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8" activeTab="3"/>
  </bookViews>
  <sheets>
    <sheet name="info" sheetId="1" r:id="rId1"/>
    <sheet name="Repdd" sheetId="21" r:id="rId2"/>
    <sheet name="BP" sheetId="14" r:id="rId3"/>
    <sheet name="Potoki" sheetId="3" r:id="rId4"/>
    <sheet name="Lists" sheetId="18" r:id="rId5"/>
    <sheet name="rBP" sheetId="20" r:id="rId6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153" i="3" l="1"/>
  <c r="P153" i="3"/>
  <c r="CT153" i="3"/>
  <c r="CS153" i="3"/>
  <c r="CR153" i="3"/>
  <c r="CQ153" i="3"/>
  <c r="CP153" i="3"/>
  <c r="CO153" i="3"/>
  <c r="CN153" i="3"/>
  <c r="CM153" i="3"/>
  <c r="CL153" i="3"/>
  <c r="CK153" i="3"/>
  <c r="CJ153" i="3"/>
  <c r="CI153" i="3"/>
  <c r="CH153" i="3"/>
  <c r="CG153" i="3"/>
  <c r="CF153" i="3"/>
  <c r="CE153" i="3"/>
  <c r="CD153" i="3"/>
  <c r="CC153" i="3"/>
  <c r="CB153" i="3"/>
  <c r="CA153" i="3"/>
  <c r="BZ153" i="3"/>
  <c r="BY153" i="3"/>
  <c r="BX153" i="3"/>
  <c r="BW153" i="3"/>
  <c r="BV153" i="3"/>
  <c r="A153" i="3"/>
  <c r="S151" i="3"/>
  <c r="P151" i="3"/>
  <c r="CT151" i="3"/>
  <c r="CS151" i="3"/>
  <c r="CR151" i="3"/>
  <c r="CQ151" i="3"/>
  <c r="CP151" i="3"/>
  <c r="CO151" i="3"/>
  <c r="CN151" i="3"/>
  <c r="CM151" i="3"/>
  <c r="CL151" i="3"/>
  <c r="CK151" i="3"/>
  <c r="CJ151" i="3"/>
  <c r="CI151" i="3"/>
  <c r="CH151" i="3"/>
  <c r="CG151" i="3"/>
  <c r="CF151" i="3"/>
  <c r="CE151" i="3"/>
  <c r="CD151" i="3"/>
  <c r="CC151" i="3"/>
  <c r="CB151" i="3"/>
  <c r="CA151" i="3"/>
  <c r="BZ151" i="3"/>
  <c r="BY151" i="3"/>
  <c r="BX151" i="3"/>
  <c r="BW151" i="3"/>
  <c r="BV151" i="3"/>
  <c r="S149" i="3"/>
  <c r="P149" i="3"/>
  <c r="M149" i="3"/>
  <c r="M147" i="3"/>
  <c r="CT149" i="3"/>
  <c r="CS149" i="3"/>
  <c r="CR149" i="3"/>
  <c r="CQ149" i="3"/>
  <c r="CP149" i="3"/>
  <c r="CO149" i="3"/>
  <c r="CN149" i="3"/>
  <c r="CM149" i="3"/>
  <c r="CL149" i="3"/>
  <c r="CK149" i="3"/>
  <c r="CJ149" i="3"/>
  <c r="CI149" i="3"/>
  <c r="CH149" i="3"/>
  <c r="CG149" i="3"/>
  <c r="CF149" i="3"/>
  <c r="CE149" i="3"/>
  <c r="CD149" i="3"/>
  <c r="CC149" i="3"/>
  <c r="CB149" i="3"/>
  <c r="CA149" i="3"/>
  <c r="BZ149" i="3"/>
  <c r="BY149" i="3"/>
  <c r="BX149" i="3"/>
  <c r="BW149" i="3"/>
  <c r="BV149" i="3"/>
  <c r="A149" i="3"/>
  <c r="AD145" i="3"/>
  <c r="AE145" i="3" s="1"/>
  <c r="AF145" i="3" s="1"/>
  <c r="AG145" i="3" s="1"/>
  <c r="AH145" i="3" s="1"/>
  <c r="AI145" i="3" s="1"/>
  <c r="AJ145" i="3" s="1"/>
  <c r="AK145" i="3" s="1"/>
  <c r="AL145" i="3" s="1"/>
  <c r="AM145" i="3" s="1"/>
  <c r="AN145" i="3" s="1"/>
  <c r="AO145" i="3" s="1"/>
  <c r="AP145" i="3" s="1"/>
  <c r="AQ145" i="3" s="1"/>
  <c r="AR145" i="3" s="1"/>
  <c r="AS145" i="3" s="1"/>
  <c r="AT145" i="3" s="1"/>
  <c r="AU145" i="3" s="1"/>
  <c r="AV145" i="3" s="1"/>
  <c r="AW145" i="3" s="1"/>
  <c r="AX145" i="3" s="1"/>
  <c r="AY145" i="3" s="1"/>
  <c r="AZ145" i="3" s="1"/>
  <c r="BA145" i="3" s="1"/>
  <c r="BB145" i="3" s="1"/>
  <c r="BC145" i="3" s="1"/>
  <c r="BD145" i="3" s="1"/>
  <c r="BE145" i="3" s="1"/>
  <c r="BF145" i="3" s="1"/>
  <c r="BG145" i="3" s="1"/>
  <c r="BH145" i="3" s="1"/>
  <c r="BI145" i="3" s="1"/>
  <c r="BJ145" i="3" s="1"/>
  <c r="BK145" i="3" s="1"/>
  <c r="BL145" i="3" s="1"/>
  <c r="BM145" i="3" s="1"/>
  <c r="BN145" i="3" s="1"/>
  <c r="BO145" i="3" s="1"/>
  <c r="BP145" i="3" s="1"/>
  <c r="BQ145" i="3" s="1"/>
  <c r="BR145" i="3" s="1"/>
  <c r="BS145" i="3" s="1"/>
  <c r="BT145" i="3" s="1"/>
  <c r="BU145" i="3" s="1"/>
  <c r="BJ200" i="20"/>
  <c r="BK200" i="20"/>
  <c r="BL200" i="20"/>
  <c r="BM200" i="20"/>
  <c r="BN200" i="20"/>
  <c r="BO200" i="20"/>
  <c r="BP200" i="20"/>
  <c r="BQ200" i="20"/>
  <c r="BR200" i="20"/>
  <c r="BS200" i="20"/>
  <c r="BT200" i="20"/>
  <c r="BU200" i="20"/>
  <c r="BV200" i="20"/>
  <c r="BW200" i="20"/>
  <c r="BX200" i="20"/>
  <c r="BY200" i="20"/>
  <c r="BZ200" i="20"/>
  <c r="CA200" i="20"/>
  <c r="CB200" i="20"/>
  <c r="CC200" i="20"/>
  <c r="CD200" i="20"/>
  <c r="CE200" i="20"/>
  <c r="CF200" i="20"/>
  <c r="CG200" i="20"/>
  <c r="CH200" i="20"/>
  <c r="CI200" i="20"/>
  <c r="CJ200" i="20"/>
  <c r="CK200" i="20"/>
  <c r="CL200" i="20"/>
  <c r="CM200" i="20"/>
  <c r="CN200" i="20"/>
  <c r="CO200" i="20"/>
  <c r="CP200" i="20"/>
  <c r="CQ200" i="20"/>
  <c r="CR200" i="20"/>
  <c r="CS200" i="20"/>
  <c r="CT200" i="20"/>
  <c r="BV201" i="20"/>
  <c r="BW201" i="20"/>
  <c r="BX201" i="20"/>
  <c r="BY201" i="20"/>
  <c r="BZ201" i="20"/>
  <c r="CA201" i="20"/>
  <c r="CB201" i="20"/>
  <c r="CC201" i="20"/>
  <c r="CD201" i="20"/>
  <c r="CE201" i="20"/>
  <c r="CF201" i="20"/>
  <c r="CG201" i="20"/>
  <c r="CH201" i="20"/>
  <c r="CI201" i="20"/>
  <c r="CJ201" i="20"/>
  <c r="CK201" i="20"/>
  <c r="CL201" i="20"/>
  <c r="CM201" i="20"/>
  <c r="CN201" i="20"/>
  <c r="CO201" i="20"/>
  <c r="CP201" i="20"/>
  <c r="CQ201" i="20"/>
  <c r="CR201" i="20"/>
  <c r="CS201" i="20"/>
  <c r="CT201" i="20"/>
  <c r="BJ202" i="20"/>
  <c r="BK202" i="20"/>
  <c r="BL202" i="20"/>
  <c r="BM202" i="20"/>
  <c r="BN202" i="20"/>
  <c r="BO202" i="20"/>
  <c r="BP202" i="20"/>
  <c r="BQ202" i="20"/>
  <c r="BR202" i="20"/>
  <c r="BS202" i="20"/>
  <c r="BT202" i="20"/>
  <c r="BU202" i="20"/>
  <c r="BV202" i="20"/>
  <c r="BW202" i="20"/>
  <c r="BX202" i="20"/>
  <c r="BY202" i="20"/>
  <c r="BZ202" i="20"/>
  <c r="CA202" i="20"/>
  <c r="CB202" i="20"/>
  <c r="CC202" i="20"/>
  <c r="CD202" i="20"/>
  <c r="CE202" i="20"/>
  <c r="CF202" i="20"/>
  <c r="CG202" i="20"/>
  <c r="CH202" i="20"/>
  <c r="CI202" i="20"/>
  <c r="CJ202" i="20"/>
  <c r="CK202" i="20"/>
  <c r="CL202" i="20"/>
  <c r="CM202" i="20"/>
  <c r="CN202" i="20"/>
  <c r="CO202" i="20"/>
  <c r="CP202" i="20"/>
  <c r="CQ202" i="20"/>
  <c r="CR202" i="20"/>
  <c r="CS202" i="20"/>
  <c r="CT202" i="20"/>
  <c r="BJ203" i="20"/>
  <c r="BK203" i="20"/>
  <c r="BL203" i="20"/>
  <c r="BM203" i="20"/>
  <c r="BN203" i="20"/>
  <c r="BO203" i="20"/>
  <c r="BP203" i="20"/>
  <c r="BQ203" i="20"/>
  <c r="BR203" i="20"/>
  <c r="BS203" i="20"/>
  <c r="BT203" i="20"/>
  <c r="BU203" i="20"/>
  <c r="BV203" i="20"/>
  <c r="BW203" i="20"/>
  <c r="BX203" i="20"/>
  <c r="BY203" i="20"/>
  <c r="BZ203" i="20"/>
  <c r="CA203" i="20"/>
  <c r="CB203" i="20"/>
  <c r="CC203" i="20"/>
  <c r="CD203" i="20"/>
  <c r="CE203" i="20"/>
  <c r="CF203" i="20"/>
  <c r="CG203" i="20"/>
  <c r="CH203" i="20"/>
  <c r="CI203" i="20"/>
  <c r="CJ203" i="20"/>
  <c r="CK203" i="20"/>
  <c r="CL203" i="20"/>
  <c r="CM203" i="20"/>
  <c r="CN203" i="20"/>
  <c r="CO203" i="20"/>
  <c r="CP203" i="20"/>
  <c r="CQ203" i="20"/>
  <c r="CR203" i="20"/>
  <c r="CS203" i="20"/>
  <c r="CT203" i="20"/>
  <c r="BJ204" i="20"/>
  <c r="BK204" i="20"/>
  <c r="BL204" i="20"/>
  <c r="BM204" i="20"/>
  <c r="BN204" i="20"/>
  <c r="BO204" i="20"/>
  <c r="BP204" i="20"/>
  <c r="BQ204" i="20"/>
  <c r="BR204" i="20"/>
  <c r="BS204" i="20"/>
  <c r="BT204" i="20"/>
  <c r="BU204" i="20"/>
  <c r="BV204" i="20"/>
  <c r="BW204" i="20"/>
  <c r="BX204" i="20"/>
  <c r="BY204" i="20"/>
  <c r="BZ204" i="20"/>
  <c r="CA204" i="20"/>
  <c r="CB204" i="20"/>
  <c r="CC204" i="20"/>
  <c r="CD204" i="20"/>
  <c r="CE204" i="20"/>
  <c r="CF204" i="20"/>
  <c r="CG204" i="20"/>
  <c r="CH204" i="20"/>
  <c r="CI204" i="20"/>
  <c r="CJ204" i="20"/>
  <c r="CK204" i="20"/>
  <c r="CL204" i="20"/>
  <c r="CM204" i="20"/>
  <c r="CN204" i="20"/>
  <c r="CO204" i="20"/>
  <c r="CP204" i="20"/>
  <c r="CQ204" i="20"/>
  <c r="CR204" i="20"/>
  <c r="CS204" i="20"/>
  <c r="CT204" i="20"/>
  <c r="BJ205" i="20"/>
  <c r="BK205" i="20"/>
  <c r="BL205" i="20"/>
  <c r="BM205" i="20"/>
  <c r="BN205" i="20"/>
  <c r="BO205" i="20"/>
  <c r="BP205" i="20"/>
  <c r="BQ205" i="20"/>
  <c r="BR205" i="20"/>
  <c r="BS205" i="20"/>
  <c r="BT205" i="20"/>
  <c r="BU205" i="20"/>
  <c r="BV205" i="20"/>
  <c r="BW205" i="20"/>
  <c r="BX205" i="20"/>
  <c r="BY205" i="20"/>
  <c r="BZ205" i="20"/>
  <c r="CA205" i="20"/>
  <c r="CB205" i="20"/>
  <c r="CC205" i="20"/>
  <c r="CD205" i="20"/>
  <c r="CE205" i="20"/>
  <c r="CF205" i="20"/>
  <c r="CG205" i="20"/>
  <c r="CH205" i="20"/>
  <c r="CI205" i="20"/>
  <c r="CJ205" i="20"/>
  <c r="CK205" i="20"/>
  <c r="CL205" i="20"/>
  <c r="CM205" i="20"/>
  <c r="CN205" i="20"/>
  <c r="CO205" i="20"/>
  <c r="CP205" i="20"/>
  <c r="CQ205" i="20"/>
  <c r="CR205" i="20"/>
  <c r="CS205" i="20"/>
  <c r="CT205" i="20"/>
  <c r="BJ206" i="20"/>
  <c r="BK206" i="20"/>
  <c r="BL206" i="20"/>
  <c r="BM206" i="20"/>
  <c r="BN206" i="20"/>
  <c r="BO206" i="20"/>
  <c r="BP206" i="20"/>
  <c r="BQ206" i="20"/>
  <c r="BR206" i="20"/>
  <c r="BS206" i="20"/>
  <c r="BT206" i="20"/>
  <c r="BU206" i="20"/>
  <c r="BV206" i="20"/>
  <c r="BW206" i="20"/>
  <c r="BX206" i="20"/>
  <c r="BY206" i="20"/>
  <c r="BZ206" i="20"/>
  <c r="CA206" i="20"/>
  <c r="CB206" i="20"/>
  <c r="CC206" i="20"/>
  <c r="CD206" i="20"/>
  <c r="CE206" i="20"/>
  <c r="CF206" i="20"/>
  <c r="CG206" i="20"/>
  <c r="CH206" i="20"/>
  <c r="CI206" i="20"/>
  <c r="CJ206" i="20"/>
  <c r="CK206" i="20"/>
  <c r="CL206" i="20"/>
  <c r="CM206" i="20"/>
  <c r="CN206" i="20"/>
  <c r="CO206" i="20"/>
  <c r="CP206" i="20"/>
  <c r="CQ206" i="20"/>
  <c r="CR206" i="20"/>
  <c r="CS206" i="20"/>
  <c r="CT206" i="20"/>
  <c r="BJ207" i="20"/>
  <c r="BK207" i="20"/>
  <c r="BL207" i="20"/>
  <c r="BM207" i="20"/>
  <c r="BN207" i="20"/>
  <c r="BO207" i="20"/>
  <c r="BP207" i="20"/>
  <c r="BQ207" i="20"/>
  <c r="BR207" i="20"/>
  <c r="BS207" i="20"/>
  <c r="BT207" i="20"/>
  <c r="BU207" i="20"/>
  <c r="BV207" i="20"/>
  <c r="BW207" i="20"/>
  <c r="BX207" i="20"/>
  <c r="BY207" i="20"/>
  <c r="BZ207" i="20"/>
  <c r="CA207" i="20"/>
  <c r="CB207" i="20"/>
  <c r="CC207" i="20"/>
  <c r="CD207" i="20"/>
  <c r="CE207" i="20"/>
  <c r="CF207" i="20"/>
  <c r="CG207" i="20"/>
  <c r="CH207" i="20"/>
  <c r="CI207" i="20"/>
  <c r="CJ207" i="20"/>
  <c r="CK207" i="20"/>
  <c r="CL207" i="20"/>
  <c r="CM207" i="20"/>
  <c r="CN207" i="20"/>
  <c r="CO207" i="20"/>
  <c r="CP207" i="20"/>
  <c r="CQ207" i="20"/>
  <c r="CR207" i="20"/>
  <c r="CS207" i="20"/>
  <c r="CT207" i="20"/>
  <c r="BJ208" i="20"/>
  <c r="BK208" i="20"/>
  <c r="BL208" i="20"/>
  <c r="BM208" i="20"/>
  <c r="BN208" i="20"/>
  <c r="BO208" i="20"/>
  <c r="BP208" i="20"/>
  <c r="BQ208" i="20"/>
  <c r="BR208" i="20"/>
  <c r="BS208" i="20"/>
  <c r="BT208" i="20"/>
  <c r="BU208" i="20"/>
  <c r="BV208" i="20"/>
  <c r="BW208" i="20"/>
  <c r="BX208" i="20"/>
  <c r="BY208" i="20"/>
  <c r="BZ208" i="20"/>
  <c r="CA208" i="20"/>
  <c r="CB208" i="20"/>
  <c r="CC208" i="20"/>
  <c r="CD208" i="20"/>
  <c r="CE208" i="20"/>
  <c r="CF208" i="20"/>
  <c r="CG208" i="20"/>
  <c r="CH208" i="20"/>
  <c r="CI208" i="20"/>
  <c r="CJ208" i="20"/>
  <c r="CK208" i="20"/>
  <c r="CL208" i="20"/>
  <c r="CM208" i="20"/>
  <c r="CN208" i="20"/>
  <c r="CO208" i="20"/>
  <c r="CP208" i="20"/>
  <c r="CQ208" i="20"/>
  <c r="CR208" i="20"/>
  <c r="CS208" i="20"/>
  <c r="CT208" i="20"/>
  <c r="BJ209" i="20"/>
  <c r="BK209" i="20"/>
  <c r="BL209" i="20"/>
  <c r="BM209" i="20"/>
  <c r="BN209" i="20"/>
  <c r="BO209" i="20"/>
  <c r="BP209" i="20"/>
  <c r="BQ209" i="20"/>
  <c r="BR209" i="20"/>
  <c r="BS209" i="20"/>
  <c r="BT209" i="20"/>
  <c r="BU209" i="20"/>
  <c r="BV209" i="20"/>
  <c r="BW209" i="20"/>
  <c r="BX209" i="20"/>
  <c r="BY209" i="20"/>
  <c r="BZ209" i="20"/>
  <c r="CA209" i="20"/>
  <c r="CB209" i="20"/>
  <c r="CC209" i="20"/>
  <c r="CD209" i="20"/>
  <c r="CE209" i="20"/>
  <c r="CF209" i="20"/>
  <c r="CG209" i="20"/>
  <c r="CH209" i="20"/>
  <c r="CI209" i="20"/>
  <c r="CJ209" i="20"/>
  <c r="CK209" i="20"/>
  <c r="CL209" i="20"/>
  <c r="CM209" i="20"/>
  <c r="CN209" i="20"/>
  <c r="CO209" i="20"/>
  <c r="CP209" i="20"/>
  <c r="CQ209" i="20"/>
  <c r="CR209" i="20"/>
  <c r="CS209" i="20"/>
  <c r="CT209" i="20"/>
  <c r="BJ210" i="20"/>
  <c r="BK210" i="20"/>
  <c r="BL210" i="20"/>
  <c r="BM210" i="20"/>
  <c r="BN210" i="20"/>
  <c r="BO210" i="20"/>
  <c r="BP210" i="20"/>
  <c r="BQ210" i="20"/>
  <c r="BR210" i="20"/>
  <c r="BS210" i="20"/>
  <c r="BT210" i="20"/>
  <c r="BU210" i="20"/>
  <c r="BV210" i="20"/>
  <c r="BW210" i="20"/>
  <c r="BX210" i="20"/>
  <c r="BY210" i="20"/>
  <c r="BZ210" i="20"/>
  <c r="CA210" i="20"/>
  <c r="CB210" i="20"/>
  <c r="CC210" i="20"/>
  <c r="CD210" i="20"/>
  <c r="CE210" i="20"/>
  <c r="CF210" i="20"/>
  <c r="CG210" i="20"/>
  <c r="CH210" i="20"/>
  <c r="CI210" i="20"/>
  <c r="CJ210" i="20"/>
  <c r="CK210" i="20"/>
  <c r="CL210" i="20"/>
  <c r="CM210" i="20"/>
  <c r="CN210" i="20"/>
  <c r="CO210" i="20"/>
  <c r="CP210" i="20"/>
  <c r="CQ210" i="20"/>
  <c r="CR210" i="20"/>
  <c r="CS210" i="20"/>
  <c r="CT210" i="20"/>
  <c r="BJ211" i="20"/>
  <c r="BK211" i="20"/>
  <c r="BL211" i="20"/>
  <c r="BM211" i="20"/>
  <c r="BN211" i="20"/>
  <c r="BO211" i="20"/>
  <c r="BP211" i="20"/>
  <c r="BQ211" i="20"/>
  <c r="BR211" i="20"/>
  <c r="BS211" i="20"/>
  <c r="BT211" i="20"/>
  <c r="BU211" i="20"/>
  <c r="BV211" i="20"/>
  <c r="BW211" i="20"/>
  <c r="BX211" i="20"/>
  <c r="BY211" i="20"/>
  <c r="BZ211" i="20"/>
  <c r="CA211" i="20"/>
  <c r="CB211" i="20"/>
  <c r="CC211" i="20"/>
  <c r="CD211" i="20"/>
  <c r="CE211" i="20"/>
  <c r="CF211" i="20"/>
  <c r="CG211" i="20"/>
  <c r="CH211" i="20"/>
  <c r="CI211" i="20"/>
  <c r="CJ211" i="20"/>
  <c r="CK211" i="20"/>
  <c r="CL211" i="20"/>
  <c r="CM211" i="20"/>
  <c r="CN211" i="20"/>
  <c r="CO211" i="20"/>
  <c r="CP211" i="20"/>
  <c r="CQ211" i="20"/>
  <c r="CR211" i="20"/>
  <c r="CS211" i="20"/>
  <c r="CT211" i="20"/>
  <c r="BJ212" i="20"/>
  <c r="BK212" i="20"/>
  <c r="BL212" i="20"/>
  <c r="BM212" i="20"/>
  <c r="BN212" i="20"/>
  <c r="BO212" i="20"/>
  <c r="BP212" i="20"/>
  <c r="BQ212" i="20"/>
  <c r="BR212" i="20"/>
  <c r="BS212" i="20"/>
  <c r="BT212" i="20"/>
  <c r="BU212" i="20"/>
  <c r="BV212" i="20"/>
  <c r="BW212" i="20"/>
  <c r="BX212" i="20"/>
  <c r="BY212" i="20"/>
  <c r="BZ212" i="20"/>
  <c r="CA212" i="20"/>
  <c r="CB212" i="20"/>
  <c r="CC212" i="20"/>
  <c r="CD212" i="20"/>
  <c r="CE212" i="20"/>
  <c r="CF212" i="20"/>
  <c r="CG212" i="20"/>
  <c r="CH212" i="20"/>
  <c r="CI212" i="20"/>
  <c r="CJ212" i="20"/>
  <c r="CK212" i="20"/>
  <c r="CL212" i="20"/>
  <c r="CM212" i="20"/>
  <c r="CN212" i="20"/>
  <c r="CO212" i="20"/>
  <c r="CP212" i="20"/>
  <c r="CQ212" i="20"/>
  <c r="CR212" i="20"/>
  <c r="CS212" i="20"/>
  <c r="CT212" i="20"/>
  <c r="BJ213" i="20"/>
  <c r="BK213" i="20"/>
  <c r="BL213" i="20"/>
  <c r="BM213" i="20"/>
  <c r="BN213" i="20"/>
  <c r="BO213" i="20"/>
  <c r="BP213" i="20"/>
  <c r="BQ213" i="20"/>
  <c r="BR213" i="20"/>
  <c r="BS213" i="20"/>
  <c r="BT213" i="20"/>
  <c r="BU213" i="20"/>
  <c r="BV213" i="20"/>
  <c r="BW213" i="20"/>
  <c r="BX213" i="20"/>
  <c r="BY213" i="20"/>
  <c r="BZ213" i="20"/>
  <c r="CA213" i="20"/>
  <c r="CB213" i="20"/>
  <c r="CC213" i="20"/>
  <c r="CD213" i="20"/>
  <c r="CE213" i="20"/>
  <c r="CF213" i="20"/>
  <c r="CG213" i="20"/>
  <c r="CH213" i="20"/>
  <c r="CI213" i="20"/>
  <c r="CJ213" i="20"/>
  <c r="CK213" i="20"/>
  <c r="CL213" i="20"/>
  <c r="CM213" i="20"/>
  <c r="CN213" i="20"/>
  <c r="CO213" i="20"/>
  <c r="CP213" i="20"/>
  <c r="CQ213" i="20"/>
  <c r="CR213" i="20"/>
  <c r="CS213" i="20"/>
  <c r="CT213" i="20"/>
  <c r="BJ214" i="20"/>
  <c r="BK214" i="20"/>
  <c r="BL214" i="20"/>
  <c r="BM214" i="20"/>
  <c r="BN214" i="20"/>
  <c r="BO214" i="20"/>
  <c r="BP214" i="20"/>
  <c r="BQ214" i="20"/>
  <c r="BR214" i="20"/>
  <c r="BS214" i="20"/>
  <c r="BT214" i="20"/>
  <c r="BU214" i="20"/>
  <c r="BV214" i="20"/>
  <c r="BW214" i="20"/>
  <c r="BX214" i="20"/>
  <c r="BY214" i="20"/>
  <c r="BZ214" i="20"/>
  <c r="CA214" i="20"/>
  <c r="CB214" i="20"/>
  <c r="CC214" i="20"/>
  <c r="CD214" i="20"/>
  <c r="CE214" i="20"/>
  <c r="CF214" i="20"/>
  <c r="CG214" i="20"/>
  <c r="CH214" i="20"/>
  <c r="CI214" i="20"/>
  <c r="CJ214" i="20"/>
  <c r="CK214" i="20"/>
  <c r="CL214" i="20"/>
  <c r="CM214" i="20"/>
  <c r="CN214" i="20"/>
  <c r="CO214" i="20"/>
  <c r="CP214" i="20"/>
  <c r="CQ214" i="20"/>
  <c r="CR214" i="20"/>
  <c r="CS214" i="20"/>
  <c r="CT214" i="20"/>
  <c r="S147" i="3"/>
  <c r="P147" i="3"/>
  <c r="CT147" i="3"/>
  <c r="CS147" i="3"/>
  <c r="CR147" i="3"/>
  <c r="CQ147" i="3"/>
  <c r="CP147" i="3"/>
  <c r="CO147" i="3"/>
  <c r="CN147" i="3"/>
  <c r="CM147" i="3"/>
  <c r="CL147" i="3"/>
  <c r="CK147" i="3"/>
  <c r="CJ147" i="3"/>
  <c r="CI147" i="3"/>
  <c r="CH147" i="3"/>
  <c r="CG147" i="3"/>
  <c r="CF147" i="3"/>
  <c r="CE147" i="3"/>
  <c r="CD147" i="3"/>
  <c r="CC147" i="3"/>
  <c r="CB147" i="3"/>
  <c r="CA147" i="3"/>
  <c r="BZ147" i="3"/>
  <c r="BY147" i="3"/>
  <c r="BX147" i="3"/>
  <c r="BW147" i="3"/>
  <c r="BV147" i="3"/>
  <c r="M209" i="14"/>
  <c r="AG209" i="14"/>
  <c r="AH209" i="14" s="1"/>
  <c r="AI209" i="14" s="1"/>
  <c r="AJ209" i="14" s="1"/>
  <c r="AK209" i="14" s="1"/>
  <c r="AL209" i="14" s="1"/>
  <c r="AM209" i="14" s="1"/>
  <c r="AN209" i="14" s="1"/>
  <c r="AO209" i="14" s="1"/>
  <c r="AP209" i="14" s="1"/>
  <c r="AQ209" i="14" s="1"/>
  <c r="AR209" i="14" s="1"/>
  <c r="AS209" i="14" s="1"/>
  <c r="AT209" i="14" s="1"/>
  <c r="AU209" i="14" s="1"/>
  <c r="AV209" i="14" s="1"/>
  <c r="AW209" i="14" s="1"/>
  <c r="A209" i="14"/>
  <c r="AE207" i="14"/>
  <c r="AF207" i="14" s="1"/>
  <c r="AD207" i="14"/>
  <c r="A207" i="14"/>
  <c r="AG205" i="14"/>
  <c r="AH205" i="14" s="1"/>
  <c r="AI205" i="14" s="1"/>
  <c r="AJ205" i="14" s="1"/>
  <c r="AK205" i="14" s="1"/>
  <c r="AL205" i="14" s="1"/>
  <c r="AM205" i="14" s="1"/>
  <c r="AN205" i="14" s="1"/>
  <c r="AO205" i="14" s="1"/>
  <c r="AP205" i="14" s="1"/>
  <c r="AQ205" i="14" s="1"/>
  <c r="AR205" i="14" s="1"/>
  <c r="AS205" i="14" s="1"/>
  <c r="AT205" i="14" s="1"/>
  <c r="AU205" i="14" s="1"/>
  <c r="AV205" i="14" s="1"/>
  <c r="AW205" i="14" s="1"/>
  <c r="AX205" i="14" s="1"/>
  <c r="AY205" i="14" s="1"/>
  <c r="AZ205" i="14" s="1"/>
  <c r="BA205" i="14" s="1"/>
  <c r="BB205" i="14" s="1"/>
  <c r="BC205" i="14" s="1"/>
  <c r="BD205" i="14" s="1"/>
  <c r="BE205" i="14" s="1"/>
  <c r="BF205" i="14" s="1"/>
  <c r="BG205" i="14" s="1"/>
  <c r="BH205" i="14" s="1"/>
  <c r="BI205" i="14" s="1"/>
  <c r="BJ205" i="14" s="1"/>
  <c r="BK205" i="14" s="1"/>
  <c r="BL205" i="14" s="1"/>
  <c r="BM205" i="14" s="1"/>
  <c r="BN205" i="14" s="1"/>
  <c r="BO205" i="14" s="1"/>
  <c r="BP205" i="14" s="1"/>
  <c r="BQ205" i="14" s="1"/>
  <c r="BR205" i="14" s="1"/>
  <c r="BS205" i="14" s="1"/>
  <c r="BT205" i="14" s="1"/>
  <c r="BU205" i="14" s="1"/>
  <c r="AF205" i="14"/>
  <c r="A205" i="14"/>
  <c r="A145" i="3"/>
  <c r="A202" i="14"/>
  <c r="A203" i="14"/>
  <c r="A204" i="14"/>
  <c r="A206" i="14"/>
  <c r="A208" i="14"/>
  <c r="A210" i="14"/>
  <c r="A211" i="14"/>
  <c r="A212" i="14"/>
  <c r="A213" i="14"/>
  <c r="A214" i="14"/>
  <c r="A215" i="14"/>
  <c r="A216" i="14"/>
  <c r="A217" i="14"/>
  <c r="A218" i="14"/>
  <c r="A219" i="14"/>
  <c r="A220" i="14"/>
  <c r="A221" i="14"/>
  <c r="A222" i="14"/>
  <c r="A223" i="14"/>
  <c r="A224" i="14"/>
  <c r="A225" i="14"/>
  <c r="A226" i="14"/>
  <c r="A227" i="14"/>
  <c r="A228" i="14"/>
  <c r="A229" i="14"/>
  <c r="A230" i="14"/>
  <c r="A231" i="14"/>
  <c r="A232" i="14"/>
  <c r="A233" i="14"/>
  <c r="Z9" i="21"/>
  <c r="G56" i="21"/>
  <c r="F56" i="21"/>
  <c r="A56" i="21"/>
  <c r="F197" i="21"/>
  <c r="A197" i="21"/>
  <c r="G55" i="21"/>
  <c r="F55" i="21"/>
  <c r="A55" i="21"/>
  <c r="F196" i="21"/>
  <c r="A196" i="21"/>
  <c r="M82" i="21"/>
  <c r="A82" i="21"/>
  <c r="A81" i="21"/>
  <c r="H62" i="21"/>
  <c r="H61" i="21"/>
  <c r="G60" i="21"/>
  <c r="A64" i="21"/>
  <c r="E63" i="21"/>
  <c r="A63" i="21"/>
  <c r="G62" i="21"/>
  <c r="F62" i="21"/>
  <c r="A62" i="21"/>
  <c r="G61" i="21"/>
  <c r="F61" i="21"/>
  <c r="A61" i="21"/>
  <c r="F60" i="21"/>
  <c r="A60" i="21"/>
  <c r="E204" i="21"/>
  <c r="A204" i="21"/>
  <c r="G203" i="21"/>
  <c r="F203" i="21"/>
  <c r="A203" i="21"/>
  <c r="G202" i="21"/>
  <c r="F202" i="21"/>
  <c r="A202" i="21"/>
  <c r="F201" i="21"/>
  <c r="A201" i="21"/>
  <c r="A200" i="21"/>
  <c r="A146" i="21"/>
  <c r="M145" i="21"/>
  <c r="A145" i="21"/>
  <c r="A130" i="21"/>
  <c r="M131" i="21"/>
  <c r="M133" i="21"/>
  <c r="M132" i="21"/>
  <c r="G132" i="21"/>
  <c r="F131" i="21"/>
  <c r="F134" i="21"/>
  <c r="F143" i="21" s="1"/>
  <c r="C131" i="21"/>
  <c r="E144" i="21"/>
  <c r="A144" i="21"/>
  <c r="M143" i="21"/>
  <c r="G143" i="21"/>
  <c r="A143" i="21"/>
  <c r="M142" i="21"/>
  <c r="G142" i="21"/>
  <c r="A142" i="21"/>
  <c r="M141" i="21"/>
  <c r="G141" i="21"/>
  <c r="A141" i="21"/>
  <c r="M140" i="21"/>
  <c r="G140" i="21"/>
  <c r="A140" i="21"/>
  <c r="M139" i="21"/>
  <c r="G139" i="21"/>
  <c r="A139" i="21"/>
  <c r="M138" i="21"/>
  <c r="G138" i="21"/>
  <c r="A138" i="21"/>
  <c r="M137" i="21"/>
  <c r="G137" i="21"/>
  <c r="A137" i="21"/>
  <c r="M136" i="21"/>
  <c r="G136" i="21"/>
  <c r="A136" i="21"/>
  <c r="M135" i="21"/>
  <c r="G135" i="21"/>
  <c r="A135" i="21"/>
  <c r="M134" i="21"/>
  <c r="A134" i="21"/>
  <c r="C84" i="21"/>
  <c r="AH149" i="3"/>
  <c r="Z149" i="3"/>
  <c r="AB149" i="3"/>
  <c r="AI149" i="3"/>
  <c r="AJ149" i="3"/>
  <c r="AC149" i="3"/>
  <c r="AA149" i="3"/>
  <c r="AK149" i="3"/>
  <c r="Z200" i="20"/>
  <c r="AH200" i="20"/>
  <c r="AP200" i="20"/>
  <c r="AX200" i="20"/>
  <c r="BF200" i="20"/>
  <c r="AF202" i="20"/>
  <c r="AN202" i="20"/>
  <c r="AV202" i="20"/>
  <c r="BD202" i="20"/>
  <c r="AE203" i="20"/>
  <c r="AM203" i="20"/>
  <c r="AU203" i="20"/>
  <c r="BC203" i="20"/>
  <c r="AD204" i="20"/>
  <c r="AL204" i="20"/>
  <c r="AT204" i="20"/>
  <c r="BB204" i="20"/>
  <c r="AC205" i="20"/>
  <c r="AK205" i="20"/>
  <c r="AS205" i="20"/>
  <c r="BA205" i="20"/>
  <c r="BI205" i="20"/>
  <c r="AB206" i="20"/>
  <c r="AJ206" i="20"/>
  <c r="AR206" i="20"/>
  <c r="AZ206" i="20"/>
  <c r="BH206" i="20"/>
  <c r="AA207" i="20"/>
  <c r="AI207" i="20"/>
  <c r="AQ207" i="20"/>
  <c r="AY207" i="20"/>
  <c r="BG207" i="20"/>
  <c r="Z208" i="20"/>
  <c r="AH208" i="20"/>
  <c r="AP208" i="20"/>
  <c r="AX208" i="20"/>
  <c r="BF208" i="20"/>
  <c r="AG209" i="20"/>
  <c r="AO209" i="20"/>
  <c r="AW209" i="20"/>
  <c r="BE209" i="20"/>
  <c r="AF210" i="20"/>
  <c r="AN210" i="20"/>
  <c r="AV210" i="20"/>
  <c r="BD210" i="20"/>
  <c r="AE211" i="20"/>
  <c r="AM211" i="20"/>
  <c r="AU211" i="20"/>
  <c r="BC211" i="20"/>
  <c r="AD212" i="20"/>
  <c r="AL212" i="20"/>
  <c r="AT212" i="20"/>
  <c r="BB212" i="20"/>
  <c r="AC213" i="20"/>
  <c r="AK213" i="20"/>
  <c r="AS213" i="20"/>
  <c r="BA213" i="20"/>
  <c r="BI213" i="20"/>
  <c r="AB214" i="20"/>
  <c r="AJ214" i="20"/>
  <c r="AR214" i="20"/>
  <c r="AZ214" i="20"/>
  <c r="BH214" i="20"/>
  <c r="BA202" i="20"/>
  <c r="BG204" i="20"/>
  <c r="AP205" i="20"/>
  <c r="BF205" i="20"/>
  <c r="AO206" i="20"/>
  <c r="AT209" i="20"/>
  <c r="BG212" i="20"/>
  <c r="Z213" i="20"/>
  <c r="BF213" i="20"/>
  <c r="AG214" i="20"/>
  <c r="BE214" i="20"/>
  <c r="AB205" i="20"/>
  <c r="AL211" i="20"/>
  <c r="AK212" i="20"/>
  <c r="AR213" i="20"/>
  <c r="AA200" i="20"/>
  <c r="AI200" i="20"/>
  <c r="AQ200" i="20"/>
  <c r="AY200" i="20"/>
  <c r="BG200" i="20"/>
  <c r="AG202" i="20"/>
  <c r="AO202" i="20"/>
  <c r="AW202" i="20"/>
  <c r="BE202" i="20"/>
  <c r="AF203" i="20"/>
  <c r="AN203" i="20"/>
  <c r="AV203" i="20"/>
  <c r="BD203" i="20"/>
  <c r="AE204" i="20"/>
  <c r="AM204" i="20"/>
  <c r="AU204" i="20"/>
  <c r="BC204" i="20"/>
  <c r="AD205" i="20"/>
  <c r="AL205" i="20"/>
  <c r="AT205" i="20"/>
  <c r="BB205" i="20"/>
  <c r="AC206" i="20"/>
  <c r="AK206" i="20"/>
  <c r="AS206" i="20"/>
  <c r="BA206" i="20"/>
  <c r="BI206" i="20"/>
  <c r="AB207" i="20"/>
  <c r="AJ207" i="20"/>
  <c r="AR207" i="20"/>
  <c r="AZ207" i="20"/>
  <c r="BH207" i="20"/>
  <c r="AA208" i="20"/>
  <c r="AI208" i="20"/>
  <c r="AQ208" i="20"/>
  <c r="AY208" i="20"/>
  <c r="BG208" i="20"/>
  <c r="Z209" i="20"/>
  <c r="AH209" i="20"/>
  <c r="AP209" i="20"/>
  <c r="AX209" i="20"/>
  <c r="BF209" i="20"/>
  <c r="AG210" i="20"/>
  <c r="AO210" i="20"/>
  <c r="AW210" i="20"/>
  <c r="BE210" i="20"/>
  <c r="AF211" i="20"/>
  <c r="AN211" i="20"/>
  <c r="AV211" i="20"/>
  <c r="BD211" i="20"/>
  <c r="AE212" i="20"/>
  <c r="AM212" i="20"/>
  <c r="AU212" i="20"/>
  <c r="BC212" i="20"/>
  <c r="AD213" i="20"/>
  <c r="AL213" i="20"/>
  <c r="AT213" i="20"/>
  <c r="BB213" i="20"/>
  <c r="AC214" i="20"/>
  <c r="AK214" i="20"/>
  <c r="AS214" i="20"/>
  <c r="BA214" i="20"/>
  <c r="BI214" i="20"/>
  <c r="AE214" i="20"/>
  <c r="BC214" i="20"/>
  <c r="AK202" i="20"/>
  <c r="AY204" i="20"/>
  <c r="AH205" i="20"/>
  <c r="AD209" i="20"/>
  <c r="BB209" i="20"/>
  <c r="AZ211" i="20"/>
  <c r="AA212" i="20"/>
  <c r="AQ212" i="20"/>
  <c r="AS204" i="20"/>
  <c r="AJ205" i="20"/>
  <c r="AZ205" i="20"/>
  <c r="AA206" i="20"/>
  <c r="AY206" i="20"/>
  <c r="Z207" i="20"/>
  <c r="BF207" i="20"/>
  <c r="AG208" i="20"/>
  <c r="BE208" i="20"/>
  <c r="AF209" i="20"/>
  <c r="BD209" i="20"/>
  <c r="AT211" i="20"/>
  <c r="AS212" i="20"/>
  <c r="BA212" i="20"/>
  <c r="AB213" i="20"/>
  <c r="AZ213" i="20"/>
  <c r="AA214" i="20"/>
  <c r="AY214" i="20"/>
  <c r="AB200" i="20"/>
  <c r="AJ200" i="20"/>
  <c r="AR200" i="20"/>
  <c r="AZ200" i="20"/>
  <c r="BH200" i="20"/>
  <c r="Z202" i="20"/>
  <c r="AH202" i="20"/>
  <c r="AP202" i="20"/>
  <c r="AX202" i="20"/>
  <c r="BF202" i="20"/>
  <c r="AG203" i="20"/>
  <c r="AO203" i="20"/>
  <c r="AW203" i="20"/>
  <c r="BE203" i="20"/>
  <c r="AF204" i="20"/>
  <c r="AN204" i="20"/>
  <c r="AV204" i="20"/>
  <c r="BD204" i="20"/>
  <c r="AE205" i="20"/>
  <c r="AM205" i="20"/>
  <c r="AU205" i="20"/>
  <c r="BC205" i="20"/>
  <c r="AD206" i="20"/>
  <c r="AL206" i="20"/>
  <c r="AT206" i="20"/>
  <c r="BB206" i="20"/>
  <c r="AC207" i="20"/>
  <c r="AK207" i="20"/>
  <c r="AS207" i="20"/>
  <c r="BA207" i="20"/>
  <c r="BI207" i="20"/>
  <c r="AB208" i="20"/>
  <c r="AJ208" i="20"/>
  <c r="AR208" i="20"/>
  <c r="AZ208" i="20"/>
  <c r="BH208" i="20"/>
  <c r="AA209" i="20"/>
  <c r="AI209" i="20"/>
  <c r="AQ209" i="20"/>
  <c r="AY209" i="20"/>
  <c r="BG209" i="20"/>
  <c r="Z210" i="20"/>
  <c r="AH210" i="20"/>
  <c r="AP210" i="20"/>
  <c r="AX210" i="20"/>
  <c r="BF210" i="20"/>
  <c r="AG211" i="20"/>
  <c r="AO211" i="20"/>
  <c r="AW211" i="20"/>
  <c r="BE211" i="20"/>
  <c r="AF212" i="20"/>
  <c r="AN212" i="20"/>
  <c r="AV212" i="20"/>
  <c r="BD212" i="20"/>
  <c r="AE213" i="20"/>
  <c r="AM213" i="20"/>
  <c r="AU213" i="20"/>
  <c r="BC213" i="20"/>
  <c r="AD214" i="20"/>
  <c r="AL214" i="20"/>
  <c r="AT214" i="20"/>
  <c r="BB214" i="20"/>
  <c r="AM214" i="20"/>
  <c r="AU214" i="20"/>
  <c r="AS202" i="20"/>
  <c r="AB203" i="20"/>
  <c r="AR203" i="20"/>
  <c r="BH203" i="20"/>
  <c r="AA204" i="20"/>
  <c r="AI204" i="20"/>
  <c r="AQ204" i="20"/>
  <c r="Z205" i="20"/>
  <c r="AX205" i="20"/>
  <c r="AG206" i="20"/>
  <c r="AW206" i="20"/>
  <c r="BE206" i="20"/>
  <c r="AF207" i="20"/>
  <c r="AN207" i="20"/>
  <c r="AV207" i="20"/>
  <c r="AL209" i="20"/>
  <c r="AC210" i="20"/>
  <c r="BA210" i="20"/>
  <c r="BI210" i="20"/>
  <c r="AB211" i="20"/>
  <c r="AR211" i="20"/>
  <c r="AW214" i="20"/>
  <c r="AC204" i="20"/>
  <c r="AQ206" i="20"/>
  <c r="AN209" i="20"/>
  <c r="AE210" i="20"/>
  <c r="AU210" i="20"/>
  <c r="BI212" i="20"/>
  <c r="AJ213" i="20"/>
  <c r="BH213" i="20"/>
  <c r="AI214" i="20"/>
  <c r="BG214" i="20"/>
  <c r="AC200" i="20"/>
  <c r="AK200" i="20"/>
  <c r="AS200" i="20"/>
  <c r="BA200" i="20"/>
  <c r="BI200" i="20"/>
  <c r="AA202" i="20"/>
  <c r="AI202" i="20"/>
  <c r="AQ202" i="20"/>
  <c r="AY202" i="20"/>
  <c r="BG202" i="20"/>
  <c r="Z203" i="20"/>
  <c r="AH203" i="20"/>
  <c r="AP203" i="20"/>
  <c r="AX203" i="20"/>
  <c r="BF203" i="20"/>
  <c r="AG204" i="20"/>
  <c r="AO204" i="20"/>
  <c r="AW204" i="20"/>
  <c r="BE204" i="20"/>
  <c r="AF205" i="20"/>
  <c r="AN205" i="20"/>
  <c r="AV205" i="20"/>
  <c r="BD205" i="20"/>
  <c r="AE206" i="20"/>
  <c r="AM206" i="20"/>
  <c r="AU206" i="20"/>
  <c r="BC206" i="20"/>
  <c r="AD207" i="20"/>
  <c r="AL207" i="20"/>
  <c r="AT207" i="20"/>
  <c r="BB207" i="20"/>
  <c r="AC208" i="20"/>
  <c r="AK208" i="20"/>
  <c r="AS208" i="20"/>
  <c r="BA208" i="20"/>
  <c r="BI208" i="20"/>
  <c r="AB209" i="20"/>
  <c r="AJ209" i="20"/>
  <c r="AR209" i="20"/>
  <c r="AZ209" i="20"/>
  <c r="BH209" i="20"/>
  <c r="AA210" i="20"/>
  <c r="AI210" i="20"/>
  <c r="AQ210" i="20"/>
  <c r="AY210" i="20"/>
  <c r="BG210" i="20"/>
  <c r="Z211" i="20"/>
  <c r="AH211" i="20"/>
  <c r="AP211" i="20"/>
  <c r="AX211" i="20"/>
  <c r="BF211" i="20"/>
  <c r="AG212" i="20"/>
  <c r="AO212" i="20"/>
  <c r="AW212" i="20"/>
  <c r="BE212" i="20"/>
  <c r="AF213" i="20"/>
  <c r="AN213" i="20"/>
  <c r="AV213" i="20"/>
  <c r="BD213" i="20"/>
  <c r="BI202" i="20"/>
  <c r="BD207" i="20"/>
  <c r="AE208" i="20"/>
  <c r="AU208" i="20"/>
  <c r="AK210" i="20"/>
  <c r="AP213" i="20"/>
  <c r="AO214" i="20"/>
  <c r="BA204" i="20"/>
  <c r="AX207" i="20"/>
  <c r="AO208" i="20"/>
  <c r="AV209" i="20"/>
  <c r="AD200" i="20"/>
  <c r="AL200" i="20"/>
  <c r="AT200" i="20"/>
  <c r="BB200" i="20"/>
  <c r="AB202" i="20"/>
  <c r="AJ202" i="20"/>
  <c r="AR202" i="20"/>
  <c r="AZ202" i="20"/>
  <c r="BH202" i="20"/>
  <c r="AA203" i="20"/>
  <c r="AI203" i="20"/>
  <c r="AQ203" i="20"/>
  <c r="AY203" i="20"/>
  <c r="BG203" i="20"/>
  <c r="Z204" i="20"/>
  <c r="AH204" i="20"/>
  <c r="AP204" i="20"/>
  <c r="AX204" i="20"/>
  <c r="BF204" i="20"/>
  <c r="AG205" i="20"/>
  <c r="AO205" i="20"/>
  <c r="AW205" i="20"/>
  <c r="BE205" i="20"/>
  <c r="AF206" i="20"/>
  <c r="AN206" i="20"/>
  <c r="AV206" i="20"/>
  <c r="BD206" i="20"/>
  <c r="AE207" i="20"/>
  <c r="AM207" i="20"/>
  <c r="AU207" i="20"/>
  <c r="BC207" i="20"/>
  <c r="AD208" i="20"/>
  <c r="AL208" i="20"/>
  <c r="AT208" i="20"/>
  <c r="BB208" i="20"/>
  <c r="AC209" i="20"/>
  <c r="AK209" i="20"/>
  <c r="AS209" i="20"/>
  <c r="BA209" i="20"/>
  <c r="BI209" i="20"/>
  <c r="AB210" i="20"/>
  <c r="AJ210" i="20"/>
  <c r="AR210" i="20"/>
  <c r="AZ210" i="20"/>
  <c r="BH210" i="20"/>
  <c r="AA211" i="20"/>
  <c r="AI211" i="20"/>
  <c r="AQ211" i="20"/>
  <c r="AY211" i="20"/>
  <c r="BG211" i="20"/>
  <c r="Z212" i="20"/>
  <c r="AH212" i="20"/>
  <c r="AP212" i="20"/>
  <c r="AX212" i="20"/>
  <c r="BF212" i="20"/>
  <c r="AG213" i="20"/>
  <c r="AO213" i="20"/>
  <c r="AW213" i="20"/>
  <c r="BE213" i="20"/>
  <c r="AF214" i="20"/>
  <c r="AN214" i="20"/>
  <c r="AV214" i="20"/>
  <c r="BD214" i="20"/>
  <c r="AE200" i="20"/>
  <c r="AM200" i="20"/>
  <c r="AU200" i="20"/>
  <c r="BC200" i="20"/>
  <c r="AC202" i="20"/>
  <c r="AJ203" i="20"/>
  <c r="AZ203" i="20"/>
  <c r="AM208" i="20"/>
  <c r="BC208" i="20"/>
  <c r="AS210" i="20"/>
  <c r="AJ211" i="20"/>
  <c r="BH211" i="20"/>
  <c r="AI212" i="20"/>
  <c r="AY212" i="20"/>
  <c r="AH213" i="20"/>
  <c r="AX213" i="20"/>
  <c r="AK204" i="20"/>
  <c r="AP207" i="20"/>
  <c r="AW208" i="20"/>
  <c r="AM210" i="20"/>
  <c r="AC212" i="20"/>
  <c r="AF200" i="20"/>
  <c r="AN200" i="20"/>
  <c r="AV200" i="20"/>
  <c r="BD200" i="20"/>
  <c r="AD202" i="20"/>
  <c r="AL202" i="20"/>
  <c r="AT202" i="20"/>
  <c r="BB202" i="20"/>
  <c r="AC203" i="20"/>
  <c r="AK203" i="20"/>
  <c r="AS203" i="20"/>
  <c r="BA203" i="20"/>
  <c r="BI203" i="20"/>
  <c r="AB204" i="20"/>
  <c r="AJ204" i="20"/>
  <c r="AR204" i="20"/>
  <c r="AZ204" i="20"/>
  <c r="BH204" i="20"/>
  <c r="AA205" i="20"/>
  <c r="AI205" i="20"/>
  <c r="AQ205" i="20"/>
  <c r="AY205" i="20"/>
  <c r="BG205" i="20"/>
  <c r="Z206" i="20"/>
  <c r="AH206" i="20"/>
  <c r="AP206" i="20"/>
  <c r="AX206" i="20"/>
  <c r="BF206" i="20"/>
  <c r="AG207" i="20"/>
  <c r="AO207" i="20"/>
  <c r="AW207" i="20"/>
  <c r="BE207" i="20"/>
  <c r="AF208" i="20"/>
  <c r="AN208" i="20"/>
  <c r="AV208" i="20"/>
  <c r="BD208" i="20"/>
  <c r="AE209" i="20"/>
  <c r="AM209" i="20"/>
  <c r="AU209" i="20"/>
  <c r="BC209" i="20"/>
  <c r="AD210" i="20"/>
  <c r="AL210" i="20"/>
  <c r="AT210" i="20"/>
  <c r="BB210" i="20"/>
  <c r="AC211" i="20"/>
  <c r="AK211" i="20"/>
  <c r="AS211" i="20"/>
  <c r="BA211" i="20"/>
  <c r="BI211" i="20"/>
  <c r="AB212" i="20"/>
  <c r="AJ212" i="20"/>
  <c r="AR212" i="20"/>
  <c r="AZ212" i="20"/>
  <c r="BH212" i="20"/>
  <c r="AA213" i="20"/>
  <c r="AI213" i="20"/>
  <c r="AQ213" i="20"/>
  <c r="AY213" i="20"/>
  <c r="BG213" i="20"/>
  <c r="Z214" i="20"/>
  <c r="AH214" i="20"/>
  <c r="AP214" i="20"/>
  <c r="AX214" i="20"/>
  <c r="BF214" i="20"/>
  <c r="AO200" i="20"/>
  <c r="AW200" i="20"/>
  <c r="BE200" i="20"/>
  <c r="AE202" i="20"/>
  <c r="AM202" i="20"/>
  <c r="AU202" i="20"/>
  <c r="BC202" i="20"/>
  <c r="AD203" i="20"/>
  <c r="AL203" i="20"/>
  <c r="AT203" i="20"/>
  <c r="BB203" i="20"/>
  <c r="BI204" i="20"/>
  <c r="AR205" i="20"/>
  <c r="BH205" i="20"/>
  <c r="AP149" i="3" s="1"/>
  <c r="AI206" i="20"/>
  <c r="BG206" i="20"/>
  <c r="AH207" i="20"/>
  <c r="BC210" i="20"/>
  <c r="AD211" i="20"/>
  <c r="BB211" i="20"/>
  <c r="AQ214" i="20"/>
  <c r="AG200" i="20"/>
  <c r="AA147" i="3"/>
  <c r="Z147" i="3"/>
  <c r="AH147" i="3"/>
  <c r="AG147" i="3"/>
  <c r="AF147" i="3"/>
  <c r="AB147" i="3"/>
  <c r="AI147" i="3"/>
  <c r="AE147" i="3"/>
  <c r="AJ147" i="3"/>
  <c r="AD147" i="3"/>
  <c r="AK147" i="3"/>
  <c r="AC147" i="3"/>
  <c r="W209" i="14"/>
  <c r="W207" i="14"/>
  <c r="W205" i="14"/>
  <c r="W203" i="14"/>
  <c r="BP149" i="3"/>
  <c r="BO149" i="3"/>
  <c r="BH149" i="3"/>
  <c r="BG149" i="3"/>
  <c r="AZ149" i="3"/>
  <c r="AY149" i="3"/>
  <c r="AR149" i="3"/>
  <c r="AQ149" i="3"/>
  <c r="BQ149" i="3"/>
  <c r="BN149" i="3"/>
  <c r="BI149" i="3"/>
  <c r="BF149" i="3"/>
  <c r="BA149" i="3"/>
  <c r="AX149" i="3"/>
  <c r="AS149" i="3"/>
  <c r="F140" i="21" l="1"/>
  <c r="F139" i="21"/>
  <c r="F142" i="21"/>
  <c r="F141" i="21"/>
  <c r="F138" i="21"/>
  <c r="F137" i="21"/>
  <c r="F135" i="21"/>
  <c r="F136" i="21"/>
  <c r="H74" i="21"/>
  <c r="H73" i="21"/>
  <c r="H72" i="21"/>
  <c r="H71" i="21"/>
  <c r="G74" i="21"/>
  <c r="F74" i="21"/>
  <c r="A74" i="21"/>
  <c r="G73" i="21"/>
  <c r="F73" i="21"/>
  <c r="A73" i="21"/>
  <c r="G72" i="21"/>
  <c r="F72" i="21"/>
  <c r="A72" i="21"/>
  <c r="G71" i="21"/>
  <c r="F71" i="21"/>
  <c r="A71" i="21"/>
  <c r="H215" i="21"/>
  <c r="H214" i="21"/>
  <c r="H213" i="21"/>
  <c r="H212" i="21"/>
  <c r="G215" i="21"/>
  <c r="F215" i="21"/>
  <c r="A215" i="21"/>
  <c r="G214" i="21"/>
  <c r="F214" i="21"/>
  <c r="A214" i="21"/>
  <c r="G213" i="21"/>
  <c r="F213" i="21"/>
  <c r="A213" i="21"/>
  <c r="G212" i="21"/>
  <c r="F212" i="21"/>
  <c r="A212" i="21"/>
  <c r="H69" i="21"/>
  <c r="G69" i="21"/>
  <c r="F69" i="21"/>
  <c r="A69" i="21"/>
  <c r="H210" i="21"/>
  <c r="G210" i="21"/>
  <c r="F210" i="21"/>
  <c r="A210" i="21"/>
  <c r="G44" i="21"/>
  <c r="E54" i="21"/>
  <c r="A54" i="21"/>
  <c r="H53" i="21"/>
  <c r="G53" i="21"/>
  <c r="F53" i="21"/>
  <c r="A53" i="21"/>
  <c r="H52" i="21"/>
  <c r="G52" i="21"/>
  <c r="F52" i="21"/>
  <c r="A52" i="21"/>
  <c r="H51" i="21"/>
  <c r="G51" i="21"/>
  <c r="F51" i="21"/>
  <c r="A51" i="21"/>
  <c r="H50" i="21"/>
  <c r="G50" i="21"/>
  <c r="F50" i="21"/>
  <c r="A50" i="21"/>
  <c r="H49" i="21"/>
  <c r="G49" i="21"/>
  <c r="F49" i="21"/>
  <c r="A49" i="21"/>
  <c r="H48" i="21"/>
  <c r="G48" i="21"/>
  <c r="F48" i="21"/>
  <c r="A48" i="21"/>
  <c r="H47" i="21"/>
  <c r="G47" i="21"/>
  <c r="F47" i="21"/>
  <c r="A47" i="21"/>
  <c r="H46" i="21"/>
  <c r="G46" i="21"/>
  <c r="F46" i="21"/>
  <c r="A46" i="21"/>
  <c r="H45" i="21"/>
  <c r="G45" i="21"/>
  <c r="F45" i="21"/>
  <c r="A45" i="21"/>
  <c r="F44" i="21"/>
  <c r="A44" i="21"/>
  <c r="H194" i="21"/>
  <c r="H193" i="21"/>
  <c r="H192" i="21"/>
  <c r="H191" i="21"/>
  <c r="H190" i="21"/>
  <c r="H189" i="21"/>
  <c r="H188" i="21"/>
  <c r="H187" i="21"/>
  <c r="H186" i="21"/>
  <c r="G187" i="21"/>
  <c r="G188" i="21"/>
  <c r="G189" i="21"/>
  <c r="G190" i="21"/>
  <c r="G191" i="21"/>
  <c r="G192" i="21"/>
  <c r="G193" i="21"/>
  <c r="G194" i="21"/>
  <c r="G186" i="21"/>
  <c r="E195" i="21"/>
  <c r="A195" i="21"/>
  <c r="F194" i="21"/>
  <c r="A194" i="21"/>
  <c r="F193" i="21"/>
  <c r="A193" i="21"/>
  <c r="F192" i="21"/>
  <c r="A192" i="21"/>
  <c r="F191" i="21"/>
  <c r="A191" i="21"/>
  <c r="F190" i="21"/>
  <c r="A190" i="21"/>
  <c r="F189" i="21"/>
  <c r="A189" i="21"/>
  <c r="F188" i="21"/>
  <c r="A188" i="21"/>
  <c r="F187" i="21"/>
  <c r="A187" i="21"/>
  <c r="F186" i="21"/>
  <c r="A186" i="21"/>
  <c r="F185" i="21"/>
  <c r="A185" i="21"/>
  <c r="H33" i="21"/>
  <c r="H18" i="21"/>
  <c r="G17" i="21"/>
  <c r="E43" i="21"/>
  <c r="A43" i="21"/>
  <c r="I42" i="21"/>
  <c r="H42" i="21"/>
  <c r="F42" i="21"/>
  <c r="A42" i="21"/>
  <c r="I41" i="21"/>
  <c r="H41" i="21"/>
  <c r="F41" i="21"/>
  <c r="A41" i="21"/>
  <c r="I40" i="21"/>
  <c r="H40" i="21"/>
  <c r="F40" i="21"/>
  <c r="A40" i="21"/>
  <c r="I39" i="21"/>
  <c r="H39" i="21"/>
  <c r="F39" i="21"/>
  <c r="A39" i="21"/>
  <c r="I38" i="21"/>
  <c r="H38" i="21"/>
  <c r="F38" i="21"/>
  <c r="A38" i="21"/>
  <c r="I37" i="21"/>
  <c r="H37" i="21"/>
  <c r="F37" i="21"/>
  <c r="A37" i="21"/>
  <c r="I36" i="21"/>
  <c r="H36" i="21"/>
  <c r="F36" i="21"/>
  <c r="A36" i="21"/>
  <c r="I35" i="21"/>
  <c r="H35" i="21"/>
  <c r="F35" i="21"/>
  <c r="A35" i="21"/>
  <c r="I34" i="21"/>
  <c r="H34" i="21"/>
  <c r="F34" i="21"/>
  <c r="A34" i="21"/>
  <c r="F33" i="21"/>
  <c r="A33" i="21"/>
  <c r="E32" i="21"/>
  <c r="A32" i="21"/>
  <c r="I31" i="21"/>
  <c r="F31" i="21"/>
  <c r="A31" i="21"/>
  <c r="I30" i="21"/>
  <c r="F30" i="21"/>
  <c r="A30" i="21"/>
  <c r="I29" i="21"/>
  <c r="F29" i="21"/>
  <c r="A29" i="21"/>
  <c r="I28" i="21"/>
  <c r="F28" i="21"/>
  <c r="A28" i="21"/>
  <c r="I27" i="21"/>
  <c r="F27" i="21"/>
  <c r="A27" i="21"/>
  <c r="I26" i="21"/>
  <c r="F26" i="21"/>
  <c r="A26" i="21"/>
  <c r="H25" i="21"/>
  <c r="F25" i="21"/>
  <c r="A25" i="21"/>
  <c r="E24" i="21"/>
  <c r="A24" i="21"/>
  <c r="I23" i="21"/>
  <c r="H23" i="21"/>
  <c r="F23" i="21"/>
  <c r="A23" i="21"/>
  <c r="I22" i="21"/>
  <c r="H22" i="21"/>
  <c r="F22" i="21"/>
  <c r="A22" i="21"/>
  <c r="I21" i="21"/>
  <c r="H21" i="21"/>
  <c r="F21" i="21"/>
  <c r="A21" i="21"/>
  <c r="I20" i="21"/>
  <c r="H20" i="21"/>
  <c r="F20" i="21"/>
  <c r="A20" i="21"/>
  <c r="I19" i="21"/>
  <c r="H19" i="21"/>
  <c r="F19" i="21"/>
  <c r="A19" i="21"/>
  <c r="F18" i="21"/>
  <c r="A18" i="21"/>
  <c r="F17" i="21"/>
  <c r="A17" i="21"/>
  <c r="I183" i="21"/>
  <c r="I182" i="21"/>
  <c r="I181" i="21"/>
  <c r="I180" i="21"/>
  <c r="I179" i="21"/>
  <c r="I178" i="21"/>
  <c r="I177" i="21"/>
  <c r="I176" i="21"/>
  <c r="I175" i="21"/>
  <c r="H176" i="21"/>
  <c r="H177" i="21"/>
  <c r="H178" i="21"/>
  <c r="H179" i="21"/>
  <c r="H180" i="21"/>
  <c r="H181" i="21"/>
  <c r="H182" i="21"/>
  <c r="H183" i="21"/>
  <c r="H175" i="21"/>
  <c r="F183" i="21"/>
  <c r="A183" i="21"/>
  <c r="F182" i="21"/>
  <c r="A182" i="21"/>
  <c r="F181" i="21"/>
  <c r="A181" i="21"/>
  <c r="E184" i="21"/>
  <c r="A184" i="21"/>
  <c r="F180" i="21"/>
  <c r="A180" i="21"/>
  <c r="F179" i="21"/>
  <c r="A179" i="21"/>
  <c r="F178" i="21"/>
  <c r="A178" i="21"/>
  <c r="F177" i="21"/>
  <c r="A177" i="21"/>
  <c r="F176" i="21"/>
  <c r="A176" i="21"/>
  <c r="F175" i="21"/>
  <c r="A175" i="21"/>
  <c r="E173" i="21"/>
  <c r="A173" i="21"/>
  <c r="I172" i="21"/>
  <c r="I171" i="21"/>
  <c r="I170" i="21"/>
  <c r="I169" i="21"/>
  <c r="I168" i="21"/>
  <c r="I167" i="21"/>
  <c r="F172" i="21"/>
  <c r="A172" i="21"/>
  <c r="F171" i="21"/>
  <c r="A171" i="21"/>
  <c r="F170" i="21"/>
  <c r="A170" i="21"/>
  <c r="F169" i="21"/>
  <c r="A169" i="21"/>
  <c r="F168" i="21"/>
  <c r="A168" i="21"/>
  <c r="E165" i="21"/>
  <c r="A165" i="21"/>
  <c r="I162" i="21"/>
  <c r="I164" i="21"/>
  <c r="I163" i="21"/>
  <c r="I161" i="21"/>
  <c r="I160" i="21"/>
  <c r="H161" i="21"/>
  <c r="H162" i="21"/>
  <c r="H163" i="21"/>
  <c r="H164" i="21"/>
  <c r="H160" i="21"/>
  <c r="F164" i="21"/>
  <c r="A164" i="21"/>
  <c r="F163" i="21"/>
  <c r="A163" i="21"/>
  <c r="F162" i="21"/>
  <c r="A162" i="21"/>
  <c r="F161" i="21"/>
  <c r="A161" i="21"/>
  <c r="F174" i="21"/>
  <c r="A174" i="21"/>
  <c r="H166" i="21"/>
  <c r="H167" i="21" s="1"/>
  <c r="F118" i="21"/>
  <c r="E128" i="21"/>
  <c r="A128" i="21"/>
  <c r="M127" i="21"/>
  <c r="G127" i="21"/>
  <c r="A127" i="21"/>
  <c r="M126" i="21"/>
  <c r="G126" i="21"/>
  <c r="A126" i="21"/>
  <c r="M125" i="21"/>
  <c r="G125" i="21"/>
  <c r="A125" i="21"/>
  <c r="M124" i="21"/>
  <c r="G124" i="21"/>
  <c r="A124" i="21"/>
  <c r="M123" i="21"/>
  <c r="G123" i="21"/>
  <c r="A123" i="21"/>
  <c r="M122" i="21"/>
  <c r="G122" i="21"/>
  <c r="A122" i="21"/>
  <c r="M121" i="21"/>
  <c r="G121" i="21"/>
  <c r="A121" i="21"/>
  <c r="M120" i="21"/>
  <c r="G120" i="21"/>
  <c r="A120" i="21"/>
  <c r="M119" i="21"/>
  <c r="G119" i="21"/>
  <c r="A119" i="21"/>
  <c r="M118" i="21"/>
  <c r="A118" i="21"/>
  <c r="G114" i="21"/>
  <c r="M114" i="21"/>
  <c r="A114" i="21"/>
  <c r="G111" i="21"/>
  <c r="M111" i="21"/>
  <c r="A111" i="21"/>
  <c r="M109" i="21"/>
  <c r="G109" i="21"/>
  <c r="A109" i="21"/>
  <c r="M108" i="21"/>
  <c r="G108" i="21"/>
  <c r="A108" i="21"/>
  <c r="G102" i="21"/>
  <c r="M102" i="21"/>
  <c r="A102" i="21"/>
  <c r="F99" i="21"/>
  <c r="F101" i="21" s="1"/>
  <c r="E106" i="21"/>
  <c r="A106" i="21"/>
  <c r="M105" i="21"/>
  <c r="G105" i="21"/>
  <c r="A105" i="21"/>
  <c r="M104" i="21"/>
  <c r="G104" i="21"/>
  <c r="A104" i="21"/>
  <c r="M103" i="21"/>
  <c r="G103" i="21"/>
  <c r="A103" i="21"/>
  <c r="M101" i="21"/>
  <c r="G101" i="21"/>
  <c r="A101" i="21"/>
  <c r="M100" i="21"/>
  <c r="G100" i="21"/>
  <c r="A100" i="21"/>
  <c r="M99" i="21"/>
  <c r="A99" i="21"/>
  <c r="F107" i="21"/>
  <c r="F111" i="21" s="1"/>
  <c r="E117" i="21"/>
  <c r="A117" i="21"/>
  <c r="M116" i="21"/>
  <c r="G116" i="21"/>
  <c r="A116" i="21"/>
  <c r="M115" i="21"/>
  <c r="G115" i="21"/>
  <c r="A115" i="21"/>
  <c r="M113" i="21"/>
  <c r="G113" i="21"/>
  <c r="A113" i="21"/>
  <c r="M107" i="21"/>
  <c r="A107" i="21"/>
  <c r="G97" i="21"/>
  <c r="G96" i="21"/>
  <c r="G95" i="21"/>
  <c r="M97" i="21"/>
  <c r="A97" i="21"/>
  <c r="F92" i="21"/>
  <c r="F94" i="21" s="1"/>
  <c r="E98" i="21"/>
  <c r="A98" i="21"/>
  <c r="M96" i="21"/>
  <c r="A96" i="21"/>
  <c r="M95" i="21"/>
  <c r="A95" i="21"/>
  <c r="M92" i="21"/>
  <c r="A92" i="21"/>
  <c r="Z151" i="3"/>
  <c r="Z153" i="3" s="1"/>
  <c r="AD149" i="3"/>
  <c r="AU149" i="3"/>
  <c r="BL149" i="3"/>
  <c r="BD149" i="3"/>
  <c r="AL149" i="3"/>
  <c r="BC149" i="3"/>
  <c r="BT149" i="3"/>
  <c r="BU149" i="3"/>
  <c r="AT149" i="3"/>
  <c r="BK149" i="3"/>
  <c r="AG149" i="3"/>
  <c r="BM149" i="3"/>
  <c r="BB149" i="3"/>
  <c r="BS149" i="3"/>
  <c r="AO149" i="3"/>
  <c r="AM149" i="3"/>
  <c r="BJ149" i="3"/>
  <c r="AF149" i="3"/>
  <c r="AW149" i="3"/>
  <c r="AV149" i="3"/>
  <c r="BR149" i="3"/>
  <c r="AN149" i="3"/>
  <c r="BE149" i="3"/>
  <c r="AE149" i="3"/>
  <c r="W149" i="3" s="1"/>
  <c r="AP151" i="3"/>
  <c r="AE151" i="3"/>
  <c r="AH151" i="3"/>
  <c r="BR151" i="3"/>
  <c r="BJ151" i="3"/>
  <c r="AM151" i="3"/>
  <c r="BS151" i="3"/>
  <c r="BB151" i="3"/>
  <c r="BK151" i="3"/>
  <c r="AT151" i="3"/>
  <c r="BC151" i="3"/>
  <c r="AL151" i="3"/>
  <c r="AX151" i="3"/>
  <c r="BF151" i="3"/>
  <c r="AU151" i="3"/>
  <c r="AD151" i="3"/>
  <c r="AY151" i="3"/>
  <c r="AZ151" i="3"/>
  <c r="BE151" i="3"/>
  <c r="BG151" i="3"/>
  <c r="BH151" i="3"/>
  <c r="BN151" i="3"/>
  <c r="BO151" i="3"/>
  <c r="AR151" i="3"/>
  <c r="AW151" i="3"/>
  <c r="BP151" i="3"/>
  <c r="BQ151" i="3"/>
  <c r="AS151" i="3"/>
  <c r="AV151" i="3"/>
  <c r="BA151" i="3"/>
  <c r="BD151" i="3"/>
  <c r="BI151" i="3"/>
  <c r="BL151" i="3"/>
  <c r="AN151" i="3"/>
  <c r="AO151" i="3"/>
  <c r="BT151" i="3"/>
  <c r="BU151" i="3"/>
  <c r="BM151" i="3"/>
  <c r="AQ151" i="3"/>
  <c r="F120" i="21" l="1"/>
  <c r="F127" i="21"/>
  <c r="F126" i="21"/>
  <c r="F125" i="21"/>
  <c r="F124" i="21"/>
  <c r="F103" i="21"/>
  <c r="H27" i="21"/>
  <c r="H30" i="21"/>
  <c r="H28" i="21"/>
  <c r="H31" i="21"/>
  <c r="H26" i="21"/>
  <c r="H29" i="21"/>
  <c r="H169" i="21"/>
  <c r="H170" i="21"/>
  <c r="H171" i="21"/>
  <c r="H172" i="21"/>
  <c r="H168" i="21"/>
  <c r="F123" i="21"/>
  <c r="F122" i="21"/>
  <c r="F121" i="21"/>
  <c r="F119" i="21"/>
  <c r="F109" i="21"/>
  <c r="F108" i="21"/>
  <c r="F116" i="21"/>
  <c r="F114" i="21"/>
  <c r="F110" i="21"/>
  <c r="F115" i="21"/>
  <c r="F113" i="21"/>
  <c r="F97" i="21"/>
  <c r="F112" i="21"/>
  <c r="F100" i="21"/>
  <c r="F105" i="21"/>
  <c r="F104" i="21"/>
  <c r="F102" i="21"/>
  <c r="F93" i="21"/>
  <c r="F96" i="21"/>
  <c r="F95" i="21"/>
  <c r="F167" i="21"/>
  <c r="A167" i="21"/>
  <c r="F166" i="21"/>
  <c r="A166" i="21"/>
  <c r="F160" i="21"/>
  <c r="A160" i="21"/>
  <c r="F159" i="21"/>
  <c r="A159" i="21"/>
  <c r="F158" i="21"/>
  <c r="A158" i="21"/>
  <c r="G206" i="21"/>
  <c r="E75" i="21"/>
  <c r="A75" i="21"/>
  <c r="H70" i="21"/>
  <c r="G70" i="21"/>
  <c r="F70" i="21"/>
  <c r="A70" i="21"/>
  <c r="H68" i="21"/>
  <c r="G68" i="21"/>
  <c r="F68" i="21"/>
  <c r="A68" i="21"/>
  <c r="H67" i="21"/>
  <c r="G67" i="21"/>
  <c r="F67" i="21"/>
  <c r="A67" i="21"/>
  <c r="H66" i="21"/>
  <c r="G66" i="21"/>
  <c r="F66" i="21"/>
  <c r="A66" i="21"/>
  <c r="F65" i="21"/>
  <c r="A65" i="21"/>
  <c r="E216" i="21"/>
  <c r="A216" i="21"/>
  <c r="H211" i="21"/>
  <c r="F211" i="21"/>
  <c r="A211" i="21"/>
  <c r="H209" i="21"/>
  <c r="F209" i="21"/>
  <c r="A209" i="21"/>
  <c r="H208" i="21"/>
  <c r="F208" i="21"/>
  <c r="A208" i="21"/>
  <c r="H207" i="21"/>
  <c r="F207" i="21"/>
  <c r="A207" i="21"/>
  <c r="F206" i="21"/>
  <c r="A206" i="21"/>
  <c r="G13" i="21"/>
  <c r="G14" i="21"/>
  <c r="G15" i="21"/>
  <c r="G12" i="21"/>
  <c r="E16" i="21"/>
  <c r="A16" i="21"/>
  <c r="H15" i="21"/>
  <c r="F15" i="21"/>
  <c r="A15" i="21"/>
  <c r="H14" i="21"/>
  <c r="F14" i="21"/>
  <c r="A14" i="21"/>
  <c r="H13" i="21"/>
  <c r="F13" i="21"/>
  <c r="A13" i="21"/>
  <c r="H12" i="21"/>
  <c r="F12" i="21"/>
  <c r="A12" i="21"/>
  <c r="H156" i="21"/>
  <c r="H155" i="21"/>
  <c r="H154" i="21"/>
  <c r="H153" i="21"/>
  <c r="E157" i="21"/>
  <c r="A157" i="21"/>
  <c r="F152" i="21"/>
  <c r="F153" i="21"/>
  <c r="F154" i="21"/>
  <c r="F155" i="21"/>
  <c r="F156" i="21"/>
  <c r="F198" i="21"/>
  <c r="F151" i="21"/>
  <c r="F11" i="21"/>
  <c r="F57" i="21"/>
  <c r="F10" i="21"/>
  <c r="A57" i="21"/>
  <c r="G152" i="21"/>
  <c r="A156" i="21"/>
  <c r="A155" i="21"/>
  <c r="A154" i="21"/>
  <c r="E91" i="21"/>
  <c r="A91" i="21"/>
  <c r="M112" i="21"/>
  <c r="G112" i="21"/>
  <c r="A112" i="21"/>
  <c r="M110" i="21"/>
  <c r="G110" i="21"/>
  <c r="A110" i="21"/>
  <c r="M94" i="21"/>
  <c r="G94" i="21"/>
  <c r="A94" i="21"/>
  <c r="M93" i="21"/>
  <c r="G93" i="21"/>
  <c r="A93" i="21"/>
  <c r="M90" i="21"/>
  <c r="A90" i="21"/>
  <c r="E89" i="21"/>
  <c r="G85" i="21"/>
  <c r="M88" i="21"/>
  <c r="G88" i="21"/>
  <c r="M87" i="21"/>
  <c r="G87" i="21"/>
  <c r="M86" i="21"/>
  <c r="G86" i="21"/>
  <c r="M85" i="21"/>
  <c r="M84" i="21"/>
  <c r="F84" i="21"/>
  <c r="F85" i="21" s="1"/>
  <c r="A220" i="21"/>
  <c r="A219" i="21"/>
  <c r="A218" i="21"/>
  <c r="A217" i="21"/>
  <c r="A205" i="21"/>
  <c r="A199" i="21"/>
  <c r="A198" i="21"/>
  <c r="A153" i="21"/>
  <c r="A152" i="21"/>
  <c r="A151" i="21"/>
  <c r="A150" i="21"/>
  <c r="A149" i="21"/>
  <c r="A148" i="21"/>
  <c r="A7" i="21"/>
  <c r="CT5" i="21"/>
  <c r="CS5" i="21"/>
  <c r="CR5" i="21"/>
  <c r="CQ5" i="21"/>
  <c r="CP5" i="21"/>
  <c r="CO5" i="21"/>
  <c r="CN5" i="21"/>
  <c r="CM5" i="21"/>
  <c r="CL5" i="21"/>
  <c r="CK5" i="21"/>
  <c r="CJ5" i="21"/>
  <c r="CI5" i="21"/>
  <c r="CH5" i="21"/>
  <c r="CG5" i="21"/>
  <c r="CF5" i="21"/>
  <c r="CE5" i="21"/>
  <c r="CD5" i="21"/>
  <c r="CC5" i="21"/>
  <c r="CB5" i="21"/>
  <c r="CA5" i="21"/>
  <c r="BZ5" i="21"/>
  <c r="BY5" i="21"/>
  <c r="BX5" i="21"/>
  <c r="BW5" i="21"/>
  <c r="BV5" i="21"/>
  <c r="BU5" i="21"/>
  <c r="BT5" i="21"/>
  <c r="BS5" i="21"/>
  <c r="BR5" i="21"/>
  <c r="BQ5" i="21"/>
  <c r="BP5" i="21"/>
  <c r="BO5" i="21"/>
  <c r="BN5" i="21"/>
  <c r="BM5" i="21"/>
  <c r="BL5" i="21"/>
  <c r="BK5" i="21"/>
  <c r="BJ5" i="21"/>
  <c r="BI5" i="21"/>
  <c r="BH5" i="21"/>
  <c r="BG5" i="21"/>
  <c r="BF5" i="21"/>
  <c r="BE5" i="21"/>
  <c r="BD5" i="21"/>
  <c r="BC5" i="21"/>
  <c r="BB5" i="21"/>
  <c r="BA5" i="21"/>
  <c r="AZ5" i="21"/>
  <c r="AY5" i="21"/>
  <c r="AX5" i="21"/>
  <c r="AW5" i="21"/>
  <c r="AV5" i="21"/>
  <c r="AU5" i="21"/>
  <c r="AT5" i="21"/>
  <c r="AS5" i="21"/>
  <c r="AR5" i="21"/>
  <c r="AQ5" i="21"/>
  <c r="AP5" i="21"/>
  <c r="AO5" i="21"/>
  <c r="AN5" i="21"/>
  <c r="AM5" i="21"/>
  <c r="AL5" i="21"/>
  <c r="AK5" i="21"/>
  <c r="AJ5" i="21"/>
  <c r="AI5" i="21"/>
  <c r="AH5" i="21"/>
  <c r="AG5" i="21"/>
  <c r="AF5" i="21"/>
  <c r="AE5" i="21"/>
  <c r="AD5" i="21"/>
  <c r="AC5" i="21"/>
  <c r="AB5" i="21"/>
  <c r="AA5" i="21"/>
  <c r="Z5" i="21"/>
  <c r="Z3" i="21"/>
  <c r="W3" i="21"/>
  <c r="S3" i="21"/>
  <c r="W5" i="21"/>
  <c r="S5" i="21"/>
  <c r="P5" i="21"/>
  <c r="M5" i="21"/>
  <c r="F5" i="21"/>
  <c r="F3" i="21"/>
  <c r="A309" i="21"/>
  <c r="A308" i="21"/>
  <c r="A307" i="21"/>
  <c r="A306" i="21"/>
  <c r="A305" i="21"/>
  <c r="A304" i="21"/>
  <c r="A303" i="21"/>
  <c r="A302" i="21"/>
  <c r="A301" i="21"/>
  <c r="A300" i="21"/>
  <c r="A299" i="21"/>
  <c r="A298" i="21"/>
  <c r="A297" i="21"/>
  <c r="A296" i="21"/>
  <c r="A295" i="21"/>
  <c r="A294" i="21"/>
  <c r="A293" i="21"/>
  <c r="A292" i="21"/>
  <c r="A291" i="21"/>
  <c r="A290" i="21"/>
  <c r="A289" i="21"/>
  <c r="A288" i="21"/>
  <c r="A287" i="21"/>
  <c r="A286" i="21"/>
  <c r="A285" i="21"/>
  <c r="A284" i="21"/>
  <c r="A283" i="21"/>
  <c r="A282" i="21"/>
  <c r="A281" i="21"/>
  <c r="A280" i="21"/>
  <c r="A279" i="21"/>
  <c r="A278" i="21"/>
  <c r="A277" i="21"/>
  <c r="A276" i="21"/>
  <c r="A275" i="21"/>
  <c r="A274" i="21"/>
  <c r="A273" i="21"/>
  <c r="A272" i="21"/>
  <c r="A271" i="21"/>
  <c r="A270" i="21"/>
  <c r="A269" i="21"/>
  <c r="A268" i="21"/>
  <c r="A267" i="21"/>
  <c r="A266" i="21"/>
  <c r="A265" i="21"/>
  <c r="A264" i="21"/>
  <c r="A263" i="21"/>
  <c r="A262" i="21"/>
  <c r="A261" i="21"/>
  <c r="A260" i="21"/>
  <c r="A259" i="21"/>
  <c r="A258" i="21"/>
  <c r="A257" i="21"/>
  <c r="A256" i="21"/>
  <c r="A255" i="21"/>
  <c r="A254" i="21"/>
  <c r="A253" i="21"/>
  <c r="A252" i="21"/>
  <c r="A251" i="21"/>
  <c r="A250" i="21"/>
  <c r="A249" i="21"/>
  <c r="A248" i="21"/>
  <c r="A247" i="21"/>
  <c r="A246" i="21"/>
  <c r="A245" i="21"/>
  <c r="A244" i="21"/>
  <c r="A243" i="21"/>
  <c r="A242" i="21"/>
  <c r="A241" i="21"/>
  <c r="A240" i="21"/>
  <c r="A239" i="21"/>
  <c r="A238" i="21"/>
  <c r="A237" i="21"/>
  <c r="A236" i="21"/>
  <c r="A235" i="21"/>
  <c r="A234" i="21"/>
  <c r="A233" i="21"/>
  <c r="A232" i="21"/>
  <c r="A231" i="21"/>
  <c r="A230" i="21"/>
  <c r="A229" i="21"/>
  <c r="A228" i="21"/>
  <c r="A227" i="21"/>
  <c r="A226" i="21"/>
  <c r="A225" i="21"/>
  <c r="A224" i="21"/>
  <c r="A223" i="21"/>
  <c r="A222" i="21"/>
  <c r="A221" i="21"/>
  <c r="A147" i="21"/>
  <c r="A133" i="21"/>
  <c r="A132" i="21"/>
  <c r="A131" i="21"/>
  <c r="A129" i="21"/>
  <c r="A89" i="21"/>
  <c r="A88" i="21"/>
  <c r="A87" i="21"/>
  <c r="A86" i="21"/>
  <c r="A85" i="21"/>
  <c r="A84" i="21"/>
  <c r="A83" i="21"/>
  <c r="A80" i="21"/>
  <c r="A79" i="21"/>
  <c r="A78" i="21"/>
  <c r="A77" i="21"/>
  <c r="A76" i="21"/>
  <c r="A59" i="21"/>
  <c r="A58" i="21"/>
  <c r="A11" i="21"/>
  <c r="A10" i="21"/>
  <c r="A9" i="21"/>
  <c r="A8" i="21"/>
  <c r="A6" i="21"/>
  <c r="A2" i="21"/>
  <c r="CT1" i="21"/>
  <c r="CS1" i="21"/>
  <c r="CR1" i="21"/>
  <c r="CQ1" i="21"/>
  <c r="CP1" i="21"/>
  <c r="CO1" i="21"/>
  <c r="CN1" i="21"/>
  <c r="CM1" i="21"/>
  <c r="CL1" i="21"/>
  <c r="CK1" i="21"/>
  <c r="CJ1" i="21"/>
  <c r="CI1" i="21"/>
  <c r="CH1" i="21"/>
  <c r="CG1" i="21"/>
  <c r="CF1" i="21"/>
  <c r="CE1" i="21"/>
  <c r="CD1" i="21"/>
  <c r="CC1" i="21"/>
  <c r="CB1" i="21"/>
  <c r="CA1" i="21"/>
  <c r="BZ1" i="21"/>
  <c r="BY1" i="21"/>
  <c r="BX1" i="21"/>
  <c r="BW1" i="21"/>
  <c r="BV1" i="21"/>
  <c r="BU1" i="21"/>
  <c r="BT1" i="21"/>
  <c r="BS1" i="21"/>
  <c r="BR1" i="21"/>
  <c r="BQ1" i="21"/>
  <c r="BP1" i="21"/>
  <c r="BO1" i="21"/>
  <c r="BN1" i="21"/>
  <c r="BM1" i="21"/>
  <c r="BL1" i="21"/>
  <c r="BK1" i="21"/>
  <c r="BJ1" i="21"/>
  <c r="BI1" i="21"/>
  <c r="BH1" i="21"/>
  <c r="BG1" i="21"/>
  <c r="BF1" i="21"/>
  <c r="BE1" i="21"/>
  <c r="BD1" i="21"/>
  <c r="BC1" i="21"/>
  <c r="BB1" i="21"/>
  <c r="BA1" i="21"/>
  <c r="AZ1" i="21"/>
  <c r="AY1" i="21"/>
  <c r="AX1" i="21"/>
  <c r="AW1" i="21"/>
  <c r="AV1" i="21"/>
  <c r="AU1" i="21"/>
  <c r="AT1" i="21"/>
  <c r="AS1" i="21"/>
  <c r="AR1" i="21"/>
  <c r="AQ1" i="21"/>
  <c r="AP1" i="21"/>
  <c r="AO1" i="21"/>
  <c r="AN1" i="21"/>
  <c r="AM1" i="21"/>
  <c r="AL1" i="21"/>
  <c r="AK1" i="21"/>
  <c r="AJ1" i="21"/>
  <c r="AI1" i="21"/>
  <c r="AH1" i="21"/>
  <c r="AG1" i="21"/>
  <c r="AF1" i="21"/>
  <c r="AE1" i="21"/>
  <c r="AD1" i="21"/>
  <c r="AC1" i="21"/>
  <c r="AB1" i="21"/>
  <c r="AA1" i="21"/>
  <c r="Z1" i="21"/>
  <c r="Y1" i="21"/>
  <c r="X1" i="21"/>
  <c r="W1" i="21"/>
  <c r="V1" i="21"/>
  <c r="U1" i="21"/>
  <c r="T1" i="21"/>
  <c r="S1" i="21"/>
  <c r="R1" i="21"/>
  <c r="Q1" i="21"/>
  <c r="P1" i="21"/>
  <c r="O1" i="21"/>
  <c r="N1" i="21"/>
  <c r="M1" i="21"/>
  <c r="L1" i="21"/>
  <c r="K1" i="21"/>
  <c r="J1" i="21"/>
  <c r="I1" i="21"/>
  <c r="H1" i="21"/>
  <c r="G1" i="21"/>
  <c r="F1" i="21"/>
  <c r="E1" i="21"/>
  <c r="D1" i="21"/>
  <c r="C1" i="21"/>
  <c r="B1" i="21"/>
  <c r="A1" i="21"/>
  <c r="F143" i="3"/>
  <c r="CT143" i="3"/>
  <c r="CS143" i="3"/>
  <c r="CR143" i="3"/>
  <c r="CQ143" i="3"/>
  <c r="CP143" i="3"/>
  <c r="CO143" i="3"/>
  <c r="CN143" i="3"/>
  <c r="CM143" i="3"/>
  <c r="CL143" i="3"/>
  <c r="CK143" i="3"/>
  <c r="CJ143" i="3"/>
  <c r="CI143" i="3"/>
  <c r="CH143" i="3"/>
  <c r="CG143" i="3"/>
  <c r="CF143" i="3"/>
  <c r="CE143" i="3"/>
  <c r="CD143" i="3"/>
  <c r="CC143" i="3"/>
  <c r="CB143" i="3"/>
  <c r="CA143" i="3"/>
  <c r="BZ143" i="3"/>
  <c r="BY143" i="3"/>
  <c r="BX143" i="3"/>
  <c r="BW143" i="3"/>
  <c r="BV143" i="3"/>
  <c r="P143" i="3"/>
  <c r="M143" i="3"/>
  <c r="A143" i="3"/>
  <c r="F132" i="3"/>
  <c r="F120" i="3"/>
  <c r="F132" i="21" s="1"/>
  <c r="E142" i="3"/>
  <c r="A142" i="3"/>
  <c r="CT141" i="3"/>
  <c r="CS141" i="3"/>
  <c r="CR141" i="3"/>
  <c r="CQ141" i="3"/>
  <c r="CP141" i="3"/>
  <c r="CO141" i="3"/>
  <c r="CN141" i="3"/>
  <c r="CM141" i="3"/>
  <c r="CL141" i="3"/>
  <c r="CK141" i="3"/>
  <c r="CJ141" i="3"/>
  <c r="CI141" i="3"/>
  <c r="CH141" i="3"/>
  <c r="CG141" i="3"/>
  <c r="CF141" i="3"/>
  <c r="CE141" i="3"/>
  <c r="CD141" i="3"/>
  <c r="CC141" i="3"/>
  <c r="CB141" i="3"/>
  <c r="CA141" i="3"/>
  <c r="BZ141" i="3"/>
  <c r="BY141" i="3"/>
  <c r="BX141" i="3"/>
  <c r="BW141" i="3"/>
  <c r="BV141" i="3"/>
  <c r="P141" i="3"/>
  <c r="M141" i="3"/>
  <c r="G141" i="3"/>
  <c r="A141" i="3"/>
  <c r="CT140" i="3"/>
  <c r="CS140" i="3"/>
  <c r="CR140" i="3"/>
  <c r="CQ140" i="3"/>
  <c r="CP140" i="3"/>
  <c r="CO140" i="3"/>
  <c r="CN140" i="3"/>
  <c r="CM140" i="3"/>
  <c r="CL140" i="3"/>
  <c r="CK140" i="3"/>
  <c r="CJ140" i="3"/>
  <c r="CI140" i="3"/>
  <c r="CH140" i="3"/>
  <c r="CG140" i="3"/>
  <c r="CF140" i="3"/>
  <c r="CE140" i="3"/>
  <c r="CD140" i="3"/>
  <c r="CC140" i="3"/>
  <c r="CB140" i="3"/>
  <c r="CA140" i="3"/>
  <c r="BZ140" i="3"/>
  <c r="BY140" i="3"/>
  <c r="BX140" i="3"/>
  <c r="BW140" i="3"/>
  <c r="BV140" i="3"/>
  <c r="P140" i="3"/>
  <c r="M140" i="3"/>
  <c r="G140" i="3"/>
  <c r="A140" i="3"/>
  <c r="CT139" i="3"/>
  <c r="CS139" i="3"/>
  <c r="CR139" i="3"/>
  <c r="CQ139" i="3"/>
  <c r="CP139" i="3"/>
  <c r="CO139" i="3"/>
  <c r="CN139" i="3"/>
  <c r="CM139" i="3"/>
  <c r="CL139" i="3"/>
  <c r="CK139" i="3"/>
  <c r="CJ139" i="3"/>
  <c r="CI139" i="3"/>
  <c r="CH139" i="3"/>
  <c r="CG139" i="3"/>
  <c r="CF139" i="3"/>
  <c r="CE139" i="3"/>
  <c r="CD139" i="3"/>
  <c r="CC139" i="3"/>
  <c r="CB139" i="3"/>
  <c r="CA139" i="3"/>
  <c r="BZ139" i="3"/>
  <c r="BY139" i="3"/>
  <c r="BX139" i="3"/>
  <c r="BW139" i="3"/>
  <c r="BV139" i="3"/>
  <c r="P139" i="3"/>
  <c r="M139" i="3"/>
  <c r="G139" i="3"/>
  <c r="A139" i="3"/>
  <c r="CT138" i="3"/>
  <c r="CS138" i="3"/>
  <c r="CR138" i="3"/>
  <c r="CQ138" i="3"/>
  <c r="CP138" i="3"/>
  <c r="CO138" i="3"/>
  <c r="CN138" i="3"/>
  <c r="CM138" i="3"/>
  <c r="CL138" i="3"/>
  <c r="CK138" i="3"/>
  <c r="CJ138" i="3"/>
  <c r="CI138" i="3"/>
  <c r="CH138" i="3"/>
  <c r="CG138" i="3"/>
  <c r="CF138" i="3"/>
  <c r="CE138" i="3"/>
  <c r="CD138" i="3"/>
  <c r="CC138" i="3"/>
  <c r="CB138" i="3"/>
  <c r="CA138" i="3"/>
  <c r="BZ138" i="3"/>
  <c r="BY138" i="3"/>
  <c r="BX138" i="3"/>
  <c r="BW138" i="3"/>
  <c r="BV138" i="3"/>
  <c r="P138" i="3"/>
  <c r="M138" i="3"/>
  <c r="G138" i="3"/>
  <c r="A138" i="3"/>
  <c r="CT137" i="3"/>
  <c r="CS137" i="3"/>
  <c r="CR137" i="3"/>
  <c r="CQ137" i="3"/>
  <c r="CP137" i="3"/>
  <c r="CO137" i="3"/>
  <c r="CN137" i="3"/>
  <c r="CM137" i="3"/>
  <c r="CL137" i="3"/>
  <c r="CK137" i="3"/>
  <c r="CJ137" i="3"/>
  <c r="CI137" i="3"/>
  <c r="CH137" i="3"/>
  <c r="CG137" i="3"/>
  <c r="CF137" i="3"/>
  <c r="CE137" i="3"/>
  <c r="CD137" i="3"/>
  <c r="CC137" i="3"/>
  <c r="CB137" i="3"/>
  <c r="CA137" i="3"/>
  <c r="BZ137" i="3"/>
  <c r="BY137" i="3"/>
  <c r="BX137" i="3"/>
  <c r="BW137" i="3"/>
  <c r="BV137" i="3"/>
  <c r="P137" i="3"/>
  <c r="M137" i="3"/>
  <c r="G137" i="3"/>
  <c r="A137" i="3"/>
  <c r="CT136" i="3"/>
  <c r="CS136" i="3"/>
  <c r="CR136" i="3"/>
  <c r="CQ136" i="3"/>
  <c r="CP136" i="3"/>
  <c r="CO136" i="3"/>
  <c r="CN136" i="3"/>
  <c r="CM136" i="3"/>
  <c r="CL136" i="3"/>
  <c r="CK136" i="3"/>
  <c r="CJ136" i="3"/>
  <c r="CI136" i="3"/>
  <c r="CH136" i="3"/>
  <c r="CG136" i="3"/>
  <c r="CF136" i="3"/>
  <c r="CE136" i="3"/>
  <c r="CD136" i="3"/>
  <c r="CC136" i="3"/>
  <c r="CB136" i="3"/>
  <c r="CA136" i="3"/>
  <c r="BZ136" i="3"/>
  <c r="BY136" i="3"/>
  <c r="BX136" i="3"/>
  <c r="BW136" i="3"/>
  <c r="BV136" i="3"/>
  <c r="P136" i="3"/>
  <c r="M136" i="3"/>
  <c r="G136" i="3"/>
  <c r="A136" i="3"/>
  <c r="CT135" i="3"/>
  <c r="CS135" i="3"/>
  <c r="CR135" i="3"/>
  <c r="CQ135" i="3"/>
  <c r="CP135" i="3"/>
  <c r="CO135" i="3"/>
  <c r="CN135" i="3"/>
  <c r="CM135" i="3"/>
  <c r="CL135" i="3"/>
  <c r="CK135" i="3"/>
  <c r="CJ135" i="3"/>
  <c r="CI135" i="3"/>
  <c r="CH135" i="3"/>
  <c r="CG135" i="3"/>
  <c r="CF135" i="3"/>
  <c r="CE135" i="3"/>
  <c r="CD135" i="3"/>
  <c r="CC135" i="3"/>
  <c r="CB135" i="3"/>
  <c r="CA135" i="3"/>
  <c r="BZ135" i="3"/>
  <c r="BY135" i="3"/>
  <c r="BX135" i="3"/>
  <c r="BW135" i="3"/>
  <c r="BV135" i="3"/>
  <c r="P135" i="3"/>
  <c r="M135" i="3"/>
  <c r="G135" i="3"/>
  <c r="F135" i="3"/>
  <c r="A135" i="3"/>
  <c r="CT134" i="3"/>
  <c r="CS134" i="3"/>
  <c r="CR134" i="3"/>
  <c r="CQ134" i="3"/>
  <c r="CP134" i="3"/>
  <c r="CO134" i="3"/>
  <c r="CN134" i="3"/>
  <c r="CM134" i="3"/>
  <c r="CL134" i="3"/>
  <c r="CK134" i="3"/>
  <c r="CJ134" i="3"/>
  <c r="CI134" i="3"/>
  <c r="CH134" i="3"/>
  <c r="CG134" i="3"/>
  <c r="CF134" i="3"/>
  <c r="CE134" i="3"/>
  <c r="CD134" i="3"/>
  <c r="CC134" i="3"/>
  <c r="CB134" i="3"/>
  <c r="CA134" i="3"/>
  <c r="BZ134" i="3"/>
  <c r="BY134" i="3"/>
  <c r="BX134" i="3"/>
  <c r="BW134" i="3"/>
  <c r="BV134" i="3"/>
  <c r="P134" i="3"/>
  <c r="M134" i="3"/>
  <c r="G134" i="3"/>
  <c r="A134" i="3"/>
  <c r="CT133" i="3"/>
  <c r="CS133" i="3"/>
  <c r="CR133" i="3"/>
  <c r="CQ133" i="3"/>
  <c r="CP133" i="3"/>
  <c r="CO133" i="3"/>
  <c r="CN133" i="3"/>
  <c r="CM133" i="3"/>
  <c r="CL133" i="3"/>
  <c r="CK133" i="3"/>
  <c r="CJ133" i="3"/>
  <c r="CI133" i="3"/>
  <c r="CH133" i="3"/>
  <c r="CG133" i="3"/>
  <c r="CF133" i="3"/>
  <c r="CE133" i="3"/>
  <c r="CD133" i="3"/>
  <c r="CC133" i="3"/>
  <c r="CB133" i="3"/>
  <c r="CA133" i="3"/>
  <c r="BZ133" i="3"/>
  <c r="BY133" i="3"/>
  <c r="BX133" i="3"/>
  <c r="BW133" i="3"/>
  <c r="BV133" i="3"/>
  <c r="P133" i="3"/>
  <c r="M133" i="3"/>
  <c r="G133" i="3"/>
  <c r="F133" i="3"/>
  <c r="A133" i="3"/>
  <c r="CT132" i="3"/>
  <c r="CS132" i="3"/>
  <c r="CR132" i="3"/>
  <c r="CQ132" i="3"/>
  <c r="CP132" i="3"/>
  <c r="CO132" i="3"/>
  <c r="CN132" i="3"/>
  <c r="CM132" i="3"/>
  <c r="CL132" i="3"/>
  <c r="CK132" i="3"/>
  <c r="CJ132" i="3"/>
  <c r="CI132" i="3"/>
  <c r="CH132" i="3"/>
  <c r="CG132" i="3"/>
  <c r="CF132" i="3"/>
  <c r="CE132" i="3"/>
  <c r="CD132" i="3"/>
  <c r="CC132" i="3"/>
  <c r="CB132" i="3"/>
  <c r="CA132" i="3"/>
  <c r="BZ132" i="3"/>
  <c r="BY132" i="3"/>
  <c r="BX132" i="3"/>
  <c r="BW132" i="3"/>
  <c r="BV132" i="3"/>
  <c r="P132" i="3"/>
  <c r="M132" i="3"/>
  <c r="A132" i="3"/>
  <c r="E131" i="3"/>
  <c r="A131" i="3"/>
  <c r="CT130" i="3"/>
  <c r="CS130" i="3"/>
  <c r="CR130" i="3"/>
  <c r="CQ130" i="3"/>
  <c r="CP130" i="3"/>
  <c r="CO130" i="3"/>
  <c r="CN130" i="3"/>
  <c r="CM130" i="3"/>
  <c r="CL130" i="3"/>
  <c r="CK130" i="3"/>
  <c r="CJ130" i="3"/>
  <c r="CI130" i="3"/>
  <c r="CH130" i="3"/>
  <c r="CG130" i="3"/>
  <c r="CF130" i="3"/>
  <c r="CE130" i="3"/>
  <c r="CD130" i="3"/>
  <c r="CC130" i="3"/>
  <c r="CB130" i="3"/>
  <c r="CA130" i="3"/>
  <c r="BZ130" i="3"/>
  <c r="BY130" i="3"/>
  <c r="BX130" i="3"/>
  <c r="BW130" i="3"/>
  <c r="BV130" i="3"/>
  <c r="P130" i="3"/>
  <c r="M130" i="3"/>
  <c r="G130" i="3"/>
  <c r="A130" i="3"/>
  <c r="CT129" i="3"/>
  <c r="CS129" i="3"/>
  <c r="CR129" i="3"/>
  <c r="CQ129" i="3"/>
  <c r="CP129" i="3"/>
  <c r="CO129" i="3"/>
  <c r="CN129" i="3"/>
  <c r="CM129" i="3"/>
  <c r="CL129" i="3"/>
  <c r="CK129" i="3"/>
  <c r="CJ129" i="3"/>
  <c r="CI129" i="3"/>
  <c r="CH129" i="3"/>
  <c r="CG129" i="3"/>
  <c r="CF129" i="3"/>
  <c r="CE129" i="3"/>
  <c r="CD129" i="3"/>
  <c r="CC129" i="3"/>
  <c r="CB129" i="3"/>
  <c r="CA129" i="3"/>
  <c r="BZ129" i="3"/>
  <c r="BY129" i="3"/>
  <c r="BX129" i="3"/>
  <c r="BW129" i="3"/>
  <c r="BV129" i="3"/>
  <c r="P129" i="3"/>
  <c r="M129" i="3"/>
  <c r="G129" i="3"/>
  <c r="A129" i="3"/>
  <c r="CT128" i="3"/>
  <c r="CS128" i="3"/>
  <c r="CR128" i="3"/>
  <c r="CQ128" i="3"/>
  <c r="CP128" i="3"/>
  <c r="CO128" i="3"/>
  <c r="CN128" i="3"/>
  <c r="CM128" i="3"/>
  <c r="CL128" i="3"/>
  <c r="CK128" i="3"/>
  <c r="CJ128" i="3"/>
  <c r="CI128" i="3"/>
  <c r="CH128" i="3"/>
  <c r="CG128" i="3"/>
  <c r="CF128" i="3"/>
  <c r="CE128" i="3"/>
  <c r="CD128" i="3"/>
  <c r="CC128" i="3"/>
  <c r="CB128" i="3"/>
  <c r="CA128" i="3"/>
  <c r="BZ128" i="3"/>
  <c r="BY128" i="3"/>
  <c r="BX128" i="3"/>
  <c r="BW128" i="3"/>
  <c r="BV128" i="3"/>
  <c r="P128" i="3"/>
  <c r="M128" i="3"/>
  <c r="G128" i="3"/>
  <c r="A128" i="3"/>
  <c r="CT127" i="3"/>
  <c r="CS127" i="3"/>
  <c r="CR127" i="3"/>
  <c r="CQ127" i="3"/>
  <c r="CP127" i="3"/>
  <c r="CO127" i="3"/>
  <c r="CN127" i="3"/>
  <c r="CM127" i="3"/>
  <c r="CL127" i="3"/>
  <c r="CK127" i="3"/>
  <c r="CJ127" i="3"/>
  <c r="CI127" i="3"/>
  <c r="CH127" i="3"/>
  <c r="CG127" i="3"/>
  <c r="CF127" i="3"/>
  <c r="CE127" i="3"/>
  <c r="CD127" i="3"/>
  <c r="CC127" i="3"/>
  <c r="CB127" i="3"/>
  <c r="CA127" i="3"/>
  <c r="BZ127" i="3"/>
  <c r="BY127" i="3"/>
  <c r="BX127" i="3"/>
  <c r="BW127" i="3"/>
  <c r="BV127" i="3"/>
  <c r="P127" i="3"/>
  <c r="M127" i="3"/>
  <c r="G127" i="3"/>
  <c r="A127" i="3"/>
  <c r="CT126" i="3"/>
  <c r="CS126" i="3"/>
  <c r="CR126" i="3"/>
  <c r="CQ126" i="3"/>
  <c r="CP126" i="3"/>
  <c r="CO126" i="3"/>
  <c r="CN126" i="3"/>
  <c r="CM126" i="3"/>
  <c r="CL126" i="3"/>
  <c r="CK126" i="3"/>
  <c r="CJ126" i="3"/>
  <c r="CI126" i="3"/>
  <c r="CH126" i="3"/>
  <c r="CG126" i="3"/>
  <c r="CF126" i="3"/>
  <c r="CE126" i="3"/>
  <c r="CD126" i="3"/>
  <c r="CC126" i="3"/>
  <c r="CB126" i="3"/>
  <c r="CA126" i="3"/>
  <c r="BZ126" i="3"/>
  <c r="BY126" i="3"/>
  <c r="BX126" i="3"/>
  <c r="BW126" i="3"/>
  <c r="BV126" i="3"/>
  <c r="P126" i="3"/>
  <c r="M126" i="3"/>
  <c r="G126" i="3"/>
  <c r="A126" i="3"/>
  <c r="CT125" i="3"/>
  <c r="CS125" i="3"/>
  <c r="CR125" i="3"/>
  <c r="CQ125" i="3"/>
  <c r="CP125" i="3"/>
  <c r="CO125" i="3"/>
  <c r="CN125" i="3"/>
  <c r="CM125" i="3"/>
  <c r="CL125" i="3"/>
  <c r="CK125" i="3"/>
  <c r="CJ125" i="3"/>
  <c r="CI125" i="3"/>
  <c r="CH125" i="3"/>
  <c r="CG125" i="3"/>
  <c r="CF125" i="3"/>
  <c r="CE125" i="3"/>
  <c r="CD125" i="3"/>
  <c r="CC125" i="3"/>
  <c r="CB125" i="3"/>
  <c r="CA125" i="3"/>
  <c r="BZ125" i="3"/>
  <c r="BY125" i="3"/>
  <c r="BX125" i="3"/>
  <c r="BW125" i="3"/>
  <c r="BV125" i="3"/>
  <c r="P125" i="3"/>
  <c r="M125" i="3"/>
  <c r="G125" i="3"/>
  <c r="A125" i="3"/>
  <c r="CT124" i="3"/>
  <c r="CS124" i="3"/>
  <c r="CR124" i="3"/>
  <c r="CQ124" i="3"/>
  <c r="CP124" i="3"/>
  <c r="CO124" i="3"/>
  <c r="CN124" i="3"/>
  <c r="CM124" i="3"/>
  <c r="CL124" i="3"/>
  <c r="CK124" i="3"/>
  <c r="CJ124" i="3"/>
  <c r="CI124" i="3"/>
  <c r="CH124" i="3"/>
  <c r="CG124" i="3"/>
  <c r="CF124" i="3"/>
  <c r="CE124" i="3"/>
  <c r="CD124" i="3"/>
  <c r="CC124" i="3"/>
  <c r="CB124" i="3"/>
  <c r="CA124" i="3"/>
  <c r="BZ124" i="3"/>
  <c r="BY124" i="3"/>
  <c r="BX124" i="3"/>
  <c r="BW124" i="3"/>
  <c r="BV124" i="3"/>
  <c r="P124" i="3"/>
  <c r="M124" i="3"/>
  <c r="G124" i="3"/>
  <c r="A124" i="3"/>
  <c r="CT123" i="3"/>
  <c r="CS123" i="3"/>
  <c r="CR123" i="3"/>
  <c r="CQ123" i="3"/>
  <c r="CP123" i="3"/>
  <c r="CO123" i="3"/>
  <c r="CN123" i="3"/>
  <c r="CM123" i="3"/>
  <c r="CL123" i="3"/>
  <c r="CK123" i="3"/>
  <c r="CJ123" i="3"/>
  <c r="CI123" i="3"/>
  <c r="CH123" i="3"/>
  <c r="CG123" i="3"/>
  <c r="CF123" i="3"/>
  <c r="CE123" i="3"/>
  <c r="CD123" i="3"/>
  <c r="CC123" i="3"/>
  <c r="CB123" i="3"/>
  <c r="CA123" i="3"/>
  <c r="BZ123" i="3"/>
  <c r="BY123" i="3"/>
  <c r="BX123" i="3"/>
  <c r="BW123" i="3"/>
  <c r="BV123" i="3"/>
  <c r="P123" i="3"/>
  <c r="M123" i="3"/>
  <c r="G123" i="3"/>
  <c r="A123" i="3"/>
  <c r="CT122" i="3"/>
  <c r="CS122" i="3"/>
  <c r="CR122" i="3"/>
  <c r="CQ122" i="3"/>
  <c r="CP122" i="3"/>
  <c r="CO122" i="3"/>
  <c r="CN122" i="3"/>
  <c r="CM122" i="3"/>
  <c r="CL122" i="3"/>
  <c r="CK122" i="3"/>
  <c r="CJ122" i="3"/>
  <c r="CI122" i="3"/>
  <c r="CH122" i="3"/>
  <c r="CG122" i="3"/>
  <c r="CF122" i="3"/>
  <c r="CE122" i="3"/>
  <c r="CD122" i="3"/>
  <c r="CC122" i="3"/>
  <c r="CB122" i="3"/>
  <c r="CA122" i="3"/>
  <c r="BZ122" i="3"/>
  <c r="BY122" i="3"/>
  <c r="BX122" i="3"/>
  <c r="BW122" i="3"/>
  <c r="BV122" i="3"/>
  <c r="P122" i="3"/>
  <c r="M122" i="3"/>
  <c r="G122" i="3"/>
  <c r="A122" i="3"/>
  <c r="CT121" i="3"/>
  <c r="CS121" i="3"/>
  <c r="CR121" i="3"/>
  <c r="CQ121" i="3"/>
  <c r="CP121" i="3"/>
  <c r="CO121" i="3"/>
  <c r="CN121" i="3"/>
  <c r="CM121" i="3"/>
  <c r="CL121" i="3"/>
  <c r="CK121" i="3"/>
  <c r="CJ121" i="3"/>
  <c r="CI121" i="3"/>
  <c r="CH121" i="3"/>
  <c r="CG121" i="3"/>
  <c r="CF121" i="3"/>
  <c r="CE121" i="3"/>
  <c r="CD121" i="3"/>
  <c r="CC121" i="3"/>
  <c r="CB121" i="3"/>
  <c r="CA121" i="3"/>
  <c r="BZ121" i="3"/>
  <c r="BY121" i="3"/>
  <c r="BX121" i="3"/>
  <c r="BW121" i="3"/>
  <c r="BV121" i="3"/>
  <c r="P121" i="3"/>
  <c r="M121" i="3"/>
  <c r="G121" i="3"/>
  <c r="A121" i="3"/>
  <c r="A120" i="3"/>
  <c r="CT98" i="3"/>
  <c r="CS98" i="3"/>
  <c r="CR98" i="3"/>
  <c r="CQ98" i="3"/>
  <c r="CP98" i="3"/>
  <c r="CO98" i="3"/>
  <c r="CN98" i="3"/>
  <c r="CM98" i="3"/>
  <c r="CL98" i="3"/>
  <c r="CK98" i="3"/>
  <c r="CJ98" i="3"/>
  <c r="CI98" i="3"/>
  <c r="CH98" i="3"/>
  <c r="CG98" i="3"/>
  <c r="CF98" i="3"/>
  <c r="CE98" i="3"/>
  <c r="CD98" i="3"/>
  <c r="CC98" i="3"/>
  <c r="CB98" i="3"/>
  <c r="CA98" i="3"/>
  <c r="BZ98" i="3"/>
  <c r="BY98" i="3"/>
  <c r="BX98" i="3"/>
  <c r="BW98" i="3"/>
  <c r="BV98" i="3"/>
  <c r="P98" i="3"/>
  <c r="M98" i="3"/>
  <c r="G98" i="3"/>
  <c r="F98" i="3"/>
  <c r="A98" i="3"/>
  <c r="F109" i="3"/>
  <c r="F110" i="3" s="1"/>
  <c r="F97" i="3"/>
  <c r="E119" i="3"/>
  <c r="A119" i="3"/>
  <c r="CT118" i="3"/>
  <c r="CS118" i="3"/>
  <c r="CR118" i="3"/>
  <c r="CQ118" i="3"/>
  <c r="CP118" i="3"/>
  <c r="CO118" i="3"/>
  <c r="CN118" i="3"/>
  <c r="CM118" i="3"/>
  <c r="CL118" i="3"/>
  <c r="CK118" i="3"/>
  <c r="CJ118" i="3"/>
  <c r="CI118" i="3"/>
  <c r="CH118" i="3"/>
  <c r="CG118" i="3"/>
  <c r="CF118" i="3"/>
  <c r="CE118" i="3"/>
  <c r="CD118" i="3"/>
  <c r="CC118" i="3"/>
  <c r="CB118" i="3"/>
  <c r="CA118" i="3"/>
  <c r="BZ118" i="3"/>
  <c r="BY118" i="3"/>
  <c r="BX118" i="3"/>
  <c r="BW118" i="3"/>
  <c r="BV118" i="3"/>
  <c r="M118" i="3"/>
  <c r="G118" i="3"/>
  <c r="A118" i="3"/>
  <c r="CT117" i="3"/>
  <c r="CS117" i="3"/>
  <c r="CR117" i="3"/>
  <c r="CQ117" i="3"/>
  <c r="CP117" i="3"/>
  <c r="CO117" i="3"/>
  <c r="CN117" i="3"/>
  <c r="CM117" i="3"/>
  <c r="CL117" i="3"/>
  <c r="CK117" i="3"/>
  <c r="CJ117" i="3"/>
  <c r="CI117" i="3"/>
  <c r="CH117" i="3"/>
  <c r="CG117" i="3"/>
  <c r="CF117" i="3"/>
  <c r="CE117" i="3"/>
  <c r="CD117" i="3"/>
  <c r="CC117" i="3"/>
  <c r="CB117" i="3"/>
  <c r="CA117" i="3"/>
  <c r="BZ117" i="3"/>
  <c r="BY117" i="3"/>
  <c r="BX117" i="3"/>
  <c r="BW117" i="3"/>
  <c r="BV117" i="3"/>
  <c r="M117" i="3"/>
  <c r="G117" i="3"/>
  <c r="A117" i="3"/>
  <c r="CT116" i="3"/>
  <c r="CS116" i="3"/>
  <c r="CR116" i="3"/>
  <c r="CQ116" i="3"/>
  <c r="CP116" i="3"/>
  <c r="CO116" i="3"/>
  <c r="CN116" i="3"/>
  <c r="CM116" i="3"/>
  <c r="CL116" i="3"/>
  <c r="CK116" i="3"/>
  <c r="CJ116" i="3"/>
  <c r="CI116" i="3"/>
  <c r="CH116" i="3"/>
  <c r="CG116" i="3"/>
  <c r="CF116" i="3"/>
  <c r="CE116" i="3"/>
  <c r="CD116" i="3"/>
  <c r="CC116" i="3"/>
  <c r="CB116" i="3"/>
  <c r="CA116" i="3"/>
  <c r="BZ116" i="3"/>
  <c r="BY116" i="3"/>
  <c r="BX116" i="3"/>
  <c r="BW116" i="3"/>
  <c r="BV116" i="3"/>
  <c r="M116" i="3"/>
  <c r="G116" i="3"/>
  <c r="A116" i="3"/>
  <c r="CT115" i="3"/>
  <c r="CS115" i="3"/>
  <c r="CR115" i="3"/>
  <c r="CQ115" i="3"/>
  <c r="CP115" i="3"/>
  <c r="CO115" i="3"/>
  <c r="CN115" i="3"/>
  <c r="CM115" i="3"/>
  <c r="CL115" i="3"/>
  <c r="CK115" i="3"/>
  <c r="CJ115" i="3"/>
  <c r="CI115" i="3"/>
  <c r="CH115" i="3"/>
  <c r="CG115" i="3"/>
  <c r="CF115" i="3"/>
  <c r="CE115" i="3"/>
  <c r="CD115" i="3"/>
  <c r="CC115" i="3"/>
  <c r="CB115" i="3"/>
  <c r="CA115" i="3"/>
  <c r="BZ115" i="3"/>
  <c r="BY115" i="3"/>
  <c r="BX115" i="3"/>
  <c r="BW115" i="3"/>
  <c r="BV115" i="3"/>
  <c r="M115" i="3"/>
  <c r="G115" i="3"/>
  <c r="A115" i="3"/>
  <c r="CT114" i="3"/>
  <c r="CS114" i="3"/>
  <c r="CR114" i="3"/>
  <c r="CQ114" i="3"/>
  <c r="CP114" i="3"/>
  <c r="CO114" i="3"/>
  <c r="CN114" i="3"/>
  <c r="CM114" i="3"/>
  <c r="CL114" i="3"/>
  <c r="CK114" i="3"/>
  <c r="CJ114" i="3"/>
  <c r="CI114" i="3"/>
  <c r="CH114" i="3"/>
  <c r="CG114" i="3"/>
  <c r="CF114" i="3"/>
  <c r="CE114" i="3"/>
  <c r="CD114" i="3"/>
  <c r="CC114" i="3"/>
  <c r="CB114" i="3"/>
  <c r="CA114" i="3"/>
  <c r="BZ114" i="3"/>
  <c r="BY114" i="3"/>
  <c r="BX114" i="3"/>
  <c r="BW114" i="3"/>
  <c r="BV114" i="3"/>
  <c r="M114" i="3"/>
  <c r="G114" i="3"/>
  <c r="A114" i="3"/>
  <c r="CT113" i="3"/>
  <c r="CS113" i="3"/>
  <c r="CR113" i="3"/>
  <c r="CQ113" i="3"/>
  <c r="CP113" i="3"/>
  <c r="CO113" i="3"/>
  <c r="CN113" i="3"/>
  <c r="CM113" i="3"/>
  <c r="CL113" i="3"/>
  <c r="CK113" i="3"/>
  <c r="CJ113" i="3"/>
  <c r="CI113" i="3"/>
  <c r="CH113" i="3"/>
  <c r="CG113" i="3"/>
  <c r="CF113" i="3"/>
  <c r="CE113" i="3"/>
  <c r="CD113" i="3"/>
  <c r="CC113" i="3"/>
  <c r="CB113" i="3"/>
  <c r="CA113" i="3"/>
  <c r="BZ113" i="3"/>
  <c r="BY113" i="3"/>
  <c r="BX113" i="3"/>
  <c r="BW113" i="3"/>
  <c r="BV113" i="3"/>
  <c r="M113" i="3"/>
  <c r="G113" i="3"/>
  <c r="A113" i="3"/>
  <c r="CT112" i="3"/>
  <c r="CS112" i="3"/>
  <c r="CR112" i="3"/>
  <c r="CQ112" i="3"/>
  <c r="CP112" i="3"/>
  <c r="CO112" i="3"/>
  <c r="CN112" i="3"/>
  <c r="CM112" i="3"/>
  <c r="CL112" i="3"/>
  <c r="CK112" i="3"/>
  <c r="CJ112" i="3"/>
  <c r="CI112" i="3"/>
  <c r="CH112" i="3"/>
  <c r="CG112" i="3"/>
  <c r="CF112" i="3"/>
  <c r="CE112" i="3"/>
  <c r="CD112" i="3"/>
  <c r="CC112" i="3"/>
  <c r="CB112" i="3"/>
  <c r="CA112" i="3"/>
  <c r="BZ112" i="3"/>
  <c r="BY112" i="3"/>
  <c r="BX112" i="3"/>
  <c r="BW112" i="3"/>
  <c r="BV112" i="3"/>
  <c r="M112" i="3"/>
  <c r="G112" i="3"/>
  <c r="A112" i="3"/>
  <c r="CT111" i="3"/>
  <c r="CS111" i="3"/>
  <c r="CR111" i="3"/>
  <c r="CQ111" i="3"/>
  <c r="CP111" i="3"/>
  <c r="CO111" i="3"/>
  <c r="CN111" i="3"/>
  <c r="CM111" i="3"/>
  <c r="CL111" i="3"/>
  <c r="CK111" i="3"/>
  <c r="CJ111" i="3"/>
  <c r="CI111" i="3"/>
  <c r="CH111" i="3"/>
  <c r="CG111" i="3"/>
  <c r="CF111" i="3"/>
  <c r="CE111" i="3"/>
  <c r="CD111" i="3"/>
  <c r="CC111" i="3"/>
  <c r="CB111" i="3"/>
  <c r="CA111" i="3"/>
  <c r="BZ111" i="3"/>
  <c r="BY111" i="3"/>
  <c r="BX111" i="3"/>
  <c r="BW111" i="3"/>
  <c r="BV111" i="3"/>
  <c r="M111" i="3"/>
  <c r="G111" i="3"/>
  <c r="A111" i="3"/>
  <c r="CT110" i="3"/>
  <c r="CS110" i="3"/>
  <c r="CR110" i="3"/>
  <c r="CQ110" i="3"/>
  <c r="CP110" i="3"/>
  <c r="CO110" i="3"/>
  <c r="CN110" i="3"/>
  <c r="CM110" i="3"/>
  <c r="CL110" i="3"/>
  <c r="CK110" i="3"/>
  <c r="CJ110" i="3"/>
  <c r="CI110" i="3"/>
  <c r="CH110" i="3"/>
  <c r="CG110" i="3"/>
  <c r="CF110" i="3"/>
  <c r="CE110" i="3"/>
  <c r="CD110" i="3"/>
  <c r="CC110" i="3"/>
  <c r="CB110" i="3"/>
  <c r="CA110" i="3"/>
  <c r="BZ110" i="3"/>
  <c r="BY110" i="3"/>
  <c r="BX110" i="3"/>
  <c r="BW110" i="3"/>
  <c r="BV110" i="3"/>
  <c r="M110" i="3"/>
  <c r="G110" i="3"/>
  <c r="A110" i="3"/>
  <c r="CT109" i="3"/>
  <c r="CS109" i="3"/>
  <c r="CR109" i="3"/>
  <c r="CQ109" i="3"/>
  <c r="CP109" i="3"/>
  <c r="CO109" i="3"/>
  <c r="CN109" i="3"/>
  <c r="CM109" i="3"/>
  <c r="CL109" i="3"/>
  <c r="CK109" i="3"/>
  <c r="CJ109" i="3"/>
  <c r="CI109" i="3"/>
  <c r="CH109" i="3"/>
  <c r="CG109" i="3"/>
  <c r="CF109" i="3"/>
  <c r="CE109" i="3"/>
  <c r="CD109" i="3"/>
  <c r="CC109" i="3"/>
  <c r="CB109" i="3"/>
  <c r="CA109" i="3"/>
  <c r="BZ109" i="3"/>
  <c r="BY109" i="3"/>
  <c r="BX109" i="3"/>
  <c r="BW109" i="3"/>
  <c r="BV109" i="3"/>
  <c r="M109" i="3"/>
  <c r="A109" i="3"/>
  <c r="E108" i="3"/>
  <c r="A108" i="3"/>
  <c r="CT107" i="3"/>
  <c r="CS107" i="3"/>
  <c r="CR107" i="3"/>
  <c r="CQ107" i="3"/>
  <c r="CP107" i="3"/>
  <c r="CO107" i="3"/>
  <c r="CN107" i="3"/>
  <c r="CM107" i="3"/>
  <c r="CL107" i="3"/>
  <c r="CK107" i="3"/>
  <c r="CJ107" i="3"/>
  <c r="CI107" i="3"/>
  <c r="CH107" i="3"/>
  <c r="CG107" i="3"/>
  <c r="CF107" i="3"/>
  <c r="CE107" i="3"/>
  <c r="CD107" i="3"/>
  <c r="CC107" i="3"/>
  <c r="CB107" i="3"/>
  <c r="CA107" i="3"/>
  <c r="BZ107" i="3"/>
  <c r="BY107" i="3"/>
  <c r="BX107" i="3"/>
  <c r="BW107" i="3"/>
  <c r="BV107" i="3"/>
  <c r="M107" i="3"/>
  <c r="G107" i="3"/>
  <c r="F107" i="3"/>
  <c r="A107" i="3"/>
  <c r="CT106" i="3"/>
  <c r="CS106" i="3"/>
  <c r="CR106" i="3"/>
  <c r="CQ106" i="3"/>
  <c r="CP106" i="3"/>
  <c r="CO106" i="3"/>
  <c r="CN106" i="3"/>
  <c r="CM106" i="3"/>
  <c r="CL106" i="3"/>
  <c r="CK106" i="3"/>
  <c r="CJ106" i="3"/>
  <c r="CI106" i="3"/>
  <c r="CH106" i="3"/>
  <c r="CG106" i="3"/>
  <c r="CF106" i="3"/>
  <c r="CE106" i="3"/>
  <c r="CD106" i="3"/>
  <c r="CC106" i="3"/>
  <c r="CB106" i="3"/>
  <c r="CA106" i="3"/>
  <c r="BZ106" i="3"/>
  <c r="BY106" i="3"/>
  <c r="BX106" i="3"/>
  <c r="BW106" i="3"/>
  <c r="BV106" i="3"/>
  <c r="M106" i="3"/>
  <c r="G106" i="3"/>
  <c r="F106" i="3"/>
  <c r="A106" i="3"/>
  <c r="CT105" i="3"/>
  <c r="CS105" i="3"/>
  <c r="CR105" i="3"/>
  <c r="CQ105" i="3"/>
  <c r="CP105" i="3"/>
  <c r="CO105" i="3"/>
  <c r="CN105" i="3"/>
  <c r="CM105" i="3"/>
  <c r="CL105" i="3"/>
  <c r="CK105" i="3"/>
  <c r="CJ105" i="3"/>
  <c r="CI105" i="3"/>
  <c r="CH105" i="3"/>
  <c r="CG105" i="3"/>
  <c r="CF105" i="3"/>
  <c r="CE105" i="3"/>
  <c r="CD105" i="3"/>
  <c r="CC105" i="3"/>
  <c r="CB105" i="3"/>
  <c r="CA105" i="3"/>
  <c r="BZ105" i="3"/>
  <c r="BY105" i="3"/>
  <c r="BX105" i="3"/>
  <c r="BW105" i="3"/>
  <c r="BV105" i="3"/>
  <c r="M105" i="3"/>
  <c r="G105" i="3"/>
  <c r="F105" i="3"/>
  <c r="A105" i="3"/>
  <c r="CT104" i="3"/>
  <c r="CS104" i="3"/>
  <c r="CR104" i="3"/>
  <c r="CQ104" i="3"/>
  <c r="CP104" i="3"/>
  <c r="CO104" i="3"/>
  <c r="CN104" i="3"/>
  <c r="CM104" i="3"/>
  <c r="CL104" i="3"/>
  <c r="CK104" i="3"/>
  <c r="CJ104" i="3"/>
  <c r="CI104" i="3"/>
  <c r="CH104" i="3"/>
  <c r="CG104" i="3"/>
  <c r="CF104" i="3"/>
  <c r="CE104" i="3"/>
  <c r="CD104" i="3"/>
  <c r="CC104" i="3"/>
  <c r="CB104" i="3"/>
  <c r="CA104" i="3"/>
  <c r="BZ104" i="3"/>
  <c r="BY104" i="3"/>
  <c r="BX104" i="3"/>
  <c r="BW104" i="3"/>
  <c r="BV104" i="3"/>
  <c r="M104" i="3"/>
  <c r="G104" i="3"/>
  <c r="F104" i="3"/>
  <c r="A104" i="3"/>
  <c r="CT103" i="3"/>
  <c r="CS103" i="3"/>
  <c r="CR103" i="3"/>
  <c r="CQ103" i="3"/>
  <c r="CP103" i="3"/>
  <c r="CO103" i="3"/>
  <c r="CN103" i="3"/>
  <c r="CM103" i="3"/>
  <c r="CL103" i="3"/>
  <c r="CK103" i="3"/>
  <c r="CJ103" i="3"/>
  <c r="CI103" i="3"/>
  <c r="CH103" i="3"/>
  <c r="CG103" i="3"/>
  <c r="CF103" i="3"/>
  <c r="CE103" i="3"/>
  <c r="CD103" i="3"/>
  <c r="CC103" i="3"/>
  <c r="CB103" i="3"/>
  <c r="CA103" i="3"/>
  <c r="BZ103" i="3"/>
  <c r="BY103" i="3"/>
  <c r="BX103" i="3"/>
  <c r="BW103" i="3"/>
  <c r="BV103" i="3"/>
  <c r="M103" i="3"/>
  <c r="G103" i="3"/>
  <c r="F103" i="3"/>
  <c r="A103" i="3"/>
  <c r="CT102" i="3"/>
  <c r="CS102" i="3"/>
  <c r="CR102" i="3"/>
  <c r="CQ102" i="3"/>
  <c r="CP102" i="3"/>
  <c r="CO102" i="3"/>
  <c r="CN102" i="3"/>
  <c r="CM102" i="3"/>
  <c r="CL102" i="3"/>
  <c r="CK102" i="3"/>
  <c r="CJ102" i="3"/>
  <c r="CI102" i="3"/>
  <c r="CH102" i="3"/>
  <c r="CG102" i="3"/>
  <c r="CF102" i="3"/>
  <c r="CE102" i="3"/>
  <c r="CD102" i="3"/>
  <c r="CC102" i="3"/>
  <c r="CB102" i="3"/>
  <c r="CA102" i="3"/>
  <c r="BZ102" i="3"/>
  <c r="BY102" i="3"/>
  <c r="BX102" i="3"/>
  <c r="BW102" i="3"/>
  <c r="BV102" i="3"/>
  <c r="M102" i="3"/>
  <c r="G102" i="3"/>
  <c r="F102" i="3"/>
  <c r="A102" i="3"/>
  <c r="CT101" i="3"/>
  <c r="CS101" i="3"/>
  <c r="CR101" i="3"/>
  <c r="CQ101" i="3"/>
  <c r="CP101" i="3"/>
  <c r="CO101" i="3"/>
  <c r="CN101" i="3"/>
  <c r="CM101" i="3"/>
  <c r="CL101" i="3"/>
  <c r="CK101" i="3"/>
  <c r="CJ101" i="3"/>
  <c r="CI101" i="3"/>
  <c r="CH101" i="3"/>
  <c r="CG101" i="3"/>
  <c r="CF101" i="3"/>
  <c r="CE101" i="3"/>
  <c r="CD101" i="3"/>
  <c r="CC101" i="3"/>
  <c r="CB101" i="3"/>
  <c r="CA101" i="3"/>
  <c r="BZ101" i="3"/>
  <c r="BY101" i="3"/>
  <c r="BX101" i="3"/>
  <c r="BW101" i="3"/>
  <c r="BV101" i="3"/>
  <c r="M101" i="3"/>
  <c r="G101" i="3"/>
  <c r="F101" i="3"/>
  <c r="A101" i="3"/>
  <c r="CT100" i="3"/>
  <c r="CS100" i="3"/>
  <c r="CR100" i="3"/>
  <c r="CQ100" i="3"/>
  <c r="CP100" i="3"/>
  <c r="CO100" i="3"/>
  <c r="CN100" i="3"/>
  <c r="CM100" i="3"/>
  <c r="CL100" i="3"/>
  <c r="CK100" i="3"/>
  <c r="CJ100" i="3"/>
  <c r="CI100" i="3"/>
  <c r="CH100" i="3"/>
  <c r="CG100" i="3"/>
  <c r="CF100" i="3"/>
  <c r="CE100" i="3"/>
  <c r="CD100" i="3"/>
  <c r="CC100" i="3"/>
  <c r="CB100" i="3"/>
  <c r="CA100" i="3"/>
  <c r="BZ100" i="3"/>
  <c r="BY100" i="3"/>
  <c r="BX100" i="3"/>
  <c r="BW100" i="3"/>
  <c r="BV100" i="3"/>
  <c r="M100" i="3"/>
  <c r="G100" i="3"/>
  <c r="F100" i="3"/>
  <c r="A100" i="3"/>
  <c r="CT99" i="3"/>
  <c r="CS99" i="3"/>
  <c r="CR99" i="3"/>
  <c r="CQ99" i="3"/>
  <c r="CP99" i="3"/>
  <c r="CO99" i="3"/>
  <c r="CN99" i="3"/>
  <c r="CM99" i="3"/>
  <c r="CL99" i="3"/>
  <c r="CK99" i="3"/>
  <c r="CJ99" i="3"/>
  <c r="CI99" i="3"/>
  <c r="CH99" i="3"/>
  <c r="CG99" i="3"/>
  <c r="CF99" i="3"/>
  <c r="CE99" i="3"/>
  <c r="CD99" i="3"/>
  <c r="CC99" i="3"/>
  <c r="CB99" i="3"/>
  <c r="CA99" i="3"/>
  <c r="BZ99" i="3"/>
  <c r="BY99" i="3"/>
  <c r="BX99" i="3"/>
  <c r="BW99" i="3"/>
  <c r="BV99" i="3"/>
  <c r="M99" i="3"/>
  <c r="G99" i="3"/>
  <c r="F99" i="3"/>
  <c r="A99" i="3"/>
  <c r="A97" i="3"/>
  <c r="F86" i="3"/>
  <c r="F87" i="3" s="1"/>
  <c r="F75" i="3"/>
  <c r="E96" i="3"/>
  <c r="A96" i="3"/>
  <c r="CT95" i="3"/>
  <c r="CS95" i="3"/>
  <c r="CR95" i="3"/>
  <c r="CQ95" i="3"/>
  <c r="CP95" i="3"/>
  <c r="CO95" i="3"/>
  <c r="CN95" i="3"/>
  <c r="CM95" i="3"/>
  <c r="CL95" i="3"/>
  <c r="CK95" i="3"/>
  <c r="CJ95" i="3"/>
  <c r="CI95" i="3"/>
  <c r="CH95" i="3"/>
  <c r="CG95" i="3"/>
  <c r="CF95" i="3"/>
  <c r="CE95" i="3"/>
  <c r="CD95" i="3"/>
  <c r="CC95" i="3"/>
  <c r="CB95" i="3"/>
  <c r="CA95" i="3"/>
  <c r="BZ95" i="3"/>
  <c r="BY95" i="3"/>
  <c r="BX95" i="3"/>
  <c r="BW95" i="3"/>
  <c r="BV95" i="3"/>
  <c r="M95" i="3"/>
  <c r="G95" i="3"/>
  <c r="A95" i="3"/>
  <c r="CT94" i="3"/>
  <c r="CS94" i="3"/>
  <c r="CR94" i="3"/>
  <c r="CQ94" i="3"/>
  <c r="CP94" i="3"/>
  <c r="CO94" i="3"/>
  <c r="CN94" i="3"/>
  <c r="CM94" i="3"/>
  <c r="CL94" i="3"/>
  <c r="CK94" i="3"/>
  <c r="CJ94" i="3"/>
  <c r="CI94" i="3"/>
  <c r="CH94" i="3"/>
  <c r="CG94" i="3"/>
  <c r="CF94" i="3"/>
  <c r="CE94" i="3"/>
  <c r="CD94" i="3"/>
  <c r="CC94" i="3"/>
  <c r="CB94" i="3"/>
  <c r="CA94" i="3"/>
  <c r="BZ94" i="3"/>
  <c r="BY94" i="3"/>
  <c r="BX94" i="3"/>
  <c r="BW94" i="3"/>
  <c r="BV94" i="3"/>
  <c r="M94" i="3"/>
  <c r="G94" i="3"/>
  <c r="A94" i="3"/>
  <c r="CT93" i="3"/>
  <c r="CS93" i="3"/>
  <c r="CR93" i="3"/>
  <c r="CQ93" i="3"/>
  <c r="CP93" i="3"/>
  <c r="CO93" i="3"/>
  <c r="CN93" i="3"/>
  <c r="CM93" i="3"/>
  <c r="CL93" i="3"/>
  <c r="CK93" i="3"/>
  <c r="CJ93" i="3"/>
  <c r="CI93" i="3"/>
  <c r="CH93" i="3"/>
  <c r="CG93" i="3"/>
  <c r="CF93" i="3"/>
  <c r="CE93" i="3"/>
  <c r="CD93" i="3"/>
  <c r="CC93" i="3"/>
  <c r="CB93" i="3"/>
  <c r="CA93" i="3"/>
  <c r="BZ93" i="3"/>
  <c r="BY93" i="3"/>
  <c r="BX93" i="3"/>
  <c r="BW93" i="3"/>
  <c r="BV93" i="3"/>
  <c r="M93" i="3"/>
  <c r="G93" i="3"/>
  <c r="A93" i="3"/>
  <c r="CT92" i="3"/>
  <c r="CS92" i="3"/>
  <c r="CR92" i="3"/>
  <c r="CQ92" i="3"/>
  <c r="CP92" i="3"/>
  <c r="CO92" i="3"/>
  <c r="CN92" i="3"/>
  <c r="CM92" i="3"/>
  <c r="CL92" i="3"/>
  <c r="CK92" i="3"/>
  <c r="CJ92" i="3"/>
  <c r="CI92" i="3"/>
  <c r="CH92" i="3"/>
  <c r="CG92" i="3"/>
  <c r="CF92" i="3"/>
  <c r="CE92" i="3"/>
  <c r="CD92" i="3"/>
  <c r="CC92" i="3"/>
  <c r="CB92" i="3"/>
  <c r="CA92" i="3"/>
  <c r="BZ92" i="3"/>
  <c r="BY92" i="3"/>
  <c r="BX92" i="3"/>
  <c r="BW92" i="3"/>
  <c r="BV92" i="3"/>
  <c r="M92" i="3"/>
  <c r="G92" i="3"/>
  <c r="A92" i="3"/>
  <c r="CT91" i="3"/>
  <c r="CS91" i="3"/>
  <c r="CR91" i="3"/>
  <c r="CQ91" i="3"/>
  <c r="CP91" i="3"/>
  <c r="CO91" i="3"/>
  <c r="CN91" i="3"/>
  <c r="CM91" i="3"/>
  <c r="CL91" i="3"/>
  <c r="CK91" i="3"/>
  <c r="CJ91" i="3"/>
  <c r="CI91" i="3"/>
  <c r="CH91" i="3"/>
  <c r="CG91" i="3"/>
  <c r="CF91" i="3"/>
  <c r="CE91" i="3"/>
  <c r="CD91" i="3"/>
  <c r="CC91" i="3"/>
  <c r="CB91" i="3"/>
  <c r="CA91" i="3"/>
  <c r="BZ91" i="3"/>
  <c r="BY91" i="3"/>
  <c r="BX91" i="3"/>
  <c r="BW91" i="3"/>
  <c r="BV91" i="3"/>
  <c r="M91" i="3"/>
  <c r="G91" i="3"/>
  <c r="A91" i="3"/>
  <c r="CT90" i="3"/>
  <c r="CS90" i="3"/>
  <c r="CR90" i="3"/>
  <c r="CQ90" i="3"/>
  <c r="CP90" i="3"/>
  <c r="CO90" i="3"/>
  <c r="CN90" i="3"/>
  <c r="CM90" i="3"/>
  <c r="CL90" i="3"/>
  <c r="CK90" i="3"/>
  <c r="CJ90" i="3"/>
  <c r="CI90" i="3"/>
  <c r="CH90" i="3"/>
  <c r="CG90" i="3"/>
  <c r="CF90" i="3"/>
  <c r="CE90" i="3"/>
  <c r="CD90" i="3"/>
  <c r="CC90" i="3"/>
  <c r="CB90" i="3"/>
  <c r="CA90" i="3"/>
  <c r="BZ90" i="3"/>
  <c r="BY90" i="3"/>
  <c r="BX90" i="3"/>
  <c r="BW90" i="3"/>
  <c r="BV90" i="3"/>
  <c r="M90" i="3"/>
  <c r="G90" i="3"/>
  <c r="A90" i="3"/>
  <c r="CT89" i="3"/>
  <c r="CS89" i="3"/>
  <c r="CR89" i="3"/>
  <c r="CQ89" i="3"/>
  <c r="CP89" i="3"/>
  <c r="CO89" i="3"/>
  <c r="CN89" i="3"/>
  <c r="CM89" i="3"/>
  <c r="CL89" i="3"/>
  <c r="CK89" i="3"/>
  <c r="CJ89" i="3"/>
  <c r="CI89" i="3"/>
  <c r="CH89" i="3"/>
  <c r="CG89" i="3"/>
  <c r="CF89" i="3"/>
  <c r="CE89" i="3"/>
  <c r="CD89" i="3"/>
  <c r="CC89" i="3"/>
  <c r="CB89" i="3"/>
  <c r="CA89" i="3"/>
  <c r="BZ89" i="3"/>
  <c r="BY89" i="3"/>
  <c r="BX89" i="3"/>
  <c r="BW89" i="3"/>
  <c r="BV89" i="3"/>
  <c r="M89" i="3"/>
  <c r="G89" i="3"/>
  <c r="A89" i="3"/>
  <c r="CT88" i="3"/>
  <c r="CS88" i="3"/>
  <c r="CR88" i="3"/>
  <c r="CQ88" i="3"/>
  <c r="CP88" i="3"/>
  <c r="CO88" i="3"/>
  <c r="CN88" i="3"/>
  <c r="CM88" i="3"/>
  <c r="CL88" i="3"/>
  <c r="CK88" i="3"/>
  <c r="CJ88" i="3"/>
  <c r="CI88" i="3"/>
  <c r="CH88" i="3"/>
  <c r="CG88" i="3"/>
  <c r="CF88" i="3"/>
  <c r="CE88" i="3"/>
  <c r="CD88" i="3"/>
  <c r="CC88" i="3"/>
  <c r="CB88" i="3"/>
  <c r="CA88" i="3"/>
  <c r="BZ88" i="3"/>
  <c r="BY88" i="3"/>
  <c r="BX88" i="3"/>
  <c r="BW88" i="3"/>
  <c r="BV88" i="3"/>
  <c r="M88" i="3"/>
  <c r="G88" i="3"/>
  <c r="A88" i="3"/>
  <c r="CT87" i="3"/>
  <c r="CS87" i="3"/>
  <c r="CR87" i="3"/>
  <c r="CQ87" i="3"/>
  <c r="CP87" i="3"/>
  <c r="CO87" i="3"/>
  <c r="CN87" i="3"/>
  <c r="CM87" i="3"/>
  <c r="CL87" i="3"/>
  <c r="CK87" i="3"/>
  <c r="CJ87" i="3"/>
  <c r="CI87" i="3"/>
  <c r="CH87" i="3"/>
  <c r="CG87" i="3"/>
  <c r="CF87" i="3"/>
  <c r="CE87" i="3"/>
  <c r="CD87" i="3"/>
  <c r="CC87" i="3"/>
  <c r="CB87" i="3"/>
  <c r="CA87" i="3"/>
  <c r="BZ87" i="3"/>
  <c r="BY87" i="3"/>
  <c r="BX87" i="3"/>
  <c r="BW87" i="3"/>
  <c r="BV87" i="3"/>
  <c r="M87" i="3"/>
  <c r="G87" i="3"/>
  <c r="A87" i="3"/>
  <c r="CT86" i="3"/>
  <c r="CS86" i="3"/>
  <c r="CR86" i="3"/>
  <c r="CQ86" i="3"/>
  <c r="CP86" i="3"/>
  <c r="CO86" i="3"/>
  <c r="CN86" i="3"/>
  <c r="CM86" i="3"/>
  <c r="CL86" i="3"/>
  <c r="CK86" i="3"/>
  <c r="CJ86" i="3"/>
  <c r="CI86" i="3"/>
  <c r="CH86" i="3"/>
  <c r="CG86" i="3"/>
  <c r="CF86" i="3"/>
  <c r="CE86" i="3"/>
  <c r="CD86" i="3"/>
  <c r="CC86" i="3"/>
  <c r="CB86" i="3"/>
  <c r="CA86" i="3"/>
  <c r="BZ86" i="3"/>
  <c r="BY86" i="3"/>
  <c r="BX86" i="3"/>
  <c r="BW86" i="3"/>
  <c r="BV86" i="3"/>
  <c r="M86" i="3"/>
  <c r="A86" i="3"/>
  <c r="E85" i="3"/>
  <c r="A85" i="3"/>
  <c r="CT84" i="3"/>
  <c r="CS84" i="3"/>
  <c r="CR84" i="3"/>
  <c r="CQ84" i="3"/>
  <c r="CP84" i="3"/>
  <c r="CO84" i="3"/>
  <c r="CN84" i="3"/>
  <c r="CM84" i="3"/>
  <c r="CL84" i="3"/>
  <c r="CK84" i="3"/>
  <c r="CJ84" i="3"/>
  <c r="CI84" i="3"/>
  <c r="CH84" i="3"/>
  <c r="CG84" i="3"/>
  <c r="CF84" i="3"/>
  <c r="CE84" i="3"/>
  <c r="CD84" i="3"/>
  <c r="CC84" i="3"/>
  <c r="CB84" i="3"/>
  <c r="CA84" i="3"/>
  <c r="BZ84" i="3"/>
  <c r="BY84" i="3"/>
  <c r="BX84" i="3"/>
  <c r="BW84" i="3"/>
  <c r="BV84" i="3"/>
  <c r="M84" i="3"/>
  <c r="G84" i="3"/>
  <c r="A84" i="3"/>
  <c r="CT83" i="3"/>
  <c r="CS83" i="3"/>
  <c r="CR83" i="3"/>
  <c r="CQ83" i="3"/>
  <c r="CP83" i="3"/>
  <c r="CO83" i="3"/>
  <c r="CN83" i="3"/>
  <c r="CM83" i="3"/>
  <c r="CL83" i="3"/>
  <c r="CK83" i="3"/>
  <c r="CJ83" i="3"/>
  <c r="CI83" i="3"/>
  <c r="CH83" i="3"/>
  <c r="CG83" i="3"/>
  <c r="CF83" i="3"/>
  <c r="CE83" i="3"/>
  <c r="CD83" i="3"/>
  <c r="CC83" i="3"/>
  <c r="CB83" i="3"/>
  <c r="CA83" i="3"/>
  <c r="BZ83" i="3"/>
  <c r="BY83" i="3"/>
  <c r="BX83" i="3"/>
  <c r="BW83" i="3"/>
  <c r="BV83" i="3"/>
  <c r="M83" i="3"/>
  <c r="G83" i="3"/>
  <c r="A83" i="3"/>
  <c r="CT82" i="3"/>
  <c r="CS82" i="3"/>
  <c r="CR82" i="3"/>
  <c r="CQ82" i="3"/>
  <c r="CP82" i="3"/>
  <c r="CO82" i="3"/>
  <c r="CN82" i="3"/>
  <c r="CM82" i="3"/>
  <c r="CL82" i="3"/>
  <c r="CK82" i="3"/>
  <c r="CJ82" i="3"/>
  <c r="CI82" i="3"/>
  <c r="CH82" i="3"/>
  <c r="CG82" i="3"/>
  <c r="CF82" i="3"/>
  <c r="CE82" i="3"/>
  <c r="CD82" i="3"/>
  <c r="CC82" i="3"/>
  <c r="CB82" i="3"/>
  <c r="CA82" i="3"/>
  <c r="BZ82" i="3"/>
  <c r="BY82" i="3"/>
  <c r="BX82" i="3"/>
  <c r="BW82" i="3"/>
  <c r="BV82" i="3"/>
  <c r="M82" i="3"/>
  <c r="G82" i="3"/>
  <c r="A82" i="3"/>
  <c r="CT81" i="3"/>
  <c r="CS81" i="3"/>
  <c r="CR81" i="3"/>
  <c r="CQ81" i="3"/>
  <c r="CP81" i="3"/>
  <c r="CO81" i="3"/>
  <c r="CN81" i="3"/>
  <c r="CM81" i="3"/>
  <c r="CL81" i="3"/>
  <c r="CK81" i="3"/>
  <c r="CJ81" i="3"/>
  <c r="CI81" i="3"/>
  <c r="CH81" i="3"/>
  <c r="CG81" i="3"/>
  <c r="CF81" i="3"/>
  <c r="CE81" i="3"/>
  <c r="CD81" i="3"/>
  <c r="CC81" i="3"/>
  <c r="CB81" i="3"/>
  <c r="CA81" i="3"/>
  <c r="BZ81" i="3"/>
  <c r="BY81" i="3"/>
  <c r="BX81" i="3"/>
  <c r="BW81" i="3"/>
  <c r="BV81" i="3"/>
  <c r="M81" i="3"/>
  <c r="G81" i="3"/>
  <c r="F81" i="3"/>
  <c r="A81" i="3"/>
  <c r="CT80" i="3"/>
  <c r="CS80" i="3"/>
  <c r="CR80" i="3"/>
  <c r="CQ80" i="3"/>
  <c r="CP80" i="3"/>
  <c r="CO80" i="3"/>
  <c r="CN80" i="3"/>
  <c r="CM80" i="3"/>
  <c r="CL80" i="3"/>
  <c r="CK80" i="3"/>
  <c r="CJ80" i="3"/>
  <c r="CI80" i="3"/>
  <c r="CH80" i="3"/>
  <c r="CG80" i="3"/>
  <c r="CF80" i="3"/>
  <c r="CE80" i="3"/>
  <c r="CD80" i="3"/>
  <c r="CC80" i="3"/>
  <c r="CB80" i="3"/>
  <c r="CA80" i="3"/>
  <c r="BZ80" i="3"/>
  <c r="BY80" i="3"/>
  <c r="BX80" i="3"/>
  <c r="BW80" i="3"/>
  <c r="BV80" i="3"/>
  <c r="M80" i="3"/>
  <c r="G80" i="3"/>
  <c r="F80" i="3"/>
  <c r="A80" i="3"/>
  <c r="CT79" i="3"/>
  <c r="CS79" i="3"/>
  <c r="CR79" i="3"/>
  <c r="CQ79" i="3"/>
  <c r="CP79" i="3"/>
  <c r="CO79" i="3"/>
  <c r="CN79" i="3"/>
  <c r="CM79" i="3"/>
  <c r="CL79" i="3"/>
  <c r="CK79" i="3"/>
  <c r="CJ79" i="3"/>
  <c r="CI79" i="3"/>
  <c r="CH79" i="3"/>
  <c r="CG79" i="3"/>
  <c r="CF79" i="3"/>
  <c r="CE79" i="3"/>
  <c r="CD79" i="3"/>
  <c r="CC79" i="3"/>
  <c r="CB79" i="3"/>
  <c r="CA79" i="3"/>
  <c r="BZ79" i="3"/>
  <c r="BY79" i="3"/>
  <c r="BX79" i="3"/>
  <c r="BW79" i="3"/>
  <c r="BV79" i="3"/>
  <c r="M79" i="3"/>
  <c r="G79" i="3"/>
  <c r="F79" i="3"/>
  <c r="A79" i="3"/>
  <c r="CT78" i="3"/>
  <c r="CS78" i="3"/>
  <c r="CR78" i="3"/>
  <c r="CQ78" i="3"/>
  <c r="CP78" i="3"/>
  <c r="CO78" i="3"/>
  <c r="CN78" i="3"/>
  <c r="CM78" i="3"/>
  <c r="CL78" i="3"/>
  <c r="CK78" i="3"/>
  <c r="CJ78" i="3"/>
  <c r="CI78" i="3"/>
  <c r="CH78" i="3"/>
  <c r="CG78" i="3"/>
  <c r="CF78" i="3"/>
  <c r="CE78" i="3"/>
  <c r="CD78" i="3"/>
  <c r="CC78" i="3"/>
  <c r="CB78" i="3"/>
  <c r="CA78" i="3"/>
  <c r="BZ78" i="3"/>
  <c r="BY78" i="3"/>
  <c r="BX78" i="3"/>
  <c r="BW78" i="3"/>
  <c r="BV78" i="3"/>
  <c r="M78" i="3"/>
  <c r="G78" i="3"/>
  <c r="F78" i="3"/>
  <c r="A78" i="3"/>
  <c r="CT77" i="3"/>
  <c r="CS77" i="3"/>
  <c r="CR77" i="3"/>
  <c r="CQ77" i="3"/>
  <c r="CP77" i="3"/>
  <c r="CO77" i="3"/>
  <c r="CN77" i="3"/>
  <c r="CM77" i="3"/>
  <c r="CL77" i="3"/>
  <c r="CK77" i="3"/>
  <c r="CJ77" i="3"/>
  <c r="CI77" i="3"/>
  <c r="CH77" i="3"/>
  <c r="CG77" i="3"/>
  <c r="CF77" i="3"/>
  <c r="CE77" i="3"/>
  <c r="CD77" i="3"/>
  <c r="CC77" i="3"/>
  <c r="CB77" i="3"/>
  <c r="CA77" i="3"/>
  <c r="BZ77" i="3"/>
  <c r="BY77" i="3"/>
  <c r="BX77" i="3"/>
  <c r="BW77" i="3"/>
  <c r="BV77" i="3"/>
  <c r="M77" i="3"/>
  <c r="G77" i="3"/>
  <c r="F77" i="3"/>
  <c r="A77" i="3"/>
  <c r="CT76" i="3"/>
  <c r="CS76" i="3"/>
  <c r="CR76" i="3"/>
  <c r="CQ76" i="3"/>
  <c r="CP76" i="3"/>
  <c r="CO76" i="3"/>
  <c r="CN76" i="3"/>
  <c r="CM76" i="3"/>
  <c r="CL76" i="3"/>
  <c r="CK76" i="3"/>
  <c r="CJ76" i="3"/>
  <c r="CI76" i="3"/>
  <c r="CH76" i="3"/>
  <c r="CG76" i="3"/>
  <c r="CF76" i="3"/>
  <c r="CE76" i="3"/>
  <c r="CD76" i="3"/>
  <c r="CC76" i="3"/>
  <c r="CB76" i="3"/>
  <c r="CA76" i="3"/>
  <c r="BZ76" i="3"/>
  <c r="BY76" i="3"/>
  <c r="BX76" i="3"/>
  <c r="BW76" i="3"/>
  <c r="BV76" i="3"/>
  <c r="M76" i="3"/>
  <c r="G76" i="3"/>
  <c r="F76" i="3"/>
  <c r="A76" i="3"/>
  <c r="F83" i="3"/>
  <c r="A75" i="3"/>
  <c r="F64" i="3"/>
  <c r="F73" i="3" s="1"/>
  <c r="F53" i="3"/>
  <c r="E74" i="3"/>
  <c r="A74" i="3"/>
  <c r="CT73" i="3"/>
  <c r="CS73" i="3"/>
  <c r="CR73" i="3"/>
  <c r="CQ73" i="3"/>
  <c r="CP73" i="3"/>
  <c r="CO73" i="3"/>
  <c r="CN73" i="3"/>
  <c r="CM73" i="3"/>
  <c r="CL73" i="3"/>
  <c r="CK73" i="3"/>
  <c r="CJ73" i="3"/>
  <c r="CI73" i="3"/>
  <c r="CH73" i="3"/>
  <c r="CG73" i="3"/>
  <c r="CF73" i="3"/>
  <c r="CE73" i="3"/>
  <c r="CD73" i="3"/>
  <c r="CC73" i="3"/>
  <c r="CB73" i="3"/>
  <c r="CA73" i="3"/>
  <c r="BZ73" i="3"/>
  <c r="BY73" i="3"/>
  <c r="BX73" i="3"/>
  <c r="BW73" i="3"/>
  <c r="BV73" i="3"/>
  <c r="M73" i="3"/>
  <c r="G73" i="3"/>
  <c r="A73" i="3"/>
  <c r="CT72" i="3"/>
  <c r="CS72" i="3"/>
  <c r="CR72" i="3"/>
  <c r="CQ72" i="3"/>
  <c r="CP72" i="3"/>
  <c r="CO72" i="3"/>
  <c r="CN72" i="3"/>
  <c r="CM72" i="3"/>
  <c r="CL72" i="3"/>
  <c r="CK72" i="3"/>
  <c r="CJ72" i="3"/>
  <c r="CI72" i="3"/>
  <c r="CH72" i="3"/>
  <c r="CG72" i="3"/>
  <c r="CF72" i="3"/>
  <c r="CE72" i="3"/>
  <c r="CD72" i="3"/>
  <c r="CC72" i="3"/>
  <c r="CB72" i="3"/>
  <c r="CA72" i="3"/>
  <c r="BZ72" i="3"/>
  <c r="BY72" i="3"/>
  <c r="BX72" i="3"/>
  <c r="BW72" i="3"/>
  <c r="BV72" i="3"/>
  <c r="M72" i="3"/>
  <c r="G72" i="3"/>
  <c r="A72" i="3"/>
  <c r="CT71" i="3"/>
  <c r="CS71" i="3"/>
  <c r="CR71" i="3"/>
  <c r="CQ71" i="3"/>
  <c r="CP71" i="3"/>
  <c r="CO71" i="3"/>
  <c r="CN71" i="3"/>
  <c r="CM71" i="3"/>
  <c r="CL71" i="3"/>
  <c r="CK71" i="3"/>
  <c r="CJ71" i="3"/>
  <c r="CI71" i="3"/>
  <c r="CH71" i="3"/>
  <c r="CG71" i="3"/>
  <c r="CF71" i="3"/>
  <c r="CE71" i="3"/>
  <c r="CD71" i="3"/>
  <c r="CC71" i="3"/>
  <c r="CB71" i="3"/>
  <c r="CA71" i="3"/>
  <c r="BZ71" i="3"/>
  <c r="BY71" i="3"/>
  <c r="BX71" i="3"/>
  <c r="BW71" i="3"/>
  <c r="BV71" i="3"/>
  <c r="M71" i="3"/>
  <c r="G71" i="3"/>
  <c r="A71" i="3"/>
  <c r="CT70" i="3"/>
  <c r="CS70" i="3"/>
  <c r="CR70" i="3"/>
  <c r="CQ70" i="3"/>
  <c r="CP70" i="3"/>
  <c r="CO70" i="3"/>
  <c r="CN70" i="3"/>
  <c r="CM70" i="3"/>
  <c r="CL70" i="3"/>
  <c r="CK70" i="3"/>
  <c r="CJ70" i="3"/>
  <c r="CI70" i="3"/>
  <c r="CH70" i="3"/>
  <c r="CG70" i="3"/>
  <c r="CF70" i="3"/>
  <c r="CE70" i="3"/>
  <c r="CD70" i="3"/>
  <c r="CC70" i="3"/>
  <c r="CB70" i="3"/>
  <c r="CA70" i="3"/>
  <c r="BZ70" i="3"/>
  <c r="BY70" i="3"/>
  <c r="BX70" i="3"/>
  <c r="BW70" i="3"/>
  <c r="BV70" i="3"/>
  <c r="M70" i="3"/>
  <c r="G70" i="3"/>
  <c r="A70" i="3"/>
  <c r="CT69" i="3"/>
  <c r="CS69" i="3"/>
  <c r="CR69" i="3"/>
  <c r="CQ69" i="3"/>
  <c r="CP69" i="3"/>
  <c r="CO69" i="3"/>
  <c r="CN69" i="3"/>
  <c r="CM69" i="3"/>
  <c r="CL69" i="3"/>
  <c r="CK69" i="3"/>
  <c r="CJ69" i="3"/>
  <c r="CI69" i="3"/>
  <c r="CH69" i="3"/>
  <c r="CG69" i="3"/>
  <c r="CF69" i="3"/>
  <c r="CE69" i="3"/>
  <c r="CD69" i="3"/>
  <c r="CC69" i="3"/>
  <c r="CB69" i="3"/>
  <c r="CA69" i="3"/>
  <c r="BZ69" i="3"/>
  <c r="BY69" i="3"/>
  <c r="BX69" i="3"/>
  <c r="BW69" i="3"/>
  <c r="BV69" i="3"/>
  <c r="M69" i="3"/>
  <c r="G69" i="3"/>
  <c r="A69" i="3"/>
  <c r="CT68" i="3"/>
  <c r="CS68" i="3"/>
  <c r="CR68" i="3"/>
  <c r="CQ68" i="3"/>
  <c r="CP68" i="3"/>
  <c r="CO68" i="3"/>
  <c r="CN68" i="3"/>
  <c r="CM68" i="3"/>
  <c r="CL68" i="3"/>
  <c r="CK68" i="3"/>
  <c r="CJ68" i="3"/>
  <c r="CI68" i="3"/>
  <c r="CH68" i="3"/>
  <c r="CG68" i="3"/>
  <c r="CF68" i="3"/>
  <c r="CE68" i="3"/>
  <c r="CD68" i="3"/>
  <c r="CC68" i="3"/>
  <c r="CB68" i="3"/>
  <c r="CA68" i="3"/>
  <c r="BZ68" i="3"/>
  <c r="BY68" i="3"/>
  <c r="BX68" i="3"/>
  <c r="BW68" i="3"/>
  <c r="BV68" i="3"/>
  <c r="M68" i="3"/>
  <c r="G68" i="3"/>
  <c r="A68" i="3"/>
  <c r="CT67" i="3"/>
  <c r="CS67" i="3"/>
  <c r="CR67" i="3"/>
  <c r="CQ67" i="3"/>
  <c r="CP67" i="3"/>
  <c r="CO67" i="3"/>
  <c r="CN67" i="3"/>
  <c r="CM67" i="3"/>
  <c r="CL67" i="3"/>
  <c r="CK67" i="3"/>
  <c r="CJ67" i="3"/>
  <c r="CI67" i="3"/>
  <c r="CH67" i="3"/>
  <c r="CG67" i="3"/>
  <c r="CF67" i="3"/>
  <c r="CE67" i="3"/>
  <c r="CD67" i="3"/>
  <c r="CC67" i="3"/>
  <c r="CB67" i="3"/>
  <c r="CA67" i="3"/>
  <c r="BZ67" i="3"/>
  <c r="BY67" i="3"/>
  <c r="BX67" i="3"/>
  <c r="BW67" i="3"/>
  <c r="BV67" i="3"/>
  <c r="M67" i="3"/>
  <c r="G67" i="3"/>
  <c r="A67" i="3"/>
  <c r="CT66" i="3"/>
  <c r="CS66" i="3"/>
  <c r="CR66" i="3"/>
  <c r="CQ66" i="3"/>
  <c r="CP66" i="3"/>
  <c r="CO66" i="3"/>
  <c r="CN66" i="3"/>
  <c r="CM66" i="3"/>
  <c r="CL66" i="3"/>
  <c r="CK66" i="3"/>
  <c r="CJ66" i="3"/>
  <c r="CI66" i="3"/>
  <c r="CH66" i="3"/>
  <c r="CG66" i="3"/>
  <c r="CF66" i="3"/>
  <c r="CE66" i="3"/>
  <c r="CD66" i="3"/>
  <c r="CC66" i="3"/>
  <c r="CB66" i="3"/>
  <c r="CA66" i="3"/>
  <c r="BZ66" i="3"/>
  <c r="BY66" i="3"/>
  <c r="BX66" i="3"/>
  <c r="BW66" i="3"/>
  <c r="BV66" i="3"/>
  <c r="M66" i="3"/>
  <c r="G66" i="3"/>
  <c r="A66" i="3"/>
  <c r="CT65" i="3"/>
  <c r="CS65" i="3"/>
  <c r="CR65" i="3"/>
  <c r="CQ65" i="3"/>
  <c r="CP65" i="3"/>
  <c r="CO65" i="3"/>
  <c r="CN65" i="3"/>
  <c r="CM65" i="3"/>
  <c r="CL65" i="3"/>
  <c r="CK65" i="3"/>
  <c r="CJ65" i="3"/>
  <c r="CI65" i="3"/>
  <c r="CH65" i="3"/>
  <c r="CG65" i="3"/>
  <c r="CF65" i="3"/>
  <c r="CE65" i="3"/>
  <c r="CD65" i="3"/>
  <c r="CC65" i="3"/>
  <c r="CB65" i="3"/>
  <c r="CA65" i="3"/>
  <c r="BZ65" i="3"/>
  <c r="BY65" i="3"/>
  <c r="BX65" i="3"/>
  <c r="BW65" i="3"/>
  <c r="BV65" i="3"/>
  <c r="M65" i="3"/>
  <c r="G65" i="3"/>
  <c r="A65" i="3"/>
  <c r="CT64" i="3"/>
  <c r="CS64" i="3"/>
  <c r="CR64" i="3"/>
  <c r="CQ64" i="3"/>
  <c r="CP64" i="3"/>
  <c r="CO64" i="3"/>
  <c r="CN64" i="3"/>
  <c r="CM64" i="3"/>
  <c r="CL64" i="3"/>
  <c r="CK64" i="3"/>
  <c r="CJ64" i="3"/>
  <c r="CI64" i="3"/>
  <c r="CH64" i="3"/>
  <c r="CG64" i="3"/>
  <c r="CF64" i="3"/>
  <c r="CE64" i="3"/>
  <c r="CD64" i="3"/>
  <c r="CC64" i="3"/>
  <c r="CB64" i="3"/>
  <c r="CA64" i="3"/>
  <c r="BZ64" i="3"/>
  <c r="BY64" i="3"/>
  <c r="BX64" i="3"/>
  <c r="BW64" i="3"/>
  <c r="BV64" i="3"/>
  <c r="M64" i="3"/>
  <c r="A64" i="3"/>
  <c r="E63" i="3"/>
  <c r="A63" i="3"/>
  <c r="CT62" i="3"/>
  <c r="CS62" i="3"/>
  <c r="CR62" i="3"/>
  <c r="CQ62" i="3"/>
  <c r="CP62" i="3"/>
  <c r="CO62" i="3"/>
  <c r="CN62" i="3"/>
  <c r="CM62" i="3"/>
  <c r="CL62" i="3"/>
  <c r="CK62" i="3"/>
  <c r="CJ62" i="3"/>
  <c r="CI62" i="3"/>
  <c r="CH62" i="3"/>
  <c r="CG62" i="3"/>
  <c r="CF62" i="3"/>
  <c r="CE62" i="3"/>
  <c r="CD62" i="3"/>
  <c r="CC62" i="3"/>
  <c r="CB62" i="3"/>
  <c r="CA62" i="3"/>
  <c r="BZ62" i="3"/>
  <c r="BY62" i="3"/>
  <c r="BX62" i="3"/>
  <c r="BW62" i="3"/>
  <c r="BV62" i="3"/>
  <c r="M62" i="3"/>
  <c r="G62" i="3"/>
  <c r="A62" i="3"/>
  <c r="CT61" i="3"/>
  <c r="CS61" i="3"/>
  <c r="CR61" i="3"/>
  <c r="CQ61" i="3"/>
  <c r="CP61" i="3"/>
  <c r="CO61" i="3"/>
  <c r="CN61" i="3"/>
  <c r="CM61" i="3"/>
  <c r="CL61" i="3"/>
  <c r="CK61" i="3"/>
  <c r="CJ61" i="3"/>
  <c r="CI61" i="3"/>
  <c r="CH61" i="3"/>
  <c r="CG61" i="3"/>
  <c r="CF61" i="3"/>
  <c r="CE61" i="3"/>
  <c r="CD61" i="3"/>
  <c r="CC61" i="3"/>
  <c r="CB61" i="3"/>
  <c r="CA61" i="3"/>
  <c r="BZ61" i="3"/>
  <c r="BY61" i="3"/>
  <c r="BX61" i="3"/>
  <c r="BW61" i="3"/>
  <c r="BV61" i="3"/>
  <c r="M61" i="3"/>
  <c r="G61" i="3"/>
  <c r="A61" i="3"/>
  <c r="CT60" i="3"/>
  <c r="CS60" i="3"/>
  <c r="CR60" i="3"/>
  <c r="CQ60" i="3"/>
  <c r="CP60" i="3"/>
  <c r="CO60" i="3"/>
  <c r="CN60" i="3"/>
  <c r="CM60" i="3"/>
  <c r="CL60" i="3"/>
  <c r="CK60" i="3"/>
  <c r="CJ60" i="3"/>
  <c r="CI60" i="3"/>
  <c r="CH60" i="3"/>
  <c r="CG60" i="3"/>
  <c r="CF60" i="3"/>
  <c r="CE60" i="3"/>
  <c r="CD60" i="3"/>
  <c r="CC60" i="3"/>
  <c r="CB60" i="3"/>
  <c r="CA60" i="3"/>
  <c r="BZ60" i="3"/>
  <c r="BY60" i="3"/>
  <c r="BX60" i="3"/>
  <c r="BW60" i="3"/>
  <c r="BV60" i="3"/>
  <c r="M60" i="3"/>
  <c r="G60" i="3"/>
  <c r="A60" i="3"/>
  <c r="CT59" i="3"/>
  <c r="CS59" i="3"/>
  <c r="CR59" i="3"/>
  <c r="CQ59" i="3"/>
  <c r="CP59" i="3"/>
  <c r="CO59" i="3"/>
  <c r="CN59" i="3"/>
  <c r="CM59" i="3"/>
  <c r="CL59" i="3"/>
  <c r="CK59" i="3"/>
  <c r="CJ59" i="3"/>
  <c r="CI59" i="3"/>
  <c r="CH59" i="3"/>
  <c r="CG59" i="3"/>
  <c r="CF59" i="3"/>
  <c r="CE59" i="3"/>
  <c r="CD59" i="3"/>
  <c r="CC59" i="3"/>
  <c r="CB59" i="3"/>
  <c r="CA59" i="3"/>
  <c r="BZ59" i="3"/>
  <c r="BY59" i="3"/>
  <c r="BX59" i="3"/>
  <c r="BW59" i="3"/>
  <c r="BV59" i="3"/>
  <c r="M59" i="3"/>
  <c r="G59" i="3"/>
  <c r="A59" i="3"/>
  <c r="CT58" i="3"/>
  <c r="CS58" i="3"/>
  <c r="CR58" i="3"/>
  <c r="CQ58" i="3"/>
  <c r="CP58" i="3"/>
  <c r="CO58" i="3"/>
  <c r="CN58" i="3"/>
  <c r="CM58" i="3"/>
  <c r="CL58" i="3"/>
  <c r="CK58" i="3"/>
  <c r="CJ58" i="3"/>
  <c r="CI58" i="3"/>
  <c r="CH58" i="3"/>
  <c r="CG58" i="3"/>
  <c r="CF58" i="3"/>
  <c r="CE58" i="3"/>
  <c r="CD58" i="3"/>
  <c r="CC58" i="3"/>
  <c r="CB58" i="3"/>
  <c r="CA58" i="3"/>
  <c r="BZ58" i="3"/>
  <c r="BY58" i="3"/>
  <c r="BX58" i="3"/>
  <c r="BW58" i="3"/>
  <c r="BV58" i="3"/>
  <c r="M58" i="3"/>
  <c r="G58" i="3"/>
  <c r="A58" i="3"/>
  <c r="CT57" i="3"/>
  <c r="CS57" i="3"/>
  <c r="CR57" i="3"/>
  <c r="CQ57" i="3"/>
  <c r="CP57" i="3"/>
  <c r="CO57" i="3"/>
  <c r="CN57" i="3"/>
  <c r="CM57" i="3"/>
  <c r="CL57" i="3"/>
  <c r="CK57" i="3"/>
  <c r="CJ57" i="3"/>
  <c r="CI57" i="3"/>
  <c r="CH57" i="3"/>
  <c r="CG57" i="3"/>
  <c r="CF57" i="3"/>
  <c r="CE57" i="3"/>
  <c r="CD57" i="3"/>
  <c r="CC57" i="3"/>
  <c r="CB57" i="3"/>
  <c r="CA57" i="3"/>
  <c r="BZ57" i="3"/>
  <c r="BY57" i="3"/>
  <c r="BX57" i="3"/>
  <c r="BW57" i="3"/>
  <c r="BV57" i="3"/>
  <c r="M57" i="3"/>
  <c r="G57" i="3"/>
  <c r="A57" i="3"/>
  <c r="CT56" i="3"/>
  <c r="CS56" i="3"/>
  <c r="CR56" i="3"/>
  <c r="CQ56" i="3"/>
  <c r="CP56" i="3"/>
  <c r="CO56" i="3"/>
  <c r="CN56" i="3"/>
  <c r="CM56" i="3"/>
  <c r="CL56" i="3"/>
  <c r="CK56" i="3"/>
  <c r="CJ56" i="3"/>
  <c r="CI56" i="3"/>
  <c r="CH56" i="3"/>
  <c r="CG56" i="3"/>
  <c r="CF56" i="3"/>
  <c r="CE56" i="3"/>
  <c r="CD56" i="3"/>
  <c r="CC56" i="3"/>
  <c r="CB56" i="3"/>
  <c r="CA56" i="3"/>
  <c r="BZ56" i="3"/>
  <c r="BY56" i="3"/>
  <c r="BX56" i="3"/>
  <c r="BW56" i="3"/>
  <c r="BV56" i="3"/>
  <c r="M56" i="3"/>
  <c r="G56" i="3"/>
  <c r="A56" i="3"/>
  <c r="CT55" i="3"/>
  <c r="CS55" i="3"/>
  <c r="CR55" i="3"/>
  <c r="CQ55" i="3"/>
  <c r="CP55" i="3"/>
  <c r="CO55" i="3"/>
  <c r="CN55" i="3"/>
  <c r="CM55" i="3"/>
  <c r="CL55" i="3"/>
  <c r="CK55" i="3"/>
  <c r="CJ55" i="3"/>
  <c r="CI55" i="3"/>
  <c r="CH55" i="3"/>
  <c r="CG55" i="3"/>
  <c r="CF55" i="3"/>
  <c r="CE55" i="3"/>
  <c r="CD55" i="3"/>
  <c r="CC55" i="3"/>
  <c r="CB55" i="3"/>
  <c r="CA55" i="3"/>
  <c r="BZ55" i="3"/>
  <c r="BY55" i="3"/>
  <c r="BX55" i="3"/>
  <c r="BW55" i="3"/>
  <c r="BV55" i="3"/>
  <c r="M55" i="3"/>
  <c r="G55" i="3"/>
  <c r="A55" i="3"/>
  <c r="CT54" i="3"/>
  <c r="CS54" i="3"/>
  <c r="CR54" i="3"/>
  <c r="CQ54" i="3"/>
  <c r="CP54" i="3"/>
  <c r="CO54" i="3"/>
  <c r="CN54" i="3"/>
  <c r="CM54" i="3"/>
  <c r="CL54" i="3"/>
  <c r="CK54" i="3"/>
  <c r="CJ54" i="3"/>
  <c r="CI54" i="3"/>
  <c r="CH54" i="3"/>
  <c r="CG54" i="3"/>
  <c r="CF54" i="3"/>
  <c r="CE54" i="3"/>
  <c r="CD54" i="3"/>
  <c r="CC54" i="3"/>
  <c r="CB54" i="3"/>
  <c r="CA54" i="3"/>
  <c r="BZ54" i="3"/>
  <c r="BY54" i="3"/>
  <c r="BX54" i="3"/>
  <c r="BW54" i="3"/>
  <c r="BV54" i="3"/>
  <c r="M54" i="3"/>
  <c r="G54" i="3"/>
  <c r="A54" i="3"/>
  <c r="F62" i="3"/>
  <c r="A53" i="3"/>
  <c r="F42" i="3"/>
  <c r="F31" i="3"/>
  <c r="F39" i="3" s="1"/>
  <c r="E52" i="3"/>
  <c r="A52" i="3"/>
  <c r="CT51" i="3"/>
  <c r="CS51" i="3"/>
  <c r="CR51" i="3"/>
  <c r="CQ51" i="3"/>
  <c r="CP51" i="3"/>
  <c r="CO51" i="3"/>
  <c r="CN51" i="3"/>
  <c r="CM51" i="3"/>
  <c r="CL51" i="3"/>
  <c r="CK51" i="3"/>
  <c r="CJ51" i="3"/>
  <c r="CI51" i="3"/>
  <c r="CH51" i="3"/>
  <c r="CG51" i="3"/>
  <c r="CF51" i="3"/>
  <c r="CE51" i="3"/>
  <c r="CD51" i="3"/>
  <c r="CC51" i="3"/>
  <c r="CB51" i="3"/>
  <c r="CA51" i="3"/>
  <c r="BZ51" i="3"/>
  <c r="BY51" i="3"/>
  <c r="BX51" i="3"/>
  <c r="BW51" i="3"/>
  <c r="BV51" i="3"/>
  <c r="M51" i="3"/>
  <c r="G51" i="3"/>
  <c r="A51" i="3"/>
  <c r="CT50" i="3"/>
  <c r="CS50" i="3"/>
  <c r="CR50" i="3"/>
  <c r="CQ50" i="3"/>
  <c r="CP50" i="3"/>
  <c r="CO50" i="3"/>
  <c r="CN50" i="3"/>
  <c r="CM50" i="3"/>
  <c r="CL50" i="3"/>
  <c r="CK50" i="3"/>
  <c r="CJ50" i="3"/>
  <c r="CI50" i="3"/>
  <c r="CH50" i="3"/>
  <c r="CG50" i="3"/>
  <c r="CF50" i="3"/>
  <c r="CE50" i="3"/>
  <c r="CD50" i="3"/>
  <c r="CC50" i="3"/>
  <c r="CB50" i="3"/>
  <c r="CA50" i="3"/>
  <c r="BZ50" i="3"/>
  <c r="BY50" i="3"/>
  <c r="BX50" i="3"/>
  <c r="BW50" i="3"/>
  <c r="BV50" i="3"/>
  <c r="M50" i="3"/>
  <c r="G50" i="3"/>
  <c r="A50" i="3"/>
  <c r="CT49" i="3"/>
  <c r="CS49" i="3"/>
  <c r="CR49" i="3"/>
  <c r="CQ49" i="3"/>
  <c r="CP49" i="3"/>
  <c r="CO49" i="3"/>
  <c r="CN49" i="3"/>
  <c r="CM49" i="3"/>
  <c r="CL49" i="3"/>
  <c r="CK49" i="3"/>
  <c r="CJ49" i="3"/>
  <c r="CI49" i="3"/>
  <c r="CH49" i="3"/>
  <c r="CG49" i="3"/>
  <c r="CF49" i="3"/>
  <c r="CE49" i="3"/>
  <c r="CD49" i="3"/>
  <c r="CC49" i="3"/>
  <c r="CB49" i="3"/>
  <c r="CA49" i="3"/>
  <c r="BZ49" i="3"/>
  <c r="BY49" i="3"/>
  <c r="BX49" i="3"/>
  <c r="BW49" i="3"/>
  <c r="BV49" i="3"/>
  <c r="M49" i="3"/>
  <c r="G49" i="3"/>
  <c r="A49" i="3"/>
  <c r="CT48" i="3"/>
  <c r="CS48" i="3"/>
  <c r="CR48" i="3"/>
  <c r="CQ48" i="3"/>
  <c r="CP48" i="3"/>
  <c r="CO48" i="3"/>
  <c r="CN48" i="3"/>
  <c r="CM48" i="3"/>
  <c r="CL48" i="3"/>
  <c r="CK48" i="3"/>
  <c r="CJ48" i="3"/>
  <c r="CI48" i="3"/>
  <c r="CH48" i="3"/>
  <c r="CG48" i="3"/>
  <c r="CF48" i="3"/>
  <c r="CE48" i="3"/>
  <c r="CD48" i="3"/>
  <c r="CC48" i="3"/>
  <c r="CB48" i="3"/>
  <c r="CA48" i="3"/>
  <c r="BZ48" i="3"/>
  <c r="BY48" i="3"/>
  <c r="BX48" i="3"/>
  <c r="BW48" i="3"/>
  <c r="BV48" i="3"/>
  <c r="M48" i="3"/>
  <c r="G48" i="3"/>
  <c r="A48" i="3"/>
  <c r="CT47" i="3"/>
  <c r="CS47" i="3"/>
  <c r="CR47" i="3"/>
  <c r="CQ47" i="3"/>
  <c r="CP47" i="3"/>
  <c r="CO47" i="3"/>
  <c r="CN47" i="3"/>
  <c r="CM47" i="3"/>
  <c r="CL47" i="3"/>
  <c r="CK47" i="3"/>
  <c r="CJ47" i="3"/>
  <c r="CI47" i="3"/>
  <c r="CH47" i="3"/>
  <c r="CG47" i="3"/>
  <c r="CF47" i="3"/>
  <c r="CE47" i="3"/>
  <c r="CD47" i="3"/>
  <c r="CC47" i="3"/>
  <c r="CB47" i="3"/>
  <c r="CA47" i="3"/>
  <c r="BZ47" i="3"/>
  <c r="BY47" i="3"/>
  <c r="BX47" i="3"/>
  <c r="BW47" i="3"/>
  <c r="BV47" i="3"/>
  <c r="M47" i="3"/>
  <c r="G47" i="3"/>
  <c r="A47" i="3"/>
  <c r="CT46" i="3"/>
  <c r="CS46" i="3"/>
  <c r="CR46" i="3"/>
  <c r="CQ46" i="3"/>
  <c r="CP46" i="3"/>
  <c r="CO46" i="3"/>
  <c r="CN46" i="3"/>
  <c r="CM46" i="3"/>
  <c r="CL46" i="3"/>
  <c r="CK46" i="3"/>
  <c r="CJ46" i="3"/>
  <c r="CI46" i="3"/>
  <c r="CH46" i="3"/>
  <c r="CG46" i="3"/>
  <c r="CF46" i="3"/>
  <c r="CE46" i="3"/>
  <c r="CD46" i="3"/>
  <c r="CC46" i="3"/>
  <c r="CB46" i="3"/>
  <c r="CA46" i="3"/>
  <c r="BZ46" i="3"/>
  <c r="BY46" i="3"/>
  <c r="BX46" i="3"/>
  <c r="BW46" i="3"/>
  <c r="BV46" i="3"/>
  <c r="M46" i="3"/>
  <c r="G46" i="3"/>
  <c r="A46" i="3"/>
  <c r="CT45" i="3"/>
  <c r="CS45" i="3"/>
  <c r="CR45" i="3"/>
  <c r="CQ45" i="3"/>
  <c r="CP45" i="3"/>
  <c r="CO45" i="3"/>
  <c r="CN45" i="3"/>
  <c r="CM45" i="3"/>
  <c r="CL45" i="3"/>
  <c r="CK45" i="3"/>
  <c r="CJ45" i="3"/>
  <c r="CI45" i="3"/>
  <c r="CH45" i="3"/>
  <c r="CG45" i="3"/>
  <c r="CF45" i="3"/>
  <c r="CE45" i="3"/>
  <c r="CD45" i="3"/>
  <c r="CC45" i="3"/>
  <c r="CB45" i="3"/>
  <c r="CA45" i="3"/>
  <c r="BZ45" i="3"/>
  <c r="BY45" i="3"/>
  <c r="BX45" i="3"/>
  <c r="BW45" i="3"/>
  <c r="BV45" i="3"/>
  <c r="M45" i="3"/>
  <c r="G45" i="3"/>
  <c r="A45" i="3"/>
  <c r="CT44" i="3"/>
  <c r="CS44" i="3"/>
  <c r="CR44" i="3"/>
  <c r="CQ44" i="3"/>
  <c r="CP44" i="3"/>
  <c r="CO44" i="3"/>
  <c r="CN44" i="3"/>
  <c r="CM44" i="3"/>
  <c r="CL44" i="3"/>
  <c r="CK44" i="3"/>
  <c r="CJ44" i="3"/>
  <c r="CI44" i="3"/>
  <c r="CH44" i="3"/>
  <c r="CG44" i="3"/>
  <c r="CF44" i="3"/>
  <c r="CE44" i="3"/>
  <c r="CD44" i="3"/>
  <c r="CC44" i="3"/>
  <c r="CB44" i="3"/>
  <c r="CA44" i="3"/>
  <c r="BZ44" i="3"/>
  <c r="BY44" i="3"/>
  <c r="BX44" i="3"/>
  <c r="BW44" i="3"/>
  <c r="BV44" i="3"/>
  <c r="M44" i="3"/>
  <c r="G44" i="3"/>
  <c r="A44" i="3"/>
  <c r="CT43" i="3"/>
  <c r="CS43" i="3"/>
  <c r="CR43" i="3"/>
  <c r="CQ43" i="3"/>
  <c r="CP43" i="3"/>
  <c r="CO43" i="3"/>
  <c r="CN43" i="3"/>
  <c r="CM43" i="3"/>
  <c r="CL43" i="3"/>
  <c r="CK43" i="3"/>
  <c r="CJ43" i="3"/>
  <c r="CI43" i="3"/>
  <c r="CH43" i="3"/>
  <c r="CG43" i="3"/>
  <c r="CF43" i="3"/>
  <c r="CE43" i="3"/>
  <c r="CD43" i="3"/>
  <c r="CC43" i="3"/>
  <c r="CB43" i="3"/>
  <c r="CA43" i="3"/>
  <c r="BZ43" i="3"/>
  <c r="BY43" i="3"/>
  <c r="BX43" i="3"/>
  <c r="BW43" i="3"/>
  <c r="BV43" i="3"/>
  <c r="M43" i="3"/>
  <c r="G43" i="3"/>
  <c r="A43" i="3"/>
  <c r="CT42" i="3"/>
  <c r="CS42" i="3"/>
  <c r="CR42" i="3"/>
  <c r="CQ42" i="3"/>
  <c r="CP42" i="3"/>
  <c r="CO42" i="3"/>
  <c r="CN42" i="3"/>
  <c r="CM42" i="3"/>
  <c r="CL42" i="3"/>
  <c r="CK42" i="3"/>
  <c r="CJ42" i="3"/>
  <c r="CI42" i="3"/>
  <c r="CH42" i="3"/>
  <c r="CG42" i="3"/>
  <c r="CF42" i="3"/>
  <c r="CE42" i="3"/>
  <c r="CD42" i="3"/>
  <c r="CC42" i="3"/>
  <c r="CB42" i="3"/>
  <c r="CA42" i="3"/>
  <c r="BZ42" i="3"/>
  <c r="BY42" i="3"/>
  <c r="BX42" i="3"/>
  <c r="BW42" i="3"/>
  <c r="BV42" i="3"/>
  <c r="M42" i="3"/>
  <c r="F51" i="3"/>
  <c r="A42" i="3"/>
  <c r="E41" i="3"/>
  <c r="A41" i="3"/>
  <c r="CT40" i="3"/>
  <c r="CS40" i="3"/>
  <c r="CR40" i="3"/>
  <c r="CQ40" i="3"/>
  <c r="CP40" i="3"/>
  <c r="CO40" i="3"/>
  <c r="CN40" i="3"/>
  <c r="CM40" i="3"/>
  <c r="CL40" i="3"/>
  <c r="CK40" i="3"/>
  <c r="CJ40" i="3"/>
  <c r="CI40" i="3"/>
  <c r="CH40" i="3"/>
  <c r="CG40" i="3"/>
  <c r="CF40" i="3"/>
  <c r="CE40" i="3"/>
  <c r="CD40" i="3"/>
  <c r="CC40" i="3"/>
  <c r="CB40" i="3"/>
  <c r="CA40" i="3"/>
  <c r="BZ40" i="3"/>
  <c r="BY40" i="3"/>
  <c r="BX40" i="3"/>
  <c r="BW40" i="3"/>
  <c r="BV40" i="3"/>
  <c r="M40" i="3"/>
  <c r="G40" i="3"/>
  <c r="A40" i="3"/>
  <c r="CT39" i="3"/>
  <c r="CS39" i="3"/>
  <c r="CR39" i="3"/>
  <c r="CQ39" i="3"/>
  <c r="CP39" i="3"/>
  <c r="CO39" i="3"/>
  <c r="CN39" i="3"/>
  <c r="CM39" i="3"/>
  <c r="CL39" i="3"/>
  <c r="CK39" i="3"/>
  <c r="CJ39" i="3"/>
  <c r="CI39" i="3"/>
  <c r="CH39" i="3"/>
  <c r="CG39" i="3"/>
  <c r="CF39" i="3"/>
  <c r="CE39" i="3"/>
  <c r="CD39" i="3"/>
  <c r="CC39" i="3"/>
  <c r="CB39" i="3"/>
  <c r="CA39" i="3"/>
  <c r="BZ39" i="3"/>
  <c r="BY39" i="3"/>
  <c r="BX39" i="3"/>
  <c r="BW39" i="3"/>
  <c r="BV39" i="3"/>
  <c r="M39" i="3"/>
  <c r="G39" i="3"/>
  <c r="A39" i="3"/>
  <c r="CT38" i="3"/>
  <c r="CS38" i="3"/>
  <c r="CR38" i="3"/>
  <c r="CQ38" i="3"/>
  <c r="CP38" i="3"/>
  <c r="CO38" i="3"/>
  <c r="CN38" i="3"/>
  <c r="CM38" i="3"/>
  <c r="CL38" i="3"/>
  <c r="CK38" i="3"/>
  <c r="CJ38" i="3"/>
  <c r="CI38" i="3"/>
  <c r="CH38" i="3"/>
  <c r="CG38" i="3"/>
  <c r="CF38" i="3"/>
  <c r="CE38" i="3"/>
  <c r="CD38" i="3"/>
  <c r="CC38" i="3"/>
  <c r="CB38" i="3"/>
  <c r="CA38" i="3"/>
  <c r="BZ38" i="3"/>
  <c r="BY38" i="3"/>
  <c r="BX38" i="3"/>
  <c r="BW38" i="3"/>
  <c r="BV38" i="3"/>
  <c r="M38" i="3"/>
  <c r="G38" i="3"/>
  <c r="A38" i="3"/>
  <c r="CT37" i="3"/>
  <c r="CS37" i="3"/>
  <c r="CR37" i="3"/>
  <c r="CQ37" i="3"/>
  <c r="CP37" i="3"/>
  <c r="CO37" i="3"/>
  <c r="CN37" i="3"/>
  <c r="CM37" i="3"/>
  <c r="CL37" i="3"/>
  <c r="CK37" i="3"/>
  <c r="CJ37" i="3"/>
  <c r="CI37" i="3"/>
  <c r="CH37" i="3"/>
  <c r="CG37" i="3"/>
  <c r="CF37" i="3"/>
  <c r="CE37" i="3"/>
  <c r="CD37" i="3"/>
  <c r="CC37" i="3"/>
  <c r="CB37" i="3"/>
  <c r="CA37" i="3"/>
  <c r="BZ37" i="3"/>
  <c r="BY37" i="3"/>
  <c r="BX37" i="3"/>
  <c r="BW37" i="3"/>
  <c r="BV37" i="3"/>
  <c r="M37" i="3"/>
  <c r="G37" i="3"/>
  <c r="A37" i="3"/>
  <c r="CT36" i="3"/>
  <c r="CS36" i="3"/>
  <c r="CR36" i="3"/>
  <c r="CQ36" i="3"/>
  <c r="CP36" i="3"/>
  <c r="CO36" i="3"/>
  <c r="CN36" i="3"/>
  <c r="CM36" i="3"/>
  <c r="CL36" i="3"/>
  <c r="CK36" i="3"/>
  <c r="CJ36" i="3"/>
  <c r="CI36" i="3"/>
  <c r="CH36" i="3"/>
  <c r="CG36" i="3"/>
  <c r="CF36" i="3"/>
  <c r="CE36" i="3"/>
  <c r="CD36" i="3"/>
  <c r="CC36" i="3"/>
  <c r="CB36" i="3"/>
  <c r="CA36" i="3"/>
  <c r="BZ36" i="3"/>
  <c r="BY36" i="3"/>
  <c r="BX36" i="3"/>
  <c r="BW36" i="3"/>
  <c r="BV36" i="3"/>
  <c r="M36" i="3"/>
  <c r="G36" i="3"/>
  <c r="A36" i="3"/>
  <c r="CT35" i="3"/>
  <c r="CS35" i="3"/>
  <c r="CR35" i="3"/>
  <c r="CQ35" i="3"/>
  <c r="CP35" i="3"/>
  <c r="CO35" i="3"/>
  <c r="CN35" i="3"/>
  <c r="CM35" i="3"/>
  <c r="CL35" i="3"/>
  <c r="CK35" i="3"/>
  <c r="CJ35" i="3"/>
  <c r="CI35" i="3"/>
  <c r="CH35" i="3"/>
  <c r="CG35" i="3"/>
  <c r="CF35" i="3"/>
  <c r="CE35" i="3"/>
  <c r="CD35" i="3"/>
  <c r="CC35" i="3"/>
  <c r="CB35" i="3"/>
  <c r="CA35" i="3"/>
  <c r="BZ35" i="3"/>
  <c r="BY35" i="3"/>
  <c r="BX35" i="3"/>
  <c r="BW35" i="3"/>
  <c r="BV35" i="3"/>
  <c r="M35" i="3"/>
  <c r="G35" i="3"/>
  <c r="A35" i="3"/>
  <c r="CT34" i="3"/>
  <c r="CS34" i="3"/>
  <c r="CR34" i="3"/>
  <c r="CQ34" i="3"/>
  <c r="CP34" i="3"/>
  <c r="CO34" i="3"/>
  <c r="CN34" i="3"/>
  <c r="CM34" i="3"/>
  <c r="CL34" i="3"/>
  <c r="CK34" i="3"/>
  <c r="CJ34" i="3"/>
  <c r="CI34" i="3"/>
  <c r="CH34" i="3"/>
  <c r="CG34" i="3"/>
  <c r="CF34" i="3"/>
  <c r="CE34" i="3"/>
  <c r="CD34" i="3"/>
  <c r="CC34" i="3"/>
  <c r="CB34" i="3"/>
  <c r="CA34" i="3"/>
  <c r="BZ34" i="3"/>
  <c r="BY34" i="3"/>
  <c r="BX34" i="3"/>
  <c r="BW34" i="3"/>
  <c r="BV34" i="3"/>
  <c r="M34" i="3"/>
  <c r="G34" i="3"/>
  <c r="A34" i="3"/>
  <c r="CT33" i="3"/>
  <c r="CS33" i="3"/>
  <c r="CR33" i="3"/>
  <c r="CQ33" i="3"/>
  <c r="CP33" i="3"/>
  <c r="CO33" i="3"/>
  <c r="CN33" i="3"/>
  <c r="CM33" i="3"/>
  <c r="CL33" i="3"/>
  <c r="CK33" i="3"/>
  <c r="CJ33" i="3"/>
  <c r="CI33" i="3"/>
  <c r="CH33" i="3"/>
  <c r="CG33" i="3"/>
  <c r="CF33" i="3"/>
  <c r="CE33" i="3"/>
  <c r="CD33" i="3"/>
  <c r="CC33" i="3"/>
  <c r="CB33" i="3"/>
  <c r="CA33" i="3"/>
  <c r="BZ33" i="3"/>
  <c r="BY33" i="3"/>
  <c r="BX33" i="3"/>
  <c r="BW33" i="3"/>
  <c r="BV33" i="3"/>
  <c r="M33" i="3"/>
  <c r="G33" i="3"/>
  <c r="A33" i="3"/>
  <c r="CT32" i="3"/>
  <c r="CS32" i="3"/>
  <c r="CR32" i="3"/>
  <c r="CQ32" i="3"/>
  <c r="CP32" i="3"/>
  <c r="CO32" i="3"/>
  <c r="CN32" i="3"/>
  <c r="CM32" i="3"/>
  <c r="CL32" i="3"/>
  <c r="CK32" i="3"/>
  <c r="CJ32" i="3"/>
  <c r="CI32" i="3"/>
  <c r="CH32" i="3"/>
  <c r="CG32" i="3"/>
  <c r="CF32" i="3"/>
  <c r="CE32" i="3"/>
  <c r="CD32" i="3"/>
  <c r="CC32" i="3"/>
  <c r="CB32" i="3"/>
  <c r="CA32" i="3"/>
  <c r="BZ32" i="3"/>
  <c r="BY32" i="3"/>
  <c r="BX32" i="3"/>
  <c r="BW32" i="3"/>
  <c r="BV32" i="3"/>
  <c r="M32" i="3"/>
  <c r="G32" i="3"/>
  <c r="A32" i="3"/>
  <c r="A31" i="3"/>
  <c r="CT20" i="3"/>
  <c r="CS20" i="3"/>
  <c r="CR20" i="3"/>
  <c r="CQ20" i="3"/>
  <c r="CP20" i="3"/>
  <c r="CO20" i="3"/>
  <c r="CN20" i="3"/>
  <c r="CM20" i="3"/>
  <c r="CL20" i="3"/>
  <c r="CK20" i="3"/>
  <c r="CJ20" i="3"/>
  <c r="CI20" i="3"/>
  <c r="CH20" i="3"/>
  <c r="CG20" i="3"/>
  <c r="CF20" i="3"/>
  <c r="CE20" i="3"/>
  <c r="CD20" i="3"/>
  <c r="CC20" i="3"/>
  <c r="CB20" i="3"/>
  <c r="CA20" i="3"/>
  <c r="BZ20" i="3"/>
  <c r="BY20" i="3"/>
  <c r="BX20" i="3"/>
  <c r="BW20" i="3"/>
  <c r="BV20" i="3"/>
  <c r="E19" i="3"/>
  <c r="A19" i="3"/>
  <c r="A293" i="3"/>
  <c r="A292" i="3"/>
  <c r="A291" i="3"/>
  <c r="A290" i="3"/>
  <c r="A289" i="3"/>
  <c r="A288" i="3"/>
  <c r="A287" i="3"/>
  <c r="A286" i="3"/>
  <c r="A285" i="3"/>
  <c r="A284" i="3"/>
  <c r="A283" i="3"/>
  <c r="A282" i="3"/>
  <c r="A281" i="3"/>
  <c r="A280" i="3"/>
  <c r="A279" i="3"/>
  <c r="A278" i="3"/>
  <c r="A277" i="3"/>
  <c r="A276" i="3"/>
  <c r="A275" i="3"/>
  <c r="A274" i="3"/>
  <c r="A273" i="3"/>
  <c r="A272" i="3"/>
  <c r="A271" i="3"/>
  <c r="A270" i="3"/>
  <c r="A269" i="3"/>
  <c r="A268" i="3"/>
  <c r="A267" i="3"/>
  <c r="A266" i="3"/>
  <c r="A265" i="3"/>
  <c r="A264" i="3"/>
  <c r="A263" i="3"/>
  <c r="A262" i="3"/>
  <c r="A261" i="3"/>
  <c r="A260" i="3"/>
  <c r="A259" i="3"/>
  <c r="A258" i="3"/>
  <c r="A257" i="3"/>
  <c r="A256" i="3"/>
  <c r="A255" i="3"/>
  <c r="A254" i="3"/>
  <c r="A253" i="3"/>
  <c r="A252" i="3"/>
  <c r="A251" i="3"/>
  <c r="A250" i="3"/>
  <c r="A249" i="3"/>
  <c r="A248" i="3"/>
  <c r="A247" i="3"/>
  <c r="A246" i="3"/>
  <c r="A245" i="3"/>
  <c r="A244" i="3"/>
  <c r="A243" i="3"/>
  <c r="A242" i="3"/>
  <c r="A241" i="3"/>
  <c r="A240" i="3"/>
  <c r="A239" i="3"/>
  <c r="A238" i="3"/>
  <c r="A237" i="3"/>
  <c r="A236" i="3"/>
  <c r="A235" i="3"/>
  <c r="A234" i="3"/>
  <c r="A233" i="3"/>
  <c r="A232" i="3"/>
  <c r="A231" i="3"/>
  <c r="A230" i="3"/>
  <c r="A229" i="3"/>
  <c r="A228" i="3"/>
  <c r="A227" i="3"/>
  <c r="A226" i="3"/>
  <c r="A225" i="3"/>
  <c r="A224" i="3"/>
  <c r="A223" i="3"/>
  <c r="A222" i="3"/>
  <c r="A221" i="3"/>
  <c r="A220" i="3"/>
  <c r="A219" i="3"/>
  <c r="A218" i="3"/>
  <c r="A217" i="3"/>
  <c r="A216" i="3"/>
  <c r="A215" i="3"/>
  <c r="A214" i="3"/>
  <c r="A213" i="3"/>
  <c r="A212" i="3"/>
  <c r="A211" i="3"/>
  <c r="A210" i="3"/>
  <c r="A209" i="3"/>
  <c r="A208" i="3"/>
  <c r="A207" i="3"/>
  <c r="A206" i="3"/>
  <c r="A205" i="3"/>
  <c r="A204" i="3"/>
  <c r="A203" i="3"/>
  <c r="A202" i="3"/>
  <c r="A201" i="3"/>
  <c r="A200" i="3"/>
  <c r="A199" i="3"/>
  <c r="A198" i="3"/>
  <c r="A197" i="3"/>
  <c r="A196" i="3"/>
  <c r="A195" i="3"/>
  <c r="A194" i="3"/>
  <c r="A193" i="3"/>
  <c r="A192" i="3"/>
  <c r="A191" i="3"/>
  <c r="A190" i="3"/>
  <c r="A189" i="3"/>
  <c r="A188" i="3"/>
  <c r="A187" i="3"/>
  <c r="A186" i="3"/>
  <c r="A185" i="3"/>
  <c r="A184" i="3"/>
  <c r="A183" i="3"/>
  <c r="A182" i="3"/>
  <c r="A181" i="3"/>
  <c r="A180" i="3"/>
  <c r="A179" i="3"/>
  <c r="A178" i="3"/>
  <c r="A177" i="3"/>
  <c r="A176" i="3"/>
  <c r="A175" i="3"/>
  <c r="A174" i="3"/>
  <c r="A173" i="3"/>
  <c r="A172" i="3"/>
  <c r="A171" i="3"/>
  <c r="A170" i="3"/>
  <c r="A169" i="3"/>
  <c r="A168" i="3"/>
  <c r="A167" i="3"/>
  <c r="A166" i="3"/>
  <c r="A165" i="3"/>
  <c r="A164" i="3"/>
  <c r="A163" i="3"/>
  <c r="A162" i="3"/>
  <c r="A161" i="3"/>
  <c r="A160" i="3"/>
  <c r="A159" i="3"/>
  <c r="A158" i="3"/>
  <c r="A157" i="3"/>
  <c r="A156" i="3"/>
  <c r="A155" i="3"/>
  <c r="A154" i="3"/>
  <c r="A152" i="3"/>
  <c r="A151" i="3"/>
  <c r="A150" i="3"/>
  <c r="A148" i="3"/>
  <c r="A147" i="3"/>
  <c r="A146" i="3"/>
  <c r="A144" i="3"/>
  <c r="A30" i="3"/>
  <c r="E30" i="3"/>
  <c r="M29" i="3"/>
  <c r="M28" i="3"/>
  <c r="M27" i="3"/>
  <c r="M26" i="3"/>
  <c r="M25" i="3"/>
  <c r="M24" i="3"/>
  <c r="M23" i="3"/>
  <c r="M22" i="3"/>
  <c r="M21" i="3"/>
  <c r="M20" i="3"/>
  <c r="M45" i="14"/>
  <c r="M18" i="3"/>
  <c r="M17" i="3"/>
  <c r="M16" i="3"/>
  <c r="M15" i="3"/>
  <c r="M14" i="3"/>
  <c r="M13" i="3"/>
  <c r="M12" i="3"/>
  <c r="M11" i="3"/>
  <c r="M10" i="3"/>
  <c r="F20" i="3"/>
  <c r="F22" i="3" s="1"/>
  <c r="F9" i="3"/>
  <c r="CT29" i="3"/>
  <c r="CS29" i="3"/>
  <c r="CR29" i="3"/>
  <c r="CQ29" i="3"/>
  <c r="CP29" i="3"/>
  <c r="CO29" i="3"/>
  <c r="CN29" i="3"/>
  <c r="CM29" i="3"/>
  <c r="CL29" i="3"/>
  <c r="CK29" i="3"/>
  <c r="CJ29" i="3"/>
  <c r="CI29" i="3"/>
  <c r="CH29" i="3"/>
  <c r="CG29" i="3"/>
  <c r="CF29" i="3"/>
  <c r="CE29" i="3"/>
  <c r="CD29" i="3"/>
  <c r="CC29" i="3"/>
  <c r="CB29" i="3"/>
  <c r="CA29" i="3"/>
  <c r="BZ29" i="3"/>
  <c r="BY29" i="3"/>
  <c r="BX29" i="3"/>
  <c r="BW29" i="3"/>
  <c r="BV29" i="3"/>
  <c r="G29" i="3"/>
  <c r="A29" i="3"/>
  <c r="CT28" i="3"/>
  <c r="CS28" i="3"/>
  <c r="CR28" i="3"/>
  <c r="CQ28" i="3"/>
  <c r="CP28" i="3"/>
  <c r="CO28" i="3"/>
  <c r="CN28" i="3"/>
  <c r="CM28" i="3"/>
  <c r="CL28" i="3"/>
  <c r="CK28" i="3"/>
  <c r="CJ28" i="3"/>
  <c r="CI28" i="3"/>
  <c r="CH28" i="3"/>
  <c r="CG28" i="3"/>
  <c r="CF28" i="3"/>
  <c r="CE28" i="3"/>
  <c r="CD28" i="3"/>
  <c r="CC28" i="3"/>
  <c r="CB28" i="3"/>
  <c r="CA28" i="3"/>
  <c r="BZ28" i="3"/>
  <c r="BY28" i="3"/>
  <c r="BX28" i="3"/>
  <c r="BW28" i="3"/>
  <c r="BV28" i="3"/>
  <c r="G28" i="3"/>
  <c r="A28" i="3"/>
  <c r="CT27" i="3"/>
  <c r="CS27" i="3"/>
  <c r="CR27" i="3"/>
  <c r="CQ27" i="3"/>
  <c r="CP27" i="3"/>
  <c r="CO27" i="3"/>
  <c r="CN27" i="3"/>
  <c r="CM27" i="3"/>
  <c r="CL27" i="3"/>
  <c r="CK27" i="3"/>
  <c r="CJ27" i="3"/>
  <c r="CI27" i="3"/>
  <c r="CH27" i="3"/>
  <c r="CG27" i="3"/>
  <c r="CF27" i="3"/>
  <c r="CE27" i="3"/>
  <c r="CD27" i="3"/>
  <c r="CC27" i="3"/>
  <c r="CB27" i="3"/>
  <c r="CA27" i="3"/>
  <c r="BZ27" i="3"/>
  <c r="BY27" i="3"/>
  <c r="BX27" i="3"/>
  <c r="BW27" i="3"/>
  <c r="BV27" i="3"/>
  <c r="G27" i="3"/>
  <c r="A27" i="3"/>
  <c r="CT26" i="3"/>
  <c r="CS26" i="3"/>
  <c r="CR26" i="3"/>
  <c r="CQ26" i="3"/>
  <c r="CP26" i="3"/>
  <c r="CO26" i="3"/>
  <c r="CN26" i="3"/>
  <c r="CM26" i="3"/>
  <c r="CL26" i="3"/>
  <c r="CK26" i="3"/>
  <c r="CJ26" i="3"/>
  <c r="CI26" i="3"/>
  <c r="CH26" i="3"/>
  <c r="CG26" i="3"/>
  <c r="CF26" i="3"/>
  <c r="CE26" i="3"/>
  <c r="CD26" i="3"/>
  <c r="CC26" i="3"/>
  <c r="CB26" i="3"/>
  <c r="CA26" i="3"/>
  <c r="BZ26" i="3"/>
  <c r="BY26" i="3"/>
  <c r="BX26" i="3"/>
  <c r="BW26" i="3"/>
  <c r="BV26" i="3"/>
  <c r="G26" i="3"/>
  <c r="A26" i="3"/>
  <c r="CT25" i="3"/>
  <c r="CS25" i="3"/>
  <c r="CR25" i="3"/>
  <c r="CQ25" i="3"/>
  <c r="CP25" i="3"/>
  <c r="CO25" i="3"/>
  <c r="CN25" i="3"/>
  <c r="CM25" i="3"/>
  <c r="CL25" i="3"/>
  <c r="CK25" i="3"/>
  <c r="CJ25" i="3"/>
  <c r="CI25" i="3"/>
  <c r="CH25" i="3"/>
  <c r="CG25" i="3"/>
  <c r="CF25" i="3"/>
  <c r="CE25" i="3"/>
  <c r="CD25" i="3"/>
  <c r="CC25" i="3"/>
  <c r="CB25" i="3"/>
  <c r="CA25" i="3"/>
  <c r="BZ25" i="3"/>
  <c r="BY25" i="3"/>
  <c r="BX25" i="3"/>
  <c r="BW25" i="3"/>
  <c r="BV25" i="3"/>
  <c r="G25" i="3"/>
  <c r="A25" i="3"/>
  <c r="CT24" i="3"/>
  <c r="CS24" i="3"/>
  <c r="CR24" i="3"/>
  <c r="CQ24" i="3"/>
  <c r="CP24" i="3"/>
  <c r="CO24" i="3"/>
  <c r="CN24" i="3"/>
  <c r="CM24" i="3"/>
  <c r="CL24" i="3"/>
  <c r="CK24" i="3"/>
  <c r="CJ24" i="3"/>
  <c r="CI24" i="3"/>
  <c r="CH24" i="3"/>
  <c r="CG24" i="3"/>
  <c r="CF24" i="3"/>
  <c r="CE24" i="3"/>
  <c r="CD24" i="3"/>
  <c r="CC24" i="3"/>
  <c r="CB24" i="3"/>
  <c r="CA24" i="3"/>
  <c r="BZ24" i="3"/>
  <c r="BY24" i="3"/>
  <c r="BX24" i="3"/>
  <c r="BW24" i="3"/>
  <c r="BV24" i="3"/>
  <c r="G24" i="3"/>
  <c r="A24" i="3"/>
  <c r="CT23" i="3"/>
  <c r="CS23" i="3"/>
  <c r="CR23" i="3"/>
  <c r="CQ23" i="3"/>
  <c r="CP23" i="3"/>
  <c r="CO23" i="3"/>
  <c r="CN23" i="3"/>
  <c r="CM23" i="3"/>
  <c r="CL23" i="3"/>
  <c r="CK23" i="3"/>
  <c r="CJ23" i="3"/>
  <c r="CI23" i="3"/>
  <c r="CH23" i="3"/>
  <c r="CG23" i="3"/>
  <c r="CF23" i="3"/>
  <c r="CE23" i="3"/>
  <c r="CD23" i="3"/>
  <c r="CC23" i="3"/>
  <c r="CB23" i="3"/>
  <c r="CA23" i="3"/>
  <c r="BZ23" i="3"/>
  <c r="BY23" i="3"/>
  <c r="BX23" i="3"/>
  <c r="BW23" i="3"/>
  <c r="BV23" i="3"/>
  <c r="G23" i="3"/>
  <c r="A23" i="3"/>
  <c r="CT22" i="3"/>
  <c r="CS22" i="3"/>
  <c r="CR22" i="3"/>
  <c r="CQ22" i="3"/>
  <c r="CP22" i="3"/>
  <c r="CO22" i="3"/>
  <c r="CN22" i="3"/>
  <c r="CM22" i="3"/>
  <c r="CL22" i="3"/>
  <c r="CK22" i="3"/>
  <c r="CJ22" i="3"/>
  <c r="CI22" i="3"/>
  <c r="CH22" i="3"/>
  <c r="CG22" i="3"/>
  <c r="CF22" i="3"/>
  <c r="CE22" i="3"/>
  <c r="CD22" i="3"/>
  <c r="CC22" i="3"/>
  <c r="CB22" i="3"/>
  <c r="CA22" i="3"/>
  <c r="BZ22" i="3"/>
  <c r="BY22" i="3"/>
  <c r="BX22" i="3"/>
  <c r="BW22" i="3"/>
  <c r="BV22" i="3"/>
  <c r="G22" i="3"/>
  <c r="A22" i="3"/>
  <c r="CT21" i="3"/>
  <c r="CS21" i="3"/>
  <c r="CR21" i="3"/>
  <c r="CQ21" i="3"/>
  <c r="CP21" i="3"/>
  <c r="CO21" i="3"/>
  <c r="CN21" i="3"/>
  <c r="CM21" i="3"/>
  <c r="CL21" i="3"/>
  <c r="CK21" i="3"/>
  <c r="CJ21" i="3"/>
  <c r="CI21" i="3"/>
  <c r="CH21" i="3"/>
  <c r="CG21" i="3"/>
  <c r="CF21" i="3"/>
  <c r="CE21" i="3"/>
  <c r="CD21" i="3"/>
  <c r="CC21" i="3"/>
  <c r="CB21" i="3"/>
  <c r="CA21" i="3"/>
  <c r="BZ21" i="3"/>
  <c r="BY21" i="3"/>
  <c r="BX21" i="3"/>
  <c r="BW21" i="3"/>
  <c r="BV21" i="3"/>
  <c r="G21" i="3"/>
  <c r="A21" i="3"/>
  <c r="A20" i="3"/>
  <c r="F18" i="3"/>
  <c r="F17" i="3"/>
  <c r="F16" i="3"/>
  <c r="F15" i="3"/>
  <c r="F14" i="3"/>
  <c r="F13" i="3"/>
  <c r="F12" i="3"/>
  <c r="F11" i="3"/>
  <c r="F10" i="3"/>
  <c r="G18" i="3"/>
  <c r="G17" i="3"/>
  <c r="G16" i="3"/>
  <c r="G15" i="3"/>
  <c r="G14" i="3"/>
  <c r="G13" i="3"/>
  <c r="G12" i="3"/>
  <c r="G11" i="3"/>
  <c r="G10" i="3"/>
  <c r="A11" i="3"/>
  <c r="A12" i="3"/>
  <c r="F25" i="3" l="1"/>
  <c r="CA55" i="21"/>
  <c r="CA56" i="21"/>
  <c r="CB55" i="21"/>
  <c r="CB56" i="21"/>
  <c r="CC55" i="21"/>
  <c r="CC56" i="21"/>
  <c r="Z55" i="21"/>
  <c r="Z196" i="21" s="1"/>
  <c r="Z56" i="21"/>
  <c r="BV55" i="21"/>
  <c r="BV56" i="21"/>
  <c r="CD55" i="21"/>
  <c r="CD56" i="21"/>
  <c r="CL55" i="21"/>
  <c r="CL56" i="21"/>
  <c r="CT55" i="21"/>
  <c r="CT56" i="21"/>
  <c r="CR55" i="21"/>
  <c r="CR56" i="21"/>
  <c r="BW55" i="21"/>
  <c r="BW196" i="21" s="1"/>
  <c r="BW56" i="21"/>
  <c r="CE55" i="21"/>
  <c r="CE196" i="21" s="1"/>
  <c r="CE56" i="21"/>
  <c r="CM55" i="21"/>
  <c r="CM196" i="21" s="1"/>
  <c r="CM56" i="21"/>
  <c r="CQ55" i="21"/>
  <c r="CQ196" i="21" s="1"/>
  <c r="CQ56" i="21"/>
  <c r="BX55" i="21"/>
  <c r="BX196" i="21" s="1"/>
  <c r="BX56" i="21"/>
  <c r="CF55" i="21"/>
  <c r="CF196" i="21" s="1"/>
  <c r="CF56" i="21"/>
  <c r="CN55" i="21"/>
  <c r="CN196" i="21" s="1"/>
  <c r="CN56" i="21"/>
  <c r="CJ55" i="21"/>
  <c r="CJ56" i="21"/>
  <c r="CS55" i="21"/>
  <c r="CS196" i="21" s="1"/>
  <c r="CS56" i="21"/>
  <c r="BY55" i="21"/>
  <c r="BY196" i="21" s="1"/>
  <c r="BY56" i="21"/>
  <c r="CG55" i="21"/>
  <c r="CG196" i="21" s="1"/>
  <c r="CG56" i="21"/>
  <c r="CO55" i="21"/>
  <c r="CO196" i="21" s="1"/>
  <c r="CO56" i="21"/>
  <c r="CI55" i="21"/>
  <c r="CI56" i="21"/>
  <c r="CK55" i="21"/>
  <c r="CK196" i="21" s="1"/>
  <c r="CK56" i="21"/>
  <c r="BZ55" i="21"/>
  <c r="BZ196" i="21" s="1"/>
  <c r="BZ56" i="21"/>
  <c r="CH55" i="21"/>
  <c r="CH196" i="21" s="1"/>
  <c r="CH56" i="21"/>
  <c r="CP55" i="21"/>
  <c r="CP196" i="21" s="1"/>
  <c r="CP56" i="21"/>
  <c r="CB196" i="21"/>
  <c r="CJ196" i="21"/>
  <c r="CR196" i="21"/>
  <c r="CC196" i="21"/>
  <c r="CA196" i="21"/>
  <c r="BV196" i="21"/>
  <c r="CD196" i="21"/>
  <c r="CL196" i="21"/>
  <c r="CT196" i="21"/>
  <c r="CI196" i="21"/>
  <c r="CI62" i="21"/>
  <c r="CI61" i="21"/>
  <c r="CI202" i="21" s="1"/>
  <c r="CB62" i="21"/>
  <c r="CB61" i="21"/>
  <c r="CJ62" i="21"/>
  <c r="CJ61" i="21"/>
  <c r="CJ202" i="21" s="1"/>
  <c r="CR62" i="21"/>
  <c r="CR61" i="21"/>
  <c r="CR202" i="21" s="1"/>
  <c r="CS62" i="21"/>
  <c r="CS61" i="21"/>
  <c r="Z62" i="21"/>
  <c r="Z61" i="21"/>
  <c r="BV61" i="21"/>
  <c r="BV202" i="21" s="1"/>
  <c r="BV62" i="21"/>
  <c r="CD61" i="21"/>
  <c r="CD202" i="21" s="1"/>
  <c r="CD62" i="21"/>
  <c r="CL61" i="21"/>
  <c r="CL62" i="21"/>
  <c r="CT61" i="21"/>
  <c r="CT202" i="21" s="1"/>
  <c r="CT62" i="21"/>
  <c r="CC62" i="21"/>
  <c r="CC61" i="21"/>
  <c r="CC202" i="21" s="1"/>
  <c r="BW61" i="21"/>
  <c r="BW62" i="21"/>
  <c r="CE61" i="21"/>
  <c r="CE202" i="21" s="1"/>
  <c r="CE62" i="21"/>
  <c r="CM61" i="21"/>
  <c r="CM62" i="21"/>
  <c r="BX61" i="21"/>
  <c r="BX62" i="21"/>
  <c r="CF62" i="21"/>
  <c r="CF61" i="21"/>
  <c r="CN62" i="21"/>
  <c r="CN61" i="21"/>
  <c r="CN202" i="21" s="1"/>
  <c r="CQ62" i="21"/>
  <c r="CQ61" i="21"/>
  <c r="CK62" i="21"/>
  <c r="CK61" i="21"/>
  <c r="CK202" i="21" s="1"/>
  <c r="BY62" i="21"/>
  <c r="BY61" i="21"/>
  <c r="CG62" i="21"/>
  <c r="CG61" i="21"/>
  <c r="CO62" i="21"/>
  <c r="CO61" i="21"/>
  <c r="CO202" i="21" s="1"/>
  <c r="CA62" i="21"/>
  <c r="CA61" i="21"/>
  <c r="CA202" i="21" s="1"/>
  <c r="BZ62" i="21"/>
  <c r="BZ61" i="21"/>
  <c r="BZ202" i="21" s="1"/>
  <c r="CH62" i="21"/>
  <c r="CH61" i="21"/>
  <c r="CH202" i="21" s="1"/>
  <c r="CP62" i="21"/>
  <c r="CP61" i="21"/>
  <c r="CP202" i="21" s="1"/>
  <c r="CI131" i="21"/>
  <c r="CI132" i="21"/>
  <c r="CB132" i="21"/>
  <c r="CB131" i="21"/>
  <c r="CB146" i="21" s="1"/>
  <c r="CJ132" i="21"/>
  <c r="CJ131" i="21"/>
  <c r="CJ146" i="21" s="1"/>
  <c r="CC132" i="21"/>
  <c r="CC131" i="21"/>
  <c r="CC146" i="21" s="1"/>
  <c r="CK131" i="21"/>
  <c r="CK132" i="21"/>
  <c r="CS132" i="21"/>
  <c r="CS131" i="21"/>
  <c r="CS146" i="21" s="1"/>
  <c r="CA131" i="21"/>
  <c r="CA132" i="21"/>
  <c r="CR132" i="21"/>
  <c r="CR131" i="21"/>
  <c r="BV131" i="21"/>
  <c r="BV146" i="21" s="1"/>
  <c r="BV132" i="21"/>
  <c r="CD131" i="21"/>
  <c r="CD146" i="21" s="1"/>
  <c r="CD132" i="21"/>
  <c r="CL131" i="21"/>
  <c r="CL146" i="21" s="1"/>
  <c r="CL132" i="21"/>
  <c r="CT131" i="21"/>
  <c r="CT146" i="21" s="1"/>
  <c r="CT132" i="21"/>
  <c r="CQ131" i="21"/>
  <c r="CQ146" i="21" s="1"/>
  <c r="CQ132" i="21"/>
  <c r="CE131" i="21"/>
  <c r="CE146" i="21" s="1"/>
  <c r="CE132" i="21"/>
  <c r="BX132" i="21"/>
  <c r="BX131" i="21"/>
  <c r="BX146" i="21" s="1"/>
  <c r="CF132" i="21"/>
  <c r="CF131" i="21"/>
  <c r="CN132" i="21"/>
  <c r="CN131" i="21"/>
  <c r="CN146" i="21" s="1"/>
  <c r="BW131" i="21"/>
  <c r="BW146" i="21" s="1"/>
  <c r="BW132" i="21"/>
  <c r="BY132" i="21"/>
  <c r="BY131" i="21"/>
  <c r="BY146" i="21" s="1"/>
  <c r="CG132" i="21"/>
  <c r="CG131" i="21"/>
  <c r="CO132" i="21"/>
  <c r="CO131" i="21"/>
  <c r="CO146" i="21" s="1"/>
  <c r="CM131" i="21"/>
  <c r="CM146" i="21" s="1"/>
  <c r="CM132" i="21"/>
  <c r="BZ132" i="21"/>
  <c r="BZ131" i="21"/>
  <c r="BZ146" i="21" s="1"/>
  <c r="CH132" i="21"/>
  <c r="CH131" i="21"/>
  <c r="CP132" i="21"/>
  <c r="CP131" i="21"/>
  <c r="CP146" i="21" s="1"/>
  <c r="CD143" i="21"/>
  <c r="CD140" i="21"/>
  <c r="CD136" i="21"/>
  <c r="CD138" i="21"/>
  <c r="CD141" i="21"/>
  <c r="CD137" i="21"/>
  <c r="CD142" i="21"/>
  <c r="CD134" i="21"/>
  <c r="CD139" i="21"/>
  <c r="CD135" i="21"/>
  <c r="BW142" i="21"/>
  <c r="BW143" i="21"/>
  <c r="BW139" i="21"/>
  <c r="BW141" i="21"/>
  <c r="BW137" i="21"/>
  <c r="BW134" i="21"/>
  <c r="BW136" i="21"/>
  <c r="BW138" i="21"/>
  <c r="BW135" i="21"/>
  <c r="BW140" i="21"/>
  <c r="CE142" i="21"/>
  <c r="CE143" i="21"/>
  <c r="CE139" i="21"/>
  <c r="CE141" i="21"/>
  <c r="CE137" i="21"/>
  <c r="CE134" i="21"/>
  <c r="CE140" i="21"/>
  <c r="CE136" i="21"/>
  <c r="CE138" i="21"/>
  <c r="CE135" i="21"/>
  <c r="CM142" i="21"/>
  <c r="CM143" i="21"/>
  <c r="CM139" i="21"/>
  <c r="CM141" i="21"/>
  <c r="CM137" i="21"/>
  <c r="CM135" i="21"/>
  <c r="CM134" i="21"/>
  <c r="CM138" i="21"/>
  <c r="CM140" i="21"/>
  <c r="CM136" i="21"/>
  <c r="CR143" i="21"/>
  <c r="CR139" i="21"/>
  <c r="CR135" i="21"/>
  <c r="CR140" i="21"/>
  <c r="CR134" i="21"/>
  <c r="CR137" i="21"/>
  <c r="CR136" i="21"/>
  <c r="CR141" i="21"/>
  <c r="CR142" i="21"/>
  <c r="CR138" i="21"/>
  <c r="CT143" i="21"/>
  <c r="CT140" i="21"/>
  <c r="CT136" i="21"/>
  <c r="CT139" i="21"/>
  <c r="CT135" i="21"/>
  <c r="CT134" i="21"/>
  <c r="CT141" i="21"/>
  <c r="CT142" i="21"/>
  <c r="CT137" i="21"/>
  <c r="CT138" i="21"/>
  <c r="BX141" i="21"/>
  <c r="BX137" i="21"/>
  <c r="BX134" i="21"/>
  <c r="BX138" i="21"/>
  <c r="BX135" i="21"/>
  <c r="BX139" i="21"/>
  <c r="BX136" i="21"/>
  <c r="BX142" i="21"/>
  <c r="BX140" i="21"/>
  <c r="BX143" i="21"/>
  <c r="CF141" i="21"/>
  <c r="CF137" i="21"/>
  <c r="CF134" i="21"/>
  <c r="CF142" i="21"/>
  <c r="CF140" i="21"/>
  <c r="CF136" i="21"/>
  <c r="CF139" i="21"/>
  <c r="CF143" i="21"/>
  <c r="CF135" i="21"/>
  <c r="CF138" i="21"/>
  <c r="CN141" i="21"/>
  <c r="CN137" i="21"/>
  <c r="CN134" i="21"/>
  <c r="CN138" i="21"/>
  <c r="CN143" i="21"/>
  <c r="CN140" i="21"/>
  <c r="CN136" i="21"/>
  <c r="CN142" i="21"/>
  <c r="CN135" i="21"/>
  <c r="CN139" i="21"/>
  <c r="CB143" i="21"/>
  <c r="CB139" i="21"/>
  <c r="CB135" i="21"/>
  <c r="CB137" i="21"/>
  <c r="CB134" i="21"/>
  <c r="CB138" i="21"/>
  <c r="CB141" i="21"/>
  <c r="CB142" i="21"/>
  <c r="CB140" i="21"/>
  <c r="CB136" i="21"/>
  <c r="CK141" i="21"/>
  <c r="CK142" i="21"/>
  <c r="CK138" i="21"/>
  <c r="CK143" i="21"/>
  <c r="CK140" i="21"/>
  <c r="CK136" i="21"/>
  <c r="CK139" i="21"/>
  <c r="CK135" i="21"/>
  <c r="CK134" i="21"/>
  <c r="CK137" i="21"/>
  <c r="BY143" i="21"/>
  <c r="BY140" i="21"/>
  <c r="BY141" i="21"/>
  <c r="BY142" i="21"/>
  <c r="BY138" i="21"/>
  <c r="BY139" i="21"/>
  <c r="BY136" i="21"/>
  <c r="BY135" i="21"/>
  <c r="BY137" i="21"/>
  <c r="BY134" i="21"/>
  <c r="CG143" i="21"/>
  <c r="CG140" i="21"/>
  <c r="CG141" i="21"/>
  <c r="CG142" i="21"/>
  <c r="CG138" i="21"/>
  <c r="CG137" i="21"/>
  <c r="CG139" i="21"/>
  <c r="CG136" i="21"/>
  <c r="CG135" i="21"/>
  <c r="CG134" i="21"/>
  <c r="CO143" i="21"/>
  <c r="CO140" i="21"/>
  <c r="CO141" i="21"/>
  <c r="CO142" i="21"/>
  <c r="CO138" i="21"/>
  <c r="CO137" i="21"/>
  <c r="CO136" i="21"/>
  <c r="CO139" i="21"/>
  <c r="CO135" i="21"/>
  <c r="CO134" i="21"/>
  <c r="CL143" i="21"/>
  <c r="CL140" i="21"/>
  <c r="CL136" i="21"/>
  <c r="CL139" i="21"/>
  <c r="CL135" i="21"/>
  <c r="CL138" i="21"/>
  <c r="CL134" i="21"/>
  <c r="CL137" i="21"/>
  <c r="CL141" i="21"/>
  <c r="CL142" i="21"/>
  <c r="BZ142" i="21"/>
  <c r="BZ138" i="21"/>
  <c r="BZ141" i="21"/>
  <c r="BZ135" i="21"/>
  <c r="BZ140" i="21"/>
  <c r="BZ137" i="21"/>
  <c r="BZ143" i="21"/>
  <c r="BZ136" i="21"/>
  <c r="BZ139" i="21"/>
  <c r="BZ134" i="21"/>
  <c r="CH142" i="21"/>
  <c r="CH138" i="21"/>
  <c r="CH141" i="21"/>
  <c r="CH140" i="21"/>
  <c r="CH136" i="21"/>
  <c r="CH139" i="21"/>
  <c r="CH135" i="21"/>
  <c r="CH143" i="21"/>
  <c r="CH137" i="21"/>
  <c r="CH134" i="21"/>
  <c r="CP142" i="21"/>
  <c r="CP138" i="21"/>
  <c r="CP136" i="21"/>
  <c r="CP143" i="21"/>
  <c r="CP137" i="21"/>
  <c r="CP140" i="21"/>
  <c r="CP141" i="21"/>
  <c r="CP139" i="21"/>
  <c r="CP135" i="21"/>
  <c r="CP134" i="21"/>
  <c r="CJ143" i="21"/>
  <c r="CJ139" i="21"/>
  <c r="CJ135" i="21"/>
  <c r="CJ142" i="21"/>
  <c r="CJ134" i="21"/>
  <c r="CJ138" i="21"/>
  <c r="CJ136" i="21"/>
  <c r="CJ140" i="21"/>
  <c r="CJ141" i="21"/>
  <c r="CJ137" i="21"/>
  <c r="CC141" i="21"/>
  <c r="CC142" i="21"/>
  <c r="CC138" i="21"/>
  <c r="CC143" i="21"/>
  <c r="CC140" i="21"/>
  <c r="CC136" i="21"/>
  <c r="CC135" i="21"/>
  <c r="CC134" i="21"/>
  <c r="CC137" i="21"/>
  <c r="CC139" i="21"/>
  <c r="CS141" i="21"/>
  <c r="CS142" i="21"/>
  <c r="CS138" i="21"/>
  <c r="CS143" i="21"/>
  <c r="CS140" i="21"/>
  <c r="CS136" i="21"/>
  <c r="CS137" i="21"/>
  <c r="CS134" i="21"/>
  <c r="CS139" i="21"/>
  <c r="CS135" i="21"/>
  <c r="BV143" i="21"/>
  <c r="BV140" i="21"/>
  <c r="BV136" i="21"/>
  <c r="BV139" i="21"/>
  <c r="BV134" i="21"/>
  <c r="BV141" i="21"/>
  <c r="BV142" i="21"/>
  <c r="BV138" i="21"/>
  <c r="BV135" i="21"/>
  <c r="BV137" i="21"/>
  <c r="CA140" i="21"/>
  <c r="CA141" i="21"/>
  <c r="CA142" i="21"/>
  <c r="CA143" i="21"/>
  <c r="CA139" i="21"/>
  <c r="CA135" i="21"/>
  <c r="CA138" i="21"/>
  <c r="CA137" i="21"/>
  <c r="CA134" i="21"/>
  <c r="CA136" i="21"/>
  <c r="CI140" i="21"/>
  <c r="CI141" i="21"/>
  <c r="CI137" i="21"/>
  <c r="CI142" i="21"/>
  <c r="CI143" i="21"/>
  <c r="CI139" i="21"/>
  <c r="CI135" i="21"/>
  <c r="CI136" i="21"/>
  <c r="CI138" i="21"/>
  <c r="CI134" i="21"/>
  <c r="CQ140" i="21"/>
  <c r="CQ141" i="21"/>
  <c r="CQ137" i="21"/>
  <c r="CQ142" i="21"/>
  <c r="CQ143" i="21"/>
  <c r="CQ139" i="21"/>
  <c r="CQ135" i="21"/>
  <c r="CQ138" i="21"/>
  <c r="CQ136" i="21"/>
  <c r="CQ134" i="21"/>
  <c r="CA74" i="21"/>
  <c r="CA69" i="21"/>
  <c r="CA71" i="21"/>
  <c r="CA73" i="21"/>
  <c r="CA72" i="21"/>
  <c r="CI74" i="21"/>
  <c r="CI72" i="21"/>
  <c r="CI69" i="21"/>
  <c r="CI71" i="21"/>
  <c r="CI73" i="21"/>
  <c r="CQ74" i="21"/>
  <c r="CQ72" i="21"/>
  <c r="CQ69" i="21"/>
  <c r="CQ71" i="21"/>
  <c r="CQ73" i="21"/>
  <c r="CP73" i="21"/>
  <c r="CP72" i="21"/>
  <c r="CP69" i="21"/>
  <c r="CP71" i="21"/>
  <c r="CP74" i="21"/>
  <c r="CC71" i="21"/>
  <c r="CC73" i="21"/>
  <c r="CC69" i="21"/>
  <c r="CC72" i="21"/>
  <c r="CC74" i="21"/>
  <c r="CK74" i="21"/>
  <c r="CK71" i="21"/>
  <c r="CK73" i="21"/>
  <c r="CK72" i="21"/>
  <c r="CK69" i="21"/>
  <c r="CS71" i="21"/>
  <c r="CS69" i="21"/>
  <c r="CS74" i="21"/>
  <c r="CS73" i="21"/>
  <c r="CS72" i="21"/>
  <c r="Z74" i="21"/>
  <c r="Z73" i="21"/>
  <c r="Z72" i="21"/>
  <c r="Z71" i="21"/>
  <c r="Z69" i="21"/>
  <c r="BV74" i="21"/>
  <c r="BV73" i="21"/>
  <c r="BV72" i="21"/>
  <c r="BV69" i="21"/>
  <c r="BV71" i="21"/>
  <c r="CD74" i="21"/>
  <c r="CD72" i="21"/>
  <c r="CD73" i="21"/>
  <c r="CD71" i="21"/>
  <c r="CD69" i="21"/>
  <c r="CL74" i="21"/>
  <c r="CL72" i="21"/>
  <c r="CL73" i="21"/>
  <c r="CL71" i="21"/>
  <c r="CL69" i="21"/>
  <c r="CT74" i="21"/>
  <c r="CT72" i="21"/>
  <c r="CT71" i="21"/>
  <c r="CT73" i="21"/>
  <c r="CT69" i="21"/>
  <c r="CR69" i="21"/>
  <c r="CR71" i="21"/>
  <c r="CR74" i="21"/>
  <c r="CR72" i="21"/>
  <c r="CR73" i="21"/>
  <c r="BW73" i="21"/>
  <c r="BW72" i="21"/>
  <c r="BW74" i="21"/>
  <c r="BW69" i="21"/>
  <c r="BW71" i="21"/>
  <c r="CE73" i="21"/>
  <c r="CE72" i="21"/>
  <c r="CE74" i="21"/>
  <c r="CE69" i="21"/>
  <c r="CE71" i="21"/>
  <c r="CM73" i="21"/>
  <c r="CM74" i="21"/>
  <c r="CM72" i="21"/>
  <c r="CM71" i="21"/>
  <c r="CM69" i="21"/>
  <c r="BZ73" i="21"/>
  <c r="BZ74" i="21"/>
  <c r="BZ72" i="21"/>
  <c r="BZ69" i="21"/>
  <c r="BZ71" i="21"/>
  <c r="CH73" i="21"/>
  <c r="CH72" i="21"/>
  <c r="CH74" i="21"/>
  <c r="CH69" i="21"/>
  <c r="CH71" i="21"/>
  <c r="CJ69" i="21"/>
  <c r="CJ74" i="21"/>
  <c r="CJ71" i="21"/>
  <c r="CJ73" i="21"/>
  <c r="CJ72" i="21"/>
  <c r="BX72" i="21"/>
  <c r="BX74" i="21"/>
  <c r="BX69" i="21"/>
  <c r="BX71" i="21"/>
  <c r="BX73" i="21"/>
  <c r="CF72" i="21"/>
  <c r="CF73" i="21"/>
  <c r="CF74" i="21"/>
  <c r="CF69" i="21"/>
  <c r="CF71" i="21"/>
  <c r="CN73" i="21"/>
  <c r="CN72" i="21"/>
  <c r="CN69" i="21"/>
  <c r="CN71" i="21"/>
  <c r="CN74" i="21"/>
  <c r="CB69" i="21"/>
  <c r="CB71" i="21"/>
  <c r="CB73" i="21"/>
  <c r="CB74" i="21"/>
  <c r="CB72" i="21"/>
  <c r="BY72" i="21"/>
  <c r="BY74" i="21"/>
  <c r="BY69" i="21"/>
  <c r="BY71" i="21"/>
  <c r="BY73" i="21"/>
  <c r="CG72" i="21"/>
  <c r="CG69" i="21"/>
  <c r="CG74" i="21"/>
  <c r="CG71" i="21"/>
  <c r="CG73" i="21"/>
  <c r="CO69" i="21"/>
  <c r="CO73" i="21"/>
  <c r="CO72" i="21"/>
  <c r="CO71" i="21"/>
  <c r="CO74" i="21"/>
  <c r="CA50" i="21"/>
  <c r="CA49" i="21"/>
  <c r="CA48" i="21"/>
  <c r="CA47" i="21"/>
  <c r="CA53" i="21"/>
  <c r="CA52" i="21"/>
  <c r="CA45" i="21"/>
  <c r="CA51" i="21"/>
  <c r="CA46" i="21"/>
  <c r="CI50" i="21"/>
  <c r="CI49" i="21"/>
  <c r="CI48" i="21"/>
  <c r="CI53" i="21"/>
  <c r="CI47" i="21"/>
  <c r="CI52" i="21"/>
  <c r="CI45" i="21"/>
  <c r="CI51" i="21"/>
  <c r="CI46" i="21"/>
  <c r="CQ53" i="21"/>
  <c r="CQ50" i="21"/>
  <c r="CQ49" i="21"/>
  <c r="CQ48" i="21"/>
  <c r="CQ47" i="21"/>
  <c r="CQ52" i="21"/>
  <c r="CQ45" i="21"/>
  <c r="CQ46" i="21"/>
  <c r="CQ51" i="21"/>
  <c r="BZ53" i="21"/>
  <c r="BZ51" i="21"/>
  <c r="BZ50" i="21"/>
  <c r="BZ49" i="21"/>
  <c r="BZ48" i="21"/>
  <c r="BZ46" i="21"/>
  <c r="BZ45" i="21"/>
  <c r="BZ52" i="21"/>
  <c r="BZ47" i="21"/>
  <c r="CC53" i="21"/>
  <c r="CC48" i="21"/>
  <c r="CC47" i="21"/>
  <c r="CC50" i="21"/>
  <c r="CC49" i="21"/>
  <c r="CC51" i="21"/>
  <c r="CC45" i="21"/>
  <c r="CC52" i="21"/>
  <c r="CC46" i="21"/>
  <c r="CK53" i="21"/>
  <c r="CK48" i="21"/>
  <c r="CK47" i="21"/>
  <c r="CK50" i="21"/>
  <c r="CK52" i="21"/>
  <c r="CK51" i="21"/>
  <c r="CK45" i="21"/>
  <c r="CK49" i="21"/>
  <c r="CK46" i="21"/>
  <c r="CS53" i="21"/>
  <c r="CS48" i="21"/>
  <c r="CS47" i="21"/>
  <c r="CS46" i="21"/>
  <c r="CS50" i="21"/>
  <c r="CS49" i="21"/>
  <c r="CS51" i="21"/>
  <c r="CS45" i="21"/>
  <c r="CS52" i="21"/>
  <c r="CB53" i="21"/>
  <c r="CB49" i="21"/>
  <c r="CB48" i="21"/>
  <c r="CB47" i="21"/>
  <c r="CB51" i="21"/>
  <c r="CB52" i="21"/>
  <c r="CB46" i="21"/>
  <c r="CB50" i="21"/>
  <c r="CB45" i="21"/>
  <c r="Z47" i="21"/>
  <c r="Z53" i="21"/>
  <c r="Z52" i="21"/>
  <c r="Z50" i="21"/>
  <c r="Z48" i="21"/>
  <c r="Z46" i="21"/>
  <c r="Z45" i="21"/>
  <c r="Z49" i="21"/>
  <c r="Z51" i="21"/>
  <c r="BV47" i="21"/>
  <c r="BV53" i="21"/>
  <c r="BV52" i="21"/>
  <c r="BV49" i="21"/>
  <c r="BV51" i="21"/>
  <c r="BV48" i="21"/>
  <c r="BV46" i="21"/>
  <c r="BV50" i="21"/>
  <c r="BV45" i="21"/>
  <c r="CD53" i="21"/>
  <c r="CD47" i="21"/>
  <c r="CD52" i="21"/>
  <c r="CD49" i="21"/>
  <c r="CD51" i="21"/>
  <c r="CD48" i="21"/>
  <c r="CD50" i="21"/>
  <c r="CD46" i="21"/>
  <c r="CD45" i="21"/>
  <c r="CL53" i="21"/>
  <c r="CL47" i="21"/>
  <c r="CL46" i="21"/>
  <c r="CL52" i="21"/>
  <c r="CL49" i="21"/>
  <c r="CL50" i="21"/>
  <c r="CL48" i="21"/>
  <c r="CL45" i="21"/>
  <c r="CL51" i="21"/>
  <c r="CT53" i="21"/>
  <c r="CT47" i="21"/>
  <c r="CT46" i="21"/>
  <c r="CT52" i="21"/>
  <c r="CT49" i="21"/>
  <c r="CT48" i="21"/>
  <c r="CT51" i="21"/>
  <c r="CT50" i="21"/>
  <c r="CT45" i="21"/>
  <c r="CH53" i="21"/>
  <c r="CH51" i="21"/>
  <c r="CH50" i="21"/>
  <c r="CH49" i="21"/>
  <c r="CH48" i="21"/>
  <c r="CH46" i="21"/>
  <c r="CH47" i="21"/>
  <c r="CH45" i="21"/>
  <c r="CH52" i="21"/>
  <c r="CR53" i="21"/>
  <c r="CR49" i="21"/>
  <c r="CR48" i="21"/>
  <c r="CR47" i="21"/>
  <c r="CR46" i="21"/>
  <c r="CR51" i="21"/>
  <c r="CR52" i="21"/>
  <c r="CR50" i="21"/>
  <c r="CR45" i="21"/>
  <c r="BW53" i="21"/>
  <c r="BW52" i="21"/>
  <c r="BW51" i="21"/>
  <c r="BW47" i="21"/>
  <c r="BW49" i="21"/>
  <c r="BW48" i="21"/>
  <c r="BW46" i="21"/>
  <c r="BW45" i="21"/>
  <c r="BW50" i="21"/>
  <c r="CE53" i="21"/>
  <c r="CE52" i="21"/>
  <c r="CE51" i="21"/>
  <c r="CE50" i="21"/>
  <c r="CE46" i="21"/>
  <c r="CE47" i="21"/>
  <c r="CE45" i="21"/>
  <c r="CE48" i="21"/>
  <c r="CE49" i="21"/>
  <c r="CM53" i="21"/>
  <c r="CM46" i="21"/>
  <c r="CM52" i="21"/>
  <c r="CM51" i="21"/>
  <c r="CM50" i="21"/>
  <c r="CM47" i="21"/>
  <c r="CM48" i="21"/>
  <c r="CM49" i="21"/>
  <c r="CM45" i="21"/>
  <c r="BX53" i="21"/>
  <c r="BX52" i="21"/>
  <c r="BX51" i="21"/>
  <c r="BX50" i="21"/>
  <c r="BX49" i="21"/>
  <c r="BX48" i="21"/>
  <c r="BX46" i="21"/>
  <c r="BX45" i="21"/>
  <c r="BX47" i="21"/>
  <c r="CF52" i="21"/>
  <c r="CF51" i="21"/>
  <c r="CF50" i="21"/>
  <c r="CF46" i="21"/>
  <c r="CF53" i="21"/>
  <c r="CF47" i="21"/>
  <c r="CF45" i="21"/>
  <c r="CF49" i="21"/>
  <c r="CF48" i="21"/>
  <c r="CN52" i="21"/>
  <c r="CN53" i="21"/>
  <c r="CN51" i="21"/>
  <c r="CN50" i="21"/>
  <c r="CN48" i="21"/>
  <c r="CN49" i="21"/>
  <c r="CN45" i="21"/>
  <c r="CN46" i="21"/>
  <c r="CN47" i="21"/>
  <c r="CP53" i="21"/>
  <c r="CP51" i="21"/>
  <c r="CP50" i="21"/>
  <c r="CP49" i="21"/>
  <c r="CP48" i="21"/>
  <c r="CP52" i="21"/>
  <c r="CP45" i="21"/>
  <c r="CP46" i="21"/>
  <c r="CP47" i="21"/>
  <c r="CJ53" i="21"/>
  <c r="CJ49" i="21"/>
  <c r="CJ48" i="21"/>
  <c r="CJ47" i="21"/>
  <c r="CJ51" i="21"/>
  <c r="CJ50" i="21"/>
  <c r="CJ52" i="21"/>
  <c r="CJ46" i="21"/>
  <c r="CJ45" i="21"/>
  <c r="BY52" i="21"/>
  <c r="BY51" i="21"/>
  <c r="BY50" i="21"/>
  <c r="BY49" i="21"/>
  <c r="BY48" i="21"/>
  <c r="BY46" i="21"/>
  <c r="BY45" i="21"/>
  <c r="BY53" i="21"/>
  <c r="BY47" i="21"/>
  <c r="CG52" i="21"/>
  <c r="CG51" i="21"/>
  <c r="CG50" i="21"/>
  <c r="CG49" i="21"/>
  <c r="CG46" i="21"/>
  <c r="CG53" i="21"/>
  <c r="CG47" i="21"/>
  <c r="CG45" i="21"/>
  <c r="CG48" i="21"/>
  <c r="CO52" i="21"/>
  <c r="CO53" i="21"/>
  <c r="CO51" i="21"/>
  <c r="CO50" i="21"/>
  <c r="CO49" i="21"/>
  <c r="CO48" i="21"/>
  <c r="CO45" i="21"/>
  <c r="CO46" i="21"/>
  <c r="CO47" i="21"/>
  <c r="CA19" i="21"/>
  <c r="CA20" i="21"/>
  <c r="CA21" i="21"/>
  <c r="CA22" i="21"/>
  <c r="CA23" i="21"/>
  <c r="CA26" i="21"/>
  <c r="CA27" i="21"/>
  <c r="CA28" i="21"/>
  <c r="CA29" i="21"/>
  <c r="CA30" i="21"/>
  <c r="CA31" i="21"/>
  <c r="CA34" i="21"/>
  <c r="CA35" i="21"/>
  <c r="CA36" i="21"/>
  <c r="CA37" i="21"/>
  <c r="CA38" i="21"/>
  <c r="CA39" i="21"/>
  <c r="CA40" i="21"/>
  <c r="CA41" i="21"/>
  <c r="CA42" i="21"/>
  <c r="CI19" i="21"/>
  <c r="CI20" i="21"/>
  <c r="CI21" i="21"/>
  <c r="CI22" i="21"/>
  <c r="CI23" i="21"/>
  <c r="CI26" i="21"/>
  <c r="CI27" i="21"/>
  <c r="CI28" i="21"/>
  <c r="CI29" i="21"/>
  <c r="CI30" i="21"/>
  <c r="CI31" i="21"/>
  <c r="CI34" i="21"/>
  <c r="CI35" i="21"/>
  <c r="CI36" i="21"/>
  <c r="CI37" i="21"/>
  <c r="CI38" i="21"/>
  <c r="CI39" i="21"/>
  <c r="CI40" i="21"/>
  <c r="CI41" i="21"/>
  <c r="CI42" i="21"/>
  <c r="CQ19" i="21"/>
  <c r="CQ20" i="21"/>
  <c r="CQ21" i="21"/>
  <c r="CQ22" i="21"/>
  <c r="CQ23" i="21"/>
  <c r="CQ26" i="21"/>
  <c r="CQ27" i="21"/>
  <c r="CQ28" i="21"/>
  <c r="CQ29" i="21"/>
  <c r="CQ30" i="21"/>
  <c r="CQ31" i="21"/>
  <c r="CQ34" i="21"/>
  <c r="CQ35" i="21"/>
  <c r="CQ36" i="21"/>
  <c r="CQ37" i="21"/>
  <c r="CQ38" i="21"/>
  <c r="CQ39" i="21"/>
  <c r="CQ40" i="21"/>
  <c r="CQ41" i="21"/>
  <c r="CQ42" i="21"/>
  <c r="CB19" i="21"/>
  <c r="CB23" i="21"/>
  <c r="CB20" i="21"/>
  <c r="CB27" i="21"/>
  <c r="CB28" i="21"/>
  <c r="CB29" i="21"/>
  <c r="CB30" i="21"/>
  <c r="CB31" i="21"/>
  <c r="CB34" i="21"/>
  <c r="CB21" i="21"/>
  <c r="CB26" i="21"/>
  <c r="CB22" i="21"/>
  <c r="CB42" i="21"/>
  <c r="CB35" i="21"/>
  <c r="CB38" i="21"/>
  <c r="CB40" i="21"/>
  <c r="CB36" i="21"/>
  <c r="CB37" i="21"/>
  <c r="CB39" i="21"/>
  <c r="CB41" i="21"/>
  <c r="CJ22" i="21"/>
  <c r="CJ19" i="21"/>
  <c r="CJ23" i="21"/>
  <c r="CJ27" i="21"/>
  <c r="CJ28" i="21"/>
  <c r="CJ29" i="21"/>
  <c r="CJ30" i="21"/>
  <c r="CJ31" i="21"/>
  <c r="CJ34" i="21"/>
  <c r="CJ20" i="21"/>
  <c r="CJ21" i="21"/>
  <c r="CJ26" i="21"/>
  <c r="CJ40" i="21"/>
  <c r="CJ37" i="21"/>
  <c r="CJ39" i="21"/>
  <c r="CJ41" i="21"/>
  <c r="CJ42" i="21"/>
  <c r="CJ35" i="21"/>
  <c r="CJ36" i="21"/>
  <c r="CJ38" i="21"/>
  <c r="CR21" i="21"/>
  <c r="CR26" i="21"/>
  <c r="CR22" i="21"/>
  <c r="CR27" i="21"/>
  <c r="CR28" i="21"/>
  <c r="CR29" i="21"/>
  <c r="CR30" i="21"/>
  <c r="CR31" i="21"/>
  <c r="CR34" i="21"/>
  <c r="CR19" i="21"/>
  <c r="CR23" i="21"/>
  <c r="CR20" i="21"/>
  <c r="CR35" i="21"/>
  <c r="CR37" i="21"/>
  <c r="CR36" i="21"/>
  <c r="CR42" i="21"/>
  <c r="CR39" i="21"/>
  <c r="CR41" i="21"/>
  <c r="CR38" i="21"/>
  <c r="CR40" i="21"/>
  <c r="CC19" i="21"/>
  <c r="CC20" i="21"/>
  <c r="CC21" i="21"/>
  <c r="CC22" i="21"/>
  <c r="CC23" i="21"/>
  <c r="CC26" i="21"/>
  <c r="CC27" i="21"/>
  <c r="CC28" i="21"/>
  <c r="CC29" i="21"/>
  <c r="CC30" i="21"/>
  <c r="CC35" i="21"/>
  <c r="CC36" i="21"/>
  <c r="CC37" i="21"/>
  <c r="CC38" i="21"/>
  <c r="CC39" i="21"/>
  <c r="CC40" i="21"/>
  <c r="CC41" i="21"/>
  <c r="CC42" i="21"/>
  <c r="CC34" i="21"/>
  <c r="CC31" i="21"/>
  <c r="BV20" i="21"/>
  <c r="BV21" i="21"/>
  <c r="BV26" i="21"/>
  <c r="BV22" i="21"/>
  <c r="BV28" i="21"/>
  <c r="BV29" i="21"/>
  <c r="BV19" i="21"/>
  <c r="BV31" i="21"/>
  <c r="BV35" i="21"/>
  <c r="BV36" i="21"/>
  <c r="BV37" i="21"/>
  <c r="BV38" i="21"/>
  <c r="BV39" i="21"/>
  <c r="BV40" i="21"/>
  <c r="BV41" i="21"/>
  <c r="BV42" i="21"/>
  <c r="BV30" i="21"/>
  <c r="BV27" i="21"/>
  <c r="BV23" i="21"/>
  <c r="BV34" i="21"/>
  <c r="CD19" i="21"/>
  <c r="CD23" i="21"/>
  <c r="CD20" i="21"/>
  <c r="CD27" i="21"/>
  <c r="CD28" i="21"/>
  <c r="CD35" i="21"/>
  <c r="CD36" i="21"/>
  <c r="CD37" i="21"/>
  <c r="CD38" i="21"/>
  <c r="CD39" i="21"/>
  <c r="CD40" i="21"/>
  <c r="CD41" i="21"/>
  <c r="CD42" i="21"/>
  <c r="CD21" i="21"/>
  <c r="CD29" i="21"/>
  <c r="CD34" i="21"/>
  <c r="CD26" i="21"/>
  <c r="CD30" i="21"/>
  <c r="CD31" i="21"/>
  <c r="CD22" i="21"/>
  <c r="CL22" i="21"/>
  <c r="CL19" i="21"/>
  <c r="CL23" i="21"/>
  <c r="CL20" i="21"/>
  <c r="CL30" i="21"/>
  <c r="CL27" i="21"/>
  <c r="CL35" i="21"/>
  <c r="CL36" i="21"/>
  <c r="CL37" i="21"/>
  <c r="CL38" i="21"/>
  <c r="CL39" i="21"/>
  <c r="CL40" i="21"/>
  <c r="CL41" i="21"/>
  <c r="CL42" i="21"/>
  <c r="CL28" i="21"/>
  <c r="CL29" i="21"/>
  <c r="CL31" i="21"/>
  <c r="CL34" i="21"/>
  <c r="CL21" i="21"/>
  <c r="CL26" i="21"/>
  <c r="CT21" i="21"/>
  <c r="CT26" i="21"/>
  <c r="CT22" i="21"/>
  <c r="CT29" i="21"/>
  <c r="CT30" i="21"/>
  <c r="CT34" i="21"/>
  <c r="CT35" i="21"/>
  <c r="CT36" i="21"/>
  <c r="CT37" i="21"/>
  <c r="CT38" i="21"/>
  <c r="CT39" i="21"/>
  <c r="CT40" i="21"/>
  <c r="CT41" i="21"/>
  <c r="CT19" i="21"/>
  <c r="CT27" i="21"/>
  <c r="CT31" i="21"/>
  <c r="CT23" i="21"/>
  <c r="CT28" i="21"/>
  <c r="CT42" i="21"/>
  <c r="CT20" i="21"/>
  <c r="CS19" i="21"/>
  <c r="CS20" i="21"/>
  <c r="CS21" i="21"/>
  <c r="CS22" i="21"/>
  <c r="CS23" i="21"/>
  <c r="CS26" i="21"/>
  <c r="CS27" i="21"/>
  <c r="CS28" i="21"/>
  <c r="CS29" i="21"/>
  <c r="CS30" i="21"/>
  <c r="CS35" i="21"/>
  <c r="CS36" i="21"/>
  <c r="CS37" i="21"/>
  <c r="CS38" i="21"/>
  <c r="CS39" i="21"/>
  <c r="CS40" i="21"/>
  <c r="CS41" i="21"/>
  <c r="CS42" i="21"/>
  <c r="CS31" i="21"/>
  <c r="CS34" i="21"/>
  <c r="BW19" i="21"/>
  <c r="BW20" i="21"/>
  <c r="BW21" i="21"/>
  <c r="BW22" i="21"/>
  <c r="BW23" i="21"/>
  <c r="BW26" i="21"/>
  <c r="BW27" i="21"/>
  <c r="BW28" i="21"/>
  <c r="BW29" i="21"/>
  <c r="BW30" i="21"/>
  <c r="BW31" i="21"/>
  <c r="BW34" i="21"/>
  <c r="BW35" i="21"/>
  <c r="BW36" i="21"/>
  <c r="BW37" i="21"/>
  <c r="BW38" i="21"/>
  <c r="BW40" i="21"/>
  <c r="BW39" i="21"/>
  <c r="BW41" i="21"/>
  <c r="BW42" i="21"/>
  <c r="CE19" i="21"/>
  <c r="CE20" i="21"/>
  <c r="CE21" i="21"/>
  <c r="CE22" i="21"/>
  <c r="CE23" i="21"/>
  <c r="CE26" i="21"/>
  <c r="CE27" i="21"/>
  <c r="CE28" i="21"/>
  <c r="CE29" i="21"/>
  <c r="CE30" i="21"/>
  <c r="CE31" i="21"/>
  <c r="CE34" i="21"/>
  <c r="CE35" i="21"/>
  <c r="CE36" i="21"/>
  <c r="CE37" i="21"/>
  <c r="CE39" i="21"/>
  <c r="CE41" i="21"/>
  <c r="CE42" i="21"/>
  <c r="CE38" i="21"/>
  <c r="CE40" i="21"/>
  <c r="CM19" i="21"/>
  <c r="CM20" i="21"/>
  <c r="CM21" i="21"/>
  <c r="CM22" i="21"/>
  <c r="CM23" i="21"/>
  <c r="CM26" i="21"/>
  <c r="CM27" i="21"/>
  <c r="CM28" i="21"/>
  <c r="CM29" i="21"/>
  <c r="CM30" i="21"/>
  <c r="CM31" i="21"/>
  <c r="CM34" i="21"/>
  <c r="CM35" i="21"/>
  <c r="CM36" i="21"/>
  <c r="CM38" i="21"/>
  <c r="CM40" i="21"/>
  <c r="CM37" i="21"/>
  <c r="CM39" i="21"/>
  <c r="CM41" i="21"/>
  <c r="CM42" i="21"/>
  <c r="BX19" i="21"/>
  <c r="BX20" i="21"/>
  <c r="BX21" i="21"/>
  <c r="BX22" i="21"/>
  <c r="BX23" i="21"/>
  <c r="BX26" i="21"/>
  <c r="BX34" i="21"/>
  <c r="BX29" i="21"/>
  <c r="BX31" i="21"/>
  <c r="BX28" i="21"/>
  <c r="BX27" i="21"/>
  <c r="BX38" i="21"/>
  <c r="BX40" i="21"/>
  <c r="BX30" i="21"/>
  <c r="BX37" i="21"/>
  <c r="BX36" i="21"/>
  <c r="BX35" i="21"/>
  <c r="BX41" i="21"/>
  <c r="BX39" i="21"/>
  <c r="BX42" i="21"/>
  <c r="CF19" i="21"/>
  <c r="CF20" i="21"/>
  <c r="CF21" i="21"/>
  <c r="CF22" i="21"/>
  <c r="CF23" i="21"/>
  <c r="CF26" i="21"/>
  <c r="CF28" i="21"/>
  <c r="CF37" i="21"/>
  <c r="CF39" i="21"/>
  <c r="CF41" i="21"/>
  <c r="CF27" i="21"/>
  <c r="CF35" i="21"/>
  <c r="CF42" i="21"/>
  <c r="CF34" i="21"/>
  <c r="CF31" i="21"/>
  <c r="CF36" i="21"/>
  <c r="CF38" i="21"/>
  <c r="CF40" i="21"/>
  <c r="CF30" i="21"/>
  <c r="CF29" i="21"/>
  <c r="CN19" i="21"/>
  <c r="CN20" i="21"/>
  <c r="CN21" i="21"/>
  <c r="CN22" i="21"/>
  <c r="CN23" i="21"/>
  <c r="CN26" i="21"/>
  <c r="CN34" i="21"/>
  <c r="CN31" i="21"/>
  <c r="CN27" i="21"/>
  <c r="CN29" i="21"/>
  <c r="CN36" i="21"/>
  <c r="CN30" i="21"/>
  <c r="CN28" i="21"/>
  <c r="CN38" i="21"/>
  <c r="CN40" i="21"/>
  <c r="CN39" i="21"/>
  <c r="CN41" i="21"/>
  <c r="CN42" i="21"/>
  <c r="CN35" i="21"/>
  <c r="CN37" i="21"/>
  <c r="BY19" i="21"/>
  <c r="BY20" i="21"/>
  <c r="BY21" i="21"/>
  <c r="BY22" i="21"/>
  <c r="BY23" i="21"/>
  <c r="BY26" i="21"/>
  <c r="BY27" i="21"/>
  <c r="BY28" i="21"/>
  <c r="BY29" i="21"/>
  <c r="BY30" i="21"/>
  <c r="BY31" i="21"/>
  <c r="BY34" i="21"/>
  <c r="BY35" i="21"/>
  <c r="BY36" i="21"/>
  <c r="BY37" i="21"/>
  <c r="BY38" i="21"/>
  <c r="BY39" i="21"/>
  <c r="BY40" i="21"/>
  <c r="BY41" i="21"/>
  <c r="BY42" i="21"/>
  <c r="CG19" i="21"/>
  <c r="CG20" i="21"/>
  <c r="CG21" i="21"/>
  <c r="CG22" i="21"/>
  <c r="CG23" i="21"/>
  <c r="CG26" i="21"/>
  <c r="CG27" i="21"/>
  <c r="CG28" i="21"/>
  <c r="CG29" i="21"/>
  <c r="CG30" i="21"/>
  <c r="CG31" i="21"/>
  <c r="CG34" i="21"/>
  <c r="CG35" i="21"/>
  <c r="CG36" i="21"/>
  <c r="CG37" i="21"/>
  <c r="CG38" i="21"/>
  <c r="CG39" i="21"/>
  <c r="CG40" i="21"/>
  <c r="CG41" i="21"/>
  <c r="CG42" i="21"/>
  <c r="CO19" i="21"/>
  <c r="CO20" i="21"/>
  <c r="CO21" i="21"/>
  <c r="CO22" i="21"/>
  <c r="CO23" i="21"/>
  <c r="CO26" i="21"/>
  <c r="CO27" i="21"/>
  <c r="CO28" i="21"/>
  <c r="CO29" i="21"/>
  <c r="CO30" i="21"/>
  <c r="CO31" i="21"/>
  <c r="CO34" i="21"/>
  <c r="CO35" i="21"/>
  <c r="CO36" i="21"/>
  <c r="CO37" i="21"/>
  <c r="CO38" i="21"/>
  <c r="CO39" i="21"/>
  <c r="CO40" i="21"/>
  <c r="CO41" i="21"/>
  <c r="CO42" i="21"/>
  <c r="CK19" i="21"/>
  <c r="CK20" i="21"/>
  <c r="CK21" i="21"/>
  <c r="CK22" i="21"/>
  <c r="CK23" i="21"/>
  <c r="CK26" i="21"/>
  <c r="CK27" i="21"/>
  <c r="CK28" i="21"/>
  <c r="CK29" i="21"/>
  <c r="CK30" i="21"/>
  <c r="CK31" i="21"/>
  <c r="CK35" i="21"/>
  <c r="CK36" i="21"/>
  <c r="CK37" i="21"/>
  <c r="CK38" i="21"/>
  <c r="CK39" i="21"/>
  <c r="CK40" i="21"/>
  <c r="CK41" i="21"/>
  <c r="CK42" i="21"/>
  <c r="CK34" i="21"/>
  <c r="BZ19" i="21"/>
  <c r="BZ20" i="21"/>
  <c r="BZ21" i="21"/>
  <c r="BZ22" i="21"/>
  <c r="BZ23" i="21"/>
  <c r="BZ26" i="21"/>
  <c r="BZ27" i="21"/>
  <c r="BZ28" i="21"/>
  <c r="BZ29" i="21"/>
  <c r="BZ30" i="21"/>
  <c r="BZ31" i="21"/>
  <c r="BZ34" i="21"/>
  <c r="BZ35" i="21"/>
  <c r="BZ37" i="21"/>
  <c r="BZ38" i="21"/>
  <c r="BZ40" i="21"/>
  <c r="BZ42" i="21"/>
  <c r="BZ36" i="21"/>
  <c r="BZ41" i="21"/>
  <c r="BZ39" i="21"/>
  <c r="CH19" i="21"/>
  <c r="CH20" i="21"/>
  <c r="CH21" i="21"/>
  <c r="CH22" i="21"/>
  <c r="CH23" i="21"/>
  <c r="CH26" i="21"/>
  <c r="CH27" i="21"/>
  <c r="CH28" i="21"/>
  <c r="CH29" i="21"/>
  <c r="CH30" i="21"/>
  <c r="CH31" i="21"/>
  <c r="CH34" i="21"/>
  <c r="CH40" i="21"/>
  <c r="CH37" i="21"/>
  <c r="CH39" i="21"/>
  <c r="CH41" i="21"/>
  <c r="CH35" i="21"/>
  <c r="CH42" i="21"/>
  <c r="CH36" i="21"/>
  <c r="CH38" i="21"/>
  <c r="CP19" i="21"/>
  <c r="CP20" i="21"/>
  <c r="CP21" i="21"/>
  <c r="CP22" i="21"/>
  <c r="CP23" i="21"/>
  <c r="CP26" i="21"/>
  <c r="CP27" i="21"/>
  <c r="CP28" i="21"/>
  <c r="CP29" i="21"/>
  <c r="CP30" i="21"/>
  <c r="CP31" i="21"/>
  <c r="CP34" i="21"/>
  <c r="CP36" i="21"/>
  <c r="CP42" i="21"/>
  <c r="CP38" i="21"/>
  <c r="CP40" i="21"/>
  <c r="CP41" i="21"/>
  <c r="CP35" i="21"/>
  <c r="CP37" i="21"/>
  <c r="CP39" i="21"/>
  <c r="G209" i="21"/>
  <c r="G41" i="21"/>
  <c r="G29" i="21"/>
  <c r="G22" i="21"/>
  <c r="G183" i="21"/>
  <c r="G181" i="21"/>
  <c r="G36" i="21"/>
  <c r="G39" i="21"/>
  <c r="G27" i="21"/>
  <c r="G20" i="21"/>
  <c r="G42" i="21"/>
  <c r="G34" i="21"/>
  <c r="G30" i="21"/>
  <c r="G23" i="21"/>
  <c r="G18" i="21"/>
  <c r="G37" i="21"/>
  <c r="G25" i="21"/>
  <c r="G182" i="21"/>
  <c r="G40" i="21"/>
  <c r="G28" i="21"/>
  <c r="G21" i="21"/>
  <c r="G35" i="21"/>
  <c r="G31" i="21"/>
  <c r="G180" i="21"/>
  <c r="G178" i="21"/>
  <c r="G176" i="21"/>
  <c r="G38" i="21"/>
  <c r="G26" i="21"/>
  <c r="G171" i="21"/>
  <c r="G33" i="21"/>
  <c r="G19" i="21"/>
  <c r="G179" i="21"/>
  <c r="G177" i="21"/>
  <c r="G172" i="21"/>
  <c r="G170" i="21"/>
  <c r="G168" i="21"/>
  <c r="G164" i="21"/>
  <c r="G162" i="21"/>
  <c r="G175" i="21"/>
  <c r="G169" i="21"/>
  <c r="G163" i="21"/>
  <c r="G161" i="21"/>
  <c r="G174" i="21"/>
  <c r="Z42" i="21"/>
  <c r="Z41" i="21"/>
  <c r="Z40" i="21"/>
  <c r="Z38" i="21"/>
  <c r="Z30" i="21"/>
  <c r="Z34" i="21"/>
  <c r="Z39" i="21"/>
  <c r="Z35" i="21"/>
  <c r="Z37" i="21"/>
  <c r="Z36" i="21"/>
  <c r="Z27" i="21"/>
  <c r="Z29" i="21"/>
  <c r="Z26" i="21"/>
  <c r="Z23" i="21"/>
  <c r="Z22" i="21"/>
  <c r="Z31" i="21"/>
  <c r="Z21" i="21"/>
  <c r="Z20" i="21"/>
  <c r="Z19" i="21"/>
  <c r="Z28" i="21"/>
  <c r="CC125" i="21"/>
  <c r="CC120" i="21"/>
  <c r="CC123" i="21"/>
  <c r="CC126" i="21"/>
  <c r="CC121" i="21"/>
  <c r="CC122" i="21"/>
  <c r="CC119" i="21"/>
  <c r="CC124" i="21"/>
  <c r="CC118" i="21"/>
  <c r="CC127" i="21"/>
  <c r="CK125" i="21"/>
  <c r="CK120" i="21"/>
  <c r="CK123" i="21"/>
  <c r="CK126" i="21"/>
  <c r="CK121" i="21"/>
  <c r="CK122" i="21"/>
  <c r="CK119" i="21"/>
  <c r="CK124" i="21"/>
  <c r="CK127" i="21"/>
  <c r="CK118" i="21"/>
  <c r="CS125" i="21"/>
  <c r="CS120" i="21"/>
  <c r="CS123" i="21"/>
  <c r="CS126" i="21"/>
  <c r="CS118" i="21"/>
  <c r="CS121" i="21"/>
  <c r="CS127" i="21"/>
  <c r="CS119" i="21"/>
  <c r="CS122" i="21"/>
  <c r="CS124" i="21"/>
  <c r="BV120" i="21"/>
  <c r="BV123" i="21"/>
  <c r="BV126" i="21"/>
  <c r="BV121" i="21"/>
  <c r="BV124" i="21"/>
  <c r="BV127" i="21"/>
  <c r="BV122" i="21"/>
  <c r="BV118" i="21"/>
  <c r="BV119" i="21"/>
  <c r="BV125" i="21"/>
  <c r="CD120" i="21"/>
  <c r="CD123" i="21"/>
  <c r="CD126" i="21"/>
  <c r="CD121" i="21"/>
  <c r="CD124" i="21"/>
  <c r="CD119" i="21"/>
  <c r="CD122" i="21"/>
  <c r="CD125" i="21"/>
  <c r="CD118" i="21"/>
  <c r="CD127" i="21"/>
  <c r="CL120" i="21"/>
  <c r="CL123" i="21"/>
  <c r="CL126" i="21"/>
  <c r="CL121" i="21"/>
  <c r="CL124" i="21"/>
  <c r="CL125" i="21"/>
  <c r="CL127" i="21"/>
  <c r="CL118" i="21"/>
  <c r="CL122" i="21"/>
  <c r="CL119" i="21"/>
  <c r="CT120" i="21"/>
  <c r="CT123" i="21"/>
  <c r="CT126" i="21"/>
  <c r="CT121" i="21"/>
  <c r="CT124" i="21"/>
  <c r="CT119" i="21"/>
  <c r="CT127" i="21"/>
  <c r="CT122" i="21"/>
  <c r="CT125" i="21"/>
  <c r="CT118" i="21"/>
  <c r="CE123" i="21"/>
  <c r="CE126" i="21"/>
  <c r="CE121" i="21"/>
  <c r="CE124" i="21"/>
  <c r="CE127" i="21"/>
  <c r="CE122" i="21"/>
  <c r="CE119" i="21"/>
  <c r="CE125" i="21"/>
  <c r="CE118" i="21"/>
  <c r="CE120" i="21"/>
  <c r="BX126" i="21"/>
  <c r="BX121" i="21"/>
  <c r="BX124" i="21"/>
  <c r="BX127" i="21"/>
  <c r="BX119" i="21"/>
  <c r="BX122" i="21"/>
  <c r="BX118" i="21"/>
  <c r="BX123" i="21"/>
  <c r="BX120" i="21"/>
  <c r="BX125" i="21"/>
  <c r="CF126" i="21"/>
  <c r="CF121" i="21"/>
  <c r="CF124" i="21"/>
  <c r="CF127" i="21"/>
  <c r="CF119" i="21"/>
  <c r="CF122" i="21"/>
  <c r="CF123" i="21"/>
  <c r="CF125" i="21"/>
  <c r="CF118" i="21"/>
  <c r="CF120" i="21"/>
  <c r="CN126" i="21"/>
  <c r="CN118" i="21"/>
  <c r="CN121" i="21"/>
  <c r="CN124" i="21"/>
  <c r="CN127" i="21"/>
  <c r="CN119" i="21"/>
  <c r="CN122" i="21"/>
  <c r="CN120" i="21"/>
  <c r="CN123" i="21"/>
  <c r="CN125" i="21"/>
  <c r="BY121" i="21"/>
  <c r="BY124" i="21"/>
  <c r="BY127" i="21"/>
  <c r="BY119" i="21"/>
  <c r="BY122" i="21"/>
  <c r="BY125" i="21"/>
  <c r="BY118" i="21"/>
  <c r="BY126" i="21"/>
  <c r="BY123" i="21"/>
  <c r="BY120" i="21"/>
  <c r="CG121" i="21"/>
  <c r="CG124" i="21"/>
  <c r="CG127" i="21"/>
  <c r="CG119" i="21"/>
  <c r="CG122" i="21"/>
  <c r="CG125" i="21"/>
  <c r="CG118" i="21"/>
  <c r="CG123" i="21"/>
  <c r="CG120" i="21"/>
  <c r="CG126" i="21"/>
  <c r="CO121" i="21"/>
  <c r="CO124" i="21"/>
  <c r="CO127" i="21"/>
  <c r="CO119" i="21"/>
  <c r="CO122" i="21"/>
  <c r="CO125" i="21"/>
  <c r="CO126" i="21"/>
  <c r="CO118" i="21"/>
  <c r="CO123" i="21"/>
  <c r="CO120" i="21"/>
  <c r="CM123" i="21"/>
  <c r="CM126" i="21"/>
  <c r="CM121" i="21"/>
  <c r="CM124" i="21"/>
  <c r="CM127" i="21"/>
  <c r="CM120" i="21"/>
  <c r="CM125" i="21"/>
  <c r="CM118" i="21"/>
  <c r="CM122" i="21"/>
  <c r="CM119" i="21"/>
  <c r="BZ124" i="21"/>
  <c r="BZ127" i="21"/>
  <c r="BZ119" i="21"/>
  <c r="BZ122" i="21"/>
  <c r="BZ125" i="21"/>
  <c r="BZ120" i="21"/>
  <c r="BZ123" i="21"/>
  <c r="BZ121" i="21"/>
  <c r="BZ118" i="21"/>
  <c r="BZ126" i="21"/>
  <c r="CH124" i="21"/>
  <c r="CH127" i="21"/>
  <c r="CH119" i="21"/>
  <c r="CH122" i="21"/>
  <c r="CH125" i="21"/>
  <c r="CH120" i="21"/>
  <c r="CH123" i="21"/>
  <c r="CH118" i="21"/>
  <c r="CH126" i="21"/>
  <c r="CH121" i="21"/>
  <c r="CP124" i="21"/>
  <c r="CP127" i="21"/>
  <c r="CP119" i="21"/>
  <c r="CP122" i="21"/>
  <c r="CP125" i="21"/>
  <c r="CP120" i="21"/>
  <c r="CP126" i="21"/>
  <c r="CP118" i="21"/>
  <c r="CP123" i="21"/>
  <c r="CP121" i="21"/>
  <c r="CA127" i="21"/>
  <c r="CA119" i="21"/>
  <c r="CA122" i="21"/>
  <c r="CA125" i="21"/>
  <c r="CA120" i="21"/>
  <c r="CA123" i="21"/>
  <c r="CA121" i="21"/>
  <c r="CA118" i="21"/>
  <c r="CA124" i="21"/>
  <c r="CA126" i="21"/>
  <c r="CI127" i="21"/>
  <c r="CI119" i="21"/>
  <c r="CI122" i="21"/>
  <c r="CI125" i="21"/>
  <c r="CI120" i="21"/>
  <c r="CI123" i="21"/>
  <c r="CI121" i="21"/>
  <c r="CI124" i="21"/>
  <c r="CI126" i="21"/>
  <c r="CI118" i="21"/>
  <c r="CQ127" i="21"/>
  <c r="CQ119" i="21"/>
  <c r="CQ122" i="21"/>
  <c r="CQ125" i="21"/>
  <c r="CQ120" i="21"/>
  <c r="CQ123" i="21"/>
  <c r="CQ124" i="21"/>
  <c r="CQ126" i="21"/>
  <c r="CQ121" i="21"/>
  <c r="CQ118" i="21"/>
  <c r="BW123" i="21"/>
  <c r="BW126" i="21"/>
  <c r="BW121" i="21"/>
  <c r="BW124" i="21"/>
  <c r="BW127" i="21"/>
  <c r="BW122" i="21"/>
  <c r="BW120" i="21"/>
  <c r="BW118" i="21"/>
  <c r="BW119" i="21"/>
  <c r="BW125" i="21"/>
  <c r="CB122" i="21"/>
  <c r="CB125" i="21"/>
  <c r="CB120" i="21"/>
  <c r="CB123" i="21"/>
  <c r="CB126" i="21"/>
  <c r="CB118" i="21"/>
  <c r="CB121" i="21"/>
  <c r="CB119" i="21"/>
  <c r="CB127" i="21"/>
  <c r="CB124" i="21"/>
  <c r="CJ122" i="21"/>
  <c r="CJ125" i="21"/>
  <c r="CJ120" i="21"/>
  <c r="CJ123" i="21"/>
  <c r="CJ126" i="21"/>
  <c r="CJ124" i="21"/>
  <c r="CJ118" i="21"/>
  <c r="CJ127" i="21"/>
  <c r="CJ121" i="21"/>
  <c r="CJ119" i="21"/>
  <c r="CR122" i="21"/>
  <c r="CR125" i="21"/>
  <c r="CR120" i="21"/>
  <c r="CR123" i="21"/>
  <c r="CR126" i="21"/>
  <c r="CR118" i="21"/>
  <c r="CR127" i="21"/>
  <c r="CR121" i="21"/>
  <c r="CR124" i="21"/>
  <c r="CR119" i="21"/>
  <c r="CO109" i="21"/>
  <c r="CO111" i="21"/>
  <c r="CO107" i="21"/>
  <c r="CO114" i="21"/>
  <c r="CO108" i="21"/>
  <c r="BZ109" i="21"/>
  <c r="BZ111" i="21"/>
  <c r="BZ114" i="21"/>
  <c r="BZ108" i="21"/>
  <c r="BZ107" i="21"/>
  <c r="CH109" i="21"/>
  <c r="CH111" i="21"/>
  <c r="CH114" i="21"/>
  <c r="CH108" i="21"/>
  <c r="CH107" i="21"/>
  <c r="CP109" i="21"/>
  <c r="CP111" i="21"/>
  <c r="CP114" i="21"/>
  <c r="CP108" i="21"/>
  <c r="CP107" i="21"/>
  <c r="CA111" i="21"/>
  <c r="CA107" i="21"/>
  <c r="CA109" i="21"/>
  <c r="CA114" i="21"/>
  <c r="CA108" i="21"/>
  <c r="CI107" i="21"/>
  <c r="CI111" i="21"/>
  <c r="CI114" i="21"/>
  <c r="CI108" i="21"/>
  <c r="CI109" i="21"/>
  <c r="CQ109" i="21"/>
  <c r="CQ111" i="21"/>
  <c r="CQ107" i="21"/>
  <c r="CQ114" i="21"/>
  <c r="CQ108" i="21"/>
  <c r="BY109" i="21"/>
  <c r="BY111" i="21"/>
  <c r="BY107" i="21"/>
  <c r="BY114" i="21"/>
  <c r="BY108" i="21"/>
  <c r="CB107" i="21"/>
  <c r="CB111" i="21"/>
  <c r="CB114" i="21"/>
  <c r="CB108" i="21"/>
  <c r="CB109" i="21"/>
  <c r="CJ107" i="21"/>
  <c r="CJ111" i="21"/>
  <c r="CJ114" i="21"/>
  <c r="CJ108" i="21"/>
  <c r="CJ109" i="21"/>
  <c r="CR107" i="21"/>
  <c r="CR111" i="21"/>
  <c r="CR114" i="21"/>
  <c r="CR108" i="21"/>
  <c r="CR109" i="21"/>
  <c r="CG109" i="21"/>
  <c r="CG111" i="21"/>
  <c r="CG107" i="21"/>
  <c r="CG114" i="21"/>
  <c r="CG108" i="21"/>
  <c r="CC111" i="21"/>
  <c r="CC107" i="21"/>
  <c r="CC114" i="21"/>
  <c r="CC108" i="21"/>
  <c r="CC109" i="21"/>
  <c r="CK111" i="21"/>
  <c r="CK107" i="21"/>
  <c r="CK114" i="21"/>
  <c r="CK108" i="21"/>
  <c r="CK109" i="21"/>
  <c r="CS111" i="21"/>
  <c r="CS107" i="21"/>
  <c r="CS114" i="21"/>
  <c r="CS108" i="21"/>
  <c r="CS109" i="21"/>
  <c r="BV114" i="21"/>
  <c r="BV108" i="21"/>
  <c r="BV107" i="21"/>
  <c r="BV111" i="21"/>
  <c r="BV109" i="21"/>
  <c r="CD114" i="21"/>
  <c r="CD108" i="21"/>
  <c r="CD107" i="21"/>
  <c r="CD109" i="21"/>
  <c r="CD111" i="21"/>
  <c r="CL114" i="21"/>
  <c r="CL108" i="21"/>
  <c r="CL107" i="21"/>
  <c r="CL111" i="21"/>
  <c r="CL109" i="21"/>
  <c r="CT114" i="21"/>
  <c r="CT108" i="21"/>
  <c r="CT107" i="21"/>
  <c r="CT109" i="21"/>
  <c r="CT111" i="21"/>
  <c r="BW114" i="21"/>
  <c r="BW108" i="21"/>
  <c r="BW107" i="21"/>
  <c r="BW109" i="21"/>
  <c r="BW111" i="21"/>
  <c r="CE114" i="21"/>
  <c r="CE108" i="21"/>
  <c r="CE107" i="21"/>
  <c r="CE109" i="21"/>
  <c r="CE111" i="21"/>
  <c r="CM114" i="21"/>
  <c r="CM108" i="21"/>
  <c r="CM107" i="21"/>
  <c r="CM109" i="21"/>
  <c r="CM111" i="21"/>
  <c r="BX108" i="21"/>
  <c r="BX109" i="21"/>
  <c r="BX114" i="21"/>
  <c r="BX107" i="21"/>
  <c r="BX111" i="21"/>
  <c r="CF114" i="21"/>
  <c r="CF109" i="21"/>
  <c r="CF107" i="21"/>
  <c r="CF108" i="21"/>
  <c r="CF111" i="21"/>
  <c r="CN109" i="21"/>
  <c r="CN108" i="21"/>
  <c r="CN107" i="21"/>
  <c r="CN111" i="21"/>
  <c r="CN114" i="21"/>
  <c r="BZ97" i="21"/>
  <c r="BZ104" i="21"/>
  <c r="BZ101" i="21"/>
  <c r="BZ102" i="21"/>
  <c r="BZ105" i="21"/>
  <c r="BZ99" i="21"/>
  <c r="BZ103" i="21"/>
  <c r="BZ115" i="21"/>
  <c r="BZ100" i="21"/>
  <c r="BZ116" i="21"/>
  <c r="BZ113" i="21"/>
  <c r="CH104" i="21"/>
  <c r="CH101" i="21"/>
  <c r="CH102" i="21"/>
  <c r="CH105" i="21"/>
  <c r="CH99" i="21"/>
  <c r="CH103" i="21"/>
  <c r="CH100" i="21"/>
  <c r="CH116" i="21"/>
  <c r="CH113" i="21"/>
  <c r="CH115" i="21"/>
  <c r="CP97" i="21"/>
  <c r="CP104" i="21"/>
  <c r="CP101" i="21"/>
  <c r="CP102" i="21"/>
  <c r="CP105" i="21"/>
  <c r="CP99" i="21"/>
  <c r="CP103" i="21"/>
  <c r="CP100" i="21"/>
  <c r="CP116" i="21"/>
  <c r="CP115" i="21"/>
  <c r="CP113" i="21"/>
  <c r="CA97" i="21"/>
  <c r="CA101" i="21"/>
  <c r="CA116" i="21"/>
  <c r="CA102" i="21"/>
  <c r="CA105" i="21"/>
  <c r="CA99" i="21"/>
  <c r="CA103" i="21"/>
  <c r="CA100" i="21"/>
  <c r="CA115" i="21"/>
  <c r="CA104" i="21"/>
  <c r="CA113" i="21"/>
  <c r="CI97" i="21"/>
  <c r="CI101" i="21"/>
  <c r="CI116" i="21"/>
  <c r="CI102" i="21"/>
  <c r="CI105" i="21"/>
  <c r="CI99" i="21"/>
  <c r="CI103" i="21"/>
  <c r="CI100" i="21"/>
  <c r="CI115" i="21"/>
  <c r="CI104" i="21"/>
  <c r="CI113" i="21"/>
  <c r="CQ97" i="21"/>
  <c r="CQ101" i="21"/>
  <c r="CQ116" i="21"/>
  <c r="CQ102" i="21"/>
  <c r="CQ105" i="21"/>
  <c r="CQ99" i="21"/>
  <c r="CQ103" i="21"/>
  <c r="CQ100" i="21"/>
  <c r="CQ115" i="21"/>
  <c r="CQ113" i="21"/>
  <c r="CQ104" i="21"/>
  <c r="CC97" i="21"/>
  <c r="CC102" i="21"/>
  <c r="CC105" i="21"/>
  <c r="CC99" i="21"/>
  <c r="CC103" i="21"/>
  <c r="CC100" i="21"/>
  <c r="CC104" i="21"/>
  <c r="CC101" i="21"/>
  <c r="CC115" i="21"/>
  <c r="CC113" i="21"/>
  <c r="CC116" i="21"/>
  <c r="CK97" i="21"/>
  <c r="CK102" i="21"/>
  <c r="CK105" i="21"/>
  <c r="CK99" i="21"/>
  <c r="CK103" i="21"/>
  <c r="CK100" i="21"/>
  <c r="CK115" i="21"/>
  <c r="CK104" i="21"/>
  <c r="CK116" i="21"/>
  <c r="CK113" i="21"/>
  <c r="CK101" i="21"/>
  <c r="CS97" i="21"/>
  <c r="CS102" i="21"/>
  <c r="CS105" i="21"/>
  <c r="CS99" i="21"/>
  <c r="CS103" i="21"/>
  <c r="CS100" i="21"/>
  <c r="CS115" i="21"/>
  <c r="CS104" i="21"/>
  <c r="CS113" i="21"/>
  <c r="CS116" i="21"/>
  <c r="CS101" i="21"/>
  <c r="CR97" i="21"/>
  <c r="CR101" i="21"/>
  <c r="CR116" i="21"/>
  <c r="CR102" i="21"/>
  <c r="CR105" i="21"/>
  <c r="CR103" i="21"/>
  <c r="CR100" i="21"/>
  <c r="CR104" i="21"/>
  <c r="CR115" i="21"/>
  <c r="CR113" i="21"/>
  <c r="CR99" i="21"/>
  <c r="BV97" i="21"/>
  <c r="BV99" i="21"/>
  <c r="BV103" i="21"/>
  <c r="BV100" i="21"/>
  <c r="BV115" i="21"/>
  <c r="BV104" i="21"/>
  <c r="BV101" i="21"/>
  <c r="BV116" i="21"/>
  <c r="BV113" i="21"/>
  <c r="BV105" i="21"/>
  <c r="BV102" i="21"/>
  <c r="CD97" i="21"/>
  <c r="CD99" i="21"/>
  <c r="CD103" i="21"/>
  <c r="CD100" i="21"/>
  <c r="CD115" i="21"/>
  <c r="CD104" i="21"/>
  <c r="CD101" i="21"/>
  <c r="CD116" i="21"/>
  <c r="CD113" i="21"/>
  <c r="CD105" i="21"/>
  <c r="CD102" i="21"/>
  <c r="CL97" i="21"/>
  <c r="CL99" i="21"/>
  <c r="CL103" i="21"/>
  <c r="CL100" i="21"/>
  <c r="CL115" i="21"/>
  <c r="CL104" i="21"/>
  <c r="CL101" i="21"/>
  <c r="CL116" i="21"/>
  <c r="CL113" i="21"/>
  <c r="CL105" i="21"/>
  <c r="CL102" i="21"/>
  <c r="CT97" i="21"/>
  <c r="CT99" i="21"/>
  <c r="CT103" i="21"/>
  <c r="CT100" i="21"/>
  <c r="CT115" i="21"/>
  <c r="CT104" i="21"/>
  <c r="CT101" i="21"/>
  <c r="CT116" i="21"/>
  <c r="CT105" i="21"/>
  <c r="CT113" i="21"/>
  <c r="CT102" i="21"/>
  <c r="CB97" i="21"/>
  <c r="CB101" i="21"/>
  <c r="CB116" i="21"/>
  <c r="CB102" i="21"/>
  <c r="CB105" i="21"/>
  <c r="CB103" i="21"/>
  <c r="CB100" i="21"/>
  <c r="CB104" i="21"/>
  <c r="CB99" i="21"/>
  <c r="CB115" i="21"/>
  <c r="CB113" i="21"/>
  <c r="BW97" i="21"/>
  <c r="BW103" i="21"/>
  <c r="BW104" i="21"/>
  <c r="BW101" i="21"/>
  <c r="BW116" i="21"/>
  <c r="BW102" i="21"/>
  <c r="BW105" i="21"/>
  <c r="BW113" i="21"/>
  <c r="BW99" i="21"/>
  <c r="BW100" i="21"/>
  <c r="BW115" i="21"/>
  <c r="CE97" i="21"/>
  <c r="CE103" i="21"/>
  <c r="CE104" i="21"/>
  <c r="CE101" i="21"/>
  <c r="CE116" i="21"/>
  <c r="CE102" i="21"/>
  <c r="CE105" i="21"/>
  <c r="CE99" i="21"/>
  <c r="CE115" i="21"/>
  <c r="CE113" i="21"/>
  <c r="CE100" i="21"/>
  <c r="CM97" i="21"/>
  <c r="CM103" i="21"/>
  <c r="CM104" i="21"/>
  <c r="CM101" i="21"/>
  <c r="CM116" i="21"/>
  <c r="CM102" i="21"/>
  <c r="CM105" i="21"/>
  <c r="CM113" i="21"/>
  <c r="CM100" i="21"/>
  <c r="CM115" i="21"/>
  <c r="CM99" i="21"/>
  <c r="BX97" i="21"/>
  <c r="BX100" i="21"/>
  <c r="BX115" i="21"/>
  <c r="BX104" i="21"/>
  <c r="BX101" i="21"/>
  <c r="BX116" i="21"/>
  <c r="BX102" i="21"/>
  <c r="BX105" i="21"/>
  <c r="BX99" i="21"/>
  <c r="BX103" i="21"/>
  <c r="BX113" i="21"/>
  <c r="CF97" i="21"/>
  <c r="CF100" i="21"/>
  <c r="CF115" i="21"/>
  <c r="CF104" i="21"/>
  <c r="CF101" i="21"/>
  <c r="CF116" i="21"/>
  <c r="CF102" i="21"/>
  <c r="CF105" i="21"/>
  <c r="CF99" i="21"/>
  <c r="CF113" i="21"/>
  <c r="CF103" i="21"/>
  <c r="CN97" i="21"/>
  <c r="CN100" i="21"/>
  <c r="CN115" i="21"/>
  <c r="CN104" i="21"/>
  <c r="CN101" i="21"/>
  <c r="CN116" i="21"/>
  <c r="CN102" i="21"/>
  <c r="CN105" i="21"/>
  <c r="CN99" i="21"/>
  <c r="CN103" i="21"/>
  <c r="CN113" i="21"/>
  <c r="CJ97" i="21"/>
  <c r="CJ101" i="21"/>
  <c r="CJ116" i="21"/>
  <c r="CJ102" i="21"/>
  <c r="CJ105" i="21"/>
  <c r="CJ103" i="21"/>
  <c r="CJ100" i="21"/>
  <c r="CJ104" i="21"/>
  <c r="CJ113" i="21"/>
  <c r="CJ115" i="21"/>
  <c r="CJ99" i="21"/>
  <c r="BY97" i="21"/>
  <c r="BY100" i="21"/>
  <c r="BY104" i="21"/>
  <c r="BY101" i="21"/>
  <c r="BY116" i="21"/>
  <c r="BY102" i="21"/>
  <c r="BY105" i="21"/>
  <c r="BY99" i="21"/>
  <c r="BY103" i="21"/>
  <c r="BY115" i="21"/>
  <c r="BY113" i="21"/>
  <c r="CG97" i="21"/>
  <c r="CG100" i="21"/>
  <c r="CG104" i="21"/>
  <c r="CG101" i="21"/>
  <c r="CG116" i="21"/>
  <c r="CG102" i="21"/>
  <c r="CG105" i="21"/>
  <c r="CG99" i="21"/>
  <c r="CG103" i="21"/>
  <c r="CG115" i="21"/>
  <c r="CG113" i="21"/>
  <c r="CO97" i="21"/>
  <c r="CO100" i="21"/>
  <c r="CO104" i="21"/>
  <c r="CO101" i="21"/>
  <c r="CO116" i="21"/>
  <c r="CO102" i="21"/>
  <c r="CO105" i="21"/>
  <c r="CO99" i="21"/>
  <c r="CO103" i="21"/>
  <c r="CO115" i="21"/>
  <c r="CO113" i="21"/>
  <c r="CH97" i="21"/>
  <c r="Z13" i="21"/>
  <c r="BV13" i="21"/>
  <c r="BV96" i="21"/>
  <c r="BV95" i="21"/>
  <c r="BV92" i="21"/>
  <c r="CD12" i="21"/>
  <c r="CD96" i="21"/>
  <c r="CD92" i="21"/>
  <c r="CD95" i="21"/>
  <c r="CL66" i="21"/>
  <c r="CL96" i="21"/>
  <c r="CL92" i="21"/>
  <c r="CL95" i="21"/>
  <c r="CT12" i="21"/>
  <c r="CT96" i="21"/>
  <c r="CT95" i="21"/>
  <c r="CT92" i="21"/>
  <c r="BW110" i="21"/>
  <c r="BW92" i="21"/>
  <c r="BW95" i="21"/>
  <c r="BW96" i="21"/>
  <c r="CE110" i="21"/>
  <c r="CE92" i="21"/>
  <c r="CE95" i="21"/>
  <c r="CE96" i="21"/>
  <c r="CM110" i="21"/>
  <c r="CM92" i="21"/>
  <c r="CM95" i="21"/>
  <c r="CM96" i="21"/>
  <c r="CC112" i="21"/>
  <c r="CC96" i="21"/>
  <c r="CC95" i="21"/>
  <c r="CC92" i="21"/>
  <c r="BX88" i="21"/>
  <c r="BX92" i="21"/>
  <c r="BX95" i="21"/>
  <c r="BX96" i="21"/>
  <c r="CF88" i="21"/>
  <c r="CF92" i="21"/>
  <c r="CF96" i="21"/>
  <c r="CF95" i="21"/>
  <c r="CN88" i="21"/>
  <c r="CN92" i="21"/>
  <c r="CN95" i="21"/>
  <c r="CN96" i="21"/>
  <c r="BY155" i="21"/>
  <c r="BY96" i="21"/>
  <c r="BY95" i="21"/>
  <c r="BY92" i="21"/>
  <c r="CG67" i="21"/>
  <c r="CG95" i="21"/>
  <c r="CG92" i="21"/>
  <c r="CG96" i="21"/>
  <c r="CO155" i="21"/>
  <c r="CO95" i="21"/>
  <c r="CO96" i="21"/>
  <c r="CO92" i="21"/>
  <c r="BZ154" i="21"/>
  <c r="BZ95" i="21"/>
  <c r="BZ96" i="21"/>
  <c r="BZ92" i="21"/>
  <c r="CH93" i="21"/>
  <c r="CH95" i="21"/>
  <c r="CH96" i="21"/>
  <c r="CH92" i="21"/>
  <c r="CP154" i="21"/>
  <c r="CP95" i="21"/>
  <c r="CP96" i="21"/>
  <c r="CP92" i="21"/>
  <c r="CS112" i="21"/>
  <c r="CS96" i="21"/>
  <c r="CS92" i="21"/>
  <c r="CS95" i="21"/>
  <c r="CA86" i="21"/>
  <c r="CA95" i="21"/>
  <c r="CA92" i="21"/>
  <c r="CA96" i="21"/>
  <c r="CI86" i="21"/>
  <c r="CI95" i="21"/>
  <c r="CI92" i="21"/>
  <c r="CI96" i="21"/>
  <c r="CQ86" i="21"/>
  <c r="CQ95" i="21"/>
  <c r="CQ96" i="21"/>
  <c r="CQ92" i="21"/>
  <c r="CK112" i="21"/>
  <c r="CK96" i="21"/>
  <c r="CK95" i="21"/>
  <c r="CK92" i="21"/>
  <c r="CB90" i="21"/>
  <c r="CB92" i="21"/>
  <c r="CB96" i="21"/>
  <c r="CB95" i="21"/>
  <c r="CJ90" i="21"/>
  <c r="CJ96" i="21"/>
  <c r="CJ95" i="21"/>
  <c r="CJ92" i="21"/>
  <c r="CR90" i="21"/>
  <c r="CR92" i="21"/>
  <c r="CR96" i="21"/>
  <c r="CR95" i="21"/>
  <c r="G154" i="21"/>
  <c r="G160" i="21"/>
  <c r="G167" i="21"/>
  <c r="G159" i="21"/>
  <c r="G166" i="21"/>
  <c r="G155" i="21"/>
  <c r="CT68" i="21"/>
  <c r="Z66" i="21"/>
  <c r="CN66" i="21"/>
  <c r="Z68" i="21"/>
  <c r="CA67" i="21"/>
  <c r="BV68" i="21"/>
  <c r="BX66" i="21"/>
  <c r="CI67" i="21"/>
  <c r="CD68" i="21"/>
  <c r="CF66" i="21"/>
  <c r="CQ67" i="21"/>
  <c r="CL68" i="21"/>
  <c r="CG13" i="21"/>
  <c r="CO70" i="21"/>
  <c r="CD13" i="21"/>
  <c r="BY66" i="21"/>
  <c r="CG66" i="21"/>
  <c r="CO66" i="21"/>
  <c r="CB67" i="21"/>
  <c r="CJ67" i="21"/>
  <c r="CR67" i="21"/>
  <c r="BW68" i="21"/>
  <c r="CE68" i="21"/>
  <c r="CM68" i="21"/>
  <c r="BZ70" i="21"/>
  <c r="CH70" i="21"/>
  <c r="CP70" i="21"/>
  <c r="BW12" i="21"/>
  <c r="BZ66" i="21"/>
  <c r="CH66" i="21"/>
  <c r="CP66" i="21"/>
  <c r="CC67" i="21"/>
  <c r="CK67" i="21"/>
  <c r="CS67" i="21"/>
  <c r="BX68" i="21"/>
  <c r="CF68" i="21"/>
  <c r="CN68" i="21"/>
  <c r="CA70" i="21"/>
  <c r="CI70" i="21"/>
  <c r="CQ70" i="21"/>
  <c r="BX156" i="21"/>
  <c r="CA66" i="21"/>
  <c r="CI66" i="21"/>
  <c r="CQ66" i="21"/>
  <c r="Z67" i="21"/>
  <c r="BV67" i="21"/>
  <c r="CD67" i="21"/>
  <c r="CL67" i="21"/>
  <c r="CT67" i="21"/>
  <c r="BY68" i="21"/>
  <c r="CG68" i="21"/>
  <c r="CO68" i="21"/>
  <c r="CB70" i="21"/>
  <c r="CJ70" i="21"/>
  <c r="CR70" i="21"/>
  <c r="BY70" i="21"/>
  <c r="BW156" i="21"/>
  <c r="CB66" i="21"/>
  <c r="CJ66" i="21"/>
  <c r="CR66" i="21"/>
  <c r="BW67" i="21"/>
  <c r="CE67" i="21"/>
  <c r="CM67" i="21"/>
  <c r="BZ68" i="21"/>
  <c r="CH68" i="21"/>
  <c r="CP68" i="21"/>
  <c r="CC70" i="21"/>
  <c r="CK70" i="21"/>
  <c r="CS70" i="21"/>
  <c r="CG70" i="21"/>
  <c r="CE15" i="21"/>
  <c r="BX155" i="21"/>
  <c r="CC66" i="21"/>
  <c r="CK66" i="21"/>
  <c r="CS66" i="21"/>
  <c r="BX67" i="21"/>
  <c r="CF67" i="21"/>
  <c r="CN67" i="21"/>
  <c r="CA68" i="21"/>
  <c r="CI68" i="21"/>
  <c r="CQ68" i="21"/>
  <c r="Z70" i="21"/>
  <c r="BV70" i="21"/>
  <c r="CD70" i="21"/>
  <c r="CL70" i="21"/>
  <c r="CT70" i="21"/>
  <c r="CJ14" i="21"/>
  <c r="CS154" i="21"/>
  <c r="BV66" i="21"/>
  <c r="CD66" i="21"/>
  <c r="CT66" i="21"/>
  <c r="BY67" i="21"/>
  <c r="CO67" i="21"/>
  <c r="CB68" i="21"/>
  <c r="CJ68" i="21"/>
  <c r="CR68" i="21"/>
  <c r="BW70" i="21"/>
  <c r="CE70" i="21"/>
  <c r="CM70" i="21"/>
  <c r="CK94" i="21"/>
  <c r="CF14" i="21"/>
  <c r="BW66" i="21"/>
  <c r="CE66" i="21"/>
  <c r="CM66" i="21"/>
  <c r="BZ67" i="21"/>
  <c r="CH67" i="21"/>
  <c r="CP67" i="21"/>
  <c r="CC68" i="21"/>
  <c r="CK68" i="21"/>
  <c r="CS68" i="21"/>
  <c r="BX70" i="21"/>
  <c r="BX211" i="21" s="1"/>
  <c r="CF70" i="21"/>
  <c r="CN70" i="21"/>
  <c r="CQ156" i="21"/>
  <c r="CA15" i="21"/>
  <c r="CC14" i="21"/>
  <c r="CC13" i="21"/>
  <c r="CN156" i="21"/>
  <c r="CR155" i="21"/>
  <c r="CO154" i="21"/>
  <c r="BZ153" i="21"/>
  <c r="CR15" i="21"/>
  <c r="BW15" i="21"/>
  <c r="CB14" i="21"/>
  <c r="CM156" i="21"/>
  <c r="CN155" i="21"/>
  <c r="CK154" i="21"/>
  <c r="G208" i="21"/>
  <c r="G211" i="21"/>
  <c r="CK86" i="21"/>
  <c r="CI110" i="21"/>
  <c r="CI90" i="21"/>
  <c r="CQ15" i="21"/>
  <c r="CS14" i="21"/>
  <c r="BX14" i="21"/>
  <c r="CI156" i="21"/>
  <c r="CJ155" i="21"/>
  <c r="CC154" i="21"/>
  <c r="CQ84" i="21"/>
  <c r="CM15" i="21"/>
  <c r="CR14" i="21"/>
  <c r="CS13" i="21"/>
  <c r="CM12" i="21"/>
  <c r="CF156" i="21"/>
  <c r="CF155" i="21"/>
  <c r="CI153" i="21"/>
  <c r="CB15" i="21"/>
  <c r="CA153" i="21"/>
  <c r="G153" i="21"/>
  <c r="CJ15" i="21"/>
  <c r="CN14" i="21"/>
  <c r="CO13" i="21"/>
  <c r="CE12" i="21"/>
  <c r="CE156" i="21"/>
  <c r="CB155" i="21"/>
  <c r="CQ153" i="21"/>
  <c r="G156" i="21"/>
  <c r="CI15" i="21"/>
  <c r="CK14" i="21"/>
  <c r="CK13" i="21"/>
  <c r="CA156" i="21"/>
  <c r="CP153" i="21"/>
  <c r="G207" i="21"/>
  <c r="Z14" i="21"/>
  <c r="Z15" i="21"/>
  <c r="Z12" i="21"/>
  <c r="BV90" i="21"/>
  <c r="BV14" i="21"/>
  <c r="BV15" i="21"/>
  <c r="BV153" i="21"/>
  <c r="BV154" i="21"/>
  <c r="BV155" i="21"/>
  <c r="BV156" i="21"/>
  <c r="BV112" i="21"/>
  <c r="CD90" i="21"/>
  <c r="CD14" i="21"/>
  <c r="CD88" i="21"/>
  <c r="CD15" i="21"/>
  <c r="CD153" i="21"/>
  <c r="CD154" i="21"/>
  <c r="CD155" i="21"/>
  <c r="CD156" i="21"/>
  <c r="CL90" i="21"/>
  <c r="CL14" i="21"/>
  <c r="CL15" i="21"/>
  <c r="CL153" i="21"/>
  <c r="CL154" i="21"/>
  <c r="CL155" i="21"/>
  <c r="CL156" i="21"/>
  <c r="CT90" i="21"/>
  <c r="CT14" i="21"/>
  <c r="CT15" i="21"/>
  <c r="CT88" i="21"/>
  <c r="CT153" i="21"/>
  <c r="CT154" i="21"/>
  <c r="CT155" i="21"/>
  <c r="CT156" i="21"/>
  <c r="CT85" i="21"/>
  <c r="CL13" i="21"/>
  <c r="BY154" i="21"/>
  <c r="CP86" i="21"/>
  <c r="CL12" i="21"/>
  <c r="BY110" i="21"/>
  <c r="BY156" i="21"/>
  <c r="BY12" i="21"/>
  <c r="BY14" i="21"/>
  <c r="BY15" i="21"/>
  <c r="BY153" i="21"/>
  <c r="CG110" i="21"/>
  <c r="CG156" i="21"/>
  <c r="CG12" i="21"/>
  <c r="CG14" i="21"/>
  <c r="CG15" i="21"/>
  <c r="CG153" i="21"/>
  <c r="CO110" i="21"/>
  <c r="CO156" i="21"/>
  <c r="CO12" i="21"/>
  <c r="CO14" i="21"/>
  <c r="CO15" i="21"/>
  <c r="CO153" i="21"/>
  <c r="CG155" i="21"/>
  <c r="BZ87" i="21"/>
  <c r="BZ155" i="21"/>
  <c r="BZ156" i="21"/>
  <c r="BZ12" i="21"/>
  <c r="BZ13" i="21"/>
  <c r="BZ85" i="21"/>
  <c r="BZ14" i="21"/>
  <c r="BZ112" i="21"/>
  <c r="BZ15" i="21"/>
  <c r="CH87" i="21"/>
  <c r="CH155" i="21"/>
  <c r="CH156" i="21"/>
  <c r="CH12" i="21"/>
  <c r="CH13" i="21"/>
  <c r="CH14" i="21"/>
  <c r="CH15" i="21"/>
  <c r="CP87" i="21"/>
  <c r="CP155" i="21"/>
  <c r="CP156" i="21"/>
  <c r="CP110" i="21"/>
  <c r="CP12" i="21"/>
  <c r="CP13" i="21"/>
  <c r="CP112" i="21"/>
  <c r="CP14" i="21"/>
  <c r="CP85" i="21"/>
  <c r="CP15" i="21"/>
  <c r="CH154" i="21"/>
  <c r="CH153" i="21"/>
  <c r="CT13" i="21"/>
  <c r="BY13" i="21"/>
  <c r="BV12" i="21"/>
  <c r="CG154" i="21"/>
  <c r="CA90" i="21"/>
  <c r="CQ14" i="21"/>
  <c r="CI14" i="21"/>
  <c r="CA14" i="21"/>
  <c r="CR13" i="21"/>
  <c r="CJ13" i="21"/>
  <c r="CB13" i="21"/>
  <c r="CS12" i="21"/>
  <c r="CK12" i="21"/>
  <c r="CC12" i="21"/>
  <c r="CM155" i="21"/>
  <c r="CE155" i="21"/>
  <c r="BW155" i="21"/>
  <c r="CN154" i="21"/>
  <c r="CF154" i="21"/>
  <c r="BX154" i="21"/>
  <c r="CQ13" i="21"/>
  <c r="CI13" i="21"/>
  <c r="CA13" i="21"/>
  <c r="CR12" i="21"/>
  <c r="CJ12" i="21"/>
  <c r="CB12" i="21"/>
  <c r="CS156" i="21"/>
  <c r="CK156" i="21"/>
  <c r="CC156" i="21"/>
  <c r="CM154" i="21"/>
  <c r="CE154" i="21"/>
  <c r="BW154" i="21"/>
  <c r="CN153" i="21"/>
  <c r="CF153" i="21"/>
  <c r="BX153" i="21"/>
  <c r="CA93" i="21"/>
  <c r="CN15" i="21"/>
  <c r="CF15" i="21"/>
  <c r="BX15" i="21"/>
  <c r="CQ12" i="21"/>
  <c r="CI12" i="21"/>
  <c r="CA12" i="21"/>
  <c r="CR156" i="21"/>
  <c r="CJ156" i="21"/>
  <c r="CB156" i="21"/>
  <c r="CS155" i="21"/>
  <c r="CK155" i="21"/>
  <c r="CC155" i="21"/>
  <c r="CM153" i="21"/>
  <c r="CE153" i="21"/>
  <c r="BW153" i="21"/>
  <c r="CM14" i="21"/>
  <c r="CE14" i="21"/>
  <c r="BW14" i="21"/>
  <c r="CN13" i="21"/>
  <c r="CF13" i="21"/>
  <c r="BX13" i="21"/>
  <c r="CQ155" i="21"/>
  <c r="CI155" i="21"/>
  <c r="CA155" i="21"/>
  <c r="CR154" i="21"/>
  <c r="CJ154" i="21"/>
  <c r="CB154" i="21"/>
  <c r="CS153" i="21"/>
  <c r="CK153" i="21"/>
  <c r="CC153" i="21"/>
  <c r="CS15" i="21"/>
  <c r="CK15" i="21"/>
  <c r="CC15" i="21"/>
  <c r="CM13" i="21"/>
  <c r="CE13" i="21"/>
  <c r="BW13" i="21"/>
  <c r="CN12" i="21"/>
  <c r="CF12" i="21"/>
  <c r="BX12" i="21"/>
  <c r="CQ154" i="21"/>
  <c r="CI154" i="21"/>
  <c r="CA154" i="21"/>
  <c r="CR153" i="21"/>
  <c r="CJ153" i="21"/>
  <c r="CB153" i="21"/>
  <c r="CE94" i="21"/>
  <c r="CA88" i="21"/>
  <c r="CO86" i="21"/>
  <c r="CQ85" i="21"/>
  <c r="BV85" i="21"/>
  <c r="CD93" i="21"/>
  <c r="CH94" i="21"/>
  <c r="CL110" i="21"/>
  <c r="BW112" i="21"/>
  <c r="CT112" i="21"/>
  <c r="CH90" i="21"/>
  <c r="BW88" i="21"/>
  <c r="CQ88" i="21"/>
  <c r="BV88" i="21"/>
  <c r="CH86" i="21"/>
  <c r="CL85" i="21"/>
  <c r="CP84" i="21"/>
  <c r="CI93" i="21"/>
  <c r="BV94" i="21"/>
  <c r="CL94" i="21"/>
  <c r="BV110" i="21"/>
  <c r="CQ110" i="21"/>
  <c r="CD112" i="21"/>
  <c r="BZ90" i="21"/>
  <c r="CM88" i="21"/>
  <c r="CM87" i="21"/>
  <c r="CG86" i="21"/>
  <c r="CI85" i="21"/>
  <c r="CI84" i="21"/>
  <c r="CL93" i="21"/>
  <c r="BW94" i="21"/>
  <c r="CM94" i="21"/>
  <c r="BZ110" i="21"/>
  <c r="CT110" i="21"/>
  <c r="CE112" i="21"/>
  <c r="CL88" i="21"/>
  <c r="CE87" i="21"/>
  <c r="CC86" i="21"/>
  <c r="CH85" i="21"/>
  <c r="CH84" i="21"/>
  <c r="CP93" i="21"/>
  <c r="BZ94" i="21"/>
  <c r="CP94" i="21"/>
  <c r="CA110" i="21"/>
  <c r="CH112" i="21"/>
  <c r="CI88" i="21"/>
  <c r="BW87" i="21"/>
  <c r="BZ86" i="21"/>
  <c r="CD85" i="21"/>
  <c r="CA84" i="21"/>
  <c r="BV93" i="21"/>
  <c r="CQ93" i="21"/>
  <c r="CC94" i="21"/>
  <c r="CS94" i="21"/>
  <c r="CD110" i="21"/>
  <c r="CL112" i="21"/>
  <c r="CQ90" i="21"/>
  <c r="CE88" i="21"/>
  <c r="CS86" i="21"/>
  <c r="BY86" i="21"/>
  <c r="CA85" i="21"/>
  <c r="BZ84" i="21"/>
  <c r="BZ93" i="21"/>
  <c r="CT93" i="21"/>
  <c r="CD94" i="21"/>
  <c r="CT94" i="21"/>
  <c r="CH110" i="21"/>
  <c r="CM112" i="21"/>
  <c r="CP90" i="21"/>
  <c r="CN87" i="21"/>
  <c r="CF87" i="21"/>
  <c r="BX87" i="21"/>
  <c r="CN86" i="21"/>
  <c r="CF86" i="21"/>
  <c r="BX86" i="21"/>
  <c r="CO85" i="21"/>
  <c r="CG85" i="21"/>
  <c r="BY85" i="21"/>
  <c r="CS88" i="21"/>
  <c r="CK88" i="21"/>
  <c r="CC88" i="21"/>
  <c r="CT87" i="21"/>
  <c r="CL87" i="21"/>
  <c r="CD87" i="21"/>
  <c r="BV87" i="21"/>
  <c r="CM86" i="21"/>
  <c r="CE86" i="21"/>
  <c r="BW86" i="21"/>
  <c r="CN85" i="21"/>
  <c r="CF85" i="21"/>
  <c r="BX85" i="21"/>
  <c r="CO84" i="21"/>
  <c r="CG84" i="21"/>
  <c r="BY84" i="21"/>
  <c r="CB93" i="21"/>
  <c r="CJ93" i="21"/>
  <c r="CR93" i="21"/>
  <c r="BX94" i="21"/>
  <c r="CF94" i="21"/>
  <c r="CN94" i="21"/>
  <c r="CB110" i="21"/>
  <c r="CJ110" i="21"/>
  <c r="CR110" i="21"/>
  <c r="BX112" i="21"/>
  <c r="CF112" i="21"/>
  <c r="CN112" i="21"/>
  <c r="CO90" i="21"/>
  <c r="CG90" i="21"/>
  <c r="BY90" i="21"/>
  <c r="CR88" i="21"/>
  <c r="CJ88" i="21"/>
  <c r="CB88" i="21"/>
  <c r="CS87" i="21"/>
  <c r="CK87" i="21"/>
  <c r="CC87" i="21"/>
  <c r="CT86" i="21"/>
  <c r="CL86" i="21"/>
  <c r="CD86" i="21"/>
  <c r="BV86" i="21"/>
  <c r="CM85" i="21"/>
  <c r="CE85" i="21"/>
  <c r="BW85" i="21"/>
  <c r="CN84" i="21"/>
  <c r="CF84" i="21"/>
  <c r="BX84" i="21"/>
  <c r="CC93" i="21"/>
  <c r="CK93" i="21"/>
  <c r="CS93" i="21"/>
  <c r="BY94" i="21"/>
  <c r="CG94" i="21"/>
  <c r="CO94" i="21"/>
  <c r="CC110" i="21"/>
  <c r="CK110" i="21"/>
  <c r="CS110" i="21"/>
  <c r="BY112" i="21"/>
  <c r="CG112" i="21"/>
  <c r="CO112" i="21"/>
  <c r="CN90" i="21"/>
  <c r="CF90" i="21"/>
  <c r="BX90" i="21"/>
  <c r="CR87" i="21"/>
  <c r="CJ87" i="21"/>
  <c r="CB87" i="21"/>
  <c r="CM84" i="21"/>
  <c r="CE84" i="21"/>
  <c r="BW84" i="21"/>
  <c r="CM90" i="21"/>
  <c r="CE90" i="21"/>
  <c r="BW90" i="21"/>
  <c r="CP88" i="21"/>
  <c r="CH88" i="21"/>
  <c r="BZ88" i="21"/>
  <c r="CQ87" i="21"/>
  <c r="CI87" i="21"/>
  <c r="CA87" i="21"/>
  <c r="CR86" i="21"/>
  <c r="CJ86" i="21"/>
  <c r="CB86" i="21"/>
  <c r="CS85" i="21"/>
  <c r="CK85" i="21"/>
  <c r="CC85" i="21"/>
  <c r="CT84" i="21"/>
  <c r="CL84" i="21"/>
  <c r="CD84" i="21"/>
  <c r="BV84" i="21"/>
  <c r="BW93" i="21"/>
  <c r="CE93" i="21"/>
  <c r="CM93" i="21"/>
  <c r="CA94" i="21"/>
  <c r="CI94" i="21"/>
  <c r="CQ94" i="21"/>
  <c r="CA112" i="21"/>
  <c r="CI112" i="21"/>
  <c r="CQ112" i="21"/>
  <c r="CO88" i="21"/>
  <c r="CG88" i="21"/>
  <c r="BY88" i="21"/>
  <c r="CR85" i="21"/>
  <c r="CJ85" i="21"/>
  <c r="CB85" i="21"/>
  <c r="CS84" i="21"/>
  <c r="CK84" i="21"/>
  <c r="CC84" i="21"/>
  <c r="BX93" i="21"/>
  <c r="CF93" i="21"/>
  <c r="CN93" i="21"/>
  <c r="CB94" i="21"/>
  <c r="CJ94" i="21"/>
  <c r="CR94" i="21"/>
  <c r="BX110" i="21"/>
  <c r="CF110" i="21"/>
  <c r="CN110" i="21"/>
  <c r="CB112" i="21"/>
  <c r="CJ112" i="21"/>
  <c r="CR112" i="21"/>
  <c r="CS90" i="21"/>
  <c r="CK90" i="21"/>
  <c r="CC90" i="21"/>
  <c r="CO87" i="21"/>
  <c r="CG87" i="21"/>
  <c r="BY87" i="21"/>
  <c r="CR84" i="21"/>
  <c r="CJ84" i="21"/>
  <c r="CB84" i="21"/>
  <c r="BY93" i="21"/>
  <c r="CG93" i="21"/>
  <c r="CO93" i="21"/>
  <c r="F88" i="21"/>
  <c r="F86" i="21"/>
  <c r="F87" i="21"/>
  <c r="F130" i="3"/>
  <c r="F129" i="3"/>
  <c r="F128" i="3"/>
  <c r="F127" i="3"/>
  <c r="F126" i="3"/>
  <c r="F125" i="3"/>
  <c r="F124" i="3"/>
  <c r="F123" i="3"/>
  <c r="F122" i="3"/>
  <c r="F121" i="3"/>
  <c r="F141" i="3"/>
  <c r="F140" i="3"/>
  <c r="F139" i="3"/>
  <c r="F136" i="3"/>
  <c r="F137" i="3"/>
  <c r="F134" i="3"/>
  <c r="F138" i="3"/>
  <c r="F29" i="3"/>
  <c r="F21" i="3"/>
  <c r="F23" i="3"/>
  <c r="F24" i="3"/>
  <c r="F118" i="3"/>
  <c r="F117" i="3"/>
  <c r="F116" i="3"/>
  <c r="F115" i="3"/>
  <c r="F114" i="3"/>
  <c r="F113" i="3"/>
  <c r="F111" i="3"/>
  <c r="F112" i="3"/>
  <c r="F82" i="3"/>
  <c r="F84" i="3"/>
  <c r="F95" i="3"/>
  <c r="F94" i="3"/>
  <c r="F93" i="3"/>
  <c r="F92" i="3"/>
  <c r="F91" i="3"/>
  <c r="F90" i="3"/>
  <c r="F89" i="3"/>
  <c r="F88" i="3"/>
  <c r="F56" i="3"/>
  <c r="F61" i="3"/>
  <c r="F59" i="3"/>
  <c r="F54" i="3"/>
  <c r="F55" i="3"/>
  <c r="F60" i="3"/>
  <c r="F57" i="3"/>
  <c r="F58" i="3"/>
  <c r="F65" i="3"/>
  <c r="F66" i="3"/>
  <c r="F67" i="3"/>
  <c r="F68" i="3"/>
  <c r="F69" i="3"/>
  <c r="F70" i="3"/>
  <c r="F71" i="3"/>
  <c r="F72" i="3"/>
  <c r="F37" i="3"/>
  <c r="F40" i="3"/>
  <c r="F33" i="3"/>
  <c r="F34" i="3"/>
  <c r="F32" i="3"/>
  <c r="F35" i="3"/>
  <c r="F36" i="3"/>
  <c r="F38" i="3"/>
  <c r="F43" i="3"/>
  <c r="F44" i="3"/>
  <c r="F45" i="3"/>
  <c r="F46" i="3"/>
  <c r="F47" i="3"/>
  <c r="F48" i="3"/>
  <c r="F49" i="3"/>
  <c r="F50" i="3"/>
  <c r="F26" i="3"/>
  <c r="F27" i="3"/>
  <c r="F28" i="3"/>
  <c r="M201" i="14"/>
  <c r="A201" i="14"/>
  <c r="S143" i="3" s="1"/>
  <c r="A200" i="14"/>
  <c r="E199" i="14"/>
  <c r="A199" i="14"/>
  <c r="M198" i="14"/>
  <c r="F198" i="14"/>
  <c r="A198" i="14"/>
  <c r="S141" i="3" s="1"/>
  <c r="M197" i="14"/>
  <c r="F197" i="14"/>
  <c r="A197" i="14"/>
  <c r="S140" i="3" s="1"/>
  <c r="M196" i="14"/>
  <c r="F196" i="14"/>
  <c r="A196" i="14"/>
  <c r="S139" i="3" s="1"/>
  <c r="M195" i="14"/>
  <c r="F195" i="14"/>
  <c r="A195" i="14"/>
  <c r="S138" i="3" s="1"/>
  <c r="M194" i="14"/>
  <c r="F194" i="14"/>
  <c r="A194" i="14"/>
  <c r="S137" i="3" s="1"/>
  <c r="M193" i="14"/>
  <c r="F193" i="14"/>
  <c r="A193" i="14"/>
  <c r="S136" i="3" s="1"/>
  <c r="M192" i="14"/>
  <c r="F192" i="14"/>
  <c r="A192" i="14"/>
  <c r="S135" i="3" s="1"/>
  <c r="M191" i="14"/>
  <c r="F191" i="14"/>
  <c r="A191" i="14"/>
  <c r="S134" i="3" s="1"/>
  <c r="M190" i="14"/>
  <c r="F190" i="14"/>
  <c r="A190" i="14"/>
  <c r="S133" i="3" s="1"/>
  <c r="P189" i="14"/>
  <c r="M189" i="14"/>
  <c r="F189" i="14"/>
  <c r="A189" i="14"/>
  <c r="M188" i="14"/>
  <c r="A188" i="14"/>
  <c r="S132" i="3" s="1"/>
  <c r="E187" i="14"/>
  <c r="A187" i="14"/>
  <c r="M186" i="14"/>
  <c r="F186" i="14"/>
  <c r="A186" i="14"/>
  <c r="S130" i="3" s="1"/>
  <c r="M185" i="14"/>
  <c r="F185" i="14"/>
  <c r="A185" i="14"/>
  <c r="S129" i="3" s="1"/>
  <c r="M184" i="14"/>
  <c r="F184" i="14"/>
  <c r="A184" i="14"/>
  <c r="S128" i="3" s="1"/>
  <c r="M183" i="14"/>
  <c r="F183" i="14"/>
  <c r="A183" i="14"/>
  <c r="S127" i="3" s="1"/>
  <c r="M182" i="14"/>
  <c r="F182" i="14"/>
  <c r="A182" i="14"/>
  <c r="S126" i="3" s="1"/>
  <c r="M181" i="14"/>
  <c r="F181" i="14"/>
  <c r="A181" i="14"/>
  <c r="S125" i="3" s="1"/>
  <c r="M180" i="14"/>
  <c r="F180" i="14"/>
  <c r="A180" i="14"/>
  <c r="S124" i="3" s="1"/>
  <c r="M179" i="14"/>
  <c r="F179" i="14"/>
  <c r="A179" i="14"/>
  <c r="S123" i="3" s="1"/>
  <c r="M178" i="14"/>
  <c r="F178" i="14"/>
  <c r="A178" i="14"/>
  <c r="S122" i="3" s="1"/>
  <c r="P177" i="14"/>
  <c r="M177" i="14"/>
  <c r="F177" i="14"/>
  <c r="A177" i="14"/>
  <c r="A176" i="14"/>
  <c r="A175" i="14"/>
  <c r="S121" i="3" s="1"/>
  <c r="AA165" i="14"/>
  <c r="AB165" i="14"/>
  <c r="AC165" i="14"/>
  <c r="AD165" i="14"/>
  <c r="AF165" i="14"/>
  <c r="AG165" i="14"/>
  <c r="AH165" i="14"/>
  <c r="AI165" i="14"/>
  <c r="AJ165" i="14"/>
  <c r="AK165" i="14"/>
  <c r="AL165" i="14"/>
  <c r="AM165" i="14"/>
  <c r="AN165" i="14"/>
  <c r="AO165" i="14"/>
  <c r="AP165" i="14"/>
  <c r="AQ165" i="14"/>
  <c r="AR165" i="14"/>
  <c r="AS165" i="14"/>
  <c r="AT165" i="14"/>
  <c r="AU165" i="14"/>
  <c r="AV165" i="14"/>
  <c r="AW165" i="14"/>
  <c r="AX165" i="14"/>
  <c r="AY165" i="14"/>
  <c r="AZ165" i="14"/>
  <c r="BA165" i="14"/>
  <c r="BB165" i="14"/>
  <c r="BC165" i="14"/>
  <c r="BD165" i="14"/>
  <c r="BE165" i="14"/>
  <c r="BF165" i="14"/>
  <c r="BG165" i="14"/>
  <c r="BH165" i="14"/>
  <c r="BI165" i="14"/>
  <c r="BJ165" i="14"/>
  <c r="BK165" i="14"/>
  <c r="BL165" i="14"/>
  <c r="BM165" i="14"/>
  <c r="BN165" i="14"/>
  <c r="BO165" i="14"/>
  <c r="BP165" i="14"/>
  <c r="BQ165" i="14"/>
  <c r="BR165" i="14"/>
  <c r="BS165" i="14"/>
  <c r="BT165" i="14"/>
  <c r="BU165" i="14"/>
  <c r="BV165" i="14"/>
  <c r="BW165" i="14"/>
  <c r="BX165" i="14"/>
  <c r="BY165" i="14"/>
  <c r="BZ165" i="14"/>
  <c r="CA165" i="14"/>
  <c r="CB165" i="14"/>
  <c r="CC165" i="14"/>
  <c r="CD165" i="14"/>
  <c r="CE165" i="14"/>
  <c r="CF165" i="14"/>
  <c r="CG165" i="14"/>
  <c r="CH165" i="14"/>
  <c r="CI165" i="14"/>
  <c r="CJ165" i="14"/>
  <c r="CK165" i="14"/>
  <c r="CL165" i="14"/>
  <c r="CM165" i="14"/>
  <c r="CN165" i="14"/>
  <c r="CO165" i="14"/>
  <c r="CP165" i="14"/>
  <c r="CQ165" i="14"/>
  <c r="CR165" i="14"/>
  <c r="CS165" i="14"/>
  <c r="CT165" i="14"/>
  <c r="AA166" i="14"/>
  <c r="AB166" i="14"/>
  <c r="AC166" i="14"/>
  <c r="AD166" i="14"/>
  <c r="AF166" i="14"/>
  <c r="AG166" i="14"/>
  <c r="AH166" i="14"/>
  <c r="AI166" i="14"/>
  <c r="AJ166" i="14"/>
  <c r="AK166" i="14"/>
  <c r="AL166" i="14"/>
  <c r="AM166" i="14"/>
  <c r="AN166" i="14"/>
  <c r="AO166" i="14"/>
  <c r="AP166" i="14"/>
  <c r="AQ166" i="14"/>
  <c r="AR166" i="14"/>
  <c r="AS166" i="14"/>
  <c r="AT166" i="14"/>
  <c r="AU166" i="14"/>
  <c r="AV166" i="14"/>
  <c r="AW166" i="14"/>
  <c r="AX166" i="14"/>
  <c r="AY166" i="14"/>
  <c r="AZ166" i="14"/>
  <c r="BA166" i="14"/>
  <c r="BB166" i="14"/>
  <c r="BC166" i="14"/>
  <c r="BD166" i="14"/>
  <c r="BE166" i="14"/>
  <c r="BF166" i="14"/>
  <c r="BG166" i="14"/>
  <c r="BH166" i="14"/>
  <c r="BI166" i="14"/>
  <c r="BJ166" i="14"/>
  <c r="BK166" i="14"/>
  <c r="BL166" i="14"/>
  <c r="BM166" i="14"/>
  <c r="BN166" i="14"/>
  <c r="BO166" i="14"/>
  <c r="BP166" i="14"/>
  <c r="BQ166" i="14"/>
  <c r="BR166" i="14"/>
  <c r="BS166" i="14"/>
  <c r="BT166" i="14"/>
  <c r="BU166" i="14"/>
  <c r="BV166" i="14"/>
  <c r="BW166" i="14"/>
  <c r="BX166" i="14"/>
  <c r="BY166" i="14"/>
  <c r="BZ166" i="14"/>
  <c r="CA166" i="14"/>
  <c r="CB166" i="14"/>
  <c r="CC166" i="14"/>
  <c r="CD166" i="14"/>
  <c r="CE166" i="14"/>
  <c r="CF166" i="14"/>
  <c r="CG166" i="14"/>
  <c r="CH166" i="14"/>
  <c r="CI166" i="14"/>
  <c r="CJ166" i="14"/>
  <c r="CK166" i="14"/>
  <c r="CL166" i="14"/>
  <c r="CM166" i="14"/>
  <c r="CN166" i="14"/>
  <c r="CO166" i="14"/>
  <c r="CP166" i="14"/>
  <c r="CQ166" i="14"/>
  <c r="CR166" i="14"/>
  <c r="CS166" i="14"/>
  <c r="CT166" i="14"/>
  <c r="AA167" i="14"/>
  <c r="AB167" i="14"/>
  <c r="AC167" i="14"/>
  <c r="AD167" i="14"/>
  <c r="AF167" i="14"/>
  <c r="AG167" i="14"/>
  <c r="AH167" i="14"/>
  <c r="AI167" i="14"/>
  <c r="AJ167" i="14"/>
  <c r="AK167" i="14"/>
  <c r="AL167" i="14"/>
  <c r="AM167" i="14"/>
  <c r="AN167" i="14"/>
  <c r="AO167" i="14"/>
  <c r="AP167" i="14"/>
  <c r="AQ167" i="14"/>
  <c r="AR167" i="14"/>
  <c r="AS167" i="14"/>
  <c r="AT167" i="14"/>
  <c r="AU167" i="14"/>
  <c r="AV167" i="14"/>
  <c r="AW167" i="14"/>
  <c r="AX167" i="14"/>
  <c r="AY167" i="14"/>
  <c r="AZ167" i="14"/>
  <c r="BA167" i="14"/>
  <c r="BB167" i="14"/>
  <c r="BC167" i="14"/>
  <c r="BD167" i="14"/>
  <c r="BE167" i="14"/>
  <c r="BF167" i="14"/>
  <c r="BG167" i="14"/>
  <c r="BH167" i="14"/>
  <c r="BI167" i="14"/>
  <c r="BJ167" i="14"/>
  <c r="BK167" i="14"/>
  <c r="BL167" i="14"/>
  <c r="BM167" i="14"/>
  <c r="BN167" i="14"/>
  <c r="BO167" i="14"/>
  <c r="BP167" i="14"/>
  <c r="BQ167" i="14"/>
  <c r="BR167" i="14"/>
  <c r="BS167" i="14"/>
  <c r="BT167" i="14"/>
  <c r="BU167" i="14"/>
  <c r="BV167" i="14"/>
  <c r="BW167" i="14"/>
  <c r="BX167" i="14"/>
  <c r="BY167" i="14"/>
  <c r="BZ167" i="14"/>
  <c r="CA167" i="14"/>
  <c r="CB167" i="14"/>
  <c r="CC167" i="14"/>
  <c r="CD167" i="14"/>
  <c r="CE167" i="14"/>
  <c r="CF167" i="14"/>
  <c r="CG167" i="14"/>
  <c r="CH167" i="14"/>
  <c r="CI167" i="14"/>
  <c r="CJ167" i="14"/>
  <c r="CK167" i="14"/>
  <c r="CL167" i="14"/>
  <c r="CM167" i="14"/>
  <c r="CN167" i="14"/>
  <c r="CO167" i="14"/>
  <c r="CP167" i="14"/>
  <c r="CQ167" i="14"/>
  <c r="CR167" i="14"/>
  <c r="CS167" i="14"/>
  <c r="CT167" i="14"/>
  <c r="AA168" i="14"/>
  <c r="AB168" i="14"/>
  <c r="AC168" i="14"/>
  <c r="AD168" i="14"/>
  <c r="AF168" i="14"/>
  <c r="AG168" i="14"/>
  <c r="AH168" i="14"/>
  <c r="AI168" i="14"/>
  <c r="AJ168" i="14"/>
  <c r="AK168" i="14"/>
  <c r="AL168" i="14"/>
  <c r="AM168" i="14"/>
  <c r="AN168" i="14"/>
  <c r="AO168" i="14"/>
  <c r="AP168" i="14"/>
  <c r="AQ168" i="14"/>
  <c r="AR168" i="14"/>
  <c r="AS168" i="14"/>
  <c r="AT168" i="14"/>
  <c r="AU168" i="14"/>
  <c r="AV168" i="14"/>
  <c r="AW168" i="14"/>
  <c r="AX168" i="14"/>
  <c r="AY168" i="14"/>
  <c r="AZ168" i="14"/>
  <c r="BA168" i="14"/>
  <c r="BB168" i="14"/>
  <c r="BC168" i="14"/>
  <c r="BD168" i="14"/>
  <c r="BE168" i="14"/>
  <c r="BF168" i="14"/>
  <c r="BG168" i="14"/>
  <c r="BH168" i="14"/>
  <c r="BI168" i="14"/>
  <c r="BJ168" i="14"/>
  <c r="BK168" i="14"/>
  <c r="BL168" i="14"/>
  <c r="BM168" i="14"/>
  <c r="BN168" i="14"/>
  <c r="BO168" i="14"/>
  <c r="BP168" i="14"/>
  <c r="BQ168" i="14"/>
  <c r="BR168" i="14"/>
  <c r="BS168" i="14"/>
  <c r="BT168" i="14"/>
  <c r="BU168" i="14"/>
  <c r="BV168" i="14"/>
  <c r="BW168" i="14"/>
  <c r="BX168" i="14"/>
  <c r="BY168" i="14"/>
  <c r="BZ168" i="14"/>
  <c r="CA168" i="14"/>
  <c r="CB168" i="14"/>
  <c r="CC168" i="14"/>
  <c r="CD168" i="14"/>
  <c r="CE168" i="14"/>
  <c r="CF168" i="14"/>
  <c r="CG168" i="14"/>
  <c r="CH168" i="14"/>
  <c r="CI168" i="14"/>
  <c r="CJ168" i="14"/>
  <c r="CK168" i="14"/>
  <c r="CL168" i="14"/>
  <c r="CM168" i="14"/>
  <c r="CN168" i="14"/>
  <c r="CO168" i="14"/>
  <c r="CP168" i="14"/>
  <c r="CQ168" i="14"/>
  <c r="CR168" i="14"/>
  <c r="CS168" i="14"/>
  <c r="CT168" i="14"/>
  <c r="AA169" i="14"/>
  <c r="AB169" i="14"/>
  <c r="AC169" i="14"/>
  <c r="AD169" i="14"/>
  <c r="AF169" i="14"/>
  <c r="AG169" i="14"/>
  <c r="AH169" i="14"/>
  <c r="AI169" i="14"/>
  <c r="AJ169" i="14"/>
  <c r="AK169" i="14"/>
  <c r="AL169" i="14"/>
  <c r="AM169" i="14"/>
  <c r="AN169" i="14"/>
  <c r="AO169" i="14"/>
  <c r="AP169" i="14"/>
  <c r="AQ169" i="14"/>
  <c r="AR169" i="14"/>
  <c r="AS169" i="14"/>
  <c r="AT169" i="14"/>
  <c r="AU169" i="14"/>
  <c r="AV169" i="14"/>
  <c r="AW169" i="14"/>
  <c r="AX169" i="14"/>
  <c r="AY169" i="14"/>
  <c r="AZ169" i="14"/>
  <c r="BA169" i="14"/>
  <c r="BB169" i="14"/>
  <c r="BC169" i="14"/>
  <c r="BD169" i="14"/>
  <c r="BE169" i="14"/>
  <c r="BF169" i="14"/>
  <c r="BG169" i="14"/>
  <c r="BH169" i="14"/>
  <c r="BI169" i="14"/>
  <c r="BJ169" i="14"/>
  <c r="BK169" i="14"/>
  <c r="BL169" i="14"/>
  <c r="BM169" i="14"/>
  <c r="BN169" i="14"/>
  <c r="BO169" i="14"/>
  <c r="BP169" i="14"/>
  <c r="BQ169" i="14"/>
  <c r="BR169" i="14"/>
  <c r="BS169" i="14"/>
  <c r="BT169" i="14"/>
  <c r="BU169" i="14"/>
  <c r="BV169" i="14"/>
  <c r="BW169" i="14"/>
  <c r="BX169" i="14"/>
  <c r="BY169" i="14"/>
  <c r="BZ169" i="14"/>
  <c r="CA169" i="14"/>
  <c r="CB169" i="14"/>
  <c r="CC169" i="14"/>
  <c r="CD169" i="14"/>
  <c r="CE169" i="14"/>
  <c r="CF169" i="14"/>
  <c r="CG169" i="14"/>
  <c r="CH169" i="14"/>
  <c r="CI169" i="14"/>
  <c r="CJ169" i="14"/>
  <c r="CK169" i="14"/>
  <c r="CL169" i="14"/>
  <c r="CM169" i="14"/>
  <c r="CN169" i="14"/>
  <c r="CO169" i="14"/>
  <c r="CP169" i="14"/>
  <c r="CQ169" i="14"/>
  <c r="CR169" i="14"/>
  <c r="CS169" i="14"/>
  <c r="CT169" i="14"/>
  <c r="AA170" i="14"/>
  <c r="AB170" i="14"/>
  <c r="AC170" i="14"/>
  <c r="AD170" i="14"/>
  <c r="AF170" i="14"/>
  <c r="AG170" i="14"/>
  <c r="AH170" i="14"/>
  <c r="AI170" i="14"/>
  <c r="AJ170" i="14"/>
  <c r="AK170" i="14"/>
  <c r="AL170" i="14"/>
  <c r="AM170" i="14"/>
  <c r="AN170" i="14"/>
  <c r="AO170" i="14"/>
  <c r="AP170" i="14"/>
  <c r="AQ170" i="14"/>
  <c r="AR170" i="14"/>
  <c r="AS170" i="14"/>
  <c r="AT170" i="14"/>
  <c r="AU170" i="14"/>
  <c r="AV170" i="14"/>
  <c r="AW170" i="14"/>
  <c r="AX170" i="14"/>
  <c r="AY170" i="14"/>
  <c r="AZ170" i="14"/>
  <c r="BA170" i="14"/>
  <c r="BB170" i="14"/>
  <c r="BC170" i="14"/>
  <c r="BD170" i="14"/>
  <c r="BE170" i="14"/>
  <c r="BF170" i="14"/>
  <c r="BG170" i="14"/>
  <c r="BH170" i="14"/>
  <c r="BI170" i="14"/>
  <c r="BJ170" i="14"/>
  <c r="BK170" i="14"/>
  <c r="BL170" i="14"/>
  <c r="BM170" i="14"/>
  <c r="BN170" i="14"/>
  <c r="BO170" i="14"/>
  <c r="BP170" i="14"/>
  <c r="BQ170" i="14"/>
  <c r="BR170" i="14"/>
  <c r="BS170" i="14"/>
  <c r="BT170" i="14"/>
  <c r="BU170" i="14"/>
  <c r="BV170" i="14"/>
  <c r="BW170" i="14"/>
  <c r="BX170" i="14"/>
  <c r="BY170" i="14"/>
  <c r="BZ170" i="14"/>
  <c r="CA170" i="14"/>
  <c r="CB170" i="14"/>
  <c r="CC170" i="14"/>
  <c r="CD170" i="14"/>
  <c r="CE170" i="14"/>
  <c r="CF170" i="14"/>
  <c r="CG170" i="14"/>
  <c r="CH170" i="14"/>
  <c r="CI170" i="14"/>
  <c r="CJ170" i="14"/>
  <c r="CK170" i="14"/>
  <c r="CL170" i="14"/>
  <c r="CM170" i="14"/>
  <c r="CN170" i="14"/>
  <c r="CO170" i="14"/>
  <c r="CP170" i="14"/>
  <c r="CQ170" i="14"/>
  <c r="CR170" i="14"/>
  <c r="CS170" i="14"/>
  <c r="CT170" i="14"/>
  <c r="AA171" i="14"/>
  <c r="AB171" i="14"/>
  <c r="AC171" i="14"/>
  <c r="AD171" i="14"/>
  <c r="AF171" i="14"/>
  <c r="AG171" i="14"/>
  <c r="AH171" i="14"/>
  <c r="AI171" i="14"/>
  <c r="AJ171" i="14"/>
  <c r="AK171" i="14"/>
  <c r="AL171" i="14"/>
  <c r="AM171" i="14"/>
  <c r="AN171" i="14"/>
  <c r="AO171" i="14"/>
  <c r="AP171" i="14"/>
  <c r="AQ171" i="14"/>
  <c r="AR171" i="14"/>
  <c r="AS171" i="14"/>
  <c r="AT171" i="14"/>
  <c r="AU171" i="14"/>
  <c r="AV171" i="14"/>
  <c r="AW171" i="14"/>
  <c r="AX171" i="14"/>
  <c r="AY171" i="14"/>
  <c r="AZ171" i="14"/>
  <c r="BA171" i="14"/>
  <c r="BB171" i="14"/>
  <c r="BC171" i="14"/>
  <c r="BD171" i="14"/>
  <c r="BE171" i="14"/>
  <c r="BF171" i="14"/>
  <c r="BG171" i="14"/>
  <c r="BH171" i="14"/>
  <c r="BI171" i="14"/>
  <c r="BJ171" i="14"/>
  <c r="BK171" i="14"/>
  <c r="BL171" i="14"/>
  <c r="BM171" i="14"/>
  <c r="BN171" i="14"/>
  <c r="BO171" i="14"/>
  <c r="BP171" i="14"/>
  <c r="BQ171" i="14"/>
  <c r="BR171" i="14"/>
  <c r="BS171" i="14"/>
  <c r="BT171" i="14"/>
  <c r="BU171" i="14"/>
  <c r="BV171" i="14"/>
  <c r="BW171" i="14"/>
  <c r="BX171" i="14"/>
  <c r="BY171" i="14"/>
  <c r="BZ171" i="14"/>
  <c r="CA171" i="14"/>
  <c r="CB171" i="14"/>
  <c r="CC171" i="14"/>
  <c r="CD171" i="14"/>
  <c r="CE171" i="14"/>
  <c r="CF171" i="14"/>
  <c r="CG171" i="14"/>
  <c r="CH171" i="14"/>
  <c r="CI171" i="14"/>
  <c r="CJ171" i="14"/>
  <c r="CK171" i="14"/>
  <c r="CL171" i="14"/>
  <c r="CM171" i="14"/>
  <c r="CN171" i="14"/>
  <c r="CO171" i="14"/>
  <c r="CP171" i="14"/>
  <c r="CQ171" i="14"/>
  <c r="CR171" i="14"/>
  <c r="CS171" i="14"/>
  <c r="CT171" i="14"/>
  <c r="AC172" i="14"/>
  <c r="AF172" i="14"/>
  <c r="AL172" i="14"/>
  <c r="AN172" i="14"/>
  <c r="AT172" i="14"/>
  <c r="AV172" i="14"/>
  <c r="BB172" i="14"/>
  <c r="BD172" i="14"/>
  <c r="BJ172" i="14"/>
  <c r="BL172" i="14"/>
  <c r="BR172" i="14"/>
  <c r="BT172" i="14"/>
  <c r="BZ172" i="14"/>
  <c r="CB172" i="14"/>
  <c r="CH172" i="14"/>
  <c r="CJ172" i="14"/>
  <c r="CP172" i="14"/>
  <c r="CR172" i="14"/>
  <c r="AA173" i="14"/>
  <c r="AB173" i="14"/>
  <c r="AC173" i="14"/>
  <c r="AD173" i="14"/>
  <c r="AF173" i="14"/>
  <c r="AG173" i="14"/>
  <c r="AH173" i="14"/>
  <c r="AI173" i="14"/>
  <c r="AJ173" i="14"/>
  <c r="AK173" i="14"/>
  <c r="AL173" i="14"/>
  <c r="AM173" i="14"/>
  <c r="AN173" i="14"/>
  <c r="AO173" i="14"/>
  <c r="AP173" i="14"/>
  <c r="AQ173" i="14"/>
  <c r="AR173" i="14"/>
  <c r="AS173" i="14"/>
  <c r="AT173" i="14"/>
  <c r="AU173" i="14"/>
  <c r="AV173" i="14"/>
  <c r="AW173" i="14"/>
  <c r="AX173" i="14"/>
  <c r="AY173" i="14"/>
  <c r="AZ173" i="14"/>
  <c r="BA173" i="14"/>
  <c r="BB173" i="14"/>
  <c r="BC173" i="14"/>
  <c r="BD173" i="14"/>
  <c r="BE173" i="14"/>
  <c r="BF173" i="14"/>
  <c r="BG173" i="14"/>
  <c r="BH173" i="14"/>
  <c r="BI173" i="14"/>
  <c r="BJ173" i="14"/>
  <c r="BK173" i="14"/>
  <c r="BL173" i="14"/>
  <c r="BM173" i="14"/>
  <c r="BN173" i="14"/>
  <c r="BO173" i="14"/>
  <c r="BP173" i="14"/>
  <c r="BQ173" i="14"/>
  <c r="BR173" i="14"/>
  <c r="BS173" i="14"/>
  <c r="BT173" i="14"/>
  <c r="BU173" i="14"/>
  <c r="BV173" i="14"/>
  <c r="BW173" i="14"/>
  <c r="BX173" i="14"/>
  <c r="BY173" i="14"/>
  <c r="BZ173" i="14"/>
  <c r="CA173" i="14"/>
  <c r="CB173" i="14"/>
  <c r="CC173" i="14"/>
  <c r="CD173" i="14"/>
  <c r="CE173" i="14"/>
  <c r="CF173" i="14"/>
  <c r="CG173" i="14"/>
  <c r="CH173" i="14"/>
  <c r="CI173" i="14"/>
  <c r="CJ173" i="14"/>
  <c r="CK173" i="14"/>
  <c r="CL173" i="14"/>
  <c r="CM173" i="14"/>
  <c r="CN173" i="14"/>
  <c r="CO173" i="14"/>
  <c r="CP173" i="14"/>
  <c r="CQ173" i="14"/>
  <c r="CR173" i="14"/>
  <c r="CS173" i="14"/>
  <c r="CT173" i="14"/>
  <c r="Z166" i="14"/>
  <c r="Z167" i="14"/>
  <c r="Z168" i="14"/>
  <c r="Z169" i="14"/>
  <c r="Z170" i="14"/>
  <c r="Z171" i="14"/>
  <c r="Z172" i="14"/>
  <c r="Z173" i="14"/>
  <c r="Z165" i="14"/>
  <c r="AE161" i="14"/>
  <c r="AE173" i="14" s="1"/>
  <c r="AE159" i="14"/>
  <c r="AE171" i="14" s="1"/>
  <c r="AE158" i="14"/>
  <c r="AE170" i="14" s="1"/>
  <c r="AE157" i="14"/>
  <c r="AE169" i="14" s="1"/>
  <c r="AE156" i="14"/>
  <c r="AE168" i="14" s="1"/>
  <c r="AE155" i="14"/>
  <c r="AE167" i="14" s="1"/>
  <c r="AE154" i="14"/>
  <c r="AE166" i="14" s="1"/>
  <c r="AE153" i="14"/>
  <c r="AE165" i="14" s="1"/>
  <c r="E174" i="14"/>
  <c r="A174" i="14"/>
  <c r="M173" i="14"/>
  <c r="F173" i="14"/>
  <c r="A173" i="14"/>
  <c r="S118" i="3" s="1"/>
  <c r="M172" i="14"/>
  <c r="F172" i="14"/>
  <c r="A172" i="14"/>
  <c r="S117" i="3" s="1"/>
  <c r="M171" i="14"/>
  <c r="F171" i="14"/>
  <c r="A171" i="14"/>
  <c r="S116" i="3" s="1"/>
  <c r="M170" i="14"/>
  <c r="F170" i="14"/>
  <c r="A170" i="14"/>
  <c r="S115" i="3" s="1"/>
  <c r="M169" i="14"/>
  <c r="F169" i="14"/>
  <c r="A169" i="14"/>
  <c r="S114" i="3" s="1"/>
  <c r="M168" i="14"/>
  <c r="F168" i="14"/>
  <c r="A168" i="14"/>
  <c r="S113" i="3" s="1"/>
  <c r="M167" i="14"/>
  <c r="F167" i="14"/>
  <c r="A167" i="14"/>
  <c r="S112" i="3" s="1"/>
  <c r="M166" i="14"/>
  <c r="F166" i="14"/>
  <c r="A166" i="14"/>
  <c r="S111" i="3" s="1"/>
  <c r="M165" i="14"/>
  <c r="F165" i="14"/>
  <c r="A165" i="14"/>
  <c r="S110" i="3" s="1"/>
  <c r="P164" i="14"/>
  <c r="M164" i="14"/>
  <c r="F164" i="14"/>
  <c r="A164" i="14"/>
  <c r="M163" i="14"/>
  <c r="A163" i="14"/>
  <c r="S109" i="3" s="1"/>
  <c r="E162" i="14"/>
  <c r="A162" i="14"/>
  <c r="M161" i="14"/>
  <c r="F161" i="14"/>
  <c r="A161" i="14"/>
  <c r="S107" i="3" s="1"/>
  <c r="M160" i="14"/>
  <c r="F160" i="14"/>
  <c r="A160" i="14"/>
  <c r="S106" i="3" s="1"/>
  <c r="M159" i="14"/>
  <c r="F159" i="14"/>
  <c r="A159" i="14"/>
  <c r="S105" i="3" s="1"/>
  <c r="M158" i="14"/>
  <c r="F158" i="14"/>
  <c r="A158" i="14"/>
  <c r="S104" i="3" s="1"/>
  <c r="M157" i="14"/>
  <c r="F157" i="14"/>
  <c r="A157" i="14"/>
  <c r="S103" i="3" s="1"/>
  <c r="M156" i="14"/>
  <c r="F156" i="14"/>
  <c r="A156" i="14"/>
  <c r="S102" i="3" s="1"/>
  <c r="M155" i="14"/>
  <c r="F155" i="14"/>
  <c r="A155" i="14"/>
  <c r="S101" i="3" s="1"/>
  <c r="M154" i="14"/>
  <c r="F154" i="14"/>
  <c r="A154" i="14"/>
  <c r="S100" i="3" s="1"/>
  <c r="M153" i="14"/>
  <c r="F153" i="14"/>
  <c r="A153" i="14"/>
  <c r="S99" i="3" s="1"/>
  <c r="P152" i="14"/>
  <c r="M152" i="14"/>
  <c r="F152" i="14"/>
  <c r="A152" i="14"/>
  <c r="S98" i="3" s="1"/>
  <c r="A151" i="14"/>
  <c r="AA141" i="14"/>
  <c r="AB141" i="14"/>
  <c r="AC141" i="14"/>
  <c r="AE141" i="14"/>
  <c r="AF141" i="14"/>
  <c r="AG141" i="14"/>
  <c r="AH141" i="14"/>
  <c r="AI141" i="14"/>
  <c r="AJ141" i="14"/>
  <c r="AK141" i="14"/>
  <c r="AL141" i="14"/>
  <c r="AM141" i="14"/>
  <c r="AN141" i="14"/>
  <c r="AO141" i="14"/>
  <c r="AP141" i="14"/>
  <c r="AQ141" i="14"/>
  <c r="AR141" i="14"/>
  <c r="AS141" i="14"/>
  <c r="AT141" i="14"/>
  <c r="AU141" i="14"/>
  <c r="AV141" i="14"/>
  <c r="AW141" i="14"/>
  <c r="AX141" i="14"/>
  <c r="AY141" i="14"/>
  <c r="AZ141" i="14"/>
  <c r="BA141" i="14"/>
  <c r="BB141" i="14"/>
  <c r="BC141" i="14"/>
  <c r="BD141" i="14"/>
  <c r="BE141" i="14"/>
  <c r="BF141" i="14"/>
  <c r="BG141" i="14"/>
  <c r="BH141" i="14"/>
  <c r="BI141" i="14"/>
  <c r="BJ141" i="14"/>
  <c r="BK141" i="14"/>
  <c r="BL141" i="14"/>
  <c r="BM141" i="14"/>
  <c r="BN141" i="14"/>
  <c r="BO141" i="14"/>
  <c r="BP141" i="14"/>
  <c r="BQ141" i="14"/>
  <c r="BR141" i="14"/>
  <c r="BS141" i="14"/>
  <c r="BT141" i="14"/>
  <c r="BU141" i="14"/>
  <c r="BV141" i="14"/>
  <c r="BW141" i="14"/>
  <c r="BX141" i="14"/>
  <c r="BY141" i="14"/>
  <c r="BZ141" i="14"/>
  <c r="CA141" i="14"/>
  <c r="CB141" i="14"/>
  <c r="CC141" i="14"/>
  <c r="CD141" i="14"/>
  <c r="CE141" i="14"/>
  <c r="CF141" i="14"/>
  <c r="CG141" i="14"/>
  <c r="CH141" i="14"/>
  <c r="CI141" i="14"/>
  <c r="CJ141" i="14"/>
  <c r="CK141" i="14"/>
  <c r="CL141" i="14"/>
  <c r="CM141" i="14"/>
  <c r="CN141" i="14"/>
  <c r="CO141" i="14"/>
  <c r="CP141" i="14"/>
  <c r="CQ141" i="14"/>
  <c r="CR141" i="14"/>
  <c r="CS141" i="14"/>
  <c r="CT141" i="14"/>
  <c r="AA142" i="14"/>
  <c r="AB142" i="14"/>
  <c r="AC142" i="14"/>
  <c r="AE142" i="14"/>
  <c r="AF142" i="14"/>
  <c r="AG142" i="14"/>
  <c r="AH142" i="14"/>
  <c r="AI142" i="14"/>
  <c r="AJ142" i="14"/>
  <c r="AK142" i="14"/>
  <c r="AL142" i="14"/>
  <c r="AM142" i="14"/>
  <c r="AN142" i="14"/>
  <c r="AO142" i="14"/>
  <c r="AP142" i="14"/>
  <c r="AQ142" i="14"/>
  <c r="AR142" i="14"/>
  <c r="AS142" i="14"/>
  <c r="AT142" i="14"/>
  <c r="AU142" i="14"/>
  <c r="AV142" i="14"/>
  <c r="AW142" i="14"/>
  <c r="AX142" i="14"/>
  <c r="AY142" i="14"/>
  <c r="AZ142" i="14"/>
  <c r="BA142" i="14"/>
  <c r="BB142" i="14"/>
  <c r="BC142" i="14"/>
  <c r="BD142" i="14"/>
  <c r="BE142" i="14"/>
  <c r="BF142" i="14"/>
  <c r="BG142" i="14"/>
  <c r="BH142" i="14"/>
  <c r="BI142" i="14"/>
  <c r="BJ142" i="14"/>
  <c r="BK142" i="14"/>
  <c r="BL142" i="14"/>
  <c r="BM142" i="14"/>
  <c r="BN142" i="14"/>
  <c r="BO142" i="14"/>
  <c r="BP142" i="14"/>
  <c r="BQ142" i="14"/>
  <c r="BR142" i="14"/>
  <c r="BS142" i="14"/>
  <c r="BT142" i="14"/>
  <c r="BU142" i="14"/>
  <c r="BV142" i="14"/>
  <c r="BW142" i="14"/>
  <c r="BX142" i="14"/>
  <c r="BY142" i="14"/>
  <c r="BZ142" i="14"/>
  <c r="CA142" i="14"/>
  <c r="CB142" i="14"/>
  <c r="CC142" i="14"/>
  <c r="CD142" i="14"/>
  <c r="CE142" i="14"/>
  <c r="CF142" i="14"/>
  <c r="CG142" i="14"/>
  <c r="CH142" i="14"/>
  <c r="CI142" i="14"/>
  <c r="CJ142" i="14"/>
  <c r="CK142" i="14"/>
  <c r="CL142" i="14"/>
  <c r="CM142" i="14"/>
  <c r="CN142" i="14"/>
  <c r="CO142" i="14"/>
  <c r="CP142" i="14"/>
  <c r="CQ142" i="14"/>
  <c r="CR142" i="14"/>
  <c r="CS142" i="14"/>
  <c r="CT142" i="14"/>
  <c r="CT139" i="14" s="1"/>
  <c r="AA143" i="14"/>
  <c r="AB143" i="14"/>
  <c r="AC143" i="14"/>
  <c r="AE143" i="14"/>
  <c r="AF143" i="14"/>
  <c r="AG143" i="14"/>
  <c r="AH143" i="14"/>
  <c r="AI143" i="14"/>
  <c r="AJ143" i="14"/>
  <c r="AK143" i="14"/>
  <c r="AL143" i="14"/>
  <c r="AM143" i="14"/>
  <c r="AN143" i="14"/>
  <c r="AO143" i="14"/>
  <c r="AP143" i="14"/>
  <c r="AQ143" i="14"/>
  <c r="AR143" i="14"/>
  <c r="AS143" i="14"/>
  <c r="AT143" i="14"/>
  <c r="AU143" i="14"/>
  <c r="AV143" i="14"/>
  <c r="AW143" i="14"/>
  <c r="AX143" i="14"/>
  <c r="AY143" i="14"/>
  <c r="AZ143" i="14"/>
  <c r="BA143" i="14"/>
  <c r="BB143" i="14"/>
  <c r="BC143" i="14"/>
  <c r="BD143" i="14"/>
  <c r="BE143" i="14"/>
  <c r="BF143" i="14"/>
  <c r="BG143" i="14"/>
  <c r="BH143" i="14"/>
  <c r="BI143" i="14"/>
  <c r="BJ143" i="14"/>
  <c r="BK143" i="14"/>
  <c r="BL143" i="14"/>
  <c r="BM143" i="14"/>
  <c r="BN143" i="14"/>
  <c r="BO143" i="14"/>
  <c r="BP143" i="14"/>
  <c r="BQ143" i="14"/>
  <c r="BR143" i="14"/>
  <c r="BS143" i="14"/>
  <c r="BT143" i="14"/>
  <c r="BU143" i="14"/>
  <c r="BV143" i="14"/>
  <c r="BW143" i="14"/>
  <c r="BX143" i="14"/>
  <c r="BY143" i="14"/>
  <c r="BZ143" i="14"/>
  <c r="CA143" i="14"/>
  <c r="CB143" i="14"/>
  <c r="CC143" i="14"/>
  <c r="CD143" i="14"/>
  <c r="CE143" i="14"/>
  <c r="CF143" i="14"/>
  <c r="CG143" i="14"/>
  <c r="CH143" i="14"/>
  <c r="CI143" i="14"/>
  <c r="CJ143" i="14"/>
  <c r="CK143" i="14"/>
  <c r="CL143" i="14"/>
  <c r="CM143" i="14"/>
  <c r="CN143" i="14"/>
  <c r="CO143" i="14"/>
  <c r="CP143" i="14"/>
  <c r="CQ143" i="14"/>
  <c r="CR143" i="14"/>
  <c r="CS143" i="14"/>
  <c r="CT143" i="14"/>
  <c r="AA144" i="14"/>
  <c r="AB144" i="14"/>
  <c r="AC144" i="14"/>
  <c r="AE144" i="14"/>
  <c r="AF144" i="14"/>
  <c r="AG144" i="14"/>
  <c r="AH144" i="14"/>
  <c r="AI144" i="14"/>
  <c r="AJ144" i="14"/>
  <c r="AK144" i="14"/>
  <c r="AL144" i="14"/>
  <c r="AM144" i="14"/>
  <c r="AN144" i="14"/>
  <c r="AO144" i="14"/>
  <c r="AP144" i="14"/>
  <c r="AQ144" i="14"/>
  <c r="AR144" i="14"/>
  <c r="AS144" i="14"/>
  <c r="AT144" i="14"/>
  <c r="AU144" i="14"/>
  <c r="AV144" i="14"/>
  <c r="AW144" i="14"/>
  <c r="AX144" i="14"/>
  <c r="AY144" i="14"/>
  <c r="AZ144" i="14"/>
  <c r="BA144" i="14"/>
  <c r="BB144" i="14"/>
  <c r="BC144" i="14"/>
  <c r="BD144" i="14"/>
  <c r="BE144" i="14"/>
  <c r="BF144" i="14"/>
  <c r="BG144" i="14"/>
  <c r="BH144" i="14"/>
  <c r="BI144" i="14"/>
  <c r="BJ144" i="14"/>
  <c r="BK144" i="14"/>
  <c r="BL144" i="14"/>
  <c r="BM144" i="14"/>
  <c r="BN144" i="14"/>
  <c r="BO144" i="14"/>
  <c r="BP144" i="14"/>
  <c r="BQ144" i="14"/>
  <c r="BR144" i="14"/>
  <c r="BS144" i="14"/>
  <c r="BT144" i="14"/>
  <c r="BU144" i="14"/>
  <c r="BV144" i="14"/>
  <c r="BW144" i="14"/>
  <c r="BX144" i="14"/>
  <c r="BY144" i="14"/>
  <c r="BZ144" i="14"/>
  <c r="CA144" i="14"/>
  <c r="CB144" i="14"/>
  <c r="CC144" i="14"/>
  <c r="CD144" i="14"/>
  <c r="CE144" i="14"/>
  <c r="CF144" i="14"/>
  <c r="CG144" i="14"/>
  <c r="CH144" i="14"/>
  <c r="CI144" i="14"/>
  <c r="CJ144" i="14"/>
  <c r="CK144" i="14"/>
  <c r="CL144" i="14"/>
  <c r="CM144" i="14"/>
  <c r="CN144" i="14"/>
  <c r="CO144" i="14"/>
  <c r="CP144" i="14"/>
  <c r="CQ144" i="14"/>
  <c r="CR144" i="14"/>
  <c r="CS144" i="14"/>
  <c r="CT144" i="14"/>
  <c r="AA145" i="14"/>
  <c r="AB145" i="14"/>
  <c r="AC145" i="14"/>
  <c r="AE145" i="14"/>
  <c r="AF145" i="14"/>
  <c r="AG145" i="14"/>
  <c r="AH145" i="14"/>
  <c r="AI145" i="14"/>
  <c r="AJ145" i="14"/>
  <c r="AK145" i="14"/>
  <c r="AL145" i="14"/>
  <c r="AM145" i="14"/>
  <c r="AN145" i="14"/>
  <c r="AO145" i="14"/>
  <c r="AP145" i="14"/>
  <c r="AQ145" i="14"/>
  <c r="AR145" i="14"/>
  <c r="AS145" i="14"/>
  <c r="AT145" i="14"/>
  <c r="AU145" i="14"/>
  <c r="AV145" i="14"/>
  <c r="AW145" i="14"/>
  <c r="AX145" i="14"/>
  <c r="AY145" i="14"/>
  <c r="AZ145" i="14"/>
  <c r="BA145" i="14"/>
  <c r="BB145" i="14"/>
  <c r="BC145" i="14"/>
  <c r="BD145" i="14"/>
  <c r="BE145" i="14"/>
  <c r="BF145" i="14"/>
  <c r="BG145" i="14"/>
  <c r="BH145" i="14"/>
  <c r="BI145" i="14"/>
  <c r="BJ145" i="14"/>
  <c r="BK145" i="14"/>
  <c r="BL145" i="14"/>
  <c r="BM145" i="14"/>
  <c r="BN145" i="14"/>
  <c r="BO145" i="14"/>
  <c r="BP145" i="14"/>
  <c r="BQ145" i="14"/>
  <c r="BR145" i="14"/>
  <c r="BS145" i="14"/>
  <c r="BT145" i="14"/>
  <c r="BU145" i="14"/>
  <c r="BV145" i="14"/>
  <c r="BW145" i="14"/>
  <c r="BX145" i="14"/>
  <c r="BY145" i="14"/>
  <c r="BZ145" i="14"/>
  <c r="CA145" i="14"/>
  <c r="CB145" i="14"/>
  <c r="CC145" i="14"/>
  <c r="CD145" i="14"/>
  <c r="CE145" i="14"/>
  <c r="CF145" i="14"/>
  <c r="CG145" i="14"/>
  <c r="CH145" i="14"/>
  <c r="CI145" i="14"/>
  <c r="CJ145" i="14"/>
  <c r="CK145" i="14"/>
  <c r="CL145" i="14"/>
  <c r="CM145" i="14"/>
  <c r="CN145" i="14"/>
  <c r="CO145" i="14"/>
  <c r="CP145" i="14"/>
  <c r="CQ145" i="14"/>
  <c r="CR145" i="14"/>
  <c r="CS145" i="14"/>
  <c r="CT145" i="14"/>
  <c r="AA146" i="14"/>
  <c r="AB146" i="14"/>
  <c r="AC146" i="14"/>
  <c r="AE146" i="14"/>
  <c r="AF146" i="14"/>
  <c r="AG146" i="14"/>
  <c r="AH146" i="14"/>
  <c r="AI146" i="14"/>
  <c r="AJ146" i="14"/>
  <c r="AK146" i="14"/>
  <c r="AL146" i="14"/>
  <c r="AM146" i="14"/>
  <c r="AN146" i="14"/>
  <c r="AO146" i="14"/>
  <c r="AP146" i="14"/>
  <c r="AQ146" i="14"/>
  <c r="AR146" i="14"/>
  <c r="AS146" i="14"/>
  <c r="AT146" i="14"/>
  <c r="AU146" i="14"/>
  <c r="AV146" i="14"/>
  <c r="AW146" i="14"/>
  <c r="AX146" i="14"/>
  <c r="AY146" i="14"/>
  <c r="AZ146" i="14"/>
  <c r="BA146" i="14"/>
  <c r="BB146" i="14"/>
  <c r="BC146" i="14"/>
  <c r="BD146" i="14"/>
  <c r="BE146" i="14"/>
  <c r="BF146" i="14"/>
  <c r="BG146" i="14"/>
  <c r="BH146" i="14"/>
  <c r="BI146" i="14"/>
  <c r="BJ146" i="14"/>
  <c r="BK146" i="14"/>
  <c r="BL146" i="14"/>
  <c r="BM146" i="14"/>
  <c r="BN146" i="14"/>
  <c r="BO146" i="14"/>
  <c r="BP146" i="14"/>
  <c r="BQ146" i="14"/>
  <c r="BR146" i="14"/>
  <c r="BS146" i="14"/>
  <c r="BT146" i="14"/>
  <c r="BU146" i="14"/>
  <c r="BV146" i="14"/>
  <c r="BW146" i="14"/>
  <c r="BX146" i="14"/>
  <c r="BY146" i="14"/>
  <c r="BZ146" i="14"/>
  <c r="CA146" i="14"/>
  <c r="CB146" i="14"/>
  <c r="CC146" i="14"/>
  <c r="CD146" i="14"/>
  <c r="CE146" i="14"/>
  <c r="CF146" i="14"/>
  <c r="CG146" i="14"/>
  <c r="CH146" i="14"/>
  <c r="CI146" i="14"/>
  <c r="CJ146" i="14"/>
  <c r="CK146" i="14"/>
  <c r="CL146" i="14"/>
  <c r="CM146" i="14"/>
  <c r="CN146" i="14"/>
  <c r="CO146" i="14"/>
  <c r="CP146" i="14"/>
  <c r="CQ146" i="14"/>
  <c r="CR146" i="14"/>
  <c r="CS146" i="14"/>
  <c r="CT146" i="14"/>
  <c r="AA147" i="14"/>
  <c r="AB147" i="14"/>
  <c r="AC147" i="14"/>
  <c r="AE147" i="14"/>
  <c r="AF147" i="14"/>
  <c r="AG147" i="14"/>
  <c r="AH147" i="14"/>
  <c r="AI147" i="14"/>
  <c r="AJ147" i="14"/>
  <c r="AK147" i="14"/>
  <c r="AL147" i="14"/>
  <c r="AM147" i="14"/>
  <c r="AN147" i="14"/>
  <c r="AO147" i="14"/>
  <c r="AP147" i="14"/>
  <c r="AQ147" i="14"/>
  <c r="AR147" i="14"/>
  <c r="AS147" i="14"/>
  <c r="AT147" i="14"/>
  <c r="AU147" i="14"/>
  <c r="AV147" i="14"/>
  <c r="AW147" i="14"/>
  <c r="AX147" i="14"/>
  <c r="AY147" i="14"/>
  <c r="AZ147" i="14"/>
  <c r="BA147" i="14"/>
  <c r="BB147" i="14"/>
  <c r="BC147" i="14"/>
  <c r="BD147" i="14"/>
  <c r="BE147" i="14"/>
  <c r="BF147" i="14"/>
  <c r="BG147" i="14"/>
  <c r="BH147" i="14"/>
  <c r="BI147" i="14"/>
  <c r="BJ147" i="14"/>
  <c r="BK147" i="14"/>
  <c r="BL147" i="14"/>
  <c r="BM147" i="14"/>
  <c r="BN147" i="14"/>
  <c r="BO147" i="14"/>
  <c r="BP147" i="14"/>
  <c r="BQ147" i="14"/>
  <c r="BR147" i="14"/>
  <c r="BS147" i="14"/>
  <c r="BT147" i="14"/>
  <c r="BU147" i="14"/>
  <c r="BV147" i="14"/>
  <c r="BW147" i="14"/>
  <c r="BX147" i="14"/>
  <c r="BY147" i="14"/>
  <c r="BZ147" i="14"/>
  <c r="CA147" i="14"/>
  <c r="CB147" i="14"/>
  <c r="CC147" i="14"/>
  <c r="CD147" i="14"/>
  <c r="CE147" i="14"/>
  <c r="CF147" i="14"/>
  <c r="CG147" i="14"/>
  <c r="CH147" i="14"/>
  <c r="CI147" i="14"/>
  <c r="CJ147" i="14"/>
  <c r="CK147" i="14"/>
  <c r="CL147" i="14"/>
  <c r="CM147" i="14"/>
  <c r="CN147" i="14"/>
  <c r="CO147" i="14"/>
  <c r="CP147" i="14"/>
  <c r="CQ147" i="14"/>
  <c r="CR147" i="14"/>
  <c r="CS147" i="14"/>
  <c r="CT147" i="14"/>
  <c r="AF148" i="14"/>
  <c r="AH148" i="14"/>
  <c r="AN148" i="14"/>
  <c r="AP148" i="14"/>
  <c r="AV148" i="14"/>
  <c r="AX148" i="14"/>
  <c r="BD148" i="14"/>
  <c r="BF148" i="14"/>
  <c r="BL148" i="14"/>
  <c r="BN148" i="14"/>
  <c r="BT148" i="14"/>
  <c r="BV148" i="14"/>
  <c r="CB148" i="14"/>
  <c r="CD148" i="14"/>
  <c r="CJ148" i="14"/>
  <c r="CL148" i="14"/>
  <c r="CR148" i="14"/>
  <c r="CT148" i="14"/>
  <c r="AA149" i="14"/>
  <c r="AB149" i="14"/>
  <c r="AC149" i="14"/>
  <c r="AE149" i="14"/>
  <c r="AF149" i="14"/>
  <c r="AG149" i="14"/>
  <c r="AH149" i="14"/>
  <c r="AI149" i="14"/>
  <c r="AJ149" i="14"/>
  <c r="AK149" i="14"/>
  <c r="AL149" i="14"/>
  <c r="AM149" i="14"/>
  <c r="AN149" i="14"/>
  <c r="AO149" i="14"/>
  <c r="AP149" i="14"/>
  <c r="AQ149" i="14"/>
  <c r="AR149" i="14"/>
  <c r="AS149" i="14"/>
  <c r="AT149" i="14"/>
  <c r="AU149" i="14"/>
  <c r="AV149" i="14"/>
  <c r="AW149" i="14"/>
  <c r="AX149" i="14"/>
  <c r="AY149" i="14"/>
  <c r="AZ149" i="14"/>
  <c r="BA149" i="14"/>
  <c r="BB149" i="14"/>
  <c r="BC149" i="14"/>
  <c r="BD149" i="14"/>
  <c r="BE149" i="14"/>
  <c r="BF149" i="14"/>
  <c r="BG149" i="14"/>
  <c r="BH149" i="14"/>
  <c r="BI149" i="14"/>
  <c r="BJ149" i="14"/>
  <c r="BK149" i="14"/>
  <c r="BL149" i="14"/>
  <c r="BM149" i="14"/>
  <c r="BN149" i="14"/>
  <c r="BO149" i="14"/>
  <c r="BP149" i="14"/>
  <c r="BQ149" i="14"/>
  <c r="BR149" i="14"/>
  <c r="BS149" i="14"/>
  <c r="BT149" i="14"/>
  <c r="BU149" i="14"/>
  <c r="BV149" i="14"/>
  <c r="BW149" i="14"/>
  <c r="BX149" i="14"/>
  <c r="BY149" i="14"/>
  <c r="BZ149" i="14"/>
  <c r="CA149" i="14"/>
  <c r="CB149" i="14"/>
  <c r="CC149" i="14"/>
  <c r="CD149" i="14"/>
  <c r="CE149" i="14"/>
  <c r="CF149" i="14"/>
  <c r="CG149" i="14"/>
  <c r="CH149" i="14"/>
  <c r="CI149" i="14"/>
  <c r="CJ149" i="14"/>
  <c r="CK149" i="14"/>
  <c r="CL149" i="14"/>
  <c r="CM149" i="14"/>
  <c r="CN149" i="14"/>
  <c r="CO149" i="14"/>
  <c r="CP149" i="14"/>
  <c r="CQ149" i="14"/>
  <c r="CR149" i="14"/>
  <c r="CS149" i="14"/>
  <c r="CT149" i="14"/>
  <c r="Z142" i="14"/>
  <c r="Z143" i="14"/>
  <c r="Z144" i="14"/>
  <c r="Z145" i="14"/>
  <c r="Z146" i="14"/>
  <c r="Z147" i="14"/>
  <c r="Z148" i="14"/>
  <c r="Z149" i="14"/>
  <c r="Z141" i="14"/>
  <c r="AD137" i="14"/>
  <c r="AD149" i="14" s="1"/>
  <c r="AD135" i="14"/>
  <c r="AD147" i="14" s="1"/>
  <c r="AD134" i="14"/>
  <c r="AD146" i="14" s="1"/>
  <c r="AD133" i="14"/>
  <c r="AD145" i="14" s="1"/>
  <c r="AD132" i="14"/>
  <c r="AD144" i="14" s="1"/>
  <c r="AD131" i="14"/>
  <c r="AD143" i="14" s="1"/>
  <c r="AD130" i="14"/>
  <c r="AD142" i="14" s="1"/>
  <c r="AD129" i="14"/>
  <c r="AD141" i="14" s="1"/>
  <c r="E150" i="14"/>
  <c r="A150" i="14"/>
  <c r="M149" i="14"/>
  <c r="F149" i="14"/>
  <c r="A149" i="14"/>
  <c r="S95" i="3" s="1"/>
  <c r="M148" i="14"/>
  <c r="F148" i="14"/>
  <c r="A148" i="14"/>
  <c r="S94" i="3" s="1"/>
  <c r="M147" i="14"/>
  <c r="F147" i="14"/>
  <c r="A147" i="14"/>
  <c r="S93" i="3" s="1"/>
  <c r="M146" i="14"/>
  <c r="F146" i="14"/>
  <c r="A146" i="14"/>
  <c r="S92" i="3" s="1"/>
  <c r="M145" i="14"/>
  <c r="F145" i="14"/>
  <c r="A145" i="14"/>
  <c r="S91" i="3" s="1"/>
  <c r="M144" i="14"/>
  <c r="F144" i="14"/>
  <c r="A144" i="14"/>
  <c r="S90" i="3" s="1"/>
  <c r="M143" i="14"/>
  <c r="F143" i="14"/>
  <c r="A143" i="14"/>
  <c r="S89" i="3" s="1"/>
  <c r="M142" i="14"/>
  <c r="F142" i="14"/>
  <c r="A142" i="14"/>
  <c r="S88" i="3" s="1"/>
  <c r="M141" i="14"/>
  <c r="F141" i="14"/>
  <c r="A141" i="14"/>
  <c r="S87" i="3" s="1"/>
  <c r="P140" i="14"/>
  <c r="M140" i="14"/>
  <c r="F140" i="14"/>
  <c r="A140" i="14"/>
  <c r="M139" i="14"/>
  <c r="A139" i="14"/>
  <c r="S86" i="3" s="1"/>
  <c r="E138" i="14"/>
  <c r="A138" i="14"/>
  <c r="M137" i="14"/>
  <c r="F137" i="14"/>
  <c r="A137" i="14"/>
  <c r="S84" i="3" s="1"/>
  <c r="M136" i="14"/>
  <c r="F136" i="14"/>
  <c r="A136" i="14"/>
  <c r="S83" i="3" s="1"/>
  <c r="M135" i="14"/>
  <c r="F135" i="14"/>
  <c r="A135" i="14"/>
  <c r="S82" i="3" s="1"/>
  <c r="M134" i="14"/>
  <c r="F134" i="14"/>
  <c r="A134" i="14"/>
  <c r="S81" i="3" s="1"/>
  <c r="M133" i="14"/>
  <c r="F133" i="14"/>
  <c r="A133" i="14"/>
  <c r="S80" i="3" s="1"/>
  <c r="M132" i="14"/>
  <c r="F132" i="14"/>
  <c r="A132" i="14"/>
  <c r="S79" i="3" s="1"/>
  <c r="M131" i="14"/>
  <c r="F131" i="14"/>
  <c r="A131" i="14"/>
  <c r="S78" i="3" s="1"/>
  <c r="M130" i="14"/>
  <c r="F130" i="14"/>
  <c r="A130" i="14"/>
  <c r="S77" i="3" s="1"/>
  <c r="M129" i="14"/>
  <c r="F129" i="14"/>
  <c r="A129" i="14"/>
  <c r="S76" i="3" s="1"/>
  <c r="P128" i="14"/>
  <c r="M128" i="14"/>
  <c r="F128" i="14"/>
  <c r="A128" i="14"/>
  <c r="A127" i="14"/>
  <c r="AA117" i="14"/>
  <c r="AC117" i="14"/>
  <c r="AD117" i="14"/>
  <c r="AE117" i="14"/>
  <c r="AF117" i="14"/>
  <c r="AG117" i="14"/>
  <c r="AH117" i="14"/>
  <c r="AI117" i="14"/>
  <c r="AJ117" i="14"/>
  <c r="AK117" i="14"/>
  <c r="AL117" i="14"/>
  <c r="AM117" i="14"/>
  <c r="AN117" i="14"/>
  <c r="AO117" i="14"/>
  <c r="AP117" i="14"/>
  <c r="AQ117" i="14"/>
  <c r="AR117" i="14"/>
  <c r="AS117" i="14"/>
  <c r="AT117" i="14"/>
  <c r="AU117" i="14"/>
  <c r="AV117" i="14"/>
  <c r="AW117" i="14"/>
  <c r="AX117" i="14"/>
  <c r="AY117" i="14"/>
  <c r="AZ117" i="14"/>
  <c r="BA117" i="14"/>
  <c r="BB117" i="14"/>
  <c r="BC117" i="14"/>
  <c r="BD117" i="14"/>
  <c r="BE117" i="14"/>
  <c r="BF117" i="14"/>
  <c r="BG117" i="14"/>
  <c r="BH117" i="14"/>
  <c r="BI117" i="14"/>
  <c r="BJ117" i="14"/>
  <c r="BK117" i="14"/>
  <c r="BL117" i="14"/>
  <c r="BM117" i="14"/>
  <c r="BN117" i="14"/>
  <c r="BO117" i="14"/>
  <c r="BP117" i="14"/>
  <c r="BQ117" i="14"/>
  <c r="BR117" i="14"/>
  <c r="BS117" i="14"/>
  <c r="BT117" i="14"/>
  <c r="BU117" i="14"/>
  <c r="BV117" i="14"/>
  <c r="BW117" i="14"/>
  <c r="BX117" i="14"/>
  <c r="BY117" i="14"/>
  <c r="BZ117" i="14"/>
  <c r="CA117" i="14"/>
  <c r="CB117" i="14"/>
  <c r="CC117" i="14"/>
  <c r="CD117" i="14"/>
  <c r="CE117" i="14"/>
  <c r="CF117" i="14"/>
  <c r="CG117" i="14"/>
  <c r="CH117" i="14"/>
  <c r="CI117" i="14"/>
  <c r="CJ117" i="14"/>
  <c r="CK117" i="14"/>
  <c r="CL117" i="14"/>
  <c r="CM117" i="14"/>
  <c r="CN117" i="14"/>
  <c r="CO117" i="14"/>
  <c r="CP117" i="14"/>
  <c r="CQ117" i="14"/>
  <c r="CR117" i="14"/>
  <c r="CS117" i="14"/>
  <c r="CT117" i="14"/>
  <c r="AA118" i="14"/>
  <c r="AC118" i="14"/>
  <c r="AD118" i="14"/>
  <c r="AE118" i="14"/>
  <c r="AF118" i="14"/>
  <c r="AG118" i="14"/>
  <c r="AH118" i="14"/>
  <c r="AI118" i="14"/>
  <c r="AJ118" i="14"/>
  <c r="AK118" i="14"/>
  <c r="AL118" i="14"/>
  <c r="AM118" i="14"/>
  <c r="AN118" i="14"/>
  <c r="AO118" i="14"/>
  <c r="AP118" i="14"/>
  <c r="AQ118" i="14"/>
  <c r="AR118" i="14"/>
  <c r="AS118" i="14"/>
  <c r="AT118" i="14"/>
  <c r="AU118" i="14"/>
  <c r="AV118" i="14"/>
  <c r="AW118" i="14"/>
  <c r="AX118" i="14"/>
  <c r="AY118" i="14"/>
  <c r="AZ118" i="14"/>
  <c r="BA118" i="14"/>
  <c r="BB118" i="14"/>
  <c r="BC118" i="14"/>
  <c r="BD118" i="14"/>
  <c r="BE118" i="14"/>
  <c r="BF118" i="14"/>
  <c r="BG118" i="14"/>
  <c r="BH118" i="14"/>
  <c r="BI118" i="14"/>
  <c r="BJ118" i="14"/>
  <c r="BK118" i="14"/>
  <c r="BL118" i="14"/>
  <c r="BM118" i="14"/>
  <c r="BN118" i="14"/>
  <c r="BO118" i="14"/>
  <c r="BP118" i="14"/>
  <c r="BQ118" i="14"/>
  <c r="BR118" i="14"/>
  <c r="BS118" i="14"/>
  <c r="BT118" i="14"/>
  <c r="BU118" i="14"/>
  <c r="BV118" i="14"/>
  <c r="BW118" i="14"/>
  <c r="BX118" i="14"/>
  <c r="BY118" i="14"/>
  <c r="BZ118" i="14"/>
  <c r="CA118" i="14"/>
  <c r="CB118" i="14"/>
  <c r="CC118" i="14"/>
  <c r="CD118" i="14"/>
  <c r="CE118" i="14"/>
  <c r="CF118" i="14"/>
  <c r="CG118" i="14"/>
  <c r="CH118" i="14"/>
  <c r="CI118" i="14"/>
  <c r="CJ118" i="14"/>
  <c r="CK118" i="14"/>
  <c r="CL118" i="14"/>
  <c r="CM118" i="14"/>
  <c r="CN118" i="14"/>
  <c r="CO118" i="14"/>
  <c r="CP118" i="14"/>
  <c r="CQ118" i="14"/>
  <c r="CR118" i="14"/>
  <c r="CS118" i="14"/>
  <c r="CT118" i="14"/>
  <c r="AA119" i="14"/>
  <c r="AC119" i="14"/>
  <c r="AD119" i="14"/>
  <c r="AE119" i="14"/>
  <c r="AF119" i="14"/>
  <c r="AG119" i="14"/>
  <c r="AH119" i="14"/>
  <c r="AI119" i="14"/>
  <c r="AJ119" i="14"/>
  <c r="AK119" i="14"/>
  <c r="AL119" i="14"/>
  <c r="AM119" i="14"/>
  <c r="AN119" i="14"/>
  <c r="AO119" i="14"/>
  <c r="AP119" i="14"/>
  <c r="AQ119" i="14"/>
  <c r="AR119" i="14"/>
  <c r="AS119" i="14"/>
  <c r="AT119" i="14"/>
  <c r="AU119" i="14"/>
  <c r="AV119" i="14"/>
  <c r="AW119" i="14"/>
  <c r="AX119" i="14"/>
  <c r="AY119" i="14"/>
  <c r="AZ119" i="14"/>
  <c r="BA119" i="14"/>
  <c r="BB119" i="14"/>
  <c r="BC119" i="14"/>
  <c r="BD119" i="14"/>
  <c r="BE119" i="14"/>
  <c r="BF119" i="14"/>
  <c r="BG119" i="14"/>
  <c r="BH119" i="14"/>
  <c r="BI119" i="14"/>
  <c r="BJ119" i="14"/>
  <c r="BK119" i="14"/>
  <c r="BL119" i="14"/>
  <c r="BM119" i="14"/>
  <c r="BN119" i="14"/>
  <c r="BO119" i="14"/>
  <c r="BP119" i="14"/>
  <c r="BQ119" i="14"/>
  <c r="BR119" i="14"/>
  <c r="BS119" i="14"/>
  <c r="BT119" i="14"/>
  <c r="BU119" i="14"/>
  <c r="BV119" i="14"/>
  <c r="BW119" i="14"/>
  <c r="BX119" i="14"/>
  <c r="BY119" i="14"/>
  <c r="BZ119" i="14"/>
  <c r="CA119" i="14"/>
  <c r="CB119" i="14"/>
  <c r="CC119" i="14"/>
  <c r="CD119" i="14"/>
  <c r="CE119" i="14"/>
  <c r="CF119" i="14"/>
  <c r="CG119" i="14"/>
  <c r="CH119" i="14"/>
  <c r="CI119" i="14"/>
  <c r="CJ119" i="14"/>
  <c r="CK119" i="14"/>
  <c r="CL119" i="14"/>
  <c r="CM119" i="14"/>
  <c r="CN119" i="14"/>
  <c r="CO119" i="14"/>
  <c r="CP119" i="14"/>
  <c r="CQ119" i="14"/>
  <c r="CR119" i="14"/>
  <c r="CS119" i="14"/>
  <c r="CT119" i="14"/>
  <c r="AA120" i="14"/>
  <c r="AD120" i="14"/>
  <c r="AE120" i="14"/>
  <c r="AF120" i="14"/>
  <c r="AG120" i="14"/>
  <c r="AH120" i="14"/>
  <c r="AI120" i="14"/>
  <c r="AJ120" i="14"/>
  <c r="AK120" i="14"/>
  <c r="AL120" i="14"/>
  <c r="AM120" i="14"/>
  <c r="AN120" i="14"/>
  <c r="AO120" i="14"/>
  <c r="AP120" i="14"/>
  <c r="AQ120" i="14"/>
  <c r="AR120" i="14"/>
  <c r="AS120" i="14"/>
  <c r="AT120" i="14"/>
  <c r="AU120" i="14"/>
  <c r="AV120" i="14"/>
  <c r="AW120" i="14"/>
  <c r="AX120" i="14"/>
  <c r="AY120" i="14"/>
  <c r="AZ120" i="14"/>
  <c r="BA120" i="14"/>
  <c r="BB120" i="14"/>
  <c r="BC120" i="14"/>
  <c r="BD120" i="14"/>
  <c r="BE120" i="14"/>
  <c r="BF120" i="14"/>
  <c r="BG120" i="14"/>
  <c r="BH120" i="14"/>
  <c r="BI120" i="14"/>
  <c r="BJ120" i="14"/>
  <c r="BK120" i="14"/>
  <c r="BL120" i="14"/>
  <c r="BM120" i="14"/>
  <c r="BN120" i="14"/>
  <c r="BO120" i="14"/>
  <c r="BP120" i="14"/>
  <c r="BQ120" i="14"/>
  <c r="BR120" i="14"/>
  <c r="BS120" i="14"/>
  <c r="BT120" i="14"/>
  <c r="BU120" i="14"/>
  <c r="BV120" i="14"/>
  <c r="BW120" i="14"/>
  <c r="BX120" i="14"/>
  <c r="BY120" i="14"/>
  <c r="BZ120" i="14"/>
  <c r="CA120" i="14"/>
  <c r="CB120" i="14"/>
  <c r="CC120" i="14"/>
  <c r="CD120" i="14"/>
  <c r="CE120" i="14"/>
  <c r="CF120" i="14"/>
  <c r="CG120" i="14"/>
  <c r="CH120" i="14"/>
  <c r="CI120" i="14"/>
  <c r="CJ120" i="14"/>
  <c r="CK120" i="14"/>
  <c r="CL120" i="14"/>
  <c r="CM120" i="14"/>
  <c r="CN120" i="14"/>
  <c r="CO120" i="14"/>
  <c r="CP120" i="14"/>
  <c r="CQ120" i="14"/>
  <c r="CR120" i="14"/>
  <c r="CS120" i="14"/>
  <c r="CT120" i="14"/>
  <c r="AA121" i="14"/>
  <c r="AC121" i="14"/>
  <c r="AD121" i="14"/>
  <c r="AE121" i="14"/>
  <c r="AF121" i="14"/>
  <c r="AG121" i="14"/>
  <c r="AH121" i="14"/>
  <c r="AI121" i="14"/>
  <c r="AJ121" i="14"/>
  <c r="AK121" i="14"/>
  <c r="AL121" i="14"/>
  <c r="AM121" i="14"/>
  <c r="AN121" i="14"/>
  <c r="AO121" i="14"/>
  <c r="AP121" i="14"/>
  <c r="AQ121" i="14"/>
  <c r="AR121" i="14"/>
  <c r="AS121" i="14"/>
  <c r="AT121" i="14"/>
  <c r="AU121" i="14"/>
  <c r="AV121" i="14"/>
  <c r="AW121" i="14"/>
  <c r="AX121" i="14"/>
  <c r="AY121" i="14"/>
  <c r="AZ121" i="14"/>
  <c r="BA121" i="14"/>
  <c r="BB121" i="14"/>
  <c r="BC121" i="14"/>
  <c r="BD121" i="14"/>
  <c r="BE121" i="14"/>
  <c r="BF121" i="14"/>
  <c r="BG121" i="14"/>
  <c r="BH121" i="14"/>
  <c r="BI121" i="14"/>
  <c r="BJ121" i="14"/>
  <c r="BK121" i="14"/>
  <c r="BL121" i="14"/>
  <c r="BM121" i="14"/>
  <c r="BN121" i="14"/>
  <c r="BO121" i="14"/>
  <c r="BP121" i="14"/>
  <c r="BQ121" i="14"/>
  <c r="BR121" i="14"/>
  <c r="BS121" i="14"/>
  <c r="BT121" i="14"/>
  <c r="BU121" i="14"/>
  <c r="BV121" i="14"/>
  <c r="BW121" i="14"/>
  <c r="BX121" i="14"/>
  <c r="BY121" i="14"/>
  <c r="BZ121" i="14"/>
  <c r="CA121" i="14"/>
  <c r="CB121" i="14"/>
  <c r="CC121" i="14"/>
  <c r="CD121" i="14"/>
  <c r="CE121" i="14"/>
  <c r="CF121" i="14"/>
  <c r="CG121" i="14"/>
  <c r="CH121" i="14"/>
  <c r="CI121" i="14"/>
  <c r="CJ121" i="14"/>
  <c r="CK121" i="14"/>
  <c r="CL121" i="14"/>
  <c r="CM121" i="14"/>
  <c r="CN121" i="14"/>
  <c r="CO121" i="14"/>
  <c r="CP121" i="14"/>
  <c r="CQ121" i="14"/>
  <c r="CR121" i="14"/>
  <c r="CS121" i="14"/>
  <c r="CT121" i="14"/>
  <c r="AA122" i="14"/>
  <c r="AC122" i="14"/>
  <c r="AD122" i="14"/>
  <c r="AE122" i="14"/>
  <c r="AF122" i="14"/>
  <c r="AG122" i="14"/>
  <c r="AH122" i="14"/>
  <c r="AI122" i="14"/>
  <c r="AJ122" i="14"/>
  <c r="AK122" i="14"/>
  <c r="AL122" i="14"/>
  <c r="AM122" i="14"/>
  <c r="AN122" i="14"/>
  <c r="AO122" i="14"/>
  <c r="AP122" i="14"/>
  <c r="AQ122" i="14"/>
  <c r="AR122" i="14"/>
  <c r="AS122" i="14"/>
  <c r="AT122" i="14"/>
  <c r="AU122" i="14"/>
  <c r="AV122" i="14"/>
  <c r="AW122" i="14"/>
  <c r="AX122" i="14"/>
  <c r="AY122" i="14"/>
  <c r="AZ122" i="14"/>
  <c r="BA122" i="14"/>
  <c r="BB122" i="14"/>
  <c r="BC122" i="14"/>
  <c r="BD122" i="14"/>
  <c r="BE122" i="14"/>
  <c r="BF122" i="14"/>
  <c r="BG122" i="14"/>
  <c r="BH122" i="14"/>
  <c r="BI122" i="14"/>
  <c r="BJ122" i="14"/>
  <c r="BK122" i="14"/>
  <c r="BL122" i="14"/>
  <c r="BM122" i="14"/>
  <c r="BN122" i="14"/>
  <c r="BO122" i="14"/>
  <c r="BP122" i="14"/>
  <c r="BQ122" i="14"/>
  <c r="BR122" i="14"/>
  <c r="BS122" i="14"/>
  <c r="BT122" i="14"/>
  <c r="BU122" i="14"/>
  <c r="BV122" i="14"/>
  <c r="BW122" i="14"/>
  <c r="BX122" i="14"/>
  <c r="BY122" i="14"/>
  <c r="BZ122" i="14"/>
  <c r="CA122" i="14"/>
  <c r="CB122" i="14"/>
  <c r="CC122" i="14"/>
  <c r="CD122" i="14"/>
  <c r="CE122" i="14"/>
  <c r="CF122" i="14"/>
  <c r="CG122" i="14"/>
  <c r="CH122" i="14"/>
  <c r="CI122" i="14"/>
  <c r="CJ122" i="14"/>
  <c r="CK122" i="14"/>
  <c r="CL122" i="14"/>
  <c r="CM122" i="14"/>
  <c r="CN122" i="14"/>
  <c r="CO122" i="14"/>
  <c r="CP122" i="14"/>
  <c r="CQ122" i="14"/>
  <c r="CR122" i="14"/>
  <c r="CS122" i="14"/>
  <c r="CT122" i="14"/>
  <c r="AA123" i="14"/>
  <c r="AC123" i="14"/>
  <c r="AD123" i="14"/>
  <c r="AE123" i="14"/>
  <c r="AF123" i="14"/>
  <c r="AG123" i="14"/>
  <c r="AH123" i="14"/>
  <c r="AI123" i="14"/>
  <c r="AJ123" i="14"/>
  <c r="AK123" i="14"/>
  <c r="AL123" i="14"/>
  <c r="AM123" i="14"/>
  <c r="AN123" i="14"/>
  <c r="AO123" i="14"/>
  <c r="AP123" i="14"/>
  <c r="AQ123" i="14"/>
  <c r="AR123" i="14"/>
  <c r="AS123" i="14"/>
  <c r="AT123" i="14"/>
  <c r="AU123" i="14"/>
  <c r="AV123" i="14"/>
  <c r="AW123" i="14"/>
  <c r="AX123" i="14"/>
  <c r="AY123" i="14"/>
  <c r="AZ123" i="14"/>
  <c r="BA123" i="14"/>
  <c r="BB123" i="14"/>
  <c r="BC123" i="14"/>
  <c r="BD123" i="14"/>
  <c r="BE123" i="14"/>
  <c r="BF123" i="14"/>
  <c r="BG123" i="14"/>
  <c r="BH123" i="14"/>
  <c r="BI123" i="14"/>
  <c r="BJ123" i="14"/>
  <c r="BK123" i="14"/>
  <c r="BL123" i="14"/>
  <c r="BM123" i="14"/>
  <c r="BN123" i="14"/>
  <c r="BO123" i="14"/>
  <c r="BP123" i="14"/>
  <c r="BQ123" i="14"/>
  <c r="BR123" i="14"/>
  <c r="BS123" i="14"/>
  <c r="BT123" i="14"/>
  <c r="BU123" i="14"/>
  <c r="BV123" i="14"/>
  <c r="BW123" i="14"/>
  <c r="BX123" i="14"/>
  <c r="BY123" i="14"/>
  <c r="BZ123" i="14"/>
  <c r="CA123" i="14"/>
  <c r="CB123" i="14"/>
  <c r="CC123" i="14"/>
  <c r="CD123" i="14"/>
  <c r="CE123" i="14"/>
  <c r="CF123" i="14"/>
  <c r="CG123" i="14"/>
  <c r="CH123" i="14"/>
  <c r="CI123" i="14"/>
  <c r="CJ123" i="14"/>
  <c r="CK123" i="14"/>
  <c r="CL123" i="14"/>
  <c r="CM123" i="14"/>
  <c r="CN123" i="14"/>
  <c r="CO123" i="14"/>
  <c r="CP123" i="14"/>
  <c r="CQ123" i="14"/>
  <c r="CR123" i="14"/>
  <c r="CS123" i="14"/>
  <c r="CT123" i="14"/>
  <c r="AF124" i="14"/>
  <c r="AH124" i="14"/>
  <c r="AN124" i="14"/>
  <c r="AP124" i="14"/>
  <c r="AV124" i="14"/>
  <c r="AX124" i="14"/>
  <c r="BD124" i="14"/>
  <c r="BF124" i="14"/>
  <c r="BL124" i="14"/>
  <c r="BN124" i="14"/>
  <c r="BT124" i="14"/>
  <c r="BV124" i="14"/>
  <c r="CB124" i="14"/>
  <c r="CD124" i="14"/>
  <c r="CJ124" i="14"/>
  <c r="CL124" i="14"/>
  <c r="CR124" i="14"/>
  <c r="CT124" i="14"/>
  <c r="AA125" i="14"/>
  <c r="AC125" i="14"/>
  <c r="AD125" i="14"/>
  <c r="AE125" i="14"/>
  <c r="AF125" i="14"/>
  <c r="AG125" i="14"/>
  <c r="AH125" i="14"/>
  <c r="AI125" i="14"/>
  <c r="AJ125" i="14"/>
  <c r="AK125" i="14"/>
  <c r="AL125" i="14"/>
  <c r="AM125" i="14"/>
  <c r="AN125" i="14"/>
  <c r="AO125" i="14"/>
  <c r="AP125" i="14"/>
  <c r="AQ125" i="14"/>
  <c r="AR125" i="14"/>
  <c r="AS125" i="14"/>
  <c r="AT125" i="14"/>
  <c r="AU125" i="14"/>
  <c r="AV125" i="14"/>
  <c r="AW125" i="14"/>
  <c r="AX125" i="14"/>
  <c r="AY125" i="14"/>
  <c r="AZ125" i="14"/>
  <c r="BA125" i="14"/>
  <c r="BB125" i="14"/>
  <c r="BC125" i="14"/>
  <c r="BD125" i="14"/>
  <c r="BE125" i="14"/>
  <c r="BF125" i="14"/>
  <c r="BG125" i="14"/>
  <c r="BH125" i="14"/>
  <c r="BI125" i="14"/>
  <c r="BJ125" i="14"/>
  <c r="BK125" i="14"/>
  <c r="BL125" i="14"/>
  <c r="BM125" i="14"/>
  <c r="BN125" i="14"/>
  <c r="BO125" i="14"/>
  <c r="BP125" i="14"/>
  <c r="BQ125" i="14"/>
  <c r="BR125" i="14"/>
  <c r="BS125" i="14"/>
  <c r="BT125" i="14"/>
  <c r="BU125" i="14"/>
  <c r="BV125" i="14"/>
  <c r="BW125" i="14"/>
  <c r="BX125" i="14"/>
  <c r="BY125" i="14"/>
  <c r="BZ125" i="14"/>
  <c r="CA125" i="14"/>
  <c r="CB125" i="14"/>
  <c r="CC125" i="14"/>
  <c r="CD125" i="14"/>
  <c r="CE125" i="14"/>
  <c r="CF125" i="14"/>
  <c r="CG125" i="14"/>
  <c r="CH125" i="14"/>
  <c r="CI125" i="14"/>
  <c r="CJ125" i="14"/>
  <c r="CK125" i="14"/>
  <c r="CL125" i="14"/>
  <c r="CM125" i="14"/>
  <c r="CN125" i="14"/>
  <c r="CO125" i="14"/>
  <c r="CP125" i="14"/>
  <c r="CQ125" i="14"/>
  <c r="CR125" i="14"/>
  <c r="CS125" i="14"/>
  <c r="CT125" i="14"/>
  <c r="Z118" i="14"/>
  <c r="Z119" i="14"/>
  <c r="Z120" i="14"/>
  <c r="Z121" i="14"/>
  <c r="Z122" i="14"/>
  <c r="Z123" i="14"/>
  <c r="Z124" i="14"/>
  <c r="Z125" i="14"/>
  <c r="Z117" i="14"/>
  <c r="AC108" i="14"/>
  <c r="AC120" i="14" s="1"/>
  <c r="AB108" i="14"/>
  <c r="AB120" i="14" s="1"/>
  <c r="AB107" i="14"/>
  <c r="AB119" i="14" s="1"/>
  <c r="AB109" i="14"/>
  <c r="AB121" i="14" s="1"/>
  <c r="AB111" i="14"/>
  <c r="AB123" i="14" s="1"/>
  <c r="E126" i="14"/>
  <c r="A126" i="14"/>
  <c r="M125" i="14"/>
  <c r="F125" i="14"/>
  <c r="A125" i="14"/>
  <c r="S73" i="3" s="1"/>
  <c r="M124" i="14"/>
  <c r="F124" i="14"/>
  <c r="A124" i="14"/>
  <c r="S72" i="3" s="1"/>
  <c r="M123" i="14"/>
  <c r="F123" i="14"/>
  <c r="A123" i="14"/>
  <c r="S71" i="3" s="1"/>
  <c r="M122" i="14"/>
  <c r="F122" i="14"/>
  <c r="A122" i="14"/>
  <c r="S70" i="3" s="1"/>
  <c r="M121" i="14"/>
  <c r="F121" i="14"/>
  <c r="A121" i="14"/>
  <c r="S69" i="3" s="1"/>
  <c r="M120" i="14"/>
  <c r="F120" i="14"/>
  <c r="A120" i="14"/>
  <c r="S68" i="3" s="1"/>
  <c r="M119" i="14"/>
  <c r="F119" i="14"/>
  <c r="A119" i="14"/>
  <c r="S67" i="3" s="1"/>
  <c r="M118" i="14"/>
  <c r="F118" i="14"/>
  <c r="A118" i="14"/>
  <c r="S66" i="3" s="1"/>
  <c r="M117" i="14"/>
  <c r="F117" i="14"/>
  <c r="A117" i="14"/>
  <c r="S65" i="3" s="1"/>
  <c r="P116" i="14"/>
  <c r="M116" i="14"/>
  <c r="F116" i="14"/>
  <c r="A116" i="14"/>
  <c r="M115" i="14"/>
  <c r="A115" i="14"/>
  <c r="S64" i="3" s="1"/>
  <c r="E114" i="14"/>
  <c r="A114" i="14"/>
  <c r="M113" i="14"/>
  <c r="F113" i="14"/>
  <c r="A113" i="14"/>
  <c r="S62" i="3" s="1"/>
  <c r="M112" i="14"/>
  <c r="F112" i="14"/>
  <c r="A112" i="14"/>
  <c r="S61" i="3" s="1"/>
  <c r="M111" i="14"/>
  <c r="F111" i="14"/>
  <c r="A111" i="14"/>
  <c r="S60" i="3" s="1"/>
  <c r="M110" i="14"/>
  <c r="F110" i="14"/>
  <c r="A110" i="14"/>
  <c r="S59" i="3" s="1"/>
  <c r="M109" i="14"/>
  <c r="F109" i="14"/>
  <c r="A109" i="14"/>
  <c r="S58" i="3" s="1"/>
  <c r="M108" i="14"/>
  <c r="F108" i="14"/>
  <c r="A108" i="14"/>
  <c r="S57" i="3" s="1"/>
  <c r="M107" i="14"/>
  <c r="F107" i="14"/>
  <c r="A107" i="14"/>
  <c r="S56" i="3" s="1"/>
  <c r="M106" i="14"/>
  <c r="F106" i="14"/>
  <c r="A106" i="14"/>
  <c r="S55" i="3" s="1"/>
  <c r="M105" i="14"/>
  <c r="F105" i="14"/>
  <c r="A105" i="14"/>
  <c r="S54" i="3" s="1"/>
  <c r="P104" i="14"/>
  <c r="M104" i="14"/>
  <c r="F104" i="14"/>
  <c r="A104" i="14"/>
  <c r="A103" i="14"/>
  <c r="AB93" i="14"/>
  <c r="AC93" i="14"/>
  <c r="AD93" i="14"/>
  <c r="AE93" i="14"/>
  <c r="AF93" i="14"/>
  <c r="AG93" i="14"/>
  <c r="AH93" i="14"/>
  <c r="AI93" i="14"/>
  <c r="AJ93" i="14"/>
  <c r="AK93" i="14"/>
  <c r="AL93" i="14"/>
  <c r="AM93" i="14"/>
  <c r="AN93" i="14"/>
  <c r="AO93" i="14"/>
  <c r="AP93" i="14"/>
  <c r="AQ93" i="14"/>
  <c r="AR93" i="14"/>
  <c r="AS93" i="14"/>
  <c r="AT93" i="14"/>
  <c r="AU93" i="14"/>
  <c r="AV93" i="14"/>
  <c r="AW93" i="14"/>
  <c r="AX93" i="14"/>
  <c r="AY93" i="14"/>
  <c r="AZ93" i="14"/>
  <c r="BA93" i="14"/>
  <c r="BB93" i="14"/>
  <c r="BC93" i="14"/>
  <c r="BD93" i="14"/>
  <c r="BE93" i="14"/>
  <c r="BF93" i="14"/>
  <c r="BG93" i="14"/>
  <c r="BH93" i="14"/>
  <c r="BI93" i="14"/>
  <c r="BJ93" i="14"/>
  <c r="BK93" i="14"/>
  <c r="BL93" i="14"/>
  <c r="BM93" i="14"/>
  <c r="BN93" i="14"/>
  <c r="BO93" i="14"/>
  <c r="BP93" i="14"/>
  <c r="BQ93" i="14"/>
  <c r="BR93" i="14"/>
  <c r="BS93" i="14"/>
  <c r="BT93" i="14"/>
  <c r="BU93" i="14"/>
  <c r="BV93" i="14"/>
  <c r="BW93" i="14"/>
  <c r="BX93" i="14"/>
  <c r="BY93" i="14"/>
  <c r="BZ93" i="14"/>
  <c r="CA93" i="14"/>
  <c r="CB93" i="14"/>
  <c r="CC93" i="14"/>
  <c r="CD93" i="14"/>
  <c r="CE93" i="14"/>
  <c r="CF93" i="14"/>
  <c r="CG93" i="14"/>
  <c r="CH93" i="14"/>
  <c r="CI93" i="14"/>
  <c r="CJ93" i="14"/>
  <c r="CK93" i="14"/>
  <c r="CL93" i="14"/>
  <c r="CM93" i="14"/>
  <c r="CN93" i="14"/>
  <c r="CO93" i="14"/>
  <c r="CP93" i="14"/>
  <c r="CQ93" i="14"/>
  <c r="CR93" i="14"/>
  <c r="CS93" i="14"/>
  <c r="CT93" i="14"/>
  <c r="AB94" i="14"/>
  <c r="AC94" i="14"/>
  <c r="AD94" i="14"/>
  <c r="AE94" i="14"/>
  <c r="AF94" i="14"/>
  <c r="AG94" i="14"/>
  <c r="AH94" i="14"/>
  <c r="AI94" i="14"/>
  <c r="AJ94" i="14"/>
  <c r="AK94" i="14"/>
  <c r="AL94" i="14"/>
  <c r="AM94" i="14"/>
  <c r="AN94" i="14"/>
  <c r="AO94" i="14"/>
  <c r="AP94" i="14"/>
  <c r="AQ94" i="14"/>
  <c r="AR94" i="14"/>
  <c r="AS94" i="14"/>
  <c r="AT94" i="14"/>
  <c r="AU94" i="14"/>
  <c r="AV94" i="14"/>
  <c r="AW94" i="14"/>
  <c r="AX94" i="14"/>
  <c r="AY94" i="14"/>
  <c r="AZ94" i="14"/>
  <c r="BA94" i="14"/>
  <c r="BB94" i="14"/>
  <c r="BC94" i="14"/>
  <c r="BD94" i="14"/>
  <c r="BE94" i="14"/>
  <c r="BF94" i="14"/>
  <c r="BG94" i="14"/>
  <c r="BH94" i="14"/>
  <c r="BI94" i="14"/>
  <c r="BJ94" i="14"/>
  <c r="BK94" i="14"/>
  <c r="BL94" i="14"/>
  <c r="BM94" i="14"/>
  <c r="BN94" i="14"/>
  <c r="BO94" i="14"/>
  <c r="BP94" i="14"/>
  <c r="BQ94" i="14"/>
  <c r="BR94" i="14"/>
  <c r="BS94" i="14"/>
  <c r="BT94" i="14"/>
  <c r="BU94" i="14"/>
  <c r="BV94" i="14"/>
  <c r="BW94" i="14"/>
  <c r="BX94" i="14"/>
  <c r="BY94" i="14"/>
  <c r="BZ94" i="14"/>
  <c r="CA94" i="14"/>
  <c r="CB94" i="14"/>
  <c r="CC94" i="14"/>
  <c r="CD94" i="14"/>
  <c r="CE94" i="14"/>
  <c r="CF94" i="14"/>
  <c r="CG94" i="14"/>
  <c r="CH94" i="14"/>
  <c r="CI94" i="14"/>
  <c r="CJ94" i="14"/>
  <c r="CK94" i="14"/>
  <c r="CL94" i="14"/>
  <c r="CM94" i="14"/>
  <c r="CN94" i="14"/>
  <c r="CO94" i="14"/>
  <c r="CP94" i="14"/>
  <c r="CQ94" i="14"/>
  <c r="CR94" i="14"/>
  <c r="CS94" i="14"/>
  <c r="CT94" i="14"/>
  <c r="AA95" i="14"/>
  <c r="AB95" i="14"/>
  <c r="AC95" i="14"/>
  <c r="AD95" i="14"/>
  <c r="AE95" i="14"/>
  <c r="AF95" i="14"/>
  <c r="AG95" i="14"/>
  <c r="AH95" i="14"/>
  <c r="AI95" i="14"/>
  <c r="AJ95" i="14"/>
  <c r="AK95" i="14"/>
  <c r="AL95" i="14"/>
  <c r="AM95" i="14"/>
  <c r="AN95" i="14"/>
  <c r="AO95" i="14"/>
  <c r="AP95" i="14"/>
  <c r="AQ95" i="14"/>
  <c r="AR95" i="14"/>
  <c r="AS95" i="14"/>
  <c r="AT95" i="14"/>
  <c r="AU95" i="14"/>
  <c r="AV95" i="14"/>
  <c r="AW95" i="14"/>
  <c r="AX95" i="14"/>
  <c r="AY95" i="14"/>
  <c r="AZ95" i="14"/>
  <c r="BA95" i="14"/>
  <c r="BB95" i="14"/>
  <c r="BC95" i="14"/>
  <c r="BD95" i="14"/>
  <c r="BE95" i="14"/>
  <c r="BF95" i="14"/>
  <c r="BG95" i="14"/>
  <c r="BH95" i="14"/>
  <c r="BI95" i="14"/>
  <c r="BJ95" i="14"/>
  <c r="BK95" i="14"/>
  <c r="BL95" i="14"/>
  <c r="BM95" i="14"/>
  <c r="BN95" i="14"/>
  <c r="BO95" i="14"/>
  <c r="BP95" i="14"/>
  <c r="BQ95" i="14"/>
  <c r="BR95" i="14"/>
  <c r="BS95" i="14"/>
  <c r="BT95" i="14"/>
  <c r="BU95" i="14"/>
  <c r="BV95" i="14"/>
  <c r="BW95" i="14"/>
  <c r="BX95" i="14"/>
  <c r="BY95" i="14"/>
  <c r="BZ95" i="14"/>
  <c r="CA95" i="14"/>
  <c r="CB95" i="14"/>
  <c r="CC95" i="14"/>
  <c r="CD95" i="14"/>
  <c r="CE95" i="14"/>
  <c r="CF95" i="14"/>
  <c r="CG95" i="14"/>
  <c r="CH95" i="14"/>
  <c r="CI95" i="14"/>
  <c r="CJ95" i="14"/>
  <c r="CK95" i="14"/>
  <c r="CL95" i="14"/>
  <c r="CM95" i="14"/>
  <c r="CN95" i="14"/>
  <c r="CO95" i="14"/>
  <c r="CP95" i="14"/>
  <c r="CQ95" i="14"/>
  <c r="CR95" i="14"/>
  <c r="CS95" i="14"/>
  <c r="CT95" i="14"/>
  <c r="AA96" i="14"/>
  <c r="AB96" i="14"/>
  <c r="AC96" i="14"/>
  <c r="AD96" i="14"/>
  <c r="AE96" i="14"/>
  <c r="AF96" i="14"/>
  <c r="AG96" i="14"/>
  <c r="AH96" i="14"/>
  <c r="AI96" i="14"/>
  <c r="AJ96" i="14"/>
  <c r="AK96" i="14"/>
  <c r="AL96" i="14"/>
  <c r="AM96" i="14"/>
  <c r="AN96" i="14"/>
  <c r="AO96" i="14"/>
  <c r="AP96" i="14"/>
  <c r="AQ96" i="14"/>
  <c r="AR96" i="14"/>
  <c r="AS96" i="14"/>
  <c r="AT96" i="14"/>
  <c r="AU96" i="14"/>
  <c r="AV96" i="14"/>
  <c r="AW96" i="14"/>
  <c r="AX96" i="14"/>
  <c r="AY96" i="14"/>
  <c r="AZ96" i="14"/>
  <c r="BA96" i="14"/>
  <c r="BB96" i="14"/>
  <c r="BC96" i="14"/>
  <c r="BD96" i="14"/>
  <c r="BE96" i="14"/>
  <c r="BF96" i="14"/>
  <c r="BG96" i="14"/>
  <c r="BH96" i="14"/>
  <c r="BI96" i="14"/>
  <c r="BJ96" i="14"/>
  <c r="BK96" i="14"/>
  <c r="BL96" i="14"/>
  <c r="BM96" i="14"/>
  <c r="BN96" i="14"/>
  <c r="BO96" i="14"/>
  <c r="BP96" i="14"/>
  <c r="BQ96" i="14"/>
  <c r="BR96" i="14"/>
  <c r="BS96" i="14"/>
  <c r="BT96" i="14"/>
  <c r="BU96" i="14"/>
  <c r="BV96" i="14"/>
  <c r="BW96" i="14"/>
  <c r="BX96" i="14"/>
  <c r="BY96" i="14"/>
  <c r="BZ96" i="14"/>
  <c r="CA96" i="14"/>
  <c r="CB96" i="14"/>
  <c r="CC96" i="14"/>
  <c r="CD96" i="14"/>
  <c r="CE96" i="14"/>
  <c r="CF96" i="14"/>
  <c r="CG96" i="14"/>
  <c r="CH96" i="14"/>
  <c r="CI96" i="14"/>
  <c r="CJ96" i="14"/>
  <c r="CK96" i="14"/>
  <c r="CL96" i="14"/>
  <c r="CM96" i="14"/>
  <c r="CN96" i="14"/>
  <c r="CO96" i="14"/>
  <c r="CP96" i="14"/>
  <c r="CQ96" i="14"/>
  <c r="CR96" i="14"/>
  <c r="CS96" i="14"/>
  <c r="CT96" i="14"/>
  <c r="AA97" i="14"/>
  <c r="AB97" i="14"/>
  <c r="AC97" i="14"/>
  <c r="AD97" i="14"/>
  <c r="AE97" i="14"/>
  <c r="AF97" i="14"/>
  <c r="AG97" i="14"/>
  <c r="AH97" i="14"/>
  <c r="AI97" i="14"/>
  <c r="AJ97" i="14"/>
  <c r="AK97" i="14"/>
  <c r="AL97" i="14"/>
  <c r="AM97" i="14"/>
  <c r="AN97" i="14"/>
  <c r="AO97" i="14"/>
  <c r="AP97" i="14"/>
  <c r="AQ97" i="14"/>
  <c r="AR97" i="14"/>
  <c r="AS97" i="14"/>
  <c r="AT97" i="14"/>
  <c r="AU97" i="14"/>
  <c r="AV97" i="14"/>
  <c r="AW97" i="14"/>
  <c r="AX97" i="14"/>
  <c r="AY97" i="14"/>
  <c r="AZ97" i="14"/>
  <c r="BA97" i="14"/>
  <c r="BB97" i="14"/>
  <c r="BC97" i="14"/>
  <c r="BD97" i="14"/>
  <c r="BE97" i="14"/>
  <c r="BF97" i="14"/>
  <c r="BG97" i="14"/>
  <c r="BH97" i="14"/>
  <c r="BI97" i="14"/>
  <c r="BJ97" i="14"/>
  <c r="BK97" i="14"/>
  <c r="BL97" i="14"/>
  <c r="BM97" i="14"/>
  <c r="BN97" i="14"/>
  <c r="BO97" i="14"/>
  <c r="BP97" i="14"/>
  <c r="BQ97" i="14"/>
  <c r="BR97" i="14"/>
  <c r="BS97" i="14"/>
  <c r="BT97" i="14"/>
  <c r="BU97" i="14"/>
  <c r="BV97" i="14"/>
  <c r="BW97" i="14"/>
  <c r="BX97" i="14"/>
  <c r="BY97" i="14"/>
  <c r="BZ97" i="14"/>
  <c r="CA97" i="14"/>
  <c r="CB97" i="14"/>
  <c r="CC97" i="14"/>
  <c r="CD97" i="14"/>
  <c r="CE97" i="14"/>
  <c r="CF97" i="14"/>
  <c r="CG97" i="14"/>
  <c r="CH97" i="14"/>
  <c r="CI97" i="14"/>
  <c r="CJ97" i="14"/>
  <c r="CK97" i="14"/>
  <c r="CL97" i="14"/>
  <c r="CM97" i="14"/>
  <c r="CN97" i="14"/>
  <c r="CO97" i="14"/>
  <c r="CP97" i="14"/>
  <c r="CQ97" i="14"/>
  <c r="CR97" i="14"/>
  <c r="CS97" i="14"/>
  <c r="CT97" i="14"/>
  <c r="AB98" i="14"/>
  <c r="AC98" i="14"/>
  <c r="AD98" i="14"/>
  <c r="AE98" i="14"/>
  <c r="AF98" i="14"/>
  <c r="AG98" i="14"/>
  <c r="AH98" i="14"/>
  <c r="AI98" i="14"/>
  <c r="AJ98" i="14"/>
  <c r="AK98" i="14"/>
  <c r="AL98" i="14"/>
  <c r="AM98" i="14"/>
  <c r="AN98" i="14"/>
  <c r="AO98" i="14"/>
  <c r="AP98" i="14"/>
  <c r="AQ98" i="14"/>
  <c r="AR98" i="14"/>
  <c r="AS98" i="14"/>
  <c r="AT98" i="14"/>
  <c r="AU98" i="14"/>
  <c r="AV98" i="14"/>
  <c r="AW98" i="14"/>
  <c r="AX98" i="14"/>
  <c r="AY98" i="14"/>
  <c r="AZ98" i="14"/>
  <c r="BA98" i="14"/>
  <c r="BB98" i="14"/>
  <c r="BC98" i="14"/>
  <c r="BD98" i="14"/>
  <c r="BE98" i="14"/>
  <c r="BF98" i="14"/>
  <c r="BG98" i="14"/>
  <c r="BH98" i="14"/>
  <c r="BI98" i="14"/>
  <c r="BJ98" i="14"/>
  <c r="BK98" i="14"/>
  <c r="BL98" i="14"/>
  <c r="BM98" i="14"/>
  <c r="BN98" i="14"/>
  <c r="BO98" i="14"/>
  <c r="BP98" i="14"/>
  <c r="BQ98" i="14"/>
  <c r="BR98" i="14"/>
  <c r="BS98" i="14"/>
  <c r="BT98" i="14"/>
  <c r="BU98" i="14"/>
  <c r="BV98" i="14"/>
  <c r="BW98" i="14"/>
  <c r="BX98" i="14"/>
  <c r="BY98" i="14"/>
  <c r="BZ98" i="14"/>
  <c r="CA98" i="14"/>
  <c r="CB98" i="14"/>
  <c r="CC98" i="14"/>
  <c r="CD98" i="14"/>
  <c r="CE98" i="14"/>
  <c r="CF98" i="14"/>
  <c r="CG98" i="14"/>
  <c r="CH98" i="14"/>
  <c r="CI98" i="14"/>
  <c r="CJ98" i="14"/>
  <c r="CK98" i="14"/>
  <c r="CL98" i="14"/>
  <c r="CM98" i="14"/>
  <c r="CN98" i="14"/>
  <c r="CO98" i="14"/>
  <c r="CP98" i="14"/>
  <c r="CQ98" i="14"/>
  <c r="CR98" i="14"/>
  <c r="CS98" i="14"/>
  <c r="CT98" i="14"/>
  <c r="AA99" i="14"/>
  <c r="AB99" i="14"/>
  <c r="AC99" i="14"/>
  <c r="AD99" i="14"/>
  <c r="AE99" i="14"/>
  <c r="AF99" i="14"/>
  <c r="AG99" i="14"/>
  <c r="AH99" i="14"/>
  <c r="AI99" i="14"/>
  <c r="AJ99" i="14"/>
  <c r="AK99" i="14"/>
  <c r="AL99" i="14"/>
  <c r="AM99" i="14"/>
  <c r="AN99" i="14"/>
  <c r="AO99" i="14"/>
  <c r="AP99" i="14"/>
  <c r="AQ99" i="14"/>
  <c r="AR99" i="14"/>
  <c r="AS99" i="14"/>
  <c r="AT99" i="14"/>
  <c r="AU99" i="14"/>
  <c r="AV99" i="14"/>
  <c r="AW99" i="14"/>
  <c r="AX99" i="14"/>
  <c r="AY99" i="14"/>
  <c r="AZ99" i="14"/>
  <c r="BA99" i="14"/>
  <c r="BB99" i="14"/>
  <c r="BC99" i="14"/>
  <c r="BD99" i="14"/>
  <c r="BE99" i="14"/>
  <c r="BF99" i="14"/>
  <c r="BG99" i="14"/>
  <c r="BH99" i="14"/>
  <c r="BI99" i="14"/>
  <c r="BJ99" i="14"/>
  <c r="BK99" i="14"/>
  <c r="BL99" i="14"/>
  <c r="BM99" i="14"/>
  <c r="BN99" i="14"/>
  <c r="BO99" i="14"/>
  <c r="BP99" i="14"/>
  <c r="BQ99" i="14"/>
  <c r="BR99" i="14"/>
  <c r="BS99" i="14"/>
  <c r="BT99" i="14"/>
  <c r="BU99" i="14"/>
  <c r="BV99" i="14"/>
  <c r="BW99" i="14"/>
  <c r="BX99" i="14"/>
  <c r="BY99" i="14"/>
  <c r="BZ99" i="14"/>
  <c r="CA99" i="14"/>
  <c r="CB99" i="14"/>
  <c r="CC99" i="14"/>
  <c r="CD99" i="14"/>
  <c r="CE99" i="14"/>
  <c r="CF99" i="14"/>
  <c r="CG99" i="14"/>
  <c r="CH99" i="14"/>
  <c r="CI99" i="14"/>
  <c r="CJ99" i="14"/>
  <c r="CK99" i="14"/>
  <c r="CL99" i="14"/>
  <c r="CM99" i="14"/>
  <c r="CN99" i="14"/>
  <c r="CO99" i="14"/>
  <c r="CP99" i="14"/>
  <c r="CQ99" i="14"/>
  <c r="CR99" i="14"/>
  <c r="CS99" i="14"/>
  <c r="CT99" i="14"/>
  <c r="AB100" i="14"/>
  <c r="AH100" i="14"/>
  <c r="AJ100" i="14"/>
  <c r="AP100" i="14"/>
  <c r="AR100" i="14"/>
  <c r="AX100" i="14"/>
  <c r="AZ100" i="14"/>
  <c r="BF100" i="14"/>
  <c r="BH100" i="14"/>
  <c r="BN100" i="14"/>
  <c r="BP100" i="14"/>
  <c r="BV100" i="14"/>
  <c r="BX100" i="14"/>
  <c r="CD100" i="14"/>
  <c r="CF100" i="14"/>
  <c r="CL100" i="14"/>
  <c r="CN100" i="14"/>
  <c r="CT100" i="14"/>
  <c r="AB101" i="14"/>
  <c r="AC101" i="14"/>
  <c r="AD101" i="14"/>
  <c r="AE101" i="14"/>
  <c r="AF101" i="14"/>
  <c r="AG101" i="14"/>
  <c r="AH101" i="14"/>
  <c r="AI101" i="14"/>
  <c r="AJ101" i="14"/>
  <c r="AK101" i="14"/>
  <c r="AL101" i="14"/>
  <c r="AM101" i="14"/>
  <c r="AN101" i="14"/>
  <c r="AO101" i="14"/>
  <c r="AP101" i="14"/>
  <c r="AQ101" i="14"/>
  <c r="AR101" i="14"/>
  <c r="AS101" i="14"/>
  <c r="AT101" i="14"/>
  <c r="AU101" i="14"/>
  <c r="AV101" i="14"/>
  <c r="AW101" i="14"/>
  <c r="AX101" i="14"/>
  <c r="AY101" i="14"/>
  <c r="AZ101" i="14"/>
  <c r="BA101" i="14"/>
  <c r="BB101" i="14"/>
  <c r="BC101" i="14"/>
  <c r="BD101" i="14"/>
  <c r="BE101" i="14"/>
  <c r="BF101" i="14"/>
  <c r="BG101" i="14"/>
  <c r="BH101" i="14"/>
  <c r="BI101" i="14"/>
  <c r="BJ101" i="14"/>
  <c r="BK101" i="14"/>
  <c r="BL101" i="14"/>
  <c r="BM101" i="14"/>
  <c r="BN101" i="14"/>
  <c r="BO101" i="14"/>
  <c r="BP101" i="14"/>
  <c r="BQ101" i="14"/>
  <c r="BR101" i="14"/>
  <c r="BS101" i="14"/>
  <c r="BT101" i="14"/>
  <c r="BU101" i="14"/>
  <c r="BV101" i="14"/>
  <c r="BW101" i="14"/>
  <c r="BX101" i="14"/>
  <c r="BY101" i="14"/>
  <c r="BZ101" i="14"/>
  <c r="CA101" i="14"/>
  <c r="CB101" i="14"/>
  <c r="CC101" i="14"/>
  <c r="CD101" i="14"/>
  <c r="CE101" i="14"/>
  <c r="CF101" i="14"/>
  <c r="CG101" i="14"/>
  <c r="CH101" i="14"/>
  <c r="CI101" i="14"/>
  <c r="CJ101" i="14"/>
  <c r="CK101" i="14"/>
  <c r="CL101" i="14"/>
  <c r="CM101" i="14"/>
  <c r="CN101" i="14"/>
  <c r="CO101" i="14"/>
  <c r="CP101" i="14"/>
  <c r="CQ101" i="14"/>
  <c r="CR101" i="14"/>
  <c r="CS101" i="14"/>
  <c r="CT101" i="14"/>
  <c r="Z94" i="14"/>
  <c r="Z95" i="14"/>
  <c r="Z96" i="14"/>
  <c r="Z97" i="14"/>
  <c r="Z98" i="14"/>
  <c r="Z99" i="14"/>
  <c r="Z101" i="14"/>
  <c r="Z93" i="14"/>
  <c r="AA89" i="14"/>
  <c r="AA86" i="14"/>
  <c r="AB110" i="14" s="1"/>
  <c r="AB122" i="14" s="1"/>
  <c r="AA82" i="14"/>
  <c r="AA81" i="14"/>
  <c r="AB105" i="14" s="1"/>
  <c r="AB117" i="14" s="1"/>
  <c r="E102" i="14"/>
  <c r="A102" i="14"/>
  <c r="M101" i="14"/>
  <c r="F101" i="14"/>
  <c r="A101" i="14"/>
  <c r="S51" i="3" s="1"/>
  <c r="M100" i="14"/>
  <c r="F100" i="14"/>
  <c r="A100" i="14"/>
  <c r="S50" i="3" s="1"/>
  <c r="M99" i="14"/>
  <c r="F99" i="14"/>
  <c r="A99" i="14"/>
  <c r="S49" i="3" s="1"/>
  <c r="M98" i="14"/>
  <c r="F98" i="14"/>
  <c r="A98" i="14"/>
  <c r="S48" i="3" s="1"/>
  <c r="M97" i="14"/>
  <c r="F97" i="14"/>
  <c r="A97" i="14"/>
  <c r="S47" i="3" s="1"/>
  <c r="M96" i="14"/>
  <c r="F96" i="14"/>
  <c r="A96" i="14"/>
  <c r="S46" i="3" s="1"/>
  <c r="M95" i="14"/>
  <c r="F95" i="14"/>
  <c r="A95" i="14"/>
  <c r="S45" i="3" s="1"/>
  <c r="M94" i="14"/>
  <c r="F94" i="14"/>
  <c r="A94" i="14"/>
  <c r="S44" i="3" s="1"/>
  <c r="M93" i="14"/>
  <c r="F93" i="14"/>
  <c r="A93" i="14"/>
  <c r="S43" i="3" s="1"/>
  <c r="P92" i="14"/>
  <c r="M92" i="14"/>
  <c r="F92" i="14"/>
  <c r="A92" i="14"/>
  <c r="M91" i="14"/>
  <c r="A91" i="14"/>
  <c r="S42" i="3" s="1"/>
  <c r="E90" i="14"/>
  <c r="A90" i="14"/>
  <c r="M89" i="14"/>
  <c r="F89" i="14"/>
  <c r="A89" i="14"/>
  <c r="S40" i="3" s="1"/>
  <c r="M88" i="14"/>
  <c r="F88" i="14"/>
  <c r="A88" i="14"/>
  <c r="S39" i="3" s="1"/>
  <c r="M87" i="14"/>
  <c r="F87" i="14"/>
  <c r="A87" i="14"/>
  <c r="S38" i="3" s="1"/>
  <c r="M86" i="14"/>
  <c r="F86" i="14"/>
  <c r="A86" i="14"/>
  <c r="S37" i="3" s="1"/>
  <c r="M85" i="14"/>
  <c r="F85" i="14"/>
  <c r="A85" i="14"/>
  <c r="S36" i="3" s="1"/>
  <c r="M84" i="14"/>
  <c r="F84" i="14"/>
  <c r="A84" i="14"/>
  <c r="S35" i="3" s="1"/>
  <c r="M83" i="14"/>
  <c r="F83" i="14"/>
  <c r="A83" i="14"/>
  <c r="S34" i="3" s="1"/>
  <c r="M82" i="14"/>
  <c r="F82" i="14"/>
  <c r="A82" i="14"/>
  <c r="S33" i="3" s="1"/>
  <c r="M81" i="14"/>
  <c r="F81" i="14"/>
  <c r="A81" i="14"/>
  <c r="S32" i="3" s="1"/>
  <c r="P80" i="14"/>
  <c r="M80" i="14"/>
  <c r="F80" i="14"/>
  <c r="A80" i="14"/>
  <c r="A79" i="14"/>
  <c r="AA69" i="14"/>
  <c r="AB69" i="14"/>
  <c r="AC69" i="14"/>
  <c r="AD69" i="14"/>
  <c r="AE69" i="14"/>
  <c r="AF69" i="14"/>
  <c r="AG69" i="14"/>
  <c r="AH69" i="14"/>
  <c r="AI69" i="14"/>
  <c r="AJ69" i="14"/>
  <c r="AK69" i="14"/>
  <c r="AL69" i="14"/>
  <c r="AM69" i="14"/>
  <c r="AN69" i="14"/>
  <c r="AO69" i="14"/>
  <c r="AP69" i="14"/>
  <c r="AQ69" i="14"/>
  <c r="AR69" i="14"/>
  <c r="AS69" i="14"/>
  <c r="AT69" i="14"/>
  <c r="AU69" i="14"/>
  <c r="AV69" i="14"/>
  <c r="AW69" i="14"/>
  <c r="AX69" i="14"/>
  <c r="AY69" i="14"/>
  <c r="AZ69" i="14"/>
  <c r="BA69" i="14"/>
  <c r="BB69" i="14"/>
  <c r="BC69" i="14"/>
  <c r="BD69" i="14"/>
  <c r="BE69" i="14"/>
  <c r="BF69" i="14"/>
  <c r="BG69" i="14"/>
  <c r="BH69" i="14"/>
  <c r="BI69" i="14"/>
  <c r="BJ69" i="14"/>
  <c r="BK69" i="14"/>
  <c r="BL69" i="14"/>
  <c r="BM69" i="14"/>
  <c r="BN69" i="14"/>
  <c r="BO69" i="14"/>
  <c r="BP69" i="14"/>
  <c r="BQ69" i="14"/>
  <c r="BR69" i="14"/>
  <c r="BS69" i="14"/>
  <c r="BT69" i="14"/>
  <c r="BU69" i="14"/>
  <c r="BV69" i="14"/>
  <c r="BW69" i="14"/>
  <c r="BX69" i="14"/>
  <c r="BY69" i="14"/>
  <c r="BZ69" i="14"/>
  <c r="CA69" i="14"/>
  <c r="CB69" i="14"/>
  <c r="CC69" i="14"/>
  <c r="CD69" i="14"/>
  <c r="CE69" i="14"/>
  <c r="CF69" i="14"/>
  <c r="CG69" i="14"/>
  <c r="CH69" i="14"/>
  <c r="CI69" i="14"/>
  <c r="CJ69" i="14"/>
  <c r="CK69" i="14"/>
  <c r="CL69" i="14"/>
  <c r="CM69" i="14"/>
  <c r="CN69" i="14"/>
  <c r="CO69" i="14"/>
  <c r="CP69" i="14"/>
  <c r="CQ69" i="14"/>
  <c r="CR69" i="14"/>
  <c r="CS69" i="14"/>
  <c r="CT69" i="14"/>
  <c r="AA70" i="14"/>
  <c r="AB70" i="14"/>
  <c r="AC70" i="14"/>
  <c r="AD70" i="14"/>
  <c r="AE70" i="14"/>
  <c r="AF70" i="14"/>
  <c r="AG70" i="14"/>
  <c r="AH70" i="14"/>
  <c r="AI70" i="14"/>
  <c r="AJ70" i="14"/>
  <c r="AK70" i="14"/>
  <c r="AL70" i="14"/>
  <c r="AM70" i="14"/>
  <c r="AN70" i="14"/>
  <c r="AO70" i="14"/>
  <c r="AP70" i="14"/>
  <c r="AQ70" i="14"/>
  <c r="AR70" i="14"/>
  <c r="AS70" i="14"/>
  <c r="AT70" i="14"/>
  <c r="AU70" i="14"/>
  <c r="AV70" i="14"/>
  <c r="AW70" i="14"/>
  <c r="AX70" i="14"/>
  <c r="AY70" i="14"/>
  <c r="AZ70" i="14"/>
  <c r="BA70" i="14"/>
  <c r="BB70" i="14"/>
  <c r="BC70" i="14"/>
  <c r="BD70" i="14"/>
  <c r="BE70" i="14"/>
  <c r="BF70" i="14"/>
  <c r="BG70" i="14"/>
  <c r="BH70" i="14"/>
  <c r="BI70" i="14"/>
  <c r="BJ70" i="14"/>
  <c r="BK70" i="14"/>
  <c r="BL70" i="14"/>
  <c r="BM70" i="14"/>
  <c r="BN70" i="14"/>
  <c r="BO70" i="14"/>
  <c r="BP70" i="14"/>
  <c r="BQ70" i="14"/>
  <c r="BR70" i="14"/>
  <c r="BS70" i="14"/>
  <c r="BT70" i="14"/>
  <c r="BU70" i="14"/>
  <c r="BV70" i="14"/>
  <c r="BW70" i="14"/>
  <c r="BX70" i="14"/>
  <c r="BY70" i="14"/>
  <c r="BZ70" i="14"/>
  <c r="CA70" i="14"/>
  <c r="CB70" i="14"/>
  <c r="CC70" i="14"/>
  <c r="CD70" i="14"/>
  <c r="CE70" i="14"/>
  <c r="CF70" i="14"/>
  <c r="CG70" i="14"/>
  <c r="CH70" i="14"/>
  <c r="CI70" i="14"/>
  <c r="CJ70" i="14"/>
  <c r="CK70" i="14"/>
  <c r="CL70" i="14"/>
  <c r="CM70" i="14"/>
  <c r="CN70" i="14"/>
  <c r="CO70" i="14"/>
  <c r="CP70" i="14"/>
  <c r="CQ70" i="14"/>
  <c r="CR70" i="14"/>
  <c r="CS70" i="14"/>
  <c r="CT70" i="14"/>
  <c r="AB71" i="14"/>
  <c r="AC71" i="14"/>
  <c r="AD71" i="14"/>
  <c r="AE71" i="14"/>
  <c r="AF71" i="14"/>
  <c r="AG71" i="14"/>
  <c r="AH71" i="14"/>
  <c r="AI71" i="14"/>
  <c r="AJ71" i="14"/>
  <c r="AK71" i="14"/>
  <c r="AL71" i="14"/>
  <c r="AM71" i="14"/>
  <c r="AN71" i="14"/>
  <c r="AO71" i="14"/>
  <c r="AP71" i="14"/>
  <c r="AQ71" i="14"/>
  <c r="AR71" i="14"/>
  <c r="AS71" i="14"/>
  <c r="AT71" i="14"/>
  <c r="AU71" i="14"/>
  <c r="AV71" i="14"/>
  <c r="AW71" i="14"/>
  <c r="AX71" i="14"/>
  <c r="AY71" i="14"/>
  <c r="AZ71" i="14"/>
  <c r="BA71" i="14"/>
  <c r="BB71" i="14"/>
  <c r="BC71" i="14"/>
  <c r="BD71" i="14"/>
  <c r="BE71" i="14"/>
  <c r="BF71" i="14"/>
  <c r="BG71" i="14"/>
  <c r="BH71" i="14"/>
  <c r="BI71" i="14"/>
  <c r="BJ71" i="14"/>
  <c r="BK71" i="14"/>
  <c r="BL71" i="14"/>
  <c r="BM71" i="14"/>
  <c r="BN71" i="14"/>
  <c r="BO71" i="14"/>
  <c r="BP71" i="14"/>
  <c r="BQ71" i="14"/>
  <c r="BR71" i="14"/>
  <c r="BS71" i="14"/>
  <c r="BT71" i="14"/>
  <c r="BU71" i="14"/>
  <c r="BV71" i="14"/>
  <c r="BW71" i="14"/>
  <c r="BX71" i="14"/>
  <c r="BY71" i="14"/>
  <c r="BZ71" i="14"/>
  <c r="CA71" i="14"/>
  <c r="CB71" i="14"/>
  <c r="CC71" i="14"/>
  <c r="CD71" i="14"/>
  <c r="CE71" i="14"/>
  <c r="CF71" i="14"/>
  <c r="CG71" i="14"/>
  <c r="CH71" i="14"/>
  <c r="CI71" i="14"/>
  <c r="CJ71" i="14"/>
  <c r="CK71" i="14"/>
  <c r="CL71" i="14"/>
  <c r="CM71" i="14"/>
  <c r="CN71" i="14"/>
  <c r="CO71" i="14"/>
  <c r="CP71" i="14"/>
  <c r="CQ71" i="14"/>
  <c r="CR71" i="14"/>
  <c r="CS71" i="14"/>
  <c r="CT71" i="14"/>
  <c r="AA72" i="14"/>
  <c r="AB72" i="14"/>
  <c r="AC72" i="14"/>
  <c r="AD72" i="14"/>
  <c r="AE72" i="14"/>
  <c r="AF72" i="14"/>
  <c r="AG72" i="14"/>
  <c r="AH72" i="14"/>
  <c r="AI72" i="14"/>
  <c r="AJ72" i="14"/>
  <c r="AK72" i="14"/>
  <c r="AL72" i="14"/>
  <c r="AM72" i="14"/>
  <c r="AN72" i="14"/>
  <c r="AO72" i="14"/>
  <c r="AP72" i="14"/>
  <c r="AQ72" i="14"/>
  <c r="AR72" i="14"/>
  <c r="AS72" i="14"/>
  <c r="AT72" i="14"/>
  <c r="AU72" i="14"/>
  <c r="AV72" i="14"/>
  <c r="AW72" i="14"/>
  <c r="AX72" i="14"/>
  <c r="AY72" i="14"/>
  <c r="AZ72" i="14"/>
  <c r="BA72" i="14"/>
  <c r="BB72" i="14"/>
  <c r="BC72" i="14"/>
  <c r="BD72" i="14"/>
  <c r="BE72" i="14"/>
  <c r="BF72" i="14"/>
  <c r="BG72" i="14"/>
  <c r="BH72" i="14"/>
  <c r="BI72" i="14"/>
  <c r="BJ72" i="14"/>
  <c r="BK72" i="14"/>
  <c r="BL72" i="14"/>
  <c r="BM72" i="14"/>
  <c r="BN72" i="14"/>
  <c r="BO72" i="14"/>
  <c r="BP72" i="14"/>
  <c r="BQ72" i="14"/>
  <c r="BR72" i="14"/>
  <c r="BS72" i="14"/>
  <c r="BT72" i="14"/>
  <c r="BU72" i="14"/>
  <c r="BV72" i="14"/>
  <c r="BW72" i="14"/>
  <c r="BX72" i="14"/>
  <c r="BY72" i="14"/>
  <c r="BZ72" i="14"/>
  <c r="CA72" i="14"/>
  <c r="CB72" i="14"/>
  <c r="CC72" i="14"/>
  <c r="CD72" i="14"/>
  <c r="CE72" i="14"/>
  <c r="CF72" i="14"/>
  <c r="CG72" i="14"/>
  <c r="CH72" i="14"/>
  <c r="CI72" i="14"/>
  <c r="CJ72" i="14"/>
  <c r="CK72" i="14"/>
  <c r="CL72" i="14"/>
  <c r="CM72" i="14"/>
  <c r="CN72" i="14"/>
  <c r="CO72" i="14"/>
  <c r="CP72" i="14"/>
  <c r="CQ72" i="14"/>
  <c r="CR72" i="14"/>
  <c r="CS72" i="14"/>
  <c r="CT72" i="14"/>
  <c r="AB73" i="14"/>
  <c r="AC73" i="14"/>
  <c r="AD73" i="14"/>
  <c r="AE73" i="14"/>
  <c r="AF73" i="14"/>
  <c r="AG73" i="14"/>
  <c r="AH73" i="14"/>
  <c r="AI73" i="14"/>
  <c r="AJ73" i="14"/>
  <c r="AK73" i="14"/>
  <c r="AL73" i="14"/>
  <c r="AM73" i="14"/>
  <c r="AN73" i="14"/>
  <c r="AO73" i="14"/>
  <c r="AP73" i="14"/>
  <c r="AQ73" i="14"/>
  <c r="AR73" i="14"/>
  <c r="AS73" i="14"/>
  <c r="AT73" i="14"/>
  <c r="AU73" i="14"/>
  <c r="AV73" i="14"/>
  <c r="AW73" i="14"/>
  <c r="AX73" i="14"/>
  <c r="AY73" i="14"/>
  <c r="AZ73" i="14"/>
  <c r="BA73" i="14"/>
  <c r="BB73" i="14"/>
  <c r="BC73" i="14"/>
  <c r="BD73" i="14"/>
  <c r="BE73" i="14"/>
  <c r="BF73" i="14"/>
  <c r="BG73" i="14"/>
  <c r="BH73" i="14"/>
  <c r="BI73" i="14"/>
  <c r="BJ73" i="14"/>
  <c r="BK73" i="14"/>
  <c r="BL73" i="14"/>
  <c r="BM73" i="14"/>
  <c r="BN73" i="14"/>
  <c r="BO73" i="14"/>
  <c r="BP73" i="14"/>
  <c r="BQ73" i="14"/>
  <c r="BR73" i="14"/>
  <c r="BS73" i="14"/>
  <c r="BT73" i="14"/>
  <c r="BU73" i="14"/>
  <c r="BV73" i="14"/>
  <c r="BW73" i="14"/>
  <c r="BX73" i="14"/>
  <c r="BY73" i="14"/>
  <c r="BZ73" i="14"/>
  <c r="CA73" i="14"/>
  <c r="CB73" i="14"/>
  <c r="CC73" i="14"/>
  <c r="CD73" i="14"/>
  <c r="CE73" i="14"/>
  <c r="CF73" i="14"/>
  <c r="CG73" i="14"/>
  <c r="CH73" i="14"/>
  <c r="CI73" i="14"/>
  <c r="CJ73" i="14"/>
  <c r="CK73" i="14"/>
  <c r="CL73" i="14"/>
  <c r="CM73" i="14"/>
  <c r="CN73" i="14"/>
  <c r="CO73" i="14"/>
  <c r="CP73" i="14"/>
  <c r="CQ73" i="14"/>
  <c r="CR73" i="14"/>
  <c r="CS73" i="14"/>
  <c r="CT73" i="14"/>
  <c r="AA74" i="14"/>
  <c r="AB74" i="14"/>
  <c r="AC74" i="14"/>
  <c r="AD74" i="14"/>
  <c r="AE74" i="14"/>
  <c r="AF74" i="14"/>
  <c r="AG74" i="14"/>
  <c r="AH74" i="14"/>
  <c r="AI74" i="14"/>
  <c r="AJ74" i="14"/>
  <c r="AK74" i="14"/>
  <c r="AL74" i="14"/>
  <c r="AM74" i="14"/>
  <c r="AN74" i="14"/>
  <c r="AO74" i="14"/>
  <c r="AP74" i="14"/>
  <c r="AQ74" i="14"/>
  <c r="AR74" i="14"/>
  <c r="AS74" i="14"/>
  <c r="AT74" i="14"/>
  <c r="AU74" i="14"/>
  <c r="AV74" i="14"/>
  <c r="AW74" i="14"/>
  <c r="AX74" i="14"/>
  <c r="AY74" i="14"/>
  <c r="AZ74" i="14"/>
  <c r="BA74" i="14"/>
  <c r="BB74" i="14"/>
  <c r="BC74" i="14"/>
  <c r="BD74" i="14"/>
  <c r="BE74" i="14"/>
  <c r="BF74" i="14"/>
  <c r="BG74" i="14"/>
  <c r="BH74" i="14"/>
  <c r="BI74" i="14"/>
  <c r="BJ74" i="14"/>
  <c r="BK74" i="14"/>
  <c r="BL74" i="14"/>
  <c r="BM74" i="14"/>
  <c r="BN74" i="14"/>
  <c r="BO74" i="14"/>
  <c r="BP74" i="14"/>
  <c r="BQ74" i="14"/>
  <c r="BR74" i="14"/>
  <c r="BS74" i="14"/>
  <c r="BT74" i="14"/>
  <c r="BU74" i="14"/>
  <c r="BV74" i="14"/>
  <c r="BW74" i="14"/>
  <c r="BX74" i="14"/>
  <c r="BY74" i="14"/>
  <c r="BZ74" i="14"/>
  <c r="CA74" i="14"/>
  <c r="CB74" i="14"/>
  <c r="CC74" i="14"/>
  <c r="CD74" i="14"/>
  <c r="CE74" i="14"/>
  <c r="CF74" i="14"/>
  <c r="CG74" i="14"/>
  <c r="CH74" i="14"/>
  <c r="CI74" i="14"/>
  <c r="CJ74" i="14"/>
  <c r="CK74" i="14"/>
  <c r="CL74" i="14"/>
  <c r="CM74" i="14"/>
  <c r="CN74" i="14"/>
  <c r="CO74" i="14"/>
  <c r="CP74" i="14"/>
  <c r="CQ74" i="14"/>
  <c r="CR74" i="14"/>
  <c r="CS74" i="14"/>
  <c r="CT74" i="14"/>
  <c r="AA75" i="14"/>
  <c r="AB75" i="14"/>
  <c r="AC75" i="14"/>
  <c r="AD75" i="14"/>
  <c r="AE75" i="14"/>
  <c r="AF75" i="14"/>
  <c r="AG75" i="14"/>
  <c r="AH75" i="14"/>
  <c r="AI75" i="14"/>
  <c r="AJ75" i="14"/>
  <c r="AK75" i="14"/>
  <c r="AL75" i="14"/>
  <c r="AM75" i="14"/>
  <c r="AN75" i="14"/>
  <c r="AO75" i="14"/>
  <c r="AP75" i="14"/>
  <c r="AQ75" i="14"/>
  <c r="AR75" i="14"/>
  <c r="AS75" i="14"/>
  <c r="AT75" i="14"/>
  <c r="AU75" i="14"/>
  <c r="AV75" i="14"/>
  <c r="AW75" i="14"/>
  <c r="AX75" i="14"/>
  <c r="AY75" i="14"/>
  <c r="AZ75" i="14"/>
  <c r="BA75" i="14"/>
  <c r="BB75" i="14"/>
  <c r="BC75" i="14"/>
  <c r="BD75" i="14"/>
  <c r="BE75" i="14"/>
  <c r="BF75" i="14"/>
  <c r="BG75" i="14"/>
  <c r="BH75" i="14"/>
  <c r="BI75" i="14"/>
  <c r="BJ75" i="14"/>
  <c r="BK75" i="14"/>
  <c r="BL75" i="14"/>
  <c r="BM75" i="14"/>
  <c r="BN75" i="14"/>
  <c r="BO75" i="14"/>
  <c r="BP75" i="14"/>
  <c r="BQ75" i="14"/>
  <c r="BR75" i="14"/>
  <c r="BS75" i="14"/>
  <c r="BT75" i="14"/>
  <c r="BU75" i="14"/>
  <c r="BV75" i="14"/>
  <c r="BW75" i="14"/>
  <c r="BX75" i="14"/>
  <c r="BY75" i="14"/>
  <c r="BZ75" i="14"/>
  <c r="CA75" i="14"/>
  <c r="CB75" i="14"/>
  <c r="CC75" i="14"/>
  <c r="CD75" i="14"/>
  <c r="CE75" i="14"/>
  <c r="CF75" i="14"/>
  <c r="CG75" i="14"/>
  <c r="CH75" i="14"/>
  <c r="CI75" i="14"/>
  <c r="CJ75" i="14"/>
  <c r="CK75" i="14"/>
  <c r="CL75" i="14"/>
  <c r="CM75" i="14"/>
  <c r="CN75" i="14"/>
  <c r="CO75" i="14"/>
  <c r="CP75" i="14"/>
  <c r="CQ75" i="14"/>
  <c r="CR75" i="14"/>
  <c r="CS75" i="14"/>
  <c r="CT75" i="14"/>
  <c r="AA76" i="14"/>
  <c r="AC76" i="14"/>
  <c r="AI76" i="14"/>
  <c r="AK76" i="14"/>
  <c r="AQ76" i="14"/>
  <c r="AS76" i="14"/>
  <c r="AY76" i="14"/>
  <c r="BA76" i="14"/>
  <c r="BG76" i="14"/>
  <c r="BI76" i="14"/>
  <c r="BO76" i="14"/>
  <c r="BQ76" i="14"/>
  <c r="BW76" i="14"/>
  <c r="BY76" i="14"/>
  <c r="CE76" i="14"/>
  <c r="CG76" i="14"/>
  <c r="CM76" i="14"/>
  <c r="CO76" i="14"/>
  <c r="AA77" i="14"/>
  <c r="AB77" i="14"/>
  <c r="AC77" i="14"/>
  <c r="AD77" i="14"/>
  <c r="AE77" i="14"/>
  <c r="AF77" i="14"/>
  <c r="AG77" i="14"/>
  <c r="AH77" i="14"/>
  <c r="AI77" i="14"/>
  <c r="AJ77" i="14"/>
  <c r="AK77" i="14"/>
  <c r="AL77" i="14"/>
  <c r="AM77" i="14"/>
  <c r="AN77" i="14"/>
  <c r="AO77" i="14"/>
  <c r="AP77" i="14"/>
  <c r="AQ77" i="14"/>
  <c r="AR77" i="14"/>
  <c r="AS77" i="14"/>
  <c r="AT77" i="14"/>
  <c r="AU77" i="14"/>
  <c r="AV77" i="14"/>
  <c r="AW77" i="14"/>
  <c r="AX77" i="14"/>
  <c r="AY77" i="14"/>
  <c r="AZ77" i="14"/>
  <c r="BA77" i="14"/>
  <c r="BB77" i="14"/>
  <c r="BC77" i="14"/>
  <c r="BD77" i="14"/>
  <c r="BE77" i="14"/>
  <c r="BF77" i="14"/>
  <c r="BG77" i="14"/>
  <c r="BH77" i="14"/>
  <c r="BI77" i="14"/>
  <c r="BJ77" i="14"/>
  <c r="BK77" i="14"/>
  <c r="BL77" i="14"/>
  <c r="BM77" i="14"/>
  <c r="BN77" i="14"/>
  <c r="BO77" i="14"/>
  <c r="BP77" i="14"/>
  <c r="BQ77" i="14"/>
  <c r="BR77" i="14"/>
  <c r="BS77" i="14"/>
  <c r="BT77" i="14"/>
  <c r="BU77" i="14"/>
  <c r="BV77" i="14"/>
  <c r="BW77" i="14"/>
  <c r="BX77" i="14"/>
  <c r="BY77" i="14"/>
  <c r="BZ77" i="14"/>
  <c r="CA77" i="14"/>
  <c r="CB77" i="14"/>
  <c r="CC77" i="14"/>
  <c r="CD77" i="14"/>
  <c r="CE77" i="14"/>
  <c r="CF77" i="14"/>
  <c r="CG77" i="14"/>
  <c r="CH77" i="14"/>
  <c r="CI77" i="14"/>
  <c r="CJ77" i="14"/>
  <c r="CK77" i="14"/>
  <c r="CL77" i="14"/>
  <c r="CM77" i="14"/>
  <c r="CN77" i="14"/>
  <c r="CO77" i="14"/>
  <c r="CP77" i="14"/>
  <c r="CQ77" i="14"/>
  <c r="CR77" i="14"/>
  <c r="CS77" i="14"/>
  <c r="CT77" i="14"/>
  <c r="Z71" i="14"/>
  <c r="Z72" i="14"/>
  <c r="Z73" i="14"/>
  <c r="Z74" i="14"/>
  <c r="Z75" i="14"/>
  <c r="Z77" i="14"/>
  <c r="M77" i="14"/>
  <c r="M76" i="14"/>
  <c r="M75" i="14"/>
  <c r="M74" i="14"/>
  <c r="M73" i="14"/>
  <c r="M72" i="14"/>
  <c r="M71" i="14"/>
  <c r="M70" i="14"/>
  <c r="M69" i="14"/>
  <c r="M67" i="14"/>
  <c r="E78" i="14"/>
  <c r="A78" i="14"/>
  <c r="F77" i="14"/>
  <c r="A77" i="14"/>
  <c r="S29" i="3" s="1"/>
  <c r="F76" i="14"/>
  <c r="A76" i="14"/>
  <c r="S28" i="3" s="1"/>
  <c r="F75" i="14"/>
  <c r="A75" i="14"/>
  <c r="S27" i="3" s="1"/>
  <c r="F74" i="14"/>
  <c r="A74" i="14"/>
  <c r="S26" i="3" s="1"/>
  <c r="F73" i="14"/>
  <c r="A73" i="14"/>
  <c r="S25" i="3" s="1"/>
  <c r="F72" i="14"/>
  <c r="A72" i="14"/>
  <c r="S24" i="3" s="1"/>
  <c r="F71" i="14"/>
  <c r="A71" i="14"/>
  <c r="S23" i="3" s="1"/>
  <c r="F70" i="14"/>
  <c r="A70" i="14"/>
  <c r="S22" i="3" s="1"/>
  <c r="F69" i="14"/>
  <c r="A69" i="14"/>
  <c r="S21" i="3" s="1"/>
  <c r="P68" i="14"/>
  <c r="M68" i="14"/>
  <c r="F68" i="14"/>
  <c r="A68" i="14"/>
  <c r="A67" i="14"/>
  <c r="S20" i="3" s="1"/>
  <c r="AA61" i="14"/>
  <c r="AA73" i="14" s="1"/>
  <c r="AA59" i="14"/>
  <c r="AA71" i="14" s="1"/>
  <c r="Z58" i="14"/>
  <c r="Z70" i="14" s="1"/>
  <c r="Z57" i="14"/>
  <c r="Z69" i="14" s="1"/>
  <c r="M65" i="14"/>
  <c r="M64" i="14"/>
  <c r="M63" i="14"/>
  <c r="M62" i="14"/>
  <c r="M61" i="14"/>
  <c r="M60" i="14"/>
  <c r="M59" i="14"/>
  <c r="M58" i="14"/>
  <c r="M57" i="14"/>
  <c r="F57" i="14"/>
  <c r="M56" i="14"/>
  <c r="P56" i="14"/>
  <c r="A11" i="14"/>
  <c r="A12" i="14"/>
  <c r="A13" i="14"/>
  <c r="A14" i="14"/>
  <c r="A15" i="14"/>
  <c r="A16" i="14"/>
  <c r="A17" i="14"/>
  <c r="A18" i="14"/>
  <c r="A19" i="14"/>
  <c r="A20" i="14"/>
  <c r="A21" i="14"/>
  <c r="A22" i="14"/>
  <c r="A23" i="14"/>
  <c r="A24" i="14"/>
  <c r="A25" i="14"/>
  <c r="A26" i="14"/>
  <c r="A27" i="14"/>
  <c r="A28" i="14"/>
  <c r="A29" i="14"/>
  <c r="A30" i="14"/>
  <c r="A31" i="14"/>
  <c r="A32" i="14"/>
  <c r="A33" i="14"/>
  <c r="A34" i="14"/>
  <c r="A35" i="14"/>
  <c r="A36" i="14"/>
  <c r="A37" i="14"/>
  <c r="A38" i="14"/>
  <c r="A39" i="14"/>
  <c r="A40" i="14"/>
  <c r="A41" i="14"/>
  <c r="A42" i="14"/>
  <c r="A43" i="14"/>
  <c r="A44" i="14"/>
  <c r="A45" i="14"/>
  <c r="A46" i="14"/>
  <c r="A47" i="14"/>
  <c r="A48" i="14"/>
  <c r="A49" i="14"/>
  <c r="A50" i="14"/>
  <c r="A51" i="14"/>
  <c r="A52" i="14"/>
  <c r="A53" i="14"/>
  <c r="A54" i="14"/>
  <c r="A55" i="14"/>
  <c r="A56" i="14"/>
  <c r="A57" i="14"/>
  <c r="S10" i="3" s="1"/>
  <c r="A58" i="14"/>
  <c r="S11" i="3" s="1"/>
  <c r="A59" i="14"/>
  <c r="S12" i="3" s="1"/>
  <c r="A60" i="14"/>
  <c r="S13" i="3" s="1"/>
  <c r="A61" i="14"/>
  <c r="S14" i="3" s="1"/>
  <c r="A62" i="14"/>
  <c r="S15" i="3" s="1"/>
  <c r="A63" i="14"/>
  <c r="S16" i="3" s="1"/>
  <c r="A64" i="14"/>
  <c r="S17" i="3" s="1"/>
  <c r="A65" i="14"/>
  <c r="S18" i="3" s="1"/>
  <c r="A66" i="14"/>
  <c r="E66" i="14"/>
  <c r="F65" i="14"/>
  <c r="F64" i="14"/>
  <c r="F63" i="14"/>
  <c r="F62" i="14"/>
  <c r="F61" i="14"/>
  <c r="F60" i="14"/>
  <c r="F59" i="14"/>
  <c r="F58" i="14"/>
  <c r="F56" i="14"/>
  <c r="M44" i="14"/>
  <c r="P46" i="14"/>
  <c r="P47" i="14"/>
  <c r="P48" i="14"/>
  <c r="P49" i="14"/>
  <c r="P50" i="14"/>
  <c r="P51" i="14"/>
  <c r="P53" i="14"/>
  <c r="P45" i="14"/>
  <c r="M46" i="14"/>
  <c r="M47" i="14"/>
  <c r="M48" i="14"/>
  <c r="M49" i="14"/>
  <c r="M50" i="14"/>
  <c r="M51" i="14"/>
  <c r="M52" i="14"/>
  <c r="M53" i="14"/>
  <c r="M34" i="14"/>
  <c r="M35" i="14"/>
  <c r="M36" i="14"/>
  <c r="M37" i="14"/>
  <c r="M38" i="14"/>
  <c r="M39" i="14"/>
  <c r="M40" i="14"/>
  <c r="M41" i="14"/>
  <c r="M33" i="14"/>
  <c r="E54" i="14"/>
  <c r="F53" i="14"/>
  <c r="F52" i="14"/>
  <c r="F51" i="14"/>
  <c r="F50" i="14"/>
  <c r="F49" i="14"/>
  <c r="F48" i="14"/>
  <c r="F47" i="14"/>
  <c r="F46" i="14"/>
  <c r="F45" i="14"/>
  <c r="F44" i="14"/>
  <c r="P40" i="14"/>
  <c r="AG172" i="14" s="1"/>
  <c r="F41" i="14"/>
  <c r="F40" i="14"/>
  <c r="F39" i="14"/>
  <c r="F38" i="14"/>
  <c r="F37" i="14"/>
  <c r="F36" i="14"/>
  <c r="F35" i="14"/>
  <c r="F34" i="14"/>
  <c r="F33" i="14"/>
  <c r="P28" i="14"/>
  <c r="AD136" i="14" s="1"/>
  <c r="AD148" i="14" s="1"/>
  <c r="E42" i="14"/>
  <c r="F32" i="14"/>
  <c r="E30" i="14"/>
  <c r="AD14" i="14"/>
  <c r="AD13" i="14"/>
  <c r="AD12" i="14"/>
  <c r="AD11" i="14"/>
  <c r="AD10" i="14"/>
  <c r="AA14" i="14"/>
  <c r="AA13" i="14"/>
  <c r="AA12" i="14"/>
  <c r="AA17" i="14"/>
  <c r="AA16" i="14"/>
  <c r="AD9" i="14"/>
  <c r="AA8" i="14"/>
  <c r="AA9" i="14"/>
  <c r="Z9" i="14"/>
  <c r="Z8" i="14"/>
  <c r="CN76" i="14" l="1"/>
  <c r="CF76" i="14"/>
  <c r="BX76" i="14"/>
  <c r="BP76" i="14"/>
  <c r="BH76" i="14"/>
  <c r="AZ76" i="14"/>
  <c r="AR76" i="14"/>
  <c r="AJ76" i="14"/>
  <c r="AB76" i="14"/>
  <c r="CM100" i="14"/>
  <c r="CE100" i="14"/>
  <c r="BW100" i="14"/>
  <c r="BW91" i="14" s="1"/>
  <c r="BO100" i="14"/>
  <c r="BG100" i="14"/>
  <c r="BG91" i="14" s="1"/>
  <c r="AY100" i="14"/>
  <c r="AQ100" i="14"/>
  <c r="AI100" i="14"/>
  <c r="CS124" i="14"/>
  <c r="CK124" i="14"/>
  <c r="CC124" i="14"/>
  <c r="BU124" i="14"/>
  <c r="BM124" i="14"/>
  <c r="BE124" i="14"/>
  <c r="AW124" i="14"/>
  <c r="AO124" i="14"/>
  <c r="AG124" i="14"/>
  <c r="CL139" i="14"/>
  <c r="CS148" i="14"/>
  <c r="CS139" i="14" s="1"/>
  <c r="CK148" i="14"/>
  <c r="CC148" i="14"/>
  <c r="CC139" i="14" s="1"/>
  <c r="BU148" i="14"/>
  <c r="BM148" i="14"/>
  <c r="BE148" i="14"/>
  <c r="AW148" i="14"/>
  <c r="AO148" i="14"/>
  <c r="AG148" i="14"/>
  <c r="CQ172" i="14"/>
  <c r="CQ163" i="14" s="1"/>
  <c r="CI172" i="14"/>
  <c r="CA172" i="14"/>
  <c r="BS172" i="14"/>
  <c r="BK172" i="14"/>
  <c r="BC172" i="14"/>
  <c r="AU172" i="14"/>
  <c r="AU163" i="14" s="1"/>
  <c r="AM172" i="14"/>
  <c r="AD172" i="14"/>
  <c r="CT76" i="14"/>
  <c r="CL76" i="14"/>
  <c r="CD76" i="14"/>
  <c r="BV76" i="14"/>
  <c r="BN76" i="14"/>
  <c r="BF76" i="14"/>
  <c r="AX76" i="14"/>
  <c r="AP76" i="14"/>
  <c r="AP67" i="14" s="1"/>
  <c r="AH76" i="14"/>
  <c r="BM67" i="14"/>
  <c r="CS100" i="14"/>
  <c r="CK100" i="14"/>
  <c r="CC100" i="14"/>
  <c r="CC91" i="14" s="1"/>
  <c r="BU100" i="14"/>
  <c r="BU91" i="14" s="1"/>
  <c r="BM100" i="14"/>
  <c r="BM91" i="14" s="1"/>
  <c r="BE100" i="14"/>
  <c r="BE91" i="14" s="1"/>
  <c r="AW100" i="14"/>
  <c r="AW91" i="14" s="1"/>
  <c r="AO100" i="14"/>
  <c r="AO91" i="14" s="1"/>
  <c r="AG100" i="14"/>
  <c r="CQ124" i="14"/>
  <c r="CI124" i="14"/>
  <c r="CA124" i="14"/>
  <c r="BS124" i="14"/>
  <c r="BK124" i="14"/>
  <c r="BK115" i="14" s="1"/>
  <c r="BC124" i="14"/>
  <c r="AU124" i="14"/>
  <c r="AM124" i="14"/>
  <c r="AE124" i="14"/>
  <c r="CQ148" i="14"/>
  <c r="CQ139" i="14" s="1"/>
  <c r="CI148" i="14"/>
  <c r="CI139" i="14" s="1"/>
  <c r="CA148" i="14"/>
  <c r="BS148" i="14"/>
  <c r="BS139" i="14" s="1"/>
  <c r="BK148" i="14"/>
  <c r="BC148" i="14"/>
  <c r="AU148" i="14"/>
  <c r="AM148" i="14"/>
  <c r="AE148" i="14"/>
  <c r="AE139" i="14" s="1"/>
  <c r="CP163" i="14"/>
  <c r="CO172" i="14"/>
  <c r="CG172" i="14"/>
  <c r="CG163" i="14" s="1"/>
  <c r="BY172" i="14"/>
  <c r="BQ172" i="14"/>
  <c r="BI172" i="14"/>
  <c r="BA172" i="14"/>
  <c r="AS172" i="14"/>
  <c r="AK172" i="14"/>
  <c r="AB172" i="14"/>
  <c r="CS76" i="14"/>
  <c r="CK76" i="14"/>
  <c r="CC76" i="14"/>
  <c r="BU76" i="14"/>
  <c r="BM76" i="14"/>
  <c r="BE76" i="14"/>
  <c r="BE67" i="14" s="1"/>
  <c r="AW76" i="14"/>
  <c r="AO76" i="14"/>
  <c r="AG76" i="14"/>
  <c r="AG67" i="14" s="1"/>
  <c r="Z100" i="14"/>
  <c r="CR100" i="14"/>
  <c r="CJ100" i="14"/>
  <c r="CB100" i="14"/>
  <c r="BT100" i="14"/>
  <c r="BT91" i="14" s="1"/>
  <c r="BL100" i="14"/>
  <c r="BD100" i="14"/>
  <c r="AV100" i="14"/>
  <c r="AN100" i="14"/>
  <c r="AF100" i="14"/>
  <c r="CP124" i="14"/>
  <c r="CH124" i="14"/>
  <c r="BZ124" i="14"/>
  <c r="BR124" i="14"/>
  <c r="BR115" i="14" s="1"/>
  <c r="BJ124" i="14"/>
  <c r="BB124" i="14"/>
  <c r="AT124" i="14"/>
  <c r="AL124" i="14"/>
  <c r="AD124" i="14"/>
  <c r="CP148" i="14"/>
  <c r="CH148" i="14"/>
  <c r="BZ148" i="14"/>
  <c r="BR148" i="14"/>
  <c r="BJ148" i="14"/>
  <c r="BB148" i="14"/>
  <c r="AT148" i="14"/>
  <c r="AL148" i="14"/>
  <c r="AC148" i="14"/>
  <c r="AE160" i="14"/>
  <c r="AE172" i="14" s="1"/>
  <c r="CN172" i="14"/>
  <c r="CF172" i="14"/>
  <c r="BX172" i="14"/>
  <c r="BP172" i="14"/>
  <c r="BH172" i="14"/>
  <c r="AZ172" i="14"/>
  <c r="AR172" i="14"/>
  <c r="AJ172" i="14"/>
  <c r="AA172" i="14"/>
  <c r="AA163" i="14" s="1"/>
  <c r="Z76" i="14"/>
  <c r="CR76" i="14"/>
  <c r="CB76" i="14"/>
  <c r="BL76" i="14"/>
  <c r="AV76" i="14"/>
  <c r="AF76" i="14"/>
  <c r="AF67" i="14" s="1"/>
  <c r="CQ100" i="14"/>
  <c r="CI100" i="14"/>
  <c r="CI91" i="14" s="1"/>
  <c r="CA100" i="14"/>
  <c r="BS100" i="14"/>
  <c r="BK100" i="14"/>
  <c r="BC100" i="14"/>
  <c r="AU100" i="14"/>
  <c r="AM100" i="14"/>
  <c r="AM91" i="14" s="1"/>
  <c r="AE100" i="14"/>
  <c r="CO124" i="14"/>
  <c r="CO115" i="14" s="1"/>
  <c r="CG124" i="14"/>
  <c r="BY124" i="14"/>
  <c r="BQ124" i="14"/>
  <c r="BI124" i="14"/>
  <c r="BA124" i="14"/>
  <c r="AS124" i="14"/>
  <c r="AS115" i="14" s="1"/>
  <c r="AK124" i="14"/>
  <c r="AC124" i="14"/>
  <c r="AC115" i="14" s="1"/>
  <c r="AW115" i="14"/>
  <c r="CO148" i="14"/>
  <c r="CO139" i="14" s="1"/>
  <c r="CG148" i="14"/>
  <c r="BY148" i="14"/>
  <c r="BY139" i="14" s="1"/>
  <c r="BQ148" i="14"/>
  <c r="BI148" i="14"/>
  <c r="BI139" i="14" s="1"/>
  <c r="BA148" i="14"/>
  <c r="BA139" i="14" s="1"/>
  <c r="AS148" i="14"/>
  <c r="AK148" i="14"/>
  <c r="AB148" i="14"/>
  <c r="BX163" i="14"/>
  <c r="CM172" i="14"/>
  <c r="CE172" i="14"/>
  <c r="CE163" i="14" s="1"/>
  <c r="BW172" i="14"/>
  <c r="BO172" i="14"/>
  <c r="BG172" i="14"/>
  <c r="AY172" i="14"/>
  <c r="AQ172" i="14"/>
  <c r="AI172" i="14"/>
  <c r="CJ76" i="14"/>
  <c r="BT76" i="14"/>
  <c r="BD76" i="14"/>
  <c r="BD67" i="14" s="1"/>
  <c r="AN76" i="14"/>
  <c r="P52" i="14"/>
  <c r="P44" i="14" s="1"/>
  <c r="CQ76" i="14"/>
  <c r="CI76" i="14"/>
  <c r="CA76" i="14"/>
  <c r="BS76" i="14"/>
  <c r="BK76" i="14"/>
  <c r="BC76" i="14"/>
  <c r="AU76" i="14"/>
  <c r="AM76" i="14"/>
  <c r="AM67" i="14" s="1"/>
  <c r="AE76" i="14"/>
  <c r="CP100" i="14"/>
  <c r="CH100" i="14"/>
  <c r="BZ100" i="14"/>
  <c r="BR100" i="14"/>
  <c r="BJ100" i="14"/>
  <c r="BB100" i="14"/>
  <c r="AT100" i="14"/>
  <c r="AT91" i="14" s="1"/>
  <c r="AL100" i="14"/>
  <c r="AL91" i="14" s="1"/>
  <c r="AD100" i="14"/>
  <c r="CN124" i="14"/>
  <c r="CF124" i="14"/>
  <c r="BX124" i="14"/>
  <c r="BP124" i="14"/>
  <c r="BH124" i="14"/>
  <c r="AZ124" i="14"/>
  <c r="AR124" i="14"/>
  <c r="AJ124" i="14"/>
  <c r="AA124" i="14"/>
  <c r="CN148" i="14"/>
  <c r="CF148" i="14"/>
  <c r="BX148" i="14"/>
  <c r="BP148" i="14"/>
  <c r="BP139" i="14" s="1"/>
  <c r="BH148" i="14"/>
  <c r="AZ148" i="14"/>
  <c r="AR148" i="14"/>
  <c r="AJ148" i="14"/>
  <c r="AA148" i="14"/>
  <c r="AA139" i="14" s="1"/>
  <c r="CT172" i="14"/>
  <c r="CL172" i="14"/>
  <c r="CD172" i="14"/>
  <c r="CD163" i="14" s="1"/>
  <c r="BV172" i="14"/>
  <c r="BN172" i="14"/>
  <c r="BF172" i="14"/>
  <c r="AX172" i="14"/>
  <c r="AP172" i="14"/>
  <c r="AH172" i="14"/>
  <c r="CP76" i="14"/>
  <c r="CH76" i="14"/>
  <c r="CH67" i="14" s="1"/>
  <c r="BZ76" i="14"/>
  <c r="BR76" i="14"/>
  <c r="BJ76" i="14"/>
  <c r="BB76" i="14"/>
  <c r="AT76" i="14"/>
  <c r="AL76" i="14"/>
  <c r="AL67" i="14" s="1"/>
  <c r="AD76" i="14"/>
  <c r="CO100" i="14"/>
  <c r="CO91" i="14" s="1"/>
  <c r="CG100" i="14"/>
  <c r="BY100" i="14"/>
  <c r="BQ100" i="14"/>
  <c r="BI100" i="14"/>
  <c r="BA100" i="14"/>
  <c r="AS100" i="14"/>
  <c r="AS91" i="14" s="1"/>
  <c r="AK100" i="14"/>
  <c r="AC100" i="14"/>
  <c r="AC91" i="14" s="1"/>
  <c r="CM124" i="14"/>
  <c r="CE124" i="14"/>
  <c r="BW124" i="14"/>
  <c r="BO124" i="14"/>
  <c r="BG124" i="14"/>
  <c r="AY124" i="14"/>
  <c r="AQ124" i="14"/>
  <c r="AI124" i="14"/>
  <c r="CM148" i="14"/>
  <c r="CE148" i="14"/>
  <c r="BW148" i="14"/>
  <c r="BO148" i="14"/>
  <c r="BG148" i="14"/>
  <c r="AY148" i="14"/>
  <c r="AQ148" i="14"/>
  <c r="AI148" i="14"/>
  <c r="AI139" i="14" s="1"/>
  <c r="CS172" i="14"/>
  <c r="CK172" i="14"/>
  <c r="CC172" i="14"/>
  <c r="BU172" i="14"/>
  <c r="BM172" i="14"/>
  <c r="BM163" i="14" s="1"/>
  <c r="BE172" i="14"/>
  <c r="AW172" i="14"/>
  <c r="AO172" i="14"/>
  <c r="AO163" i="14" s="1"/>
  <c r="CH197" i="21"/>
  <c r="CO197" i="21"/>
  <c r="CJ197" i="21"/>
  <c r="CQ197" i="21"/>
  <c r="CR197" i="21"/>
  <c r="BV197" i="21"/>
  <c r="CA197" i="21"/>
  <c r="BZ197" i="21"/>
  <c r="CG197" i="21"/>
  <c r="CN197" i="21"/>
  <c r="CM197" i="21"/>
  <c r="CT197" i="21"/>
  <c r="CK197" i="21"/>
  <c r="BY197" i="21"/>
  <c r="CF197" i="21"/>
  <c r="CE197" i="21"/>
  <c r="CL197" i="21"/>
  <c r="CC197" i="21"/>
  <c r="CP197" i="21"/>
  <c r="CI197" i="21"/>
  <c r="CS197" i="21"/>
  <c r="BX197" i="21"/>
  <c r="BW197" i="21"/>
  <c r="CD197" i="21"/>
  <c r="CB197" i="21"/>
  <c r="Z60" i="21"/>
  <c r="Z202" i="21"/>
  <c r="BY60" i="21"/>
  <c r="BY202" i="21"/>
  <c r="CF60" i="21"/>
  <c r="CF202" i="21"/>
  <c r="BW60" i="21"/>
  <c r="BW202" i="21"/>
  <c r="BX60" i="21"/>
  <c r="BX202" i="21"/>
  <c r="CQ60" i="21"/>
  <c r="CQ202" i="21"/>
  <c r="CB60" i="21"/>
  <c r="CB202" i="21"/>
  <c r="CM60" i="21"/>
  <c r="CM202" i="21"/>
  <c r="CG60" i="21"/>
  <c r="CG202" i="21"/>
  <c r="CS60" i="21"/>
  <c r="CS202" i="21"/>
  <c r="CL60" i="21"/>
  <c r="CL202" i="21"/>
  <c r="CJ60" i="21"/>
  <c r="CD60" i="21"/>
  <c r="BZ60" i="21"/>
  <c r="CE60" i="21"/>
  <c r="CT60" i="21"/>
  <c r="CP60" i="21"/>
  <c r="CA60" i="21"/>
  <c r="BV60" i="21"/>
  <c r="CH60" i="21"/>
  <c r="CK60" i="21"/>
  <c r="CC60" i="21"/>
  <c r="CR60" i="21"/>
  <c r="CO60" i="21"/>
  <c r="CN60" i="21"/>
  <c r="CI60" i="21"/>
  <c r="CF145" i="21"/>
  <c r="CF203" i="21" s="1"/>
  <c r="CF146" i="21"/>
  <c r="CH145" i="21"/>
  <c r="CH203" i="21" s="1"/>
  <c r="CH201" i="21" s="1"/>
  <c r="CH146" i="21"/>
  <c r="CA145" i="21"/>
  <c r="CA203" i="21" s="1"/>
  <c r="CA201" i="21" s="1"/>
  <c r="CA146" i="21"/>
  <c r="CR145" i="21"/>
  <c r="CR203" i="21" s="1"/>
  <c r="CR201" i="21" s="1"/>
  <c r="CR146" i="21"/>
  <c r="CG145" i="21"/>
  <c r="CG203" i="21" s="1"/>
  <c r="CG146" i="21"/>
  <c r="CK145" i="21"/>
  <c r="CK203" i="21" s="1"/>
  <c r="CK201" i="21" s="1"/>
  <c r="CK146" i="21"/>
  <c r="CI145" i="21"/>
  <c r="CI203" i="21" s="1"/>
  <c r="CI201" i="21" s="1"/>
  <c r="CI146" i="21"/>
  <c r="CG189" i="21"/>
  <c r="CG193" i="21"/>
  <c r="CJ189" i="21"/>
  <c r="CP190" i="21"/>
  <c r="CN189" i="21"/>
  <c r="BX187" i="21"/>
  <c r="CM190" i="21"/>
  <c r="CE190" i="21"/>
  <c r="CE194" i="21"/>
  <c r="CR189" i="21"/>
  <c r="CH190" i="21"/>
  <c r="CT190" i="21"/>
  <c r="CL191" i="21"/>
  <c r="CD191" i="21"/>
  <c r="BV191" i="21"/>
  <c r="CB190" i="21"/>
  <c r="CS188" i="21"/>
  <c r="CK191" i="21"/>
  <c r="CC190" i="21"/>
  <c r="CQ186" i="21"/>
  <c r="CI192" i="21"/>
  <c r="CA187" i="21"/>
  <c r="CA191" i="21"/>
  <c r="CH133" i="21"/>
  <c r="CG133" i="21"/>
  <c r="CF133" i="21"/>
  <c r="CT145" i="21"/>
  <c r="CT203" i="21" s="1"/>
  <c r="CT201" i="21" s="1"/>
  <c r="CR133" i="21"/>
  <c r="CC133" i="21"/>
  <c r="CO186" i="21"/>
  <c r="BY188" i="21"/>
  <c r="BY193" i="21"/>
  <c r="CJ190" i="21"/>
  <c r="CN191" i="21"/>
  <c r="CF194" i="21"/>
  <c r="BX189" i="21"/>
  <c r="CM189" i="21"/>
  <c r="BW191" i="21"/>
  <c r="BW194" i="21"/>
  <c r="CH191" i="21"/>
  <c r="CT193" i="21"/>
  <c r="CD189" i="21"/>
  <c r="CB194" i="21"/>
  <c r="CS189" i="21"/>
  <c r="CK188" i="21"/>
  <c r="CC191" i="21"/>
  <c r="BZ189" i="21"/>
  <c r="CQ193" i="21"/>
  <c r="CA192" i="21"/>
  <c r="BZ145" i="21"/>
  <c r="BZ203" i="21" s="1"/>
  <c r="BZ201" i="21" s="1"/>
  <c r="BY145" i="21"/>
  <c r="BY203" i="21" s="1"/>
  <c r="BX145" i="21"/>
  <c r="BX203" i="21" s="1"/>
  <c r="CL133" i="21"/>
  <c r="CA133" i="21"/>
  <c r="CJ145" i="21"/>
  <c r="CJ203" i="21" s="1"/>
  <c r="CJ201" i="21" s="1"/>
  <c r="BZ133" i="21"/>
  <c r="BY133" i="21"/>
  <c r="BX133" i="21"/>
  <c r="CL145" i="21"/>
  <c r="CL203" i="21" s="1"/>
  <c r="CJ133" i="21"/>
  <c r="CM133" i="21"/>
  <c r="BW133" i="21"/>
  <c r="CE133" i="21"/>
  <c r="CD133" i="21"/>
  <c r="CS145" i="21"/>
  <c r="CS203" i="21" s="1"/>
  <c r="CB145" i="21"/>
  <c r="CB203" i="21" s="1"/>
  <c r="CG187" i="21"/>
  <c r="CN188" i="21"/>
  <c r="CN193" i="21"/>
  <c r="CF192" i="21"/>
  <c r="CR193" i="21"/>
  <c r="CT186" i="21"/>
  <c r="CB193" i="21"/>
  <c r="CS192" i="21"/>
  <c r="CK190" i="21"/>
  <c r="CC194" i="21"/>
  <c r="CQ190" i="21"/>
  <c r="CI194" i="21"/>
  <c r="CA194" i="21"/>
  <c r="CM145" i="21"/>
  <c r="CM203" i="21" s="1"/>
  <c r="BW145" i="21"/>
  <c r="BW203" i="21" s="1"/>
  <c r="CE145" i="21"/>
  <c r="CE203" i="21" s="1"/>
  <c r="CE201" i="21" s="1"/>
  <c r="CD145" i="21"/>
  <c r="CD203" i="21" s="1"/>
  <c r="CD201" i="21" s="1"/>
  <c r="CS133" i="21"/>
  <c r="CB133" i="21"/>
  <c r="CP145" i="21"/>
  <c r="CP203" i="21" s="1"/>
  <c r="CP201" i="21" s="1"/>
  <c r="CO145" i="21"/>
  <c r="CO203" i="21" s="1"/>
  <c r="CO201" i="21" s="1"/>
  <c r="CN145" i="21"/>
  <c r="CN203" i="21" s="1"/>
  <c r="CN201" i="21" s="1"/>
  <c r="CQ133" i="21"/>
  <c r="BV133" i="21"/>
  <c r="CK133" i="21"/>
  <c r="CI133" i="21"/>
  <c r="CP133" i="21"/>
  <c r="CO133" i="21"/>
  <c r="CN133" i="21"/>
  <c r="CQ145" i="21"/>
  <c r="CQ203" i="21" s="1"/>
  <c r="BV145" i="21"/>
  <c r="BV203" i="21" s="1"/>
  <c r="BV201" i="21" s="1"/>
  <c r="CT133" i="21"/>
  <c r="CC145" i="21"/>
  <c r="CC203" i="21" s="1"/>
  <c r="CC201" i="21" s="1"/>
  <c r="BW193" i="21"/>
  <c r="CR190" i="21"/>
  <c r="BV187" i="21"/>
  <c r="CB186" i="21"/>
  <c r="CI186" i="21"/>
  <c r="CO189" i="21"/>
  <c r="CG188" i="21"/>
  <c r="BY194" i="21"/>
  <c r="CJ186" i="21"/>
  <c r="CJ194" i="21"/>
  <c r="CP192" i="21"/>
  <c r="CN192" i="21"/>
  <c r="CF187" i="21"/>
  <c r="BX190" i="21"/>
  <c r="CM188" i="21"/>
  <c r="CE186" i="21"/>
  <c r="BW186" i="21"/>
  <c r="CR186" i="21"/>
  <c r="CR194" i="21"/>
  <c r="CH192" i="21"/>
  <c r="CT187" i="21"/>
  <c r="CL193" i="21"/>
  <c r="CD192" i="21"/>
  <c r="BV189" i="21"/>
  <c r="CB191" i="21"/>
  <c r="CS193" i="21"/>
  <c r="CS194" i="21"/>
  <c r="CK189" i="21"/>
  <c r="CC188" i="21"/>
  <c r="BZ190" i="21"/>
  <c r="CQ188" i="21"/>
  <c r="CI193" i="21"/>
  <c r="CA186" i="21"/>
  <c r="BZ187" i="21"/>
  <c r="CG186" i="21"/>
  <c r="CP191" i="21"/>
  <c r="CL190" i="21"/>
  <c r="CO190" i="21"/>
  <c r="CG194" i="21"/>
  <c r="BY186" i="21"/>
  <c r="CJ187" i="21"/>
  <c r="CP188" i="21"/>
  <c r="CP194" i="21"/>
  <c r="CN194" i="21"/>
  <c r="CF191" i="21"/>
  <c r="BX191" i="21"/>
  <c r="CM191" i="21"/>
  <c r="CE188" i="21"/>
  <c r="BW187" i="21"/>
  <c r="CR191" i="21"/>
  <c r="CH193" i="21"/>
  <c r="CH194" i="21"/>
  <c r="CT188" i="21"/>
  <c r="CL187" i="21"/>
  <c r="CD190" i="21"/>
  <c r="BV192" i="21"/>
  <c r="CB187" i="21"/>
  <c r="CS186" i="21"/>
  <c r="CK187" i="21"/>
  <c r="CK194" i="21"/>
  <c r="CC189" i="21"/>
  <c r="BZ191" i="21"/>
  <c r="CQ189" i="21"/>
  <c r="CI188" i="21"/>
  <c r="CA193" i="21"/>
  <c r="CE189" i="21"/>
  <c r="CO191" i="21"/>
  <c r="BY187" i="21"/>
  <c r="CJ193" i="21"/>
  <c r="CP187" i="21"/>
  <c r="BX192" i="21"/>
  <c r="CM192" i="21"/>
  <c r="CE187" i="21"/>
  <c r="BW189" i="21"/>
  <c r="CH186" i="21"/>
  <c r="CT194" i="21"/>
  <c r="CL188" i="21"/>
  <c r="CD193" i="21"/>
  <c r="BV190" i="21"/>
  <c r="CC187" i="21"/>
  <c r="BZ192" i="21"/>
  <c r="CF188" i="21"/>
  <c r="CO192" i="21"/>
  <c r="CG190" i="21"/>
  <c r="BY189" i="21"/>
  <c r="CJ191" i="21"/>
  <c r="CP186" i="21"/>
  <c r="CN187" i="21"/>
  <c r="CF189" i="21"/>
  <c r="CF193" i="21"/>
  <c r="BX193" i="21"/>
  <c r="CM193" i="21"/>
  <c r="CE191" i="21"/>
  <c r="BW190" i="21"/>
  <c r="CR192" i="21"/>
  <c r="CH188" i="21"/>
  <c r="CT191" i="21"/>
  <c r="CL192" i="21"/>
  <c r="CL194" i="21"/>
  <c r="CD188" i="21"/>
  <c r="BV193" i="21"/>
  <c r="CB192" i="21"/>
  <c r="CS190" i="21"/>
  <c r="CK186" i="21"/>
  <c r="CC193" i="21"/>
  <c r="BZ188" i="21"/>
  <c r="BZ194" i="21"/>
  <c r="CQ191" i="21"/>
  <c r="CI189" i="21"/>
  <c r="CA188" i="21"/>
  <c r="CO194" i="21"/>
  <c r="CG191" i="21"/>
  <c r="BY190" i="21"/>
  <c r="CJ192" i="21"/>
  <c r="CP193" i="21"/>
  <c r="CN186" i="21"/>
  <c r="CF190" i="21"/>
  <c r="BX188" i="21"/>
  <c r="BX194" i="21"/>
  <c r="CM187" i="21"/>
  <c r="CE192" i="21"/>
  <c r="BW188" i="21"/>
  <c r="CR187" i="21"/>
  <c r="CH187" i="21"/>
  <c r="CT192" i="21"/>
  <c r="CL186" i="21"/>
  <c r="CD186" i="21"/>
  <c r="CD194" i="21"/>
  <c r="BV194" i="21"/>
  <c r="CB188" i="21"/>
  <c r="CS191" i="21"/>
  <c r="CK192" i="21"/>
  <c r="CC186" i="21"/>
  <c r="BZ193" i="21"/>
  <c r="CQ192" i="21"/>
  <c r="CQ194" i="21"/>
  <c r="CI190" i="21"/>
  <c r="CA189" i="21"/>
  <c r="CO187" i="21"/>
  <c r="BY192" i="21"/>
  <c r="CO188" i="21"/>
  <c r="CO193" i="21"/>
  <c r="CG192" i="21"/>
  <c r="BY191" i="21"/>
  <c r="CJ188" i="21"/>
  <c r="CP189" i="21"/>
  <c r="CN190" i="21"/>
  <c r="CF186" i="21"/>
  <c r="BX186" i="21"/>
  <c r="CM186" i="21"/>
  <c r="CM194" i="21"/>
  <c r="CE193" i="21"/>
  <c r="BW192" i="21"/>
  <c r="CR188" i="21"/>
  <c r="CH189" i="21"/>
  <c r="CT189" i="21"/>
  <c r="CL189" i="21"/>
  <c r="CD187" i="21"/>
  <c r="BV186" i="21"/>
  <c r="BV188" i="21"/>
  <c r="CB189" i="21"/>
  <c r="CS187" i="21"/>
  <c r="CK193" i="21"/>
  <c r="CC192" i="21"/>
  <c r="BZ186" i="21"/>
  <c r="CQ187" i="21"/>
  <c r="CI187" i="21"/>
  <c r="CI191" i="21"/>
  <c r="CA190" i="21"/>
  <c r="CC214" i="21"/>
  <c r="CL214" i="21"/>
  <c r="CN214" i="21"/>
  <c r="BW214" i="21"/>
  <c r="BV214" i="21"/>
  <c r="CS214" i="21"/>
  <c r="CI214" i="21"/>
  <c r="BX214" i="21"/>
  <c r="CM214" i="21"/>
  <c r="CT214" i="21"/>
  <c r="CA208" i="21"/>
  <c r="CB214" i="21"/>
  <c r="BZ214" i="21"/>
  <c r="CR214" i="21"/>
  <c r="CG214" i="21"/>
  <c r="CK214" i="21"/>
  <c r="CA214" i="21"/>
  <c r="BY214" i="21"/>
  <c r="CD214" i="21"/>
  <c r="CP214" i="21"/>
  <c r="CO214" i="21"/>
  <c r="CE214" i="21"/>
  <c r="CQ214" i="21"/>
  <c r="CF214" i="21"/>
  <c r="CJ214" i="21"/>
  <c r="CH214" i="21"/>
  <c r="BO67" i="14"/>
  <c r="AK91" i="14"/>
  <c r="AQ163" i="14"/>
  <c r="BT163" i="14"/>
  <c r="CM139" i="14"/>
  <c r="AQ139" i="14"/>
  <c r="AM139" i="14"/>
  <c r="AR91" i="14"/>
  <c r="AC139" i="14"/>
  <c r="AK67" i="14"/>
  <c r="AB113" i="14"/>
  <c r="AB125" i="14" s="1"/>
  <c r="AA101" i="14"/>
  <c r="CK91" i="14"/>
  <c r="BZ163" i="14"/>
  <c r="BR163" i="14"/>
  <c r="BJ163" i="14"/>
  <c r="BB163" i="14"/>
  <c r="AT163" i="14"/>
  <c r="AL163" i="14"/>
  <c r="BQ163" i="14"/>
  <c r="CG67" i="14"/>
  <c r="AG91" i="14"/>
  <c r="CQ115" i="14"/>
  <c r="BZ139" i="14"/>
  <c r="BH163" i="14"/>
  <c r="CP180" i="21"/>
  <c r="CP175" i="21"/>
  <c r="BZ180" i="21"/>
  <c r="CK180" i="21"/>
  <c r="CO183" i="21"/>
  <c r="CO175" i="21"/>
  <c r="CG179" i="21"/>
  <c r="BY175" i="21"/>
  <c r="CN180" i="21"/>
  <c r="CF176" i="21"/>
  <c r="BX177" i="21"/>
  <c r="CM175" i="21"/>
  <c r="CE180" i="21"/>
  <c r="BW183" i="21"/>
  <c r="BW175" i="21"/>
  <c r="CS181" i="21"/>
  <c r="CT181" i="21"/>
  <c r="CL177" i="21"/>
  <c r="CD182" i="21"/>
  <c r="BV183" i="21"/>
  <c r="CC177" i="21"/>
  <c r="CR183" i="21"/>
  <c r="CB181" i="21"/>
  <c r="CQ175" i="21"/>
  <c r="CI179" i="21"/>
  <c r="CA183" i="21"/>
  <c r="CA175" i="21"/>
  <c r="CQ183" i="21"/>
  <c r="CP178" i="21"/>
  <c r="CH180" i="21"/>
  <c r="BZ182" i="21"/>
  <c r="CK179" i="21"/>
  <c r="CO182" i="21"/>
  <c r="CG178" i="21"/>
  <c r="BY182" i="21"/>
  <c r="CN181" i="21"/>
  <c r="CN175" i="21"/>
  <c r="BX178" i="21"/>
  <c r="BX175" i="21"/>
  <c r="CM182" i="21"/>
  <c r="CE178" i="21"/>
  <c r="BW182" i="21"/>
  <c r="CS180" i="21"/>
  <c r="CT183" i="21"/>
  <c r="CT180" i="21"/>
  <c r="CL176" i="21"/>
  <c r="CD181" i="21"/>
  <c r="BV182" i="21"/>
  <c r="CC175" i="21"/>
  <c r="CC176" i="21"/>
  <c r="CR177" i="21"/>
  <c r="CJ177" i="21"/>
  <c r="CB179" i="21"/>
  <c r="CQ182" i="21"/>
  <c r="CI178" i="21"/>
  <c r="CA182" i="21"/>
  <c r="CH182" i="21"/>
  <c r="BY183" i="21"/>
  <c r="CP176" i="21"/>
  <c r="CH178" i="21"/>
  <c r="BZ177" i="21"/>
  <c r="CK178" i="21"/>
  <c r="CO181" i="21"/>
  <c r="CG177" i="21"/>
  <c r="BY181" i="21"/>
  <c r="CN179" i="21"/>
  <c r="CF181" i="21"/>
  <c r="CF182" i="21"/>
  <c r="CM180" i="21"/>
  <c r="CE177" i="21"/>
  <c r="BW180" i="21"/>
  <c r="CS179" i="21"/>
  <c r="CT179" i="21"/>
  <c r="CL183" i="21"/>
  <c r="CD180" i="21"/>
  <c r="BV181" i="21"/>
  <c r="CC183" i="21"/>
  <c r="CR178" i="21"/>
  <c r="CJ176" i="21"/>
  <c r="CB176" i="21"/>
  <c r="CQ181" i="21"/>
  <c r="CI177" i="21"/>
  <c r="CA181" i="21"/>
  <c r="BZ175" i="21"/>
  <c r="CP182" i="21"/>
  <c r="CH181" i="21"/>
  <c r="BZ183" i="21"/>
  <c r="CK177" i="21"/>
  <c r="CO180" i="21"/>
  <c r="CG176" i="21"/>
  <c r="BY180" i="21"/>
  <c r="CF179" i="21"/>
  <c r="CF180" i="21"/>
  <c r="BX181" i="21"/>
  <c r="CM178" i="21"/>
  <c r="CE176" i="21"/>
  <c r="BW181" i="21"/>
  <c r="CS178" i="21"/>
  <c r="CT178" i="21"/>
  <c r="CL182" i="21"/>
  <c r="CD179" i="21"/>
  <c r="BV180" i="21"/>
  <c r="CC182" i="21"/>
  <c r="CR176" i="21"/>
  <c r="CJ183" i="21"/>
  <c r="CJ175" i="21"/>
  <c r="CB183" i="21"/>
  <c r="CQ180" i="21"/>
  <c r="CI176" i="21"/>
  <c r="CA180" i="21"/>
  <c r="CM183" i="21"/>
  <c r="CP181" i="21"/>
  <c r="CH179" i="21"/>
  <c r="CH175" i="21"/>
  <c r="BZ181" i="21"/>
  <c r="CK175" i="21"/>
  <c r="CK176" i="21"/>
  <c r="CO179" i="21"/>
  <c r="CG183" i="21"/>
  <c r="CG175" i="21"/>
  <c r="BY179" i="21"/>
  <c r="CN178" i="21"/>
  <c r="CF177" i="21"/>
  <c r="CF178" i="21"/>
  <c r="BX183" i="21"/>
  <c r="BX179" i="21"/>
  <c r="CM181" i="21"/>
  <c r="CE181" i="21"/>
  <c r="CE175" i="21"/>
  <c r="BW179" i="21"/>
  <c r="CS175" i="21"/>
  <c r="CS177" i="21"/>
  <c r="CT177" i="21"/>
  <c r="CL181" i="21"/>
  <c r="CD175" i="21"/>
  <c r="CD178" i="21"/>
  <c r="BV175" i="21"/>
  <c r="BV179" i="21"/>
  <c r="CC181" i="21"/>
  <c r="CR181" i="21"/>
  <c r="CJ182" i="21"/>
  <c r="CB182" i="21"/>
  <c r="CQ179" i="21"/>
  <c r="CI183" i="21"/>
  <c r="CI175" i="21"/>
  <c r="CA179" i="21"/>
  <c r="CP179" i="21"/>
  <c r="CH177" i="21"/>
  <c r="BZ179" i="21"/>
  <c r="CK183" i="21"/>
  <c r="CO178" i="21"/>
  <c r="CG182" i="21"/>
  <c r="BY178" i="21"/>
  <c r="CN176" i="21"/>
  <c r="CN177" i="21"/>
  <c r="BX180" i="21"/>
  <c r="CM179" i="21"/>
  <c r="CE179" i="21"/>
  <c r="BW178" i="21"/>
  <c r="CS176" i="21"/>
  <c r="CT176" i="21"/>
  <c r="CL180" i="21"/>
  <c r="CD177" i="21"/>
  <c r="BV178" i="21"/>
  <c r="CC180" i="21"/>
  <c r="CR179" i="21"/>
  <c r="CJ180" i="21"/>
  <c r="CB180" i="21"/>
  <c r="CQ178" i="21"/>
  <c r="CI182" i="21"/>
  <c r="CA178" i="21"/>
  <c r="CJ179" i="21"/>
  <c r="CP183" i="21"/>
  <c r="CH183" i="21"/>
  <c r="BZ178" i="21"/>
  <c r="CK182" i="21"/>
  <c r="CO177" i="21"/>
  <c r="CG181" i="21"/>
  <c r="BY177" i="21"/>
  <c r="CN183" i="21"/>
  <c r="CF175" i="21"/>
  <c r="BX182" i="21"/>
  <c r="CM177" i="21"/>
  <c r="CE183" i="21"/>
  <c r="BW177" i="21"/>
  <c r="CS183" i="21"/>
  <c r="CT175" i="21"/>
  <c r="CL175" i="21"/>
  <c r="CL179" i="21"/>
  <c r="CD176" i="21"/>
  <c r="BV177" i="21"/>
  <c r="CC179" i="21"/>
  <c r="CR182" i="21"/>
  <c r="CJ178" i="21"/>
  <c r="CB178" i="21"/>
  <c r="CQ177" i="21"/>
  <c r="CI181" i="21"/>
  <c r="CA177" i="21"/>
  <c r="CP177" i="21"/>
  <c r="CH176" i="21"/>
  <c r="BZ176" i="21"/>
  <c r="CK181" i="21"/>
  <c r="CO176" i="21"/>
  <c r="CG180" i="21"/>
  <c r="BY176" i="21"/>
  <c r="CN182" i="21"/>
  <c r="CF183" i="21"/>
  <c r="BX176" i="21"/>
  <c r="CM176" i="21"/>
  <c r="CE182" i="21"/>
  <c r="BW176" i="21"/>
  <c r="CS182" i="21"/>
  <c r="CT182" i="21"/>
  <c r="CL178" i="21"/>
  <c r="CD183" i="21"/>
  <c r="BV176" i="21"/>
  <c r="CC178" i="21"/>
  <c r="CR180" i="21"/>
  <c r="CR175" i="21"/>
  <c r="CJ181" i="21"/>
  <c r="CB177" i="21"/>
  <c r="CB175" i="21"/>
  <c r="CQ176" i="21"/>
  <c r="CI180" i="21"/>
  <c r="CA176" i="21"/>
  <c r="CI215" i="21"/>
  <c r="CK209" i="21"/>
  <c r="CL211" i="21"/>
  <c r="CF208" i="21"/>
  <c r="CN209" i="21"/>
  <c r="BZ207" i="21"/>
  <c r="CR208" i="21"/>
  <c r="CO213" i="21"/>
  <c r="CB212" i="21"/>
  <c r="BX213" i="21"/>
  <c r="CH215" i="21"/>
  <c r="CE213" i="21"/>
  <c r="CR213" i="21"/>
  <c r="CT215" i="21"/>
  <c r="CC213" i="21"/>
  <c r="CD215" i="21"/>
  <c r="CF215" i="21"/>
  <c r="CR215" i="21"/>
  <c r="BY215" i="21"/>
  <c r="CM215" i="21"/>
  <c r="CJ215" i="21"/>
  <c r="BW215" i="21"/>
  <c r="CP215" i="21"/>
  <c r="CG215" i="21"/>
  <c r="CL215" i="21"/>
  <c r="CQ215" i="21"/>
  <c r="CN215" i="21"/>
  <c r="CO215" i="21"/>
  <c r="CB215" i="21"/>
  <c r="BZ215" i="21"/>
  <c r="CK215" i="21"/>
  <c r="BX215" i="21"/>
  <c r="CE215" i="21"/>
  <c r="BV215" i="21"/>
  <c r="CS215" i="21"/>
  <c r="CC215" i="21"/>
  <c r="CA215" i="21"/>
  <c r="CQ208" i="21"/>
  <c r="CN211" i="21"/>
  <c r="BY212" i="21"/>
  <c r="CM212" i="21"/>
  <c r="CS212" i="21"/>
  <c r="CM213" i="21"/>
  <c r="BW212" i="21"/>
  <c r="CR212" i="21"/>
  <c r="CL212" i="21"/>
  <c r="CQ212" i="21"/>
  <c r="CH208" i="21"/>
  <c r="CP209" i="21"/>
  <c r="CN212" i="21"/>
  <c r="CJ212" i="21"/>
  <c r="BZ212" i="21"/>
  <c r="BV212" i="21"/>
  <c r="CC212" i="21"/>
  <c r="CG212" i="21"/>
  <c r="BX212" i="21"/>
  <c r="CE212" i="21"/>
  <c r="CK212" i="21"/>
  <c r="CP212" i="21"/>
  <c r="CA212" i="21"/>
  <c r="CH212" i="21"/>
  <c r="CT212" i="21"/>
  <c r="CO212" i="21"/>
  <c r="CF212" i="21"/>
  <c r="CD212" i="21"/>
  <c r="CI212" i="21"/>
  <c r="CJ213" i="21"/>
  <c r="CH213" i="21"/>
  <c r="CD213" i="21"/>
  <c r="CI213" i="21"/>
  <c r="CE211" i="21"/>
  <c r="CB207" i="21"/>
  <c r="CA207" i="21"/>
  <c r="CH211" i="21"/>
  <c r="CO207" i="21"/>
  <c r="CF207" i="21"/>
  <c r="CK163" i="21"/>
  <c r="BY170" i="21"/>
  <c r="CN171" i="21"/>
  <c r="CE163" i="21"/>
  <c r="CF213" i="21"/>
  <c r="CK213" i="21"/>
  <c r="CQ210" i="21"/>
  <c r="CA213" i="21"/>
  <c r="BY213" i="21"/>
  <c r="CL213" i="21"/>
  <c r="CQ213" i="21"/>
  <c r="CB213" i="21"/>
  <c r="CN213" i="21"/>
  <c r="BZ213" i="21"/>
  <c r="BW213" i="21"/>
  <c r="BV213" i="21"/>
  <c r="CS213" i="21"/>
  <c r="CG213" i="21"/>
  <c r="CT213" i="21"/>
  <c r="CP213" i="21"/>
  <c r="CS210" i="21"/>
  <c r="BZ171" i="21"/>
  <c r="BW211" i="21"/>
  <c r="BV207" i="21"/>
  <c r="CQ209" i="21"/>
  <c r="CC207" i="21"/>
  <c r="CH209" i="21"/>
  <c r="CT208" i="21"/>
  <c r="CG207" i="21"/>
  <c r="CD209" i="21"/>
  <c r="CT209" i="21"/>
  <c r="CK162" i="21"/>
  <c r="CD207" i="21"/>
  <c r="BY209" i="21"/>
  <c r="CS208" i="21"/>
  <c r="CH167" i="21"/>
  <c r="CF211" i="21"/>
  <c r="CI208" i="21"/>
  <c r="BZ161" i="21"/>
  <c r="CO160" i="21"/>
  <c r="BX210" i="21"/>
  <c r="CE210" i="21"/>
  <c r="CP210" i="21"/>
  <c r="CD210" i="21"/>
  <c r="CK207" i="21"/>
  <c r="BZ208" i="21"/>
  <c r="CK208" i="21"/>
  <c r="CM207" i="21"/>
  <c r="CR209" i="21"/>
  <c r="CI209" i="21"/>
  <c r="BZ209" i="21"/>
  <c r="BY211" i="21"/>
  <c r="CL208" i="21"/>
  <c r="CQ211" i="21"/>
  <c r="CC208" i="21"/>
  <c r="CM209" i="21"/>
  <c r="BY207" i="21"/>
  <c r="BZ210" i="21"/>
  <c r="CC210" i="21"/>
  <c r="CE207" i="21"/>
  <c r="CJ209" i="21"/>
  <c r="CA209" i="21"/>
  <c r="CM208" i="21"/>
  <c r="CR211" i="21"/>
  <c r="CD208" i="21"/>
  <c r="CI211" i="21"/>
  <c r="CP207" i="21"/>
  <c r="CE209" i="21"/>
  <c r="BX207" i="21"/>
  <c r="CG208" i="21"/>
  <c r="CL207" i="21"/>
  <c r="CG210" i="21"/>
  <c r="CF210" i="21"/>
  <c r="CM210" i="21"/>
  <c r="CK210" i="21"/>
  <c r="CA210" i="21"/>
  <c r="BZ211" i="21"/>
  <c r="CS209" i="21"/>
  <c r="BW207" i="21"/>
  <c r="CB209" i="21"/>
  <c r="CT211" i="21"/>
  <c r="CN208" i="21"/>
  <c r="CG211" i="21"/>
  <c r="CE208" i="21"/>
  <c r="CJ211" i="21"/>
  <c r="BV208" i="21"/>
  <c r="CA211" i="21"/>
  <c r="CH207" i="21"/>
  <c r="BW209" i="21"/>
  <c r="CO211" i="21"/>
  <c r="BV209" i="21"/>
  <c r="CB210" i="21"/>
  <c r="CR210" i="21"/>
  <c r="CL210" i="21"/>
  <c r="CO208" i="21"/>
  <c r="BW208" i="21"/>
  <c r="CB211" i="21"/>
  <c r="CH210" i="21"/>
  <c r="CI210" i="21"/>
  <c r="CS211" i="21"/>
  <c r="CC209" i="21"/>
  <c r="BY208" i="21"/>
  <c r="CD211" i="21"/>
  <c r="BX208" i="21"/>
  <c r="CK211" i="21"/>
  <c r="CR207" i="21"/>
  <c r="CO209" i="21"/>
  <c r="CQ207" i="21"/>
  <c r="CF209" i="21"/>
  <c r="CJ208" i="21"/>
  <c r="CL209" i="21"/>
  <c r="CJ210" i="21"/>
  <c r="BW210" i="21"/>
  <c r="CP208" i="21"/>
  <c r="CM211" i="21"/>
  <c r="CT207" i="21"/>
  <c r="BV211" i="21"/>
  <c r="CS207" i="21"/>
  <c r="CC211" i="21"/>
  <c r="CJ207" i="21"/>
  <c r="CG209" i="21"/>
  <c r="CI207" i="21"/>
  <c r="BX209" i="21"/>
  <c r="CP211" i="21"/>
  <c r="CB208" i="21"/>
  <c r="CN207" i="21"/>
  <c r="CO210" i="21"/>
  <c r="BY210" i="21"/>
  <c r="CN210" i="21"/>
  <c r="CT210" i="21"/>
  <c r="BV210" i="21"/>
  <c r="CP163" i="21"/>
  <c r="CH169" i="21"/>
  <c r="BZ163" i="21"/>
  <c r="CK167" i="21"/>
  <c r="CO172" i="21"/>
  <c r="CO162" i="21"/>
  <c r="CG168" i="21"/>
  <c r="BY172" i="21"/>
  <c r="BY162" i="21"/>
  <c r="CN167" i="21"/>
  <c r="CF161" i="21"/>
  <c r="BX171" i="21"/>
  <c r="BX167" i="21"/>
  <c r="CM171" i="21"/>
  <c r="CM161" i="21"/>
  <c r="BW171" i="21"/>
  <c r="BW161" i="21"/>
  <c r="CC44" i="21"/>
  <c r="CP172" i="21"/>
  <c r="CP162" i="21"/>
  <c r="CH168" i="21"/>
  <c r="BZ172" i="21"/>
  <c r="BZ162" i="21"/>
  <c r="CK164" i="21"/>
  <c r="CO171" i="21"/>
  <c r="CO161" i="21"/>
  <c r="CG167" i="21"/>
  <c r="BY171" i="21"/>
  <c r="BY161" i="21"/>
  <c r="CN169" i="21"/>
  <c r="CN164" i="21"/>
  <c r="BZ44" i="21"/>
  <c r="CP171" i="21"/>
  <c r="CP161" i="21"/>
  <c r="CO170" i="21"/>
  <c r="CG164" i="21"/>
  <c r="BY160" i="21"/>
  <c r="CN163" i="21"/>
  <c r="BX163" i="21"/>
  <c r="CM169" i="21"/>
  <c r="CR44" i="21"/>
  <c r="BV44" i="21"/>
  <c r="CP170" i="21"/>
  <c r="CP160" i="21"/>
  <c r="CH164" i="21"/>
  <c r="BZ170" i="21"/>
  <c r="BZ160" i="21"/>
  <c r="CK172" i="21"/>
  <c r="CO169" i="21"/>
  <c r="CG163" i="21"/>
  <c r="BY169" i="21"/>
  <c r="CN162" i="21"/>
  <c r="CI44" i="21"/>
  <c r="CP169" i="21"/>
  <c r="CH163" i="21"/>
  <c r="BZ169" i="21"/>
  <c r="CK171" i="21"/>
  <c r="CK161" i="21"/>
  <c r="CO168" i="21"/>
  <c r="CG172" i="21"/>
  <c r="CG162" i="21"/>
  <c r="BY168" i="21"/>
  <c r="CN170" i="21"/>
  <c r="CN161" i="21"/>
  <c r="CF167" i="21"/>
  <c r="BX169" i="21"/>
  <c r="BX161" i="21"/>
  <c r="CM167" i="21"/>
  <c r="CE171" i="21"/>
  <c r="CE161" i="21"/>
  <c r="BW167" i="21"/>
  <c r="CS169" i="21"/>
  <c r="CT161" i="21"/>
  <c r="CT170" i="21"/>
  <c r="CL170" i="21"/>
  <c r="CD163" i="21"/>
  <c r="CD168" i="21"/>
  <c r="BV172" i="21"/>
  <c r="CC170" i="21"/>
  <c r="CC160" i="21"/>
  <c r="CR171" i="21"/>
  <c r="CJ162" i="21"/>
  <c r="CJ164" i="21"/>
  <c r="CB171" i="21"/>
  <c r="CQ170" i="21"/>
  <c r="CQ160" i="21"/>
  <c r="CI164" i="21"/>
  <c r="CA170" i="21"/>
  <c r="CA160" i="21"/>
  <c r="CN44" i="21"/>
  <c r="CP168" i="21"/>
  <c r="CH172" i="21"/>
  <c r="CH162" i="21"/>
  <c r="BZ168" i="21"/>
  <c r="CK170" i="21"/>
  <c r="CK160" i="21"/>
  <c r="CO167" i="21"/>
  <c r="CG171" i="21"/>
  <c r="CG161" i="21"/>
  <c r="BY167" i="21"/>
  <c r="CN168" i="21"/>
  <c r="CN160" i="21"/>
  <c r="CF164" i="21"/>
  <c r="BX172" i="21"/>
  <c r="BX160" i="21"/>
  <c r="CM164" i="21"/>
  <c r="CE170" i="21"/>
  <c r="CE160" i="21"/>
  <c r="BW164" i="21"/>
  <c r="CS168" i="21"/>
  <c r="CT163" i="21"/>
  <c r="CL169" i="21"/>
  <c r="CD172" i="21"/>
  <c r="CD161" i="21"/>
  <c r="BV160" i="21"/>
  <c r="CC169" i="21"/>
  <c r="CR170" i="21"/>
  <c r="CJ161" i="21"/>
  <c r="CJ160" i="21"/>
  <c r="CB170" i="21"/>
  <c r="CQ169" i="21"/>
  <c r="CI163" i="21"/>
  <c r="CA169" i="21"/>
  <c r="CO44" i="21"/>
  <c r="CG44" i="21"/>
  <c r="CE44" i="21"/>
  <c r="BW44" i="21"/>
  <c r="CP167" i="21"/>
  <c r="CH171" i="21"/>
  <c r="CH161" i="21"/>
  <c r="BZ167" i="21"/>
  <c r="CK169" i="21"/>
  <c r="CO164" i="21"/>
  <c r="CG170" i="21"/>
  <c r="CG160" i="21"/>
  <c r="BY164" i="21"/>
  <c r="CN172" i="21"/>
  <c r="CF170" i="21"/>
  <c r="CF163" i="21"/>
  <c r="BX170" i="21"/>
  <c r="CM163" i="21"/>
  <c r="CE169" i="21"/>
  <c r="BW163" i="21"/>
  <c r="CS167" i="21"/>
  <c r="CT169" i="21"/>
  <c r="CT167" i="21"/>
  <c r="CL168" i="21"/>
  <c r="CD171" i="21"/>
  <c r="CD164" i="21"/>
  <c r="BV170" i="21"/>
  <c r="CC168" i="21"/>
  <c r="CR169" i="21"/>
  <c r="CJ163" i="21"/>
  <c r="CB169" i="21"/>
  <c r="CQ168" i="21"/>
  <c r="CI172" i="21"/>
  <c r="CI162" i="21"/>
  <c r="CA168" i="21"/>
  <c r="CP164" i="21"/>
  <c r="CH170" i="21"/>
  <c r="CH160" i="21"/>
  <c r="BZ164" i="21"/>
  <c r="CK168" i="21"/>
  <c r="CO163" i="21"/>
  <c r="CG169" i="21"/>
  <c r="BY163" i="21"/>
  <c r="CF171" i="21"/>
  <c r="CF168" i="21"/>
  <c r="CF162" i="21"/>
  <c r="CM172" i="21"/>
  <c r="CM162" i="21"/>
  <c r="CE168" i="21"/>
  <c r="BW172" i="21"/>
  <c r="BW162" i="21"/>
  <c r="CS164" i="21"/>
  <c r="CT164" i="21"/>
  <c r="CT162" i="21"/>
  <c r="CL171" i="21"/>
  <c r="CD167" i="21"/>
  <c r="CD160" i="21"/>
  <c r="BV169" i="21"/>
  <c r="CC167" i="21"/>
  <c r="CR161" i="21"/>
  <c r="CR168" i="21"/>
  <c r="CJ172" i="21"/>
  <c r="CB163" i="21"/>
  <c r="CB168" i="21"/>
  <c r="CJ44" i="21"/>
  <c r="Z44" i="21"/>
  <c r="CF44" i="21"/>
  <c r="BX44" i="21"/>
  <c r="CL44" i="21"/>
  <c r="CD44" i="21"/>
  <c r="CB44" i="21"/>
  <c r="CQ44" i="21"/>
  <c r="CI171" i="21"/>
  <c r="CI161" i="21"/>
  <c r="CA167" i="21"/>
  <c r="BY44" i="21"/>
  <c r="CA44" i="21"/>
  <c r="CS163" i="21"/>
  <c r="CT172" i="21"/>
  <c r="CL167" i="21"/>
  <c r="CL161" i="21"/>
  <c r="BV163" i="21"/>
  <c r="CC164" i="21"/>
  <c r="CR164" i="21"/>
  <c r="CR163" i="21"/>
  <c r="CJ171" i="21"/>
  <c r="CB167" i="21"/>
  <c r="CB161" i="21"/>
  <c r="CQ164" i="21"/>
  <c r="CI170" i="21"/>
  <c r="CI160" i="21"/>
  <c r="CA164" i="21"/>
  <c r="CH44" i="21"/>
  <c r="CF160" i="21"/>
  <c r="BX164" i="21"/>
  <c r="CM170" i="21"/>
  <c r="CM160" i="21"/>
  <c r="CE164" i="21"/>
  <c r="BW170" i="21"/>
  <c r="BW160" i="21"/>
  <c r="CS172" i="21"/>
  <c r="CS162" i="21"/>
  <c r="CT168" i="21"/>
  <c r="CL162" i="21"/>
  <c r="CL164" i="21"/>
  <c r="CD170" i="21"/>
  <c r="BV164" i="21"/>
  <c r="BV167" i="21"/>
  <c r="CC172" i="21"/>
  <c r="CC163" i="21"/>
  <c r="CR160" i="21"/>
  <c r="CR167" i="21"/>
  <c r="CJ170" i="21"/>
  <c r="CB162" i="21"/>
  <c r="CB164" i="21"/>
  <c r="CQ163" i="21"/>
  <c r="CI169" i="21"/>
  <c r="CA163" i="21"/>
  <c r="CP44" i="21"/>
  <c r="CS44" i="21"/>
  <c r="BW169" i="21"/>
  <c r="CS171" i="21"/>
  <c r="CS161" i="21"/>
  <c r="CT160" i="21"/>
  <c r="CL160" i="21"/>
  <c r="CD162" i="21"/>
  <c r="BV168" i="21"/>
  <c r="BV162" i="21"/>
  <c r="CC162" i="21"/>
  <c r="CR162" i="21"/>
  <c r="CJ169" i="21"/>
  <c r="CB160" i="21"/>
  <c r="CQ172" i="21"/>
  <c r="CQ162" i="21"/>
  <c r="CI168" i="21"/>
  <c r="CA172" i="21"/>
  <c r="CA162" i="21"/>
  <c r="CF172" i="21"/>
  <c r="CF169" i="21"/>
  <c r="BX168" i="21"/>
  <c r="BX162" i="21"/>
  <c r="CM168" i="21"/>
  <c r="CE172" i="21"/>
  <c r="CE162" i="21"/>
  <c r="BW168" i="21"/>
  <c r="CS170" i="21"/>
  <c r="CS160" i="21"/>
  <c r="CT171" i="21"/>
  <c r="CL172" i="21"/>
  <c r="CL163" i="21"/>
  <c r="CD169" i="21"/>
  <c r="BV171" i="21"/>
  <c r="BV161" i="21"/>
  <c r="CC171" i="21"/>
  <c r="CC161" i="21"/>
  <c r="CR172" i="21"/>
  <c r="CJ167" i="21"/>
  <c r="CJ168" i="21"/>
  <c r="CB172" i="21"/>
  <c r="CQ171" i="21"/>
  <c r="CQ161" i="21"/>
  <c r="CI167" i="21"/>
  <c r="CA171" i="21"/>
  <c r="CA161" i="21"/>
  <c r="CM44" i="21"/>
  <c r="CT44" i="21"/>
  <c r="CK44" i="21"/>
  <c r="CE25" i="21"/>
  <c r="CE167" i="21"/>
  <c r="CQ25" i="21"/>
  <c r="CQ167" i="21"/>
  <c r="BM139" i="14"/>
  <c r="CS91" i="14"/>
  <c r="BR91" i="14"/>
  <c r="BB91" i="14"/>
  <c r="CG139" i="14"/>
  <c r="BQ139" i="14"/>
  <c r="AS139" i="14"/>
  <c r="AK139" i="14"/>
  <c r="CC67" i="14"/>
  <c r="AW67" i="14"/>
  <c r="CS67" i="14"/>
  <c r="CK67" i="14"/>
  <c r="BU67" i="14"/>
  <c r="AE67" i="14"/>
  <c r="AB106" i="14"/>
  <c r="AB118" i="14" s="1"/>
  <c r="AA94" i="14"/>
  <c r="BU115" i="14"/>
  <c r="BV139" i="14"/>
  <c r="AW139" i="14"/>
  <c r="BQ67" i="14"/>
  <c r="BI67" i="14"/>
  <c r="CM163" i="14"/>
  <c r="BO163" i="14"/>
  <c r="AY163" i="14"/>
  <c r="AI163" i="14"/>
  <c r="BE163" i="14"/>
  <c r="CB163" i="14"/>
  <c r="BL163" i="14"/>
  <c r="BW115" i="14"/>
  <c r="CB139" i="14"/>
  <c r="BD163" i="14"/>
  <c r="CO67" i="14"/>
  <c r="BY67" i="14"/>
  <c r="BA67" i="14"/>
  <c r="AS67" i="14"/>
  <c r="AC67" i="14"/>
  <c r="AI67" i="14"/>
  <c r="AA67" i="14"/>
  <c r="CN91" i="14"/>
  <c r="BH91" i="14"/>
  <c r="AZ91" i="14"/>
  <c r="AJ91" i="14"/>
  <c r="AB91" i="14"/>
  <c r="AA98" i="14"/>
  <c r="AQ91" i="14"/>
  <c r="CE139" i="14"/>
  <c r="BW139" i="14"/>
  <c r="BO139" i="14"/>
  <c r="BG139" i="14"/>
  <c r="CE67" i="14"/>
  <c r="BW67" i="14"/>
  <c r="BG67" i="14"/>
  <c r="AQ67" i="14"/>
  <c r="CF91" i="14"/>
  <c r="BX91" i="14"/>
  <c r="BP91" i="14"/>
  <c r="CD91" i="14"/>
  <c r="BG115" i="14"/>
  <c r="CK115" i="14"/>
  <c r="CC115" i="14"/>
  <c r="BM115" i="14"/>
  <c r="BE115" i="14"/>
  <c r="AO115" i="14"/>
  <c r="AG115" i="14"/>
  <c r="AO139" i="14"/>
  <c r="AG139" i="14"/>
  <c r="CO163" i="14"/>
  <c r="BP163" i="14"/>
  <c r="AY115" i="14"/>
  <c r="CM67" i="14"/>
  <c r="AY67" i="14"/>
  <c r="AO67" i="14"/>
  <c r="CK139" i="14"/>
  <c r="BU139" i="14"/>
  <c r="BE139" i="14"/>
  <c r="CK163" i="14"/>
  <c r="CC163" i="14"/>
  <c r="BU163" i="14"/>
  <c r="AW163" i="14"/>
  <c r="CJ91" i="14"/>
  <c r="BD91" i="14"/>
  <c r="AN91" i="14"/>
  <c r="AU91" i="14"/>
  <c r="AH139" i="14"/>
  <c r="BC139" i="14"/>
  <c r="CR91" i="14"/>
  <c r="CB91" i="14"/>
  <c r="BL91" i="14"/>
  <c r="AF91" i="14"/>
  <c r="CA91" i="14"/>
  <c r="BK91" i="14"/>
  <c r="BN139" i="14"/>
  <c r="AX139" i="14"/>
  <c r="CA139" i="14"/>
  <c r="BK139" i="14"/>
  <c r="AU139" i="14"/>
  <c r="Z67" i="14"/>
  <c r="AV91" i="14"/>
  <c r="CP91" i="14"/>
  <c r="CH91" i="14"/>
  <c r="BZ91" i="14"/>
  <c r="BJ91" i="14"/>
  <c r="AD91" i="14"/>
  <c r="CM115" i="14"/>
  <c r="CE115" i="14"/>
  <c r="AQ115" i="14"/>
  <c r="AI115" i="14"/>
  <c r="CS115" i="14"/>
  <c r="CR115" i="14"/>
  <c r="AV115" i="14"/>
  <c r="CI115" i="14"/>
  <c r="CA115" i="14"/>
  <c r="BS115" i="14"/>
  <c r="BC115" i="14"/>
  <c r="AU115" i="14"/>
  <c r="AM115" i="14"/>
  <c r="AE115" i="14"/>
  <c r="CG115" i="14"/>
  <c r="BY115" i="14"/>
  <c r="BI115" i="14"/>
  <c r="BA115" i="14"/>
  <c r="AK115" i="14"/>
  <c r="CD139" i="14"/>
  <c r="CR18" i="21"/>
  <c r="CR25" i="21"/>
  <c r="CF33" i="21"/>
  <c r="CG25" i="21"/>
  <c r="CP25" i="21"/>
  <c r="BZ25" i="21"/>
  <c r="CC25" i="21"/>
  <c r="CH18" i="21"/>
  <c r="CK18" i="21"/>
  <c r="CO18" i="21"/>
  <c r="BY18" i="21"/>
  <c r="CF25" i="21"/>
  <c r="CI33" i="21"/>
  <c r="CP33" i="21"/>
  <c r="BZ33" i="21"/>
  <c r="CG33" i="21"/>
  <c r="CA25" i="21"/>
  <c r="CH25" i="21"/>
  <c r="CK25" i="21"/>
  <c r="CO25" i="21"/>
  <c r="BY25" i="21"/>
  <c r="CN33" i="21"/>
  <c r="CP18" i="21"/>
  <c r="BZ18" i="21"/>
  <c r="CG18" i="21"/>
  <c r="CN25" i="21"/>
  <c r="BX25" i="21"/>
  <c r="CM33" i="21"/>
  <c r="BW33" i="21"/>
  <c r="CH33" i="21"/>
  <c r="CK33" i="21"/>
  <c r="CS25" i="21"/>
  <c r="CT25" i="21"/>
  <c r="BX33" i="21"/>
  <c r="BV18" i="21"/>
  <c r="CB25" i="21"/>
  <c r="CF18" i="21"/>
  <c r="CM18" i="21"/>
  <c r="BW18" i="21"/>
  <c r="CD25" i="21"/>
  <c r="CD18" i="21"/>
  <c r="CR33" i="21"/>
  <c r="CB33" i="21"/>
  <c r="CB18" i="21"/>
  <c r="CI18" i="21"/>
  <c r="CO33" i="21"/>
  <c r="BY33" i="21"/>
  <c r="CE33" i="21"/>
  <c r="CS33" i="21"/>
  <c r="CL25" i="21"/>
  <c r="CD33" i="21"/>
  <c r="BV33" i="21"/>
  <c r="CJ25" i="21"/>
  <c r="CQ33" i="21"/>
  <c r="CA33" i="21"/>
  <c r="BV25" i="21"/>
  <c r="CC33" i="21"/>
  <c r="CM25" i="21"/>
  <c r="BW25" i="21"/>
  <c r="CT18" i="21"/>
  <c r="CT33" i="21"/>
  <c r="CL33" i="21"/>
  <c r="CL18" i="21"/>
  <c r="CJ18" i="21"/>
  <c r="CI25" i="21"/>
  <c r="CN18" i="21"/>
  <c r="BX18" i="21"/>
  <c r="CE18" i="21"/>
  <c r="CS18" i="21"/>
  <c r="CC18" i="21"/>
  <c r="CJ33" i="21"/>
  <c r="CQ18" i="21"/>
  <c r="CA18" i="21"/>
  <c r="Z33" i="21"/>
  <c r="Z25" i="21"/>
  <c r="Z18" i="21"/>
  <c r="CO11" i="21"/>
  <c r="CQ152" i="21"/>
  <c r="Z65" i="21"/>
  <c r="Z58" i="21" s="1"/>
  <c r="BW152" i="21"/>
  <c r="CH11" i="21"/>
  <c r="CL11" i="21"/>
  <c r="CD11" i="21"/>
  <c r="CJ152" i="21"/>
  <c r="CS152" i="21"/>
  <c r="CF11" i="21"/>
  <c r="CR11" i="21"/>
  <c r="CG11" i="21"/>
  <c r="CA152" i="21"/>
  <c r="CM11" i="21"/>
  <c r="BW11" i="21"/>
  <c r="CT152" i="21"/>
  <c r="CL152" i="21"/>
  <c r="CP152" i="21"/>
  <c r="CO152" i="21"/>
  <c r="BV11" i="21"/>
  <c r="BX11" i="21"/>
  <c r="CC11" i="21"/>
  <c r="CT11" i="21"/>
  <c r="CK11" i="21"/>
  <c r="BX152" i="21"/>
  <c r="CN65" i="21"/>
  <c r="CF65" i="21"/>
  <c r="CQ65" i="21"/>
  <c r="BX65" i="21"/>
  <c r="BX58" i="21" s="1"/>
  <c r="BY65" i="21"/>
  <c r="BV65" i="21"/>
  <c r="CL65" i="21"/>
  <c r="CP65" i="21"/>
  <c r="CH65" i="21"/>
  <c r="BZ152" i="21"/>
  <c r="CS65" i="21"/>
  <c r="CI152" i="21"/>
  <c r="CR152" i="21"/>
  <c r="CM65" i="21"/>
  <c r="CM58" i="21" s="1"/>
  <c r="CK65" i="21"/>
  <c r="CR65" i="21"/>
  <c r="CI65" i="21"/>
  <c r="BY152" i="21"/>
  <c r="BZ65" i="21"/>
  <c r="CE65" i="21"/>
  <c r="CC65" i="21"/>
  <c r="CJ65" i="21"/>
  <c r="CA65" i="21"/>
  <c r="CF152" i="21"/>
  <c r="CB11" i="21"/>
  <c r="CN152" i="21"/>
  <c r="CP11" i="21"/>
  <c r="BW65" i="21"/>
  <c r="BW58" i="21" s="1"/>
  <c r="CB65" i="21"/>
  <c r="CB58" i="21" s="1"/>
  <c r="CQ11" i="21"/>
  <c r="CT65" i="21"/>
  <c r="CO65" i="21"/>
  <c r="CB152" i="21"/>
  <c r="CN11" i="21"/>
  <c r="CD65" i="21"/>
  <c r="CG65" i="21"/>
  <c r="CG58" i="21" s="1"/>
  <c r="CE11" i="21"/>
  <c r="CS11" i="21"/>
  <c r="CG152" i="21"/>
  <c r="CA11" i="21"/>
  <c r="BY11" i="21"/>
  <c r="Z11" i="21"/>
  <c r="CC152" i="21"/>
  <c r="CJ11" i="21"/>
  <c r="CK152" i="21"/>
  <c r="CH152" i="21"/>
  <c r="BZ11" i="21"/>
  <c r="BV152" i="21"/>
  <c r="CE152" i="21"/>
  <c r="CM152" i="21"/>
  <c r="CI11" i="21"/>
  <c r="CD152" i="21"/>
  <c r="BT67" i="14"/>
  <c r="AV67" i="14"/>
  <c r="CM91" i="14"/>
  <c r="CE91" i="14"/>
  <c r="BO91" i="14"/>
  <c r="AY91" i="14"/>
  <c r="AI91" i="14"/>
  <c r="AA93" i="14"/>
  <c r="AN115" i="14"/>
  <c r="AF115" i="14"/>
  <c r="AG163" i="14"/>
  <c r="CR67" i="14"/>
  <c r="CI67" i="14"/>
  <c r="CA67" i="14"/>
  <c r="BS67" i="14"/>
  <c r="BK67" i="14"/>
  <c r="BC67" i="14"/>
  <c r="AU67" i="14"/>
  <c r="AD67" i="14"/>
  <c r="CJ115" i="14"/>
  <c r="CB115" i="14"/>
  <c r="BT115" i="14"/>
  <c r="BD115" i="14"/>
  <c r="CH139" i="14"/>
  <c r="BR139" i="14"/>
  <c r="BJ139" i="14"/>
  <c r="BB139" i="14"/>
  <c r="AT139" i="14"/>
  <c r="AL139" i="14"/>
  <c r="CJ67" i="14"/>
  <c r="CB67" i="14"/>
  <c r="BL67" i="14"/>
  <c r="CQ67" i="14"/>
  <c r="BZ67" i="14"/>
  <c r="BR67" i="14"/>
  <c r="BJ67" i="14"/>
  <c r="BB67" i="14"/>
  <c r="AT67" i="14"/>
  <c r="BQ115" i="14"/>
  <c r="AL115" i="14"/>
  <c r="CP139" i="14"/>
  <c r="Z163" i="14"/>
  <c r="CS163" i="14"/>
  <c r="CI163" i="14"/>
  <c r="CA163" i="14"/>
  <c r="BS163" i="14"/>
  <c r="AM163" i="14"/>
  <c r="CP67" i="14"/>
  <c r="AJ67" i="14"/>
  <c r="AB67" i="14"/>
  <c r="CH115" i="14"/>
  <c r="CN139" i="14"/>
  <c r="CF139" i="14"/>
  <c r="BX139" i="14"/>
  <c r="BH139" i="14"/>
  <c r="AZ139" i="14"/>
  <c r="AR139" i="14"/>
  <c r="AJ139" i="14"/>
  <c r="AB139" i="14"/>
  <c r="AV163" i="14"/>
  <c r="AN163" i="14"/>
  <c r="AF163" i="14"/>
  <c r="CR163" i="14"/>
  <c r="CJ163" i="14"/>
  <c r="CF67" i="14"/>
  <c r="BH67" i="14"/>
  <c r="AR67" i="14"/>
  <c r="CQ91" i="14"/>
  <c r="BS91" i="14"/>
  <c r="BC91" i="14"/>
  <c r="AE91" i="14"/>
  <c r="CN67" i="14"/>
  <c r="AH67" i="14"/>
  <c r="BL115" i="14"/>
  <c r="AY139" i="14"/>
  <c r="CH163" i="14"/>
  <c r="BX67" i="14"/>
  <c r="AZ67" i="14"/>
  <c r="CL67" i="14"/>
  <c r="CD67" i="14"/>
  <c r="BV67" i="14"/>
  <c r="BN67" i="14"/>
  <c r="BF67" i="14"/>
  <c r="AX67" i="14"/>
  <c r="CG91" i="14"/>
  <c r="BY91" i="14"/>
  <c r="BQ91" i="14"/>
  <c r="BI91" i="14"/>
  <c r="BA91" i="14"/>
  <c r="AP139" i="14"/>
  <c r="BF139" i="14"/>
  <c r="BI163" i="14"/>
  <c r="BP67" i="14"/>
  <c r="CT67" i="14"/>
  <c r="AN67" i="14"/>
  <c r="AA88" i="14"/>
  <c r="AA100" i="14" s="1"/>
  <c r="AD115" i="14"/>
  <c r="CP115" i="14"/>
  <c r="BJ115" i="14"/>
  <c r="BZ115" i="14"/>
  <c r="BB115" i="14"/>
  <c r="AT115" i="14"/>
  <c r="BK163" i="14"/>
  <c r="BC163" i="14"/>
  <c r="CT91" i="14"/>
  <c r="CL91" i="14"/>
  <c r="BV91" i="14"/>
  <c r="BN91" i="14"/>
  <c r="BF91" i="14"/>
  <c r="AX91" i="14"/>
  <c r="AP91" i="14"/>
  <c r="AH91" i="14"/>
  <c r="BH115" i="14"/>
  <c r="AZ115" i="14"/>
  <c r="AR115" i="14"/>
  <c r="AJ115" i="14"/>
  <c r="CN115" i="14"/>
  <c r="CF115" i="14"/>
  <c r="BX115" i="14"/>
  <c r="BP115" i="14"/>
  <c r="BA163" i="14"/>
  <c r="BY163" i="14"/>
  <c r="AC163" i="14"/>
  <c r="AS163" i="14"/>
  <c r="AK163" i="14"/>
  <c r="BO115" i="14"/>
  <c r="AJ163" i="14"/>
  <c r="AB163" i="14"/>
  <c r="CN163" i="14"/>
  <c r="CF163" i="14"/>
  <c r="AZ163" i="14"/>
  <c r="AR163" i="14"/>
  <c r="Z115" i="14"/>
  <c r="CT115" i="14"/>
  <c r="CL115" i="14"/>
  <c r="CD115" i="14"/>
  <c r="BV115" i="14"/>
  <c r="BN115" i="14"/>
  <c r="BF115" i="14"/>
  <c r="AX115" i="14"/>
  <c r="AP115" i="14"/>
  <c r="AH115" i="14"/>
  <c r="CR139" i="14"/>
  <c r="CJ139" i="14"/>
  <c r="BT139" i="14"/>
  <c r="BL139" i="14"/>
  <c r="BD139" i="14"/>
  <c r="AV139" i="14"/>
  <c r="AN139" i="14"/>
  <c r="AF139" i="14"/>
  <c r="BW163" i="14"/>
  <c r="BG163" i="14"/>
  <c r="Z91" i="14"/>
  <c r="CT163" i="14"/>
  <c r="CL163" i="14"/>
  <c r="BV163" i="14"/>
  <c r="BN163" i="14"/>
  <c r="BF163" i="14"/>
  <c r="AX163" i="14"/>
  <c r="AP163" i="14"/>
  <c r="AH163" i="14"/>
  <c r="AD163" i="14"/>
  <c r="AE163" i="14"/>
  <c r="Z139" i="14"/>
  <c r="F3" i="14"/>
  <c r="CF58" i="21" l="1"/>
  <c r="CL58" i="21"/>
  <c r="AA91" i="14"/>
  <c r="CS58" i="21"/>
  <c r="CQ58" i="21"/>
  <c r="BY58" i="21"/>
  <c r="CS201" i="21"/>
  <c r="CQ201" i="21"/>
  <c r="BY201" i="21"/>
  <c r="CG201" i="21"/>
  <c r="BX201" i="21"/>
  <c r="CM201" i="21"/>
  <c r="BW201" i="21"/>
  <c r="CL201" i="21"/>
  <c r="CB201" i="21"/>
  <c r="CF201" i="21"/>
  <c r="CH58" i="21"/>
  <c r="CE58" i="21"/>
  <c r="BV58" i="21"/>
  <c r="BZ58" i="21"/>
  <c r="CN58" i="21"/>
  <c r="CA58" i="21"/>
  <c r="CD58" i="21"/>
  <c r="CO58" i="21"/>
  <c r="CP58" i="21"/>
  <c r="CR58" i="21"/>
  <c r="CC58" i="21"/>
  <c r="CJ58" i="21"/>
  <c r="CI58" i="21"/>
  <c r="CK58" i="21"/>
  <c r="CT58" i="21"/>
  <c r="CT159" i="21"/>
  <c r="CP159" i="21"/>
  <c r="CD166" i="21"/>
  <c r="BZ159" i="21"/>
  <c r="CQ159" i="21"/>
  <c r="CN159" i="21"/>
  <c r="CH174" i="21"/>
  <c r="BZ206" i="21"/>
  <c r="BZ199" i="21" s="1"/>
  <c r="CC159" i="21"/>
  <c r="CB159" i="21"/>
  <c r="CN166" i="21"/>
  <c r="CO174" i="21"/>
  <c r="CJ159" i="21"/>
  <c r="BY166" i="21"/>
  <c r="CP174" i="21"/>
  <c r="CK159" i="21"/>
  <c r="CB166" i="21"/>
  <c r="BV166" i="21"/>
  <c r="CS174" i="21"/>
  <c r="CR166" i="21"/>
  <c r="BY159" i="21"/>
  <c r="CO159" i="21"/>
  <c r="CG166" i="21"/>
  <c r="CH166" i="21"/>
  <c r="CE159" i="21"/>
  <c r="CS159" i="21"/>
  <c r="CA166" i="21"/>
  <c r="CD159" i="21"/>
  <c r="BX159" i="21"/>
  <c r="CF206" i="21"/>
  <c r="CN206" i="21"/>
  <c r="CN199" i="21" s="1"/>
  <c r="CB206" i="21"/>
  <c r="CI166" i="21"/>
  <c r="CJ166" i="21"/>
  <c r="BV174" i="21"/>
  <c r="CT166" i="21"/>
  <c r="CE174" i="21"/>
  <c r="CF174" i="21"/>
  <c r="CI174" i="21"/>
  <c r="CR174" i="21"/>
  <c r="CI159" i="21"/>
  <c r="CG159" i="21"/>
  <c r="BZ166" i="21"/>
  <c r="CL174" i="21"/>
  <c r="BW174" i="21"/>
  <c r="CG174" i="21"/>
  <c r="CH159" i="21"/>
  <c r="CO166" i="21"/>
  <c r="CM166" i="21"/>
  <c r="CK174" i="21"/>
  <c r="BZ174" i="21"/>
  <c r="BV206" i="21"/>
  <c r="BV199" i="21" s="1"/>
  <c r="CD206" i="21"/>
  <c r="CD199" i="21" s="1"/>
  <c r="CG206" i="21"/>
  <c r="CG199" i="21" s="1"/>
  <c r="CS166" i="21"/>
  <c r="CE17" i="21"/>
  <c r="CE9" i="21" s="1"/>
  <c r="CC206" i="21"/>
  <c r="CC199" i="21" s="1"/>
  <c r="CA206" i="21"/>
  <c r="CA199" i="21" s="1"/>
  <c r="CR17" i="21"/>
  <c r="CR9" i="21" s="1"/>
  <c r="CO206" i="21"/>
  <c r="CO199" i="21" s="1"/>
  <c r="CA159" i="21"/>
  <c r="CB174" i="21"/>
  <c r="CC166" i="21"/>
  <c r="CL159" i="21"/>
  <c r="CF159" i="21"/>
  <c r="BY206" i="21"/>
  <c r="BY199" i="21" s="1"/>
  <c r="CP166" i="21"/>
  <c r="CB17" i="21"/>
  <c r="CB9" i="21" s="1"/>
  <c r="CM174" i="21"/>
  <c r="CD174" i="21"/>
  <c r="BW159" i="21"/>
  <c r="BX166" i="21"/>
  <c r="BY174" i="21"/>
  <c r="CS206" i="21"/>
  <c r="CM206" i="21"/>
  <c r="CT206" i="21"/>
  <c r="CT199" i="21" s="1"/>
  <c r="CH206" i="21"/>
  <c r="CH199" i="21" s="1"/>
  <c r="CL206" i="21"/>
  <c r="CF166" i="21"/>
  <c r="CE166" i="21"/>
  <c r="CQ174" i="21"/>
  <c r="CL166" i="21"/>
  <c r="BW166" i="21"/>
  <c r="BX174" i="21"/>
  <c r="CC174" i="21"/>
  <c r="CM159" i="21"/>
  <c r="CN174" i="21"/>
  <c r="CK166" i="21"/>
  <c r="CR206" i="21"/>
  <c r="CR199" i="21" s="1"/>
  <c r="BW206" i="21"/>
  <c r="CQ206" i="21"/>
  <c r="CI206" i="21"/>
  <c r="CI199" i="21" s="1"/>
  <c r="BX206" i="21"/>
  <c r="BY185" i="21"/>
  <c r="CE206" i="21"/>
  <c r="CE199" i="21" s="1"/>
  <c r="CJ174" i="21"/>
  <c r="CC17" i="21"/>
  <c r="CC9" i="21" s="1"/>
  <c r="CA174" i="21"/>
  <c r="BV159" i="21"/>
  <c r="CT174" i="21"/>
  <c r="CJ206" i="21"/>
  <c r="CJ199" i="21" s="1"/>
  <c r="CP206" i="21"/>
  <c r="CP199" i="21" s="1"/>
  <c r="CK206" i="21"/>
  <c r="CK199" i="21" s="1"/>
  <c r="BZ185" i="21"/>
  <c r="CK185" i="21"/>
  <c r="CM185" i="21"/>
  <c r="CH185" i="21"/>
  <c r="CB185" i="21"/>
  <c r="BX185" i="21"/>
  <c r="CQ166" i="21"/>
  <c r="CT185" i="21"/>
  <c r="CS185" i="21"/>
  <c r="CP185" i="21"/>
  <c r="CQ185" i="21"/>
  <c r="CG185" i="21"/>
  <c r="BV185" i="21"/>
  <c r="CR159" i="21"/>
  <c r="CF185" i="21"/>
  <c r="BW185" i="21"/>
  <c r="CN185" i="21"/>
  <c r="CC185" i="21"/>
  <c r="BZ17" i="21"/>
  <c r="BZ9" i="21" s="1"/>
  <c r="CA185" i="21"/>
  <c r="CO185" i="21"/>
  <c r="CL185" i="21"/>
  <c r="CP17" i="21"/>
  <c r="CP9" i="21" s="1"/>
  <c r="CJ185" i="21"/>
  <c r="CE185" i="21"/>
  <c r="CI185" i="21"/>
  <c r="CR185" i="21"/>
  <c r="CD185" i="21"/>
  <c r="CS17" i="21"/>
  <c r="CS9" i="21" s="1"/>
  <c r="BX17" i="21"/>
  <c r="BX9" i="21" s="1"/>
  <c r="CG17" i="21"/>
  <c r="CG9" i="21" s="1"/>
  <c r="CM17" i="21"/>
  <c r="CM9" i="21" s="1"/>
  <c r="CF17" i="21"/>
  <c r="CF9" i="21" s="1"/>
  <c r="CA17" i="21"/>
  <c r="CA9" i="21" s="1"/>
  <c r="CI17" i="21"/>
  <c r="CI9" i="21" s="1"/>
  <c r="CT17" i="21"/>
  <c r="CT9" i="21" s="1"/>
  <c r="BV17" i="21"/>
  <c r="BV9" i="21" s="1"/>
  <c r="CN17" i="21"/>
  <c r="CN9" i="21" s="1"/>
  <c r="BY17" i="21"/>
  <c r="BY9" i="21" s="1"/>
  <c r="CD17" i="21"/>
  <c r="CD9" i="21" s="1"/>
  <c r="CO17" i="21"/>
  <c r="CO9" i="21" s="1"/>
  <c r="CQ17" i="21"/>
  <c r="CQ9" i="21" s="1"/>
  <c r="CJ17" i="21"/>
  <c r="CJ9" i="21" s="1"/>
  <c r="CK17" i="21"/>
  <c r="CK9" i="21" s="1"/>
  <c r="CL17" i="21"/>
  <c r="CL9" i="21" s="1"/>
  <c r="BW17" i="21"/>
  <c r="BW9" i="21" s="1"/>
  <c r="CH17" i="21"/>
  <c r="CH9" i="21" s="1"/>
  <c r="Z17" i="21"/>
  <c r="Z8" i="21" s="1"/>
  <c r="AB112" i="14"/>
  <c r="A500" i="20"/>
  <c r="A499" i="20"/>
  <c r="A498" i="20"/>
  <c r="A497" i="20"/>
  <c r="A496" i="20"/>
  <c r="A495" i="20"/>
  <c r="A494" i="20"/>
  <c r="A493" i="20"/>
  <c r="A492" i="20"/>
  <c r="A491" i="20"/>
  <c r="A490" i="20"/>
  <c r="A489" i="20"/>
  <c r="A488" i="20"/>
  <c r="A487" i="20"/>
  <c r="A486" i="20"/>
  <c r="A485" i="20"/>
  <c r="A484" i="20"/>
  <c r="A483" i="20"/>
  <c r="A482" i="20"/>
  <c r="A481" i="20"/>
  <c r="A480" i="20"/>
  <c r="A479" i="20"/>
  <c r="A478" i="20"/>
  <c r="A477" i="20"/>
  <c r="A476" i="20"/>
  <c r="A475" i="20"/>
  <c r="A474" i="20"/>
  <c r="A473" i="20"/>
  <c r="A472" i="20"/>
  <c r="A471" i="20"/>
  <c r="A470" i="20"/>
  <c r="A469" i="20"/>
  <c r="A468" i="20"/>
  <c r="A467" i="20"/>
  <c r="A466" i="20"/>
  <c r="A465" i="20"/>
  <c r="A464" i="20"/>
  <c r="A463" i="20"/>
  <c r="A462" i="20"/>
  <c r="A461" i="20"/>
  <c r="A460" i="20"/>
  <c r="A459" i="20"/>
  <c r="A458" i="20"/>
  <c r="A457" i="20"/>
  <c r="A456" i="20"/>
  <c r="A455" i="20"/>
  <c r="A454" i="20"/>
  <c r="A453" i="20"/>
  <c r="A452" i="20"/>
  <c r="A451" i="20"/>
  <c r="A450" i="20"/>
  <c r="A449" i="20"/>
  <c r="A448" i="20"/>
  <c r="A447" i="20"/>
  <c r="A446" i="20"/>
  <c r="A445" i="20"/>
  <c r="A444" i="20"/>
  <c r="A443" i="20"/>
  <c r="A442" i="20"/>
  <c r="A441" i="20"/>
  <c r="A440" i="20"/>
  <c r="A439" i="20"/>
  <c r="A438" i="20"/>
  <c r="A437" i="20"/>
  <c r="A436" i="20"/>
  <c r="A435" i="20"/>
  <c r="A434" i="20"/>
  <c r="A433" i="20"/>
  <c r="A432" i="20"/>
  <c r="A431" i="20"/>
  <c r="A430" i="20"/>
  <c r="A429" i="20"/>
  <c r="A428" i="20"/>
  <c r="A427" i="20"/>
  <c r="A426" i="20"/>
  <c r="A425" i="20"/>
  <c r="A424" i="20"/>
  <c r="A423" i="20"/>
  <c r="A422" i="20"/>
  <c r="A421" i="20"/>
  <c r="A420" i="20"/>
  <c r="A419" i="20"/>
  <c r="A418" i="20"/>
  <c r="A417" i="20"/>
  <c r="A416" i="20"/>
  <c r="A415" i="20"/>
  <c r="A414" i="20"/>
  <c r="A413" i="20"/>
  <c r="A412" i="20"/>
  <c r="A411" i="20"/>
  <c r="A410" i="20"/>
  <c r="A409" i="20"/>
  <c r="A408" i="20"/>
  <c r="A407" i="20"/>
  <c r="A406" i="20"/>
  <c r="A405" i="20"/>
  <c r="A404" i="20"/>
  <c r="A403" i="20"/>
  <c r="A402" i="20"/>
  <c r="A401" i="20"/>
  <c r="A400" i="20"/>
  <c r="A399" i="20"/>
  <c r="A398" i="20"/>
  <c r="A397" i="20"/>
  <c r="A396" i="20"/>
  <c r="A395" i="20"/>
  <c r="A394" i="20"/>
  <c r="A393" i="20"/>
  <c r="A392" i="20"/>
  <c r="A391" i="20"/>
  <c r="A390" i="20"/>
  <c r="A389" i="20"/>
  <c r="A388" i="20"/>
  <c r="A387" i="20"/>
  <c r="A386" i="20"/>
  <c r="A385" i="20"/>
  <c r="A384" i="20"/>
  <c r="A383" i="20"/>
  <c r="A382" i="20"/>
  <c r="A381" i="20"/>
  <c r="A380" i="20"/>
  <c r="A379" i="20"/>
  <c r="A378" i="20"/>
  <c r="A377" i="20"/>
  <c r="A376" i="20"/>
  <c r="A375" i="20"/>
  <c r="A374" i="20"/>
  <c r="A373" i="20"/>
  <c r="A372" i="20"/>
  <c r="A371" i="20"/>
  <c r="A370" i="20"/>
  <c r="A369" i="20"/>
  <c r="A368" i="20"/>
  <c r="A367" i="20"/>
  <c r="A366" i="20"/>
  <c r="A365" i="20"/>
  <c r="A364" i="20"/>
  <c r="A363" i="20"/>
  <c r="A362" i="20"/>
  <c r="A361" i="20"/>
  <c r="A360" i="20"/>
  <c r="A359" i="20"/>
  <c r="A358" i="20"/>
  <c r="A357" i="20"/>
  <c r="A356" i="20"/>
  <c r="A355" i="20"/>
  <c r="A354" i="20"/>
  <c r="A353" i="20"/>
  <c r="A352" i="20"/>
  <c r="A351" i="20"/>
  <c r="A350" i="20"/>
  <c r="A349" i="20"/>
  <c r="A348" i="20"/>
  <c r="A347" i="20"/>
  <c r="A346" i="20"/>
  <c r="A345" i="20"/>
  <c r="A344" i="20"/>
  <c r="A343" i="20"/>
  <c r="A342" i="20"/>
  <c r="A341" i="20"/>
  <c r="A340" i="20"/>
  <c r="A339" i="20"/>
  <c r="A338" i="20"/>
  <c r="A337" i="20"/>
  <c r="A336" i="20"/>
  <c r="A335" i="20"/>
  <c r="A334" i="20"/>
  <c r="A333" i="20"/>
  <c r="A332" i="20"/>
  <c r="A331" i="20"/>
  <c r="A330" i="20"/>
  <c r="A329" i="20"/>
  <c r="A328" i="20"/>
  <c r="A327" i="20"/>
  <c r="A326" i="20"/>
  <c r="A325" i="20"/>
  <c r="A324" i="20"/>
  <c r="A323" i="20"/>
  <c r="A322" i="20"/>
  <c r="A321" i="20"/>
  <c r="A320" i="20"/>
  <c r="A319" i="20"/>
  <c r="A318" i="20"/>
  <c r="A317" i="20"/>
  <c r="A316" i="20"/>
  <c r="A315" i="20"/>
  <c r="A314" i="20"/>
  <c r="A313" i="20"/>
  <c r="A312" i="20"/>
  <c r="A311" i="20"/>
  <c r="A310" i="20"/>
  <c r="A309" i="20"/>
  <c r="A308" i="20"/>
  <c r="A307" i="20"/>
  <c r="A306" i="20"/>
  <c r="A305" i="20"/>
  <c r="A304" i="20"/>
  <c r="A303" i="20"/>
  <c r="A302" i="20"/>
  <c r="A301" i="20"/>
  <c r="A300" i="20"/>
  <c r="A299" i="20"/>
  <c r="A298" i="20"/>
  <c r="A297" i="20"/>
  <c r="A296" i="20"/>
  <c r="A295" i="20"/>
  <c r="A294" i="20"/>
  <c r="A293" i="20"/>
  <c r="A292" i="20"/>
  <c r="A291" i="20"/>
  <c r="A290" i="20"/>
  <c r="A289" i="20"/>
  <c r="A288" i="20"/>
  <c r="A287" i="20"/>
  <c r="A286" i="20"/>
  <c r="A285" i="20"/>
  <c r="A284" i="20"/>
  <c r="A283" i="20"/>
  <c r="A282" i="20"/>
  <c r="A281" i="20"/>
  <c r="A280" i="20"/>
  <c r="A279" i="20"/>
  <c r="A278" i="20"/>
  <c r="A277" i="20"/>
  <c r="A276" i="20"/>
  <c r="A275" i="20"/>
  <c r="A274" i="20"/>
  <c r="A273" i="20"/>
  <c r="A272" i="20"/>
  <c r="A271" i="20"/>
  <c r="A270" i="20"/>
  <c r="A269" i="20"/>
  <c r="A268" i="20"/>
  <c r="A267" i="20"/>
  <c r="A266" i="20"/>
  <c r="A265" i="20"/>
  <c r="A264" i="20"/>
  <c r="A263" i="20"/>
  <c r="A262" i="20"/>
  <c r="A261" i="20"/>
  <c r="A260" i="20"/>
  <c r="A259" i="20"/>
  <c r="A258" i="20"/>
  <c r="A257" i="20"/>
  <c r="A256" i="20"/>
  <c r="A255" i="20"/>
  <c r="A254" i="20"/>
  <c r="A253" i="20"/>
  <c r="A252" i="20"/>
  <c r="A251" i="20"/>
  <c r="A250" i="20"/>
  <c r="A249" i="20"/>
  <c r="A248" i="20"/>
  <c r="A247" i="20"/>
  <c r="A246" i="20"/>
  <c r="A245" i="20"/>
  <c r="A244" i="20"/>
  <c r="A243" i="20"/>
  <c r="A242" i="20"/>
  <c r="A241" i="20"/>
  <c r="A240" i="20"/>
  <c r="A239" i="20"/>
  <c r="A238" i="20"/>
  <c r="A237" i="20"/>
  <c r="A236" i="20"/>
  <c r="A235" i="20"/>
  <c r="A234" i="20"/>
  <c r="A233" i="20"/>
  <c r="A232" i="20"/>
  <c r="A231" i="20"/>
  <c r="A230" i="20"/>
  <c r="A229" i="20"/>
  <c r="A228" i="20"/>
  <c r="A227" i="20"/>
  <c r="A226" i="20"/>
  <c r="A225" i="20"/>
  <c r="A224" i="20"/>
  <c r="A223" i="20"/>
  <c r="A222" i="20"/>
  <c r="A221" i="20"/>
  <c r="A220" i="20"/>
  <c r="A219" i="20"/>
  <c r="A218" i="20"/>
  <c r="A217" i="20"/>
  <c r="A216" i="20"/>
  <c r="A215" i="20"/>
  <c r="A214" i="20"/>
  <c r="A213" i="20"/>
  <c r="A212" i="20"/>
  <c r="A211" i="20"/>
  <c r="A210" i="20"/>
  <c r="A209" i="20"/>
  <c r="A208" i="20"/>
  <c r="A207" i="20"/>
  <c r="A206" i="20"/>
  <c r="A205" i="20"/>
  <c r="A204" i="20"/>
  <c r="A203" i="20"/>
  <c r="A202" i="20"/>
  <c r="A201" i="20"/>
  <c r="A200" i="20"/>
  <c r="A199" i="20"/>
  <c r="A198" i="20"/>
  <c r="A197" i="20"/>
  <c r="A196" i="20"/>
  <c r="A195" i="20"/>
  <c r="A194" i="20"/>
  <c r="A193" i="20"/>
  <c r="A192" i="20"/>
  <c r="A191" i="20"/>
  <c r="A190" i="20"/>
  <c r="A189" i="20"/>
  <c r="A188" i="20"/>
  <c r="A187" i="20"/>
  <c r="A186" i="20"/>
  <c r="A185" i="20"/>
  <c r="A184" i="20"/>
  <c r="A183" i="20"/>
  <c r="A182" i="20"/>
  <c r="A181" i="20"/>
  <c r="A180" i="20"/>
  <c r="A179" i="20"/>
  <c r="A178" i="20"/>
  <c r="A177" i="20"/>
  <c r="A176" i="20"/>
  <c r="A175" i="20"/>
  <c r="A174" i="20"/>
  <c r="A173" i="20"/>
  <c r="A172" i="20"/>
  <c r="A171" i="20"/>
  <c r="A170" i="20"/>
  <c r="A169" i="20"/>
  <c r="A168" i="20"/>
  <c r="A167" i="20"/>
  <c r="A166" i="20"/>
  <c r="A165" i="20"/>
  <c r="A164" i="20"/>
  <c r="A163" i="20"/>
  <c r="A162" i="20"/>
  <c r="A161" i="20"/>
  <c r="A160" i="20"/>
  <c r="A159" i="20"/>
  <c r="A158" i="20"/>
  <c r="A157" i="20"/>
  <c r="A156" i="20"/>
  <c r="A155" i="20"/>
  <c r="A154" i="20"/>
  <c r="A153" i="20"/>
  <c r="A152" i="20"/>
  <c r="A151" i="20"/>
  <c r="A150" i="20"/>
  <c r="A149" i="20"/>
  <c r="A148" i="20"/>
  <c r="A147" i="20"/>
  <c r="A146" i="20"/>
  <c r="A145" i="20"/>
  <c r="A144" i="20"/>
  <c r="A143" i="20"/>
  <c r="A142" i="20"/>
  <c r="A141" i="20"/>
  <c r="A140" i="20"/>
  <c r="A139" i="20"/>
  <c r="A138" i="20"/>
  <c r="A137" i="20"/>
  <c r="A136" i="20"/>
  <c r="A135" i="20"/>
  <c r="A134" i="20"/>
  <c r="A133" i="20"/>
  <c r="A132" i="20"/>
  <c r="A131" i="20"/>
  <c r="A130" i="20"/>
  <c r="A129" i="20"/>
  <c r="A128" i="20"/>
  <c r="A127" i="20"/>
  <c r="A126" i="20"/>
  <c r="A125" i="20"/>
  <c r="A124" i="20"/>
  <c r="A123" i="20"/>
  <c r="A122" i="20"/>
  <c r="A121" i="20"/>
  <c r="A120" i="20"/>
  <c r="A119" i="20"/>
  <c r="A118" i="20"/>
  <c r="A117" i="20"/>
  <c r="A116" i="20"/>
  <c r="A115" i="20"/>
  <c r="A114" i="20"/>
  <c r="A113" i="20"/>
  <c r="A112" i="20"/>
  <c r="A111" i="20"/>
  <c r="A110" i="20"/>
  <c r="A109" i="20"/>
  <c r="A108" i="20"/>
  <c r="A107" i="20"/>
  <c r="A106" i="20"/>
  <c r="A105" i="20"/>
  <c r="A104" i="20"/>
  <c r="A103" i="20"/>
  <c r="A102" i="20"/>
  <c r="A101" i="20"/>
  <c r="A100" i="20"/>
  <c r="A99" i="20"/>
  <c r="A98" i="20"/>
  <c r="A97" i="20"/>
  <c r="A96" i="20"/>
  <c r="A95" i="20"/>
  <c r="A94" i="20"/>
  <c r="A93" i="20"/>
  <c r="A92" i="20"/>
  <c r="A91" i="20"/>
  <c r="A90" i="20"/>
  <c r="A89" i="20"/>
  <c r="A88" i="20"/>
  <c r="A87" i="20"/>
  <c r="A86" i="20"/>
  <c r="A85" i="20"/>
  <c r="A84" i="20"/>
  <c r="A83" i="20"/>
  <c r="A82" i="20"/>
  <c r="A81" i="20"/>
  <c r="A80" i="20"/>
  <c r="A79" i="20"/>
  <c r="A78" i="20"/>
  <c r="A77" i="20"/>
  <c r="A76" i="20"/>
  <c r="A75" i="20"/>
  <c r="A74" i="20"/>
  <c r="A73" i="20"/>
  <c r="A72" i="20"/>
  <c r="A71" i="20"/>
  <c r="A70" i="20"/>
  <c r="A69" i="20"/>
  <c r="A68" i="20"/>
  <c r="A67" i="20"/>
  <c r="A66" i="20"/>
  <c r="A65" i="20"/>
  <c r="A64" i="20"/>
  <c r="A63" i="20"/>
  <c r="A62" i="20"/>
  <c r="A61" i="20"/>
  <c r="A60" i="20"/>
  <c r="A59" i="20"/>
  <c r="A58" i="20"/>
  <c r="A57" i="20"/>
  <c r="A56" i="20"/>
  <c r="A55" i="20"/>
  <c r="A54" i="20"/>
  <c r="A53" i="20"/>
  <c r="A52" i="20"/>
  <c r="A51" i="20"/>
  <c r="A50" i="20"/>
  <c r="A49" i="20"/>
  <c r="A48" i="20"/>
  <c r="A47" i="20"/>
  <c r="A46" i="20"/>
  <c r="A45" i="20"/>
  <c r="A44" i="20"/>
  <c r="A43" i="20"/>
  <c r="A42" i="20"/>
  <c r="A41" i="20"/>
  <c r="A40" i="20"/>
  <c r="A39" i="20"/>
  <c r="A38" i="20"/>
  <c r="A37" i="20"/>
  <c r="A36" i="20"/>
  <c r="A35" i="20"/>
  <c r="A34" i="20"/>
  <c r="A33" i="20"/>
  <c r="A32" i="20"/>
  <c r="A31" i="20"/>
  <c r="A30" i="20"/>
  <c r="A29" i="20"/>
  <c r="A28" i="20"/>
  <c r="A27" i="20"/>
  <c r="A26" i="20"/>
  <c r="A25" i="20"/>
  <c r="A24" i="20"/>
  <c r="A23" i="20"/>
  <c r="A22" i="20"/>
  <c r="A21" i="20"/>
  <c r="A20" i="20"/>
  <c r="A19" i="20"/>
  <c r="A18" i="20"/>
  <c r="A17" i="20"/>
  <c r="A16" i="20"/>
  <c r="A15" i="20"/>
  <c r="A14" i="20"/>
  <c r="A13" i="20"/>
  <c r="A12" i="20"/>
  <c r="A11" i="20"/>
  <c r="A10" i="20"/>
  <c r="A9" i="20"/>
  <c r="A7" i="20"/>
  <c r="A6" i="20"/>
  <c r="S2" i="20"/>
  <c r="A8" i="20"/>
  <c r="W5" i="20"/>
  <c r="S5" i="20"/>
  <c r="P5" i="20"/>
  <c r="M5" i="20"/>
  <c r="W5" i="14"/>
  <c r="S5" i="14"/>
  <c r="P5" i="14"/>
  <c r="M5" i="14"/>
  <c r="F5" i="14"/>
  <c r="S3" i="20"/>
  <c r="F3" i="20"/>
  <c r="A2" i="20"/>
  <c r="CT1" i="20"/>
  <c r="CS1" i="20"/>
  <c r="CR1" i="20"/>
  <c r="CQ1" i="20"/>
  <c r="CP1" i="20"/>
  <c r="CO1" i="20"/>
  <c r="CN1" i="20"/>
  <c r="CM1" i="20"/>
  <c r="CL1" i="20"/>
  <c r="CK1" i="20"/>
  <c r="CJ1" i="20"/>
  <c r="CI1" i="20"/>
  <c r="CH1" i="20"/>
  <c r="CG1" i="20"/>
  <c r="CF1" i="20"/>
  <c r="CE1" i="20"/>
  <c r="CD1" i="20"/>
  <c r="CC1" i="20"/>
  <c r="CB1" i="20"/>
  <c r="CA1" i="20"/>
  <c r="BZ1" i="20"/>
  <c r="BY1" i="20"/>
  <c r="BX1" i="20"/>
  <c r="BW1" i="20"/>
  <c r="BV1" i="20"/>
  <c r="BU1" i="20"/>
  <c r="BT1" i="20"/>
  <c r="BS1" i="20"/>
  <c r="BR1" i="20"/>
  <c r="BQ1" i="20"/>
  <c r="BP1" i="20"/>
  <c r="BO1" i="20"/>
  <c r="BN1" i="20"/>
  <c r="BM1" i="20"/>
  <c r="BL1" i="20"/>
  <c r="BK1" i="20"/>
  <c r="BJ1" i="20"/>
  <c r="BI1" i="20"/>
  <c r="BH1" i="20"/>
  <c r="BG1" i="20"/>
  <c r="BF1" i="20"/>
  <c r="BE1" i="20"/>
  <c r="BD1" i="20"/>
  <c r="BC1" i="20"/>
  <c r="BB1" i="20"/>
  <c r="BA1" i="20"/>
  <c r="AZ1" i="20"/>
  <c r="AY1" i="20"/>
  <c r="AX1" i="20"/>
  <c r="AW1" i="20"/>
  <c r="AV1" i="20"/>
  <c r="AU1" i="20"/>
  <c r="AT1" i="20"/>
  <c r="AS1" i="20"/>
  <c r="AR1" i="20"/>
  <c r="AQ1" i="20"/>
  <c r="AP1" i="20"/>
  <c r="AO1" i="20"/>
  <c r="AN1" i="20"/>
  <c r="AM1" i="20"/>
  <c r="AL1" i="20"/>
  <c r="AK1" i="20"/>
  <c r="AJ1" i="20"/>
  <c r="AI1" i="20"/>
  <c r="AH1" i="20"/>
  <c r="AG1" i="20"/>
  <c r="AF1" i="20"/>
  <c r="AE1" i="20"/>
  <c r="AD1" i="20"/>
  <c r="AC1" i="20"/>
  <c r="AB1" i="20"/>
  <c r="AA1" i="20"/>
  <c r="Z1" i="20"/>
  <c r="Y1" i="20"/>
  <c r="X1" i="20"/>
  <c r="W1" i="20"/>
  <c r="V1" i="20"/>
  <c r="U1" i="20"/>
  <c r="T1" i="20"/>
  <c r="S1" i="20"/>
  <c r="R1" i="20"/>
  <c r="Q1" i="20"/>
  <c r="P1" i="20"/>
  <c r="O1" i="20"/>
  <c r="N1" i="20"/>
  <c r="M1" i="20"/>
  <c r="L1" i="20"/>
  <c r="K1" i="20"/>
  <c r="J1" i="20"/>
  <c r="I1" i="20"/>
  <c r="H1" i="20"/>
  <c r="G1" i="20"/>
  <c r="F1" i="20"/>
  <c r="E1" i="20"/>
  <c r="D1" i="20"/>
  <c r="C1" i="20"/>
  <c r="B1" i="20"/>
  <c r="A1" i="20"/>
  <c r="CT1" i="14"/>
  <c r="CS1" i="14"/>
  <c r="CR1" i="14"/>
  <c r="CQ1" i="14"/>
  <c r="CP1" i="14"/>
  <c r="CO1" i="14"/>
  <c r="CN1" i="14"/>
  <c r="CM1" i="14"/>
  <c r="CL1" i="14"/>
  <c r="CK1" i="14"/>
  <c r="CJ1" i="14"/>
  <c r="CI1" i="14"/>
  <c r="CH1" i="14"/>
  <c r="CG1" i="14"/>
  <c r="CF1" i="14"/>
  <c r="CE1" i="14"/>
  <c r="CD1" i="14"/>
  <c r="CC1" i="14"/>
  <c r="CB1" i="14"/>
  <c r="CA1" i="14"/>
  <c r="BZ1" i="14"/>
  <c r="BY1" i="14"/>
  <c r="BX1" i="14"/>
  <c r="BW1" i="14"/>
  <c r="BV1" i="14"/>
  <c r="BU1" i="14"/>
  <c r="BT1" i="14"/>
  <c r="BS1" i="14"/>
  <c r="BR1" i="14"/>
  <c r="BQ1" i="14"/>
  <c r="BP1" i="14"/>
  <c r="BO1" i="14"/>
  <c r="BN1" i="14"/>
  <c r="BM1" i="14"/>
  <c r="BL1" i="14"/>
  <c r="BK1" i="14"/>
  <c r="BJ1" i="14"/>
  <c r="BI1" i="14"/>
  <c r="BH1" i="14"/>
  <c r="BG1" i="14"/>
  <c r="BF1" i="14"/>
  <c r="BE1" i="14"/>
  <c r="BD1" i="14"/>
  <c r="BC1" i="14"/>
  <c r="BB1" i="14"/>
  <c r="BA1" i="14"/>
  <c r="AZ1" i="14"/>
  <c r="AY1" i="14"/>
  <c r="AX1" i="14"/>
  <c r="AW1" i="14"/>
  <c r="AV1" i="14"/>
  <c r="AU1" i="14"/>
  <c r="AT1" i="14"/>
  <c r="AS1" i="14"/>
  <c r="AR1" i="14"/>
  <c r="AQ1" i="14"/>
  <c r="AP1" i="14"/>
  <c r="AO1" i="14"/>
  <c r="AN1" i="14"/>
  <c r="AM1" i="14"/>
  <c r="AL1" i="14"/>
  <c r="AK1" i="14"/>
  <c r="S3" i="14"/>
  <c r="CT1" i="3"/>
  <c r="CS1" i="3"/>
  <c r="CR1" i="3"/>
  <c r="CQ1" i="3"/>
  <c r="CP1" i="3"/>
  <c r="CO1" i="3"/>
  <c r="CN1" i="3"/>
  <c r="CM1" i="3"/>
  <c r="CL1" i="3"/>
  <c r="CK1" i="3"/>
  <c r="CJ1" i="3"/>
  <c r="CI1" i="3"/>
  <c r="CH1" i="3"/>
  <c r="CG1" i="3"/>
  <c r="CF1" i="3"/>
  <c r="CE1" i="3"/>
  <c r="CD1" i="3"/>
  <c r="CC1" i="3"/>
  <c r="CB1" i="3"/>
  <c r="CA1" i="3"/>
  <c r="BZ1" i="3"/>
  <c r="BY1" i="3"/>
  <c r="BX1" i="3"/>
  <c r="BW1" i="3"/>
  <c r="BV1" i="3"/>
  <c r="BU1" i="3"/>
  <c r="BT1" i="3"/>
  <c r="BS1" i="3"/>
  <c r="BR1" i="3"/>
  <c r="BQ1" i="3"/>
  <c r="BP1" i="3"/>
  <c r="BO1" i="3"/>
  <c r="BN1" i="3"/>
  <c r="BM1" i="3"/>
  <c r="BL1" i="3"/>
  <c r="BK1" i="3"/>
  <c r="BJ1" i="3"/>
  <c r="BI1" i="3"/>
  <c r="BH1" i="3"/>
  <c r="BG1" i="3"/>
  <c r="BF1" i="3"/>
  <c r="BE1" i="3"/>
  <c r="BD1" i="3"/>
  <c r="BC1" i="3"/>
  <c r="BB1" i="3"/>
  <c r="BA1" i="3"/>
  <c r="AZ1" i="3"/>
  <c r="AY1" i="3"/>
  <c r="AX1" i="3"/>
  <c r="AW1" i="3"/>
  <c r="AV1" i="3"/>
  <c r="AU1" i="3"/>
  <c r="AT1" i="3"/>
  <c r="AS1" i="3"/>
  <c r="AR1" i="3"/>
  <c r="AQ1" i="3"/>
  <c r="AP1" i="3"/>
  <c r="AO1" i="3"/>
  <c r="AN1" i="3"/>
  <c r="AM1" i="3"/>
  <c r="AL1" i="3"/>
  <c r="AK1" i="3"/>
  <c r="Z5" i="3"/>
  <c r="CB199" i="21" l="1"/>
  <c r="CL199" i="21"/>
  <c r="BW199" i="21"/>
  <c r="CF199" i="21"/>
  <c r="BX199" i="21"/>
  <c r="CQ199" i="21"/>
  <c r="CM199" i="21"/>
  <c r="CS199" i="21"/>
  <c r="CN158" i="21"/>
  <c r="CN150" i="21" s="1"/>
  <c r="BZ158" i="21"/>
  <c r="BZ150" i="21" s="1"/>
  <c r="CH158" i="21"/>
  <c r="CH150" i="21" s="1"/>
  <c r="CP158" i="21"/>
  <c r="CP150" i="21" s="1"/>
  <c r="CL158" i="21"/>
  <c r="CL150" i="21" s="1"/>
  <c r="CK158" i="21"/>
  <c r="CK150" i="21" s="1"/>
  <c r="CJ158" i="21"/>
  <c r="CJ150" i="21" s="1"/>
  <c r="CF158" i="21"/>
  <c r="CF150" i="21" s="1"/>
  <c r="CI158" i="21"/>
  <c r="CI150" i="21" s="1"/>
  <c r="CQ158" i="21"/>
  <c r="CQ150" i="21" s="1"/>
  <c r="CB158" i="21"/>
  <c r="CB150" i="21" s="1"/>
  <c r="CG158" i="21"/>
  <c r="CG150" i="21" s="1"/>
  <c r="CC158" i="21"/>
  <c r="CC150" i="21" s="1"/>
  <c r="CE158" i="21"/>
  <c r="CE150" i="21" s="1"/>
  <c r="BV158" i="21"/>
  <c r="BV150" i="21" s="1"/>
  <c r="CO158" i="21"/>
  <c r="CO150" i="21" s="1"/>
  <c r="CE8" i="21"/>
  <c r="BX158" i="21"/>
  <c r="BX150" i="21" s="1"/>
  <c r="CA158" i="21"/>
  <c r="CA150" i="21" s="1"/>
  <c r="BY158" i="21"/>
  <c r="BY150" i="21" s="1"/>
  <c r="CT158" i="21"/>
  <c r="CT150" i="21" s="1"/>
  <c r="CR8" i="21"/>
  <c r="BX8" i="21"/>
  <c r="CM158" i="21"/>
  <c r="CM150" i="21" s="1"/>
  <c r="CD158" i="21"/>
  <c r="CD150" i="21" s="1"/>
  <c r="CS158" i="21"/>
  <c r="CS150" i="21" s="1"/>
  <c r="CB8" i="21"/>
  <c r="CR158" i="21"/>
  <c r="CR150" i="21" s="1"/>
  <c r="CC8" i="21"/>
  <c r="CN8" i="21"/>
  <c r="CF8" i="21"/>
  <c r="CL8" i="21"/>
  <c r="CT8" i="21"/>
  <c r="CH8" i="21"/>
  <c r="BZ8" i="21"/>
  <c r="CK8" i="21"/>
  <c r="CP8" i="21"/>
  <c r="BW158" i="21"/>
  <c r="BW150" i="21" s="1"/>
  <c r="CJ8" i="21"/>
  <c r="CM8" i="21"/>
  <c r="CG8" i="21"/>
  <c r="CO8" i="21"/>
  <c r="BY8" i="21"/>
  <c r="CQ8" i="21"/>
  <c r="CA8" i="21"/>
  <c r="CD8" i="21"/>
  <c r="BV8" i="21"/>
  <c r="CI8" i="21"/>
  <c r="CS8" i="21"/>
  <c r="BW8" i="21"/>
  <c r="Z7" i="3"/>
  <c r="AB124" i="14"/>
  <c r="AD139" i="14"/>
  <c r="AA115" i="14"/>
  <c r="Z5" i="14"/>
  <c r="Z4" i="3"/>
  <c r="Z4" i="21" s="1"/>
  <c r="Z3" i="3"/>
  <c r="AA5" i="3"/>
  <c r="Z5" i="20"/>
  <c r="CO149" i="21" l="1"/>
  <c r="BV149" i="21"/>
  <c r="CJ149" i="21"/>
  <c r="BZ149" i="21"/>
  <c r="BW149" i="21"/>
  <c r="CE149" i="21"/>
  <c r="CK149" i="21"/>
  <c r="CL149" i="21"/>
  <c r="CR149" i="21"/>
  <c r="BY149" i="21"/>
  <c r="CG149" i="21"/>
  <c r="CP149" i="21"/>
  <c r="CA149" i="21"/>
  <c r="CC149" i="21"/>
  <c r="BX149" i="21"/>
  <c r="CQ149" i="21"/>
  <c r="CF149" i="21"/>
  <c r="CH149" i="21"/>
  <c r="CS149" i="21"/>
  <c r="CB149" i="21"/>
  <c r="CD149" i="21"/>
  <c r="CT149" i="21"/>
  <c r="CM149" i="21"/>
  <c r="CI149" i="21"/>
  <c r="CN149" i="21"/>
  <c r="AA7" i="3"/>
  <c r="AA5" i="14"/>
  <c r="AB115" i="14"/>
  <c r="AB5" i="3"/>
  <c r="AA3" i="3"/>
  <c r="AA3" i="21" s="1"/>
  <c r="AA5" i="20"/>
  <c r="A7" i="14"/>
  <c r="A10" i="14"/>
  <c r="A9" i="14"/>
  <c r="A8" i="14"/>
  <c r="A6" i="14"/>
  <c r="A2" i="14"/>
  <c r="AJ1" i="14"/>
  <c r="AI1" i="14"/>
  <c r="AH1" i="14"/>
  <c r="AG1" i="14"/>
  <c r="AF1" i="14"/>
  <c r="AE1" i="14"/>
  <c r="AD1" i="14"/>
  <c r="AC1" i="14"/>
  <c r="AB1" i="14"/>
  <c r="AA1" i="14"/>
  <c r="Z1" i="14"/>
  <c r="Y1" i="14"/>
  <c r="X1" i="14"/>
  <c r="W1" i="14"/>
  <c r="V1" i="14"/>
  <c r="U1" i="14"/>
  <c r="T1" i="14"/>
  <c r="S1" i="14"/>
  <c r="R1" i="14"/>
  <c r="Q1" i="14"/>
  <c r="P1" i="14"/>
  <c r="O1" i="14"/>
  <c r="N1" i="14"/>
  <c r="M1" i="14"/>
  <c r="L1" i="14"/>
  <c r="K1" i="14"/>
  <c r="J1" i="14"/>
  <c r="I1" i="14"/>
  <c r="H1" i="14"/>
  <c r="G1" i="14"/>
  <c r="F1" i="14"/>
  <c r="E1" i="14"/>
  <c r="D1" i="14"/>
  <c r="C1" i="14"/>
  <c r="B1" i="14"/>
  <c r="A1" i="14"/>
  <c r="C1" i="3"/>
  <c r="D1" i="3"/>
  <c r="E1" i="3"/>
  <c r="F1" i="3"/>
  <c r="G1" i="3"/>
  <c r="H1" i="3"/>
  <c r="I1" i="3"/>
  <c r="J1" i="3"/>
  <c r="K1" i="3"/>
  <c r="L1" i="3"/>
  <c r="M1" i="3"/>
  <c r="N1" i="3"/>
  <c r="O1" i="3"/>
  <c r="P1" i="3"/>
  <c r="Q1" i="3"/>
  <c r="R1" i="3"/>
  <c r="S1" i="3"/>
  <c r="T1" i="3"/>
  <c r="U1" i="3"/>
  <c r="V1" i="3"/>
  <c r="W1" i="3"/>
  <c r="X1" i="3"/>
  <c r="Y1" i="3"/>
  <c r="Z1" i="3"/>
  <c r="AA1" i="3"/>
  <c r="AB1" i="3"/>
  <c r="AC1" i="3"/>
  <c r="AD1" i="3"/>
  <c r="AE1" i="3"/>
  <c r="AF1" i="3"/>
  <c r="AG1" i="3"/>
  <c r="AH1" i="3"/>
  <c r="AI1" i="3"/>
  <c r="AJ1" i="3"/>
  <c r="B1" i="3"/>
  <c r="A2" i="3"/>
  <c r="A6" i="3"/>
  <c r="A7" i="3"/>
  <c r="A8" i="3"/>
  <c r="A9" i="3"/>
  <c r="A10" i="3"/>
  <c r="A13" i="3"/>
  <c r="A14" i="3"/>
  <c r="A15" i="3"/>
  <c r="A16" i="3"/>
  <c r="A17" i="3"/>
  <c r="A18" i="3"/>
  <c r="A1" i="3"/>
  <c r="P112" i="3" l="1"/>
  <c r="P109" i="3"/>
  <c r="P104" i="3"/>
  <c r="P100" i="3"/>
  <c r="P91" i="3"/>
  <c r="P84" i="3"/>
  <c r="P69" i="3"/>
  <c r="P62" i="3"/>
  <c r="P54" i="3"/>
  <c r="P49" i="3"/>
  <c r="P34" i="3"/>
  <c r="P111" i="3"/>
  <c r="P115" i="3"/>
  <c r="P94" i="3"/>
  <c r="P86" i="3"/>
  <c r="P78" i="3"/>
  <c r="P72" i="3"/>
  <c r="P64" i="3"/>
  <c r="P57" i="3"/>
  <c r="P44" i="3"/>
  <c r="P37" i="3"/>
  <c r="P20" i="3"/>
  <c r="P118" i="3"/>
  <c r="P110" i="3"/>
  <c r="P105" i="3"/>
  <c r="P101" i="3"/>
  <c r="P89" i="3"/>
  <c r="P82" i="3"/>
  <c r="P67" i="3"/>
  <c r="P60" i="3"/>
  <c r="P47" i="3"/>
  <c r="P40" i="3"/>
  <c r="P32" i="3"/>
  <c r="P90" i="3"/>
  <c r="P33" i="3"/>
  <c r="P113" i="3"/>
  <c r="P92" i="3"/>
  <c r="P79" i="3"/>
  <c r="P70" i="3"/>
  <c r="P55" i="3"/>
  <c r="P50" i="3"/>
  <c r="P42" i="3"/>
  <c r="P35" i="3"/>
  <c r="P83" i="3"/>
  <c r="P68" i="3"/>
  <c r="P116" i="3"/>
  <c r="P106" i="3"/>
  <c r="P102" i="3"/>
  <c r="P95" i="3"/>
  <c r="P87" i="3"/>
  <c r="P73" i="3"/>
  <c r="P65" i="3"/>
  <c r="P58" i="3"/>
  <c r="P45" i="3"/>
  <c r="P38" i="3"/>
  <c r="P80" i="3"/>
  <c r="P76" i="3"/>
  <c r="P61" i="3"/>
  <c r="P48" i="3"/>
  <c r="P114" i="3"/>
  <c r="P107" i="3"/>
  <c r="P103" i="3"/>
  <c r="P99" i="3"/>
  <c r="P93" i="3"/>
  <c r="P71" i="3"/>
  <c r="P56" i="3"/>
  <c r="P51" i="3"/>
  <c r="P43" i="3"/>
  <c r="P36" i="3"/>
  <c r="P117" i="3"/>
  <c r="P88" i="3"/>
  <c r="P81" i="3"/>
  <c r="P77" i="3"/>
  <c r="P66" i="3"/>
  <c r="P59" i="3"/>
  <c r="P46" i="3"/>
  <c r="P39" i="3"/>
  <c r="P24" i="3"/>
  <c r="P22" i="3"/>
  <c r="P26" i="3"/>
  <c r="P29" i="3"/>
  <c r="P27" i="3"/>
  <c r="P25" i="3"/>
  <c r="P28" i="3"/>
  <c r="P23" i="3"/>
  <c r="P21" i="3"/>
  <c r="AB7" i="3"/>
  <c r="P13" i="3"/>
  <c r="P18" i="3"/>
  <c r="P14" i="3"/>
  <c r="P15" i="3"/>
  <c r="P16" i="3"/>
  <c r="P17" i="3"/>
  <c r="P11" i="3"/>
  <c r="P10" i="3"/>
  <c r="P12" i="3"/>
  <c r="AA4" i="3"/>
  <c r="AA4" i="21" s="1"/>
  <c r="AB5" i="20"/>
  <c r="AC5" i="3"/>
  <c r="AB5" i="14"/>
  <c r="AC7" i="3" l="1"/>
  <c r="AC5" i="14"/>
  <c r="AC5" i="20"/>
  <c r="AD5" i="3"/>
  <c r="AB3" i="3"/>
  <c r="AB3" i="21" s="1"/>
  <c r="AE5" i="3" l="1"/>
  <c r="AE5" i="14" s="1"/>
  <c r="AD7" i="3"/>
  <c r="AB4" i="3"/>
  <c r="AB4" i="21" s="1"/>
  <c r="AD5" i="20"/>
  <c r="AD5" i="14"/>
  <c r="AF5" i="3"/>
  <c r="AF5" i="14"/>
  <c r="AG5" i="3" l="1"/>
  <c r="AE5" i="20"/>
  <c r="AF5" i="20"/>
  <c r="AE7" i="3"/>
  <c r="AF7" i="3" s="1"/>
  <c r="AG7" i="3" s="1"/>
  <c r="AC3" i="3"/>
  <c r="AC3" i="21" s="1"/>
  <c r="AG5" i="14"/>
  <c r="AG5" i="20"/>
  <c r="AH5" i="3"/>
  <c r="AH7" i="3" l="1"/>
  <c r="AC4" i="3"/>
  <c r="AC4" i="21" s="1"/>
  <c r="AI5" i="3"/>
  <c r="AH5" i="20"/>
  <c r="AH5" i="14"/>
  <c r="AI7" i="3" l="1"/>
  <c r="AD3" i="3"/>
  <c r="AD3" i="21" s="1"/>
  <c r="AI5" i="20"/>
  <c r="AI5" i="14"/>
  <c r="AJ5" i="3"/>
  <c r="AJ7" i="3" l="1"/>
  <c r="AD4" i="3"/>
  <c r="AD4" i="21" s="1"/>
  <c r="AK5" i="3"/>
  <c r="AJ5" i="20"/>
  <c r="AJ5" i="14"/>
  <c r="AK7" i="3" l="1"/>
  <c r="AE3" i="3"/>
  <c r="AE3" i="21" s="1"/>
  <c r="AL5" i="3"/>
  <c r="AK5" i="20"/>
  <c r="AK5" i="14"/>
  <c r="AL7" i="3" l="1"/>
  <c r="AE4" i="3"/>
  <c r="AE4" i="21" s="1"/>
  <c r="AM5" i="3"/>
  <c r="AL5" i="14"/>
  <c r="AL5" i="20"/>
  <c r="AM7" i="3" l="1"/>
  <c r="AF3" i="3"/>
  <c r="AF3" i="21" s="1"/>
  <c r="AM5" i="14"/>
  <c r="AM5" i="20"/>
  <c r="AN5" i="3"/>
  <c r="AN7" i="3" l="1"/>
  <c r="AO5" i="3"/>
  <c r="AF4" i="3"/>
  <c r="AF4" i="21" s="1"/>
  <c r="AN5" i="14"/>
  <c r="AN5" i="20"/>
  <c r="AO5" i="14" l="1"/>
  <c r="AO7" i="3"/>
  <c r="AO5" i="20"/>
  <c r="AP5" i="3"/>
  <c r="AP5" i="20" s="1"/>
  <c r="AG3" i="3"/>
  <c r="AG3" i="21" s="1"/>
  <c r="AP5" i="14" l="1"/>
  <c r="AP7" i="3"/>
  <c r="AQ5" i="3"/>
  <c r="AG4" i="3"/>
  <c r="AG4" i="21" s="1"/>
  <c r="AQ7" i="3" l="1"/>
  <c r="AH3" i="3"/>
  <c r="AH3" i="21" s="1"/>
  <c r="AQ5" i="14"/>
  <c r="AQ5" i="20"/>
  <c r="AR5" i="3"/>
  <c r="AR7" i="3" l="1"/>
  <c r="AS5" i="3"/>
  <c r="AR5" i="14"/>
  <c r="AR5" i="20"/>
  <c r="AH4" i="3"/>
  <c r="AH4" i="21" s="1"/>
  <c r="AT5" i="3" l="1"/>
  <c r="AT5" i="20" s="1"/>
  <c r="AS7" i="3"/>
  <c r="AS5" i="14"/>
  <c r="AS5" i="20"/>
  <c r="AI3" i="3"/>
  <c r="AI3" i="21" s="1"/>
  <c r="AT5" i="14" l="1"/>
  <c r="AU5" i="3"/>
  <c r="AT7" i="3"/>
  <c r="AI4" i="3"/>
  <c r="AI4" i="21" s="1"/>
  <c r="AU5" i="20"/>
  <c r="AU5" i="14"/>
  <c r="AV5" i="3" l="1"/>
  <c r="AU7" i="3"/>
  <c r="AJ3" i="3"/>
  <c r="AJ3" i="21" s="1"/>
  <c r="AV5" i="14" l="1"/>
  <c r="AV5" i="20"/>
  <c r="AW5" i="3"/>
  <c r="AV7" i="3"/>
  <c r="AJ4" i="3"/>
  <c r="AJ4" i="21" s="1"/>
  <c r="AW5" i="20" l="1"/>
  <c r="AW5" i="14"/>
  <c r="AX5" i="3"/>
  <c r="AW7" i="3"/>
  <c r="AK3" i="3"/>
  <c r="AK3" i="21" s="1"/>
  <c r="AY5" i="3" l="1"/>
  <c r="AX5" i="14"/>
  <c r="AX5" i="20"/>
  <c r="AZ5" i="3"/>
  <c r="BB5" i="3" s="1"/>
  <c r="BB5" i="14" s="1"/>
  <c r="AX7" i="3"/>
  <c r="BA5" i="3"/>
  <c r="AK4" i="3"/>
  <c r="AK4" i="21" s="1"/>
  <c r="AZ5" i="14" l="1"/>
  <c r="AZ5" i="20"/>
  <c r="BC5" i="3"/>
  <c r="BC5" i="14" s="1"/>
  <c r="AY5" i="20"/>
  <c r="AY5" i="14"/>
  <c r="AY7" i="3"/>
  <c r="AL3" i="3"/>
  <c r="AL3" i="21" s="1"/>
  <c r="BA5" i="14"/>
  <c r="BA5" i="20"/>
  <c r="BB5" i="20"/>
  <c r="BC5" i="20" l="1"/>
  <c r="BD5" i="3"/>
  <c r="BE5" i="3" s="1"/>
  <c r="AZ7" i="3"/>
  <c r="AL4" i="3"/>
  <c r="AL4" i="21" s="1"/>
  <c r="BD5" i="14"/>
  <c r="BD5" i="20"/>
  <c r="BA7" i="3" l="1"/>
  <c r="AM3" i="3"/>
  <c r="AM3" i="21" s="1"/>
  <c r="BF5" i="3"/>
  <c r="BE5" i="14"/>
  <c r="BE5" i="20"/>
  <c r="BB7" i="3" l="1"/>
  <c r="AM4" i="3"/>
  <c r="AM4" i="21" s="1"/>
  <c r="BG5" i="3"/>
  <c r="BF5" i="14"/>
  <c r="BF5" i="20"/>
  <c r="BC7" i="3" l="1"/>
  <c r="AN3" i="3"/>
  <c r="AN3" i="21" s="1"/>
  <c r="BH5" i="3"/>
  <c r="BG5" i="14"/>
  <c r="BG5" i="20"/>
  <c r="BD7" i="3" l="1"/>
  <c r="AN4" i="3"/>
  <c r="AN4" i="21" s="1"/>
  <c r="BI5" i="3"/>
  <c r="BH5" i="20"/>
  <c r="BH5" i="14"/>
  <c r="BE7" i="3" l="1"/>
  <c r="AO3" i="3"/>
  <c r="AO3" i="21" s="1"/>
  <c r="BJ5" i="3"/>
  <c r="BI5" i="20"/>
  <c r="BI5" i="14"/>
  <c r="BF7" i="3" l="1"/>
  <c r="AO4" i="3"/>
  <c r="AO4" i="21" s="1"/>
  <c r="BK5" i="3"/>
  <c r="BJ5" i="14"/>
  <c r="BJ5" i="20"/>
  <c r="BG7" i="3" l="1"/>
  <c r="AP3" i="3"/>
  <c r="AP3" i="21" s="1"/>
  <c r="BL5" i="3"/>
  <c r="BK5" i="14"/>
  <c r="BK5" i="20"/>
  <c r="BH7" i="3" l="1"/>
  <c r="AP4" i="3"/>
  <c r="AP4" i="21" s="1"/>
  <c r="BM5" i="3"/>
  <c r="BL5" i="14"/>
  <c r="BL5" i="20"/>
  <c r="BI7" i="3" l="1"/>
  <c r="AQ3" i="3"/>
  <c r="AQ3" i="21" s="1"/>
  <c r="BN5" i="3"/>
  <c r="BM5" i="14"/>
  <c r="BM5" i="20"/>
  <c r="BJ7" i="3" l="1"/>
  <c r="AQ4" i="3"/>
  <c r="AQ4" i="21" s="1"/>
  <c r="BO5" i="3"/>
  <c r="BN5" i="14"/>
  <c r="BN5" i="20"/>
  <c r="BK7" i="3" l="1"/>
  <c r="AR3" i="3"/>
  <c r="AR3" i="21" s="1"/>
  <c r="BP5" i="3"/>
  <c r="BO5" i="14"/>
  <c r="BO5" i="20"/>
  <c r="BL7" i="3" l="1"/>
  <c r="AR4" i="3"/>
  <c r="AR4" i="21" s="1"/>
  <c r="BQ5" i="3"/>
  <c r="BP5" i="20"/>
  <c r="BP5" i="14"/>
  <c r="BM7" i="3" l="1"/>
  <c r="AS3" i="3"/>
  <c r="AS3" i="21" s="1"/>
  <c r="BR5" i="3"/>
  <c r="BQ5" i="14"/>
  <c r="BQ5" i="20"/>
  <c r="BN7" i="3" l="1"/>
  <c r="AS4" i="3"/>
  <c r="AS4" i="21" s="1"/>
  <c r="BS5" i="3"/>
  <c r="BR5" i="14"/>
  <c r="BR5" i="20"/>
  <c r="BO7" i="3" l="1"/>
  <c r="AT3" i="3"/>
  <c r="AT3" i="21" s="1"/>
  <c r="BT5" i="3"/>
  <c r="BS5" i="14"/>
  <c r="BS5" i="20"/>
  <c r="BP7" i="3" l="1"/>
  <c r="AT4" i="3"/>
  <c r="AT4" i="21" s="1"/>
  <c r="BU5" i="3"/>
  <c r="BT5" i="14"/>
  <c r="BT5" i="20"/>
  <c r="BQ7" i="3" l="1"/>
  <c r="AU3" i="3"/>
  <c r="AU3" i="21" s="1"/>
  <c r="BV5" i="3"/>
  <c r="BU5" i="14"/>
  <c r="BU5" i="20"/>
  <c r="BV13" i="3" l="1"/>
  <c r="BV12" i="3"/>
  <c r="BV11" i="3"/>
  <c r="BV10" i="3"/>
  <c r="BV18" i="3"/>
  <c r="BV17" i="3"/>
  <c r="BV15" i="3"/>
  <c r="BV16" i="3"/>
  <c r="BV14" i="3"/>
  <c r="BV7" i="3"/>
  <c r="BR7" i="3"/>
  <c r="BV4" i="3"/>
  <c r="BV4" i="21" s="1"/>
  <c r="BV3" i="3"/>
  <c r="BV3" i="21" s="1"/>
  <c r="AU4" i="3"/>
  <c r="AU4" i="21" s="1"/>
  <c r="BW5" i="3"/>
  <c r="BV5" i="14"/>
  <c r="BV5" i="20"/>
  <c r="BV11" i="20" l="1"/>
  <c r="BV19" i="20"/>
  <c r="BV8" i="20"/>
  <c r="BV16" i="20"/>
  <c r="BV24" i="20"/>
  <c r="BV13" i="20"/>
  <c r="BV21" i="20"/>
  <c r="BV10" i="20"/>
  <c r="BV18" i="20"/>
  <c r="BV7" i="20"/>
  <c r="BV15" i="20"/>
  <c r="BV23" i="20"/>
  <c r="BV12" i="20"/>
  <c r="BV20" i="20"/>
  <c r="BV9" i="20"/>
  <c r="BV17" i="20"/>
  <c r="BV28" i="20"/>
  <c r="BV36" i="20"/>
  <c r="BV14" i="20"/>
  <c r="BV25" i="20"/>
  <c r="BV33" i="20"/>
  <c r="BV30" i="20"/>
  <c r="BV38" i="20"/>
  <c r="BV22" i="20"/>
  <c r="BV27" i="20"/>
  <c r="BV35" i="20"/>
  <c r="BV32" i="20"/>
  <c r="BV40" i="20"/>
  <c r="BV29" i="20"/>
  <c r="BV37" i="20"/>
  <c r="BV26" i="20"/>
  <c r="BV34" i="20"/>
  <c r="BV44" i="20"/>
  <c r="BV52" i="20"/>
  <c r="BV31" i="20"/>
  <c r="BV39" i="20"/>
  <c r="BV41" i="20"/>
  <c r="BV49" i="20"/>
  <c r="BV46" i="20"/>
  <c r="BV54" i="20"/>
  <c r="BV43" i="20"/>
  <c r="BV51" i="20"/>
  <c r="BV48" i="20"/>
  <c r="BV45" i="20"/>
  <c r="BV42" i="20"/>
  <c r="BV50" i="20"/>
  <c r="BV58" i="20"/>
  <c r="BV66" i="20"/>
  <c r="BV63" i="20"/>
  <c r="BV47" i="20"/>
  <c r="BV60" i="20"/>
  <c r="BV68" i="20"/>
  <c r="BV57" i="20"/>
  <c r="BV65" i="20"/>
  <c r="BV62" i="20"/>
  <c r="BV70" i="20"/>
  <c r="BV59" i="20"/>
  <c r="BV67" i="20"/>
  <c r="BV55" i="20"/>
  <c r="BV56" i="20"/>
  <c r="BV64" i="20"/>
  <c r="BV76" i="20"/>
  <c r="BV84" i="20"/>
  <c r="BV61" i="20"/>
  <c r="BV73" i="20"/>
  <c r="BV81" i="20"/>
  <c r="BV53" i="20"/>
  <c r="BV78" i="20"/>
  <c r="BV75" i="20"/>
  <c r="BV72" i="20"/>
  <c r="BV80" i="20"/>
  <c r="BV77" i="20"/>
  <c r="BV69" i="20"/>
  <c r="BV74" i="20"/>
  <c r="BV87" i="20"/>
  <c r="BV95" i="20"/>
  <c r="BV92" i="20"/>
  <c r="BV86" i="20"/>
  <c r="BV89" i="20"/>
  <c r="BV97" i="20"/>
  <c r="BV94" i="20"/>
  <c r="BV71" i="20"/>
  <c r="BV83" i="20"/>
  <c r="BV91" i="20"/>
  <c r="BV99" i="20"/>
  <c r="BV79" i="20"/>
  <c r="BV88" i="20"/>
  <c r="BV96" i="20"/>
  <c r="BV82" i="20"/>
  <c r="BV103" i="20"/>
  <c r="BV111" i="20"/>
  <c r="BV85" i="20"/>
  <c r="BV90" i="20"/>
  <c r="BV100" i="20"/>
  <c r="BV108" i="20"/>
  <c r="BV105" i="20"/>
  <c r="BV113" i="20"/>
  <c r="BV98" i="20"/>
  <c r="BV102" i="20"/>
  <c r="BV110" i="20"/>
  <c r="BV93" i="20"/>
  <c r="BV107" i="20"/>
  <c r="BV104" i="20"/>
  <c r="BV112" i="20"/>
  <c r="BV101" i="20"/>
  <c r="BV109" i="20"/>
  <c r="BV106" i="20"/>
  <c r="BV119" i="20"/>
  <c r="BV127" i="20"/>
  <c r="BV135" i="20"/>
  <c r="BV143" i="20"/>
  <c r="BV116" i="20"/>
  <c r="BV124" i="20"/>
  <c r="BV132" i="20"/>
  <c r="BV140" i="20"/>
  <c r="BV121" i="20"/>
  <c r="BV129" i="20"/>
  <c r="BV137" i="20"/>
  <c r="BV145" i="20"/>
  <c r="BV118" i="20"/>
  <c r="BV126" i="20"/>
  <c r="BV134" i="20"/>
  <c r="BV142" i="20"/>
  <c r="BV115" i="20"/>
  <c r="BV123" i="20"/>
  <c r="BV131" i="20"/>
  <c r="BV139" i="20"/>
  <c r="BV147" i="20"/>
  <c r="BV120" i="20"/>
  <c r="BV128" i="20"/>
  <c r="BV136" i="20"/>
  <c r="BV144" i="20"/>
  <c r="BV117" i="20"/>
  <c r="BV125" i="20"/>
  <c r="BV133" i="20"/>
  <c r="BV141" i="20"/>
  <c r="BV146" i="20"/>
  <c r="BV150" i="20"/>
  <c r="BV158" i="20"/>
  <c r="BV122" i="20"/>
  <c r="BV155" i="20"/>
  <c r="BV163" i="20"/>
  <c r="BV171" i="20"/>
  <c r="BV179" i="20"/>
  <c r="BV152" i="20"/>
  <c r="BV160" i="20"/>
  <c r="BV168" i="20"/>
  <c r="BV176" i="20"/>
  <c r="BV180" i="20"/>
  <c r="BV138" i="20"/>
  <c r="BV149" i="20"/>
  <c r="BV157" i="20"/>
  <c r="BV165" i="20"/>
  <c r="BV173" i="20"/>
  <c r="BV181" i="20"/>
  <c r="BV114" i="20"/>
  <c r="BV154" i="20"/>
  <c r="BV162" i="20"/>
  <c r="BV170" i="20"/>
  <c r="BV151" i="20"/>
  <c r="BV159" i="20"/>
  <c r="BV167" i="20"/>
  <c r="BV175" i="20"/>
  <c r="BV130" i="20"/>
  <c r="BV148" i="20"/>
  <c r="BV156" i="20"/>
  <c r="BV164" i="20"/>
  <c r="BV172" i="20"/>
  <c r="BV153" i="20"/>
  <c r="BV161" i="20"/>
  <c r="BV169" i="20"/>
  <c r="BV177" i="20"/>
  <c r="BV185" i="20"/>
  <c r="BV193" i="20"/>
  <c r="BV217" i="20"/>
  <c r="BV174" i="20"/>
  <c r="BV186" i="20"/>
  <c r="BV194" i="20"/>
  <c r="BV178" i="20"/>
  <c r="BV195" i="20"/>
  <c r="BV199" i="20"/>
  <c r="BV219" i="20"/>
  <c r="BV196" i="20"/>
  <c r="BV216" i="20"/>
  <c r="BV166" i="20"/>
  <c r="BV189" i="20"/>
  <c r="BV197" i="20"/>
  <c r="BV183" i="20"/>
  <c r="BV187" i="20"/>
  <c r="BV184" i="20"/>
  <c r="BV188" i="20"/>
  <c r="BV192" i="20"/>
  <c r="BV220" i="20"/>
  <c r="BV224" i="20"/>
  <c r="BV232" i="20"/>
  <c r="BV240" i="20"/>
  <c r="BV248" i="20"/>
  <c r="BV198" i="20"/>
  <c r="BV221" i="20"/>
  <c r="BV229" i="20"/>
  <c r="BV237" i="20"/>
  <c r="BV245" i="20"/>
  <c r="BV226" i="20"/>
  <c r="BV234" i="20"/>
  <c r="BV242" i="20"/>
  <c r="BV223" i="20"/>
  <c r="BV231" i="20"/>
  <c r="BV239" i="20"/>
  <c r="BV247" i="20"/>
  <c r="BV182" i="20"/>
  <c r="BV215" i="20"/>
  <c r="BV228" i="20"/>
  <c r="BV236" i="20"/>
  <c r="BV244" i="20"/>
  <c r="BV225" i="20"/>
  <c r="BV233" i="20"/>
  <c r="BV241" i="20"/>
  <c r="BV249" i="20"/>
  <c r="BV191" i="20"/>
  <c r="BV222" i="20"/>
  <c r="BV230" i="20"/>
  <c r="BV238" i="20"/>
  <c r="BV246" i="20"/>
  <c r="BV190" i="20"/>
  <c r="BV218" i="20"/>
  <c r="BV227" i="20"/>
  <c r="BV235" i="20"/>
  <c r="BV243" i="20"/>
  <c r="BV257" i="20"/>
  <c r="BV265" i="20"/>
  <c r="BV273" i="20"/>
  <c r="BV281" i="20"/>
  <c r="BV254" i="20"/>
  <c r="BV262" i="20"/>
  <c r="BV270" i="20"/>
  <c r="BV278" i="20"/>
  <c r="BV251" i="20"/>
  <c r="BV259" i="20"/>
  <c r="BV267" i="20"/>
  <c r="BV275" i="20"/>
  <c r="BV283" i="20"/>
  <c r="BV256" i="20"/>
  <c r="BV264" i="20"/>
  <c r="BV272" i="20"/>
  <c r="BV280" i="20"/>
  <c r="BV253" i="20"/>
  <c r="BV261" i="20"/>
  <c r="BV269" i="20"/>
  <c r="BV277" i="20"/>
  <c r="BV285" i="20"/>
  <c r="BV250" i="20"/>
  <c r="BV258" i="20"/>
  <c r="BV266" i="20"/>
  <c r="BV274" i="20"/>
  <c r="BV282" i="20"/>
  <c r="BV263" i="20"/>
  <c r="BV290" i="20"/>
  <c r="BV298" i="20"/>
  <c r="BV306" i="20"/>
  <c r="BV276" i="20"/>
  <c r="BV287" i="20"/>
  <c r="BV295" i="20"/>
  <c r="BV303" i="20"/>
  <c r="BV311" i="20"/>
  <c r="BV271" i="20"/>
  <c r="BV292" i="20"/>
  <c r="BV300" i="20"/>
  <c r="BV308" i="20"/>
  <c r="BV252" i="20"/>
  <c r="BV284" i="20"/>
  <c r="BV289" i="20"/>
  <c r="BV297" i="20"/>
  <c r="BV305" i="20"/>
  <c r="BV313" i="20"/>
  <c r="BV279" i="20"/>
  <c r="BV286" i="20"/>
  <c r="BV294" i="20"/>
  <c r="BV302" i="20"/>
  <c r="BV310" i="20"/>
  <c r="BV260" i="20"/>
  <c r="BV291" i="20"/>
  <c r="BV299" i="20"/>
  <c r="BV307" i="20"/>
  <c r="BV255" i="20"/>
  <c r="BV288" i="20"/>
  <c r="BV296" i="20"/>
  <c r="BV304" i="20"/>
  <c r="BV312" i="20"/>
  <c r="BV301" i="20"/>
  <c r="BV320" i="20"/>
  <c r="BV328" i="20"/>
  <c r="BV336" i="20"/>
  <c r="BV344" i="20"/>
  <c r="BV352" i="20"/>
  <c r="BV360" i="20"/>
  <c r="BV368" i="20"/>
  <c r="BV376" i="20"/>
  <c r="BV317" i="20"/>
  <c r="BV325" i="20"/>
  <c r="BV333" i="20"/>
  <c r="BV341" i="20"/>
  <c r="BV349" i="20"/>
  <c r="BV357" i="20"/>
  <c r="BV365" i="20"/>
  <c r="BV373" i="20"/>
  <c r="BV381" i="20"/>
  <c r="BV314" i="20"/>
  <c r="BV322" i="20"/>
  <c r="BV330" i="20"/>
  <c r="BV338" i="20"/>
  <c r="BV346" i="20"/>
  <c r="BV354" i="20"/>
  <c r="BV362" i="20"/>
  <c r="BV370" i="20"/>
  <c r="BV378" i="20"/>
  <c r="BV293" i="20"/>
  <c r="BV319" i="20"/>
  <c r="BV327" i="20"/>
  <c r="BV335" i="20"/>
  <c r="BV343" i="20"/>
  <c r="BV351" i="20"/>
  <c r="BV359" i="20"/>
  <c r="BV367" i="20"/>
  <c r="BV375" i="20"/>
  <c r="BV316" i="20"/>
  <c r="BV324" i="20"/>
  <c r="BV332" i="20"/>
  <c r="BV340" i="20"/>
  <c r="BV348" i="20"/>
  <c r="BV356" i="20"/>
  <c r="BV364" i="20"/>
  <c r="BV372" i="20"/>
  <c r="BV380" i="20"/>
  <c r="BV268" i="20"/>
  <c r="BV309" i="20"/>
  <c r="BV321" i="20"/>
  <c r="BV329" i="20"/>
  <c r="BV337" i="20"/>
  <c r="BV345" i="20"/>
  <c r="BV353" i="20"/>
  <c r="BV361" i="20"/>
  <c r="BV369" i="20"/>
  <c r="BV377" i="20"/>
  <c r="BV334" i="20"/>
  <c r="BV366" i="20"/>
  <c r="BV388" i="20"/>
  <c r="BV396" i="20"/>
  <c r="BV404" i="20"/>
  <c r="BV412" i="20"/>
  <c r="BV315" i="20"/>
  <c r="BV347" i="20"/>
  <c r="BV379" i="20"/>
  <c r="BV385" i="20"/>
  <c r="BV393" i="20"/>
  <c r="BV401" i="20"/>
  <c r="BV409" i="20"/>
  <c r="BV417" i="20"/>
  <c r="BV425" i="20"/>
  <c r="BV433" i="20"/>
  <c r="BV342" i="20"/>
  <c r="BV374" i="20"/>
  <c r="BV390" i="20"/>
  <c r="BV398" i="20"/>
  <c r="BV406" i="20"/>
  <c r="BV414" i="20"/>
  <c r="BV422" i="20"/>
  <c r="BV430" i="20"/>
  <c r="BV323" i="20"/>
  <c r="BV355" i="20"/>
  <c r="BV387" i="20"/>
  <c r="BV395" i="20"/>
  <c r="BV403" i="20"/>
  <c r="BV411" i="20"/>
  <c r="BV419" i="20"/>
  <c r="BV427" i="20"/>
  <c r="BV435" i="20"/>
  <c r="BV318" i="20"/>
  <c r="BV350" i="20"/>
  <c r="BV382" i="20"/>
  <c r="BV384" i="20"/>
  <c r="BV392" i="20"/>
  <c r="BV400" i="20"/>
  <c r="BV408" i="20"/>
  <c r="BV416" i="20"/>
  <c r="BV424" i="20"/>
  <c r="BV432" i="20"/>
  <c r="BV331" i="20"/>
  <c r="BV363" i="20"/>
  <c r="BV389" i="20"/>
  <c r="BV397" i="20"/>
  <c r="BV405" i="20"/>
  <c r="BV413" i="20"/>
  <c r="BV421" i="20"/>
  <c r="BV429" i="20"/>
  <c r="BV437" i="20"/>
  <c r="BV358" i="20"/>
  <c r="BV410" i="20"/>
  <c r="BV442" i="20"/>
  <c r="BV450" i="20"/>
  <c r="BV391" i="20"/>
  <c r="BV439" i="20"/>
  <c r="BV447" i="20"/>
  <c r="BV386" i="20"/>
  <c r="BV436" i="20"/>
  <c r="BV444" i="20"/>
  <c r="BV452" i="20"/>
  <c r="BV399" i="20"/>
  <c r="BV428" i="20"/>
  <c r="BV441" i="20"/>
  <c r="BV449" i="20"/>
  <c r="BV394" i="20"/>
  <c r="BV420" i="20"/>
  <c r="BV431" i="20"/>
  <c r="BV438" i="20"/>
  <c r="BV446" i="20"/>
  <c r="BV339" i="20"/>
  <c r="BV407" i="20"/>
  <c r="BV423" i="20"/>
  <c r="BV434" i="20"/>
  <c r="BV443" i="20"/>
  <c r="BV326" i="20"/>
  <c r="BV402" i="20"/>
  <c r="BV426" i="20"/>
  <c r="BV440" i="20"/>
  <c r="BV448" i="20"/>
  <c r="BV461" i="20"/>
  <c r="BV469" i="20"/>
  <c r="BV477" i="20"/>
  <c r="BV485" i="20"/>
  <c r="BV493" i="20"/>
  <c r="BV371" i="20"/>
  <c r="BV458" i="20"/>
  <c r="BV466" i="20"/>
  <c r="BV474" i="20"/>
  <c r="BV482" i="20"/>
  <c r="BV490" i="20"/>
  <c r="BV498" i="20"/>
  <c r="BV415" i="20"/>
  <c r="BV455" i="20"/>
  <c r="BV463" i="20"/>
  <c r="BV471" i="20"/>
  <c r="BV479" i="20"/>
  <c r="BV487" i="20"/>
  <c r="BV495" i="20"/>
  <c r="BV445" i="20"/>
  <c r="BV451" i="20"/>
  <c r="BV453" i="20"/>
  <c r="BV460" i="20"/>
  <c r="BV468" i="20"/>
  <c r="BV476" i="20"/>
  <c r="BV484" i="20"/>
  <c r="BV492" i="20"/>
  <c r="BV500" i="20"/>
  <c r="BV457" i="20"/>
  <c r="BV465" i="20"/>
  <c r="BV473" i="20"/>
  <c r="BV481" i="20"/>
  <c r="BV489" i="20"/>
  <c r="BV497" i="20"/>
  <c r="BV383" i="20"/>
  <c r="BV454" i="20"/>
  <c r="BV462" i="20"/>
  <c r="BV470" i="20"/>
  <c r="BV478" i="20"/>
  <c r="BV486" i="20"/>
  <c r="BV494" i="20"/>
  <c r="BV418" i="20"/>
  <c r="BV459" i="20"/>
  <c r="BV467" i="20"/>
  <c r="BV475" i="20"/>
  <c r="BV483" i="20"/>
  <c r="BV491" i="20"/>
  <c r="BV499" i="20"/>
  <c r="BV456" i="20"/>
  <c r="BV464" i="20"/>
  <c r="BV472" i="20"/>
  <c r="BV480" i="20"/>
  <c r="BV488" i="20"/>
  <c r="BV496" i="20"/>
  <c r="BW12" i="3"/>
  <c r="BW11" i="3"/>
  <c r="BW18" i="3"/>
  <c r="BW10" i="3"/>
  <c r="BW17" i="3"/>
  <c r="BW16" i="3"/>
  <c r="BW14" i="3"/>
  <c r="BW15" i="3"/>
  <c r="BW13" i="3"/>
  <c r="BW7" i="3"/>
  <c r="BS7" i="3"/>
  <c r="BW4" i="3"/>
  <c r="BW4" i="21" s="1"/>
  <c r="BW3" i="3"/>
  <c r="BW3" i="21" s="1"/>
  <c r="AV3" i="3"/>
  <c r="AV3" i="21" s="1"/>
  <c r="BV6" i="20"/>
  <c r="BV4" i="20"/>
  <c r="BX5" i="3"/>
  <c r="BW5" i="14"/>
  <c r="BW5" i="20"/>
  <c r="BX11" i="3" l="1"/>
  <c r="BX18" i="3"/>
  <c r="BX10" i="3"/>
  <c r="BX17" i="3"/>
  <c r="BX16" i="3"/>
  <c r="BX15" i="3"/>
  <c r="BX13" i="3"/>
  <c r="BX14" i="3"/>
  <c r="BX12" i="3"/>
  <c r="BX7" i="3"/>
  <c r="BW14" i="20"/>
  <c r="BW22" i="20"/>
  <c r="BW11" i="20"/>
  <c r="BW19" i="20"/>
  <c r="BW8" i="20"/>
  <c r="BW16" i="20"/>
  <c r="BW24" i="20"/>
  <c r="BW13" i="20"/>
  <c r="BW21" i="20"/>
  <c r="BW10" i="20"/>
  <c r="BW18" i="20"/>
  <c r="BW7" i="20"/>
  <c r="BW15" i="20"/>
  <c r="BW23" i="20"/>
  <c r="BW12" i="20"/>
  <c r="BW20" i="20"/>
  <c r="BW31" i="20"/>
  <c r="BW39" i="20"/>
  <c r="BW28" i="20"/>
  <c r="BW36" i="20"/>
  <c r="BW9" i="20"/>
  <c r="BW25" i="20"/>
  <c r="BW33" i="20"/>
  <c r="BW30" i="20"/>
  <c r="BW38" i="20"/>
  <c r="BW27" i="20"/>
  <c r="BW35" i="20"/>
  <c r="BW32" i="20"/>
  <c r="BW40" i="20"/>
  <c r="BW29" i="20"/>
  <c r="BW47" i="20"/>
  <c r="BW55" i="20"/>
  <c r="BW44" i="20"/>
  <c r="BW52" i="20"/>
  <c r="BW26" i="20"/>
  <c r="BW41" i="20"/>
  <c r="BW49" i="20"/>
  <c r="BW46" i="20"/>
  <c r="BW54" i="20"/>
  <c r="BW43" i="20"/>
  <c r="BW51" i="20"/>
  <c r="BW17" i="20"/>
  <c r="BW48" i="20"/>
  <c r="BW37" i="20"/>
  <c r="BW45" i="20"/>
  <c r="BW53" i="20"/>
  <c r="BW50" i="20"/>
  <c r="BW61" i="20"/>
  <c r="BW69" i="20"/>
  <c r="BW58" i="20"/>
  <c r="BW66" i="20"/>
  <c r="BW63" i="20"/>
  <c r="BW42" i="20"/>
  <c r="BW60" i="20"/>
  <c r="BW68" i="20"/>
  <c r="BW57" i="20"/>
  <c r="BW65" i="20"/>
  <c r="BW34" i="20"/>
  <c r="BW62" i="20"/>
  <c r="BW70" i="20"/>
  <c r="BW59" i="20"/>
  <c r="BW67" i="20"/>
  <c r="BW71" i="20"/>
  <c r="BW79" i="20"/>
  <c r="BW76" i="20"/>
  <c r="BW84" i="20"/>
  <c r="BW56" i="20"/>
  <c r="BW73" i="20"/>
  <c r="BW81" i="20"/>
  <c r="BW75" i="20"/>
  <c r="BW83" i="20"/>
  <c r="BW72" i="20"/>
  <c r="BW80" i="20"/>
  <c r="BW85" i="20"/>
  <c r="BW90" i="20"/>
  <c r="BW98" i="20"/>
  <c r="BW87" i="20"/>
  <c r="BW95" i="20"/>
  <c r="BW74" i="20"/>
  <c r="BW77" i="20"/>
  <c r="BW92" i="20"/>
  <c r="BW86" i="20"/>
  <c r="BW89" i="20"/>
  <c r="BW97" i="20"/>
  <c r="BW94" i="20"/>
  <c r="BW64" i="20"/>
  <c r="BW91" i="20"/>
  <c r="BW96" i="20"/>
  <c r="BW106" i="20"/>
  <c r="BW103" i="20"/>
  <c r="BW111" i="20"/>
  <c r="BW100" i="20"/>
  <c r="BW108" i="20"/>
  <c r="BW105" i="20"/>
  <c r="BW113" i="20"/>
  <c r="BW102" i="20"/>
  <c r="BW110" i="20"/>
  <c r="BW93" i="20"/>
  <c r="BW107" i="20"/>
  <c r="BW82" i="20"/>
  <c r="BW88" i="20"/>
  <c r="BW104" i="20"/>
  <c r="BW112" i="20"/>
  <c r="BW78" i="20"/>
  <c r="BW114" i="20"/>
  <c r="BW122" i="20"/>
  <c r="BW130" i="20"/>
  <c r="BW138" i="20"/>
  <c r="BW146" i="20"/>
  <c r="BW101" i="20"/>
  <c r="BW119" i="20"/>
  <c r="BW127" i="20"/>
  <c r="BW135" i="20"/>
  <c r="BW143" i="20"/>
  <c r="BW99" i="20"/>
  <c r="BW116" i="20"/>
  <c r="BW124" i="20"/>
  <c r="BW132" i="20"/>
  <c r="BW140" i="20"/>
  <c r="BW121" i="20"/>
  <c r="BW129" i="20"/>
  <c r="BW137" i="20"/>
  <c r="BW145" i="20"/>
  <c r="BW118" i="20"/>
  <c r="BW126" i="20"/>
  <c r="BW134" i="20"/>
  <c r="BW142" i="20"/>
  <c r="BW115" i="20"/>
  <c r="BW123" i="20"/>
  <c r="BW131" i="20"/>
  <c r="BW139" i="20"/>
  <c r="BW147" i="20"/>
  <c r="BW109" i="20"/>
  <c r="BW120" i="20"/>
  <c r="BW128" i="20"/>
  <c r="BW136" i="20"/>
  <c r="BW144" i="20"/>
  <c r="BW153" i="20"/>
  <c r="BW161" i="20"/>
  <c r="BW141" i="20"/>
  <c r="BW150" i="20"/>
  <c r="BW158" i="20"/>
  <c r="BW166" i="20"/>
  <c r="BW174" i="20"/>
  <c r="BW178" i="20"/>
  <c r="BW117" i="20"/>
  <c r="BW155" i="20"/>
  <c r="BW163" i="20"/>
  <c r="BW171" i="20"/>
  <c r="BW179" i="20"/>
  <c r="BW152" i="20"/>
  <c r="BW160" i="20"/>
  <c r="BW168" i="20"/>
  <c r="BW176" i="20"/>
  <c r="BW180" i="20"/>
  <c r="BW133" i="20"/>
  <c r="BW149" i="20"/>
  <c r="BW157" i="20"/>
  <c r="BW165" i="20"/>
  <c r="BW173" i="20"/>
  <c r="BW181" i="20"/>
  <c r="BW154" i="20"/>
  <c r="BW162" i="20"/>
  <c r="BW170" i="20"/>
  <c r="BW151" i="20"/>
  <c r="BW159" i="20"/>
  <c r="BW167" i="20"/>
  <c r="BW175" i="20"/>
  <c r="BW125" i="20"/>
  <c r="BW148" i="20"/>
  <c r="BW156" i="20"/>
  <c r="BW164" i="20"/>
  <c r="BW172" i="20"/>
  <c r="BW184" i="20"/>
  <c r="BW188" i="20"/>
  <c r="BW192" i="20"/>
  <c r="BW220" i="20"/>
  <c r="BW185" i="20"/>
  <c r="BW193" i="20"/>
  <c r="BW217" i="20"/>
  <c r="BW169" i="20"/>
  <c r="BW186" i="20"/>
  <c r="BW194" i="20"/>
  <c r="BW195" i="20"/>
  <c r="BW199" i="20"/>
  <c r="BW219" i="20"/>
  <c r="BW196" i="20"/>
  <c r="BW216" i="20"/>
  <c r="BW182" i="20"/>
  <c r="BW177" i="20"/>
  <c r="BW183" i="20"/>
  <c r="BW187" i="20"/>
  <c r="BW191" i="20"/>
  <c r="BW215" i="20"/>
  <c r="BW190" i="20"/>
  <c r="BW218" i="20"/>
  <c r="BW227" i="20"/>
  <c r="BW235" i="20"/>
  <c r="BW243" i="20"/>
  <c r="BW189" i="20"/>
  <c r="BW224" i="20"/>
  <c r="BW232" i="20"/>
  <c r="BW240" i="20"/>
  <c r="BW248" i="20"/>
  <c r="BW198" i="20"/>
  <c r="BW221" i="20"/>
  <c r="BW229" i="20"/>
  <c r="BW237" i="20"/>
  <c r="BW245" i="20"/>
  <c r="BW197" i="20"/>
  <c r="BW226" i="20"/>
  <c r="BW234" i="20"/>
  <c r="BW242" i="20"/>
  <c r="BW223" i="20"/>
  <c r="BW231" i="20"/>
  <c r="BW239" i="20"/>
  <c r="BW247" i="20"/>
  <c r="BW228" i="20"/>
  <c r="BW236" i="20"/>
  <c r="BW244" i="20"/>
  <c r="BW225" i="20"/>
  <c r="BW233" i="20"/>
  <c r="BW241" i="20"/>
  <c r="BW222" i="20"/>
  <c r="BW230" i="20"/>
  <c r="BW238" i="20"/>
  <c r="BW246" i="20"/>
  <c r="BW252" i="20"/>
  <c r="BW260" i="20"/>
  <c r="BW268" i="20"/>
  <c r="BW276" i="20"/>
  <c r="BW284" i="20"/>
  <c r="BW257" i="20"/>
  <c r="BW265" i="20"/>
  <c r="BW273" i="20"/>
  <c r="BW281" i="20"/>
  <c r="BW254" i="20"/>
  <c r="BW262" i="20"/>
  <c r="BW270" i="20"/>
  <c r="BW278" i="20"/>
  <c r="BW249" i="20"/>
  <c r="BW251" i="20"/>
  <c r="BW259" i="20"/>
  <c r="BW267" i="20"/>
  <c r="BW275" i="20"/>
  <c r="BW283" i="20"/>
  <c r="BW256" i="20"/>
  <c r="BW264" i="20"/>
  <c r="BW272" i="20"/>
  <c r="BW280" i="20"/>
  <c r="BW253" i="20"/>
  <c r="BW261" i="20"/>
  <c r="BW269" i="20"/>
  <c r="BW277" i="20"/>
  <c r="BW285" i="20"/>
  <c r="BW250" i="20"/>
  <c r="BW282" i="20"/>
  <c r="BW293" i="20"/>
  <c r="BW301" i="20"/>
  <c r="BW309" i="20"/>
  <c r="BW263" i="20"/>
  <c r="BW290" i="20"/>
  <c r="BW298" i="20"/>
  <c r="BW306" i="20"/>
  <c r="BW258" i="20"/>
  <c r="BW287" i="20"/>
  <c r="BW295" i="20"/>
  <c r="BW303" i="20"/>
  <c r="BW311" i="20"/>
  <c r="BW271" i="20"/>
  <c r="BW292" i="20"/>
  <c r="BW300" i="20"/>
  <c r="BW308" i="20"/>
  <c r="BW266" i="20"/>
  <c r="BW289" i="20"/>
  <c r="BW297" i="20"/>
  <c r="BW305" i="20"/>
  <c r="BW313" i="20"/>
  <c r="BW279" i="20"/>
  <c r="BW286" i="20"/>
  <c r="BW294" i="20"/>
  <c r="BW302" i="20"/>
  <c r="BW310" i="20"/>
  <c r="BW274" i="20"/>
  <c r="BW291" i="20"/>
  <c r="BW299" i="20"/>
  <c r="BW307" i="20"/>
  <c r="BW315" i="20"/>
  <c r="BW323" i="20"/>
  <c r="BW331" i="20"/>
  <c r="BW339" i="20"/>
  <c r="BW347" i="20"/>
  <c r="BW355" i="20"/>
  <c r="BW363" i="20"/>
  <c r="BW371" i="20"/>
  <c r="BW379" i="20"/>
  <c r="BW296" i="20"/>
  <c r="BW320" i="20"/>
  <c r="BW328" i="20"/>
  <c r="BW336" i="20"/>
  <c r="BW344" i="20"/>
  <c r="BW352" i="20"/>
  <c r="BW360" i="20"/>
  <c r="BW368" i="20"/>
  <c r="BW376" i="20"/>
  <c r="BW317" i="20"/>
  <c r="BW325" i="20"/>
  <c r="BW333" i="20"/>
  <c r="BW341" i="20"/>
  <c r="BW349" i="20"/>
  <c r="BW357" i="20"/>
  <c r="BW365" i="20"/>
  <c r="BW373" i="20"/>
  <c r="BW381" i="20"/>
  <c r="BW312" i="20"/>
  <c r="BW314" i="20"/>
  <c r="BW322" i="20"/>
  <c r="BW330" i="20"/>
  <c r="BW338" i="20"/>
  <c r="BW346" i="20"/>
  <c r="BW354" i="20"/>
  <c r="BW362" i="20"/>
  <c r="BW370" i="20"/>
  <c r="BW378" i="20"/>
  <c r="BW288" i="20"/>
  <c r="BW319" i="20"/>
  <c r="BW327" i="20"/>
  <c r="BW335" i="20"/>
  <c r="BW343" i="20"/>
  <c r="BW351" i="20"/>
  <c r="BW359" i="20"/>
  <c r="BW367" i="20"/>
  <c r="BW375" i="20"/>
  <c r="BW316" i="20"/>
  <c r="BW324" i="20"/>
  <c r="BW332" i="20"/>
  <c r="BW340" i="20"/>
  <c r="BW348" i="20"/>
  <c r="BW356" i="20"/>
  <c r="BW364" i="20"/>
  <c r="BW372" i="20"/>
  <c r="BW380" i="20"/>
  <c r="BW255" i="20"/>
  <c r="BW321" i="20"/>
  <c r="BW353" i="20"/>
  <c r="BW383" i="20"/>
  <c r="BW391" i="20"/>
  <c r="BW399" i="20"/>
  <c r="BW407" i="20"/>
  <c r="BW415" i="20"/>
  <c r="BW334" i="20"/>
  <c r="BW366" i="20"/>
  <c r="BW388" i="20"/>
  <c r="BW396" i="20"/>
  <c r="BW404" i="20"/>
  <c r="BW412" i="20"/>
  <c r="BW420" i="20"/>
  <c r="BW428" i="20"/>
  <c r="BW436" i="20"/>
  <c r="BW329" i="20"/>
  <c r="BW361" i="20"/>
  <c r="BW385" i="20"/>
  <c r="BW393" i="20"/>
  <c r="BW401" i="20"/>
  <c r="BW409" i="20"/>
  <c r="BW417" i="20"/>
  <c r="BW425" i="20"/>
  <c r="BW433" i="20"/>
  <c r="BW342" i="20"/>
  <c r="BW374" i="20"/>
  <c r="BW390" i="20"/>
  <c r="BW398" i="20"/>
  <c r="BW406" i="20"/>
  <c r="BW414" i="20"/>
  <c r="BW422" i="20"/>
  <c r="BW430" i="20"/>
  <c r="BW337" i="20"/>
  <c r="BW369" i="20"/>
  <c r="BW387" i="20"/>
  <c r="BW395" i="20"/>
  <c r="BW403" i="20"/>
  <c r="BW411" i="20"/>
  <c r="BW419" i="20"/>
  <c r="BW427" i="20"/>
  <c r="BW435" i="20"/>
  <c r="BW318" i="20"/>
  <c r="BW350" i="20"/>
  <c r="BW382" i="20"/>
  <c r="BW384" i="20"/>
  <c r="BW392" i="20"/>
  <c r="BW400" i="20"/>
  <c r="BW408" i="20"/>
  <c r="BW416" i="20"/>
  <c r="BW424" i="20"/>
  <c r="BW432" i="20"/>
  <c r="BW397" i="20"/>
  <c r="BW418" i="20"/>
  <c r="BW429" i="20"/>
  <c r="BW445" i="20"/>
  <c r="BW358" i="20"/>
  <c r="BW410" i="20"/>
  <c r="BW421" i="20"/>
  <c r="BW442" i="20"/>
  <c r="BW450" i="20"/>
  <c r="BW345" i="20"/>
  <c r="BW405" i="20"/>
  <c r="BW439" i="20"/>
  <c r="BW447" i="20"/>
  <c r="BW386" i="20"/>
  <c r="BW444" i="20"/>
  <c r="BW377" i="20"/>
  <c r="BW413" i="20"/>
  <c r="BW437" i="20"/>
  <c r="BW441" i="20"/>
  <c r="BW449" i="20"/>
  <c r="BW394" i="20"/>
  <c r="BW431" i="20"/>
  <c r="BW438" i="20"/>
  <c r="BW446" i="20"/>
  <c r="BW304" i="20"/>
  <c r="BW389" i="20"/>
  <c r="BW423" i="20"/>
  <c r="BW434" i="20"/>
  <c r="BW443" i="20"/>
  <c r="BW451" i="20"/>
  <c r="BW456" i="20"/>
  <c r="BW464" i="20"/>
  <c r="BW472" i="20"/>
  <c r="BW480" i="20"/>
  <c r="BW488" i="20"/>
  <c r="BW496" i="20"/>
  <c r="BW448" i="20"/>
  <c r="BW461" i="20"/>
  <c r="BW469" i="20"/>
  <c r="BW477" i="20"/>
  <c r="BW485" i="20"/>
  <c r="BW493" i="20"/>
  <c r="BW452" i="20"/>
  <c r="BW458" i="20"/>
  <c r="BW466" i="20"/>
  <c r="BW474" i="20"/>
  <c r="BW482" i="20"/>
  <c r="BW490" i="20"/>
  <c r="BW498" i="20"/>
  <c r="BW402" i="20"/>
  <c r="BW455" i="20"/>
  <c r="BW463" i="20"/>
  <c r="BW471" i="20"/>
  <c r="BW479" i="20"/>
  <c r="BW487" i="20"/>
  <c r="BW495" i="20"/>
  <c r="BW326" i="20"/>
  <c r="BW426" i="20"/>
  <c r="BW440" i="20"/>
  <c r="BW453" i="20"/>
  <c r="BW460" i="20"/>
  <c r="BW468" i="20"/>
  <c r="BW476" i="20"/>
  <c r="BW484" i="20"/>
  <c r="BW492" i="20"/>
  <c r="BW500" i="20"/>
  <c r="BW457" i="20"/>
  <c r="BW465" i="20"/>
  <c r="BW473" i="20"/>
  <c r="BW481" i="20"/>
  <c r="BW489" i="20"/>
  <c r="BW497" i="20"/>
  <c r="BW454" i="20"/>
  <c r="BW462" i="20"/>
  <c r="BW470" i="20"/>
  <c r="BW478" i="20"/>
  <c r="BW486" i="20"/>
  <c r="BW494" i="20"/>
  <c r="BW459" i="20"/>
  <c r="BW467" i="20"/>
  <c r="BW475" i="20"/>
  <c r="BW483" i="20"/>
  <c r="BW491" i="20"/>
  <c r="BW499" i="20"/>
  <c r="BT7" i="3"/>
  <c r="AV4" i="3"/>
  <c r="AV4" i="21" s="1"/>
  <c r="BX4" i="3"/>
  <c r="BX4" i="21" s="1"/>
  <c r="BX3" i="3"/>
  <c r="BX3" i="21" s="1"/>
  <c r="BY5" i="3"/>
  <c r="BX5" i="20"/>
  <c r="BX5" i="14"/>
  <c r="BW4" i="20"/>
  <c r="BW6" i="20"/>
  <c r="BX9" i="20" l="1"/>
  <c r="BX17" i="20"/>
  <c r="BX14" i="20"/>
  <c r="BX22" i="20"/>
  <c r="BX11" i="20"/>
  <c r="BX19" i="20"/>
  <c r="BX8" i="20"/>
  <c r="BX16" i="20"/>
  <c r="BX13" i="20"/>
  <c r="BX21" i="20"/>
  <c r="BX10" i="20"/>
  <c r="BX18" i="20"/>
  <c r="BX7" i="20"/>
  <c r="BX15" i="20"/>
  <c r="BX12" i="20"/>
  <c r="BX26" i="20"/>
  <c r="BX34" i="20"/>
  <c r="BX31" i="20"/>
  <c r="BX39" i="20"/>
  <c r="BX28" i="20"/>
  <c r="BX36" i="20"/>
  <c r="BX25" i="20"/>
  <c r="BX33" i="20"/>
  <c r="BX23" i="20"/>
  <c r="BX30" i="20"/>
  <c r="BX38" i="20"/>
  <c r="BX20" i="20"/>
  <c r="BX27" i="20"/>
  <c r="BX35" i="20"/>
  <c r="BX32" i="20"/>
  <c r="BX29" i="20"/>
  <c r="BX42" i="20"/>
  <c r="BX50" i="20"/>
  <c r="BX47" i="20"/>
  <c r="BX55" i="20"/>
  <c r="BX44" i="20"/>
  <c r="BX52" i="20"/>
  <c r="BX24" i="20"/>
  <c r="BX40" i="20"/>
  <c r="BX41" i="20"/>
  <c r="BX49" i="20"/>
  <c r="BX46" i="20"/>
  <c r="BX43" i="20"/>
  <c r="BX51" i="20"/>
  <c r="BX48" i="20"/>
  <c r="BX37" i="20"/>
  <c r="BX53" i="20"/>
  <c r="BX54" i="20"/>
  <c r="BX56" i="20"/>
  <c r="BX64" i="20"/>
  <c r="BX45" i="20"/>
  <c r="BX61" i="20"/>
  <c r="BX69" i="20"/>
  <c r="BX58" i="20"/>
  <c r="BX66" i="20"/>
  <c r="BX63" i="20"/>
  <c r="BX60" i="20"/>
  <c r="BX68" i="20"/>
  <c r="BX57" i="20"/>
  <c r="BX65" i="20"/>
  <c r="BX62" i="20"/>
  <c r="BX70" i="20"/>
  <c r="BX59" i="20"/>
  <c r="BX74" i="20"/>
  <c r="BX82" i="20"/>
  <c r="BX71" i="20"/>
  <c r="BX79" i="20"/>
  <c r="BX76" i="20"/>
  <c r="BX84" i="20"/>
  <c r="BX73" i="20"/>
  <c r="BX78" i="20"/>
  <c r="BX86" i="20"/>
  <c r="BX67" i="20"/>
  <c r="BX75" i="20"/>
  <c r="BX83" i="20"/>
  <c r="BX72" i="20"/>
  <c r="BX93" i="20"/>
  <c r="BX81" i="20"/>
  <c r="BX85" i="20"/>
  <c r="BX90" i="20"/>
  <c r="BX98" i="20"/>
  <c r="BX87" i="20"/>
  <c r="BX95" i="20"/>
  <c r="BX77" i="20"/>
  <c r="BX80" i="20"/>
  <c r="BX92" i="20"/>
  <c r="BX89" i="20"/>
  <c r="BX97" i="20"/>
  <c r="BX94" i="20"/>
  <c r="BX99" i="20"/>
  <c r="BX101" i="20"/>
  <c r="BX109" i="20"/>
  <c r="BX96" i="20"/>
  <c r="BX106" i="20"/>
  <c r="BX91" i="20"/>
  <c r="BX103" i="20"/>
  <c r="BX111" i="20"/>
  <c r="BX100" i="20"/>
  <c r="BX108" i="20"/>
  <c r="BX105" i="20"/>
  <c r="BX113" i="20"/>
  <c r="BX102" i="20"/>
  <c r="BX110" i="20"/>
  <c r="BX107" i="20"/>
  <c r="BX117" i="20"/>
  <c r="BX125" i="20"/>
  <c r="BX133" i="20"/>
  <c r="BX141" i="20"/>
  <c r="BX114" i="20"/>
  <c r="BX122" i="20"/>
  <c r="BX130" i="20"/>
  <c r="BX138" i="20"/>
  <c r="BX146" i="20"/>
  <c r="BX119" i="20"/>
  <c r="BX127" i="20"/>
  <c r="BX135" i="20"/>
  <c r="BX143" i="20"/>
  <c r="BX116" i="20"/>
  <c r="BX124" i="20"/>
  <c r="BX132" i="20"/>
  <c r="BX140" i="20"/>
  <c r="BX112" i="20"/>
  <c r="BX121" i="20"/>
  <c r="BX129" i="20"/>
  <c r="BX137" i="20"/>
  <c r="BX145" i="20"/>
  <c r="BX88" i="20"/>
  <c r="BX118" i="20"/>
  <c r="BX126" i="20"/>
  <c r="BX134" i="20"/>
  <c r="BX142" i="20"/>
  <c r="BX115" i="20"/>
  <c r="BX123" i="20"/>
  <c r="BX131" i="20"/>
  <c r="BX139" i="20"/>
  <c r="BX147" i="20"/>
  <c r="BX120" i="20"/>
  <c r="BX148" i="20"/>
  <c r="BX156" i="20"/>
  <c r="BX153" i="20"/>
  <c r="BX161" i="20"/>
  <c r="BX169" i="20"/>
  <c r="BX177" i="20"/>
  <c r="BX136" i="20"/>
  <c r="BX150" i="20"/>
  <c r="BX158" i="20"/>
  <c r="BX166" i="20"/>
  <c r="BX174" i="20"/>
  <c r="BX178" i="20"/>
  <c r="BX155" i="20"/>
  <c r="BX163" i="20"/>
  <c r="BX171" i="20"/>
  <c r="BX179" i="20"/>
  <c r="BX104" i="20"/>
  <c r="BX152" i="20"/>
  <c r="BX160" i="20"/>
  <c r="BX168" i="20"/>
  <c r="BX176" i="20"/>
  <c r="BX180" i="20"/>
  <c r="BX128" i="20"/>
  <c r="BX149" i="20"/>
  <c r="BX157" i="20"/>
  <c r="BX165" i="20"/>
  <c r="BX173" i="20"/>
  <c r="BX181" i="20"/>
  <c r="BX154" i="20"/>
  <c r="BX162" i="20"/>
  <c r="BX170" i="20"/>
  <c r="BX144" i="20"/>
  <c r="BX151" i="20"/>
  <c r="BX159" i="20"/>
  <c r="BX167" i="20"/>
  <c r="BX175" i="20"/>
  <c r="BX172" i="20"/>
  <c r="BX183" i="20"/>
  <c r="BX187" i="20"/>
  <c r="BX191" i="20"/>
  <c r="BX215" i="20"/>
  <c r="BX184" i="20"/>
  <c r="BX188" i="20"/>
  <c r="BX192" i="20"/>
  <c r="BX220" i="20"/>
  <c r="BX185" i="20"/>
  <c r="BX193" i="20"/>
  <c r="BX217" i="20"/>
  <c r="BX164" i="20"/>
  <c r="BX186" i="20"/>
  <c r="BX194" i="20"/>
  <c r="BX195" i="20"/>
  <c r="BX199" i="20"/>
  <c r="BX219" i="20"/>
  <c r="BX182" i="20"/>
  <c r="BX190" i="20"/>
  <c r="BX198" i="20"/>
  <c r="BX218" i="20"/>
  <c r="BX222" i="20"/>
  <c r="BX230" i="20"/>
  <c r="BX238" i="20"/>
  <c r="BX246" i="20"/>
  <c r="BX227" i="20"/>
  <c r="BX235" i="20"/>
  <c r="BX243" i="20"/>
  <c r="BX189" i="20"/>
  <c r="BX224" i="20"/>
  <c r="BX232" i="20"/>
  <c r="BX240" i="20"/>
  <c r="BX248" i="20"/>
  <c r="BX221" i="20"/>
  <c r="BX229" i="20"/>
  <c r="BX237" i="20"/>
  <c r="BX245" i="20"/>
  <c r="BX197" i="20"/>
  <c r="BX226" i="20"/>
  <c r="BX234" i="20"/>
  <c r="BX242" i="20"/>
  <c r="BX196" i="20"/>
  <c r="BX216" i="20"/>
  <c r="BX223" i="20"/>
  <c r="BX231" i="20"/>
  <c r="BX239" i="20"/>
  <c r="BX247" i="20"/>
  <c r="BX228" i="20"/>
  <c r="BX236" i="20"/>
  <c r="BX244" i="20"/>
  <c r="BX225" i="20"/>
  <c r="BX233" i="20"/>
  <c r="BX241" i="20"/>
  <c r="BX255" i="20"/>
  <c r="BX263" i="20"/>
  <c r="BX271" i="20"/>
  <c r="BX279" i="20"/>
  <c r="BX252" i="20"/>
  <c r="BX260" i="20"/>
  <c r="BX268" i="20"/>
  <c r="BX276" i="20"/>
  <c r="BX284" i="20"/>
  <c r="BX257" i="20"/>
  <c r="BX265" i="20"/>
  <c r="BX273" i="20"/>
  <c r="BX281" i="20"/>
  <c r="BX254" i="20"/>
  <c r="BX262" i="20"/>
  <c r="BX270" i="20"/>
  <c r="BX278" i="20"/>
  <c r="BX249" i="20"/>
  <c r="BX251" i="20"/>
  <c r="BX259" i="20"/>
  <c r="BX267" i="20"/>
  <c r="BX275" i="20"/>
  <c r="BX283" i="20"/>
  <c r="BX256" i="20"/>
  <c r="BX264" i="20"/>
  <c r="BX272" i="20"/>
  <c r="BX280" i="20"/>
  <c r="BX269" i="20"/>
  <c r="BX288" i="20"/>
  <c r="BX296" i="20"/>
  <c r="BX304" i="20"/>
  <c r="BX312" i="20"/>
  <c r="BX250" i="20"/>
  <c r="BX282" i="20"/>
  <c r="BX293" i="20"/>
  <c r="BX301" i="20"/>
  <c r="BX309" i="20"/>
  <c r="BX277" i="20"/>
  <c r="BX290" i="20"/>
  <c r="BX298" i="20"/>
  <c r="BX306" i="20"/>
  <c r="BX258" i="20"/>
  <c r="BX287" i="20"/>
  <c r="BX295" i="20"/>
  <c r="BX303" i="20"/>
  <c r="BX311" i="20"/>
  <c r="BX253" i="20"/>
  <c r="BX285" i="20"/>
  <c r="BX292" i="20"/>
  <c r="BX300" i="20"/>
  <c r="BX308" i="20"/>
  <c r="BX266" i="20"/>
  <c r="BX289" i="20"/>
  <c r="BX297" i="20"/>
  <c r="BX305" i="20"/>
  <c r="BX313" i="20"/>
  <c r="BX261" i="20"/>
  <c r="BX286" i="20"/>
  <c r="BX294" i="20"/>
  <c r="BX302" i="20"/>
  <c r="BX310" i="20"/>
  <c r="BX318" i="20"/>
  <c r="BX326" i="20"/>
  <c r="BX334" i="20"/>
  <c r="BX342" i="20"/>
  <c r="BX350" i="20"/>
  <c r="BX358" i="20"/>
  <c r="BX366" i="20"/>
  <c r="BX374" i="20"/>
  <c r="BX382" i="20"/>
  <c r="BX315" i="20"/>
  <c r="BX323" i="20"/>
  <c r="BX331" i="20"/>
  <c r="BX339" i="20"/>
  <c r="BX347" i="20"/>
  <c r="BX355" i="20"/>
  <c r="BX363" i="20"/>
  <c r="BX371" i="20"/>
  <c r="BX379" i="20"/>
  <c r="BX291" i="20"/>
  <c r="BX320" i="20"/>
  <c r="BX328" i="20"/>
  <c r="BX336" i="20"/>
  <c r="BX344" i="20"/>
  <c r="BX352" i="20"/>
  <c r="BX360" i="20"/>
  <c r="BX368" i="20"/>
  <c r="BX376" i="20"/>
  <c r="BX317" i="20"/>
  <c r="BX325" i="20"/>
  <c r="BX333" i="20"/>
  <c r="BX341" i="20"/>
  <c r="BX349" i="20"/>
  <c r="BX357" i="20"/>
  <c r="BX365" i="20"/>
  <c r="BX373" i="20"/>
  <c r="BX381" i="20"/>
  <c r="BX274" i="20"/>
  <c r="BX307" i="20"/>
  <c r="BX314" i="20"/>
  <c r="BX322" i="20"/>
  <c r="BX330" i="20"/>
  <c r="BX338" i="20"/>
  <c r="BX346" i="20"/>
  <c r="BX354" i="20"/>
  <c r="BX362" i="20"/>
  <c r="BX370" i="20"/>
  <c r="BX378" i="20"/>
  <c r="BX319" i="20"/>
  <c r="BX327" i="20"/>
  <c r="BX335" i="20"/>
  <c r="BX343" i="20"/>
  <c r="BX351" i="20"/>
  <c r="BX359" i="20"/>
  <c r="BX367" i="20"/>
  <c r="BX375" i="20"/>
  <c r="BX340" i="20"/>
  <c r="BX372" i="20"/>
  <c r="BX386" i="20"/>
  <c r="BX394" i="20"/>
  <c r="BX402" i="20"/>
  <c r="BX410" i="20"/>
  <c r="BX299" i="20"/>
  <c r="BX321" i="20"/>
  <c r="BX353" i="20"/>
  <c r="BX383" i="20"/>
  <c r="BX391" i="20"/>
  <c r="BX399" i="20"/>
  <c r="BX407" i="20"/>
  <c r="BX415" i="20"/>
  <c r="BX423" i="20"/>
  <c r="BX431" i="20"/>
  <c r="BX316" i="20"/>
  <c r="BX348" i="20"/>
  <c r="BX380" i="20"/>
  <c r="BX388" i="20"/>
  <c r="BX396" i="20"/>
  <c r="BX404" i="20"/>
  <c r="BX412" i="20"/>
  <c r="BX420" i="20"/>
  <c r="BX428" i="20"/>
  <c r="BX436" i="20"/>
  <c r="BX329" i="20"/>
  <c r="BX361" i="20"/>
  <c r="BX385" i="20"/>
  <c r="BX393" i="20"/>
  <c r="BX401" i="20"/>
  <c r="BX409" i="20"/>
  <c r="BX417" i="20"/>
  <c r="BX425" i="20"/>
  <c r="BX433" i="20"/>
  <c r="BX324" i="20"/>
  <c r="BX356" i="20"/>
  <c r="BX390" i="20"/>
  <c r="BX398" i="20"/>
  <c r="BX406" i="20"/>
  <c r="BX414" i="20"/>
  <c r="BX422" i="20"/>
  <c r="BX430" i="20"/>
  <c r="BX337" i="20"/>
  <c r="BX369" i="20"/>
  <c r="BX387" i="20"/>
  <c r="BX395" i="20"/>
  <c r="BX403" i="20"/>
  <c r="BX411" i="20"/>
  <c r="BX419" i="20"/>
  <c r="BX427" i="20"/>
  <c r="BX435" i="20"/>
  <c r="BX384" i="20"/>
  <c r="BX416" i="20"/>
  <c r="BX426" i="20"/>
  <c r="BX440" i="20"/>
  <c r="BX448" i="20"/>
  <c r="BX397" i="20"/>
  <c r="BX418" i="20"/>
  <c r="BX429" i="20"/>
  <c r="BX445" i="20"/>
  <c r="BX453" i="20"/>
  <c r="BX392" i="20"/>
  <c r="BX421" i="20"/>
  <c r="BX432" i="20"/>
  <c r="BX442" i="20"/>
  <c r="BX450" i="20"/>
  <c r="BX345" i="20"/>
  <c r="BX405" i="20"/>
  <c r="BX424" i="20"/>
  <c r="BX439" i="20"/>
  <c r="BX447" i="20"/>
  <c r="BX332" i="20"/>
  <c r="BX400" i="20"/>
  <c r="BX444" i="20"/>
  <c r="BX377" i="20"/>
  <c r="BX413" i="20"/>
  <c r="BX437" i="20"/>
  <c r="BX441" i="20"/>
  <c r="BX449" i="20"/>
  <c r="BX364" i="20"/>
  <c r="BX408" i="20"/>
  <c r="BX438" i="20"/>
  <c r="BX446" i="20"/>
  <c r="BX459" i="20"/>
  <c r="BX467" i="20"/>
  <c r="BX475" i="20"/>
  <c r="BX483" i="20"/>
  <c r="BX491" i="20"/>
  <c r="BX499" i="20"/>
  <c r="BX456" i="20"/>
  <c r="BX464" i="20"/>
  <c r="BX472" i="20"/>
  <c r="BX480" i="20"/>
  <c r="BX488" i="20"/>
  <c r="BX496" i="20"/>
  <c r="BX434" i="20"/>
  <c r="BX443" i="20"/>
  <c r="BX461" i="20"/>
  <c r="BX469" i="20"/>
  <c r="BX477" i="20"/>
  <c r="BX485" i="20"/>
  <c r="BX493" i="20"/>
  <c r="BX452" i="20"/>
  <c r="BX458" i="20"/>
  <c r="BX466" i="20"/>
  <c r="BX474" i="20"/>
  <c r="BX482" i="20"/>
  <c r="BX490" i="20"/>
  <c r="BX498" i="20"/>
  <c r="BX389" i="20"/>
  <c r="BX451" i="20"/>
  <c r="BX455" i="20"/>
  <c r="BX463" i="20"/>
  <c r="BX471" i="20"/>
  <c r="BX479" i="20"/>
  <c r="BX487" i="20"/>
  <c r="BX495" i="20"/>
  <c r="BX460" i="20"/>
  <c r="BX468" i="20"/>
  <c r="BX476" i="20"/>
  <c r="BX484" i="20"/>
  <c r="BX492" i="20"/>
  <c r="BX500" i="20"/>
  <c r="BX457" i="20"/>
  <c r="BX465" i="20"/>
  <c r="BX473" i="20"/>
  <c r="BX481" i="20"/>
  <c r="BX489" i="20"/>
  <c r="BX497" i="20"/>
  <c r="BX454" i="20"/>
  <c r="BX462" i="20"/>
  <c r="BX470" i="20"/>
  <c r="BX478" i="20"/>
  <c r="BX486" i="20"/>
  <c r="BX494" i="20"/>
  <c r="BY18" i="3"/>
  <c r="BY10" i="3"/>
  <c r="BY17" i="3"/>
  <c r="BY16" i="3"/>
  <c r="BY15" i="3"/>
  <c r="BY13" i="3"/>
  <c r="BY14" i="3"/>
  <c r="BY12" i="3"/>
  <c r="BY11" i="3"/>
  <c r="BY7" i="3"/>
  <c r="BU7" i="3"/>
  <c r="BY4" i="3"/>
  <c r="BY4" i="21" s="1"/>
  <c r="BY3" i="3"/>
  <c r="BY3" i="21" s="1"/>
  <c r="AW3" i="3"/>
  <c r="AW3" i="21" s="1"/>
  <c r="BX4" i="20"/>
  <c r="BX6" i="20"/>
  <c r="BZ5" i="3"/>
  <c r="BY5" i="20"/>
  <c r="BY5" i="14"/>
  <c r="BY12" i="20" l="1"/>
  <c r="BY20" i="20"/>
  <c r="BY9" i="20"/>
  <c r="BY17" i="20"/>
  <c r="BY14" i="20"/>
  <c r="BY22" i="20"/>
  <c r="BY11" i="20"/>
  <c r="BY19" i="20"/>
  <c r="BY8" i="20"/>
  <c r="BY16" i="20"/>
  <c r="BY24" i="20"/>
  <c r="BY13" i="20"/>
  <c r="BY21" i="20"/>
  <c r="BY10" i="20"/>
  <c r="BY18" i="20"/>
  <c r="BY29" i="20"/>
  <c r="BY37" i="20"/>
  <c r="BY7" i="20"/>
  <c r="BY26" i="20"/>
  <c r="BY34" i="20"/>
  <c r="BY31" i="20"/>
  <c r="BY39" i="20"/>
  <c r="BY28" i="20"/>
  <c r="BY36" i="20"/>
  <c r="BY25" i="20"/>
  <c r="BY33" i="20"/>
  <c r="BY23" i="20"/>
  <c r="BY30" i="20"/>
  <c r="BY38" i="20"/>
  <c r="BY15" i="20"/>
  <c r="BY27" i="20"/>
  <c r="BY35" i="20"/>
  <c r="BY45" i="20"/>
  <c r="BY53" i="20"/>
  <c r="BY42" i="20"/>
  <c r="BY50" i="20"/>
  <c r="BY47" i="20"/>
  <c r="BY55" i="20"/>
  <c r="BY44" i="20"/>
  <c r="BY52" i="20"/>
  <c r="BY40" i="20"/>
  <c r="BY41" i="20"/>
  <c r="BY49" i="20"/>
  <c r="BY46" i="20"/>
  <c r="BY32" i="20"/>
  <c r="BY43" i="20"/>
  <c r="BY51" i="20"/>
  <c r="BY48" i="20"/>
  <c r="BY59" i="20"/>
  <c r="BY67" i="20"/>
  <c r="BY54" i="20"/>
  <c r="BY56" i="20"/>
  <c r="BY64" i="20"/>
  <c r="BY61" i="20"/>
  <c r="BY69" i="20"/>
  <c r="BY58" i="20"/>
  <c r="BY66" i="20"/>
  <c r="BY63" i="20"/>
  <c r="BY60" i="20"/>
  <c r="BY68" i="20"/>
  <c r="BY57" i="20"/>
  <c r="BY65" i="20"/>
  <c r="BY77" i="20"/>
  <c r="BY85" i="20"/>
  <c r="BY74" i="20"/>
  <c r="BY82" i="20"/>
  <c r="BY71" i="20"/>
  <c r="BY79" i="20"/>
  <c r="BY76" i="20"/>
  <c r="BY73" i="20"/>
  <c r="BY81" i="20"/>
  <c r="BY78" i="20"/>
  <c r="BY62" i="20"/>
  <c r="BY70" i="20"/>
  <c r="BY75" i="20"/>
  <c r="BY88" i="20"/>
  <c r="BY96" i="20"/>
  <c r="BY72" i="20"/>
  <c r="BY93" i="20"/>
  <c r="BY90" i="20"/>
  <c r="BY98" i="20"/>
  <c r="BY87" i="20"/>
  <c r="BY95" i="20"/>
  <c r="BY80" i="20"/>
  <c r="BY86" i="20"/>
  <c r="BY92" i="20"/>
  <c r="BY83" i="20"/>
  <c r="BY89" i="20"/>
  <c r="BY97" i="20"/>
  <c r="BY104" i="20"/>
  <c r="BY112" i="20"/>
  <c r="BY99" i="20"/>
  <c r="BY101" i="20"/>
  <c r="BY109" i="20"/>
  <c r="BY106" i="20"/>
  <c r="BY91" i="20"/>
  <c r="BY103" i="20"/>
  <c r="BY111" i="20"/>
  <c r="BY84" i="20"/>
  <c r="BY100" i="20"/>
  <c r="BY108" i="20"/>
  <c r="BY105" i="20"/>
  <c r="BY113" i="20"/>
  <c r="BY94" i="20"/>
  <c r="BY102" i="20"/>
  <c r="BY110" i="20"/>
  <c r="BY120" i="20"/>
  <c r="BY128" i="20"/>
  <c r="BY136" i="20"/>
  <c r="BY144" i="20"/>
  <c r="BY117" i="20"/>
  <c r="BY125" i="20"/>
  <c r="BY133" i="20"/>
  <c r="BY141" i="20"/>
  <c r="BY114" i="20"/>
  <c r="BY122" i="20"/>
  <c r="BY130" i="20"/>
  <c r="BY138" i="20"/>
  <c r="BY146" i="20"/>
  <c r="BY119" i="20"/>
  <c r="BY127" i="20"/>
  <c r="BY135" i="20"/>
  <c r="BY143" i="20"/>
  <c r="BY116" i="20"/>
  <c r="BY124" i="20"/>
  <c r="BY132" i="20"/>
  <c r="BY140" i="20"/>
  <c r="BY107" i="20"/>
  <c r="BY121" i="20"/>
  <c r="BY129" i="20"/>
  <c r="BY137" i="20"/>
  <c r="BY145" i="20"/>
  <c r="BY118" i="20"/>
  <c r="BY126" i="20"/>
  <c r="BY134" i="20"/>
  <c r="BY142" i="20"/>
  <c r="BY139" i="20"/>
  <c r="BY151" i="20"/>
  <c r="BY159" i="20"/>
  <c r="BY115" i="20"/>
  <c r="BY148" i="20"/>
  <c r="BY156" i="20"/>
  <c r="BY164" i="20"/>
  <c r="BY172" i="20"/>
  <c r="BY153" i="20"/>
  <c r="BY161" i="20"/>
  <c r="BY169" i="20"/>
  <c r="BY177" i="20"/>
  <c r="BY131" i="20"/>
  <c r="BY150" i="20"/>
  <c r="BY158" i="20"/>
  <c r="BY166" i="20"/>
  <c r="BY174" i="20"/>
  <c r="BY178" i="20"/>
  <c r="BY155" i="20"/>
  <c r="BY163" i="20"/>
  <c r="BY171" i="20"/>
  <c r="BY179" i="20"/>
  <c r="BY147" i="20"/>
  <c r="BY152" i="20"/>
  <c r="BY160" i="20"/>
  <c r="BY168" i="20"/>
  <c r="BY176" i="20"/>
  <c r="BY180" i="20"/>
  <c r="BY123" i="20"/>
  <c r="BY149" i="20"/>
  <c r="BY157" i="20"/>
  <c r="BY165" i="20"/>
  <c r="BY173" i="20"/>
  <c r="BY154" i="20"/>
  <c r="BY162" i="20"/>
  <c r="BY170" i="20"/>
  <c r="BY182" i="20"/>
  <c r="BY190" i="20"/>
  <c r="BY198" i="20"/>
  <c r="BY218" i="20"/>
  <c r="BY167" i="20"/>
  <c r="BY183" i="20"/>
  <c r="BY187" i="20"/>
  <c r="BY191" i="20"/>
  <c r="BY215" i="20"/>
  <c r="BY184" i="20"/>
  <c r="BY188" i="20"/>
  <c r="BY192" i="20"/>
  <c r="BY220" i="20"/>
  <c r="BY185" i="20"/>
  <c r="BY193" i="20"/>
  <c r="BY217" i="20"/>
  <c r="BY181" i="20"/>
  <c r="BY186" i="20"/>
  <c r="BY194" i="20"/>
  <c r="BY175" i="20"/>
  <c r="BY189" i="20"/>
  <c r="BY197" i="20"/>
  <c r="BY225" i="20"/>
  <c r="BY233" i="20"/>
  <c r="BY241" i="20"/>
  <c r="BY219" i="20"/>
  <c r="BY222" i="20"/>
  <c r="BY230" i="20"/>
  <c r="BY238" i="20"/>
  <c r="BY246" i="20"/>
  <c r="BY227" i="20"/>
  <c r="BY235" i="20"/>
  <c r="BY243" i="20"/>
  <c r="BY199" i="20"/>
  <c r="BY224" i="20"/>
  <c r="BY232" i="20"/>
  <c r="BY240" i="20"/>
  <c r="BY248" i="20"/>
  <c r="BY221" i="20"/>
  <c r="BY229" i="20"/>
  <c r="BY237" i="20"/>
  <c r="BY245" i="20"/>
  <c r="BY226" i="20"/>
  <c r="BY234" i="20"/>
  <c r="BY242" i="20"/>
  <c r="BY196" i="20"/>
  <c r="BY216" i="20"/>
  <c r="BY223" i="20"/>
  <c r="BY231" i="20"/>
  <c r="BY239" i="20"/>
  <c r="BY247" i="20"/>
  <c r="BY195" i="20"/>
  <c r="BY228" i="20"/>
  <c r="BY236" i="20"/>
  <c r="BY244" i="20"/>
  <c r="BY250" i="20"/>
  <c r="BY258" i="20"/>
  <c r="BY266" i="20"/>
  <c r="BY274" i="20"/>
  <c r="BY282" i="20"/>
  <c r="BY255" i="20"/>
  <c r="BY263" i="20"/>
  <c r="BY271" i="20"/>
  <c r="BY279" i="20"/>
  <c r="BY252" i="20"/>
  <c r="BY260" i="20"/>
  <c r="BY268" i="20"/>
  <c r="BY276" i="20"/>
  <c r="BY284" i="20"/>
  <c r="BY257" i="20"/>
  <c r="BY265" i="20"/>
  <c r="BY273" i="20"/>
  <c r="BY281" i="20"/>
  <c r="BY254" i="20"/>
  <c r="BY262" i="20"/>
  <c r="BY270" i="20"/>
  <c r="BY278" i="20"/>
  <c r="BY249" i="20"/>
  <c r="BY251" i="20"/>
  <c r="BY259" i="20"/>
  <c r="BY267" i="20"/>
  <c r="BY275" i="20"/>
  <c r="BY283" i="20"/>
  <c r="BY256" i="20"/>
  <c r="BY291" i="20"/>
  <c r="BY299" i="20"/>
  <c r="BY307" i="20"/>
  <c r="BY269" i="20"/>
  <c r="BY288" i="20"/>
  <c r="BY296" i="20"/>
  <c r="BY304" i="20"/>
  <c r="BY312" i="20"/>
  <c r="BY264" i="20"/>
  <c r="BY293" i="20"/>
  <c r="BY301" i="20"/>
  <c r="BY309" i="20"/>
  <c r="BY277" i="20"/>
  <c r="BY290" i="20"/>
  <c r="BY298" i="20"/>
  <c r="BY306" i="20"/>
  <c r="BY272" i="20"/>
  <c r="BY287" i="20"/>
  <c r="BY295" i="20"/>
  <c r="BY303" i="20"/>
  <c r="BY311" i="20"/>
  <c r="BY253" i="20"/>
  <c r="BY285" i="20"/>
  <c r="BY292" i="20"/>
  <c r="BY300" i="20"/>
  <c r="BY308" i="20"/>
  <c r="BY280" i="20"/>
  <c r="BY289" i="20"/>
  <c r="BY297" i="20"/>
  <c r="BY305" i="20"/>
  <c r="BY313" i="20"/>
  <c r="BY294" i="20"/>
  <c r="BY321" i="20"/>
  <c r="BY329" i="20"/>
  <c r="BY337" i="20"/>
  <c r="BY345" i="20"/>
  <c r="BY353" i="20"/>
  <c r="BY361" i="20"/>
  <c r="BY369" i="20"/>
  <c r="BY377" i="20"/>
  <c r="BY318" i="20"/>
  <c r="BY326" i="20"/>
  <c r="BY334" i="20"/>
  <c r="BY342" i="20"/>
  <c r="BY350" i="20"/>
  <c r="BY358" i="20"/>
  <c r="BY366" i="20"/>
  <c r="BY374" i="20"/>
  <c r="BY382" i="20"/>
  <c r="BY310" i="20"/>
  <c r="BY315" i="20"/>
  <c r="BY323" i="20"/>
  <c r="BY331" i="20"/>
  <c r="BY339" i="20"/>
  <c r="BY347" i="20"/>
  <c r="BY355" i="20"/>
  <c r="BY363" i="20"/>
  <c r="BY371" i="20"/>
  <c r="BY379" i="20"/>
  <c r="BY286" i="20"/>
  <c r="BY320" i="20"/>
  <c r="BY328" i="20"/>
  <c r="BY336" i="20"/>
  <c r="BY344" i="20"/>
  <c r="BY352" i="20"/>
  <c r="BY360" i="20"/>
  <c r="BY368" i="20"/>
  <c r="BY376" i="20"/>
  <c r="BY317" i="20"/>
  <c r="BY325" i="20"/>
  <c r="BY333" i="20"/>
  <c r="BY341" i="20"/>
  <c r="BY349" i="20"/>
  <c r="BY357" i="20"/>
  <c r="BY365" i="20"/>
  <c r="BY373" i="20"/>
  <c r="BY381" i="20"/>
  <c r="BY261" i="20"/>
  <c r="BY302" i="20"/>
  <c r="BY314" i="20"/>
  <c r="BY322" i="20"/>
  <c r="BY330" i="20"/>
  <c r="BY338" i="20"/>
  <c r="BY346" i="20"/>
  <c r="BY354" i="20"/>
  <c r="BY362" i="20"/>
  <c r="BY370" i="20"/>
  <c r="BY378" i="20"/>
  <c r="BY327" i="20"/>
  <c r="BY359" i="20"/>
  <c r="BY389" i="20"/>
  <c r="BY397" i="20"/>
  <c r="BY405" i="20"/>
  <c r="BY413" i="20"/>
  <c r="BY340" i="20"/>
  <c r="BY372" i="20"/>
  <c r="BY386" i="20"/>
  <c r="BY394" i="20"/>
  <c r="BY402" i="20"/>
  <c r="BY410" i="20"/>
  <c r="BY418" i="20"/>
  <c r="BY426" i="20"/>
  <c r="BY434" i="20"/>
  <c r="BY335" i="20"/>
  <c r="BY367" i="20"/>
  <c r="BY383" i="20"/>
  <c r="BY391" i="20"/>
  <c r="BY399" i="20"/>
  <c r="BY407" i="20"/>
  <c r="BY415" i="20"/>
  <c r="BY423" i="20"/>
  <c r="BY431" i="20"/>
  <c r="BY316" i="20"/>
  <c r="BY348" i="20"/>
  <c r="BY380" i="20"/>
  <c r="BY388" i="20"/>
  <c r="BY396" i="20"/>
  <c r="BY404" i="20"/>
  <c r="BY412" i="20"/>
  <c r="BY420" i="20"/>
  <c r="BY428" i="20"/>
  <c r="BY343" i="20"/>
  <c r="BY375" i="20"/>
  <c r="BY385" i="20"/>
  <c r="BY393" i="20"/>
  <c r="BY401" i="20"/>
  <c r="BY409" i="20"/>
  <c r="BY417" i="20"/>
  <c r="BY425" i="20"/>
  <c r="BY433" i="20"/>
  <c r="BY324" i="20"/>
  <c r="BY356" i="20"/>
  <c r="BY390" i="20"/>
  <c r="BY398" i="20"/>
  <c r="BY406" i="20"/>
  <c r="BY414" i="20"/>
  <c r="BY422" i="20"/>
  <c r="BY430" i="20"/>
  <c r="BY351" i="20"/>
  <c r="BY403" i="20"/>
  <c r="BY443" i="20"/>
  <c r="BY384" i="20"/>
  <c r="BY416" i="20"/>
  <c r="BY440" i="20"/>
  <c r="BY448" i="20"/>
  <c r="BY411" i="20"/>
  <c r="BY429" i="20"/>
  <c r="BY445" i="20"/>
  <c r="BY392" i="20"/>
  <c r="BY421" i="20"/>
  <c r="BY432" i="20"/>
  <c r="BY436" i="20"/>
  <c r="BY442" i="20"/>
  <c r="BY387" i="20"/>
  <c r="BY424" i="20"/>
  <c r="BY435" i="20"/>
  <c r="BY439" i="20"/>
  <c r="BY447" i="20"/>
  <c r="BY332" i="20"/>
  <c r="BY400" i="20"/>
  <c r="BY427" i="20"/>
  <c r="BY444" i="20"/>
  <c r="BY319" i="20"/>
  <c r="BY395" i="20"/>
  <c r="BY419" i="20"/>
  <c r="BY437" i="20"/>
  <c r="BY441" i="20"/>
  <c r="BY449" i="20"/>
  <c r="BY446" i="20"/>
  <c r="BY454" i="20"/>
  <c r="BY462" i="20"/>
  <c r="BY470" i="20"/>
  <c r="BY478" i="20"/>
  <c r="BY486" i="20"/>
  <c r="BY494" i="20"/>
  <c r="BY459" i="20"/>
  <c r="BY467" i="20"/>
  <c r="BY475" i="20"/>
  <c r="BY483" i="20"/>
  <c r="BY491" i="20"/>
  <c r="BY499" i="20"/>
  <c r="BY408" i="20"/>
  <c r="BY456" i="20"/>
  <c r="BY464" i="20"/>
  <c r="BY472" i="20"/>
  <c r="BY480" i="20"/>
  <c r="BY488" i="20"/>
  <c r="BY496" i="20"/>
  <c r="BY438" i="20"/>
  <c r="BY461" i="20"/>
  <c r="BY469" i="20"/>
  <c r="BY477" i="20"/>
  <c r="BY485" i="20"/>
  <c r="BY493" i="20"/>
  <c r="BY450" i="20"/>
  <c r="BY452" i="20"/>
  <c r="BY458" i="20"/>
  <c r="BY466" i="20"/>
  <c r="BY474" i="20"/>
  <c r="BY482" i="20"/>
  <c r="BY490" i="20"/>
  <c r="BY498" i="20"/>
  <c r="BY451" i="20"/>
  <c r="BY453" i="20"/>
  <c r="BY455" i="20"/>
  <c r="BY463" i="20"/>
  <c r="BY471" i="20"/>
  <c r="BY479" i="20"/>
  <c r="BY487" i="20"/>
  <c r="BY495" i="20"/>
  <c r="BY460" i="20"/>
  <c r="BY468" i="20"/>
  <c r="BY476" i="20"/>
  <c r="BY484" i="20"/>
  <c r="BY492" i="20"/>
  <c r="BY500" i="20"/>
  <c r="BY364" i="20"/>
  <c r="BY457" i="20"/>
  <c r="BY465" i="20"/>
  <c r="BY473" i="20"/>
  <c r="BY481" i="20"/>
  <c r="BY489" i="20"/>
  <c r="BY497" i="20"/>
  <c r="BZ17" i="3"/>
  <c r="BZ16" i="3"/>
  <c r="BZ15" i="3"/>
  <c r="BZ14" i="3"/>
  <c r="BZ13" i="3"/>
  <c r="BZ11" i="3"/>
  <c r="BZ12" i="3"/>
  <c r="BZ18" i="3"/>
  <c r="BZ10" i="3"/>
  <c r="BZ7" i="3"/>
  <c r="AW4" i="3"/>
  <c r="AW4" i="21" s="1"/>
  <c r="BZ4" i="3"/>
  <c r="BZ4" i="21" s="1"/>
  <c r="BZ3" i="3"/>
  <c r="BZ3" i="21" s="1"/>
  <c r="BY4" i="20"/>
  <c r="BY6" i="20"/>
  <c r="CA5" i="3"/>
  <c r="BZ5" i="14"/>
  <c r="BZ5" i="20"/>
  <c r="CA16" i="3" l="1"/>
  <c r="CA15" i="3"/>
  <c r="CA11" i="3"/>
  <c r="CA14" i="3"/>
  <c r="CA13" i="3"/>
  <c r="CA12" i="3"/>
  <c r="CA18" i="3"/>
  <c r="CA10" i="3"/>
  <c r="CA17" i="3"/>
  <c r="CA7" i="3"/>
  <c r="BZ7" i="20"/>
  <c r="BZ15" i="20"/>
  <c r="BZ23" i="20"/>
  <c r="BZ12" i="20"/>
  <c r="BZ20" i="20"/>
  <c r="BZ9" i="20"/>
  <c r="BZ17" i="20"/>
  <c r="BZ14" i="20"/>
  <c r="BZ22" i="20"/>
  <c r="BZ11" i="20"/>
  <c r="BZ19" i="20"/>
  <c r="BZ8" i="20"/>
  <c r="BZ16" i="20"/>
  <c r="BZ13" i="20"/>
  <c r="BZ24" i="20"/>
  <c r="BZ32" i="20"/>
  <c r="BZ40" i="20"/>
  <c r="BZ29" i="20"/>
  <c r="BZ37" i="20"/>
  <c r="BZ21" i="20"/>
  <c r="BZ26" i="20"/>
  <c r="BZ34" i="20"/>
  <c r="BZ31" i="20"/>
  <c r="BZ39" i="20"/>
  <c r="BZ18" i="20"/>
  <c r="BZ28" i="20"/>
  <c r="BZ36" i="20"/>
  <c r="BZ25" i="20"/>
  <c r="BZ33" i="20"/>
  <c r="BZ30" i="20"/>
  <c r="BZ38" i="20"/>
  <c r="BZ48" i="20"/>
  <c r="BZ10" i="20"/>
  <c r="BZ45" i="20"/>
  <c r="BZ53" i="20"/>
  <c r="BZ42" i="20"/>
  <c r="BZ50" i="20"/>
  <c r="BZ47" i="20"/>
  <c r="BZ35" i="20"/>
  <c r="BZ44" i="20"/>
  <c r="BZ41" i="20"/>
  <c r="BZ49" i="20"/>
  <c r="BZ46" i="20"/>
  <c r="BZ43" i="20"/>
  <c r="BZ62" i="20"/>
  <c r="BZ27" i="20"/>
  <c r="BZ59" i="20"/>
  <c r="BZ67" i="20"/>
  <c r="BZ52" i="20"/>
  <c r="BZ54" i="20"/>
  <c r="BZ56" i="20"/>
  <c r="BZ64" i="20"/>
  <c r="BZ61" i="20"/>
  <c r="BZ69" i="20"/>
  <c r="BZ58" i="20"/>
  <c r="BZ66" i="20"/>
  <c r="BZ51" i="20"/>
  <c r="BZ63" i="20"/>
  <c r="BZ60" i="20"/>
  <c r="BZ68" i="20"/>
  <c r="BZ72" i="20"/>
  <c r="BZ80" i="20"/>
  <c r="BZ77" i="20"/>
  <c r="BZ85" i="20"/>
  <c r="BZ74" i="20"/>
  <c r="BZ82" i="20"/>
  <c r="BZ71" i="20"/>
  <c r="BZ65" i="20"/>
  <c r="BZ76" i="20"/>
  <c r="BZ84" i="20"/>
  <c r="BZ73" i="20"/>
  <c r="BZ81" i="20"/>
  <c r="BZ55" i="20"/>
  <c r="BZ78" i="20"/>
  <c r="BZ91" i="20"/>
  <c r="BZ99" i="20"/>
  <c r="BZ57" i="20"/>
  <c r="BZ70" i="20"/>
  <c r="BZ75" i="20"/>
  <c r="BZ88" i="20"/>
  <c r="BZ96" i="20"/>
  <c r="BZ93" i="20"/>
  <c r="BZ90" i="20"/>
  <c r="BZ98" i="20"/>
  <c r="BZ87" i="20"/>
  <c r="BZ95" i="20"/>
  <c r="BZ86" i="20"/>
  <c r="BZ92" i="20"/>
  <c r="BZ79" i="20"/>
  <c r="BZ83" i="20"/>
  <c r="BZ89" i="20"/>
  <c r="BZ107" i="20"/>
  <c r="BZ104" i="20"/>
  <c r="BZ112" i="20"/>
  <c r="BZ97" i="20"/>
  <c r="BZ101" i="20"/>
  <c r="BZ109" i="20"/>
  <c r="BZ106" i="20"/>
  <c r="BZ103" i="20"/>
  <c r="BZ111" i="20"/>
  <c r="BZ100" i="20"/>
  <c r="BZ108" i="20"/>
  <c r="BZ105" i="20"/>
  <c r="BZ113" i="20"/>
  <c r="BZ115" i="20"/>
  <c r="BZ123" i="20"/>
  <c r="BZ131" i="20"/>
  <c r="BZ139" i="20"/>
  <c r="BZ147" i="20"/>
  <c r="BZ120" i="20"/>
  <c r="BZ128" i="20"/>
  <c r="BZ136" i="20"/>
  <c r="BZ144" i="20"/>
  <c r="BZ117" i="20"/>
  <c r="BZ125" i="20"/>
  <c r="BZ133" i="20"/>
  <c r="BZ141" i="20"/>
  <c r="BZ110" i="20"/>
  <c r="BZ114" i="20"/>
  <c r="BZ122" i="20"/>
  <c r="BZ130" i="20"/>
  <c r="BZ138" i="20"/>
  <c r="BZ146" i="20"/>
  <c r="BZ94" i="20"/>
  <c r="BZ119" i="20"/>
  <c r="BZ127" i="20"/>
  <c r="BZ135" i="20"/>
  <c r="BZ143" i="20"/>
  <c r="BZ116" i="20"/>
  <c r="BZ124" i="20"/>
  <c r="BZ132" i="20"/>
  <c r="BZ140" i="20"/>
  <c r="BZ102" i="20"/>
  <c r="BZ121" i="20"/>
  <c r="BZ129" i="20"/>
  <c r="BZ137" i="20"/>
  <c r="BZ145" i="20"/>
  <c r="BZ154" i="20"/>
  <c r="BZ134" i="20"/>
  <c r="BZ151" i="20"/>
  <c r="BZ159" i="20"/>
  <c r="BZ167" i="20"/>
  <c r="BZ175" i="20"/>
  <c r="BZ148" i="20"/>
  <c r="BZ156" i="20"/>
  <c r="BZ164" i="20"/>
  <c r="BZ172" i="20"/>
  <c r="BZ153" i="20"/>
  <c r="BZ161" i="20"/>
  <c r="BZ169" i="20"/>
  <c r="BZ177" i="20"/>
  <c r="BZ126" i="20"/>
  <c r="BZ150" i="20"/>
  <c r="BZ158" i="20"/>
  <c r="BZ166" i="20"/>
  <c r="BZ174" i="20"/>
  <c r="BZ178" i="20"/>
  <c r="BZ155" i="20"/>
  <c r="BZ163" i="20"/>
  <c r="BZ171" i="20"/>
  <c r="BZ179" i="20"/>
  <c r="BZ142" i="20"/>
  <c r="BZ152" i="20"/>
  <c r="BZ160" i="20"/>
  <c r="BZ168" i="20"/>
  <c r="BZ176" i="20"/>
  <c r="BZ180" i="20"/>
  <c r="BZ118" i="20"/>
  <c r="BZ149" i="20"/>
  <c r="BZ157" i="20"/>
  <c r="BZ165" i="20"/>
  <c r="BZ173" i="20"/>
  <c r="BZ181" i="20"/>
  <c r="BZ189" i="20"/>
  <c r="BZ197" i="20"/>
  <c r="BZ182" i="20"/>
  <c r="BZ190" i="20"/>
  <c r="BZ198" i="20"/>
  <c r="BZ218" i="20"/>
  <c r="BZ162" i="20"/>
  <c r="BZ183" i="20"/>
  <c r="BZ187" i="20"/>
  <c r="BZ191" i="20"/>
  <c r="BZ215" i="20"/>
  <c r="BZ184" i="20"/>
  <c r="BZ188" i="20"/>
  <c r="BZ192" i="20"/>
  <c r="BZ220" i="20"/>
  <c r="BZ185" i="20"/>
  <c r="BZ193" i="20"/>
  <c r="BZ217" i="20"/>
  <c r="BZ170" i="20"/>
  <c r="BZ196" i="20"/>
  <c r="BZ216" i="20"/>
  <c r="BZ195" i="20"/>
  <c r="BZ228" i="20"/>
  <c r="BZ236" i="20"/>
  <c r="BZ244" i="20"/>
  <c r="BZ186" i="20"/>
  <c r="BZ194" i="20"/>
  <c r="BZ225" i="20"/>
  <c r="BZ233" i="20"/>
  <c r="BZ241" i="20"/>
  <c r="BZ219" i="20"/>
  <c r="BZ222" i="20"/>
  <c r="BZ230" i="20"/>
  <c r="BZ238" i="20"/>
  <c r="BZ246" i="20"/>
  <c r="BZ227" i="20"/>
  <c r="BZ235" i="20"/>
  <c r="BZ243" i="20"/>
  <c r="BZ199" i="20"/>
  <c r="BZ224" i="20"/>
  <c r="BZ232" i="20"/>
  <c r="BZ240" i="20"/>
  <c r="BZ248" i="20"/>
  <c r="BZ221" i="20"/>
  <c r="BZ229" i="20"/>
  <c r="BZ237" i="20"/>
  <c r="BZ245" i="20"/>
  <c r="BZ226" i="20"/>
  <c r="BZ234" i="20"/>
  <c r="BZ242" i="20"/>
  <c r="BZ223" i="20"/>
  <c r="BZ231" i="20"/>
  <c r="BZ239" i="20"/>
  <c r="BZ247" i="20"/>
  <c r="BZ253" i="20"/>
  <c r="BZ261" i="20"/>
  <c r="BZ269" i="20"/>
  <c r="BZ277" i="20"/>
  <c r="BZ285" i="20"/>
  <c r="BZ250" i="20"/>
  <c r="BZ258" i="20"/>
  <c r="BZ266" i="20"/>
  <c r="BZ274" i="20"/>
  <c r="BZ282" i="20"/>
  <c r="BZ255" i="20"/>
  <c r="BZ263" i="20"/>
  <c r="BZ271" i="20"/>
  <c r="BZ279" i="20"/>
  <c r="BZ252" i="20"/>
  <c r="BZ260" i="20"/>
  <c r="BZ268" i="20"/>
  <c r="BZ276" i="20"/>
  <c r="BZ284" i="20"/>
  <c r="BZ257" i="20"/>
  <c r="BZ265" i="20"/>
  <c r="BZ273" i="20"/>
  <c r="BZ281" i="20"/>
  <c r="BZ254" i="20"/>
  <c r="BZ262" i="20"/>
  <c r="BZ270" i="20"/>
  <c r="BZ278" i="20"/>
  <c r="BZ249" i="20"/>
  <c r="BZ275" i="20"/>
  <c r="BZ286" i="20"/>
  <c r="BZ294" i="20"/>
  <c r="BZ302" i="20"/>
  <c r="BZ310" i="20"/>
  <c r="BZ256" i="20"/>
  <c r="BZ291" i="20"/>
  <c r="BZ299" i="20"/>
  <c r="BZ307" i="20"/>
  <c r="BZ251" i="20"/>
  <c r="BZ283" i="20"/>
  <c r="BZ288" i="20"/>
  <c r="BZ296" i="20"/>
  <c r="BZ304" i="20"/>
  <c r="BZ312" i="20"/>
  <c r="BZ264" i="20"/>
  <c r="BZ293" i="20"/>
  <c r="BZ301" i="20"/>
  <c r="BZ309" i="20"/>
  <c r="BZ259" i="20"/>
  <c r="BZ290" i="20"/>
  <c r="BZ298" i="20"/>
  <c r="BZ306" i="20"/>
  <c r="BZ272" i="20"/>
  <c r="BZ287" i="20"/>
  <c r="BZ295" i="20"/>
  <c r="BZ303" i="20"/>
  <c r="BZ311" i="20"/>
  <c r="BZ267" i="20"/>
  <c r="BZ292" i="20"/>
  <c r="BZ300" i="20"/>
  <c r="BZ308" i="20"/>
  <c r="BZ316" i="20"/>
  <c r="BZ324" i="20"/>
  <c r="BZ332" i="20"/>
  <c r="BZ340" i="20"/>
  <c r="BZ348" i="20"/>
  <c r="BZ356" i="20"/>
  <c r="BZ364" i="20"/>
  <c r="BZ372" i="20"/>
  <c r="BZ380" i="20"/>
  <c r="BZ289" i="20"/>
  <c r="BZ321" i="20"/>
  <c r="BZ329" i="20"/>
  <c r="BZ337" i="20"/>
  <c r="BZ345" i="20"/>
  <c r="BZ353" i="20"/>
  <c r="BZ361" i="20"/>
  <c r="BZ369" i="20"/>
  <c r="BZ377" i="20"/>
  <c r="BZ313" i="20"/>
  <c r="BZ318" i="20"/>
  <c r="BZ326" i="20"/>
  <c r="BZ334" i="20"/>
  <c r="BZ342" i="20"/>
  <c r="BZ350" i="20"/>
  <c r="BZ358" i="20"/>
  <c r="BZ366" i="20"/>
  <c r="BZ374" i="20"/>
  <c r="BZ382" i="20"/>
  <c r="BZ280" i="20"/>
  <c r="BZ305" i="20"/>
  <c r="BZ315" i="20"/>
  <c r="BZ323" i="20"/>
  <c r="BZ331" i="20"/>
  <c r="BZ339" i="20"/>
  <c r="BZ347" i="20"/>
  <c r="BZ355" i="20"/>
  <c r="BZ363" i="20"/>
  <c r="BZ371" i="20"/>
  <c r="BZ379" i="20"/>
  <c r="BZ320" i="20"/>
  <c r="BZ328" i="20"/>
  <c r="BZ336" i="20"/>
  <c r="BZ344" i="20"/>
  <c r="BZ352" i="20"/>
  <c r="BZ360" i="20"/>
  <c r="BZ368" i="20"/>
  <c r="BZ376" i="20"/>
  <c r="BZ317" i="20"/>
  <c r="BZ325" i="20"/>
  <c r="BZ333" i="20"/>
  <c r="BZ341" i="20"/>
  <c r="BZ349" i="20"/>
  <c r="BZ357" i="20"/>
  <c r="BZ365" i="20"/>
  <c r="BZ373" i="20"/>
  <c r="BZ381" i="20"/>
  <c r="BZ314" i="20"/>
  <c r="BZ346" i="20"/>
  <c r="BZ378" i="20"/>
  <c r="BZ384" i="20"/>
  <c r="BZ392" i="20"/>
  <c r="BZ400" i="20"/>
  <c r="BZ408" i="20"/>
  <c r="BZ416" i="20"/>
  <c r="BZ327" i="20"/>
  <c r="BZ359" i="20"/>
  <c r="BZ389" i="20"/>
  <c r="BZ397" i="20"/>
  <c r="BZ405" i="20"/>
  <c r="BZ413" i="20"/>
  <c r="BZ421" i="20"/>
  <c r="BZ429" i="20"/>
  <c r="BZ437" i="20"/>
  <c r="BZ322" i="20"/>
  <c r="BZ354" i="20"/>
  <c r="BZ386" i="20"/>
  <c r="BZ394" i="20"/>
  <c r="BZ402" i="20"/>
  <c r="BZ410" i="20"/>
  <c r="BZ418" i="20"/>
  <c r="BZ426" i="20"/>
  <c r="BZ434" i="20"/>
  <c r="BZ335" i="20"/>
  <c r="BZ367" i="20"/>
  <c r="BZ383" i="20"/>
  <c r="BZ391" i="20"/>
  <c r="BZ399" i="20"/>
  <c r="BZ407" i="20"/>
  <c r="BZ415" i="20"/>
  <c r="BZ423" i="20"/>
  <c r="BZ431" i="20"/>
  <c r="BZ330" i="20"/>
  <c r="BZ362" i="20"/>
  <c r="BZ388" i="20"/>
  <c r="BZ396" i="20"/>
  <c r="BZ404" i="20"/>
  <c r="BZ412" i="20"/>
  <c r="BZ420" i="20"/>
  <c r="BZ428" i="20"/>
  <c r="BZ436" i="20"/>
  <c r="BZ343" i="20"/>
  <c r="BZ375" i="20"/>
  <c r="BZ385" i="20"/>
  <c r="BZ393" i="20"/>
  <c r="BZ401" i="20"/>
  <c r="BZ409" i="20"/>
  <c r="BZ417" i="20"/>
  <c r="BZ425" i="20"/>
  <c r="BZ433" i="20"/>
  <c r="BZ390" i="20"/>
  <c r="BZ422" i="20"/>
  <c r="BZ438" i="20"/>
  <c r="BZ446" i="20"/>
  <c r="BZ351" i="20"/>
  <c r="BZ403" i="20"/>
  <c r="BZ443" i="20"/>
  <c r="BZ451" i="20"/>
  <c r="BZ338" i="20"/>
  <c r="BZ398" i="20"/>
  <c r="BZ440" i="20"/>
  <c r="BZ448" i="20"/>
  <c r="BZ411" i="20"/>
  <c r="BZ445" i="20"/>
  <c r="BZ297" i="20"/>
  <c r="BZ370" i="20"/>
  <c r="BZ406" i="20"/>
  <c r="BZ432" i="20"/>
  <c r="BZ442" i="20"/>
  <c r="BZ450" i="20"/>
  <c r="BZ387" i="20"/>
  <c r="BZ424" i="20"/>
  <c r="BZ435" i="20"/>
  <c r="BZ439" i="20"/>
  <c r="BZ447" i="20"/>
  <c r="BZ414" i="20"/>
  <c r="BZ427" i="20"/>
  <c r="BZ444" i="20"/>
  <c r="BZ452" i="20"/>
  <c r="BZ419" i="20"/>
  <c r="BZ457" i="20"/>
  <c r="BZ465" i="20"/>
  <c r="BZ473" i="20"/>
  <c r="BZ481" i="20"/>
  <c r="BZ489" i="20"/>
  <c r="BZ497" i="20"/>
  <c r="BZ441" i="20"/>
  <c r="BZ454" i="20"/>
  <c r="BZ462" i="20"/>
  <c r="BZ470" i="20"/>
  <c r="BZ478" i="20"/>
  <c r="BZ486" i="20"/>
  <c r="BZ494" i="20"/>
  <c r="BZ319" i="20"/>
  <c r="BZ459" i="20"/>
  <c r="BZ467" i="20"/>
  <c r="BZ475" i="20"/>
  <c r="BZ483" i="20"/>
  <c r="BZ491" i="20"/>
  <c r="BZ499" i="20"/>
  <c r="BZ395" i="20"/>
  <c r="BZ430" i="20"/>
  <c r="BZ456" i="20"/>
  <c r="BZ464" i="20"/>
  <c r="BZ472" i="20"/>
  <c r="BZ480" i="20"/>
  <c r="BZ488" i="20"/>
  <c r="BZ496" i="20"/>
  <c r="BZ461" i="20"/>
  <c r="BZ469" i="20"/>
  <c r="BZ477" i="20"/>
  <c r="BZ485" i="20"/>
  <c r="BZ493" i="20"/>
  <c r="BZ458" i="20"/>
  <c r="BZ466" i="20"/>
  <c r="BZ474" i="20"/>
  <c r="BZ482" i="20"/>
  <c r="BZ490" i="20"/>
  <c r="BZ498" i="20"/>
  <c r="BZ449" i="20"/>
  <c r="BZ453" i="20"/>
  <c r="BZ455" i="20"/>
  <c r="BZ463" i="20"/>
  <c r="BZ471" i="20"/>
  <c r="BZ479" i="20"/>
  <c r="BZ487" i="20"/>
  <c r="BZ495" i="20"/>
  <c r="BZ460" i="20"/>
  <c r="BZ468" i="20"/>
  <c r="BZ476" i="20"/>
  <c r="BZ484" i="20"/>
  <c r="BZ492" i="20"/>
  <c r="BZ500" i="20"/>
  <c r="CA4" i="3"/>
  <c r="CA4" i="21" s="1"/>
  <c r="CA3" i="3"/>
  <c r="CA3" i="21" s="1"/>
  <c r="AX3" i="3"/>
  <c r="AX3" i="21" s="1"/>
  <c r="BZ4" i="20"/>
  <c r="BZ6" i="20"/>
  <c r="CB5" i="3"/>
  <c r="CA5" i="14"/>
  <c r="CA5" i="20"/>
  <c r="CA10" i="20" l="1"/>
  <c r="CA18" i="20"/>
  <c r="CA7" i="20"/>
  <c r="CA15" i="20"/>
  <c r="CA23" i="20"/>
  <c r="CA12" i="20"/>
  <c r="CA20" i="20"/>
  <c r="CA9" i="20"/>
  <c r="CA17" i="20"/>
  <c r="CA14" i="20"/>
  <c r="CA22" i="20"/>
  <c r="CA11" i="20"/>
  <c r="CA19" i="20"/>
  <c r="CA8" i="20"/>
  <c r="CA16" i="20"/>
  <c r="CA27" i="20"/>
  <c r="CA35" i="20"/>
  <c r="CA24" i="20"/>
  <c r="CA32" i="20"/>
  <c r="CA40" i="20"/>
  <c r="CA29" i="20"/>
  <c r="CA37" i="20"/>
  <c r="CA21" i="20"/>
  <c r="CA26" i="20"/>
  <c r="CA34" i="20"/>
  <c r="CA31" i="20"/>
  <c r="CA39" i="20"/>
  <c r="CA13" i="20"/>
  <c r="CA28" i="20"/>
  <c r="CA36" i="20"/>
  <c r="CA25" i="20"/>
  <c r="CA33" i="20"/>
  <c r="CA43" i="20"/>
  <c r="CA51" i="20"/>
  <c r="CA38" i="20"/>
  <c r="CA48" i="20"/>
  <c r="CA45" i="20"/>
  <c r="CA53" i="20"/>
  <c r="CA42" i="20"/>
  <c r="CA50" i="20"/>
  <c r="CA47" i="20"/>
  <c r="CA30" i="20"/>
  <c r="CA44" i="20"/>
  <c r="CA41" i="20"/>
  <c r="CA49" i="20"/>
  <c r="CA55" i="20"/>
  <c r="CA57" i="20"/>
  <c r="CA65" i="20"/>
  <c r="CA62" i="20"/>
  <c r="CA70" i="20"/>
  <c r="CA59" i="20"/>
  <c r="CA67" i="20"/>
  <c r="CA52" i="20"/>
  <c r="CA54" i="20"/>
  <c r="CA56" i="20"/>
  <c r="CA64" i="20"/>
  <c r="CA61" i="20"/>
  <c r="CA69" i="20"/>
  <c r="CA58" i="20"/>
  <c r="CA66" i="20"/>
  <c r="CA46" i="20"/>
  <c r="CA63" i="20"/>
  <c r="CA75" i="20"/>
  <c r="CA83" i="20"/>
  <c r="CA72" i="20"/>
  <c r="CA80" i="20"/>
  <c r="CA68" i="20"/>
  <c r="CA77" i="20"/>
  <c r="CA85" i="20"/>
  <c r="CA74" i="20"/>
  <c r="CA71" i="20"/>
  <c r="CA79" i="20"/>
  <c r="CA60" i="20"/>
  <c r="CA76" i="20"/>
  <c r="CA73" i="20"/>
  <c r="CA82" i="20"/>
  <c r="CA94" i="20"/>
  <c r="CA78" i="20"/>
  <c r="CA91" i="20"/>
  <c r="CA99" i="20"/>
  <c r="CA81" i="20"/>
  <c r="CA88" i="20"/>
  <c r="CA96" i="20"/>
  <c r="CA93" i="20"/>
  <c r="CA90" i="20"/>
  <c r="CA98" i="20"/>
  <c r="CA87" i="20"/>
  <c r="CA95" i="20"/>
  <c r="CA102" i="20"/>
  <c r="CA110" i="20"/>
  <c r="CA89" i="20"/>
  <c r="CA107" i="20"/>
  <c r="CA104" i="20"/>
  <c r="CA112" i="20"/>
  <c r="CA97" i="20"/>
  <c r="CA101" i="20"/>
  <c r="CA109" i="20"/>
  <c r="CA92" i="20"/>
  <c r="CA106" i="20"/>
  <c r="CA84" i="20"/>
  <c r="CA103" i="20"/>
  <c r="CA111" i="20"/>
  <c r="CA86" i="20"/>
  <c r="CA100" i="20"/>
  <c r="CA108" i="20"/>
  <c r="CA118" i="20"/>
  <c r="CA126" i="20"/>
  <c r="CA134" i="20"/>
  <c r="CA142" i="20"/>
  <c r="CA113" i="20"/>
  <c r="CA115" i="20"/>
  <c r="CA123" i="20"/>
  <c r="CA131" i="20"/>
  <c r="CA139" i="20"/>
  <c r="CA147" i="20"/>
  <c r="CA120" i="20"/>
  <c r="CA128" i="20"/>
  <c r="CA136" i="20"/>
  <c r="CA144" i="20"/>
  <c r="CA117" i="20"/>
  <c r="CA125" i="20"/>
  <c r="CA133" i="20"/>
  <c r="CA141" i="20"/>
  <c r="CA105" i="20"/>
  <c r="CA114" i="20"/>
  <c r="CA122" i="20"/>
  <c r="CA130" i="20"/>
  <c r="CA138" i="20"/>
  <c r="CA146" i="20"/>
  <c r="CA119" i="20"/>
  <c r="CA127" i="20"/>
  <c r="CA135" i="20"/>
  <c r="CA143" i="20"/>
  <c r="CA116" i="20"/>
  <c r="CA124" i="20"/>
  <c r="CA132" i="20"/>
  <c r="CA140" i="20"/>
  <c r="CA149" i="20"/>
  <c r="CA157" i="20"/>
  <c r="CA154" i="20"/>
  <c r="CA162" i="20"/>
  <c r="CA170" i="20"/>
  <c r="CA129" i="20"/>
  <c r="CA151" i="20"/>
  <c r="CA159" i="20"/>
  <c r="CA167" i="20"/>
  <c r="CA175" i="20"/>
  <c r="CA148" i="20"/>
  <c r="CA156" i="20"/>
  <c r="CA164" i="20"/>
  <c r="CA172" i="20"/>
  <c r="CA145" i="20"/>
  <c r="CA153" i="20"/>
  <c r="CA161" i="20"/>
  <c r="CA169" i="20"/>
  <c r="CA177" i="20"/>
  <c r="CA121" i="20"/>
  <c r="CA150" i="20"/>
  <c r="CA158" i="20"/>
  <c r="CA166" i="20"/>
  <c r="CA174" i="20"/>
  <c r="CA178" i="20"/>
  <c r="CA155" i="20"/>
  <c r="CA163" i="20"/>
  <c r="CA171" i="20"/>
  <c r="CA179" i="20"/>
  <c r="CA137" i="20"/>
  <c r="CA152" i="20"/>
  <c r="CA160" i="20"/>
  <c r="CA168" i="20"/>
  <c r="CA176" i="20"/>
  <c r="CA180" i="20"/>
  <c r="CA165" i="20"/>
  <c r="CA196" i="20"/>
  <c r="CA216" i="20"/>
  <c r="CA189" i="20"/>
  <c r="CA197" i="20"/>
  <c r="CA182" i="20"/>
  <c r="CA190" i="20"/>
  <c r="CA198" i="20"/>
  <c r="CA218" i="20"/>
  <c r="CA183" i="20"/>
  <c r="CA187" i="20"/>
  <c r="CA191" i="20"/>
  <c r="CA215" i="20"/>
  <c r="CA184" i="20"/>
  <c r="CA188" i="20"/>
  <c r="CA192" i="20"/>
  <c r="CA220" i="20"/>
  <c r="CA186" i="20"/>
  <c r="CA195" i="20"/>
  <c r="CA199" i="20"/>
  <c r="CA219" i="20"/>
  <c r="CA223" i="20"/>
  <c r="CA231" i="20"/>
  <c r="CA239" i="20"/>
  <c r="CA247" i="20"/>
  <c r="CA228" i="20"/>
  <c r="CA236" i="20"/>
  <c r="CA244" i="20"/>
  <c r="CA181" i="20"/>
  <c r="CA194" i="20"/>
  <c r="CA225" i="20"/>
  <c r="CA233" i="20"/>
  <c r="CA241" i="20"/>
  <c r="CA193" i="20"/>
  <c r="CA222" i="20"/>
  <c r="CA230" i="20"/>
  <c r="CA238" i="20"/>
  <c r="CA246" i="20"/>
  <c r="CA227" i="20"/>
  <c r="CA235" i="20"/>
  <c r="CA243" i="20"/>
  <c r="CA224" i="20"/>
  <c r="CA232" i="20"/>
  <c r="CA240" i="20"/>
  <c r="CA248" i="20"/>
  <c r="CA173" i="20"/>
  <c r="CA185" i="20"/>
  <c r="CA221" i="20"/>
  <c r="CA229" i="20"/>
  <c r="CA237" i="20"/>
  <c r="CA245" i="20"/>
  <c r="CA217" i="20"/>
  <c r="CA226" i="20"/>
  <c r="CA234" i="20"/>
  <c r="CA242" i="20"/>
  <c r="CA256" i="20"/>
  <c r="CA264" i="20"/>
  <c r="CA272" i="20"/>
  <c r="CA280" i="20"/>
  <c r="CA253" i="20"/>
  <c r="CA261" i="20"/>
  <c r="CA269" i="20"/>
  <c r="CA277" i="20"/>
  <c r="CA285" i="20"/>
  <c r="CA250" i="20"/>
  <c r="CA258" i="20"/>
  <c r="CA266" i="20"/>
  <c r="CA274" i="20"/>
  <c r="CA282" i="20"/>
  <c r="CA255" i="20"/>
  <c r="CA263" i="20"/>
  <c r="CA271" i="20"/>
  <c r="CA279" i="20"/>
  <c r="CA252" i="20"/>
  <c r="CA260" i="20"/>
  <c r="CA268" i="20"/>
  <c r="CA276" i="20"/>
  <c r="CA284" i="20"/>
  <c r="CA257" i="20"/>
  <c r="CA265" i="20"/>
  <c r="CA273" i="20"/>
  <c r="CA281" i="20"/>
  <c r="CA262" i="20"/>
  <c r="CA289" i="20"/>
  <c r="CA297" i="20"/>
  <c r="CA305" i="20"/>
  <c r="CA313" i="20"/>
  <c r="CA249" i="20"/>
  <c r="CA275" i="20"/>
  <c r="CA286" i="20"/>
  <c r="CA294" i="20"/>
  <c r="CA302" i="20"/>
  <c r="CA310" i="20"/>
  <c r="CA270" i="20"/>
  <c r="CA291" i="20"/>
  <c r="CA299" i="20"/>
  <c r="CA307" i="20"/>
  <c r="CA251" i="20"/>
  <c r="CA283" i="20"/>
  <c r="CA288" i="20"/>
  <c r="CA296" i="20"/>
  <c r="CA304" i="20"/>
  <c r="CA312" i="20"/>
  <c r="CA278" i="20"/>
  <c r="CA293" i="20"/>
  <c r="CA301" i="20"/>
  <c r="CA309" i="20"/>
  <c r="CA259" i="20"/>
  <c r="CA290" i="20"/>
  <c r="CA298" i="20"/>
  <c r="CA306" i="20"/>
  <c r="CA254" i="20"/>
  <c r="CA287" i="20"/>
  <c r="CA295" i="20"/>
  <c r="CA303" i="20"/>
  <c r="CA311" i="20"/>
  <c r="CA319" i="20"/>
  <c r="CA327" i="20"/>
  <c r="CA335" i="20"/>
  <c r="CA343" i="20"/>
  <c r="CA351" i="20"/>
  <c r="CA359" i="20"/>
  <c r="CA367" i="20"/>
  <c r="CA375" i="20"/>
  <c r="CA308" i="20"/>
  <c r="CA316" i="20"/>
  <c r="CA324" i="20"/>
  <c r="CA332" i="20"/>
  <c r="CA340" i="20"/>
  <c r="CA348" i="20"/>
  <c r="CA356" i="20"/>
  <c r="CA364" i="20"/>
  <c r="CA372" i="20"/>
  <c r="CA380" i="20"/>
  <c r="CA321" i="20"/>
  <c r="CA329" i="20"/>
  <c r="CA337" i="20"/>
  <c r="CA345" i="20"/>
  <c r="CA353" i="20"/>
  <c r="CA361" i="20"/>
  <c r="CA369" i="20"/>
  <c r="CA377" i="20"/>
  <c r="CA318" i="20"/>
  <c r="CA326" i="20"/>
  <c r="CA334" i="20"/>
  <c r="CA342" i="20"/>
  <c r="CA350" i="20"/>
  <c r="CA358" i="20"/>
  <c r="CA366" i="20"/>
  <c r="CA374" i="20"/>
  <c r="CA382" i="20"/>
  <c r="CA267" i="20"/>
  <c r="CA300" i="20"/>
  <c r="CA315" i="20"/>
  <c r="CA323" i="20"/>
  <c r="CA331" i="20"/>
  <c r="CA339" i="20"/>
  <c r="CA347" i="20"/>
  <c r="CA355" i="20"/>
  <c r="CA363" i="20"/>
  <c r="CA371" i="20"/>
  <c r="CA379" i="20"/>
  <c r="CA320" i="20"/>
  <c r="CA328" i="20"/>
  <c r="CA336" i="20"/>
  <c r="CA344" i="20"/>
  <c r="CA352" i="20"/>
  <c r="CA360" i="20"/>
  <c r="CA368" i="20"/>
  <c r="CA376" i="20"/>
  <c r="CA333" i="20"/>
  <c r="CA365" i="20"/>
  <c r="CA387" i="20"/>
  <c r="CA395" i="20"/>
  <c r="CA403" i="20"/>
  <c r="CA411" i="20"/>
  <c r="CA292" i="20"/>
  <c r="CA314" i="20"/>
  <c r="CA346" i="20"/>
  <c r="CA378" i="20"/>
  <c r="CA384" i="20"/>
  <c r="CA392" i="20"/>
  <c r="CA400" i="20"/>
  <c r="CA408" i="20"/>
  <c r="CA416" i="20"/>
  <c r="CA424" i="20"/>
  <c r="CA432" i="20"/>
  <c r="CA341" i="20"/>
  <c r="CA373" i="20"/>
  <c r="CA389" i="20"/>
  <c r="CA397" i="20"/>
  <c r="CA405" i="20"/>
  <c r="CA413" i="20"/>
  <c r="CA421" i="20"/>
  <c r="CA429" i="20"/>
  <c r="CA437" i="20"/>
  <c r="CA322" i="20"/>
  <c r="CA354" i="20"/>
  <c r="CA386" i="20"/>
  <c r="CA394" i="20"/>
  <c r="CA402" i="20"/>
  <c r="CA410" i="20"/>
  <c r="CA418" i="20"/>
  <c r="CA426" i="20"/>
  <c r="CA434" i="20"/>
  <c r="CA317" i="20"/>
  <c r="CA349" i="20"/>
  <c r="CA381" i="20"/>
  <c r="CA383" i="20"/>
  <c r="CA391" i="20"/>
  <c r="CA399" i="20"/>
  <c r="CA407" i="20"/>
  <c r="CA415" i="20"/>
  <c r="CA423" i="20"/>
  <c r="CA431" i="20"/>
  <c r="CA330" i="20"/>
  <c r="CA362" i="20"/>
  <c r="CA388" i="20"/>
  <c r="CA396" i="20"/>
  <c r="CA404" i="20"/>
  <c r="CA412" i="20"/>
  <c r="CA420" i="20"/>
  <c r="CA428" i="20"/>
  <c r="CA436" i="20"/>
  <c r="CA409" i="20"/>
  <c r="CA419" i="20"/>
  <c r="CA430" i="20"/>
  <c r="CA441" i="20"/>
  <c r="CA449" i="20"/>
  <c r="CA390" i="20"/>
  <c r="CA422" i="20"/>
  <c r="CA433" i="20"/>
  <c r="CA438" i="20"/>
  <c r="CA446" i="20"/>
  <c r="CA385" i="20"/>
  <c r="CA425" i="20"/>
  <c r="CA443" i="20"/>
  <c r="CA451" i="20"/>
  <c r="CA338" i="20"/>
  <c r="CA398" i="20"/>
  <c r="CA417" i="20"/>
  <c r="CA440" i="20"/>
  <c r="CA448" i="20"/>
  <c r="CA325" i="20"/>
  <c r="CA393" i="20"/>
  <c r="CA445" i="20"/>
  <c r="CA370" i="20"/>
  <c r="CA406" i="20"/>
  <c r="CA442" i="20"/>
  <c r="CA450" i="20"/>
  <c r="CA357" i="20"/>
  <c r="CA401" i="20"/>
  <c r="CA435" i="20"/>
  <c r="CA439" i="20"/>
  <c r="CA447" i="20"/>
  <c r="CA460" i="20"/>
  <c r="CA468" i="20"/>
  <c r="CA476" i="20"/>
  <c r="CA484" i="20"/>
  <c r="CA492" i="20"/>
  <c r="CA500" i="20"/>
  <c r="CA414" i="20"/>
  <c r="CA457" i="20"/>
  <c r="CA465" i="20"/>
  <c r="CA473" i="20"/>
  <c r="CA481" i="20"/>
  <c r="CA489" i="20"/>
  <c r="CA497" i="20"/>
  <c r="CA454" i="20"/>
  <c r="CA462" i="20"/>
  <c r="CA470" i="20"/>
  <c r="CA478" i="20"/>
  <c r="CA486" i="20"/>
  <c r="CA494" i="20"/>
  <c r="CA459" i="20"/>
  <c r="CA467" i="20"/>
  <c r="CA475" i="20"/>
  <c r="CA483" i="20"/>
  <c r="CA491" i="20"/>
  <c r="CA499" i="20"/>
  <c r="CA456" i="20"/>
  <c r="CA464" i="20"/>
  <c r="CA472" i="20"/>
  <c r="CA480" i="20"/>
  <c r="CA488" i="20"/>
  <c r="CA496" i="20"/>
  <c r="CA452" i="20"/>
  <c r="CA461" i="20"/>
  <c r="CA469" i="20"/>
  <c r="CA477" i="20"/>
  <c r="CA485" i="20"/>
  <c r="CA493" i="20"/>
  <c r="CA427" i="20"/>
  <c r="CA458" i="20"/>
  <c r="CA466" i="20"/>
  <c r="CA474" i="20"/>
  <c r="CA482" i="20"/>
  <c r="CA490" i="20"/>
  <c r="CA498" i="20"/>
  <c r="CA444" i="20"/>
  <c r="CA453" i="20"/>
  <c r="CA455" i="20"/>
  <c r="CA463" i="20"/>
  <c r="CA471" i="20"/>
  <c r="CA479" i="20"/>
  <c r="CA487" i="20"/>
  <c r="CA495" i="20"/>
  <c r="CB15" i="3"/>
  <c r="CB14" i="3"/>
  <c r="CB13" i="3"/>
  <c r="CB12" i="3"/>
  <c r="CB11" i="3"/>
  <c r="CB10" i="3"/>
  <c r="CB17" i="3"/>
  <c r="CB18" i="3"/>
  <c r="CB16" i="3"/>
  <c r="CB7" i="3"/>
  <c r="AX4" i="3"/>
  <c r="AX4" i="21" s="1"/>
  <c r="CB3" i="3"/>
  <c r="CB3" i="21" s="1"/>
  <c r="CB4" i="3"/>
  <c r="CB4" i="21" s="1"/>
  <c r="CA6" i="20"/>
  <c r="CA4" i="20"/>
  <c r="CC5" i="3"/>
  <c r="CB5" i="14"/>
  <c r="CB5" i="20"/>
  <c r="CB13" i="20" l="1"/>
  <c r="CB21" i="20"/>
  <c r="CB10" i="20"/>
  <c r="CB18" i="20"/>
  <c r="CB7" i="20"/>
  <c r="CB15" i="20"/>
  <c r="CB23" i="20"/>
  <c r="CB12" i="20"/>
  <c r="CB20" i="20"/>
  <c r="CB9" i="20"/>
  <c r="CB17" i="20"/>
  <c r="CB14" i="20"/>
  <c r="CB22" i="20"/>
  <c r="CB11" i="20"/>
  <c r="CB19" i="20"/>
  <c r="CB30" i="20"/>
  <c r="CB38" i="20"/>
  <c r="CB27" i="20"/>
  <c r="CB35" i="20"/>
  <c r="CB24" i="20"/>
  <c r="CB32" i="20"/>
  <c r="CB40" i="20"/>
  <c r="CB16" i="20"/>
  <c r="CB29" i="20"/>
  <c r="CB37" i="20"/>
  <c r="CB26" i="20"/>
  <c r="CB34" i="20"/>
  <c r="CB31" i="20"/>
  <c r="CB39" i="20"/>
  <c r="CB8" i="20"/>
  <c r="CB28" i="20"/>
  <c r="CB36" i="20"/>
  <c r="CB46" i="20"/>
  <c r="CB54" i="20"/>
  <c r="CB43" i="20"/>
  <c r="CB51" i="20"/>
  <c r="CB48" i="20"/>
  <c r="CB33" i="20"/>
  <c r="CB45" i="20"/>
  <c r="CB53" i="20"/>
  <c r="CB42" i="20"/>
  <c r="CB50" i="20"/>
  <c r="CB47" i="20"/>
  <c r="CB25" i="20"/>
  <c r="CB44" i="20"/>
  <c r="CB52" i="20"/>
  <c r="CB41" i="20"/>
  <c r="CB60" i="20"/>
  <c r="CB68" i="20"/>
  <c r="CB55" i="20"/>
  <c r="CB57" i="20"/>
  <c r="CB65" i="20"/>
  <c r="CB62" i="20"/>
  <c r="CB70" i="20"/>
  <c r="CB59" i="20"/>
  <c r="CB67" i="20"/>
  <c r="CB49" i="20"/>
  <c r="CB56" i="20"/>
  <c r="CB64" i="20"/>
  <c r="CB61" i="20"/>
  <c r="CB69" i="20"/>
  <c r="CB58" i="20"/>
  <c r="CB66" i="20"/>
  <c r="CB78" i="20"/>
  <c r="CB86" i="20"/>
  <c r="CB75" i="20"/>
  <c r="CB83" i="20"/>
  <c r="CB72" i="20"/>
  <c r="CB80" i="20"/>
  <c r="CB63" i="20"/>
  <c r="CB77" i="20"/>
  <c r="CB74" i="20"/>
  <c r="CB82" i="20"/>
  <c r="CB71" i="20"/>
  <c r="CB79" i="20"/>
  <c r="CB84" i="20"/>
  <c r="CB89" i="20"/>
  <c r="CB97" i="20"/>
  <c r="CB94" i="20"/>
  <c r="CB76" i="20"/>
  <c r="CB85" i="20"/>
  <c r="CB91" i="20"/>
  <c r="CB99" i="20"/>
  <c r="CB81" i="20"/>
  <c r="CB88" i="20"/>
  <c r="CB96" i="20"/>
  <c r="CB93" i="20"/>
  <c r="CB90" i="20"/>
  <c r="CB98" i="20"/>
  <c r="CB73" i="20"/>
  <c r="CB95" i="20"/>
  <c r="CB105" i="20"/>
  <c r="CB113" i="20"/>
  <c r="CB102" i="20"/>
  <c r="CB110" i="20"/>
  <c r="CB107" i="20"/>
  <c r="CB104" i="20"/>
  <c r="CB112" i="20"/>
  <c r="CB101" i="20"/>
  <c r="CB109" i="20"/>
  <c r="CB92" i="20"/>
  <c r="CB106" i="20"/>
  <c r="CB87" i="20"/>
  <c r="CB103" i="20"/>
  <c r="CB111" i="20"/>
  <c r="CB121" i="20"/>
  <c r="CB129" i="20"/>
  <c r="CB137" i="20"/>
  <c r="CB145" i="20"/>
  <c r="CB118" i="20"/>
  <c r="CB126" i="20"/>
  <c r="CB134" i="20"/>
  <c r="CB142" i="20"/>
  <c r="CB108" i="20"/>
  <c r="CB115" i="20"/>
  <c r="CB123" i="20"/>
  <c r="CB131" i="20"/>
  <c r="CB139" i="20"/>
  <c r="CB147" i="20"/>
  <c r="CB120" i="20"/>
  <c r="CB128" i="20"/>
  <c r="CB136" i="20"/>
  <c r="CB144" i="20"/>
  <c r="CB117" i="20"/>
  <c r="CB125" i="20"/>
  <c r="CB133" i="20"/>
  <c r="CB141" i="20"/>
  <c r="CB100" i="20"/>
  <c r="CB114" i="20"/>
  <c r="CB122" i="20"/>
  <c r="CB130" i="20"/>
  <c r="CB138" i="20"/>
  <c r="CB146" i="20"/>
  <c r="CB119" i="20"/>
  <c r="CB127" i="20"/>
  <c r="CB135" i="20"/>
  <c r="CB143" i="20"/>
  <c r="CB132" i="20"/>
  <c r="CB152" i="20"/>
  <c r="CB160" i="20"/>
  <c r="CB149" i="20"/>
  <c r="CB157" i="20"/>
  <c r="CB165" i="20"/>
  <c r="CB173" i="20"/>
  <c r="CB181" i="20"/>
  <c r="CB154" i="20"/>
  <c r="CB162" i="20"/>
  <c r="CB170" i="20"/>
  <c r="CB124" i="20"/>
  <c r="CB151" i="20"/>
  <c r="CB159" i="20"/>
  <c r="CB167" i="20"/>
  <c r="CB175" i="20"/>
  <c r="CB148" i="20"/>
  <c r="CB156" i="20"/>
  <c r="CB164" i="20"/>
  <c r="CB172" i="20"/>
  <c r="CB140" i="20"/>
  <c r="CB153" i="20"/>
  <c r="CB161" i="20"/>
  <c r="CB169" i="20"/>
  <c r="CB177" i="20"/>
  <c r="CB116" i="20"/>
  <c r="CB150" i="20"/>
  <c r="CB158" i="20"/>
  <c r="CB166" i="20"/>
  <c r="CB174" i="20"/>
  <c r="CB178" i="20"/>
  <c r="CB155" i="20"/>
  <c r="CB163" i="20"/>
  <c r="CB171" i="20"/>
  <c r="CB179" i="20"/>
  <c r="CB195" i="20"/>
  <c r="CB199" i="20"/>
  <c r="CB219" i="20"/>
  <c r="CB180" i="20"/>
  <c r="CB196" i="20"/>
  <c r="CB216" i="20"/>
  <c r="CB189" i="20"/>
  <c r="CB197" i="20"/>
  <c r="CB176" i="20"/>
  <c r="CB182" i="20"/>
  <c r="CB190" i="20"/>
  <c r="CB198" i="20"/>
  <c r="CB218" i="20"/>
  <c r="CB183" i="20"/>
  <c r="CB187" i="20"/>
  <c r="CB191" i="20"/>
  <c r="CB215" i="20"/>
  <c r="CB168" i="20"/>
  <c r="CB185" i="20"/>
  <c r="CB186" i="20"/>
  <c r="CB194" i="20"/>
  <c r="CB217" i="20"/>
  <c r="CB226" i="20"/>
  <c r="CB234" i="20"/>
  <c r="CB242" i="20"/>
  <c r="CB188" i="20"/>
  <c r="CB223" i="20"/>
  <c r="CB231" i="20"/>
  <c r="CB239" i="20"/>
  <c r="CB247" i="20"/>
  <c r="CB228" i="20"/>
  <c r="CB236" i="20"/>
  <c r="CB244" i="20"/>
  <c r="CB184" i="20"/>
  <c r="CB220" i="20"/>
  <c r="CB225" i="20"/>
  <c r="CB233" i="20"/>
  <c r="CB241" i="20"/>
  <c r="CB193" i="20"/>
  <c r="CB222" i="20"/>
  <c r="CB230" i="20"/>
  <c r="CB238" i="20"/>
  <c r="CB246" i="20"/>
  <c r="CB192" i="20"/>
  <c r="CB227" i="20"/>
  <c r="CB235" i="20"/>
  <c r="CB243" i="20"/>
  <c r="CB224" i="20"/>
  <c r="CB232" i="20"/>
  <c r="CB240" i="20"/>
  <c r="CB248" i="20"/>
  <c r="CB221" i="20"/>
  <c r="CB229" i="20"/>
  <c r="CB237" i="20"/>
  <c r="CB245" i="20"/>
  <c r="CB249" i="20"/>
  <c r="CB251" i="20"/>
  <c r="CB259" i="20"/>
  <c r="CB267" i="20"/>
  <c r="CB275" i="20"/>
  <c r="CB283" i="20"/>
  <c r="CB256" i="20"/>
  <c r="CB264" i="20"/>
  <c r="CB272" i="20"/>
  <c r="CB280" i="20"/>
  <c r="CB253" i="20"/>
  <c r="CB261" i="20"/>
  <c r="CB269" i="20"/>
  <c r="CB277" i="20"/>
  <c r="CB285" i="20"/>
  <c r="CB250" i="20"/>
  <c r="CB258" i="20"/>
  <c r="CB266" i="20"/>
  <c r="CB274" i="20"/>
  <c r="CB282" i="20"/>
  <c r="CB255" i="20"/>
  <c r="CB263" i="20"/>
  <c r="CB271" i="20"/>
  <c r="CB279" i="20"/>
  <c r="CB252" i="20"/>
  <c r="CB260" i="20"/>
  <c r="CB268" i="20"/>
  <c r="CB276" i="20"/>
  <c r="CB284" i="20"/>
  <c r="CB281" i="20"/>
  <c r="CB292" i="20"/>
  <c r="CB300" i="20"/>
  <c r="CB308" i="20"/>
  <c r="CB262" i="20"/>
  <c r="CB289" i="20"/>
  <c r="CB297" i="20"/>
  <c r="CB305" i="20"/>
  <c r="CB313" i="20"/>
  <c r="CB257" i="20"/>
  <c r="CB286" i="20"/>
  <c r="CB294" i="20"/>
  <c r="CB302" i="20"/>
  <c r="CB310" i="20"/>
  <c r="CB270" i="20"/>
  <c r="CB291" i="20"/>
  <c r="CB299" i="20"/>
  <c r="CB307" i="20"/>
  <c r="CB265" i="20"/>
  <c r="CB288" i="20"/>
  <c r="CB296" i="20"/>
  <c r="CB304" i="20"/>
  <c r="CB312" i="20"/>
  <c r="CB278" i="20"/>
  <c r="CB293" i="20"/>
  <c r="CB301" i="20"/>
  <c r="CB309" i="20"/>
  <c r="CB273" i="20"/>
  <c r="CB290" i="20"/>
  <c r="CB298" i="20"/>
  <c r="CB306" i="20"/>
  <c r="CB287" i="20"/>
  <c r="CB314" i="20"/>
  <c r="CB322" i="20"/>
  <c r="CB330" i="20"/>
  <c r="CB338" i="20"/>
  <c r="CB346" i="20"/>
  <c r="CB354" i="20"/>
  <c r="CB362" i="20"/>
  <c r="CB370" i="20"/>
  <c r="CB378" i="20"/>
  <c r="CB319" i="20"/>
  <c r="CB327" i="20"/>
  <c r="CB335" i="20"/>
  <c r="CB343" i="20"/>
  <c r="CB351" i="20"/>
  <c r="CB359" i="20"/>
  <c r="CB367" i="20"/>
  <c r="CB375" i="20"/>
  <c r="CB303" i="20"/>
  <c r="CB316" i="20"/>
  <c r="CB324" i="20"/>
  <c r="CB332" i="20"/>
  <c r="CB340" i="20"/>
  <c r="CB348" i="20"/>
  <c r="CB356" i="20"/>
  <c r="CB364" i="20"/>
  <c r="CB372" i="20"/>
  <c r="CB380" i="20"/>
  <c r="CB321" i="20"/>
  <c r="CB329" i="20"/>
  <c r="CB337" i="20"/>
  <c r="CB345" i="20"/>
  <c r="CB353" i="20"/>
  <c r="CB361" i="20"/>
  <c r="CB369" i="20"/>
  <c r="CB377" i="20"/>
  <c r="CB318" i="20"/>
  <c r="CB326" i="20"/>
  <c r="CB334" i="20"/>
  <c r="CB342" i="20"/>
  <c r="CB350" i="20"/>
  <c r="CB358" i="20"/>
  <c r="CB366" i="20"/>
  <c r="CB374" i="20"/>
  <c r="CB382" i="20"/>
  <c r="CB254" i="20"/>
  <c r="CB295" i="20"/>
  <c r="CB315" i="20"/>
  <c r="CB323" i="20"/>
  <c r="CB331" i="20"/>
  <c r="CB339" i="20"/>
  <c r="CB347" i="20"/>
  <c r="CB355" i="20"/>
  <c r="CB363" i="20"/>
  <c r="CB371" i="20"/>
  <c r="CB379" i="20"/>
  <c r="CB320" i="20"/>
  <c r="CB352" i="20"/>
  <c r="CB390" i="20"/>
  <c r="CB398" i="20"/>
  <c r="CB406" i="20"/>
  <c r="CB414" i="20"/>
  <c r="CB333" i="20"/>
  <c r="CB365" i="20"/>
  <c r="CB387" i="20"/>
  <c r="CB395" i="20"/>
  <c r="CB403" i="20"/>
  <c r="CB411" i="20"/>
  <c r="CB419" i="20"/>
  <c r="CB427" i="20"/>
  <c r="CB435" i="20"/>
  <c r="CB328" i="20"/>
  <c r="CB360" i="20"/>
  <c r="CB384" i="20"/>
  <c r="CB392" i="20"/>
  <c r="CB400" i="20"/>
  <c r="CB408" i="20"/>
  <c r="CB416" i="20"/>
  <c r="CB424" i="20"/>
  <c r="CB432" i="20"/>
  <c r="CB341" i="20"/>
  <c r="CB373" i="20"/>
  <c r="CB389" i="20"/>
  <c r="CB397" i="20"/>
  <c r="CB405" i="20"/>
  <c r="CB413" i="20"/>
  <c r="CB421" i="20"/>
  <c r="CB429" i="20"/>
  <c r="CB336" i="20"/>
  <c r="CB368" i="20"/>
  <c r="CB386" i="20"/>
  <c r="CB394" i="20"/>
  <c r="CB402" i="20"/>
  <c r="CB410" i="20"/>
  <c r="CB418" i="20"/>
  <c r="CB426" i="20"/>
  <c r="CB434" i="20"/>
  <c r="CB317" i="20"/>
  <c r="CB349" i="20"/>
  <c r="CB381" i="20"/>
  <c r="CB383" i="20"/>
  <c r="CB391" i="20"/>
  <c r="CB399" i="20"/>
  <c r="CB407" i="20"/>
  <c r="CB415" i="20"/>
  <c r="CB423" i="20"/>
  <c r="CB431" i="20"/>
  <c r="CB344" i="20"/>
  <c r="CB396" i="20"/>
  <c r="CB444" i="20"/>
  <c r="CB311" i="20"/>
  <c r="CB409" i="20"/>
  <c r="CB430" i="20"/>
  <c r="CB441" i="20"/>
  <c r="CB449" i="20"/>
  <c r="CB376" i="20"/>
  <c r="CB404" i="20"/>
  <c r="CB422" i="20"/>
  <c r="CB433" i="20"/>
  <c r="CB438" i="20"/>
  <c r="CB446" i="20"/>
  <c r="CB385" i="20"/>
  <c r="CB425" i="20"/>
  <c r="CB443" i="20"/>
  <c r="CB412" i="20"/>
  <c r="CB417" i="20"/>
  <c r="CB428" i="20"/>
  <c r="CB436" i="20"/>
  <c r="CB440" i="20"/>
  <c r="CB448" i="20"/>
  <c r="CB325" i="20"/>
  <c r="CB393" i="20"/>
  <c r="CB420" i="20"/>
  <c r="CB445" i="20"/>
  <c r="CB388" i="20"/>
  <c r="CB442" i="20"/>
  <c r="CB450" i="20"/>
  <c r="CB437" i="20"/>
  <c r="CB439" i="20"/>
  <c r="CB453" i="20"/>
  <c r="CB455" i="20"/>
  <c r="CB463" i="20"/>
  <c r="CB471" i="20"/>
  <c r="CB479" i="20"/>
  <c r="CB487" i="20"/>
  <c r="CB495" i="20"/>
  <c r="CB460" i="20"/>
  <c r="CB468" i="20"/>
  <c r="CB476" i="20"/>
  <c r="CB484" i="20"/>
  <c r="CB492" i="20"/>
  <c r="CB500" i="20"/>
  <c r="CB401" i="20"/>
  <c r="CB457" i="20"/>
  <c r="CB465" i="20"/>
  <c r="CB473" i="20"/>
  <c r="CB481" i="20"/>
  <c r="CB489" i="20"/>
  <c r="CB497" i="20"/>
  <c r="CB454" i="20"/>
  <c r="CB462" i="20"/>
  <c r="CB470" i="20"/>
  <c r="CB478" i="20"/>
  <c r="CB486" i="20"/>
  <c r="CB494" i="20"/>
  <c r="CB459" i="20"/>
  <c r="CB467" i="20"/>
  <c r="CB475" i="20"/>
  <c r="CB483" i="20"/>
  <c r="CB491" i="20"/>
  <c r="CB499" i="20"/>
  <c r="CB357" i="20"/>
  <c r="CB447" i="20"/>
  <c r="CB456" i="20"/>
  <c r="CB464" i="20"/>
  <c r="CB472" i="20"/>
  <c r="CB480" i="20"/>
  <c r="CB488" i="20"/>
  <c r="CB496" i="20"/>
  <c r="CB451" i="20"/>
  <c r="CB452" i="20"/>
  <c r="CB461" i="20"/>
  <c r="CB469" i="20"/>
  <c r="CB477" i="20"/>
  <c r="CB485" i="20"/>
  <c r="CB493" i="20"/>
  <c r="CB458" i="20"/>
  <c r="CB466" i="20"/>
  <c r="CB474" i="20"/>
  <c r="CB482" i="20"/>
  <c r="CB490" i="20"/>
  <c r="CB498" i="20"/>
  <c r="CC14" i="3"/>
  <c r="CC13" i="3"/>
  <c r="CC12" i="3"/>
  <c r="CC11" i="3"/>
  <c r="CC18" i="3"/>
  <c r="CC10" i="3"/>
  <c r="CC16" i="3"/>
  <c r="CC17" i="3"/>
  <c r="CC15" i="3"/>
  <c r="CC7" i="3"/>
  <c r="CC3" i="3"/>
  <c r="CC3" i="21" s="1"/>
  <c r="CC4" i="3"/>
  <c r="CC4" i="21" s="1"/>
  <c r="AY3" i="3"/>
  <c r="AY3" i="21" s="1"/>
  <c r="CB6" i="20"/>
  <c r="CB4" i="20"/>
  <c r="CD5" i="3"/>
  <c r="CC5" i="14"/>
  <c r="CC5" i="20"/>
  <c r="CC8" i="20" l="1"/>
  <c r="CC16" i="20"/>
  <c r="CC24" i="20"/>
  <c r="CC13" i="20"/>
  <c r="CC21" i="20"/>
  <c r="CC10" i="20"/>
  <c r="CC18" i="20"/>
  <c r="CC7" i="20"/>
  <c r="CC15" i="20"/>
  <c r="CC23" i="20"/>
  <c r="CC12" i="20"/>
  <c r="CC20" i="20"/>
  <c r="CC9" i="20"/>
  <c r="CC17" i="20"/>
  <c r="CC14" i="20"/>
  <c r="CC25" i="20"/>
  <c r="CC33" i="20"/>
  <c r="CC19" i="20"/>
  <c r="CC30" i="20"/>
  <c r="CC38" i="20"/>
  <c r="CC27" i="20"/>
  <c r="CC35" i="20"/>
  <c r="CC32" i="20"/>
  <c r="CC11" i="20"/>
  <c r="CC22" i="20"/>
  <c r="CC29" i="20"/>
  <c r="CC37" i="20"/>
  <c r="CC26" i="20"/>
  <c r="CC34" i="20"/>
  <c r="CC31" i="20"/>
  <c r="CC41" i="20"/>
  <c r="CC49" i="20"/>
  <c r="CC36" i="20"/>
  <c r="CC46" i="20"/>
  <c r="CC54" i="20"/>
  <c r="CC39" i="20"/>
  <c r="CC43" i="20"/>
  <c r="CC51" i="20"/>
  <c r="CC48" i="20"/>
  <c r="CC28" i="20"/>
  <c r="CC45" i="20"/>
  <c r="CC40" i="20"/>
  <c r="CC42" i="20"/>
  <c r="CC50" i="20"/>
  <c r="CC47" i="20"/>
  <c r="CC63" i="20"/>
  <c r="CC53" i="20"/>
  <c r="CC60" i="20"/>
  <c r="CC68" i="20"/>
  <c r="CC55" i="20"/>
  <c r="CC57" i="20"/>
  <c r="CC65" i="20"/>
  <c r="CC62" i="20"/>
  <c r="CC70" i="20"/>
  <c r="CC52" i="20"/>
  <c r="CC59" i="20"/>
  <c r="CC67" i="20"/>
  <c r="CC44" i="20"/>
  <c r="CC56" i="20"/>
  <c r="CC64" i="20"/>
  <c r="CC61" i="20"/>
  <c r="CC69" i="20"/>
  <c r="CC73" i="20"/>
  <c r="CC81" i="20"/>
  <c r="CC66" i="20"/>
  <c r="CC78" i="20"/>
  <c r="CC86" i="20"/>
  <c r="CC75" i="20"/>
  <c r="CC83" i="20"/>
  <c r="CC72" i="20"/>
  <c r="CC58" i="20"/>
  <c r="CC77" i="20"/>
  <c r="CC85" i="20"/>
  <c r="CC74" i="20"/>
  <c r="CC82" i="20"/>
  <c r="CC71" i="20"/>
  <c r="CC92" i="20"/>
  <c r="CC84" i="20"/>
  <c r="CC89" i="20"/>
  <c r="CC97" i="20"/>
  <c r="CC94" i="20"/>
  <c r="CC76" i="20"/>
  <c r="CC91" i="20"/>
  <c r="CC99" i="20"/>
  <c r="CC88" i="20"/>
  <c r="CC96" i="20"/>
  <c r="CC80" i="20"/>
  <c r="CC93" i="20"/>
  <c r="CC100" i="20"/>
  <c r="CC108" i="20"/>
  <c r="CC79" i="20"/>
  <c r="CC95" i="20"/>
  <c r="CC105" i="20"/>
  <c r="CC113" i="20"/>
  <c r="CC90" i="20"/>
  <c r="CC102" i="20"/>
  <c r="CC110" i="20"/>
  <c r="CC107" i="20"/>
  <c r="CC98" i="20"/>
  <c r="CC104" i="20"/>
  <c r="CC112" i="20"/>
  <c r="CC101" i="20"/>
  <c r="CC109" i="20"/>
  <c r="CC106" i="20"/>
  <c r="CC111" i="20"/>
  <c r="CC116" i="20"/>
  <c r="CC124" i="20"/>
  <c r="CC132" i="20"/>
  <c r="CC140" i="20"/>
  <c r="CC121" i="20"/>
  <c r="CC129" i="20"/>
  <c r="CC137" i="20"/>
  <c r="CC145" i="20"/>
  <c r="CC118" i="20"/>
  <c r="CC126" i="20"/>
  <c r="CC134" i="20"/>
  <c r="CC142" i="20"/>
  <c r="CC103" i="20"/>
  <c r="CC115" i="20"/>
  <c r="CC123" i="20"/>
  <c r="CC131" i="20"/>
  <c r="CC139" i="20"/>
  <c r="CC147" i="20"/>
  <c r="CC87" i="20"/>
  <c r="CC120" i="20"/>
  <c r="CC128" i="20"/>
  <c r="CC136" i="20"/>
  <c r="CC144" i="20"/>
  <c r="CC117" i="20"/>
  <c r="CC125" i="20"/>
  <c r="CC133" i="20"/>
  <c r="CC141" i="20"/>
  <c r="CC114" i="20"/>
  <c r="CC122" i="20"/>
  <c r="CC130" i="20"/>
  <c r="CC138" i="20"/>
  <c r="CC146" i="20"/>
  <c r="CC155" i="20"/>
  <c r="CC127" i="20"/>
  <c r="CC152" i="20"/>
  <c r="CC160" i="20"/>
  <c r="CC168" i="20"/>
  <c r="CC176" i="20"/>
  <c r="CC180" i="20"/>
  <c r="CC149" i="20"/>
  <c r="CC157" i="20"/>
  <c r="CC165" i="20"/>
  <c r="CC173" i="20"/>
  <c r="CC143" i="20"/>
  <c r="CC154" i="20"/>
  <c r="CC162" i="20"/>
  <c r="CC170" i="20"/>
  <c r="CC119" i="20"/>
  <c r="CC151" i="20"/>
  <c r="CC159" i="20"/>
  <c r="CC167" i="20"/>
  <c r="CC175" i="20"/>
  <c r="CC148" i="20"/>
  <c r="CC156" i="20"/>
  <c r="CC164" i="20"/>
  <c r="CC172" i="20"/>
  <c r="CC135" i="20"/>
  <c r="CC153" i="20"/>
  <c r="CC161" i="20"/>
  <c r="CC169" i="20"/>
  <c r="CC177" i="20"/>
  <c r="CC150" i="20"/>
  <c r="CC158" i="20"/>
  <c r="CC166" i="20"/>
  <c r="CC174" i="20"/>
  <c r="CC178" i="20"/>
  <c r="CC186" i="20"/>
  <c r="CC194" i="20"/>
  <c r="CC195" i="20"/>
  <c r="CC199" i="20"/>
  <c r="CC219" i="20"/>
  <c r="CC196" i="20"/>
  <c r="CC216" i="20"/>
  <c r="CC189" i="20"/>
  <c r="CC197" i="20"/>
  <c r="CC171" i="20"/>
  <c r="CC182" i="20"/>
  <c r="CC190" i="20"/>
  <c r="CC198" i="20"/>
  <c r="CC218" i="20"/>
  <c r="CC179" i="20"/>
  <c r="CC181" i="20"/>
  <c r="CC184" i="20"/>
  <c r="CC163" i="20"/>
  <c r="CC185" i="20"/>
  <c r="CC193" i="20"/>
  <c r="CC217" i="20"/>
  <c r="CC183" i="20"/>
  <c r="CC221" i="20"/>
  <c r="CC229" i="20"/>
  <c r="CC237" i="20"/>
  <c r="CC245" i="20"/>
  <c r="CC226" i="20"/>
  <c r="CC234" i="20"/>
  <c r="CC242" i="20"/>
  <c r="CC188" i="20"/>
  <c r="CC223" i="20"/>
  <c r="CC231" i="20"/>
  <c r="CC239" i="20"/>
  <c r="CC247" i="20"/>
  <c r="CC228" i="20"/>
  <c r="CC236" i="20"/>
  <c r="CC244" i="20"/>
  <c r="CC220" i="20"/>
  <c r="CC225" i="20"/>
  <c r="CC233" i="20"/>
  <c r="CC241" i="20"/>
  <c r="CC249" i="20"/>
  <c r="CC215" i="20"/>
  <c r="CC222" i="20"/>
  <c r="CC230" i="20"/>
  <c r="CC238" i="20"/>
  <c r="CC246" i="20"/>
  <c r="CC187" i="20"/>
  <c r="CC192" i="20"/>
  <c r="CC227" i="20"/>
  <c r="CC235" i="20"/>
  <c r="CC243" i="20"/>
  <c r="CC191" i="20"/>
  <c r="CC224" i="20"/>
  <c r="CC232" i="20"/>
  <c r="CC240" i="20"/>
  <c r="CC248" i="20"/>
  <c r="CC254" i="20"/>
  <c r="CC262" i="20"/>
  <c r="CC270" i="20"/>
  <c r="CC278" i="20"/>
  <c r="CC251" i="20"/>
  <c r="CC259" i="20"/>
  <c r="CC267" i="20"/>
  <c r="CC275" i="20"/>
  <c r="CC283" i="20"/>
  <c r="CC256" i="20"/>
  <c r="CC264" i="20"/>
  <c r="CC272" i="20"/>
  <c r="CC280" i="20"/>
  <c r="CC253" i="20"/>
  <c r="CC261" i="20"/>
  <c r="CC269" i="20"/>
  <c r="CC277" i="20"/>
  <c r="CC285" i="20"/>
  <c r="CC250" i="20"/>
  <c r="CC258" i="20"/>
  <c r="CC266" i="20"/>
  <c r="CC274" i="20"/>
  <c r="CC282" i="20"/>
  <c r="CC255" i="20"/>
  <c r="CC263" i="20"/>
  <c r="CC271" i="20"/>
  <c r="CC279" i="20"/>
  <c r="CC268" i="20"/>
  <c r="CC287" i="20"/>
  <c r="CC295" i="20"/>
  <c r="CC303" i="20"/>
  <c r="CC311" i="20"/>
  <c r="CC281" i="20"/>
  <c r="CC292" i="20"/>
  <c r="CC300" i="20"/>
  <c r="CC308" i="20"/>
  <c r="CC276" i="20"/>
  <c r="CC289" i="20"/>
  <c r="CC297" i="20"/>
  <c r="CC305" i="20"/>
  <c r="CC257" i="20"/>
  <c r="CC286" i="20"/>
  <c r="CC294" i="20"/>
  <c r="CC302" i="20"/>
  <c r="CC310" i="20"/>
  <c r="CC252" i="20"/>
  <c r="CC284" i="20"/>
  <c r="CC291" i="20"/>
  <c r="CC299" i="20"/>
  <c r="CC307" i="20"/>
  <c r="CC265" i="20"/>
  <c r="CC288" i="20"/>
  <c r="CC296" i="20"/>
  <c r="CC304" i="20"/>
  <c r="CC312" i="20"/>
  <c r="CC260" i="20"/>
  <c r="CC293" i="20"/>
  <c r="CC301" i="20"/>
  <c r="CC309" i="20"/>
  <c r="CC306" i="20"/>
  <c r="CC317" i="20"/>
  <c r="CC325" i="20"/>
  <c r="CC333" i="20"/>
  <c r="CC341" i="20"/>
  <c r="CC349" i="20"/>
  <c r="CC357" i="20"/>
  <c r="CC365" i="20"/>
  <c r="CC373" i="20"/>
  <c r="CC381" i="20"/>
  <c r="CC314" i="20"/>
  <c r="CC322" i="20"/>
  <c r="CC330" i="20"/>
  <c r="CC338" i="20"/>
  <c r="CC346" i="20"/>
  <c r="CC354" i="20"/>
  <c r="CC362" i="20"/>
  <c r="CC370" i="20"/>
  <c r="CC378" i="20"/>
  <c r="CC319" i="20"/>
  <c r="CC327" i="20"/>
  <c r="CC335" i="20"/>
  <c r="CC343" i="20"/>
  <c r="CC351" i="20"/>
  <c r="CC359" i="20"/>
  <c r="CC367" i="20"/>
  <c r="CC375" i="20"/>
  <c r="CC273" i="20"/>
  <c r="CC298" i="20"/>
  <c r="CC313" i="20"/>
  <c r="CC316" i="20"/>
  <c r="CC324" i="20"/>
  <c r="CC332" i="20"/>
  <c r="CC340" i="20"/>
  <c r="CC348" i="20"/>
  <c r="CC356" i="20"/>
  <c r="CC364" i="20"/>
  <c r="CC372" i="20"/>
  <c r="CC380" i="20"/>
  <c r="CC321" i="20"/>
  <c r="CC329" i="20"/>
  <c r="CC337" i="20"/>
  <c r="CC345" i="20"/>
  <c r="CC353" i="20"/>
  <c r="CC361" i="20"/>
  <c r="CC369" i="20"/>
  <c r="CC377" i="20"/>
  <c r="CC318" i="20"/>
  <c r="CC326" i="20"/>
  <c r="CC334" i="20"/>
  <c r="CC342" i="20"/>
  <c r="CC350" i="20"/>
  <c r="CC358" i="20"/>
  <c r="CC366" i="20"/>
  <c r="CC374" i="20"/>
  <c r="CC382" i="20"/>
  <c r="CC339" i="20"/>
  <c r="CC371" i="20"/>
  <c r="CC385" i="20"/>
  <c r="CC393" i="20"/>
  <c r="CC401" i="20"/>
  <c r="CC409" i="20"/>
  <c r="CC320" i="20"/>
  <c r="CC352" i="20"/>
  <c r="CC390" i="20"/>
  <c r="CC398" i="20"/>
  <c r="CC406" i="20"/>
  <c r="CC414" i="20"/>
  <c r="CC422" i="20"/>
  <c r="CC430" i="20"/>
  <c r="CC315" i="20"/>
  <c r="CC347" i="20"/>
  <c r="CC379" i="20"/>
  <c r="CC387" i="20"/>
  <c r="CC395" i="20"/>
  <c r="CC403" i="20"/>
  <c r="CC411" i="20"/>
  <c r="CC419" i="20"/>
  <c r="CC427" i="20"/>
  <c r="CC435" i="20"/>
  <c r="CC328" i="20"/>
  <c r="CC360" i="20"/>
  <c r="CC384" i="20"/>
  <c r="CC392" i="20"/>
  <c r="CC400" i="20"/>
  <c r="CC408" i="20"/>
  <c r="CC416" i="20"/>
  <c r="CC424" i="20"/>
  <c r="CC432" i="20"/>
  <c r="CC323" i="20"/>
  <c r="CC355" i="20"/>
  <c r="CC389" i="20"/>
  <c r="CC397" i="20"/>
  <c r="CC405" i="20"/>
  <c r="CC413" i="20"/>
  <c r="CC421" i="20"/>
  <c r="CC429" i="20"/>
  <c r="CC437" i="20"/>
  <c r="CC336" i="20"/>
  <c r="CC368" i="20"/>
  <c r="CC386" i="20"/>
  <c r="CC394" i="20"/>
  <c r="CC402" i="20"/>
  <c r="CC410" i="20"/>
  <c r="CC418" i="20"/>
  <c r="CC426" i="20"/>
  <c r="CC434" i="20"/>
  <c r="CC383" i="20"/>
  <c r="CC415" i="20"/>
  <c r="CC439" i="20"/>
  <c r="CC447" i="20"/>
  <c r="CC344" i="20"/>
  <c r="CC396" i="20"/>
  <c r="CC444" i="20"/>
  <c r="CC452" i="20"/>
  <c r="CC290" i="20"/>
  <c r="CC331" i="20"/>
  <c r="CC391" i="20"/>
  <c r="CC441" i="20"/>
  <c r="CC449" i="20"/>
  <c r="CC376" i="20"/>
  <c r="CC404" i="20"/>
  <c r="CC433" i="20"/>
  <c r="CC438" i="20"/>
  <c r="CC446" i="20"/>
  <c r="CC363" i="20"/>
  <c r="CC399" i="20"/>
  <c r="CC425" i="20"/>
  <c r="CC443" i="20"/>
  <c r="CC412" i="20"/>
  <c r="CC417" i="20"/>
  <c r="CC428" i="20"/>
  <c r="CC436" i="20"/>
  <c r="CC440" i="20"/>
  <c r="CC448" i="20"/>
  <c r="CC407" i="20"/>
  <c r="CC420" i="20"/>
  <c r="CC431" i="20"/>
  <c r="CC445" i="20"/>
  <c r="CC453" i="20"/>
  <c r="CC458" i="20"/>
  <c r="CC466" i="20"/>
  <c r="CC474" i="20"/>
  <c r="CC482" i="20"/>
  <c r="CC490" i="20"/>
  <c r="CC498" i="20"/>
  <c r="CC455" i="20"/>
  <c r="CC463" i="20"/>
  <c r="CC471" i="20"/>
  <c r="CC479" i="20"/>
  <c r="CC487" i="20"/>
  <c r="CC495" i="20"/>
  <c r="CC460" i="20"/>
  <c r="CC468" i="20"/>
  <c r="CC476" i="20"/>
  <c r="CC484" i="20"/>
  <c r="CC492" i="20"/>
  <c r="CC500" i="20"/>
  <c r="CC388" i="20"/>
  <c r="CC457" i="20"/>
  <c r="CC465" i="20"/>
  <c r="CC473" i="20"/>
  <c r="CC481" i="20"/>
  <c r="CC489" i="20"/>
  <c r="CC497" i="20"/>
  <c r="CC454" i="20"/>
  <c r="CC462" i="20"/>
  <c r="CC470" i="20"/>
  <c r="CC478" i="20"/>
  <c r="CC486" i="20"/>
  <c r="CC494" i="20"/>
  <c r="CC450" i="20"/>
  <c r="CC459" i="20"/>
  <c r="CC467" i="20"/>
  <c r="CC475" i="20"/>
  <c r="CC483" i="20"/>
  <c r="CC491" i="20"/>
  <c r="CC499" i="20"/>
  <c r="CC442" i="20"/>
  <c r="CC456" i="20"/>
  <c r="CC464" i="20"/>
  <c r="CC472" i="20"/>
  <c r="CC480" i="20"/>
  <c r="CC488" i="20"/>
  <c r="CC496" i="20"/>
  <c r="CC423" i="20"/>
  <c r="CC451" i="20"/>
  <c r="CC461" i="20"/>
  <c r="CC469" i="20"/>
  <c r="CC477" i="20"/>
  <c r="CC485" i="20"/>
  <c r="CC493" i="20"/>
  <c r="CD13" i="3"/>
  <c r="CD12" i="3"/>
  <c r="CD11" i="3"/>
  <c r="CD18" i="3"/>
  <c r="CD10" i="3"/>
  <c r="CD17" i="3"/>
  <c r="CD16" i="3"/>
  <c r="CD15" i="3"/>
  <c r="CD14" i="3"/>
  <c r="CD7" i="3"/>
  <c r="CD4" i="3"/>
  <c r="CD4" i="21" s="1"/>
  <c r="CD3" i="3"/>
  <c r="CD3" i="21" s="1"/>
  <c r="AY4" i="3"/>
  <c r="AY4" i="21" s="1"/>
  <c r="CC6" i="20"/>
  <c r="CC4" i="20"/>
  <c r="CE5" i="3"/>
  <c r="CD5" i="14"/>
  <c r="CD5" i="20"/>
  <c r="CE12" i="3" l="1"/>
  <c r="CE11" i="3"/>
  <c r="CE18" i="3"/>
  <c r="CE10" i="3"/>
  <c r="CE15" i="3"/>
  <c r="CE17" i="3"/>
  <c r="CE16" i="3"/>
  <c r="CE14" i="3"/>
  <c r="CE13" i="3"/>
  <c r="CE7" i="3"/>
  <c r="CD11" i="20"/>
  <c r="CD19" i="20"/>
  <c r="CD8" i="20"/>
  <c r="CD16" i="20"/>
  <c r="CD24" i="20"/>
  <c r="CD13" i="20"/>
  <c r="CD21" i="20"/>
  <c r="CD10" i="20"/>
  <c r="CD18" i="20"/>
  <c r="CD7" i="20"/>
  <c r="CD15" i="20"/>
  <c r="CD23" i="20"/>
  <c r="CD12" i="20"/>
  <c r="CD20" i="20"/>
  <c r="CD9" i="20"/>
  <c r="CD17" i="20"/>
  <c r="CD28" i="20"/>
  <c r="CD36" i="20"/>
  <c r="CD25" i="20"/>
  <c r="CD33" i="20"/>
  <c r="CD14" i="20"/>
  <c r="CD30" i="20"/>
  <c r="CD38" i="20"/>
  <c r="CD27" i="20"/>
  <c r="CD35" i="20"/>
  <c r="CD32" i="20"/>
  <c r="CD40" i="20"/>
  <c r="CD22" i="20"/>
  <c r="CD29" i="20"/>
  <c r="CD37" i="20"/>
  <c r="CD26" i="20"/>
  <c r="CD34" i="20"/>
  <c r="CD44" i="20"/>
  <c r="CD52" i="20"/>
  <c r="CD41" i="20"/>
  <c r="CD49" i="20"/>
  <c r="CD31" i="20"/>
  <c r="CD46" i="20"/>
  <c r="CD54" i="20"/>
  <c r="CD39" i="20"/>
  <c r="CD43" i="20"/>
  <c r="CD51" i="20"/>
  <c r="CD48" i="20"/>
  <c r="CD45" i="20"/>
  <c r="CD42" i="20"/>
  <c r="CD50" i="20"/>
  <c r="CD58" i="20"/>
  <c r="CD66" i="20"/>
  <c r="CD63" i="20"/>
  <c r="CD53" i="20"/>
  <c r="CD60" i="20"/>
  <c r="CD68" i="20"/>
  <c r="CD47" i="20"/>
  <c r="CD55" i="20"/>
  <c r="CD57" i="20"/>
  <c r="CD65" i="20"/>
  <c r="CD62" i="20"/>
  <c r="CD70" i="20"/>
  <c r="CD59" i="20"/>
  <c r="CD67" i="20"/>
  <c r="CD56" i="20"/>
  <c r="CD64" i="20"/>
  <c r="CD76" i="20"/>
  <c r="CD84" i="20"/>
  <c r="CD73" i="20"/>
  <c r="CD81" i="20"/>
  <c r="CD61" i="20"/>
  <c r="CD78" i="20"/>
  <c r="CD75" i="20"/>
  <c r="CD72" i="20"/>
  <c r="CD80" i="20"/>
  <c r="CD77" i="20"/>
  <c r="CD74" i="20"/>
  <c r="CD69" i="20"/>
  <c r="CD79" i="20"/>
  <c r="CD87" i="20"/>
  <c r="CD95" i="20"/>
  <c r="CD82" i="20"/>
  <c r="CD92" i="20"/>
  <c r="CD89" i="20"/>
  <c r="CD97" i="20"/>
  <c r="CD85" i="20"/>
  <c r="CD94" i="20"/>
  <c r="CD91" i="20"/>
  <c r="CD99" i="20"/>
  <c r="CD71" i="20"/>
  <c r="CD88" i="20"/>
  <c r="CD96" i="20"/>
  <c r="CD103" i="20"/>
  <c r="CD111" i="20"/>
  <c r="CD83" i="20"/>
  <c r="CD100" i="20"/>
  <c r="CD108" i="20"/>
  <c r="CD105" i="20"/>
  <c r="CD113" i="20"/>
  <c r="CD90" i="20"/>
  <c r="CD102" i="20"/>
  <c r="CD110" i="20"/>
  <c r="CD107" i="20"/>
  <c r="CD98" i="20"/>
  <c r="CD104" i="20"/>
  <c r="CD112" i="20"/>
  <c r="CD93" i="20"/>
  <c r="CD101" i="20"/>
  <c r="CD109" i="20"/>
  <c r="CD119" i="20"/>
  <c r="CD127" i="20"/>
  <c r="CD135" i="20"/>
  <c r="CD143" i="20"/>
  <c r="CD106" i="20"/>
  <c r="CD116" i="20"/>
  <c r="CD124" i="20"/>
  <c r="CD132" i="20"/>
  <c r="CD140" i="20"/>
  <c r="CD121" i="20"/>
  <c r="CD129" i="20"/>
  <c r="CD137" i="20"/>
  <c r="CD145" i="20"/>
  <c r="CD86" i="20"/>
  <c r="CD118" i="20"/>
  <c r="CD126" i="20"/>
  <c r="CD134" i="20"/>
  <c r="CD142" i="20"/>
  <c r="CD115" i="20"/>
  <c r="CD123" i="20"/>
  <c r="CD131" i="20"/>
  <c r="CD139" i="20"/>
  <c r="CD147" i="20"/>
  <c r="CD120" i="20"/>
  <c r="CD128" i="20"/>
  <c r="CD136" i="20"/>
  <c r="CD144" i="20"/>
  <c r="CD117" i="20"/>
  <c r="CD125" i="20"/>
  <c r="CD133" i="20"/>
  <c r="CD141" i="20"/>
  <c r="CD150" i="20"/>
  <c r="CD158" i="20"/>
  <c r="CD146" i="20"/>
  <c r="CD155" i="20"/>
  <c r="CD163" i="20"/>
  <c r="CD171" i="20"/>
  <c r="CD179" i="20"/>
  <c r="CD122" i="20"/>
  <c r="CD152" i="20"/>
  <c r="CD160" i="20"/>
  <c r="CD168" i="20"/>
  <c r="CD176" i="20"/>
  <c r="CD180" i="20"/>
  <c r="CD149" i="20"/>
  <c r="CD157" i="20"/>
  <c r="CD165" i="20"/>
  <c r="CD173" i="20"/>
  <c r="CD138" i="20"/>
  <c r="CD154" i="20"/>
  <c r="CD162" i="20"/>
  <c r="CD170" i="20"/>
  <c r="CD114" i="20"/>
  <c r="CD151" i="20"/>
  <c r="CD159" i="20"/>
  <c r="CD167" i="20"/>
  <c r="CD175" i="20"/>
  <c r="CD148" i="20"/>
  <c r="CD156" i="20"/>
  <c r="CD164" i="20"/>
  <c r="CD172" i="20"/>
  <c r="CD130" i="20"/>
  <c r="CD153" i="20"/>
  <c r="CD161" i="20"/>
  <c r="CD169" i="20"/>
  <c r="CD177" i="20"/>
  <c r="CD185" i="20"/>
  <c r="CD193" i="20"/>
  <c r="CD217" i="20"/>
  <c r="CD186" i="20"/>
  <c r="CD194" i="20"/>
  <c r="CD174" i="20"/>
  <c r="CD195" i="20"/>
  <c r="CD199" i="20"/>
  <c r="CD219" i="20"/>
  <c r="CD178" i="20"/>
  <c r="CD196" i="20"/>
  <c r="CD216" i="20"/>
  <c r="CD189" i="20"/>
  <c r="CD197" i="20"/>
  <c r="CD183" i="20"/>
  <c r="CD187" i="20"/>
  <c r="CD181" i="20"/>
  <c r="CD184" i="20"/>
  <c r="CD188" i="20"/>
  <c r="CD192" i="20"/>
  <c r="CD220" i="20"/>
  <c r="CD191" i="20"/>
  <c r="CD224" i="20"/>
  <c r="CD232" i="20"/>
  <c r="CD240" i="20"/>
  <c r="CD248" i="20"/>
  <c r="CD190" i="20"/>
  <c r="CD218" i="20"/>
  <c r="CD221" i="20"/>
  <c r="CD229" i="20"/>
  <c r="CD237" i="20"/>
  <c r="CD245" i="20"/>
  <c r="CD166" i="20"/>
  <c r="CD226" i="20"/>
  <c r="CD234" i="20"/>
  <c r="CD242" i="20"/>
  <c r="CD198" i="20"/>
  <c r="CD223" i="20"/>
  <c r="CD231" i="20"/>
  <c r="CD239" i="20"/>
  <c r="CD247" i="20"/>
  <c r="CD228" i="20"/>
  <c r="CD236" i="20"/>
  <c r="CD244" i="20"/>
  <c r="CD182" i="20"/>
  <c r="CD225" i="20"/>
  <c r="CD233" i="20"/>
  <c r="CD241" i="20"/>
  <c r="CD249" i="20"/>
  <c r="CD215" i="20"/>
  <c r="CD222" i="20"/>
  <c r="CD230" i="20"/>
  <c r="CD238" i="20"/>
  <c r="CD246" i="20"/>
  <c r="CD227" i="20"/>
  <c r="CD235" i="20"/>
  <c r="CD243" i="20"/>
  <c r="CD257" i="20"/>
  <c r="CD265" i="20"/>
  <c r="CD273" i="20"/>
  <c r="CD281" i="20"/>
  <c r="CD254" i="20"/>
  <c r="CD262" i="20"/>
  <c r="CD270" i="20"/>
  <c r="CD278" i="20"/>
  <c r="CD251" i="20"/>
  <c r="CD259" i="20"/>
  <c r="CD267" i="20"/>
  <c r="CD275" i="20"/>
  <c r="CD283" i="20"/>
  <c r="CD256" i="20"/>
  <c r="CD264" i="20"/>
  <c r="CD272" i="20"/>
  <c r="CD280" i="20"/>
  <c r="CD253" i="20"/>
  <c r="CD261" i="20"/>
  <c r="CD269" i="20"/>
  <c r="CD277" i="20"/>
  <c r="CD285" i="20"/>
  <c r="CD250" i="20"/>
  <c r="CD258" i="20"/>
  <c r="CD266" i="20"/>
  <c r="CD274" i="20"/>
  <c r="CD282" i="20"/>
  <c r="CD255" i="20"/>
  <c r="CD290" i="20"/>
  <c r="CD298" i="20"/>
  <c r="CD306" i="20"/>
  <c r="CD268" i="20"/>
  <c r="CD287" i="20"/>
  <c r="CD295" i="20"/>
  <c r="CD303" i="20"/>
  <c r="CD311" i="20"/>
  <c r="CD263" i="20"/>
  <c r="CD292" i="20"/>
  <c r="CD300" i="20"/>
  <c r="CD308" i="20"/>
  <c r="CD276" i="20"/>
  <c r="CD289" i="20"/>
  <c r="CD297" i="20"/>
  <c r="CD305" i="20"/>
  <c r="CD313" i="20"/>
  <c r="CD271" i="20"/>
  <c r="CD286" i="20"/>
  <c r="CD294" i="20"/>
  <c r="CD302" i="20"/>
  <c r="CD310" i="20"/>
  <c r="CD252" i="20"/>
  <c r="CD284" i="20"/>
  <c r="CD291" i="20"/>
  <c r="CD299" i="20"/>
  <c r="CD307" i="20"/>
  <c r="CD279" i="20"/>
  <c r="CD288" i="20"/>
  <c r="CD296" i="20"/>
  <c r="CD304" i="20"/>
  <c r="CD312" i="20"/>
  <c r="CD320" i="20"/>
  <c r="CD328" i="20"/>
  <c r="CD336" i="20"/>
  <c r="CD344" i="20"/>
  <c r="CD352" i="20"/>
  <c r="CD360" i="20"/>
  <c r="CD368" i="20"/>
  <c r="CD376" i="20"/>
  <c r="CD301" i="20"/>
  <c r="CD317" i="20"/>
  <c r="CD325" i="20"/>
  <c r="CD333" i="20"/>
  <c r="CD341" i="20"/>
  <c r="CD349" i="20"/>
  <c r="CD357" i="20"/>
  <c r="CD365" i="20"/>
  <c r="CD373" i="20"/>
  <c r="CD381" i="20"/>
  <c r="CD314" i="20"/>
  <c r="CD322" i="20"/>
  <c r="CD330" i="20"/>
  <c r="CD338" i="20"/>
  <c r="CD346" i="20"/>
  <c r="CD354" i="20"/>
  <c r="CD362" i="20"/>
  <c r="CD370" i="20"/>
  <c r="CD378" i="20"/>
  <c r="CD319" i="20"/>
  <c r="CD327" i="20"/>
  <c r="CD335" i="20"/>
  <c r="CD343" i="20"/>
  <c r="CD351" i="20"/>
  <c r="CD359" i="20"/>
  <c r="CD367" i="20"/>
  <c r="CD375" i="20"/>
  <c r="CD260" i="20"/>
  <c r="CD293" i="20"/>
  <c r="CD316" i="20"/>
  <c r="CD324" i="20"/>
  <c r="CD332" i="20"/>
  <c r="CD340" i="20"/>
  <c r="CD348" i="20"/>
  <c r="CD356" i="20"/>
  <c r="CD364" i="20"/>
  <c r="CD372" i="20"/>
  <c r="CD380" i="20"/>
  <c r="CD321" i="20"/>
  <c r="CD329" i="20"/>
  <c r="CD337" i="20"/>
  <c r="CD345" i="20"/>
  <c r="CD353" i="20"/>
  <c r="CD361" i="20"/>
  <c r="CD369" i="20"/>
  <c r="CD377" i="20"/>
  <c r="CD326" i="20"/>
  <c r="CD358" i="20"/>
  <c r="CD388" i="20"/>
  <c r="CD396" i="20"/>
  <c r="CD404" i="20"/>
  <c r="CD412" i="20"/>
  <c r="CD339" i="20"/>
  <c r="CD371" i="20"/>
  <c r="CD385" i="20"/>
  <c r="CD393" i="20"/>
  <c r="CD401" i="20"/>
  <c r="CD409" i="20"/>
  <c r="CD417" i="20"/>
  <c r="CD425" i="20"/>
  <c r="CD433" i="20"/>
  <c r="CD334" i="20"/>
  <c r="CD366" i="20"/>
  <c r="CD390" i="20"/>
  <c r="CD398" i="20"/>
  <c r="CD406" i="20"/>
  <c r="CD414" i="20"/>
  <c r="CD422" i="20"/>
  <c r="CD430" i="20"/>
  <c r="CD315" i="20"/>
  <c r="CD347" i="20"/>
  <c r="CD379" i="20"/>
  <c r="CD387" i="20"/>
  <c r="CD395" i="20"/>
  <c r="CD403" i="20"/>
  <c r="CD411" i="20"/>
  <c r="CD419" i="20"/>
  <c r="CD427" i="20"/>
  <c r="CD435" i="20"/>
  <c r="CD309" i="20"/>
  <c r="CD342" i="20"/>
  <c r="CD374" i="20"/>
  <c r="CD384" i="20"/>
  <c r="CD392" i="20"/>
  <c r="CD400" i="20"/>
  <c r="CD408" i="20"/>
  <c r="CD416" i="20"/>
  <c r="CD424" i="20"/>
  <c r="CD432" i="20"/>
  <c r="CD323" i="20"/>
  <c r="CD355" i="20"/>
  <c r="CD389" i="20"/>
  <c r="CD397" i="20"/>
  <c r="CD405" i="20"/>
  <c r="CD413" i="20"/>
  <c r="CD421" i="20"/>
  <c r="CD429" i="20"/>
  <c r="CD437" i="20"/>
  <c r="CD382" i="20"/>
  <c r="CD402" i="20"/>
  <c r="CD423" i="20"/>
  <c r="CD434" i="20"/>
  <c r="CD442" i="20"/>
  <c r="CD450" i="20"/>
  <c r="CD383" i="20"/>
  <c r="CD415" i="20"/>
  <c r="CD426" i="20"/>
  <c r="CD439" i="20"/>
  <c r="CD447" i="20"/>
  <c r="CD410" i="20"/>
  <c r="CD418" i="20"/>
  <c r="CD444" i="20"/>
  <c r="CD452" i="20"/>
  <c r="CD331" i="20"/>
  <c r="CD391" i="20"/>
  <c r="CD441" i="20"/>
  <c r="CD449" i="20"/>
  <c r="CD318" i="20"/>
  <c r="CD386" i="20"/>
  <c r="CD438" i="20"/>
  <c r="CD446" i="20"/>
  <c r="CD363" i="20"/>
  <c r="CD399" i="20"/>
  <c r="CD443" i="20"/>
  <c r="CD350" i="20"/>
  <c r="CD394" i="20"/>
  <c r="CD428" i="20"/>
  <c r="CD436" i="20"/>
  <c r="CD440" i="20"/>
  <c r="CD448" i="20"/>
  <c r="CD451" i="20"/>
  <c r="CD461" i="20"/>
  <c r="CD469" i="20"/>
  <c r="CD477" i="20"/>
  <c r="CD485" i="20"/>
  <c r="CD493" i="20"/>
  <c r="CD407" i="20"/>
  <c r="CD453" i="20"/>
  <c r="CD458" i="20"/>
  <c r="CD466" i="20"/>
  <c r="CD474" i="20"/>
  <c r="CD482" i="20"/>
  <c r="CD490" i="20"/>
  <c r="CD498" i="20"/>
  <c r="CD420" i="20"/>
  <c r="CD455" i="20"/>
  <c r="CD463" i="20"/>
  <c r="CD471" i="20"/>
  <c r="CD479" i="20"/>
  <c r="CD487" i="20"/>
  <c r="CD495" i="20"/>
  <c r="CD460" i="20"/>
  <c r="CD468" i="20"/>
  <c r="CD476" i="20"/>
  <c r="CD484" i="20"/>
  <c r="CD492" i="20"/>
  <c r="CD500" i="20"/>
  <c r="CD445" i="20"/>
  <c r="CD457" i="20"/>
  <c r="CD465" i="20"/>
  <c r="CD473" i="20"/>
  <c r="CD481" i="20"/>
  <c r="CD489" i="20"/>
  <c r="CD497" i="20"/>
  <c r="CD431" i="20"/>
  <c r="CD454" i="20"/>
  <c r="CD462" i="20"/>
  <c r="CD470" i="20"/>
  <c r="CD478" i="20"/>
  <c r="CD486" i="20"/>
  <c r="CD494" i="20"/>
  <c r="CD459" i="20"/>
  <c r="CD467" i="20"/>
  <c r="CD475" i="20"/>
  <c r="CD483" i="20"/>
  <c r="CD491" i="20"/>
  <c r="CD499" i="20"/>
  <c r="CD456" i="20"/>
  <c r="CD464" i="20"/>
  <c r="CD472" i="20"/>
  <c r="CD480" i="20"/>
  <c r="CD488" i="20"/>
  <c r="CD496" i="20"/>
  <c r="CE4" i="3"/>
  <c r="CE4" i="21" s="1"/>
  <c r="CE3" i="3"/>
  <c r="CE3" i="21" s="1"/>
  <c r="AZ3" i="3"/>
  <c r="AZ3" i="21" s="1"/>
  <c r="CD6" i="20"/>
  <c r="CD4" i="20"/>
  <c r="CF5" i="3"/>
  <c r="CE5" i="14"/>
  <c r="CE5" i="20"/>
  <c r="CF11" i="3" l="1"/>
  <c r="CF18" i="3"/>
  <c r="CF10" i="3"/>
  <c r="CF17" i="3"/>
  <c r="CF14" i="3"/>
  <c r="CF16" i="3"/>
  <c r="CF15" i="3"/>
  <c r="CF13" i="3"/>
  <c r="CF12" i="3"/>
  <c r="CF7" i="3"/>
  <c r="CE14" i="20"/>
  <c r="CE22" i="20"/>
  <c r="CE11" i="20"/>
  <c r="CE19" i="20"/>
  <c r="CE8" i="20"/>
  <c r="CE16" i="20"/>
  <c r="CE24" i="20"/>
  <c r="CE13" i="20"/>
  <c r="CE21" i="20"/>
  <c r="CE10" i="20"/>
  <c r="CE18" i="20"/>
  <c r="CE7" i="20"/>
  <c r="CE15" i="20"/>
  <c r="CE23" i="20"/>
  <c r="CE12" i="20"/>
  <c r="CE20" i="20"/>
  <c r="CE17" i="20"/>
  <c r="CE31" i="20"/>
  <c r="CE39" i="20"/>
  <c r="CE28" i="20"/>
  <c r="CE36" i="20"/>
  <c r="CE25" i="20"/>
  <c r="CE33" i="20"/>
  <c r="CE9" i="20"/>
  <c r="CE30" i="20"/>
  <c r="CE38" i="20"/>
  <c r="CE27" i="20"/>
  <c r="CE35" i="20"/>
  <c r="CE32" i="20"/>
  <c r="CE29" i="20"/>
  <c r="CE34" i="20"/>
  <c r="CE37" i="20"/>
  <c r="CE47" i="20"/>
  <c r="CE55" i="20"/>
  <c r="CE44" i="20"/>
  <c r="CE52" i="20"/>
  <c r="CE41" i="20"/>
  <c r="CE49" i="20"/>
  <c r="CE26" i="20"/>
  <c r="CE46" i="20"/>
  <c r="CE54" i="20"/>
  <c r="CE43" i="20"/>
  <c r="CE51" i="20"/>
  <c r="CE48" i="20"/>
  <c r="CE40" i="20"/>
  <c r="CE45" i="20"/>
  <c r="CE53" i="20"/>
  <c r="CE61" i="20"/>
  <c r="CE69" i="20"/>
  <c r="CE50" i="20"/>
  <c r="CE58" i="20"/>
  <c r="CE66" i="20"/>
  <c r="CE63" i="20"/>
  <c r="CE60" i="20"/>
  <c r="CE68" i="20"/>
  <c r="CE42" i="20"/>
  <c r="CE57" i="20"/>
  <c r="CE65" i="20"/>
  <c r="CE62" i="20"/>
  <c r="CE59" i="20"/>
  <c r="CE67" i="20"/>
  <c r="CE64" i="20"/>
  <c r="CE70" i="20"/>
  <c r="CE71" i="20"/>
  <c r="CE79" i="20"/>
  <c r="CE76" i="20"/>
  <c r="CE84" i="20"/>
  <c r="CE73" i="20"/>
  <c r="CE81" i="20"/>
  <c r="CE56" i="20"/>
  <c r="CE75" i="20"/>
  <c r="CE83" i="20"/>
  <c r="CE72" i="20"/>
  <c r="CE80" i="20"/>
  <c r="CE86" i="20"/>
  <c r="CE90" i="20"/>
  <c r="CE98" i="20"/>
  <c r="CE87" i="20"/>
  <c r="CE95" i="20"/>
  <c r="CE78" i="20"/>
  <c r="CE82" i="20"/>
  <c r="CE92" i="20"/>
  <c r="CE74" i="20"/>
  <c r="CE89" i="20"/>
  <c r="CE97" i="20"/>
  <c r="CE77" i="20"/>
  <c r="CE85" i="20"/>
  <c r="CE94" i="20"/>
  <c r="CE91" i="20"/>
  <c r="CE88" i="20"/>
  <c r="CE106" i="20"/>
  <c r="CE103" i="20"/>
  <c r="CE111" i="20"/>
  <c r="CE96" i="20"/>
  <c r="CE99" i="20"/>
  <c r="CE100" i="20"/>
  <c r="CE108" i="20"/>
  <c r="CE105" i="20"/>
  <c r="CE113" i="20"/>
  <c r="CE102" i="20"/>
  <c r="CE110" i="20"/>
  <c r="CE107" i="20"/>
  <c r="CE104" i="20"/>
  <c r="CE112" i="20"/>
  <c r="CE114" i="20"/>
  <c r="CE122" i="20"/>
  <c r="CE130" i="20"/>
  <c r="CE138" i="20"/>
  <c r="CE146" i="20"/>
  <c r="CE119" i="20"/>
  <c r="CE127" i="20"/>
  <c r="CE135" i="20"/>
  <c r="CE143" i="20"/>
  <c r="CE101" i="20"/>
  <c r="CE116" i="20"/>
  <c r="CE124" i="20"/>
  <c r="CE132" i="20"/>
  <c r="CE140" i="20"/>
  <c r="CE93" i="20"/>
  <c r="CE121" i="20"/>
  <c r="CE129" i="20"/>
  <c r="CE137" i="20"/>
  <c r="CE145" i="20"/>
  <c r="CE118" i="20"/>
  <c r="CE126" i="20"/>
  <c r="CE134" i="20"/>
  <c r="CE142" i="20"/>
  <c r="CE115" i="20"/>
  <c r="CE123" i="20"/>
  <c r="CE131" i="20"/>
  <c r="CE139" i="20"/>
  <c r="CE147" i="20"/>
  <c r="CE120" i="20"/>
  <c r="CE128" i="20"/>
  <c r="CE136" i="20"/>
  <c r="CE144" i="20"/>
  <c r="CE125" i="20"/>
  <c r="CE153" i="20"/>
  <c r="CE161" i="20"/>
  <c r="CE150" i="20"/>
  <c r="CE158" i="20"/>
  <c r="CE166" i="20"/>
  <c r="CE174" i="20"/>
  <c r="CE178" i="20"/>
  <c r="CE141" i="20"/>
  <c r="CE155" i="20"/>
  <c r="CE163" i="20"/>
  <c r="CE171" i="20"/>
  <c r="CE179" i="20"/>
  <c r="CE117" i="20"/>
  <c r="CE152" i="20"/>
  <c r="CE160" i="20"/>
  <c r="CE168" i="20"/>
  <c r="CE176" i="20"/>
  <c r="CE180" i="20"/>
  <c r="CE149" i="20"/>
  <c r="CE157" i="20"/>
  <c r="CE165" i="20"/>
  <c r="CE173" i="20"/>
  <c r="CE181" i="20"/>
  <c r="CE133" i="20"/>
  <c r="CE154" i="20"/>
  <c r="CE162" i="20"/>
  <c r="CE170" i="20"/>
  <c r="CE151" i="20"/>
  <c r="CE159" i="20"/>
  <c r="CE167" i="20"/>
  <c r="CE175" i="20"/>
  <c r="CE109" i="20"/>
  <c r="CE148" i="20"/>
  <c r="CE156" i="20"/>
  <c r="CE164" i="20"/>
  <c r="CE172" i="20"/>
  <c r="CE177" i="20"/>
  <c r="CE184" i="20"/>
  <c r="CE188" i="20"/>
  <c r="CE192" i="20"/>
  <c r="CE220" i="20"/>
  <c r="CE185" i="20"/>
  <c r="CE193" i="20"/>
  <c r="CE217" i="20"/>
  <c r="CE186" i="20"/>
  <c r="CE194" i="20"/>
  <c r="CE169" i="20"/>
  <c r="CE195" i="20"/>
  <c r="CE199" i="20"/>
  <c r="CE219" i="20"/>
  <c r="CE196" i="20"/>
  <c r="CE216" i="20"/>
  <c r="CE182" i="20"/>
  <c r="CE183" i="20"/>
  <c r="CE187" i="20"/>
  <c r="CE191" i="20"/>
  <c r="CE215" i="20"/>
  <c r="CE227" i="20"/>
  <c r="CE235" i="20"/>
  <c r="CE243" i="20"/>
  <c r="CE224" i="20"/>
  <c r="CE232" i="20"/>
  <c r="CE240" i="20"/>
  <c r="CE248" i="20"/>
  <c r="CE190" i="20"/>
  <c r="CE218" i="20"/>
  <c r="CE221" i="20"/>
  <c r="CE229" i="20"/>
  <c r="CE237" i="20"/>
  <c r="CE245" i="20"/>
  <c r="CE189" i="20"/>
  <c r="CE226" i="20"/>
  <c r="CE234" i="20"/>
  <c r="CE242" i="20"/>
  <c r="CE198" i="20"/>
  <c r="CE223" i="20"/>
  <c r="CE231" i="20"/>
  <c r="CE239" i="20"/>
  <c r="CE247" i="20"/>
  <c r="CE197" i="20"/>
  <c r="CE228" i="20"/>
  <c r="CE236" i="20"/>
  <c r="CE244" i="20"/>
  <c r="CE225" i="20"/>
  <c r="CE233" i="20"/>
  <c r="CE241" i="20"/>
  <c r="CE222" i="20"/>
  <c r="CE230" i="20"/>
  <c r="CE238" i="20"/>
  <c r="CE246" i="20"/>
  <c r="CE252" i="20"/>
  <c r="CE260" i="20"/>
  <c r="CE268" i="20"/>
  <c r="CE276" i="20"/>
  <c r="CE284" i="20"/>
  <c r="CE249" i="20"/>
  <c r="CE257" i="20"/>
  <c r="CE265" i="20"/>
  <c r="CE273" i="20"/>
  <c r="CE281" i="20"/>
  <c r="CE254" i="20"/>
  <c r="CE262" i="20"/>
  <c r="CE270" i="20"/>
  <c r="CE278" i="20"/>
  <c r="CE251" i="20"/>
  <c r="CE259" i="20"/>
  <c r="CE267" i="20"/>
  <c r="CE275" i="20"/>
  <c r="CE283" i="20"/>
  <c r="CE256" i="20"/>
  <c r="CE264" i="20"/>
  <c r="CE272" i="20"/>
  <c r="CE280" i="20"/>
  <c r="CE253" i="20"/>
  <c r="CE261" i="20"/>
  <c r="CE269" i="20"/>
  <c r="CE277" i="20"/>
  <c r="CE285" i="20"/>
  <c r="CE274" i="20"/>
  <c r="CE293" i="20"/>
  <c r="CE301" i="20"/>
  <c r="CE309" i="20"/>
  <c r="CE255" i="20"/>
  <c r="CE290" i="20"/>
  <c r="CE298" i="20"/>
  <c r="CE306" i="20"/>
  <c r="CE250" i="20"/>
  <c r="CE282" i="20"/>
  <c r="CE287" i="20"/>
  <c r="CE295" i="20"/>
  <c r="CE303" i="20"/>
  <c r="CE311" i="20"/>
  <c r="CE263" i="20"/>
  <c r="CE292" i="20"/>
  <c r="CE300" i="20"/>
  <c r="CE308" i="20"/>
  <c r="CE258" i="20"/>
  <c r="CE289" i="20"/>
  <c r="CE297" i="20"/>
  <c r="CE305" i="20"/>
  <c r="CE313" i="20"/>
  <c r="CE271" i="20"/>
  <c r="CE286" i="20"/>
  <c r="CE294" i="20"/>
  <c r="CE302" i="20"/>
  <c r="CE310" i="20"/>
  <c r="CE266" i="20"/>
  <c r="CE291" i="20"/>
  <c r="CE299" i="20"/>
  <c r="CE307" i="20"/>
  <c r="CE315" i="20"/>
  <c r="CE323" i="20"/>
  <c r="CE331" i="20"/>
  <c r="CE339" i="20"/>
  <c r="CE347" i="20"/>
  <c r="CE355" i="20"/>
  <c r="CE363" i="20"/>
  <c r="CE371" i="20"/>
  <c r="CE379" i="20"/>
  <c r="CE320" i="20"/>
  <c r="CE328" i="20"/>
  <c r="CE336" i="20"/>
  <c r="CE344" i="20"/>
  <c r="CE352" i="20"/>
  <c r="CE360" i="20"/>
  <c r="CE368" i="20"/>
  <c r="CE376" i="20"/>
  <c r="CE279" i="20"/>
  <c r="CE296" i="20"/>
  <c r="CE317" i="20"/>
  <c r="CE325" i="20"/>
  <c r="CE333" i="20"/>
  <c r="CE341" i="20"/>
  <c r="CE349" i="20"/>
  <c r="CE357" i="20"/>
  <c r="CE365" i="20"/>
  <c r="CE373" i="20"/>
  <c r="CE381" i="20"/>
  <c r="CE314" i="20"/>
  <c r="CE322" i="20"/>
  <c r="CE330" i="20"/>
  <c r="CE338" i="20"/>
  <c r="CE346" i="20"/>
  <c r="CE354" i="20"/>
  <c r="CE362" i="20"/>
  <c r="CE370" i="20"/>
  <c r="CE378" i="20"/>
  <c r="CE312" i="20"/>
  <c r="CE319" i="20"/>
  <c r="CE327" i="20"/>
  <c r="CE335" i="20"/>
  <c r="CE343" i="20"/>
  <c r="CE351" i="20"/>
  <c r="CE359" i="20"/>
  <c r="CE367" i="20"/>
  <c r="CE375" i="20"/>
  <c r="CE288" i="20"/>
  <c r="CE316" i="20"/>
  <c r="CE324" i="20"/>
  <c r="CE332" i="20"/>
  <c r="CE340" i="20"/>
  <c r="CE348" i="20"/>
  <c r="CE356" i="20"/>
  <c r="CE364" i="20"/>
  <c r="CE372" i="20"/>
  <c r="CE380" i="20"/>
  <c r="CE345" i="20"/>
  <c r="CE377" i="20"/>
  <c r="CE383" i="20"/>
  <c r="CE391" i="20"/>
  <c r="CE399" i="20"/>
  <c r="CE407" i="20"/>
  <c r="CE415" i="20"/>
  <c r="CE326" i="20"/>
  <c r="CE358" i="20"/>
  <c r="CE388" i="20"/>
  <c r="CE396" i="20"/>
  <c r="CE404" i="20"/>
  <c r="CE412" i="20"/>
  <c r="CE420" i="20"/>
  <c r="CE428" i="20"/>
  <c r="CE436" i="20"/>
  <c r="CE321" i="20"/>
  <c r="CE353" i="20"/>
  <c r="CE385" i="20"/>
  <c r="CE393" i="20"/>
  <c r="CE401" i="20"/>
  <c r="CE409" i="20"/>
  <c r="CE417" i="20"/>
  <c r="CE425" i="20"/>
  <c r="CE433" i="20"/>
  <c r="CE334" i="20"/>
  <c r="CE366" i="20"/>
  <c r="CE390" i="20"/>
  <c r="CE398" i="20"/>
  <c r="CE406" i="20"/>
  <c r="CE414" i="20"/>
  <c r="CE422" i="20"/>
  <c r="CE430" i="20"/>
  <c r="CE329" i="20"/>
  <c r="CE361" i="20"/>
  <c r="CE387" i="20"/>
  <c r="CE395" i="20"/>
  <c r="CE403" i="20"/>
  <c r="CE411" i="20"/>
  <c r="CE419" i="20"/>
  <c r="CE427" i="20"/>
  <c r="CE435" i="20"/>
  <c r="CE342" i="20"/>
  <c r="CE374" i="20"/>
  <c r="CE384" i="20"/>
  <c r="CE392" i="20"/>
  <c r="CE400" i="20"/>
  <c r="CE408" i="20"/>
  <c r="CE416" i="20"/>
  <c r="CE424" i="20"/>
  <c r="CE432" i="20"/>
  <c r="CE337" i="20"/>
  <c r="CE389" i="20"/>
  <c r="CE431" i="20"/>
  <c r="CE437" i="20"/>
  <c r="CE445" i="20"/>
  <c r="CE382" i="20"/>
  <c r="CE402" i="20"/>
  <c r="CE423" i="20"/>
  <c r="CE434" i="20"/>
  <c r="CE442" i="20"/>
  <c r="CE450" i="20"/>
  <c r="CE369" i="20"/>
  <c r="CE397" i="20"/>
  <c r="CE426" i="20"/>
  <c r="CE439" i="20"/>
  <c r="CE447" i="20"/>
  <c r="CE410" i="20"/>
  <c r="CE418" i="20"/>
  <c r="CE429" i="20"/>
  <c r="CE444" i="20"/>
  <c r="CE405" i="20"/>
  <c r="CE421" i="20"/>
  <c r="CE441" i="20"/>
  <c r="CE449" i="20"/>
  <c r="CE318" i="20"/>
  <c r="CE386" i="20"/>
  <c r="CE438" i="20"/>
  <c r="CE446" i="20"/>
  <c r="CE413" i="20"/>
  <c r="CE443" i="20"/>
  <c r="CE451" i="20"/>
  <c r="CE304" i="20"/>
  <c r="CE456" i="20"/>
  <c r="CE464" i="20"/>
  <c r="CE472" i="20"/>
  <c r="CE480" i="20"/>
  <c r="CE488" i="20"/>
  <c r="CE496" i="20"/>
  <c r="CE461" i="20"/>
  <c r="CE469" i="20"/>
  <c r="CE477" i="20"/>
  <c r="CE485" i="20"/>
  <c r="CE493" i="20"/>
  <c r="CE394" i="20"/>
  <c r="CE448" i="20"/>
  <c r="CE453" i="20"/>
  <c r="CE458" i="20"/>
  <c r="CE466" i="20"/>
  <c r="CE474" i="20"/>
  <c r="CE482" i="20"/>
  <c r="CE490" i="20"/>
  <c r="CE498" i="20"/>
  <c r="CE350" i="20"/>
  <c r="CE455" i="20"/>
  <c r="CE463" i="20"/>
  <c r="CE471" i="20"/>
  <c r="CE479" i="20"/>
  <c r="CE487" i="20"/>
  <c r="CE495" i="20"/>
  <c r="CE460" i="20"/>
  <c r="CE468" i="20"/>
  <c r="CE476" i="20"/>
  <c r="CE484" i="20"/>
  <c r="CE492" i="20"/>
  <c r="CE500" i="20"/>
  <c r="CE440" i="20"/>
  <c r="CE457" i="20"/>
  <c r="CE465" i="20"/>
  <c r="CE473" i="20"/>
  <c r="CE481" i="20"/>
  <c r="CE489" i="20"/>
  <c r="CE497" i="20"/>
  <c r="CE454" i="20"/>
  <c r="CE462" i="20"/>
  <c r="CE470" i="20"/>
  <c r="CE478" i="20"/>
  <c r="CE486" i="20"/>
  <c r="CE494" i="20"/>
  <c r="CE452" i="20"/>
  <c r="CE459" i="20"/>
  <c r="CE467" i="20"/>
  <c r="CE475" i="20"/>
  <c r="CE483" i="20"/>
  <c r="CE491" i="20"/>
  <c r="CE499" i="20"/>
  <c r="CF4" i="3"/>
  <c r="CF4" i="21" s="1"/>
  <c r="CF3" i="3"/>
  <c r="CF3" i="21" s="1"/>
  <c r="AZ4" i="3"/>
  <c r="AZ4" i="21" s="1"/>
  <c r="CE4" i="20"/>
  <c r="CE6" i="20"/>
  <c r="CG5" i="3"/>
  <c r="CF5" i="20"/>
  <c r="CF5" i="14"/>
  <c r="CF9" i="20" l="1"/>
  <c r="CF17" i="20"/>
  <c r="CF14" i="20"/>
  <c r="CF22" i="20"/>
  <c r="CF11" i="20"/>
  <c r="CF19" i="20"/>
  <c r="CF8" i="20"/>
  <c r="CF16" i="20"/>
  <c r="CF13" i="20"/>
  <c r="CF21" i="20"/>
  <c r="CF10" i="20"/>
  <c r="CF18" i="20"/>
  <c r="CF7" i="20"/>
  <c r="CF15" i="20"/>
  <c r="CF26" i="20"/>
  <c r="CF34" i="20"/>
  <c r="CF12" i="20"/>
  <c r="CF31" i="20"/>
  <c r="CF39" i="20"/>
  <c r="CF28" i="20"/>
  <c r="CF36" i="20"/>
  <c r="CF24" i="20"/>
  <c r="CF25" i="20"/>
  <c r="CF33" i="20"/>
  <c r="CF30" i="20"/>
  <c r="CF38" i="20"/>
  <c r="CF27" i="20"/>
  <c r="CF35" i="20"/>
  <c r="CF20" i="20"/>
  <c r="CF23" i="20"/>
  <c r="CF32" i="20"/>
  <c r="CF42" i="20"/>
  <c r="CF50" i="20"/>
  <c r="CF29" i="20"/>
  <c r="CF37" i="20"/>
  <c r="CF47" i="20"/>
  <c r="CF55" i="20"/>
  <c r="CF44" i="20"/>
  <c r="CF52" i="20"/>
  <c r="CF41" i="20"/>
  <c r="CF49" i="20"/>
  <c r="CF46" i="20"/>
  <c r="CF43" i="20"/>
  <c r="CF51" i="20"/>
  <c r="CF48" i="20"/>
  <c r="CF56" i="20"/>
  <c r="CF64" i="20"/>
  <c r="CF61" i="20"/>
  <c r="CF69" i="20"/>
  <c r="CF45" i="20"/>
  <c r="CF58" i="20"/>
  <c r="CF66" i="20"/>
  <c r="CF40" i="20"/>
  <c r="CF53" i="20"/>
  <c r="CF63" i="20"/>
  <c r="CF54" i="20"/>
  <c r="CF60" i="20"/>
  <c r="CF68" i="20"/>
  <c r="CF57" i="20"/>
  <c r="CF65" i="20"/>
  <c r="CF62" i="20"/>
  <c r="CF70" i="20"/>
  <c r="CF74" i="20"/>
  <c r="CF82" i="20"/>
  <c r="CF59" i="20"/>
  <c r="CF71" i="20"/>
  <c r="CF79" i="20"/>
  <c r="CF76" i="20"/>
  <c r="CF84" i="20"/>
  <c r="CF73" i="20"/>
  <c r="CF78" i="20"/>
  <c r="CF86" i="20"/>
  <c r="CF75" i="20"/>
  <c r="CF83" i="20"/>
  <c r="CF67" i="20"/>
  <c r="CF72" i="20"/>
  <c r="CF93" i="20"/>
  <c r="CF90" i="20"/>
  <c r="CF98" i="20"/>
  <c r="CF87" i="20"/>
  <c r="CF95" i="20"/>
  <c r="CF92" i="20"/>
  <c r="CF81" i="20"/>
  <c r="CF89" i="20"/>
  <c r="CF97" i="20"/>
  <c r="CF77" i="20"/>
  <c r="CF85" i="20"/>
  <c r="CF94" i="20"/>
  <c r="CF80" i="20"/>
  <c r="CF101" i="20"/>
  <c r="CF109" i="20"/>
  <c r="CF88" i="20"/>
  <c r="CF106" i="20"/>
  <c r="CF103" i="20"/>
  <c r="CF111" i="20"/>
  <c r="CF96" i="20"/>
  <c r="CF99" i="20"/>
  <c r="CF100" i="20"/>
  <c r="CF108" i="20"/>
  <c r="CF91" i="20"/>
  <c r="CF105" i="20"/>
  <c r="CF102" i="20"/>
  <c r="CF110" i="20"/>
  <c r="CF107" i="20"/>
  <c r="CF104" i="20"/>
  <c r="CF117" i="20"/>
  <c r="CF125" i="20"/>
  <c r="CF133" i="20"/>
  <c r="CF141" i="20"/>
  <c r="CF114" i="20"/>
  <c r="CF122" i="20"/>
  <c r="CF130" i="20"/>
  <c r="CF138" i="20"/>
  <c r="CF146" i="20"/>
  <c r="CF113" i="20"/>
  <c r="CF119" i="20"/>
  <c r="CF127" i="20"/>
  <c r="CF135" i="20"/>
  <c r="CF143" i="20"/>
  <c r="CF116" i="20"/>
  <c r="CF124" i="20"/>
  <c r="CF132" i="20"/>
  <c r="CF140" i="20"/>
  <c r="CF121" i="20"/>
  <c r="CF129" i="20"/>
  <c r="CF137" i="20"/>
  <c r="CF145" i="20"/>
  <c r="CF112" i="20"/>
  <c r="CF118" i="20"/>
  <c r="CF126" i="20"/>
  <c r="CF134" i="20"/>
  <c r="CF142" i="20"/>
  <c r="CF115" i="20"/>
  <c r="CF123" i="20"/>
  <c r="CF131" i="20"/>
  <c r="CF139" i="20"/>
  <c r="CF147" i="20"/>
  <c r="CF144" i="20"/>
  <c r="CF148" i="20"/>
  <c r="CF156" i="20"/>
  <c r="CF120" i="20"/>
  <c r="CF153" i="20"/>
  <c r="CF161" i="20"/>
  <c r="CF169" i="20"/>
  <c r="CF177" i="20"/>
  <c r="CF150" i="20"/>
  <c r="CF158" i="20"/>
  <c r="CF166" i="20"/>
  <c r="CF174" i="20"/>
  <c r="CF178" i="20"/>
  <c r="CF136" i="20"/>
  <c r="CF155" i="20"/>
  <c r="CF163" i="20"/>
  <c r="CF171" i="20"/>
  <c r="CF179" i="20"/>
  <c r="CF152" i="20"/>
  <c r="CF160" i="20"/>
  <c r="CF168" i="20"/>
  <c r="CF176" i="20"/>
  <c r="CF180" i="20"/>
  <c r="CF149" i="20"/>
  <c r="CF157" i="20"/>
  <c r="CF165" i="20"/>
  <c r="CF173" i="20"/>
  <c r="CF128" i="20"/>
  <c r="CF154" i="20"/>
  <c r="CF162" i="20"/>
  <c r="CF170" i="20"/>
  <c r="CF151" i="20"/>
  <c r="CF159" i="20"/>
  <c r="CF167" i="20"/>
  <c r="CF175" i="20"/>
  <c r="CF181" i="20"/>
  <c r="CF183" i="20"/>
  <c r="CF187" i="20"/>
  <c r="CF191" i="20"/>
  <c r="CF215" i="20"/>
  <c r="CF172" i="20"/>
  <c r="CF184" i="20"/>
  <c r="CF188" i="20"/>
  <c r="CF192" i="20"/>
  <c r="CF220" i="20"/>
  <c r="CF185" i="20"/>
  <c r="CF193" i="20"/>
  <c r="CF217" i="20"/>
  <c r="CF186" i="20"/>
  <c r="CF194" i="20"/>
  <c r="CF164" i="20"/>
  <c r="CF195" i="20"/>
  <c r="CF199" i="20"/>
  <c r="CF219" i="20"/>
  <c r="CF182" i="20"/>
  <c r="CF190" i="20"/>
  <c r="CF198" i="20"/>
  <c r="CF218" i="20"/>
  <c r="CF222" i="20"/>
  <c r="CF230" i="20"/>
  <c r="CF238" i="20"/>
  <c r="CF246" i="20"/>
  <c r="CF227" i="20"/>
  <c r="CF235" i="20"/>
  <c r="CF243" i="20"/>
  <c r="CF224" i="20"/>
  <c r="CF232" i="20"/>
  <c r="CF240" i="20"/>
  <c r="CF248" i="20"/>
  <c r="CF221" i="20"/>
  <c r="CF229" i="20"/>
  <c r="CF237" i="20"/>
  <c r="CF245" i="20"/>
  <c r="CF189" i="20"/>
  <c r="CF226" i="20"/>
  <c r="CF234" i="20"/>
  <c r="CF242" i="20"/>
  <c r="CF223" i="20"/>
  <c r="CF231" i="20"/>
  <c r="CF239" i="20"/>
  <c r="CF247" i="20"/>
  <c r="CF197" i="20"/>
  <c r="CF228" i="20"/>
  <c r="CF236" i="20"/>
  <c r="CF244" i="20"/>
  <c r="CF196" i="20"/>
  <c r="CF216" i="20"/>
  <c r="CF225" i="20"/>
  <c r="CF233" i="20"/>
  <c r="CF241" i="20"/>
  <c r="CF255" i="20"/>
  <c r="CF263" i="20"/>
  <c r="CF271" i="20"/>
  <c r="CF279" i="20"/>
  <c r="CF252" i="20"/>
  <c r="CF260" i="20"/>
  <c r="CF268" i="20"/>
  <c r="CF276" i="20"/>
  <c r="CF284" i="20"/>
  <c r="CF249" i="20"/>
  <c r="CF257" i="20"/>
  <c r="CF265" i="20"/>
  <c r="CF273" i="20"/>
  <c r="CF281" i="20"/>
  <c r="CF254" i="20"/>
  <c r="CF262" i="20"/>
  <c r="CF270" i="20"/>
  <c r="CF278" i="20"/>
  <c r="CF251" i="20"/>
  <c r="CF259" i="20"/>
  <c r="CF267" i="20"/>
  <c r="CF275" i="20"/>
  <c r="CF283" i="20"/>
  <c r="CF256" i="20"/>
  <c r="CF264" i="20"/>
  <c r="CF272" i="20"/>
  <c r="CF280" i="20"/>
  <c r="CF261" i="20"/>
  <c r="CF288" i="20"/>
  <c r="CF296" i="20"/>
  <c r="CF304" i="20"/>
  <c r="CF312" i="20"/>
  <c r="CF274" i="20"/>
  <c r="CF293" i="20"/>
  <c r="CF301" i="20"/>
  <c r="CF309" i="20"/>
  <c r="CF269" i="20"/>
  <c r="CF290" i="20"/>
  <c r="CF298" i="20"/>
  <c r="CF306" i="20"/>
  <c r="CF250" i="20"/>
  <c r="CF282" i="20"/>
  <c r="CF287" i="20"/>
  <c r="CF295" i="20"/>
  <c r="CF303" i="20"/>
  <c r="CF311" i="20"/>
  <c r="CF277" i="20"/>
  <c r="CF292" i="20"/>
  <c r="CF300" i="20"/>
  <c r="CF308" i="20"/>
  <c r="CF258" i="20"/>
  <c r="CF289" i="20"/>
  <c r="CF297" i="20"/>
  <c r="CF305" i="20"/>
  <c r="CF313" i="20"/>
  <c r="CF253" i="20"/>
  <c r="CF285" i="20"/>
  <c r="CF286" i="20"/>
  <c r="CF294" i="20"/>
  <c r="CF302" i="20"/>
  <c r="CF310" i="20"/>
  <c r="CF299" i="20"/>
  <c r="CF318" i="20"/>
  <c r="CF326" i="20"/>
  <c r="CF334" i="20"/>
  <c r="CF342" i="20"/>
  <c r="CF350" i="20"/>
  <c r="CF358" i="20"/>
  <c r="CF366" i="20"/>
  <c r="CF374" i="20"/>
  <c r="CF382" i="20"/>
  <c r="CF315" i="20"/>
  <c r="CF323" i="20"/>
  <c r="CF331" i="20"/>
  <c r="CF339" i="20"/>
  <c r="CF347" i="20"/>
  <c r="CF355" i="20"/>
  <c r="CF363" i="20"/>
  <c r="CF371" i="20"/>
  <c r="CF379" i="20"/>
  <c r="CF320" i="20"/>
  <c r="CF328" i="20"/>
  <c r="CF336" i="20"/>
  <c r="CF344" i="20"/>
  <c r="CF352" i="20"/>
  <c r="CF360" i="20"/>
  <c r="CF368" i="20"/>
  <c r="CF376" i="20"/>
  <c r="CF266" i="20"/>
  <c r="CF291" i="20"/>
  <c r="CF317" i="20"/>
  <c r="CF325" i="20"/>
  <c r="CF333" i="20"/>
  <c r="CF341" i="20"/>
  <c r="CF349" i="20"/>
  <c r="CF357" i="20"/>
  <c r="CF365" i="20"/>
  <c r="CF373" i="20"/>
  <c r="CF381" i="20"/>
  <c r="CF314" i="20"/>
  <c r="CF322" i="20"/>
  <c r="CF330" i="20"/>
  <c r="CF338" i="20"/>
  <c r="CF346" i="20"/>
  <c r="CF354" i="20"/>
  <c r="CF362" i="20"/>
  <c r="CF370" i="20"/>
  <c r="CF378" i="20"/>
  <c r="CF307" i="20"/>
  <c r="CF319" i="20"/>
  <c r="CF327" i="20"/>
  <c r="CF335" i="20"/>
  <c r="CF343" i="20"/>
  <c r="CF351" i="20"/>
  <c r="CF359" i="20"/>
  <c r="CF367" i="20"/>
  <c r="CF375" i="20"/>
  <c r="CF332" i="20"/>
  <c r="CF364" i="20"/>
  <c r="CF386" i="20"/>
  <c r="CF394" i="20"/>
  <c r="CF402" i="20"/>
  <c r="CF410" i="20"/>
  <c r="CF345" i="20"/>
  <c r="CF377" i="20"/>
  <c r="CF383" i="20"/>
  <c r="CF391" i="20"/>
  <c r="CF399" i="20"/>
  <c r="CF407" i="20"/>
  <c r="CF415" i="20"/>
  <c r="CF423" i="20"/>
  <c r="CF431" i="20"/>
  <c r="CF340" i="20"/>
  <c r="CF372" i="20"/>
  <c r="CF388" i="20"/>
  <c r="CF396" i="20"/>
  <c r="CF404" i="20"/>
  <c r="CF412" i="20"/>
  <c r="CF420" i="20"/>
  <c r="CF428" i="20"/>
  <c r="CF436" i="20"/>
  <c r="CF321" i="20"/>
  <c r="CF353" i="20"/>
  <c r="CF385" i="20"/>
  <c r="CF393" i="20"/>
  <c r="CF401" i="20"/>
  <c r="CF409" i="20"/>
  <c r="CF417" i="20"/>
  <c r="CF425" i="20"/>
  <c r="CF433" i="20"/>
  <c r="CF316" i="20"/>
  <c r="CF348" i="20"/>
  <c r="CF380" i="20"/>
  <c r="CF390" i="20"/>
  <c r="CF398" i="20"/>
  <c r="CF406" i="20"/>
  <c r="CF414" i="20"/>
  <c r="CF422" i="20"/>
  <c r="CF430" i="20"/>
  <c r="CF329" i="20"/>
  <c r="CF361" i="20"/>
  <c r="CF387" i="20"/>
  <c r="CF395" i="20"/>
  <c r="CF403" i="20"/>
  <c r="CF411" i="20"/>
  <c r="CF419" i="20"/>
  <c r="CF427" i="20"/>
  <c r="CF435" i="20"/>
  <c r="CF408" i="20"/>
  <c r="CF440" i="20"/>
  <c r="CF448" i="20"/>
  <c r="CF337" i="20"/>
  <c r="CF389" i="20"/>
  <c r="CF437" i="20"/>
  <c r="CF445" i="20"/>
  <c r="CF453" i="20"/>
  <c r="CF324" i="20"/>
  <c r="CF384" i="20"/>
  <c r="CF416" i="20"/>
  <c r="CF434" i="20"/>
  <c r="CF442" i="20"/>
  <c r="CF450" i="20"/>
  <c r="CF369" i="20"/>
  <c r="CF397" i="20"/>
  <c r="CF426" i="20"/>
  <c r="CF439" i="20"/>
  <c r="CF447" i="20"/>
  <c r="CF356" i="20"/>
  <c r="CF392" i="20"/>
  <c r="CF418" i="20"/>
  <c r="CF429" i="20"/>
  <c r="CF444" i="20"/>
  <c r="CF405" i="20"/>
  <c r="CF421" i="20"/>
  <c r="CF432" i="20"/>
  <c r="CF441" i="20"/>
  <c r="CF449" i="20"/>
  <c r="CF400" i="20"/>
  <c r="CF424" i="20"/>
  <c r="CF438" i="20"/>
  <c r="CF446" i="20"/>
  <c r="CF413" i="20"/>
  <c r="CF452" i="20"/>
  <c r="CF459" i="20"/>
  <c r="CF467" i="20"/>
  <c r="CF475" i="20"/>
  <c r="CF483" i="20"/>
  <c r="CF491" i="20"/>
  <c r="CF499" i="20"/>
  <c r="CF451" i="20"/>
  <c r="CF456" i="20"/>
  <c r="CF464" i="20"/>
  <c r="CF472" i="20"/>
  <c r="CF480" i="20"/>
  <c r="CF488" i="20"/>
  <c r="CF496" i="20"/>
  <c r="CF461" i="20"/>
  <c r="CF469" i="20"/>
  <c r="CF477" i="20"/>
  <c r="CF485" i="20"/>
  <c r="CF493" i="20"/>
  <c r="CF443" i="20"/>
  <c r="CF458" i="20"/>
  <c r="CF466" i="20"/>
  <c r="CF474" i="20"/>
  <c r="CF482" i="20"/>
  <c r="CF490" i="20"/>
  <c r="CF498" i="20"/>
  <c r="CF455" i="20"/>
  <c r="CF463" i="20"/>
  <c r="CF471" i="20"/>
  <c r="CF479" i="20"/>
  <c r="CF487" i="20"/>
  <c r="CF495" i="20"/>
  <c r="CF460" i="20"/>
  <c r="CF468" i="20"/>
  <c r="CF476" i="20"/>
  <c r="CF484" i="20"/>
  <c r="CF492" i="20"/>
  <c r="CF500" i="20"/>
  <c r="CF457" i="20"/>
  <c r="CF465" i="20"/>
  <c r="CF473" i="20"/>
  <c r="CF481" i="20"/>
  <c r="CF489" i="20"/>
  <c r="CF497" i="20"/>
  <c r="CF454" i="20"/>
  <c r="CF462" i="20"/>
  <c r="CF470" i="20"/>
  <c r="CF478" i="20"/>
  <c r="CF486" i="20"/>
  <c r="CF494" i="20"/>
  <c r="CG18" i="3"/>
  <c r="CG10" i="3"/>
  <c r="CG17" i="3"/>
  <c r="CG13" i="3"/>
  <c r="CG16" i="3"/>
  <c r="CG15" i="3"/>
  <c r="CG14" i="3"/>
  <c r="CG12" i="3"/>
  <c r="CG11" i="3"/>
  <c r="CG7" i="3"/>
  <c r="CG4" i="3"/>
  <c r="CG4" i="21" s="1"/>
  <c r="CG3" i="3"/>
  <c r="CG3" i="21" s="1"/>
  <c r="BA3" i="3"/>
  <c r="BA3" i="21" s="1"/>
  <c r="CF4" i="20"/>
  <c r="CF6" i="20"/>
  <c r="CH5" i="3"/>
  <c r="CG5" i="20"/>
  <c r="CG5" i="14"/>
  <c r="CG12" i="20" l="1"/>
  <c r="CG20" i="20"/>
  <c r="CG9" i="20"/>
  <c r="CG17" i="20"/>
  <c r="CG14" i="20"/>
  <c r="CG22" i="20"/>
  <c r="CG11" i="20"/>
  <c r="CG19" i="20"/>
  <c r="CG8" i="20"/>
  <c r="CG16" i="20"/>
  <c r="CG24" i="20"/>
  <c r="CG13" i="20"/>
  <c r="CG21" i="20"/>
  <c r="CG10" i="20"/>
  <c r="CG18" i="20"/>
  <c r="CG29" i="20"/>
  <c r="CG37" i="20"/>
  <c r="CG26" i="20"/>
  <c r="CG34" i="20"/>
  <c r="CG7" i="20"/>
  <c r="CG31" i="20"/>
  <c r="CG39" i="20"/>
  <c r="CG28" i="20"/>
  <c r="CG36" i="20"/>
  <c r="CG25" i="20"/>
  <c r="CG33" i="20"/>
  <c r="CG30" i="20"/>
  <c r="CG38" i="20"/>
  <c r="CG27" i="20"/>
  <c r="CG35" i="20"/>
  <c r="CG40" i="20"/>
  <c r="CG45" i="20"/>
  <c r="CG53" i="20"/>
  <c r="CG42" i="20"/>
  <c r="CG50" i="20"/>
  <c r="CG23" i="20"/>
  <c r="CG47" i="20"/>
  <c r="CG55" i="20"/>
  <c r="CG44" i="20"/>
  <c r="CG52" i="20"/>
  <c r="CG15" i="20"/>
  <c r="CG41" i="20"/>
  <c r="CG49" i="20"/>
  <c r="CG46" i="20"/>
  <c r="CG43" i="20"/>
  <c r="CG51" i="20"/>
  <c r="CG48" i="20"/>
  <c r="CG59" i="20"/>
  <c r="CG67" i="20"/>
  <c r="CG56" i="20"/>
  <c r="CG64" i="20"/>
  <c r="CG61" i="20"/>
  <c r="CG69" i="20"/>
  <c r="CG58" i="20"/>
  <c r="CG66" i="20"/>
  <c r="CG32" i="20"/>
  <c r="CG63" i="20"/>
  <c r="CG54" i="20"/>
  <c r="CG60" i="20"/>
  <c r="CG68" i="20"/>
  <c r="CG57" i="20"/>
  <c r="CG65" i="20"/>
  <c r="CG77" i="20"/>
  <c r="CG85" i="20"/>
  <c r="CG70" i="20"/>
  <c r="CG74" i="20"/>
  <c r="CG82" i="20"/>
  <c r="CG71" i="20"/>
  <c r="CG79" i="20"/>
  <c r="CG76" i="20"/>
  <c r="CG73" i="20"/>
  <c r="CG81" i="20"/>
  <c r="CG78" i="20"/>
  <c r="CG83" i="20"/>
  <c r="CG88" i="20"/>
  <c r="CG96" i="20"/>
  <c r="CG86" i="20"/>
  <c r="CG93" i="20"/>
  <c r="CG72" i="20"/>
  <c r="CG75" i="20"/>
  <c r="CG84" i="20"/>
  <c r="CG90" i="20"/>
  <c r="CG98" i="20"/>
  <c r="CG87" i="20"/>
  <c r="CG95" i="20"/>
  <c r="CG62" i="20"/>
  <c r="CG92" i="20"/>
  <c r="CG89" i="20"/>
  <c r="CG97" i="20"/>
  <c r="CG94" i="20"/>
  <c r="CG104" i="20"/>
  <c r="CG112" i="20"/>
  <c r="CG101" i="20"/>
  <c r="CG109" i="20"/>
  <c r="CG106" i="20"/>
  <c r="CG80" i="20"/>
  <c r="CG103" i="20"/>
  <c r="CG111" i="20"/>
  <c r="CG99" i="20"/>
  <c r="CG100" i="20"/>
  <c r="CG108" i="20"/>
  <c r="CG91" i="20"/>
  <c r="CG105" i="20"/>
  <c r="CG102" i="20"/>
  <c r="CG110" i="20"/>
  <c r="CG120" i="20"/>
  <c r="CG128" i="20"/>
  <c r="CG136" i="20"/>
  <c r="CG144" i="20"/>
  <c r="CG117" i="20"/>
  <c r="CG125" i="20"/>
  <c r="CG133" i="20"/>
  <c r="CG141" i="20"/>
  <c r="CG114" i="20"/>
  <c r="CG122" i="20"/>
  <c r="CG130" i="20"/>
  <c r="CG138" i="20"/>
  <c r="CG146" i="20"/>
  <c r="CG113" i="20"/>
  <c r="CG119" i="20"/>
  <c r="CG127" i="20"/>
  <c r="CG135" i="20"/>
  <c r="CG143" i="20"/>
  <c r="CG116" i="20"/>
  <c r="CG124" i="20"/>
  <c r="CG132" i="20"/>
  <c r="CG140" i="20"/>
  <c r="CG121" i="20"/>
  <c r="CG129" i="20"/>
  <c r="CG137" i="20"/>
  <c r="CG145" i="20"/>
  <c r="CG107" i="20"/>
  <c r="CG118" i="20"/>
  <c r="CG126" i="20"/>
  <c r="CG134" i="20"/>
  <c r="CG142" i="20"/>
  <c r="CG151" i="20"/>
  <c r="CG159" i="20"/>
  <c r="CG139" i="20"/>
  <c r="CG148" i="20"/>
  <c r="CG156" i="20"/>
  <c r="CG164" i="20"/>
  <c r="CG172" i="20"/>
  <c r="CG115" i="20"/>
  <c r="CG153" i="20"/>
  <c r="CG161" i="20"/>
  <c r="CG169" i="20"/>
  <c r="CG177" i="20"/>
  <c r="CG150" i="20"/>
  <c r="CG158" i="20"/>
  <c r="CG166" i="20"/>
  <c r="CG174" i="20"/>
  <c r="CG178" i="20"/>
  <c r="CG131" i="20"/>
  <c r="CG155" i="20"/>
  <c r="CG163" i="20"/>
  <c r="CG171" i="20"/>
  <c r="CG179" i="20"/>
  <c r="CG152" i="20"/>
  <c r="CG160" i="20"/>
  <c r="CG168" i="20"/>
  <c r="CG176" i="20"/>
  <c r="CG180" i="20"/>
  <c r="CG147" i="20"/>
  <c r="CG149" i="20"/>
  <c r="CG157" i="20"/>
  <c r="CG165" i="20"/>
  <c r="CG173" i="20"/>
  <c r="CG123" i="20"/>
  <c r="CG154" i="20"/>
  <c r="CG162" i="20"/>
  <c r="CG170" i="20"/>
  <c r="CG182" i="20"/>
  <c r="CG190" i="20"/>
  <c r="CG198" i="20"/>
  <c r="CG218" i="20"/>
  <c r="CG181" i="20"/>
  <c r="CG183" i="20"/>
  <c r="CG187" i="20"/>
  <c r="CG191" i="20"/>
  <c r="CG215" i="20"/>
  <c r="CG167" i="20"/>
  <c r="CG184" i="20"/>
  <c r="CG188" i="20"/>
  <c r="CG192" i="20"/>
  <c r="CG220" i="20"/>
  <c r="CG185" i="20"/>
  <c r="CG193" i="20"/>
  <c r="CG217" i="20"/>
  <c r="CG186" i="20"/>
  <c r="CG194" i="20"/>
  <c r="CG175" i="20"/>
  <c r="CG189" i="20"/>
  <c r="CG197" i="20"/>
  <c r="CG196" i="20"/>
  <c r="CG216" i="20"/>
  <c r="CG225" i="20"/>
  <c r="CG233" i="20"/>
  <c r="CG241" i="20"/>
  <c r="CG195" i="20"/>
  <c r="CG222" i="20"/>
  <c r="CG230" i="20"/>
  <c r="CG238" i="20"/>
  <c r="CG246" i="20"/>
  <c r="CG227" i="20"/>
  <c r="CG235" i="20"/>
  <c r="CG243" i="20"/>
  <c r="CG219" i="20"/>
  <c r="CG224" i="20"/>
  <c r="CG232" i="20"/>
  <c r="CG240" i="20"/>
  <c r="CG248" i="20"/>
  <c r="CG221" i="20"/>
  <c r="CG229" i="20"/>
  <c r="CG237" i="20"/>
  <c r="CG245" i="20"/>
  <c r="CG199" i="20"/>
  <c r="CG226" i="20"/>
  <c r="CG234" i="20"/>
  <c r="CG242" i="20"/>
  <c r="CG223" i="20"/>
  <c r="CG231" i="20"/>
  <c r="CG239" i="20"/>
  <c r="CG247" i="20"/>
  <c r="CG228" i="20"/>
  <c r="CG236" i="20"/>
  <c r="CG244" i="20"/>
  <c r="CG250" i="20"/>
  <c r="CG258" i="20"/>
  <c r="CG266" i="20"/>
  <c r="CG274" i="20"/>
  <c r="CG282" i="20"/>
  <c r="CG255" i="20"/>
  <c r="CG263" i="20"/>
  <c r="CG271" i="20"/>
  <c r="CG279" i="20"/>
  <c r="CG252" i="20"/>
  <c r="CG260" i="20"/>
  <c r="CG268" i="20"/>
  <c r="CG276" i="20"/>
  <c r="CG284" i="20"/>
  <c r="CG249" i="20"/>
  <c r="CG257" i="20"/>
  <c r="CG265" i="20"/>
  <c r="CG273" i="20"/>
  <c r="CG281" i="20"/>
  <c r="CG254" i="20"/>
  <c r="CG262" i="20"/>
  <c r="CG270" i="20"/>
  <c r="CG278" i="20"/>
  <c r="CG251" i="20"/>
  <c r="CG259" i="20"/>
  <c r="CG267" i="20"/>
  <c r="CG275" i="20"/>
  <c r="CG283" i="20"/>
  <c r="CG280" i="20"/>
  <c r="CG291" i="20"/>
  <c r="CG299" i="20"/>
  <c r="CG307" i="20"/>
  <c r="CG261" i="20"/>
  <c r="CG288" i="20"/>
  <c r="CG296" i="20"/>
  <c r="CG304" i="20"/>
  <c r="CG312" i="20"/>
  <c r="CG256" i="20"/>
  <c r="CG293" i="20"/>
  <c r="CG301" i="20"/>
  <c r="CG309" i="20"/>
  <c r="CG269" i="20"/>
  <c r="CG290" i="20"/>
  <c r="CG298" i="20"/>
  <c r="CG306" i="20"/>
  <c r="CG264" i="20"/>
  <c r="CG287" i="20"/>
  <c r="CG295" i="20"/>
  <c r="CG303" i="20"/>
  <c r="CG311" i="20"/>
  <c r="CG277" i="20"/>
  <c r="CG292" i="20"/>
  <c r="CG300" i="20"/>
  <c r="CG308" i="20"/>
  <c r="CG272" i="20"/>
  <c r="CG289" i="20"/>
  <c r="CG297" i="20"/>
  <c r="CG305" i="20"/>
  <c r="CG313" i="20"/>
  <c r="CG321" i="20"/>
  <c r="CG329" i="20"/>
  <c r="CG337" i="20"/>
  <c r="CG345" i="20"/>
  <c r="CG353" i="20"/>
  <c r="CG361" i="20"/>
  <c r="CG369" i="20"/>
  <c r="CG377" i="20"/>
  <c r="CG285" i="20"/>
  <c r="CG294" i="20"/>
  <c r="CG318" i="20"/>
  <c r="CG326" i="20"/>
  <c r="CG334" i="20"/>
  <c r="CG342" i="20"/>
  <c r="CG350" i="20"/>
  <c r="CG358" i="20"/>
  <c r="CG366" i="20"/>
  <c r="CG374" i="20"/>
  <c r="CG382" i="20"/>
  <c r="CG315" i="20"/>
  <c r="CG323" i="20"/>
  <c r="CG331" i="20"/>
  <c r="CG339" i="20"/>
  <c r="CG347" i="20"/>
  <c r="CG355" i="20"/>
  <c r="CG363" i="20"/>
  <c r="CG371" i="20"/>
  <c r="CG379" i="20"/>
  <c r="CG310" i="20"/>
  <c r="CG320" i="20"/>
  <c r="CG328" i="20"/>
  <c r="CG336" i="20"/>
  <c r="CG344" i="20"/>
  <c r="CG352" i="20"/>
  <c r="CG360" i="20"/>
  <c r="CG368" i="20"/>
  <c r="CG376" i="20"/>
  <c r="CG253" i="20"/>
  <c r="CG286" i="20"/>
  <c r="CG317" i="20"/>
  <c r="CG325" i="20"/>
  <c r="CG333" i="20"/>
  <c r="CG341" i="20"/>
  <c r="CG349" i="20"/>
  <c r="CG357" i="20"/>
  <c r="CG365" i="20"/>
  <c r="CG373" i="20"/>
  <c r="CG381" i="20"/>
  <c r="CG314" i="20"/>
  <c r="CG322" i="20"/>
  <c r="CG330" i="20"/>
  <c r="CG338" i="20"/>
  <c r="CG346" i="20"/>
  <c r="CG354" i="20"/>
  <c r="CG362" i="20"/>
  <c r="CG370" i="20"/>
  <c r="CG378" i="20"/>
  <c r="CG319" i="20"/>
  <c r="CG351" i="20"/>
  <c r="CG389" i="20"/>
  <c r="CG397" i="20"/>
  <c r="CG405" i="20"/>
  <c r="CG413" i="20"/>
  <c r="CG332" i="20"/>
  <c r="CG364" i="20"/>
  <c r="CG386" i="20"/>
  <c r="CG394" i="20"/>
  <c r="CG402" i="20"/>
  <c r="CG410" i="20"/>
  <c r="CG418" i="20"/>
  <c r="CG426" i="20"/>
  <c r="CG434" i="20"/>
  <c r="CG327" i="20"/>
  <c r="CG359" i="20"/>
  <c r="CG383" i="20"/>
  <c r="CG391" i="20"/>
  <c r="CG399" i="20"/>
  <c r="CG407" i="20"/>
  <c r="CG415" i="20"/>
  <c r="CG423" i="20"/>
  <c r="CG431" i="20"/>
  <c r="CG340" i="20"/>
  <c r="CG372" i="20"/>
  <c r="CG388" i="20"/>
  <c r="CG396" i="20"/>
  <c r="CG404" i="20"/>
  <c r="CG412" i="20"/>
  <c r="CG420" i="20"/>
  <c r="CG428" i="20"/>
  <c r="CG302" i="20"/>
  <c r="CG335" i="20"/>
  <c r="CG367" i="20"/>
  <c r="CG385" i="20"/>
  <c r="CG393" i="20"/>
  <c r="CG401" i="20"/>
  <c r="CG409" i="20"/>
  <c r="CG417" i="20"/>
  <c r="CG425" i="20"/>
  <c r="CG433" i="20"/>
  <c r="CG316" i="20"/>
  <c r="CG348" i="20"/>
  <c r="CG380" i="20"/>
  <c r="CG390" i="20"/>
  <c r="CG398" i="20"/>
  <c r="CG406" i="20"/>
  <c r="CG414" i="20"/>
  <c r="CG422" i="20"/>
  <c r="CG430" i="20"/>
  <c r="CG375" i="20"/>
  <c r="CG395" i="20"/>
  <c r="CG427" i="20"/>
  <c r="CG443" i="20"/>
  <c r="CG408" i="20"/>
  <c r="CG419" i="20"/>
  <c r="CG440" i="20"/>
  <c r="CG448" i="20"/>
  <c r="CG403" i="20"/>
  <c r="CG437" i="20"/>
  <c r="CG445" i="20"/>
  <c r="CG324" i="20"/>
  <c r="CG384" i="20"/>
  <c r="CG416" i="20"/>
  <c r="CG442" i="20"/>
  <c r="CG411" i="20"/>
  <c r="CG439" i="20"/>
  <c r="CG447" i="20"/>
  <c r="CG356" i="20"/>
  <c r="CG392" i="20"/>
  <c r="CG429" i="20"/>
  <c r="CG444" i="20"/>
  <c r="CG343" i="20"/>
  <c r="CG387" i="20"/>
  <c r="CG421" i="20"/>
  <c r="CG432" i="20"/>
  <c r="CG441" i="20"/>
  <c r="CG449" i="20"/>
  <c r="CG454" i="20"/>
  <c r="CG462" i="20"/>
  <c r="CG470" i="20"/>
  <c r="CG478" i="20"/>
  <c r="CG486" i="20"/>
  <c r="CG494" i="20"/>
  <c r="CG400" i="20"/>
  <c r="CG424" i="20"/>
  <c r="CG446" i="20"/>
  <c r="CG452" i="20"/>
  <c r="CG459" i="20"/>
  <c r="CG467" i="20"/>
  <c r="CG475" i="20"/>
  <c r="CG483" i="20"/>
  <c r="CG491" i="20"/>
  <c r="CG499" i="20"/>
  <c r="CG451" i="20"/>
  <c r="CG456" i="20"/>
  <c r="CG464" i="20"/>
  <c r="CG472" i="20"/>
  <c r="CG480" i="20"/>
  <c r="CG488" i="20"/>
  <c r="CG496" i="20"/>
  <c r="CG453" i="20"/>
  <c r="CG461" i="20"/>
  <c r="CG469" i="20"/>
  <c r="CG477" i="20"/>
  <c r="CG485" i="20"/>
  <c r="CG493" i="20"/>
  <c r="CG435" i="20"/>
  <c r="CG438" i="20"/>
  <c r="CG458" i="20"/>
  <c r="CG466" i="20"/>
  <c r="CG474" i="20"/>
  <c r="CG482" i="20"/>
  <c r="CG490" i="20"/>
  <c r="CG498" i="20"/>
  <c r="CG455" i="20"/>
  <c r="CG463" i="20"/>
  <c r="CG471" i="20"/>
  <c r="CG479" i="20"/>
  <c r="CG487" i="20"/>
  <c r="CG495" i="20"/>
  <c r="CG436" i="20"/>
  <c r="CG450" i="20"/>
  <c r="CG460" i="20"/>
  <c r="CG468" i="20"/>
  <c r="CG476" i="20"/>
  <c r="CG484" i="20"/>
  <c r="CG492" i="20"/>
  <c r="CG500" i="20"/>
  <c r="CG457" i="20"/>
  <c r="CG465" i="20"/>
  <c r="CG473" i="20"/>
  <c r="CG481" i="20"/>
  <c r="CG489" i="20"/>
  <c r="CG497" i="20"/>
  <c r="CH17" i="3"/>
  <c r="CH16" i="3"/>
  <c r="CH15" i="3"/>
  <c r="CH14" i="3"/>
  <c r="CH13" i="3"/>
  <c r="CH12" i="3"/>
  <c r="CH11" i="3"/>
  <c r="CH18" i="3"/>
  <c r="CH10" i="3"/>
  <c r="CH7" i="3"/>
  <c r="CH4" i="3"/>
  <c r="CH4" i="21" s="1"/>
  <c r="CH3" i="3"/>
  <c r="CH3" i="21" s="1"/>
  <c r="BA4" i="3"/>
  <c r="BA4" i="21" s="1"/>
  <c r="CI5" i="3"/>
  <c r="CH5" i="14"/>
  <c r="CH5" i="20"/>
  <c r="CG4" i="20"/>
  <c r="CG6" i="20"/>
  <c r="CI16" i="3" l="1"/>
  <c r="CI15" i="3"/>
  <c r="CI14" i="3"/>
  <c r="CI11" i="3"/>
  <c r="CI13" i="3"/>
  <c r="CI12" i="3"/>
  <c r="CI18" i="3"/>
  <c r="CI10" i="3"/>
  <c r="CI17" i="3"/>
  <c r="CI7" i="3"/>
  <c r="CH7" i="20"/>
  <c r="CH15" i="20"/>
  <c r="CH23" i="20"/>
  <c r="CH12" i="20"/>
  <c r="CH20" i="20"/>
  <c r="CH9" i="20"/>
  <c r="CH17" i="20"/>
  <c r="CH14" i="20"/>
  <c r="CH22" i="20"/>
  <c r="CH11" i="20"/>
  <c r="CH19" i="20"/>
  <c r="CH8" i="20"/>
  <c r="CH16" i="20"/>
  <c r="CH13" i="20"/>
  <c r="CH10" i="20"/>
  <c r="CH32" i="20"/>
  <c r="CH29" i="20"/>
  <c r="CH37" i="20"/>
  <c r="CH26" i="20"/>
  <c r="CH34" i="20"/>
  <c r="CH31" i="20"/>
  <c r="CH39" i="20"/>
  <c r="CH21" i="20"/>
  <c r="CH24" i="20"/>
  <c r="CH28" i="20"/>
  <c r="CH36" i="20"/>
  <c r="CH18" i="20"/>
  <c r="CH25" i="20"/>
  <c r="CH33" i="20"/>
  <c r="CH30" i="20"/>
  <c r="CH27" i="20"/>
  <c r="CH48" i="20"/>
  <c r="CH40" i="20"/>
  <c r="CH45" i="20"/>
  <c r="CH53" i="20"/>
  <c r="CH38" i="20"/>
  <c r="CH42" i="20"/>
  <c r="CH50" i="20"/>
  <c r="CH47" i="20"/>
  <c r="CH44" i="20"/>
  <c r="CH35" i="20"/>
  <c r="CH41" i="20"/>
  <c r="CH49" i="20"/>
  <c r="CH46" i="20"/>
  <c r="CH62" i="20"/>
  <c r="CH43" i="20"/>
  <c r="CH59" i="20"/>
  <c r="CH67" i="20"/>
  <c r="CH56" i="20"/>
  <c r="CH64" i="20"/>
  <c r="CH61" i="20"/>
  <c r="CH69" i="20"/>
  <c r="CH55" i="20"/>
  <c r="CH58" i="20"/>
  <c r="CH66" i="20"/>
  <c r="CH52" i="20"/>
  <c r="CH63" i="20"/>
  <c r="CH51" i="20"/>
  <c r="CH54" i="20"/>
  <c r="CH60" i="20"/>
  <c r="CH68" i="20"/>
  <c r="CH57" i="20"/>
  <c r="CH72" i="20"/>
  <c r="CH80" i="20"/>
  <c r="CH77" i="20"/>
  <c r="CH85" i="20"/>
  <c r="CH70" i="20"/>
  <c r="CH74" i="20"/>
  <c r="CH82" i="20"/>
  <c r="CH71" i="20"/>
  <c r="CH76" i="20"/>
  <c r="CH84" i="20"/>
  <c r="CH65" i="20"/>
  <c r="CH73" i="20"/>
  <c r="CH81" i="20"/>
  <c r="CH91" i="20"/>
  <c r="CH99" i="20"/>
  <c r="CH79" i="20"/>
  <c r="CH83" i="20"/>
  <c r="CH88" i="20"/>
  <c r="CH96" i="20"/>
  <c r="CH86" i="20"/>
  <c r="CH93" i="20"/>
  <c r="CH75" i="20"/>
  <c r="CH78" i="20"/>
  <c r="CH90" i="20"/>
  <c r="CH98" i="20"/>
  <c r="CH87" i="20"/>
  <c r="CH95" i="20"/>
  <c r="CH92" i="20"/>
  <c r="CH107" i="20"/>
  <c r="CH94" i="20"/>
  <c r="CH104" i="20"/>
  <c r="CH112" i="20"/>
  <c r="CH89" i="20"/>
  <c r="CH101" i="20"/>
  <c r="CH109" i="20"/>
  <c r="CH106" i="20"/>
  <c r="CH97" i="20"/>
  <c r="CH103" i="20"/>
  <c r="CH111" i="20"/>
  <c r="CH100" i="20"/>
  <c r="CH108" i="20"/>
  <c r="CH105" i="20"/>
  <c r="CH113" i="20"/>
  <c r="CH115" i="20"/>
  <c r="CH123" i="20"/>
  <c r="CH131" i="20"/>
  <c r="CH139" i="20"/>
  <c r="CH147" i="20"/>
  <c r="CH120" i="20"/>
  <c r="CH128" i="20"/>
  <c r="CH136" i="20"/>
  <c r="CH144" i="20"/>
  <c r="CH117" i="20"/>
  <c r="CH125" i="20"/>
  <c r="CH133" i="20"/>
  <c r="CH141" i="20"/>
  <c r="CH114" i="20"/>
  <c r="CH122" i="20"/>
  <c r="CH130" i="20"/>
  <c r="CH138" i="20"/>
  <c r="CH146" i="20"/>
  <c r="CH110" i="20"/>
  <c r="CH119" i="20"/>
  <c r="CH127" i="20"/>
  <c r="CH135" i="20"/>
  <c r="CH143" i="20"/>
  <c r="CH116" i="20"/>
  <c r="CH124" i="20"/>
  <c r="CH132" i="20"/>
  <c r="CH140" i="20"/>
  <c r="CH121" i="20"/>
  <c r="CH129" i="20"/>
  <c r="CH137" i="20"/>
  <c r="CH145" i="20"/>
  <c r="CH118" i="20"/>
  <c r="CH154" i="20"/>
  <c r="CH151" i="20"/>
  <c r="CH159" i="20"/>
  <c r="CH167" i="20"/>
  <c r="CH175" i="20"/>
  <c r="CH134" i="20"/>
  <c r="CH148" i="20"/>
  <c r="CH156" i="20"/>
  <c r="CH164" i="20"/>
  <c r="CH172" i="20"/>
  <c r="CH102" i="20"/>
  <c r="CH153" i="20"/>
  <c r="CH161" i="20"/>
  <c r="CH169" i="20"/>
  <c r="CH177" i="20"/>
  <c r="CH150" i="20"/>
  <c r="CH158" i="20"/>
  <c r="CH166" i="20"/>
  <c r="CH174" i="20"/>
  <c r="CH178" i="20"/>
  <c r="CH126" i="20"/>
  <c r="CH155" i="20"/>
  <c r="CH163" i="20"/>
  <c r="CH171" i="20"/>
  <c r="CH179" i="20"/>
  <c r="CH152" i="20"/>
  <c r="CH160" i="20"/>
  <c r="CH168" i="20"/>
  <c r="CH176" i="20"/>
  <c r="CH180" i="20"/>
  <c r="CH142" i="20"/>
  <c r="CH149" i="20"/>
  <c r="CH157" i="20"/>
  <c r="CH165" i="20"/>
  <c r="CH173" i="20"/>
  <c r="CH181" i="20"/>
  <c r="CH170" i="20"/>
  <c r="CH189" i="20"/>
  <c r="CH197" i="20"/>
  <c r="CH182" i="20"/>
  <c r="CH190" i="20"/>
  <c r="CH198" i="20"/>
  <c r="CH218" i="20"/>
  <c r="CH183" i="20"/>
  <c r="CH187" i="20"/>
  <c r="CH191" i="20"/>
  <c r="CH215" i="20"/>
  <c r="CH162" i="20"/>
  <c r="CH184" i="20"/>
  <c r="CH188" i="20"/>
  <c r="CH192" i="20"/>
  <c r="CH220" i="20"/>
  <c r="CH185" i="20"/>
  <c r="CH193" i="20"/>
  <c r="CH217" i="20"/>
  <c r="CH196" i="20"/>
  <c r="CH216" i="20"/>
  <c r="CH228" i="20"/>
  <c r="CH236" i="20"/>
  <c r="CH244" i="20"/>
  <c r="CH225" i="20"/>
  <c r="CH233" i="20"/>
  <c r="CH241" i="20"/>
  <c r="CH186" i="20"/>
  <c r="CH195" i="20"/>
  <c r="CH222" i="20"/>
  <c r="CH230" i="20"/>
  <c r="CH238" i="20"/>
  <c r="CH246" i="20"/>
  <c r="CH194" i="20"/>
  <c r="CH227" i="20"/>
  <c r="CH235" i="20"/>
  <c r="CH243" i="20"/>
  <c r="CH219" i="20"/>
  <c r="CH224" i="20"/>
  <c r="CH232" i="20"/>
  <c r="CH240" i="20"/>
  <c r="CH248" i="20"/>
  <c r="CH221" i="20"/>
  <c r="CH229" i="20"/>
  <c r="CH237" i="20"/>
  <c r="CH245" i="20"/>
  <c r="CH199" i="20"/>
  <c r="CH226" i="20"/>
  <c r="CH234" i="20"/>
  <c r="CH242" i="20"/>
  <c r="CH223" i="20"/>
  <c r="CH231" i="20"/>
  <c r="CH239" i="20"/>
  <c r="CH247" i="20"/>
  <c r="CH253" i="20"/>
  <c r="CH261" i="20"/>
  <c r="CH269" i="20"/>
  <c r="CH277" i="20"/>
  <c r="CH285" i="20"/>
  <c r="CH250" i="20"/>
  <c r="CH258" i="20"/>
  <c r="CH266" i="20"/>
  <c r="CH274" i="20"/>
  <c r="CH282" i="20"/>
  <c r="CH255" i="20"/>
  <c r="CH263" i="20"/>
  <c r="CH271" i="20"/>
  <c r="CH279" i="20"/>
  <c r="CH252" i="20"/>
  <c r="CH260" i="20"/>
  <c r="CH268" i="20"/>
  <c r="CH276" i="20"/>
  <c r="CH284" i="20"/>
  <c r="CH249" i="20"/>
  <c r="CH257" i="20"/>
  <c r="CH265" i="20"/>
  <c r="CH273" i="20"/>
  <c r="CH281" i="20"/>
  <c r="CH254" i="20"/>
  <c r="CH262" i="20"/>
  <c r="CH270" i="20"/>
  <c r="CH278" i="20"/>
  <c r="CH267" i="20"/>
  <c r="CH286" i="20"/>
  <c r="CH294" i="20"/>
  <c r="CH302" i="20"/>
  <c r="CH310" i="20"/>
  <c r="CH280" i="20"/>
  <c r="CH291" i="20"/>
  <c r="CH299" i="20"/>
  <c r="CH307" i="20"/>
  <c r="CH275" i="20"/>
  <c r="CH288" i="20"/>
  <c r="CH296" i="20"/>
  <c r="CH304" i="20"/>
  <c r="CH312" i="20"/>
  <c r="CH256" i="20"/>
  <c r="CH293" i="20"/>
  <c r="CH301" i="20"/>
  <c r="CH309" i="20"/>
  <c r="CH251" i="20"/>
  <c r="CH283" i="20"/>
  <c r="CH290" i="20"/>
  <c r="CH298" i="20"/>
  <c r="CH306" i="20"/>
  <c r="CH264" i="20"/>
  <c r="CH287" i="20"/>
  <c r="CH295" i="20"/>
  <c r="CH303" i="20"/>
  <c r="CH311" i="20"/>
  <c r="CH259" i="20"/>
  <c r="CH292" i="20"/>
  <c r="CH300" i="20"/>
  <c r="CH308" i="20"/>
  <c r="CH316" i="20"/>
  <c r="CH324" i="20"/>
  <c r="CH332" i="20"/>
  <c r="CH340" i="20"/>
  <c r="CH348" i="20"/>
  <c r="CH356" i="20"/>
  <c r="CH364" i="20"/>
  <c r="CH372" i="20"/>
  <c r="CH380" i="20"/>
  <c r="CH321" i="20"/>
  <c r="CH329" i="20"/>
  <c r="CH337" i="20"/>
  <c r="CH345" i="20"/>
  <c r="CH353" i="20"/>
  <c r="CH361" i="20"/>
  <c r="CH369" i="20"/>
  <c r="CH377" i="20"/>
  <c r="CH272" i="20"/>
  <c r="CH289" i="20"/>
  <c r="CH318" i="20"/>
  <c r="CH326" i="20"/>
  <c r="CH334" i="20"/>
  <c r="CH342" i="20"/>
  <c r="CH350" i="20"/>
  <c r="CH358" i="20"/>
  <c r="CH366" i="20"/>
  <c r="CH374" i="20"/>
  <c r="CH315" i="20"/>
  <c r="CH323" i="20"/>
  <c r="CH331" i="20"/>
  <c r="CH339" i="20"/>
  <c r="CH347" i="20"/>
  <c r="CH355" i="20"/>
  <c r="CH363" i="20"/>
  <c r="CH371" i="20"/>
  <c r="CH379" i="20"/>
  <c r="CH305" i="20"/>
  <c r="CH313" i="20"/>
  <c r="CH320" i="20"/>
  <c r="CH328" i="20"/>
  <c r="CH336" i="20"/>
  <c r="CH344" i="20"/>
  <c r="CH352" i="20"/>
  <c r="CH360" i="20"/>
  <c r="CH368" i="20"/>
  <c r="CH376" i="20"/>
  <c r="CH317" i="20"/>
  <c r="CH325" i="20"/>
  <c r="CH333" i="20"/>
  <c r="CH341" i="20"/>
  <c r="CH349" i="20"/>
  <c r="CH357" i="20"/>
  <c r="CH365" i="20"/>
  <c r="CH373" i="20"/>
  <c r="CH381" i="20"/>
  <c r="CH338" i="20"/>
  <c r="CH370" i="20"/>
  <c r="CH382" i="20"/>
  <c r="CH384" i="20"/>
  <c r="CH392" i="20"/>
  <c r="CH400" i="20"/>
  <c r="CH408" i="20"/>
  <c r="CH416" i="20"/>
  <c r="CH319" i="20"/>
  <c r="CH351" i="20"/>
  <c r="CH389" i="20"/>
  <c r="CH397" i="20"/>
  <c r="CH405" i="20"/>
  <c r="CH413" i="20"/>
  <c r="CH421" i="20"/>
  <c r="CH429" i="20"/>
  <c r="CH437" i="20"/>
  <c r="CH314" i="20"/>
  <c r="CH346" i="20"/>
  <c r="CH378" i="20"/>
  <c r="CH386" i="20"/>
  <c r="CH394" i="20"/>
  <c r="CH402" i="20"/>
  <c r="CH410" i="20"/>
  <c r="CH418" i="20"/>
  <c r="CH426" i="20"/>
  <c r="CH434" i="20"/>
  <c r="CH327" i="20"/>
  <c r="CH359" i="20"/>
  <c r="CH383" i="20"/>
  <c r="CH391" i="20"/>
  <c r="CH399" i="20"/>
  <c r="CH407" i="20"/>
  <c r="CH415" i="20"/>
  <c r="CH423" i="20"/>
  <c r="CH431" i="20"/>
  <c r="CH322" i="20"/>
  <c r="CH354" i="20"/>
  <c r="CH388" i="20"/>
  <c r="CH396" i="20"/>
  <c r="CH404" i="20"/>
  <c r="CH412" i="20"/>
  <c r="CH420" i="20"/>
  <c r="CH428" i="20"/>
  <c r="CH436" i="20"/>
  <c r="CH335" i="20"/>
  <c r="CH367" i="20"/>
  <c r="CH385" i="20"/>
  <c r="CH393" i="20"/>
  <c r="CH401" i="20"/>
  <c r="CH409" i="20"/>
  <c r="CH417" i="20"/>
  <c r="CH425" i="20"/>
  <c r="CH433" i="20"/>
  <c r="CH330" i="20"/>
  <c r="CH414" i="20"/>
  <c r="CH424" i="20"/>
  <c r="CH435" i="20"/>
  <c r="CH438" i="20"/>
  <c r="CH446" i="20"/>
  <c r="CH375" i="20"/>
  <c r="CH395" i="20"/>
  <c r="CH427" i="20"/>
  <c r="CH443" i="20"/>
  <c r="CH451" i="20"/>
  <c r="CH362" i="20"/>
  <c r="CH390" i="20"/>
  <c r="CH419" i="20"/>
  <c r="CH430" i="20"/>
  <c r="CH440" i="20"/>
  <c r="CH448" i="20"/>
  <c r="CH403" i="20"/>
  <c r="CH422" i="20"/>
  <c r="CH445" i="20"/>
  <c r="CH398" i="20"/>
  <c r="CH442" i="20"/>
  <c r="CH450" i="20"/>
  <c r="CH297" i="20"/>
  <c r="CH411" i="20"/>
  <c r="CH439" i="20"/>
  <c r="CH447" i="20"/>
  <c r="CH406" i="20"/>
  <c r="CH444" i="20"/>
  <c r="CH452" i="20"/>
  <c r="CH457" i="20"/>
  <c r="CH465" i="20"/>
  <c r="CH473" i="20"/>
  <c r="CH481" i="20"/>
  <c r="CH489" i="20"/>
  <c r="CH497" i="20"/>
  <c r="CH343" i="20"/>
  <c r="CH454" i="20"/>
  <c r="CH462" i="20"/>
  <c r="CH470" i="20"/>
  <c r="CH478" i="20"/>
  <c r="CH486" i="20"/>
  <c r="CH494" i="20"/>
  <c r="CH387" i="20"/>
  <c r="CH441" i="20"/>
  <c r="CH459" i="20"/>
  <c r="CH467" i="20"/>
  <c r="CH475" i="20"/>
  <c r="CH483" i="20"/>
  <c r="CH491" i="20"/>
  <c r="CH499" i="20"/>
  <c r="CH456" i="20"/>
  <c r="CH464" i="20"/>
  <c r="CH472" i="20"/>
  <c r="CH480" i="20"/>
  <c r="CH488" i="20"/>
  <c r="CH496" i="20"/>
  <c r="CH453" i="20"/>
  <c r="CH461" i="20"/>
  <c r="CH469" i="20"/>
  <c r="CH477" i="20"/>
  <c r="CH485" i="20"/>
  <c r="CH493" i="20"/>
  <c r="CH458" i="20"/>
  <c r="CH466" i="20"/>
  <c r="CH474" i="20"/>
  <c r="CH482" i="20"/>
  <c r="CH490" i="20"/>
  <c r="CH498" i="20"/>
  <c r="CH455" i="20"/>
  <c r="CH463" i="20"/>
  <c r="CH471" i="20"/>
  <c r="CH479" i="20"/>
  <c r="CH487" i="20"/>
  <c r="CH495" i="20"/>
  <c r="CH432" i="20"/>
  <c r="CH449" i="20"/>
  <c r="CH460" i="20"/>
  <c r="CH468" i="20"/>
  <c r="CH476" i="20"/>
  <c r="CH484" i="20"/>
  <c r="CH492" i="20"/>
  <c r="CH500" i="20"/>
  <c r="CI3" i="3"/>
  <c r="CI3" i="21" s="1"/>
  <c r="CI4" i="3"/>
  <c r="CI4" i="21" s="1"/>
  <c r="BB3" i="3"/>
  <c r="BB3" i="21" s="1"/>
  <c r="CH4" i="20"/>
  <c r="CH6" i="20"/>
  <c r="CJ5" i="3"/>
  <c r="CI5" i="14"/>
  <c r="CI5" i="20"/>
  <c r="CJ15" i="3" l="1"/>
  <c r="CJ14" i="3"/>
  <c r="CJ13" i="3"/>
  <c r="CJ12" i="3"/>
  <c r="CJ11" i="3"/>
  <c r="CJ17" i="3"/>
  <c r="CJ18" i="3"/>
  <c r="CJ10" i="3"/>
  <c r="CJ16" i="3"/>
  <c r="CJ7" i="3"/>
  <c r="CI10" i="20"/>
  <c r="CI18" i="20"/>
  <c r="CI7" i="20"/>
  <c r="CI15" i="20"/>
  <c r="CI23" i="20"/>
  <c r="CI12" i="20"/>
  <c r="CI20" i="20"/>
  <c r="CI9" i="20"/>
  <c r="CI17" i="20"/>
  <c r="CI14" i="20"/>
  <c r="CI22" i="20"/>
  <c r="CI11" i="20"/>
  <c r="CI19" i="20"/>
  <c r="CI8" i="20"/>
  <c r="CI16" i="20"/>
  <c r="CI27" i="20"/>
  <c r="CI35" i="20"/>
  <c r="CI32" i="20"/>
  <c r="CI29" i="20"/>
  <c r="CI37" i="20"/>
  <c r="CI26" i="20"/>
  <c r="CI34" i="20"/>
  <c r="CI31" i="20"/>
  <c r="CI39" i="20"/>
  <c r="CI21" i="20"/>
  <c r="CI24" i="20"/>
  <c r="CI28" i="20"/>
  <c r="CI36" i="20"/>
  <c r="CI13" i="20"/>
  <c r="CI25" i="20"/>
  <c r="CI33" i="20"/>
  <c r="CI43" i="20"/>
  <c r="CI51" i="20"/>
  <c r="CI48" i="20"/>
  <c r="CI40" i="20"/>
  <c r="CI45" i="20"/>
  <c r="CI53" i="20"/>
  <c r="CI38" i="20"/>
  <c r="CI42" i="20"/>
  <c r="CI50" i="20"/>
  <c r="CI47" i="20"/>
  <c r="CI44" i="20"/>
  <c r="CI30" i="20"/>
  <c r="CI41" i="20"/>
  <c r="CI49" i="20"/>
  <c r="CI46" i="20"/>
  <c r="CI57" i="20"/>
  <c r="CI65" i="20"/>
  <c r="CI62" i="20"/>
  <c r="CI70" i="20"/>
  <c r="CI59" i="20"/>
  <c r="CI67" i="20"/>
  <c r="CI56" i="20"/>
  <c r="CI64" i="20"/>
  <c r="CI61" i="20"/>
  <c r="CI69" i="20"/>
  <c r="CI55" i="20"/>
  <c r="CI58" i="20"/>
  <c r="CI66" i="20"/>
  <c r="CI52" i="20"/>
  <c r="CI63" i="20"/>
  <c r="CI75" i="20"/>
  <c r="CI83" i="20"/>
  <c r="CI72" i="20"/>
  <c r="CI80" i="20"/>
  <c r="CI77" i="20"/>
  <c r="CI85" i="20"/>
  <c r="CI68" i="20"/>
  <c r="CI74" i="20"/>
  <c r="CI71" i="20"/>
  <c r="CI79" i="20"/>
  <c r="CI54" i="20"/>
  <c r="CI76" i="20"/>
  <c r="CI60" i="20"/>
  <c r="CI73" i="20"/>
  <c r="CI94" i="20"/>
  <c r="CI91" i="20"/>
  <c r="CI99" i="20"/>
  <c r="CI88" i="20"/>
  <c r="CI96" i="20"/>
  <c r="CI82" i="20"/>
  <c r="CI84" i="20"/>
  <c r="CI86" i="20"/>
  <c r="CI93" i="20"/>
  <c r="CI78" i="20"/>
  <c r="CI90" i="20"/>
  <c r="CI98" i="20"/>
  <c r="CI81" i="20"/>
  <c r="CI87" i="20"/>
  <c r="CI95" i="20"/>
  <c r="CI102" i="20"/>
  <c r="CI110" i="20"/>
  <c r="CI107" i="20"/>
  <c r="CI104" i="20"/>
  <c r="CI112" i="20"/>
  <c r="CI89" i="20"/>
  <c r="CI101" i="20"/>
  <c r="CI109" i="20"/>
  <c r="CI106" i="20"/>
  <c r="CI97" i="20"/>
  <c r="CI103" i="20"/>
  <c r="CI111" i="20"/>
  <c r="CI92" i="20"/>
  <c r="CI100" i="20"/>
  <c r="CI108" i="20"/>
  <c r="CI118" i="20"/>
  <c r="CI126" i="20"/>
  <c r="CI134" i="20"/>
  <c r="CI142" i="20"/>
  <c r="CI115" i="20"/>
  <c r="CI123" i="20"/>
  <c r="CI131" i="20"/>
  <c r="CI139" i="20"/>
  <c r="CI147" i="20"/>
  <c r="CI120" i="20"/>
  <c r="CI128" i="20"/>
  <c r="CI136" i="20"/>
  <c r="CI144" i="20"/>
  <c r="CI117" i="20"/>
  <c r="CI125" i="20"/>
  <c r="CI133" i="20"/>
  <c r="CI141" i="20"/>
  <c r="CI113" i="20"/>
  <c r="CI114" i="20"/>
  <c r="CI122" i="20"/>
  <c r="CI130" i="20"/>
  <c r="CI138" i="20"/>
  <c r="CI146" i="20"/>
  <c r="CI105" i="20"/>
  <c r="CI119" i="20"/>
  <c r="CI127" i="20"/>
  <c r="CI135" i="20"/>
  <c r="CI143" i="20"/>
  <c r="CI116" i="20"/>
  <c r="CI124" i="20"/>
  <c r="CI132" i="20"/>
  <c r="CI140" i="20"/>
  <c r="CI137" i="20"/>
  <c r="CI149" i="20"/>
  <c r="CI157" i="20"/>
  <c r="CI154" i="20"/>
  <c r="CI162" i="20"/>
  <c r="CI170" i="20"/>
  <c r="CI151" i="20"/>
  <c r="CI159" i="20"/>
  <c r="CI167" i="20"/>
  <c r="CI175" i="20"/>
  <c r="CI129" i="20"/>
  <c r="CI148" i="20"/>
  <c r="CI156" i="20"/>
  <c r="CI164" i="20"/>
  <c r="CI172" i="20"/>
  <c r="CI153" i="20"/>
  <c r="CI161" i="20"/>
  <c r="CI169" i="20"/>
  <c r="CI177" i="20"/>
  <c r="CI145" i="20"/>
  <c r="CI150" i="20"/>
  <c r="CI158" i="20"/>
  <c r="CI166" i="20"/>
  <c r="CI174" i="20"/>
  <c r="CI178" i="20"/>
  <c r="CI121" i="20"/>
  <c r="CI155" i="20"/>
  <c r="CI163" i="20"/>
  <c r="CI171" i="20"/>
  <c r="CI179" i="20"/>
  <c r="CI152" i="20"/>
  <c r="CI160" i="20"/>
  <c r="CI168" i="20"/>
  <c r="CI176" i="20"/>
  <c r="CI180" i="20"/>
  <c r="CI196" i="20"/>
  <c r="CI216" i="20"/>
  <c r="CI165" i="20"/>
  <c r="CI189" i="20"/>
  <c r="CI197" i="20"/>
  <c r="CI181" i="20"/>
  <c r="CI182" i="20"/>
  <c r="CI190" i="20"/>
  <c r="CI198" i="20"/>
  <c r="CI218" i="20"/>
  <c r="CI183" i="20"/>
  <c r="CI187" i="20"/>
  <c r="CI191" i="20"/>
  <c r="CI215" i="20"/>
  <c r="CI184" i="20"/>
  <c r="CI188" i="20"/>
  <c r="CI192" i="20"/>
  <c r="CI220" i="20"/>
  <c r="CI173" i="20"/>
  <c r="CI186" i="20"/>
  <c r="CI195" i="20"/>
  <c r="CI199" i="20"/>
  <c r="CI219" i="20"/>
  <c r="CI223" i="20"/>
  <c r="CI231" i="20"/>
  <c r="CI239" i="20"/>
  <c r="CI247" i="20"/>
  <c r="CI217" i="20"/>
  <c r="CI228" i="20"/>
  <c r="CI236" i="20"/>
  <c r="CI244" i="20"/>
  <c r="CI225" i="20"/>
  <c r="CI233" i="20"/>
  <c r="CI241" i="20"/>
  <c r="CI222" i="20"/>
  <c r="CI230" i="20"/>
  <c r="CI238" i="20"/>
  <c r="CI246" i="20"/>
  <c r="CI194" i="20"/>
  <c r="CI227" i="20"/>
  <c r="CI235" i="20"/>
  <c r="CI243" i="20"/>
  <c r="CI193" i="20"/>
  <c r="CI224" i="20"/>
  <c r="CI232" i="20"/>
  <c r="CI240" i="20"/>
  <c r="CI248" i="20"/>
  <c r="CI221" i="20"/>
  <c r="CI229" i="20"/>
  <c r="CI237" i="20"/>
  <c r="CI245" i="20"/>
  <c r="CI185" i="20"/>
  <c r="CI226" i="20"/>
  <c r="CI234" i="20"/>
  <c r="CI242" i="20"/>
  <c r="CI256" i="20"/>
  <c r="CI264" i="20"/>
  <c r="CI272" i="20"/>
  <c r="CI280" i="20"/>
  <c r="CI253" i="20"/>
  <c r="CI261" i="20"/>
  <c r="CI269" i="20"/>
  <c r="CI277" i="20"/>
  <c r="CI285" i="20"/>
  <c r="CI250" i="20"/>
  <c r="CI258" i="20"/>
  <c r="CI266" i="20"/>
  <c r="CI274" i="20"/>
  <c r="CI282" i="20"/>
  <c r="CI255" i="20"/>
  <c r="CI263" i="20"/>
  <c r="CI271" i="20"/>
  <c r="CI279" i="20"/>
  <c r="CI252" i="20"/>
  <c r="CI260" i="20"/>
  <c r="CI268" i="20"/>
  <c r="CI276" i="20"/>
  <c r="CI284" i="20"/>
  <c r="CI249" i="20"/>
  <c r="CI257" i="20"/>
  <c r="CI265" i="20"/>
  <c r="CI273" i="20"/>
  <c r="CI281" i="20"/>
  <c r="CI254" i="20"/>
  <c r="CI289" i="20"/>
  <c r="CI297" i="20"/>
  <c r="CI305" i="20"/>
  <c r="CI313" i="20"/>
  <c r="CI267" i="20"/>
  <c r="CI286" i="20"/>
  <c r="CI294" i="20"/>
  <c r="CI302" i="20"/>
  <c r="CI310" i="20"/>
  <c r="CI262" i="20"/>
  <c r="CI291" i="20"/>
  <c r="CI299" i="20"/>
  <c r="CI307" i="20"/>
  <c r="CI275" i="20"/>
  <c r="CI288" i="20"/>
  <c r="CI296" i="20"/>
  <c r="CI304" i="20"/>
  <c r="CI312" i="20"/>
  <c r="CI270" i="20"/>
  <c r="CI293" i="20"/>
  <c r="CI301" i="20"/>
  <c r="CI309" i="20"/>
  <c r="CI251" i="20"/>
  <c r="CI283" i="20"/>
  <c r="CI290" i="20"/>
  <c r="CI298" i="20"/>
  <c r="CI306" i="20"/>
  <c r="CI278" i="20"/>
  <c r="CI287" i="20"/>
  <c r="CI295" i="20"/>
  <c r="CI303" i="20"/>
  <c r="CI311" i="20"/>
  <c r="CI292" i="20"/>
  <c r="CI319" i="20"/>
  <c r="CI327" i="20"/>
  <c r="CI335" i="20"/>
  <c r="CI343" i="20"/>
  <c r="CI351" i="20"/>
  <c r="CI359" i="20"/>
  <c r="CI367" i="20"/>
  <c r="CI375" i="20"/>
  <c r="CI316" i="20"/>
  <c r="CI324" i="20"/>
  <c r="CI332" i="20"/>
  <c r="CI340" i="20"/>
  <c r="CI348" i="20"/>
  <c r="CI356" i="20"/>
  <c r="CI364" i="20"/>
  <c r="CI372" i="20"/>
  <c r="CI380" i="20"/>
  <c r="CI308" i="20"/>
  <c r="CI321" i="20"/>
  <c r="CI329" i="20"/>
  <c r="CI337" i="20"/>
  <c r="CI345" i="20"/>
  <c r="CI353" i="20"/>
  <c r="CI361" i="20"/>
  <c r="CI369" i="20"/>
  <c r="CI377" i="20"/>
  <c r="CI259" i="20"/>
  <c r="CI318" i="20"/>
  <c r="CI326" i="20"/>
  <c r="CI334" i="20"/>
  <c r="CI342" i="20"/>
  <c r="CI350" i="20"/>
  <c r="CI358" i="20"/>
  <c r="CI366" i="20"/>
  <c r="CI374" i="20"/>
  <c r="CI382" i="20"/>
  <c r="CI315" i="20"/>
  <c r="CI323" i="20"/>
  <c r="CI331" i="20"/>
  <c r="CI339" i="20"/>
  <c r="CI347" i="20"/>
  <c r="CI355" i="20"/>
  <c r="CI363" i="20"/>
  <c r="CI371" i="20"/>
  <c r="CI379" i="20"/>
  <c r="CI300" i="20"/>
  <c r="CI320" i="20"/>
  <c r="CI328" i="20"/>
  <c r="CI336" i="20"/>
  <c r="CI344" i="20"/>
  <c r="CI352" i="20"/>
  <c r="CI360" i="20"/>
  <c r="CI368" i="20"/>
  <c r="CI376" i="20"/>
  <c r="CI325" i="20"/>
  <c r="CI357" i="20"/>
  <c r="CI387" i="20"/>
  <c r="CI395" i="20"/>
  <c r="CI403" i="20"/>
  <c r="CI411" i="20"/>
  <c r="CI338" i="20"/>
  <c r="CI370" i="20"/>
  <c r="CI384" i="20"/>
  <c r="CI392" i="20"/>
  <c r="CI400" i="20"/>
  <c r="CI408" i="20"/>
  <c r="CI416" i="20"/>
  <c r="CI424" i="20"/>
  <c r="CI432" i="20"/>
  <c r="CI333" i="20"/>
  <c r="CI365" i="20"/>
  <c r="CI389" i="20"/>
  <c r="CI397" i="20"/>
  <c r="CI405" i="20"/>
  <c r="CI413" i="20"/>
  <c r="CI421" i="20"/>
  <c r="CI429" i="20"/>
  <c r="CI437" i="20"/>
  <c r="CI314" i="20"/>
  <c r="CI346" i="20"/>
  <c r="CI378" i="20"/>
  <c r="CI386" i="20"/>
  <c r="CI394" i="20"/>
  <c r="CI402" i="20"/>
  <c r="CI410" i="20"/>
  <c r="CI418" i="20"/>
  <c r="CI426" i="20"/>
  <c r="CI434" i="20"/>
  <c r="CI341" i="20"/>
  <c r="CI373" i="20"/>
  <c r="CI383" i="20"/>
  <c r="CI391" i="20"/>
  <c r="CI399" i="20"/>
  <c r="CI407" i="20"/>
  <c r="CI415" i="20"/>
  <c r="CI423" i="20"/>
  <c r="CI431" i="20"/>
  <c r="CI322" i="20"/>
  <c r="CI354" i="20"/>
  <c r="CI388" i="20"/>
  <c r="CI396" i="20"/>
  <c r="CI404" i="20"/>
  <c r="CI412" i="20"/>
  <c r="CI420" i="20"/>
  <c r="CI428" i="20"/>
  <c r="CI436" i="20"/>
  <c r="CI401" i="20"/>
  <c r="CI441" i="20"/>
  <c r="CI449" i="20"/>
  <c r="CI330" i="20"/>
  <c r="CI414" i="20"/>
  <c r="CI435" i="20"/>
  <c r="CI438" i="20"/>
  <c r="CI446" i="20"/>
  <c r="CI317" i="20"/>
  <c r="CI409" i="20"/>
  <c r="CI427" i="20"/>
  <c r="CI443" i="20"/>
  <c r="CI451" i="20"/>
  <c r="CI362" i="20"/>
  <c r="CI390" i="20"/>
  <c r="CI419" i="20"/>
  <c r="CI430" i="20"/>
  <c r="CI440" i="20"/>
  <c r="CI448" i="20"/>
  <c r="CI349" i="20"/>
  <c r="CI385" i="20"/>
  <c r="CI422" i="20"/>
  <c r="CI433" i="20"/>
  <c r="CI445" i="20"/>
  <c r="CI398" i="20"/>
  <c r="CI425" i="20"/>
  <c r="CI442" i="20"/>
  <c r="CI450" i="20"/>
  <c r="CI381" i="20"/>
  <c r="CI393" i="20"/>
  <c r="CI417" i="20"/>
  <c r="CI439" i="20"/>
  <c r="CI447" i="20"/>
  <c r="CI406" i="20"/>
  <c r="CI444" i="20"/>
  <c r="CI460" i="20"/>
  <c r="CI468" i="20"/>
  <c r="CI476" i="20"/>
  <c r="CI484" i="20"/>
  <c r="CI492" i="20"/>
  <c r="CI500" i="20"/>
  <c r="CI457" i="20"/>
  <c r="CI465" i="20"/>
  <c r="CI473" i="20"/>
  <c r="CI481" i="20"/>
  <c r="CI489" i="20"/>
  <c r="CI497" i="20"/>
  <c r="CI452" i="20"/>
  <c r="CI454" i="20"/>
  <c r="CI462" i="20"/>
  <c r="CI470" i="20"/>
  <c r="CI478" i="20"/>
  <c r="CI486" i="20"/>
  <c r="CI494" i="20"/>
  <c r="CI459" i="20"/>
  <c r="CI467" i="20"/>
  <c r="CI475" i="20"/>
  <c r="CI483" i="20"/>
  <c r="CI491" i="20"/>
  <c r="CI499" i="20"/>
  <c r="CI456" i="20"/>
  <c r="CI464" i="20"/>
  <c r="CI472" i="20"/>
  <c r="CI480" i="20"/>
  <c r="CI488" i="20"/>
  <c r="CI496" i="20"/>
  <c r="CI453" i="20"/>
  <c r="CI461" i="20"/>
  <c r="CI469" i="20"/>
  <c r="CI477" i="20"/>
  <c r="CI485" i="20"/>
  <c r="CI493" i="20"/>
  <c r="CI458" i="20"/>
  <c r="CI466" i="20"/>
  <c r="CI474" i="20"/>
  <c r="CI482" i="20"/>
  <c r="CI490" i="20"/>
  <c r="CI498" i="20"/>
  <c r="CI455" i="20"/>
  <c r="CI463" i="20"/>
  <c r="CI471" i="20"/>
  <c r="CI479" i="20"/>
  <c r="CI487" i="20"/>
  <c r="CI495" i="20"/>
  <c r="BB4" i="3"/>
  <c r="BB4" i="21" s="1"/>
  <c r="CJ3" i="3"/>
  <c r="CJ3" i="21" s="1"/>
  <c r="CJ4" i="3"/>
  <c r="CJ4" i="21" s="1"/>
  <c r="CK5" i="3"/>
  <c r="CJ5" i="14"/>
  <c r="CJ5" i="20"/>
  <c r="CI6" i="20"/>
  <c r="CI4" i="20"/>
  <c r="CJ13" i="20" l="1"/>
  <c r="CJ21" i="20"/>
  <c r="CJ10" i="20"/>
  <c r="CJ18" i="20"/>
  <c r="CJ7" i="20"/>
  <c r="CJ15" i="20"/>
  <c r="CJ23" i="20"/>
  <c r="CJ12" i="20"/>
  <c r="CJ20" i="20"/>
  <c r="CJ9" i="20"/>
  <c r="CJ17" i="20"/>
  <c r="CJ14" i="20"/>
  <c r="CJ22" i="20"/>
  <c r="CJ11" i="20"/>
  <c r="CJ19" i="20"/>
  <c r="CJ30" i="20"/>
  <c r="CJ38" i="20"/>
  <c r="CJ27" i="20"/>
  <c r="CJ35" i="20"/>
  <c r="CJ32" i="20"/>
  <c r="CJ40" i="20"/>
  <c r="CJ29" i="20"/>
  <c r="CJ37" i="20"/>
  <c r="CJ16" i="20"/>
  <c r="CJ26" i="20"/>
  <c r="CJ34" i="20"/>
  <c r="CJ31" i="20"/>
  <c r="CJ39" i="20"/>
  <c r="CJ24" i="20"/>
  <c r="CJ28" i="20"/>
  <c r="CJ36" i="20"/>
  <c r="CJ8" i="20"/>
  <c r="CJ46" i="20"/>
  <c r="CJ54" i="20"/>
  <c r="CJ43" i="20"/>
  <c r="CJ51" i="20"/>
  <c r="CJ48" i="20"/>
  <c r="CJ45" i="20"/>
  <c r="CJ53" i="20"/>
  <c r="CJ33" i="20"/>
  <c r="CJ42" i="20"/>
  <c r="CJ50" i="20"/>
  <c r="CJ47" i="20"/>
  <c r="CJ44" i="20"/>
  <c r="CJ52" i="20"/>
  <c r="CJ25" i="20"/>
  <c r="CJ41" i="20"/>
  <c r="CJ60" i="20"/>
  <c r="CJ68" i="20"/>
  <c r="CJ57" i="20"/>
  <c r="CJ65" i="20"/>
  <c r="CJ62" i="20"/>
  <c r="CJ59" i="20"/>
  <c r="CJ67" i="20"/>
  <c r="CJ56" i="20"/>
  <c r="CJ64" i="20"/>
  <c r="CJ49" i="20"/>
  <c r="CJ61" i="20"/>
  <c r="CJ69" i="20"/>
  <c r="CJ55" i="20"/>
  <c r="CJ58" i="20"/>
  <c r="CJ66" i="20"/>
  <c r="CJ78" i="20"/>
  <c r="CJ86" i="20"/>
  <c r="CJ75" i="20"/>
  <c r="CJ83" i="20"/>
  <c r="CJ72" i="20"/>
  <c r="CJ80" i="20"/>
  <c r="CJ70" i="20"/>
  <c r="CJ63" i="20"/>
  <c r="CJ74" i="20"/>
  <c r="CJ82" i="20"/>
  <c r="CJ71" i="20"/>
  <c r="CJ79" i="20"/>
  <c r="CJ89" i="20"/>
  <c r="CJ97" i="20"/>
  <c r="CJ94" i="20"/>
  <c r="CJ91" i="20"/>
  <c r="CJ99" i="20"/>
  <c r="CJ88" i="20"/>
  <c r="CJ96" i="20"/>
  <c r="CJ76" i="20"/>
  <c r="CJ84" i="20"/>
  <c r="CJ93" i="20"/>
  <c r="CJ90" i="20"/>
  <c r="CJ77" i="20"/>
  <c r="CJ81" i="20"/>
  <c r="CJ87" i="20"/>
  <c r="CJ105" i="20"/>
  <c r="CJ102" i="20"/>
  <c r="CJ110" i="20"/>
  <c r="CJ73" i="20"/>
  <c r="CJ85" i="20"/>
  <c r="CJ95" i="20"/>
  <c r="CJ107" i="20"/>
  <c r="CJ104" i="20"/>
  <c r="CJ112" i="20"/>
  <c r="CJ101" i="20"/>
  <c r="CJ109" i="20"/>
  <c r="CJ106" i="20"/>
  <c r="CJ98" i="20"/>
  <c r="CJ103" i="20"/>
  <c r="CJ111" i="20"/>
  <c r="CJ121" i="20"/>
  <c r="CJ129" i="20"/>
  <c r="CJ137" i="20"/>
  <c r="CJ145" i="20"/>
  <c r="CJ118" i="20"/>
  <c r="CJ126" i="20"/>
  <c r="CJ134" i="20"/>
  <c r="CJ142" i="20"/>
  <c r="CJ92" i="20"/>
  <c r="CJ115" i="20"/>
  <c r="CJ123" i="20"/>
  <c r="CJ131" i="20"/>
  <c r="CJ139" i="20"/>
  <c r="CJ147" i="20"/>
  <c r="CJ108" i="20"/>
  <c r="CJ120" i="20"/>
  <c r="CJ128" i="20"/>
  <c r="CJ136" i="20"/>
  <c r="CJ144" i="20"/>
  <c r="CJ117" i="20"/>
  <c r="CJ125" i="20"/>
  <c r="CJ133" i="20"/>
  <c r="CJ141" i="20"/>
  <c r="CJ113" i="20"/>
  <c r="CJ114" i="20"/>
  <c r="CJ122" i="20"/>
  <c r="CJ130" i="20"/>
  <c r="CJ138" i="20"/>
  <c r="CJ146" i="20"/>
  <c r="CJ100" i="20"/>
  <c r="CJ119" i="20"/>
  <c r="CJ127" i="20"/>
  <c r="CJ135" i="20"/>
  <c r="CJ143" i="20"/>
  <c r="CJ152" i="20"/>
  <c r="CJ160" i="20"/>
  <c r="CJ132" i="20"/>
  <c r="CJ149" i="20"/>
  <c r="CJ157" i="20"/>
  <c r="CJ165" i="20"/>
  <c r="CJ173" i="20"/>
  <c r="CJ181" i="20"/>
  <c r="CJ154" i="20"/>
  <c r="CJ162" i="20"/>
  <c r="CJ170" i="20"/>
  <c r="CJ151" i="20"/>
  <c r="CJ159" i="20"/>
  <c r="CJ167" i="20"/>
  <c r="CJ175" i="20"/>
  <c r="CJ124" i="20"/>
  <c r="CJ148" i="20"/>
  <c r="CJ156" i="20"/>
  <c r="CJ164" i="20"/>
  <c r="CJ172" i="20"/>
  <c r="CJ153" i="20"/>
  <c r="CJ161" i="20"/>
  <c r="CJ169" i="20"/>
  <c r="CJ177" i="20"/>
  <c r="CJ140" i="20"/>
  <c r="CJ150" i="20"/>
  <c r="CJ158" i="20"/>
  <c r="CJ166" i="20"/>
  <c r="CJ174" i="20"/>
  <c r="CJ178" i="20"/>
  <c r="CJ116" i="20"/>
  <c r="CJ155" i="20"/>
  <c r="CJ163" i="20"/>
  <c r="CJ171" i="20"/>
  <c r="CJ179" i="20"/>
  <c r="CJ195" i="20"/>
  <c r="CJ199" i="20"/>
  <c r="CJ219" i="20"/>
  <c r="CJ196" i="20"/>
  <c r="CJ216" i="20"/>
  <c r="CJ180" i="20"/>
  <c r="CJ189" i="20"/>
  <c r="CJ197" i="20"/>
  <c r="CJ182" i="20"/>
  <c r="CJ190" i="20"/>
  <c r="CJ198" i="20"/>
  <c r="CJ218" i="20"/>
  <c r="CJ176" i="20"/>
  <c r="CJ183" i="20"/>
  <c r="CJ187" i="20"/>
  <c r="CJ191" i="20"/>
  <c r="CJ215" i="20"/>
  <c r="CJ185" i="20"/>
  <c r="CJ168" i="20"/>
  <c r="CJ186" i="20"/>
  <c r="CJ194" i="20"/>
  <c r="CJ226" i="20"/>
  <c r="CJ234" i="20"/>
  <c r="CJ242" i="20"/>
  <c r="CJ223" i="20"/>
  <c r="CJ231" i="20"/>
  <c r="CJ239" i="20"/>
  <c r="CJ247" i="20"/>
  <c r="CJ217" i="20"/>
  <c r="CJ228" i="20"/>
  <c r="CJ236" i="20"/>
  <c r="CJ244" i="20"/>
  <c r="CJ188" i="20"/>
  <c r="CJ225" i="20"/>
  <c r="CJ233" i="20"/>
  <c r="CJ241" i="20"/>
  <c r="CJ184" i="20"/>
  <c r="CJ222" i="20"/>
  <c r="CJ230" i="20"/>
  <c r="CJ238" i="20"/>
  <c r="CJ246" i="20"/>
  <c r="CJ220" i="20"/>
  <c r="CJ227" i="20"/>
  <c r="CJ235" i="20"/>
  <c r="CJ243" i="20"/>
  <c r="CJ193" i="20"/>
  <c r="CJ224" i="20"/>
  <c r="CJ232" i="20"/>
  <c r="CJ240" i="20"/>
  <c r="CJ248" i="20"/>
  <c r="CJ192" i="20"/>
  <c r="CJ221" i="20"/>
  <c r="CJ229" i="20"/>
  <c r="CJ237" i="20"/>
  <c r="CJ245" i="20"/>
  <c r="CJ251" i="20"/>
  <c r="CJ259" i="20"/>
  <c r="CJ267" i="20"/>
  <c r="CJ275" i="20"/>
  <c r="CJ283" i="20"/>
  <c r="CJ256" i="20"/>
  <c r="CJ264" i="20"/>
  <c r="CJ272" i="20"/>
  <c r="CJ280" i="20"/>
  <c r="CJ253" i="20"/>
  <c r="CJ261" i="20"/>
  <c r="CJ269" i="20"/>
  <c r="CJ277" i="20"/>
  <c r="CJ285" i="20"/>
  <c r="CJ250" i="20"/>
  <c r="CJ258" i="20"/>
  <c r="CJ266" i="20"/>
  <c r="CJ274" i="20"/>
  <c r="CJ282" i="20"/>
  <c r="CJ255" i="20"/>
  <c r="CJ263" i="20"/>
  <c r="CJ271" i="20"/>
  <c r="CJ279" i="20"/>
  <c r="CJ252" i="20"/>
  <c r="CJ260" i="20"/>
  <c r="CJ268" i="20"/>
  <c r="CJ276" i="20"/>
  <c r="CJ284" i="20"/>
  <c r="CJ273" i="20"/>
  <c r="CJ292" i="20"/>
  <c r="CJ300" i="20"/>
  <c r="CJ308" i="20"/>
  <c r="CJ254" i="20"/>
  <c r="CJ289" i="20"/>
  <c r="CJ297" i="20"/>
  <c r="CJ305" i="20"/>
  <c r="CJ313" i="20"/>
  <c r="CJ249" i="20"/>
  <c r="CJ281" i="20"/>
  <c r="CJ286" i="20"/>
  <c r="CJ294" i="20"/>
  <c r="CJ302" i="20"/>
  <c r="CJ310" i="20"/>
  <c r="CJ262" i="20"/>
  <c r="CJ291" i="20"/>
  <c r="CJ299" i="20"/>
  <c r="CJ307" i="20"/>
  <c r="CJ257" i="20"/>
  <c r="CJ288" i="20"/>
  <c r="CJ296" i="20"/>
  <c r="CJ304" i="20"/>
  <c r="CJ312" i="20"/>
  <c r="CJ270" i="20"/>
  <c r="CJ293" i="20"/>
  <c r="CJ301" i="20"/>
  <c r="CJ309" i="20"/>
  <c r="CJ265" i="20"/>
  <c r="CJ290" i="20"/>
  <c r="CJ298" i="20"/>
  <c r="CJ306" i="20"/>
  <c r="CJ311" i="20"/>
  <c r="CJ314" i="20"/>
  <c r="CJ322" i="20"/>
  <c r="CJ330" i="20"/>
  <c r="CJ338" i="20"/>
  <c r="CJ346" i="20"/>
  <c r="CJ354" i="20"/>
  <c r="CJ362" i="20"/>
  <c r="CJ370" i="20"/>
  <c r="CJ378" i="20"/>
  <c r="CJ278" i="20"/>
  <c r="CJ287" i="20"/>
  <c r="CJ319" i="20"/>
  <c r="CJ327" i="20"/>
  <c r="CJ335" i="20"/>
  <c r="CJ343" i="20"/>
  <c r="CJ351" i="20"/>
  <c r="CJ359" i="20"/>
  <c r="CJ367" i="20"/>
  <c r="CJ375" i="20"/>
  <c r="CJ316" i="20"/>
  <c r="CJ324" i="20"/>
  <c r="CJ332" i="20"/>
  <c r="CJ340" i="20"/>
  <c r="CJ348" i="20"/>
  <c r="CJ356" i="20"/>
  <c r="CJ364" i="20"/>
  <c r="CJ372" i="20"/>
  <c r="CJ380" i="20"/>
  <c r="CJ303" i="20"/>
  <c r="CJ321" i="20"/>
  <c r="CJ329" i="20"/>
  <c r="CJ337" i="20"/>
  <c r="CJ345" i="20"/>
  <c r="CJ353" i="20"/>
  <c r="CJ361" i="20"/>
  <c r="CJ369" i="20"/>
  <c r="CJ377" i="20"/>
  <c r="CJ318" i="20"/>
  <c r="CJ326" i="20"/>
  <c r="CJ334" i="20"/>
  <c r="CJ342" i="20"/>
  <c r="CJ350" i="20"/>
  <c r="CJ358" i="20"/>
  <c r="CJ366" i="20"/>
  <c r="CJ374" i="20"/>
  <c r="CJ382" i="20"/>
  <c r="CJ315" i="20"/>
  <c r="CJ323" i="20"/>
  <c r="CJ331" i="20"/>
  <c r="CJ339" i="20"/>
  <c r="CJ347" i="20"/>
  <c r="CJ355" i="20"/>
  <c r="CJ363" i="20"/>
  <c r="CJ371" i="20"/>
  <c r="CJ379" i="20"/>
  <c r="CJ344" i="20"/>
  <c r="CJ376" i="20"/>
  <c r="CJ390" i="20"/>
  <c r="CJ398" i="20"/>
  <c r="CJ406" i="20"/>
  <c r="CJ414" i="20"/>
  <c r="CJ325" i="20"/>
  <c r="CJ357" i="20"/>
  <c r="CJ387" i="20"/>
  <c r="CJ395" i="20"/>
  <c r="CJ403" i="20"/>
  <c r="CJ411" i="20"/>
  <c r="CJ419" i="20"/>
  <c r="CJ427" i="20"/>
  <c r="CJ435" i="20"/>
  <c r="CJ320" i="20"/>
  <c r="CJ352" i="20"/>
  <c r="CJ384" i="20"/>
  <c r="CJ392" i="20"/>
  <c r="CJ400" i="20"/>
  <c r="CJ408" i="20"/>
  <c r="CJ416" i="20"/>
  <c r="CJ424" i="20"/>
  <c r="CJ432" i="20"/>
  <c r="CJ333" i="20"/>
  <c r="CJ365" i="20"/>
  <c r="CJ389" i="20"/>
  <c r="CJ397" i="20"/>
  <c r="CJ405" i="20"/>
  <c r="CJ413" i="20"/>
  <c r="CJ421" i="20"/>
  <c r="CJ429" i="20"/>
  <c r="CJ295" i="20"/>
  <c r="CJ328" i="20"/>
  <c r="CJ360" i="20"/>
  <c r="CJ386" i="20"/>
  <c r="CJ394" i="20"/>
  <c r="CJ402" i="20"/>
  <c r="CJ410" i="20"/>
  <c r="CJ418" i="20"/>
  <c r="CJ426" i="20"/>
  <c r="CJ434" i="20"/>
  <c r="CJ341" i="20"/>
  <c r="CJ373" i="20"/>
  <c r="CJ383" i="20"/>
  <c r="CJ391" i="20"/>
  <c r="CJ399" i="20"/>
  <c r="CJ407" i="20"/>
  <c r="CJ415" i="20"/>
  <c r="CJ423" i="20"/>
  <c r="CJ431" i="20"/>
  <c r="CJ368" i="20"/>
  <c r="CJ388" i="20"/>
  <c r="CJ420" i="20"/>
  <c r="CJ436" i="20"/>
  <c r="CJ444" i="20"/>
  <c r="CJ401" i="20"/>
  <c r="CJ441" i="20"/>
  <c r="CJ449" i="20"/>
  <c r="CJ396" i="20"/>
  <c r="CJ438" i="20"/>
  <c r="CJ446" i="20"/>
  <c r="CJ317" i="20"/>
  <c r="CJ409" i="20"/>
  <c r="CJ437" i="20"/>
  <c r="CJ443" i="20"/>
  <c r="CJ404" i="20"/>
  <c r="CJ430" i="20"/>
  <c r="CJ440" i="20"/>
  <c r="CJ448" i="20"/>
  <c r="CJ349" i="20"/>
  <c r="CJ385" i="20"/>
  <c r="CJ422" i="20"/>
  <c r="CJ433" i="20"/>
  <c r="CJ445" i="20"/>
  <c r="CJ336" i="20"/>
  <c r="CJ412" i="20"/>
  <c r="CJ425" i="20"/>
  <c r="CJ442" i="20"/>
  <c r="CJ450" i="20"/>
  <c r="CJ428" i="20"/>
  <c r="CJ455" i="20"/>
  <c r="CJ463" i="20"/>
  <c r="CJ471" i="20"/>
  <c r="CJ479" i="20"/>
  <c r="CJ487" i="20"/>
  <c r="CJ495" i="20"/>
  <c r="CJ393" i="20"/>
  <c r="CJ439" i="20"/>
  <c r="CJ460" i="20"/>
  <c r="CJ468" i="20"/>
  <c r="CJ476" i="20"/>
  <c r="CJ484" i="20"/>
  <c r="CJ492" i="20"/>
  <c r="CJ500" i="20"/>
  <c r="CJ457" i="20"/>
  <c r="CJ465" i="20"/>
  <c r="CJ473" i="20"/>
  <c r="CJ481" i="20"/>
  <c r="CJ489" i="20"/>
  <c r="CJ497" i="20"/>
  <c r="CJ451" i="20"/>
  <c r="CJ452" i="20"/>
  <c r="CJ454" i="20"/>
  <c r="CJ462" i="20"/>
  <c r="CJ470" i="20"/>
  <c r="CJ478" i="20"/>
  <c r="CJ486" i="20"/>
  <c r="CJ494" i="20"/>
  <c r="CJ381" i="20"/>
  <c r="CJ459" i="20"/>
  <c r="CJ467" i="20"/>
  <c r="CJ475" i="20"/>
  <c r="CJ483" i="20"/>
  <c r="CJ491" i="20"/>
  <c r="CJ499" i="20"/>
  <c r="CJ417" i="20"/>
  <c r="CJ456" i="20"/>
  <c r="CJ464" i="20"/>
  <c r="CJ472" i="20"/>
  <c r="CJ480" i="20"/>
  <c r="CJ488" i="20"/>
  <c r="CJ496" i="20"/>
  <c r="CJ447" i="20"/>
  <c r="CJ453" i="20"/>
  <c r="CJ461" i="20"/>
  <c r="CJ469" i="20"/>
  <c r="CJ477" i="20"/>
  <c r="CJ485" i="20"/>
  <c r="CJ493" i="20"/>
  <c r="CJ458" i="20"/>
  <c r="CJ466" i="20"/>
  <c r="CJ474" i="20"/>
  <c r="CJ482" i="20"/>
  <c r="CJ490" i="20"/>
  <c r="CJ498" i="20"/>
  <c r="CK14" i="3"/>
  <c r="CK13" i="3"/>
  <c r="CK12" i="3"/>
  <c r="CK11" i="3"/>
  <c r="CK18" i="3"/>
  <c r="CK10" i="3"/>
  <c r="CK17" i="3"/>
  <c r="CK16" i="3"/>
  <c r="CK15" i="3"/>
  <c r="CK7" i="3"/>
  <c r="CK3" i="3"/>
  <c r="CK3" i="21" s="1"/>
  <c r="CK4" i="3"/>
  <c r="CK4" i="21" s="1"/>
  <c r="BC3" i="3"/>
  <c r="BC3" i="21" s="1"/>
  <c r="CJ6" i="20"/>
  <c r="CJ4" i="20"/>
  <c r="CL5" i="3"/>
  <c r="CK5" i="14"/>
  <c r="CK5" i="20"/>
  <c r="CK8" i="20" l="1"/>
  <c r="CK16" i="20"/>
  <c r="CK24" i="20"/>
  <c r="CK13" i="20"/>
  <c r="CK21" i="20"/>
  <c r="CK10" i="20"/>
  <c r="CK18" i="20"/>
  <c r="CK7" i="20"/>
  <c r="CK15" i="20"/>
  <c r="CK23" i="20"/>
  <c r="CK12" i="20"/>
  <c r="CK20" i="20"/>
  <c r="CK9" i="20"/>
  <c r="CK17" i="20"/>
  <c r="CK14" i="20"/>
  <c r="CK25" i="20"/>
  <c r="CK33" i="20"/>
  <c r="CK30" i="20"/>
  <c r="CK38" i="20"/>
  <c r="CK19" i="20"/>
  <c r="CK27" i="20"/>
  <c r="CK35" i="20"/>
  <c r="CK32" i="20"/>
  <c r="CK29" i="20"/>
  <c r="CK37" i="20"/>
  <c r="CK11" i="20"/>
  <c r="CK26" i="20"/>
  <c r="CK34" i="20"/>
  <c r="CK22" i="20"/>
  <c r="CK31" i="20"/>
  <c r="CK41" i="20"/>
  <c r="CK49" i="20"/>
  <c r="CK46" i="20"/>
  <c r="CK54" i="20"/>
  <c r="CK36" i="20"/>
  <c r="CK43" i="20"/>
  <c r="CK51" i="20"/>
  <c r="CK40" i="20"/>
  <c r="CK48" i="20"/>
  <c r="CK39" i="20"/>
  <c r="CK45" i="20"/>
  <c r="CK28" i="20"/>
  <c r="CK42" i="20"/>
  <c r="CK50" i="20"/>
  <c r="CK47" i="20"/>
  <c r="CK63" i="20"/>
  <c r="CK60" i="20"/>
  <c r="CK68" i="20"/>
  <c r="CK57" i="20"/>
  <c r="CK65" i="20"/>
  <c r="CK62" i="20"/>
  <c r="CK53" i="20"/>
  <c r="CK59" i="20"/>
  <c r="CK67" i="20"/>
  <c r="CK56" i="20"/>
  <c r="CK64" i="20"/>
  <c r="CK44" i="20"/>
  <c r="CK61" i="20"/>
  <c r="CK69" i="20"/>
  <c r="CK55" i="20"/>
  <c r="CK73" i="20"/>
  <c r="CK81" i="20"/>
  <c r="CK52" i="20"/>
  <c r="CK78" i="20"/>
  <c r="CK86" i="20"/>
  <c r="CK66" i="20"/>
  <c r="CK75" i="20"/>
  <c r="CK83" i="20"/>
  <c r="CK72" i="20"/>
  <c r="CK70" i="20"/>
  <c r="CK77" i="20"/>
  <c r="CK85" i="20"/>
  <c r="CK58" i="20"/>
  <c r="CK74" i="20"/>
  <c r="CK82" i="20"/>
  <c r="CK71" i="20"/>
  <c r="CK80" i="20"/>
  <c r="CK92" i="20"/>
  <c r="CK89" i="20"/>
  <c r="CK97" i="20"/>
  <c r="CK79" i="20"/>
  <c r="CK94" i="20"/>
  <c r="CK91" i="20"/>
  <c r="CK99" i="20"/>
  <c r="CK88" i="20"/>
  <c r="CK96" i="20"/>
  <c r="CK76" i="20"/>
  <c r="CK84" i="20"/>
  <c r="CK93" i="20"/>
  <c r="CK100" i="20"/>
  <c r="CK108" i="20"/>
  <c r="CK87" i="20"/>
  <c r="CK105" i="20"/>
  <c r="CK113" i="20"/>
  <c r="CK102" i="20"/>
  <c r="CK110" i="20"/>
  <c r="CK95" i="20"/>
  <c r="CK107" i="20"/>
  <c r="CK90" i="20"/>
  <c r="CK104" i="20"/>
  <c r="CK112" i="20"/>
  <c r="CK101" i="20"/>
  <c r="CK109" i="20"/>
  <c r="CK106" i="20"/>
  <c r="CK116" i="20"/>
  <c r="CK124" i="20"/>
  <c r="CK132" i="20"/>
  <c r="CK140" i="20"/>
  <c r="CK98" i="20"/>
  <c r="CK111" i="20"/>
  <c r="CK121" i="20"/>
  <c r="CK129" i="20"/>
  <c r="CK137" i="20"/>
  <c r="CK145" i="20"/>
  <c r="CK118" i="20"/>
  <c r="CK126" i="20"/>
  <c r="CK134" i="20"/>
  <c r="CK142" i="20"/>
  <c r="CK115" i="20"/>
  <c r="CK123" i="20"/>
  <c r="CK131" i="20"/>
  <c r="CK139" i="20"/>
  <c r="CK147" i="20"/>
  <c r="CK103" i="20"/>
  <c r="CK120" i="20"/>
  <c r="CK128" i="20"/>
  <c r="CK136" i="20"/>
  <c r="CK144" i="20"/>
  <c r="CK117" i="20"/>
  <c r="CK125" i="20"/>
  <c r="CK133" i="20"/>
  <c r="CK141" i="20"/>
  <c r="CK114" i="20"/>
  <c r="CK122" i="20"/>
  <c r="CK130" i="20"/>
  <c r="CK138" i="20"/>
  <c r="CK146" i="20"/>
  <c r="CK155" i="20"/>
  <c r="CK152" i="20"/>
  <c r="CK160" i="20"/>
  <c r="CK168" i="20"/>
  <c r="CK176" i="20"/>
  <c r="CK180" i="20"/>
  <c r="CK127" i="20"/>
  <c r="CK149" i="20"/>
  <c r="CK157" i="20"/>
  <c r="CK165" i="20"/>
  <c r="CK173" i="20"/>
  <c r="CK154" i="20"/>
  <c r="CK162" i="20"/>
  <c r="CK170" i="20"/>
  <c r="CK143" i="20"/>
  <c r="CK151" i="20"/>
  <c r="CK159" i="20"/>
  <c r="CK167" i="20"/>
  <c r="CK175" i="20"/>
  <c r="CK119" i="20"/>
  <c r="CK148" i="20"/>
  <c r="CK156" i="20"/>
  <c r="CK164" i="20"/>
  <c r="CK172" i="20"/>
  <c r="CK153" i="20"/>
  <c r="CK161" i="20"/>
  <c r="CK169" i="20"/>
  <c r="CK177" i="20"/>
  <c r="CK135" i="20"/>
  <c r="CK150" i="20"/>
  <c r="CK158" i="20"/>
  <c r="CK166" i="20"/>
  <c r="CK174" i="20"/>
  <c r="CK178" i="20"/>
  <c r="CK163" i="20"/>
  <c r="CK186" i="20"/>
  <c r="CK194" i="20"/>
  <c r="CK195" i="20"/>
  <c r="CK199" i="20"/>
  <c r="CK219" i="20"/>
  <c r="CK196" i="20"/>
  <c r="CK216" i="20"/>
  <c r="CK181" i="20"/>
  <c r="CK189" i="20"/>
  <c r="CK197" i="20"/>
  <c r="CK182" i="20"/>
  <c r="CK190" i="20"/>
  <c r="CK198" i="20"/>
  <c r="CK218" i="20"/>
  <c r="CK184" i="20"/>
  <c r="CK179" i="20"/>
  <c r="CK185" i="20"/>
  <c r="CK193" i="20"/>
  <c r="CK217" i="20"/>
  <c r="CK192" i="20"/>
  <c r="CK221" i="20"/>
  <c r="CK229" i="20"/>
  <c r="CK237" i="20"/>
  <c r="CK245" i="20"/>
  <c r="CK183" i="20"/>
  <c r="CK191" i="20"/>
  <c r="CK226" i="20"/>
  <c r="CK234" i="20"/>
  <c r="CK242" i="20"/>
  <c r="CK223" i="20"/>
  <c r="CK231" i="20"/>
  <c r="CK239" i="20"/>
  <c r="CK247" i="20"/>
  <c r="CK228" i="20"/>
  <c r="CK236" i="20"/>
  <c r="CK244" i="20"/>
  <c r="CK188" i="20"/>
  <c r="CK225" i="20"/>
  <c r="CK233" i="20"/>
  <c r="CK241" i="20"/>
  <c r="CK171" i="20"/>
  <c r="CK222" i="20"/>
  <c r="CK230" i="20"/>
  <c r="CK238" i="20"/>
  <c r="CK246" i="20"/>
  <c r="CK220" i="20"/>
  <c r="CK227" i="20"/>
  <c r="CK235" i="20"/>
  <c r="CK243" i="20"/>
  <c r="CK187" i="20"/>
  <c r="CK215" i="20"/>
  <c r="CK224" i="20"/>
  <c r="CK232" i="20"/>
  <c r="CK240" i="20"/>
  <c r="CK248" i="20"/>
  <c r="CK254" i="20"/>
  <c r="CK262" i="20"/>
  <c r="CK270" i="20"/>
  <c r="CK278" i="20"/>
  <c r="CK251" i="20"/>
  <c r="CK259" i="20"/>
  <c r="CK267" i="20"/>
  <c r="CK275" i="20"/>
  <c r="CK283" i="20"/>
  <c r="CK256" i="20"/>
  <c r="CK264" i="20"/>
  <c r="CK272" i="20"/>
  <c r="CK280" i="20"/>
  <c r="CK253" i="20"/>
  <c r="CK261" i="20"/>
  <c r="CK269" i="20"/>
  <c r="CK277" i="20"/>
  <c r="CK285" i="20"/>
  <c r="CK250" i="20"/>
  <c r="CK258" i="20"/>
  <c r="CK266" i="20"/>
  <c r="CK274" i="20"/>
  <c r="CK282" i="20"/>
  <c r="CK255" i="20"/>
  <c r="CK263" i="20"/>
  <c r="CK271" i="20"/>
  <c r="CK279" i="20"/>
  <c r="CK260" i="20"/>
  <c r="CK287" i="20"/>
  <c r="CK295" i="20"/>
  <c r="CK303" i="20"/>
  <c r="CK311" i="20"/>
  <c r="CK273" i="20"/>
  <c r="CK292" i="20"/>
  <c r="CK300" i="20"/>
  <c r="CK308" i="20"/>
  <c r="CK268" i="20"/>
  <c r="CK289" i="20"/>
  <c r="CK297" i="20"/>
  <c r="CK305" i="20"/>
  <c r="CK249" i="20"/>
  <c r="CK281" i="20"/>
  <c r="CK286" i="20"/>
  <c r="CK294" i="20"/>
  <c r="CK302" i="20"/>
  <c r="CK310" i="20"/>
  <c r="CK276" i="20"/>
  <c r="CK291" i="20"/>
  <c r="CK299" i="20"/>
  <c r="CK307" i="20"/>
  <c r="CK257" i="20"/>
  <c r="CK288" i="20"/>
  <c r="CK296" i="20"/>
  <c r="CK304" i="20"/>
  <c r="CK312" i="20"/>
  <c r="CK252" i="20"/>
  <c r="CK284" i="20"/>
  <c r="CK293" i="20"/>
  <c r="CK301" i="20"/>
  <c r="CK309" i="20"/>
  <c r="CK317" i="20"/>
  <c r="CK325" i="20"/>
  <c r="CK333" i="20"/>
  <c r="CK341" i="20"/>
  <c r="CK349" i="20"/>
  <c r="CK357" i="20"/>
  <c r="CK365" i="20"/>
  <c r="CK373" i="20"/>
  <c r="CK381" i="20"/>
  <c r="CK306" i="20"/>
  <c r="CK314" i="20"/>
  <c r="CK322" i="20"/>
  <c r="CK330" i="20"/>
  <c r="CK338" i="20"/>
  <c r="CK346" i="20"/>
  <c r="CK354" i="20"/>
  <c r="CK362" i="20"/>
  <c r="CK370" i="20"/>
  <c r="CK378" i="20"/>
  <c r="CK265" i="20"/>
  <c r="CK319" i="20"/>
  <c r="CK327" i="20"/>
  <c r="CK335" i="20"/>
  <c r="CK343" i="20"/>
  <c r="CK351" i="20"/>
  <c r="CK359" i="20"/>
  <c r="CK367" i="20"/>
  <c r="CK375" i="20"/>
  <c r="CK316" i="20"/>
  <c r="CK324" i="20"/>
  <c r="CK332" i="20"/>
  <c r="CK340" i="20"/>
  <c r="CK348" i="20"/>
  <c r="CK356" i="20"/>
  <c r="CK364" i="20"/>
  <c r="CK372" i="20"/>
  <c r="CK380" i="20"/>
  <c r="CK298" i="20"/>
  <c r="CK321" i="20"/>
  <c r="CK329" i="20"/>
  <c r="CK337" i="20"/>
  <c r="CK345" i="20"/>
  <c r="CK353" i="20"/>
  <c r="CK361" i="20"/>
  <c r="CK369" i="20"/>
  <c r="CK377" i="20"/>
  <c r="CK313" i="20"/>
  <c r="CK318" i="20"/>
  <c r="CK326" i="20"/>
  <c r="CK334" i="20"/>
  <c r="CK342" i="20"/>
  <c r="CK350" i="20"/>
  <c r="CK358" i="20"/>
  <c r="CK366" i="20"/>
  <c r="CK374" i="20"/>
  <c r="CK331" i="20"/>
  <c r="CK363" i="20"/>
  <c r="CK385" i="20"/>
  <c r="CK393" i="20"/>
  <c r="CK401" i="20"/>
  <c r="CK409" i="20"/>
  <c r="CK344" i="20"/>
  <c r="CK376" i="20"/>
  <c r="CK382" i="20"/>
  <c r="CK390" i="20"/>
  <c r="CK398" i="20"/>
  <c r="CK406" i="20"/>
  <c r="CK414" i="20"/>
  <c r="CK422" i="20"/>
  <c r="CK430" i="20"/>
  <c r="CK339" i="20"/>
  <c r="CK371" i="20"/>
  <c r="CK387" i="20"/>
  <c r="CK395" i="20"/>
  <c r="CK403" i="20"/>
  <c r="CK411" i="20"/>
  <c r="CK419" i="20"/>
  <c r="CK427" i="20"/>
  <c r="CK435" i="20"/>
  <c r="CK320" i="20"/>
  <c r="CK352" i="20"/>
  <c r="CK384" i="20"/>
  <c r="CK392" i="20"/>
  <c r="CK400" i="20"/>
  <c r="CK408" i="20"/>
  <c r="CK416" i="20"/>
  <c r="CK424" i="20"/>
  <c r="CK432" i="20"/>
  <c r="CK315" i="20"/>
  <c r="CK347" i="20"/>
  <c r="CK379" i="20"/>
  <c r="CK389" i="20"/>
  <c r="CK397" i="20"/>
  <c r="CK405" i="20"/>
  <c r="CK413" i="20"/>
  <c r="CK421" i="20"/>
  <c r="CK429" i="20"/>
  <c r="CK437" i="20"/>
  <c r="CK328" i="20"/>
  <c r="CK360" i="20"/>
  <c r="CK386" i="20"/>
  <c r="CK394" i="20"/>
  <c r="CK402" i="20"/>
  <c r="CK410" i="20"/>
  <c r="CK418" i="20"/>
  <c r="CK426" i="20"/>
  <c r="CK434" i="20"/>
  <c r="CK323" i="20"/>
  <c r="CK407" i="20"/>
  <c r="CK417" i="20"/>
  <c r="CK428" i="20"/>
  <c r="CK439" i="20"/>
  <c r="CK447" i="20"/>
  <c r="CK368" i="20"/>
  <c r="CK388" i="20"/>
  <c r="CK420" i="20"/>
  <c r="CK431" i="20"/>
  <c r="CK436" i="20"/>
  <c r="CK444" i="20"/>
  <c r="CK452" i="20"/>
  <c r="CK355" i="20"/>
  <c r="CK383" i="20"/>
  <c r="CK415" i="20"/>
  <c r="CK423" i="20"/>
  <c r="CK441" i="20"/>
  <c r="CK449" i="20"/>
  <c r="CK290" i="20"/>
  <c r="CK396" i="20"/>
  <c r="CK438" i="20"/>
  <c r="CK446" i="20"/>
  <c r="CK391" i="20"/>
  <c r="CK443" i="20"/>
  <c r="CK404" i="20"/>
  <c r="CK440" i="20"/>
  <c r="CK448" i="20"/>
  <c r="CK399" i="20"/>
  <c r="CK433" i="20"/>
  <c r="CK445" i="20"/>
  <c r="CK458" i="20"/>
  <c r="CK466" i="20"/>
  <c r="CK474" i="20"/>
  <c r="CK482" i="20"/>
  <c r="CK490" i="20"/>
  <c r="CK498" i="20"/>
  <c r="CK455" i="20"/>
  <c r="CK463" i="20"/>
  <c r="CK471" i="20"/>
  <c r="CK479" i="20"/>
  <c r="CK487" i="20"/>
  <c r="CK495" i="20"/>
  <c r="CK460" i="20"/>
  <c r="CK468" i="20"/>
  <c r="CK476" i="20"/>
  <c r="CK484" i="20"/>
  <c r="CK492" i="20"/>
  <c r="CK500" i="20"/>
  <c r="CK425" i="20"/>
  <c r="CK457" i="20"/>
  <c r="CK465" i="20"/>
  <c r="CK473" i="20"/>
  <c r="CK481" i="20"/>
  <c r="CK489" i="20"/>
  <c r="CK497" i="20"/>
  <c r="CK451" i="20"/>
  <c r="CK454" i="20"/>
  <c r="CK462" i="20"/>
  <c r="CK470" i="20"/>
  <c r="CK478" i="20"/>
  <c r="CK486" i="20"/>
  <c r="CK494" i="20"/>
  <c r="CK459" i="20"/>
  <c r="CK467" i="20"/>
  <c r="CK475" i="20"/>
  <c r="CK483" i="20"/>
  <c r="CK491" i="20"/>
  <c r="CK499" i="20"/>
  <c r="CK456" i="20"/>
  <c r="CK464" i="20"/>
  <c r="CK472" i="20"/>
  <c r="CK480" i="20"/>
  <c r="CK488" i="20"/>
  <c r="CK496" i="20"/>
  <c r="CK336" i="20"/>
  <c r="CK412" i="20"/>
  <c r="CK442" i="20"/>
  <c r="CK450" i="20"/>
  <c r="CK453" i="20"/>
  <c r="CK461" i="20"/>
  <c r="CK469" i="20"/>
  <c r="CK477" i="20"/>
  <c r="CK485" i="20"/>
  <c r="CK493" i="20"/>
  <c r="CL13" i="3"/>
  <c r="CL12" i="3"/>
  <c r="CL16" i="3"/>
  <c r="CL11" i="3"/>
  <c r="CL18" i="3"/>
  <c r="CL10" i="3"/>
  <c r="CL17" i="3"/>
  <c r="CL15" i="3"/>
  <c r="CL14" i="3"/>
  <c r="CL7" i="3"/>
  <c r="CL4" i="3"/>
  <c r="CL4" i="21" s="1"/>
  <c r="CL3" i="3"/>
  <c r="CL3" i="21" s="1"/>
  <c r="BC4" i="3"/>
  <c r="BC4" i="21" s="1"/>
  <c r="CK6" i="20"/>
  <c r="CK4" i="20"/>
  <c r="CM5" i="3"/>
  <c r="CL5" i="14"/>
  <c r="CL5" i="20"/>
  <c r="CM12" i="3" l="1"/>
  <c r="CM11" i="3"/>
  <c r="CM18" i="3"/>
  <c r="CM10" i="3"/>
  <c r="CM17" i="3"/>
  <c r="CM15" i="3"/>
  <c r="CM16" i="3"/>
  <c r="CM14" i="3"/>
  <c r="CM13" i="3"/>
  <c r="CM7" i="3"/>
  <c r="CL11" i="20"/>
  <c r="CL19" i="20"/>
  <c r="CL8" i="20"/>
  <c r="CL16" i="20"/>
  <c r="CL24" i="20"/>
  <c r="CL13" i="20"/>
  <c r="CL21" i="20"/>
  <c r="CL10" i="20"/>
  <c r="CL18" i="20"/>
  <c r="CL7" i="20"/>
  <c r="CL15" i="20"/>
  <c r="CL23" i="20"/>
  <c r="CL12" i="20"/>
  <c r="CL20" i="20"/>
  <c r="CL9" i="20"/>
  <c r="CL17" i="20"/>
  <c r="CL28" i="20"/>
  <c r="CL36" i="20"/>
  <c r="CL25" i="20"/>
  <c r="CL33" i="20"/>
  <c r="CL30" i="20"/>
  <c r="CL38" i="20"/>
  <c r="CL14" i="20"/>
  <c r="CL27" i="20"/>
  <c r="CL35" i="20"/>
  <c r="CL32" i="20"/>
  <c r="CL29" i="20"/>
  <c r="CL37" i="20"/>
  <c r="CL26" i="20"/>
  <c r="CL34" i="20"/>
  <c r="CL44" i="20"/>
  <c r="CL52" i="20"/>
  <c r="CL22" i="20"/>
  <c r="CL41" i="20"/>
  <c r="CL49" i="20"/>
  <c r="CL46" i="20"/>
  <c r="CL54" i="20"/>
  <c r="CL31" i="20"/>
  <c r="CL43" i="20"/>
  <c r="CL51" i="20"/>
  <c r="CL40" i="20"/>
  <c r="CL48" i="20"/>
  <c r="CL39" i="20"/>
  <c r="CL45" i="20"/>
  <c r="CL42" i="20"/>
  <c r="CL50" i="20"/>
  <c r="CL55" i="20"/>
  <c r="CL58" i="20"/>
  <c r="CL66" i="20"/>
  <c r="CL63" i="20"/>
  <c r="CL60" i="20"/>
  <c r="CL68" i="20"/>
  <c r="CL57" i="20"/>
  <c r="CL65" i="20"/>
  <c r="CL47" i="20"/>
  <c r="CL62" i="20"/>
  <c r="CL70" i="20"/>
  <c r="CL53" i="20"/>
  <c r="CL59" i="20"/>
  <c r="CL67" i="20"/>
  <c r="CL56" i="20"/>
  <c r="CL64" i="20"/>
  <c r="CL69" i="20"/>
  <c r="CL76" i="20"/>
  <c r="CL84" i="20"/>
  <c r="CL73" i="20"/>
  <c r="CL81" i="20"/>
  <c r="CL78" i="20"/>
  <c r="CL61" i="20"/>
  <c r="CL75" i="20"/>
  <c r="CL72" i="20"/>
  <c r="CL80" i="20"/>
  <c r="CL77" i="20"/>
  <c r="CL74" i="20"/>
  <c r="CL87" i="20"/>
  <c r="CL95" i="20"/>
  <c r="CL92" i="20"/>
  <c r="CL83" i="20"/>
  <c r="CL89" i="20"/>
  <c r="CL97" i="20"/>
  <c r="CL79" i="20"/>
  <c r="CL94" i="20"/>
  <c r="CL82" i="20"/>
  <c r="CL86" i="20"/>
  <c r="CL91" i="20"/>
  <c r="CL99" i="20"/>
  <c r="CL88" i="20"/>
  <c r="CL96" i="20"/>
  <c r="CL71" i="20"/>
  <c r="CL93" i="20"/>
  <c r="CL98" i="20"/>
  <c r="CL103" i="20"/>
  <c r="CL111" i="20"/>
  <c r="CL100" i="20"/>
  <c r="CL108" i="20"/>
  <c r="CL105" i="20"/>
  <c r="CL85" i="20"/>
  <c r="CL102" i="20"/>
  <c r="CL110" i="20"/>
  <c r="CL107" i="20"/>
  <c r="CL90" i="20"/>
  <c r="CL104" i="20"/>
  <c r="CL112" i="20"/>
  <c r="CL101" i="20"/>
  <c r="CL109" i="20"/>
  <c r="CL119" i="20"/>
  <c r="CL127" i="20"/>
  <c r="CL135" i="20"/>
  <c r="CL143" i="20"/>
  <c r="CL116" i="20"/>
  <c r="CL124" i="20"/>
  <c r="CL132" i="20"/>
  <c r="CL140" i="20"/>
  <c r="CL106" i="20"/>
  <c r="CL121" i="20"/>
  <c r="CL129" i="20"/>
  <c r="CL137" i="20"/>
  <c r="CL145" i="20"/>
  <c r="CL118" i="20"/>
  <c r="CL126" i="20"/>
  <c r="CL134" i="20"/>
  <c r="CL142" i="20"/>
  <c r="CL115" i="20"/>
  <c r="CL123" i="20"/>
  <c r="CL131" i="20"/>
  <c r="CL139" i="20"/>
  <c r="CL147" i="20"/>
  <c r="CL120" i="20"/>
  <c r="CL128" i="20"/>
  <c r="CL136" i="20"/>
  <c r="CL144" i="20"/>
  <c r="CL113" i="20"/>
  <c r="CL117" i="20"/>
  <c r="CL125" i="20"/>
  <c r="CL133" i="20"/>
  <c r="CL141" i="20"/>
  <c r="CL130" i="20"/>
  <c r="CL150" i="20"/>
  <c r="CL158" i="20"/>
  <c r="CL155" i="20"/>
  <c r="CL163" i="20"/>
  <c r="CL171" i="20"/>
  <c r="CL179" i="20"/>
  <c r="CL146" i="20"/>
  <c r="CL152" i="20"/>
  <c r="CL160" i="20"/>
  <c r="CL168" i="20"/>
  <c r="CL176" i="20"/>
  <c r="CL180" i="20"/>
  <c r="CL122" i="20"/>
  <c r="CL149" i="20"/>
  <c r="CL157" i="20"/>
  <c r="CL165" i="20"/>
  <c r="CL173" i="20"/>
  <c r="CL154" i="20"/>
  <c r="CL162" i="20"/>
  <c r="CL170" i="20"/>
  <c r="CL138" i="20"/>
  <c r="CL151" i="20"/>
  <c r="CL159" i="20"/>
  <c r="CL167" i="20"/>
  <c r="CL175" i="20"/>
  <c r="CL114" i="20"/>
  <c r="CL148" i="20"/>
  <c r="CL156" i="20"/>
  <c r="CL164" i="20"/>
  <c r="CL172" i="20"/>
  <c r="CL153" i="20"/>
  <c r="CL161" i="20"/>
  <c r="CL169" i="20"/>
  <c r="CL177" i="20"/>
  <c r="CL185" i="20"/>
  <c r="CL193" i="20"/>
  <c r="CL217" i="20"/>
  <c r="CL186" i="20"/>
  <c r="CL194" i="20"/>
  <c r="CL195" i="20"/>
  <c r="CL199" i="20"/>
  <c r="CL219" i="20"/>
  <c r="CL174" i="20"/>
  <c r="CL196" i="20"/>
  <c r="CL216" i="20"/>
  <c r="CL178" i="20"/>
  <c r="CL181" i="20"/>
  <c r="CL189" i="20"/>
  <c r="CL197" i="20"/>
  <c r="CL166" i="20"/>
  <c r="CL183" i="20"/>
  <c r="CL187" i="20"/>
  <c r="CL184" i="20"/>
  <c r="CL188" i="20"/>
  <c r="CL192" i="20"/>
  <c r="CL220" i="20"/>
  <c r="CL215" i="20"/>
  <c r="CL224" i="20"/>
  <c r="CL232" i="20"/>
  <c r="CL240" i="20"/>
  <c r="CL248" i="20"/>
  <c r="CL221" i="20"/>
  <c r="CL229" i="20"/>
  <c r="CL237" i="20"/>
  <c r="CL245" i="20"/>
  <c r="CL191" i="20"/>
  <c r="CL226" i="20"/>
  <c r="CL234" i="20"/>
  <c r="CL242" i="20"/>
  <c r="CL190" i="20"/>
  <c r="CL218" i="20"/>
  <c r="CL223" i="20"/>
  <c r="CL231" i="20"/>
  <c r="CL239" i="20"/>
  <c r="CL247" i="20"/>
  <c r="CL228" i="20"/>
  <c r="CL236" i="20"/>
  <c r="CL244" i="20"/>
  <c r="CL198" i="20"/>
  <c r="CL225" i="20"/>
  <c r="CL233" i="20"/>
  <c r="CL241" i="20"/>
  <c r="CL182" i="20"/>
  <c r="CL222" i="20"/>
  <c r="CL230" i="20"/>
  <c r="CL238" i="20"/>
  <c r="CL246" i="20"/>
  <c r="CL227" i="20"/>
  <c r="CL235" i="20"/>
  <c r="CL243" i="20"/>
  <c r="CL249" i="20"/>
  <c r="CL257" i="20"/>
  <c r="CL265" i="20"/>
  <c r="CL273" i="20"/>
  <c r="CL281" i="20"/>
  <c r="CL254" i="20"/>
  <c r="CL262" i="20"/>
  <c r="CL270" i="20"/>
  <c r="CL278" i="20"/>
  <c r="CL251" i="20"/>
  <c r="CL259" i="20"/>
  <c r="CL267" i="20"/>
  <c r="CL275" i="20"/>
  <c r="CL283" i="20"/>
  <c r="CL256" i="20"/>
  <c r="CL264" i="20"/>
  <c r="CL272" i="20"/>
  <c r="CL280" i="20"/>
  <c r="CL253" i="20"/>
  <c r="CL261" i="20"/>
  <c r="CL269" i="20"/>
  <c r="CL277" i="20"/>
  <c r="CL285" i="20"/>
  <c r="CL250" i="20"/>
  <c r="CL258" i="20"/>
  <c r="CL266" i="20"/>
  <c r="CL274" i="20"/>
  <c r="CL282" i="20"/>
  <c r="CL279" i="20"/>
  <c r="CL290" i="20"/>
  <c r="CL298" i="20"/>
  <c r="CL306" i="20"/>
  <c r="CL260" i="20"/>
  <c r="CL287" i="20"/>
  <c r="CL295" i="20"/>
  <c r="CL303" i="20"/>
  <c r="CL311" i="20"/>
  <c r="CL255" i="20"/>
  <c r="CL292" i="20"/>
  <c r="CL300" i="20"/>
  <c r="CL308" i="20"/>
  <c r="CL268" i="20"/>
  <c r="CL289" i="20"/>
  <c r="CL297" i="20"/>
  <c r="CL305" i="20"/>
  <c r="CL263" i="20"/>
  <c r="CL286" i="20"/>
  <c r="CL294" i="20"/>
  <c r="CL302" i="20"/>
  <c r="CL310" i="20"/>
  <c r="CL276" i="20"/>
  <c r="CL291" i="20"/>
  <c r="CL299" i="20"/>
  <c r="CL307" i="20"/>
  <c r="CL271" i="20"/>
  <c r="CL288" i="20"/>
  <c r="CL296" i="20"/>
  <c r="CL304" i="20"/>
  <c r="CL312" i="20"/>
  <c r="CL284" i="20"/>
  <c r="CL320" i="20"/>
  <c r="CL328" i="20"/>
  <c r="CL336" i="20"/>
  <c r="CL344" i="20"/>
  <c r="CL352" i="20"/>
  <c r="CL360" i="20"/>
  <c r="CL368" i="20"/>
  <c r="CL376" i="20"/>
  <c r="CL317" i="20"/>
  <c r="CL325" i="20"/>
  <c r="CL333" i="20"/>
  <c r="CL341" i="20"/>
  <c r="CL349" i="20"/>
  <c r="CL357" i="20"/>
  <c r="CL365" i="20"/>
  <c r="CL373" i="20"/>
  <c r="CL381" i="20"/>
  <c r="CL301" i="20"/>
  <c r="CL314" i="20"/>
  <c r="CL322" i="20"/>
  <c r="CL330" i="20"/>
  <c r="CL338" i="20"/>
  <c r="CL346" i="20"/>
  <c r="CL354" i="20"/>
  <c r="CL362" i="20"/>
  <c r="CL370" i="20"/>
  <c r="CL378" i="20"/>
  <c r="CL252" i="20"/>
  <c r="CL319" i="20"/>
  <c r="CL327" i="20"/>
  <c r="CL335" i="20"/>
  <c r="CL343" i="20"/>
  <c r="CL351" i="20"/>
  <c r="CL359" i="20"/>
  <c r="CL367" i="20"/>
  <c r="CL375" i="20"/>
  <c r="CL316" i="20"/>
  <c r="CL324" i="20"/>
  <c r="CL332" i="20"/>
  <c r="CL340" i="20"/>
  <c r="CL348" i="20"/>
  <c r="CL356" i="20"/>
  <c r="CL364" i="20"/>
  <c r="CL372" i="20"/>
  <c r="CL380" i="20"/>
  <c r="CL293" i="20"/>
  <c r="CL321" i="20"/>
  <c r="CL329" i="20"/>
  <c r="CL337" i="20"/>
  <c r="CL345" i="20"/>
  <c r="CL353" i="20"/>
  <c r="CL361" i="20"/>
  <c r="CL369" i="20"/>
  <c r="CL377" i="20"/>
  <c r="CL318" i="20"/>
  <c r="CL350" i="20"/>
  <c r="CL388" i="20"/>
  <c r="CL396" i="20"/>
  <c r="CL404" i="20"/>
  <c r="CL412" i="20"/>
  <c r="CL331" i="20"/>
  <c r="CL363" i="20"/>
  <c r="CL385" i="20"/>
  <c r="CL393" i="20"/>
  <c r="CL401" i="20"/>
  <c r="CL409" i="20"/>
  <c r="CL417" i="20"/>
  <c r="CL425" i="20"/>
  <c r="CL433" i="20"/>
  <c r="CL313" i="20"/>
  <c r="CL326" i="20"/>
  <c r="CL358" i="20"/>
  <c r="CL382" i="20"/>
  <c r="CL390" i="20"/>
  <c r="CL398" i="20"/>
  <c r="CL406" i="20"/>
  <c r="CL414" i="20"/>
  <c r="CL422" i="20"/>
  <c r="CL430" i="20"/>
  <c r="CL339" i="20"/>
  <c r="CL371" i="20"/>
  <c r="CL387" i="20"/>
  <c r="CL395" i="20"/>
  <c r="CL403" i="20"/>
  <c r="CL411" i="20"/>
  <c r="CL419" i="20"/>
  <c r="CL427" i="20"/>
  <c r="CL435" i="20"/>
  <c r="CL334" i="20"/>
  <c r="CL366" i="20"/>
  <c r="CL384" i="20"/>
  <c r="CL392" i="20"/>
  <c r="CL400" i="20"/>
  <c r="CL408" i="20"/>
  <c r="CL416" i="20"/>
  <c r="CL424" i="20"/>
  <c r="CL432" i="20"/>
  <c r="CL309" i="20"/>
  <c r="CL315" i="20"/>
  <c r="CL347" i="20"/>
  <c r="CL379" i="20"/>
  <c r="CL389" i="20"/>
  <c r="CL397" i="20"/>
  <c r="CL405" i="20"/>
  <c r="CL413" i="20"/>
  <c r="CL421" i="20"/>
  <c r="CL429" i="20"/>
  <c r="CL437" i="20"/>
  <c r="CL394" i="20"/>
  <c r="CL442" i="20"/>
  <c r="CL450" i="20"/>
  <c r="CL323" i="20"/>
  <c r="CL407" i="20"/>
  <c r="CL428" i="20"/>
  <c r="CL439" i="20"/>
  <c r="CL447" i="20"/>
  <c r="CL402" i="20"/>
  <c r="CL420" i="20"/>
  <c r="CL431" i="20"/>
  <c r="CL436" i="20"/>
  <c r="CL444" i="20"/>
  <c r="CL452" i="20"/>
  <c r="CL355" i="20"/>
  <c r="CL383" i="20"/>
  <c r="CL415" i="20"/>
  <c r="CL423" i="20"/>
  <c r="CL434" i="20"/>
  <c r="CL441" i="20"/>
  <c r="CL449" i="20"/>
  <c r="CL342" i="20"/>
  <c r="CL410" i="20"/>
  <c r="CL426" i="20"/>
  <c r="CL438" i="20"/>
  <c r="CL446" i="20"/>
  <c r="CL391" i="20"/>
  <c r="CL418" i="20"/>
  <c r="CL443" i="20"/>
  <c r="CL374" i="20"/>
  <c r="CL386" i="20"/>
  <c r="CL440" i="20"/>
  <c r="CL448" i="20"/>
  <c r="CL399" i="20"/>
  <c r="CL453" i="20"/>
  <c r="CL461" i="20"/>
  <c r="CL469" i="20"/>
  <c r="CL477" i="20"/>
  <c r="CL485" i="20"/>
  <c r="CL493" i="20"/>
  <c r="CL458" i="20"/>
  <c r="CL466" i="20"/>
  <c r="CL474" i="20"/>
  <c r="CL482" i="20"/>
  <c r="CL490" i="20"/>
  <c r="CL498" i="20"/>
  <c r="CL455" i="20"/>
  <c r="CL463" i="20"/>
  <c r="CL471" i="20"/>
  <c r="CL479" i="20"/>
  <c r="CL487" i="20"/>
  <c r="CL495" i="20"/>
  <c r="CL460" i="20"/>
  <c r="CL468" i="20"/>
  <c r="CL476" i="20"/>
  <c r="CL484" i="20"/>
  <c r="CL492" i="20"/>
  <c r="CL500" i="20"/>
  <c r="CL457" i="20"/>
  <c r="CL465" i="20"/>
  <c r="CL473" i="20"/>
  <c r="CL481" i="20"/>
  <c r="CL489" i="20"/>
  <c r="CL497" i="20"/>
  <c r="CL445" i="20"/>
  <c r="CL451" i="20"/>
  <c r="CL454" i="20"/>
  <c r="CL462" i="20"/>
  <c r="CL470" i="20"/>
  <c r="CL478" i="20"/>
  <c r="CL486" i="20"/>
  <c r="CL494" i="20"/>
  <c r="CL459" i="20"/>
  <c r="CL467" i="20"/>
  <c r="CL475" i="20"/>
  <c r="CL483" i="20"/>
  <c r="CL491" i="20"/>
  <c r="CL499" i="20"/>
  <c r="CL456" i="20"/>
  <c r="CL464" i="20"/>
  <c r="CL472" i="20"/>
  <c r="CL480" i="20"/>
  <c r="CL488" i="20"/>
  <c r="CL496" i="20"/>
  <c r="BD3" i="3"/>
  <c r="BD3" i="21" s="1"/>
  <c r="CM4" i="3"/>
  <c r="CM4" i="21" s="1"/>
  <c r="CM3" i="3"/>
  <c r="CM3" i="21" s="1"/>
  <c r="CL6" i="20"/>
  <c r="CL4" i="20"/>
  <c r="CN5" i="3"/>
  <c r="CM5" i="14"/>
  <c r="CM5" i="20"/>
  <c r="CN11" i="3" l="1"/>
  <c r="CN18" i="3"/>
  <c r="CN10" i="3"/>
  <c r="CN17" i="3"/>
  <c r="CN16" i="3"/>
  <c r="CN15" i="3"/>
  <c r="CN14" i="3"/>
  <c r="CN13" i="3"/>
  <c r="CN12" i="3"/>
  <c r="CN7" i="3"/>
  <c r="CM14" i="20"/>
  <c r="CM22" i="20"/>
  <c r="CM11" i="20"/>
  <c r="CM19" i="20"/>
  <c r="CM8" i="20"/>
  <c r="CM16" i="20"/>
  <c r="CM24" i="20"/>
  <c r="CM13" i="20"/>
  <c r="CM21" i="20"/>
  <c r="CM10" i="20"/>
  <c r="CM18" i="20"/>
  <c r="CM7" i="20"/>
  <c r="CM15" i="20"/>
  <c r="CM23" i="20"/>
  <c r="CM12" i="20"/>
  <c r="CM20" i="20"/>
  <c r="CM31" i="20"/>
  <c r="CM39" i="20"/>
  <c r="CM17" i="20"/>
  <c r="CM28" i="20"/>
  <c r="CM36" i="20"/>
  <c r="CM25" i="20"/>
  <c r="CM33" i="20"/>
  <c r="CM30" i="20"/>
  <c r="CM38" i="20"/>
  <c r="CM9" i="20"/>
  <c r="CM27" i="20"/>
  <c r="CM35" i="20"/>
  <c r="CM32" i="20"/>
  <c r="CM29" i="20"/>
  <c r="CM47" i="20"/>
  <c r="CM55" i="20"/>
  <c r="CM34" i="20"/>
  <c r="CM44" i="20"/>
  <c r="CM52" i="20"/>
  <c r="CM37" i="20"/>
  <c r="CM41" i="20"/>
  <c r="CM49" i="20"/>
  <c r="CM46" i="20"/>
  <c r="CM26" i="20"/>
  <c r="CM43" i="20"/>
  <c r="CM51" i="20"/>
  <c r="CM40" i="20"/>
  <c r="CM48" i="20"/>
  <c r="CM45" i="20"/>
  <c r="CM54" i="20"/>
  <c r="CM61" i="20"/>
  <c r="CM58" i="20"/>
  <c r="CM66" i="20"/>
  <c r="CM50" i="20"/>
  <c r="CM63" i="20"/>
  <c r="CM60" i="20"/>
  <c r="CM68" i="20"/>
  <c r="CM57" i="20"/>
  <c r="CM65" i="20"/>
  <c r="CM42" i="20"/>
  <c r="CM62" i="20"/>
  <c r="CM53" i="20"/>
  <c r="CM59" i="20"/>
  <c r="CM67" i="20"/>
  <c r="CM71" i="20"/>
  <c r="CM79" i="20"/>
  <c r="CM64" i="20"/>
  <c r="CM69" i="20"/>
  <c r="CM76" i="20"/>
  <c r="CM84" i="20"/>
  <c r="CM73" i="20"/>
  <c r="CM81" i="20"/>
  <c r="CM56" i="20"/>
  <c r="CM75" i="20"/>
  <c r="CM83" i="20"/>
  <c r="CM70" i="20"/>
  <c r="CM72" i="20"/>
  <c r="CM80" i="20"/>
  <c r="CM85" i="20"/>
  <c r="CM90" i="20"/>
  <c r="CM98" i="20"/>
  <c r="CM87" i="20"/>
  <c r="CM95" i="20"/>
  <c r="CM92" i="20"/>
  <c r="CM89" i="20"/>
  <c r="CM97" i="20"/>
  <c r="CM74" i="20"/>
  <c r="CM94" i="20"/>
  <c r="CM78" i="20"/>
  <c r="CM82" i="20"/>
  <c r="CM86" i="20"/>
  <c r="CM91" i="20"/>
  <c r="CM106" i="20"/>
  <c r="CM93" i="20"/>
  <c r="CM103" i="20"/>
  <c r="CM111" i="20"/>
  <c r="CM88" i="20"/>
  <c r="CM100" i="20"/>
  <c r="CM108" i="20"/>
  <c r="CM105" i="20"/>
  <c r="CM96" i="20"/>
  <c r="CM102" i="20"/>
  <c r="CM110" i="20"/>
  <c r="CM99" i="20"/>
  <c r="CM107" i="20"/>
  <c r="CM77" i="20"/>
  <c r="CM104" i="20"/>
  <c r="CM112" i="20"/>
  <c r="CM109" i="20"/>
  <c r="CM114" i="20"/>
  <c r="CM122" i="20"/>
  <c r="CM130" i="20"/>
  <c r="CM138" i="20"/>
  <c r="CM146" i="20"/>
  <c r="CM119" i="20"/>
  <c r="CM127" i="20"/>
  <c r="CM135" i="20"/>
  <c r="CM143" i="20"/>
  <c r="CM116" i="20"/>
  <c r="CM124" i="20"/>
  <c r="CM132" i="20"/>
  <c r="CM140" i="20"/>
  <c r="CM101" i="20"/>
  <c r="CM121" i="20"/>
  <c r="CM129" i="20"/>
  <c r="CM137" i="20"/>
  <c r="CM145" i="20"/>
  <c r="CM118" i="20"/>
  <c r="CM126" i="20"/>
  <c r="CM134" i="20"/>
  <c r="CM142" i="20"/>
  <c r="CM115" i="20"/>
  <c r="CM123" i="20"/>
  <c r="CM131" i="20"/>
  <c r="CM139" i="20"/>
  <c r="CM147" i="20"/>
  <c r="CM120" i="20"/>
  <c r="CM128" i="20"/>
  <c r="CM136" i="20"/>
  <c r="CM144" i="20"/>
  <c r="CM153" i="20"/>
  <c r="CM161" i="20"/>
  <c r="CM125" i="20"/>
  <c r="CM150" i="20"/>
  <c r="CM158" i="20"/>
  <c r="CM166" i="20"/>
  <c r="CM174" i="20"/>
  <c r="CM178" i="20"/>
  <c r="CM113" i="20"/>
  <c r="CM155" i="20"/>
  <c r="CM163" i="20"/>
  <c r="CM171" i="20"/>
  <c r="CM179" i="20"/>
  <c r="CM141" i="20"/>
  <c r="CM152" i="20"/>
  <c r="CM160" i="20"/>
  <c r="CM168" i="20"/>
  <c r="CM176" i="20"/>
  <c r="CM180" i="20"/>
  <c r="CM117" i="20"/>
  <c r="CM149" i="20"/>
  <c r="CM157" i="20"/>
  <c r="CM165" i="20"/>
  <c r="CM173" i="20"/>
  <c r="CM154" i="20"/>
  <c r="CM162" i="20"/>
  <c r="CM170" i="20"/>
  <c r="CM133" i="20"/>
  <c r="CM151" i="20"/>
  <c r="CM159" i="20"/>
  <c r="CM167" i="20"/>
  <c r="CM175" i="20"/>
  <c r="CM148" i="20"/>
  <c r="CM156" i="20"/>
  <c r="CM164" i="20"/>
  <c r="CM172" i="20"/>
  <c r="CM184" i="20"/>
  <c r="CM188" i="20"/>
  <c r="CM192" i="20"/>
  <c r="CM220" i="20"/>
  <c r="CM177" i="20"/>
  <c r="CM185" i="20"/>
  <c r="CM193" i="20"/>
  <c r="CM217" i="20"/>
  <c r="CM186" i="20"/>
  <c r="CM194" i="20"/>
  <c r="CM195" i="20"/>
  <c r="CM199" i="20"/>
  <c r="CM219" i="20"/>
  <c r="CM169" i="20"/>
  <c r="CM196" i="20"/>
  <c r="CM216" i="20"/>
  <c r="CM182" i="20"/>
  <c r="CM183" i="20"/>
  <c r="CM187" i="20"/>
  <c r="CM191" i="20"/>
  <c r="CM215" i="20"/>
  <c r="CM227" i="20"/>
  <c r="CM235" i="20"/>
  <c r="CM243" i="20"/>
  <c r="CM224" i="20"/>
  <c r="CM232" i="20"/>
  <c r="CM240" i="20"/>
  <c r="CM248" i="20"/>
  <c r="CM221" i="20"/>
  <c r="CM229" i="20"/>
  <c r="CM237" i="20"/>
  <c r="CM245" i="20"/>
  <c r="CM181" i="20"/>
  <c r="CM226" i="20"/>
  <c r="CM234" i="20"/>
  <c r="CM242" i="20"/>
  <c r="CM190" i="20"/>
  <c r="CM218" i="20"/>
  <c r="CM223" i="20"/>
  <c r="CM231" i="20"/>
  <c r="CM239" i="20"/>
  <c r="CM247" i="20"/>
  <c r="CM189" i="20"/>
  <c r="CM228" i="20"/>
  <c r="CM236" i="20"/>
  <c r="CM244" i="20"/>
  <c r="CM198" i="20"/>
  <c r="CM225" i="20"/>
  <c r="CM233" i="20"/>
  <c r="CM241" i="20"/>
  <c r="CM197" i="20"/>
  <c r="CM222" i="20"/>
  <c r="CM230" i="20"/>
  <c r="CM238" i="20"/>
  <c r="CM246" i="20"/>
  <c r="CM252" i="20"/>
  <c r="CM260" i="20"/>
  <c r="CM268" i="20"/>
  <c r="CM276" i="20"/>
  <c r="CM284" i="20"/>
  <c r="CM249" i="20"/>
  <c r="CM257" i="20"/>
  <c r="CM265" i="20"/>
  <c r="CM273" i="20"/>
  <c r="CM281" i="20"/>
  <c r="CM254" i="20"/>
  <c r="CM262" i="20"/>
  <c r="CM270" i="20"/>
  <c r="CM278" i="20"/>
  <c r="CM251" i="20"/>
  <c r="CM259" i="20"/>
  <c r="CM267" i="20"/>
  <c r="CM275" i="20"/>
  <c r="CM283" i="20"/>
  <c r="CM256" i="20"/>
  <c r="CM264" i="20"/>
  <c r="CM272" i="20"/>
  <c r="CM280" i="20"/>
  <c r="CM253" i="20"/>
  <c r="CM261" i="20"/>
  <c r="CM269" i="20"/>
  <c r="CM277" i="20"/>
  <c r="CM285" i="20"/>
  <c r="CM266" i="20"/>
  <c r="CM293" i="20"/>
  <c r="CM301" i="20"/>
  <c r="CM309" i="20"/>
  <c r="CM279" i="20"/>
  <c r="CM290" i="20"/>
  <c r="CM298" i="20"/>
  <c r="CM306" i="20"/>
  <c r="CM274" i="20"/>
  <c r="CM287" i="20"/>
  <c r="CM295" i="20"/>
  <c r="CM303" i="20"/>
  <c r="CM311" i="20"/>
  <c r="CM255" i="20"/>
  <c r="CM292" i="20"/>
  <c r="CM300" i="20"/>
  <c r="CM308" i="20"/>
  <c r="CM250" i="20"/>
  <c r="CM282" i="20"/>
  <c r="CM289" i="20"/>
  <c r="CM297" i="20"/>
  <c r="CM305" i="20"/>
  <c r="CM263" i="20"/>
  <c r="CM286" i="20"/>
  <c r="CM294" i="20"/>
  <c r="CM302" i="20"/>
  <c r="CM310" i="20"/>
  <c r="CM258" i="20"/>
  <c r="CM291" i="20"/>
  <c r="CM299" i="20"/>
  <c r="CM307" i="20"/>
  <c r="CM304" i="20"/>
  <c r="CM315" i="20"/>
  <c r="CM323" i="20"/>
  <c r="CM331" i="20"/>
  <c r="CM339" i="20"/>
  <c r="CM347" i="20"/>
  <c r="CM355" i="20"/>
  <c r="CM363" i="20"/>
  <c r="CM371" i="20"/>
  <c r="CM379" i="20"/>
  <c r="CM271" i="20"/>
  <c r="CM320" i="20"/>
  <c r="CM328" i="20"/>
  <c r="CM336" i="20"/>
  <c r="CM344" i="20"/>
  <c r="CM352" i="20"/>
  <c r="CM360" i="20"/>
  <c r="CM368" i="20"/>
  <c r="CM376" i="20"/>
  <c r="CM317" i="20"/>
  <c r="CM325" i="20"/>
  <c r="CM333" i="20"/>
  <c r="CM341" i="20"/>
  <c r="CM349" i="20"/>
  <c r="CM357" i="20"/>
  <c r="CM365" i="20"/>
  <c r="CM373" i="20"/>
  <c r="CM381" i="20"/>
  <c r="CM296" i="20"/>
  <c r="CM314" i="20"/>
  <c r="CM322" i="20"/>
  <c r="CM330" i="20"/>
  <c r="CM338" i="20"/>
  <c r="CM346" i="20"/>
  <c r="CM354" i="20"/>
  <c r="CM362" i="20"/>
  <c r="CM370" i="20"/>
  <c r="CM378" i="20"/>
  <c r="CM319" i="20"/>
  <c r="CM327" i="20"/>
  <c r="CM335" i="20"/>
  <c r="CM343" i="20"/>
  <c r="CM351" i="20"/>
  <c r="CM359" i="20"/>
  <c r="CM367" i="20"/>
  <c r="CM375" i="20"/>
  <c r="CM312" i="20"/>
  <c r="CM316" i="20"/>
  <c r="CM324" i="20"/>
  <c r="CM332" i="20"/>
  <c r="CM340" i="20"/>
  <c r="CM348" i="20"/>
  <c r="CM356" i="20"/>
  <c r="CM364" i="20"/>
  <c r="CM372" i="20"/>
  <c r="CM380" i="20"/>
  <c r="CM337" i="20"/>
  <c r="CM369" i="20"/>
  <c r="CM383" i="20"/>
  <c r="CM391" i="20"/>
  <c r="CM399" i="20"/>
  <c r="CM407" i="20"/>
  <c r="CM415" i="20"/>
  <c r="CM318" i="20"/>
  <c r="CM350" i="20"/>
  <c r="CM388" i="20"/>
  <c r="CM396" i="20"/>
  <c r="CM404" i="20"/>
  <c r="CM412" i="20"/>
  <c r="CM420" i="20"/>
  <c r="CM428" i="20"/>
  <c r="CM436" i="20"/>
  <c r="CM345" i="20"/>
  <c r="CM377" i="20"/>
  <c r="CM385" i="20"/>
  <c r="CM393" i="20"/>
  <c r="CM401" i="20"/>
  <c r="CM409" i="20"/>
  <c r="CM417" i="20"/>
  <c r="CM425" i="20"/>
  <c r="CM433" i="20"/>
  <c r="CM313" i="20"/>
  <c r="CM326" i="20"/>
  <c r="CM358" i="20"/>
  <c r="CM382" i="20"/>
  <c r="CM390" i="20"/>
  <c r="CM398" i="20"/>
  <c r="CM406" i="20"/>
  <c r="CM414" i="20"/>
  <c r="CM422" i="20"/>
  <c r="CM430" i="20"/>
  <c r="CM288" i="20"/>
  <c r="CM321" i="20"/>
  <c r="CM353" i="20"/>
  <c r="CM387" i="20"/>
  <c r="CM395" i="20"/>
  <c r="CM403" i="20"/>
  <c r="CM411" i="20"/>
  <c r="CM419" i="20"/>
  <c r="CM427" i="20"/>
  <c r="CM435" i="20"/>
  <c r="CM334" i="20"/>
  <c r="CM366" i="20"/>
  <c r="CM384" i="20"/>
  <c r="CM392" i="20"/>
  <c r="CM400" i="20"/>
  <c r="CM408" i="20"/>
  <c r="CM416" i="20"/>
  <c r="CM424" i="20"/>
  <c r="CM432" i="20"/>
  <c r="CM361" i="20"/>
  <c r="CM413" i="20"/>
  <c r="CM445" i="20"/>
  <c r="CM394" i="20"/>
  <c r="CM442" i="20"/>
  <c r="CM450" i="20"/>
  <c r="CM389" i="20"/>
  <c r="CM439" i="20"/>
  <c r="CM447" i="20"/>
  <c r="CM402" i="20"/>
  <c r="CM431" i="20"/>
  <c r="CM444" i="20"/>
  <c r="CM397" i="20"/>
  <c r="CM423" i="20"/>
  <c r="CM434" i="20"/>
  <c r="CM437" i="20"/>
  <c r="CM441" i="20"/>
  <c r="CM449" i="20"/>
  <c r="CM342" i="20"/>
  <c r="CM410" i="20"/>
  <c r="CM426" i="20"/>
  <c r="CM438" i="20"/>
  <c r="CM446" i="20"/>
  <c r="CM329" i="20"/>
  <c r="CM405" i="20"/>
  <c r="CM418" i="20"/>
  <c r="CM429" i="20"/>
  <c r="CM443" i="20"/>
  <c r="CM451" i="20"/>
  <c r="CM456" i="20"/>
  <c r="CM464" i="20"/>
  <c r="CM472" i="20"/>
  <c r="CM480" i="20"/>
  <c r="CM488" i="20"/>
  <c r="CM496" i="20"/>
  <c r="CM386" i="20"/>
  <c r="CM453" i="20"/>
  <c r="CM461" i="20"/>
  <c r="CM469" i="20"/>
  <c r="CM477" i="20"/>
  <c r="CM485" i="20"/>
  <c r="CM493" i="20"/>
  <c r="CM374" i="20"/>
  <c r="CM458" i="20"/>
  <c r="CM466" i="20"/>
  <c r="CM474" i="20"/>
  <c r="CM482" i="20"/>
  <c r="CM490" i="20"/>
  <c r="CM498" i="20"/>
  <c r="CM448" i="20"/>
  <c r="CM455" i="20"/>
  <c r="CM463" i="20"/>
  <c r="CM471" i="20"/>
  <c r="CM479" i="20"/>
  <c r="CM487" i="20"/>
  <c r="CM495" i="20"/>
  <c r="CM421" i="20"/>
  <c r="CM452" i="20"/>
  <c r="CM460" i="20"/>
  <c r="CM468" i="20"/>
  <c r="CM476" i="20"/>
  <c r="CM484" i="20"/>
  <c r="CM492" i="20"/>
  <c r="CM500" i="20"/>
  <c r="CM457" i="20"/>
  <c r="CM465" i="20"/>
  <c r="CM473" i="20"/>
  <c r="CM481" i="20"/>
  <c r="CM489" i="20"/>
  <c r="CM497" i="20"/>
  <c r="CM440" i="20"/>
  <c r="CM454" i="20"/>
  <c r="CM462" i="20"/>
  <c r="CM470" i="20"/>
  <c r="CM478" i="20"/>
  <c r="CM486" i="20"/>
  <c r="CM494" i="20"/>
  <c r="CM459" i="20"/>
  <c r="CM467" i="20"/>
  <c r="CM475" i="20"/>
  <c r="CM483" i="20"/>
  <c r="CM491" i="20"/>
  <c r="CM499" i="20"/>
  <c r="CN4" i="3"/>
  <c r="CN4" i="21" s="1"/>
  <c r="CN3" i="3"/>
  <c r="CN3" i="21" s="1"/>
  <c r="BD4" i="3"/>
  <c r="BD4" i="21" s="1"/>
  <c r="CO5" i="3"/>
  <c r="CN5" i="20"/>
  <c r="CN5" i="14"/>
  <c r="CM4" i="20"/>
  <c r="CM6" i="20"/>
  <c r="CN9" i="20" l="1"/>
  <c r="CN17" i="20"/>
  <c r="CN14" i="20"/>
  <c r="CN22" i="20"/>
  <c r="CN11" i="20"/>
  <c r="CN19" i="20"/>
  <c r="CN8" i="20"/>
  <c r="CN16" i="20"/>
  <c r="CN13" i="20"/>
  <c r="CN21" i="20"/>
  <c r="CN10" i="20"/>
  <c r="CN18" i="20"/>
  <c r="CN7" i="20"/>
  <c r="CN15" i="20"/>
  <c r="CN23" i="20"/>
  <c r="CN26" i="20"/>
  <c r="CN34" i="20"/>
  <c r="CN31" i="20"/>
  <c r="CN39" i="20"/>
  <c r="CN12" i="20"/>
  <c r="CN28" i="20"/>
  <c r="CN36" i="20"/>
  <c r="CN25" i="20"/>
  <c r="CN33" i="20"/>
  <c r="CN30" i="20"/>
  <c r="CN38" i="20"/>
  <c r="CN27" i="20"/>
  <c r="CN35" i="20"/>
  <c r="CN32" i="20"/>
  <c r="CN42" i="20"/>
  <c r="CN50" i="20"/>
  <c r="CN47" i="20"/>
  <c r="CN55" i="20"/>
  <c r="CN29" i="20"/>
  <c r="CN44" i="20"/>
  <c r="CN52" i="20"/>
  <c r="CN37" i="20"/>
  <c r="CN41" i="20"/>
  <c r="CN49" i="20"/>
  <c r="CN24" i="20"/>
  <c r="CN46" i="20"/>
  <c r="CN43" i="20"/>
  <c r="CN51" i="20"/>
  <c r="CN40" i="20"/>
  <c r="CN48" i="20"/>
  <c r="CN20" i="20"/>
  <c r="CN56" i="20"/>
  <c r="CN64" i="20"/>
  <c r="CN54" i="20"/>
  <c r="CN61" i="20"/>
  <c r="CN69" i="20"/>
  <c r="CN58" i="20"/>
  <c r="CN66" i="20"/>
  <c r="CN45" i="20"/>
  <c r="CN63" i="20"/>
  <c r="CN60" i="20"/>
  <c r="CN68" i="20"/>
  <c r="CN57" i="20"/>
  <c r="CN65" i="20"/>
  <c r="CN62" i="20"/>
  <c r="CN70" i="20"/>
  <c r="CN74" i="20"/>
  <c r="CN82" i="20"/>
  <c r="CN71" i="20"/>
  <c r="CN79" i="20"/>
  <c r="CN59" i="20"/>
  <c r="CN76" i="20"/>
  <c r="CN84" i="20"/>
  <c r="CN53" i="20"/>
  <c r="CN73" i="20"/>
  <c r="CN78" i="20"/>
  <c r="CN86" i="20"/>
  <c r="CN75" i="20"/>
  <c r="CN72" i="20"/>
  <c r="CN77" i="20"/>
  <c r="CN93" i="20"/>
  <c r="CN80" i="20"/>
  <c r="CN85" i="20"/>
  <c r="CN90" i="20"/>
  <c r="CN98" i="20"/>
  <c r="CN87" i="20"/>
  <c r="CN95" i="20"/>
  <c r="CN83" i="20"/>
  <c r="CN92" i="20"/>
  <c r="CN89" i="20"/>
  <c r="CN97" i="20"/>
  <c r="CN94" i="20"/>
  <c r="CN67" i="20"/>
  <c r="CN101" i="20"/>
  <c r="CN109" i="20"/>
  <c r="CN106" i="20"/>
  <c r="CN103" i="20"/>
  <c r="CN111" i="20"/>
  <c r="CN88" i="20"/>
  <c r="CN100" i="20"/>
  <c r="CN108" i="20"/>
  <c r="CN105" i="20"/>
  <c r="CN81" i="20"/>
  <c r="CN96" i="20"/>
  <c r="CN102" i="20"/>
  <c r="CN110" i="20"/>
  <c r="CN91" i="20"/>
  <c r="CN99" i="20"/>
  <c r="CN107" i="20"/>
  <c r="CN113" i="20"/>
  <c r="CN117" i="20"/>
  <c r="CN125" i="20"/>
  <c r="CN133" i="20"/>
  <c r="CN141" i="20"/>
  <c r="CN104" i="20"/>
  <c r="CN114" i="20"/>
  <c r="CN122" i="20"/>
  <c r="CN130" i="20"/>
  <c r="CN138" i="20"/>
  <c r="CN146" i="20"/>
  <c r="CN119" i="20"/>
  <c r="CN127" i="20"/>
  <c r="CN135" i="20"/>
  <c r="CN143" i="20"/>
  <c r="CN116" i="20"/>
  <c r="CN124" i="20"/>
  <c r="CN132" i="20"/>
  <c r="CN140" i="20"/>
  <c r="CN121" i="20"/>
  <c r="CN129" i="20"/>
  <c r="CN137" i="20"/>
  <c r="CN145" i="20"/>
  <c r="CN118" i="20"/>
  <c r="CN126" i="20"/>
  <c r="CN134" i="20"/>
  <c r="CN142" i="20"/>
  <c r="CN112" i="20"/>
  <c r="CN115" i="20"/>
  <c r="CN123" i="20"/>
  <c r="CN131" i="20"/>
  <c r="CN139" i="20"/>
  <c r="CN147" i="20"/>
  <c r="CN148" i="20"/>
  <c r="CN156" i="20"/>
  <c r="CN144" i="20"/>
  <c r="CN153" i="20"/>
  <c r="CN161" i="20"/>
  <c r="CN169" i="20"/>
  <c r="CN177" i="20"/>
  <c r="CN120" i="20"/>
  <c r="CN150" i="20"/>
  <c r="CN158" i="20"/>
  <c r="CN166" i="20"/>
  <c r="CN174" i="20"/>
  <c r="CN178" i="20"/>
  <c r="CN155" i="20"/>
  <c r="CN163" i="20"/>
  <c r="CN171" i="20"/>
  <c r="CN179" i="20"/>
  <c r="CN136" i="20"/>
  <c r="CN152" i="20"/>
  <c r="CN160" i="20"/>
  <c r="CN168" i="20"/>
  <c r="CN176" i="20"/>
  <c r="CN180" i="20"/>
  <c r="CN149" i="20"/>
  <c r="CN157" i="20"/>
  <c r="CN165" i="20"/>
  <c r="CN173" i="20"/>
  <c r="CN154" i="20"/>
  <c r="CN162" i="20"/>
  <c r="CN170" i="20"/>
  <c r="CN128" i="20"/>
  <c r="CN151" i="20"/>
  <c r="CN159" i="20"/>
  <c r="CN167" i="20"/>
  <c r="CN175" i="20"/>
  <c r="CN183" i="20"/>
  <c r="CN187" i="20"/>
  <c r="CN191" i="20"/>
  <c r="CN215" i="20"/>
  <c r="CN184" i="20"/>
  <c r="CN188" i="20"/>
  <c r="CN192" i="20"/>
  <c r="CN220" i="20"/>
  <c r="CN172" i="20"/>
  <c r="CN185" i="20"/>
  <c r="CN193" i="20"/>
  <c r="CN217" i="20"/>
  <c r="CN186" i="20"/>
  <c r="CN194" i="20"/>
  <c r="CN195" i="20"/>
  <c r="CN199" i="20"/>
  <c r="CN219" i="20"/>
  <c r="CN181" i="20"/>
  <c r="CN182" i="20"/>
  <c r="CN190" i="20"/>
  <c r="CN198" i="20"/>
  <c r="CN218" i="20"/>
  <c r="CN197" i="20"/>
  <c r="CN222" i="20"/>
  <c r="CN230" i="20"/>
  <c r="CN238" i="20"/>
  <c r="CN246" i="20"/>
  <c r="CN164" i="20"/>
  <c r="CN196" i="20"/>
  <c r="CN216" i="20"/>
  <c r="CN227" i="20"/>
  <c r="CN235" i="20"/>
  <c r="CN243" i="20"/>
  <c r="CN224" i="20"/>
  <c r="CN232" i="20"/>
  <c r="CN240" i="20"/>
  <c r="CN248" i="20"/>
  <c r="CN221" i="20"/>
  <c r="CN229" i="20"/>
  <c r="CN237" i="20"/>
  <c r="CN245" i="20"/>
  <c r="CN226" i="20"/>
  <c r="CN234" i="20"/>
  <c r="CN242" i="20"/>
  <c r="CN223" i="20"/>
  <c r="CN231" i="20"/>
  <c r="CN239" i="20"/>
  <c r="CN247" i="20"/>
  <c r="CN189" i="20"/>
  <c r="CN228" i="20"/>
  <c r="CN236" i="20"/>
  <c r="CN244" i="20"/>
  <c r="CN225" i="20"/>
  <c r="CN233" i="20"/>
  <c r="CN241" i="20"/>
  <c r="CN255" i="20"/>
  <c r="CN263" i="20"/>
  <c r="CN271" i="20"/>
  <c r="CN279" i="20"/>
  <c r="CN252" i="20"/>
  <c r="CN260" i="20"/>
  <c r="CN268" i="20"/>
  <c r="CN276" i="20"/>
  <c r="CN284" i="20"/>
  <c r="CN249" i="20"/>
  <c r="CN257" i="20"/>
  <c r="CN265" i="20"/>
  <c r="CN273" i="20"/>
  <c r="CN281" i="20"/>
  <c r="CN254" i="20"/>
  <c r="CN262" i="20"/>
  <c r="CN270" i="20"/>
  <c r="CN278" i="20"/>
  <c r="CN251" i="20"/>
  <c r="CN259" i="20"/>
  <c r="CN267" i="20"/>
  <c r="CN275" i="20"/>
  <c r="CN283" i="20"/>
  <c r="CN256" i="20"/>
  <c r="CN264" i="20"/>
  <c r="CN272" i="20"/>
  <c r="CN280" i="20"/>
  <c r="CN253" i="20"/>
  <c r="CN285" i="20"/>
  <c r="CN288" i="20"/>
  <c r="CN296" i="20"/>
  <c r="CN304" i="20"/>
  <c r="CN312" i="20"/>
  <c r="CN266" i="20"/>
  <c r="CN293" i="20"/>
  <c r="CN301" i="20"/>
  <c r="CN309" i="20"/>
  <c r="CN261" i="20"/>
  <c r="CN290" i="20"/>
  <c r="CN298" i="20"/>
  <c r="CN306" i="20"/>
  <c r="CN274" i="20"/>
  <c r="CN287" i="20"/>
  <c r="CN295" i="20"/>
  <c r="CN303" i="20"/>
  <c r="CN311" i="20"/>
  <c r="CN269" i="20"/>
  <c r="CN292" i="20"/>
  <c r="CN300" i="20"/>
  <c r="CN308" i="20"/>
  <c r="CN250" i="20"/>
  <c r="CN282" i="20"/>
  <c r="CN289" i="20"/>
  <c r="CN297" i="20"/>
  <c r="CN305" i="20"/>
  <c r="CN313" i="20"/>
  <c r="CN277" i="20"/>
  <c r="CN286" i="20"/>
  <c r="CN294" i="20"/>
  <c r="CN302" i="20"/>
  <c r="CN310" i="20"/>
  <c r="CN318" i="20"/>
  <c r="CN326" i="20"/>
  <c r="CN334" i="20"/>
  <c r="CN342" i="20"/>
  <c r="CN350" i="20"/>
  <c r="CN358" i="20"/>
  <c r="CN366" i="20"/>
  <c r="CN374" i="20"/>
  <c r="CN299" i="20"/>
  <c r="CN315" i="20"/>
  <c r="CN323" i="20"/>
  <c r="CN331" i="20"/>
  <c r="CN339" i="20"/>
  <c r="CN347" i="20"/>
  <c r="CN355" i="20"/>
  <c r="CN363" i="20"/>
  <c r="CN371" i="20"/>
  <c r="CN379" i="20"/>
  <c r="CN258" i="20"/>
  <c r="CN320" i="20"/>
  <c r="CN328" i="20"/>
  <c r="CN336" i="20"/>
  <c r="CN344" i="20"/>
  <c r="CN352" i="20"/>
  <c r="CN360" i="20"/>
  <c r="CN368" i="20"/>
  <c r="CN376" i="20"/>
  <c r="CN317" i="20"/>
  <c r="CN325" i="20"/>
  <c r="CN333" i="20"/>
  <c r="CN341" i="20"/>
  <c r="CN349" i="20"/>
  <c r="CN357" i="20"/>
  <c r="CN365" i="20"/>
  <c r="CN373" i="20"/>
  <c r="CN381" i="20"/>
  <c r="CN291" i="20"/>
  <c r="CN314" i="20"/>
  <c r="CN322" i="20"/>
  <c r="CN330" i="20"/>
  <c r="CN338" i="20"/>
  <c r="CN346" i="20"/>
  <c r="CN354" i="20"/>
  <c r="CN362" i="20"/>
  <c r="CN370" i="20"/>
  <c r="CN378" i="20"/>
  <c r="CN319" i="20"/>
  <c r="CN327" i="20"/>
  <c r="CN335" i="20"/>
  <c r="CN343" i="20"/>
  <c r="CN351" i="20"/>
  <c r="CN359" i="20"/>
  <c r="CN367" i="20"/>
  <c r="CN375" i="20"/>
  <c r="CN324" i="20"/>
  <c r="CN356" i="20"/>
  <c r="CN386" i="20"/>
  <c r="CN394" i="20"/>
  <c r="CN402" i="20"/>
  <c r="CN410" i="20"/>
  <c r="CN337" i="20"/>
  <c r="CN369" i="20"/>
  <c r="CN383" i="20"/>
  <c r="CN391" i="20"/>
  <c r="CN399" i="20"/>
  <c r="CN407" i="20"/>
  <c r="CN415" i="20"/>
  <c r="CN423" i="20"/>
  <c r="CN431" i="20"/>
  <c r="CN307" i="20"/>
  <c r="CN332" i="20"/>
  <c r="CN364" i="20"/>
  <c r="CN388" i="20"/>
  <c r="CN396" i="20"/>
  <c r="CN404" i="20"/>
  <c r="CN412" i="20"/>
  <c r="CN420" i="20"/>
  <c r="CN428" i="20"/>
  <c r="CN436" i="20"/>
  <c r="CN345" i="20"/>
  <c r="CN377" i="20"/>
  <c r="CN385" i="20"/>
  <c r="CN393" i="20"/>
  <c r="CN401" i="20"/>
  <c r="CN409" i="20"/>
  <c r="CN417" i="20"/>
  <c r="CN425" i="20"/>
  <c r="CN433" i="20"/>
  <c r="CN340" i="20"/>
  <c r="CN372" i="20"/>
  <c r="CN382" i="20"/>
  <c r="CN390" i="20"/>
  <c r="CN398" i="20"/>
  <c r="CN406" i="20"/>
  <c r="CN414" i="20"/>
  <c r="CN422" i="20"/>
  <c r="CN430" i="20"/>
  <c r="CN321" i="20"/>
  <c r="CN353" i="20"/>
  <c r="CN387" i="20"/>
  <c r="CN395" i="20"/>
  <c r="CN403" i="20"/>
  <c r="CN411" i="20"/>
  <c r="CN419" i="20"/>
  <c r="CN427" i="20"/>
  <c r="CN435" i="20"/>
  <c r="CN316" i="20"/>
  <c r="CN400" i="20"/>
  <c r="CN421" i="20"/>
  <c r="CN432" i="20"/>
  <c r="CN440" i="20"/>
  <c r="CN448" i="20"/>
  <c r="CN361" i="20"/>
  <c r="CN413" i="20"/>
  <c r="CN424" i="20"/>
  <c r="CN445" i="20"/>
  <c r="CN348" i="20"/>
  <c r="CN408" i="20"/>
  <c r="CN442" i="20"/>
  <c r="CN450" i="20"/>
  <c r="CN389" i="20"/>
  <c r="CN439" i="20"/>
  <c r="CN447" i="20"/>
  <c r="CN380" i="20"/>
  <c r="CN384" i="20"/>
  <c r="CN416" i="20"/>
  <c r="CN444" i="20"/>
  <c r="CN397" i="20"/>
  <c r="CN434" i="20"/>
  <c r="CN437" i="20"/>
  <c r="CN441" i="20"/>
  <c r="CN449" i="20"/>
  <c r="CN392" i="20"/>
  <c r="CN426" i="20"/>
  <c r="CN438" i="20"/>
  <c r="CN446" i="20"/>
  <c r="CN459" i="20"/>
  <c r="CN467" i="20"/>
  <c r="CN475" i="20"/>
  <c r="CN483" i="20"/>
  <c r="CN491" i="20"/>
  <c r="CN499" i="20"/>
  <c r="CN456" i="20"/>
  <c r="CN464" i="20"/>
  <c r="CN472" i="20"/>
  <c r="CN480" i="20"/>
  <c r="CN488" i="20"/>
  <c r="CN496" i="20"/>
  <c r="CN429" i="20"/>
  <c r="CN453" i="20"/>
  <c r="CN461" i="20"/>
  <c r="CN469" i="20"/>
  <c r="CN477" i="20"/>
  <c r="CN485" i="20"/>
  <c r="CN493" i="20"/>
  <c r="CN458" i="20"/>
  <c r="CN466" i="20"/>
  <c r="CN474" i="20"/>
  <c r="CN482" i="20"/>
  <c r="CN490" i="20"/>
  <c r="CN498" i="20"/>
  <c r="CN443" i="20"/>
  <c r="CN455" i="20"/>
  <c r="CN463" i="20"/>
  <c r="CN471" i="20"/>
  <c r="CN479" i="20"/>
  <c r="CN487" i="20"/>
  <c r="CN495" i="20"/>
  <c r="CN329" i="20"/>
  <c r="CN452" i="20"/>
  <c r="CN460" i="20"/>
  <c r="CN468" i="20"/>
  <c r="CN476" i="20"/>
  <c r="CN484" i="20"/>
  <c r="CN492" i="20"/>
  <c r="CN500" i="20"/>
  <c r="CN451" i="20"/>
  <c r="CN457" i="20"/>
  <c r="CN465" i="20"/>
  <c r="CN473" i="20"/>
  <c r="CN481" i="20"/>
  <c r="CN489" i="20"/>
  <c r="CN497" i="20"/>
  <c r="CN405" i="20"/>
  <c r="CN418" i="20"/>
  <c r="CN454" i="20"/>
  <c r="CN462" i="20"/>
  <c r="CN470" i="20"/>
  <c r="CN478" i="20"/>
  <c r="CN486" i="20"/>
  <c r="CN494" i="20"/>
  <c r="CO18" i="3"/>
  <c r="CO10" i="3"/>
  <c r="CO17" i="3"/>
  <c r="CO16" i="3"/>
  <c r="CO15" i="3"/>
  <c r="CO14" i="3"/>
  <c r="CO13" i="3"/>
  <c r="CO12" i="3"/>
  <c r="CO11" i="3"/>
  <c r="CO7" i="3"/>
  <c r="CO4" i="3"/>
  <c r="CO4" i="21" s="1"/>
  <c r="CO3" i="3"/>
  <c r="CO3" i="21" s="1"/>
  <c r="BE3" i="3"/>
  <c r="BE3" i="21" s="1"/>
  <c r="CN4" i="20"/>
  <c r="CN6" i="20"/>
  <c r="CP5" i="3"/>
  <c r="CO5" i="20"/>
  <c r="CO5" i="14"/>
  <c r="CO12" i="20" l="1"/>
  <c r="CO20" i="20"/>
  <c r="CO9" i="20"/>
  <c r="CO17" i="20"/>
  <c r="CO14" i="20"/>
  <c r="CO22" i="20"/>
  <c r="CO11" i="20"/>
  <c r="CO19" i="20"/>
  <c r="CO8" i="20"/>
  <c r="CO16" i="20"/>
  <c r="CO24" i="20"/>
  <c r="CO13" i="20"/>
  <c r="CO21" i="20"/>
  <c r="CO10" i="20"/>
  <c r="CO18" i="20"/>
  <c r="CO15" i="20"/>
  <c r="CO29" i="20"/>
  <c r="CO37" i="20"/>
  <c r="CO23" i="20"/>
  <c r="CO26" i="20"/>
  <c r="CO34" i="20"/>
  <c r="CO31" i="20"/>
  <c r="CO39" i="20"/>
  <c r="CO7" i="20"/>
  <c r="CO28" i="20"/>
  <c r="CO36" i="20"/>
  <c r="CO25" i="20"/>
  <c r="CO33" i="20"/>
  <c r="CO30" i="20"/>
  <c r="CO38" i="20"/>
  <c r="CO27" i="20"/>
  <c r="CO35" i="20"/>
  <c r="CO32" i="20"/>
  <c r="CO45" i="20"/>
  <c r="CO53" i="20"/>
  <c r="CO42" i="20"/>
  <c r="CO50" i="20"/>
  <c r="CO47" i="20"/>
  <c r="CO55" i="20"/>
  <c r="CO44" i="20"/>
  <c r="CO52" i="20"/>
  <c r="CO41" i="20"/>
  <c r="CO49" i="20"/>
  <c r="CO46" i="20"/>
  <c r="CO43" i="20"/>
  <c r="CO51" i="20"/>
  <c r="CO59" i="20"/>
  <c r="CO67" i="20"/>
  <c r="CO48" i="20"/>
  <c r="CO56" i="20"/>
  <c r="CO64" i="20"/>
  <c r="CO54" i="20"/>
  <c r="CO61" i="20"/>
  <c r="CO69" i="20"/>
  <c r="CO58" i="20"/>
  <c r="CO66" i="20"/>
  <c r="CO40" i="20"/>
  <c r="CO63" i="20"/>
  <c r="CO60" i="20"/>
  <c r="CO68" i="20"/>
  <c r="CO57" i="20"/>
  <c r="CO65" i="20"/>
  <c r="CO62" i="20"/>
  <c r="CO77" i="20"/>
  <c r="CO85" i="20"/>
  <c r="CO74" i="20"/>
  <c r="CO82" i="20"/>
  <c r="CO71" i="20"/>
  <c r="CO79" i="20"/>
  <c r="CO76" i="20"/>
  <c r="CO73" i="20"/>
  <c r="CO81" i="20"/>
  <c r="CO78" i="20"/>
  <c r="CO70" i="20"/>
  <c r="CO88" i="20"/>
  <c r="CO96" i="20"/>
  <c r="CO93" i="20"/>
  <c r="CO80" i="20"/>
  <c r="CO90" i="20"/>
  <c r="CO98" i="20"/>
  <c r="CO72" i="20"/>
  <c r="CO87" i="20"/>
  <c r="CO95" i="20"/>
  <c r="CO75" i="20"/>
  <c r="CO83" i="20"/>
  <c r="CO92" i="20"/>
  <c r="CO89" i="20"/>
  <c r="CO97" i="20"/>
  <c r="CO86" i="20"/>
  <c r="CO104" i="20"/>
  <c r="CO112" i="20"/>
  <c r="CO101" i="20"/>
  <c r="CO109" i="20"/>
  <c r="CO94" i="20"/>
  <c r="CO106" i="20"/>
  <c r="CO103" i="20"/>
  <c r="CO111" i="20"/>
  <c r="CO100" i="20"/>
  <c r="CO108" i="20"/>
  <c r="CO105" i="20"/>
  <c r="CO84" i="20"/>
  <c r="CO102" i="20"/>
  <c r="CO110" i="20"/>
  <c r="CO120" i="20"/>
  <c r="CO128" i="20"/>
  <c r="CO136" i="20"/>
  <c r="CO144" i="20"/>
  <c r="CO91" i="20"/>
  <c r="CO113" i="20"/>
  <c r="CO117" i="20"/>
  <c r="CO125" i="20"/>
  <c r="CO133" i="20"/>
  <c r="CO141" i="20"/>
  <c r="CO114" i="20"/>
  <c r="CO122" i="20"/>
  <c r="CO130" i="20"/>
  <c r="CO138" i="20"/>
  <c r="CO146" i="20"/>
  <c r="CO99" i="20"/>
  <c r="CO119" i="20"/>
  <c r="CO127" i="20"/>
  <c r="CO135" i="20"/>
  <c r="CO143" i="20"/>
  <c r="CO116" i="20"/>
  <c r="CO124" i="20"/>
  <c r="CO132" i="20"/>
  <c r="CO140" i="20"/>
  <c r="CO121" i="20"/>
  <c r="CO129" i="20"/>
  <c r="CO137" i="20"/>
  <c r="CO145" i="20"/>
  <c r="CO118" i="20"/>
  <c r="CO126" i="20"/>
  <c r="CO134" i="20"/>
  <c r="CO142" i="20"/>
  <c r="CO123" i="20"/>
  <c r="CO151" i="20"/>
  <c r="CO159" i="20"/>
  <c r="CO148" i="20"/>
  <c r="CO156" i="20"/>
  <c r="CO164" i="20"/>
  <c r="CO172" i="20"/>
  <c r="CO139" i="20"/>
  <c r="CO153" i="20"/>
  <c r="CO161" i="20"/>
  <c r="CO169" i="20"/>
  <c r="CO177" i="20"/>
  <c r="CO115" i="20"/>
  <c r="CO150" i="20"/>
  <c r="CO158" i="20"/>
  <c r="CO166" i="20"/>
  <c r="CO174" i="20"/>
  <c r="CO178" i="20"/>
  <c r="CO155" i="20"/>
  <c r="CO163" i="20"/>
  <c r="CO171" i="20"/>
  <c r="CO179" i="20"/>
  <c r="CO131" i="20"/>
  <c r="CO152" i="20"/>
  <c r="CO160" i="20"/>
  <c r="CO168" i="20"/>
  <c r="CO176" i="20"/>
  <c r="CO180" i="20"/>
  <c r="CO107" i="20"/>
  <c r="CO149" i="20"/>
  <c r="CO157" i="20"/>
  <c r="CO165" i="20"/>
  <c r="CO173" i="20"/>
  <c r="CO147" i="20"/>
  <c r="CO154" i="20"/>
  <c r="CO162" i="20"/>
  <c r="CO170" i="20"/>
  <c r="CO175" i="20"/>
  <c r="CO182" i="20"/>
  <c r="CO190" i="20"/>
  <c r="CO198" i="20"/>
  <c r="CO218" i="20"/>
  <c r="CO183" i="20"/>
  <c r="CO187" i="20"/>
  <c r="CO191" i="20"/>
  <c r="CO215" i="20"/>
  <c r="CO184" i="20"/>
  <c r="CO188" i="20"/>
  <c r="CO192" i="20"/>
  <c r="CO220" i="20"/>
  <c r="CO167" i="20"/>
  <c r="CO185" i="20"/>
  <c r="CO193" i="20"/>
  <c r="CO217" i="20"/>
  <c r="CO186" i="20"/>
  <c r="CO194" i="20"/>
  <c r="CO181" i="20"/>
  <c r="CO189" i="20"/>
  <c r="CO197" i="20"/>
  <c r="CO225" i="20"/>
  <c r="CO233" i="20"/>
  <c r="CO241" i="20"/>
  <c r="CO222" i="20"/>
  <c r="CO230" i="20"/>
  <c r="CO238" i="20"/>
  <c r="CO246" i="20"/>
  <c r="CO196" i="20"/>
  <c r="CO216" i="20"/>
  <c r="CO227" i="20"/>
  <c r="CO235" i="20"/>
  <c r="CO243" i="20"/>
  <c r="CO195" i="20"/>
  <c r="CO224" i="20"/>
  <c r="CO232" i="20"/>
  <c r="CO240" i="20"/>
  <c r="CO248" i="20"/>
  <c r="CO221" i="20"/>
  <c r="CO229" i="20"/>
  <c r="CO237" i="20"/>
  <c r="CO245" i="20"/>
  <c r="CO219" i="20"/>
  <c r="CO226" i="20"/>
  <c r="CO234" i="20"/>
  <c r="CO242" i="20"/>
  <c r="CO223" i="20"/>
  <c r="CO231" i="20"/>
  <c r="CO239" i="20"/>
  <c r="CO247" i="20"/>
  <c r="CO199" i="20"/>
  <c r="CO228" i="20"/>
  <c r="CO236" i="20"/>
  <c r="CO244" i="20"/>
  <c r="CO250" i="20"/>
  <c r="CO258" i="20"/>
  <c r="CO266" i="20"/>
  <c r="CO274" i="20"/>
  <c r="CO282" i="20"/>
  <c r="CO255" i="20"/>
  <c r="CO263" i="20"/>
  <c r="CO271" i="20"/>
  <c r="CO279" i="20"/>
  <c r="CO252" i="20"/>
  <c r="CO260" i="20"/>
  <c r="CO268" i="20"/>
  <c r="CO276" i="20"/>
  <c r="CO284" i="20"/>
  <c r="CO249" i="20"/>
  <c r="CO257" i="20"/>
  <c r="CO265" i="20"/>
  <c r="CO273" i="20"/>
  <c r="CO281" i="20"/>
  <c r="CO254" i="20"/>
  <c r="CO262" i="20"/>
  <c r="CO270" i="20"/>
  <c r="CO278" i="20"/>
  <c r="CO251" i="20"/>
  <c r="CO259" i="20"/>
  <c r="CO267" i="20"/>
  <c r="CO275" i="20"/>
  <c r="CO283" i="20"/>
  <c r="CO272" i="20"/>
  <c r="CO291" i="20"/>
  <c r="CO299" i="20"/>
  <c r="CO307" i="20"/>
  <c r="CO253" i="20"/>
  <c r="CO285" i="20"/>
  <c r="CO288" i="20"/>
  <c r="CO296" i="20"/>
  <c r="CO304" i="20"/>
  <c r="CO312" i="20"/>
  <c r="CO280" i="20"/>
  <c r="CO293" i="20"/>
  <c r="CO301" i="20"/>
  <c r="CO309" i="20"/>
  <c r="CO261" i="20"/>
  <c r="CO290" i="20"/>
  <c r="CO298" i="20"/>
  <c r="CO306" i="20"/>
  <c r="CO256" i="20"/>
  <c r="CO287" i="20"/>
  <c r="CO295" i="20"/>
  <c r="CO303" i="20"/>
  <c r="CO311" i="20"/>
  <c r="CO269" i="20"/>
  <c r="CO292" i="20"/>
  <c r="CO300" i="20"/>
  <c r="CO308" i="20"/>
  <c r="CO264" i="20"/>
  <c r="CO289" i="20"/>
  <c r="CO297" i="20"/>
  <c r="CO305" i="20"/>
  <c r="CO277" i="20"/>
  <c r="CO313" i="20"/>
  <c r="CO321" i="20"/>
  <c r="CO329" i="20"/>
  <c r="CO337" i="20"/>
  <c r="CO345" i="20"/>
  <c r="CO353" i="20"/>
  <c r="CO361" i="20"/>
  <c r="CO369" i="20"/>
  <c r="CO377" i="20"/>
  <c r="CO318" i="20"/>
  <c r="CO326" i="20"/>
  <c r="CO334" i="20"/>
  <c r="CO342" i="20"/>
  <c r="CO350" i="20"/>
  <c r="CO358" i="20"/>
  <c r="CO366" i="20"/>
  <c r="CO374" i="20"/>
  <c r="CO294" i="20"/>
  <c r="CO315" i="20"/>
  <c r="CO323" i="20"/>
  <c r="CO331" i="20"/>
  <c r="CO339" i="20"/>
  <c r="CO347" i="20"/>
  <c r="CO355" i="20"/>
  <c r="CO363" i="20"/>
  <c r="CO371" i="20"/>
  <c r="CO379" i="20"/>
  <c r="CO320" i="20"/>
  <c r="CO328" i="20"/>
  <c r="CO336" i="20"/>
  <c r="CO344" i="20"/>
  <c r="CO352" i="20"/>
  <c r="CO360" i="20"/>
  <c r="CO368" i="20"/>
  <c r="CO376" i="20"/>
  <c r="CO310" i="20"/>
  <c r="CO317" i="20"/>
  <c r="CO325" i="20"/>
  <c r="CO333" i="20"/>
  <c r="CO341" i="20"/>
  <c r="CO349" i="20"/>
  <c r="CO357" i="20"/>
  <c r="CO365" i="20"/>
  <c r="CO373" i="20"/>
  <c r="CO381" i="20"/>
  <c r="CO286" i="20"/>
  <c r="CO314" i="20"/>
  <c r="CO322" i="20"/>
  <c r="CO330" i="20"/>
  <c r="CO338" i="20"/>
  <c r="CO346" i="20"/>
  <c r="CO354" i="20"/>
  <c r="CO362" i="20"/>
  <c r="CO370" i="20"/>
  <c r="CO378" i="20"/>
  <c r="CO343" i="20"/>
  <c r="CO375" i="20"/>
  <c r="CO389" i="20"/>
  <c r="CO397" i="20"/>
  <c r="CO405" i="20"/>
  <c r="CO413" i="20"/>
  <c r="CO324" i="20"/>
  <c r="CO356" i="20"/>
  <c r="CO386" i="20"/>
  <c r="CO394" i="20"/>
  <c r="CO402" i="20"/>
  <c r="CO410" i="20"/>
  <c r="CO418" i="20"/>
  <c r="CO426" i="20"/>
  <c r="CO434" i="20"/>
  <c r="CO319" i="20"/>
  <c r="CO351" i="20"/>
  <c r="CO383" i="20"/>
  <c r="CO391" i="20"/>
  <c r="CO399" i="20"/>
  <c r="CO407" i="20"/>
  <c r="CO415" i="20"/>
  <c r="CO423" i="20"/>
  <c r="CO431" i="20"/>
  <c r="CO332" i="20"/>
  <c r="CO364" i="20"/>
  <c r="CO388" i="20"/>
  <c r="CO396" i="20"/>
  <c r="CO404" i="20"/>
  <c r="CO412" i="20"/>
  <c r="CO420" i="20"/>
  <c r="CO428" i="20"/>
  <c r="CO327" i="20"/>
  <c r="CO359" i="20"/>
  <c r="CO385" i="20"/>
  <c r="CO393" i="20"/>
  <c r="CO401" i="20"/>
  <c r="CO409" i="20"/>
  <c r="CO417" i="20"/>
  <c r="CO425" i="20"/>
  <c r="CO433" i="20"/>
  <c r="CO302" i="20"/>
  <c r="CO340" i="20"/>
  <c r="CO372" i="20"/>
  <c r="CO382" i="20"/>
  <c r="CO390" i="20"/>
  <c r="CO398" i="20"/>
  <c r="CO406" i="20"/>
  <c r="CO414" i="20"/>
  <c r="CO422" i="20"/>
  <c r="CO430" i="20"/>
  <c r="CO387" i="20"/>
  <c r="CO429" i="20"/>
  <c r="CO443" i="20"/>
  <c r="CO316" i="20"/>
  <c r="CO400" i="20"/>
  <c r="CO421" i="20"/>
  <c r="CO432" i="20"/>
  <c r="CO440" i="20"/>
  <c r="CO448" i="20"/>
  <c r="CO395" i="20"/>
  <c r="CO424" i="20"/>
  <c r="CO435" i="20"/>
  <c r="CO445" i="20"/>
  <c r="CO348" i="20"/>
  <c r="CO408" i="20"/>
  <c r="CO427" i="20"/>
  <c r="CO436" i="20"/>
  <c r="CO442" i="20"/>
  <c r="CO335" i="20"/>
  <c r="CO403" i="20"/>
  <c r="CO419" i="20"/>
  <c r="CO439" i="20"/>
  <c r="CO447" i="20"/>
  <c r="CO380" i="20"/>
  <c r="CO384" i="20"/>
  <c r="CO416" i="20"/>
  <c r="CO444" i="20"/>
  <c r="CO367" i="20"/>
  <c r="CO411" i="20"/>
  <c r="CO437" i="20"/>
  <c r="CO441" i="20"/>
  <c r="CO449" i="20"/>
  <c r="CO392" i="20"/>
  <c r="CO450" i="20"/>
  <c r="CO454" i="20"/>
  <c r="CO462" i="20"/>
  <c r="CO470" i="20"/>
  <c r="CO478" i="20"/>
  <c r="CO486" i="20"/>
  <c r="CO494" i="20"/>
  <c r="CO459" i="20"/>
  <c r="CO467" i="20"/>
  <c r="CO475" i="20"/>
  <c r="CO483" i="20"/>
  <c r="CO491" i="20"/>
  <c r="CO499" i="20"/>
  <c r="CO446" i="20"/>
  <c r="CO456" i="20"/>
  <c r="CO464" i="20"/>
  <c r="CO472" i="20"/>
  <c r="CO480" i="20"/>
  <c r="CO488" i="20"/>
  <c r="CO496" i="20"/>
  <c r="CO453" i="20"/>
  <c r="CO461" i="20"/>
  <c r="CO469" i="20"/>
  <c r="CO477" i="20"/>
  <c r="CO485" i="20"/>
  <c r="CO493" i="20"/>
  <c r="CO458" i="20"/>
  <c r="CO466" i="20"/>
  <c r="CO474" i="20"/>
  <c r="CO482" i="20"/>
  <c r="CO490" i="20"/>
  <c r="CO498" i="20"/>
  <c r="CO438" i="20"/>
  <c r="CO455" i="20"/>
  <c r="CO463" i="20"/>
  <c r="CO471" i="20"/>
  <c r="CO479" i="20"/>
  <c r="CO487" i="20"/>
  <c r="CO495" i="20"/>
  <c r="CO452" i="20"/>
  <c r="CO460" i="20"/>
  <c r="CO468" i="20"/>
  <c r="CO476" i="20"/>
  <c r="CO484" i="20"/>
  <c r="CO492" i="20"/>
  <c r="CO500" i="20"/>
  <c r="CO451" i="20"/>
  <c r="CO457" i="20"/>
  <c r="CO465" i="20"/>
  <c r="CO473" i="20"/>
  <c r="CO481" i="20"/>
  <c r="CO489" i="20"/>
  <c r="CO497" i="20"/>
  <c r="CP17" i="3"/>
  <c r="CP16" i="3"/>
  <c r="CP15" i="3"/>
  <c r="CP12" i="3"/>
  <c r="CP14" i="3"/>
  <c r="CP13" i="3"/>
  <c r="CP11" i="3"/>
  <c r="CP18" i="3"/>
  <c r="CP10" i="3"/>
  <c r="CP7" i="3"/>
  <c r="CP4" i="3"/>
  <c r="CP4" i="21" s="1"/>
  <c r="CP3" i="3"/>
  <c r="CP3" i="21" s="1"/>
  <c r="BE4" i="3"/>
  <c r="BE4" i="21" s="1"/>
  <c r="CO4" i="20"/>
  <c r="CO6" i="20"/>
  <c r="CQ5" i="3"/>
  <c r="CP5" i="14"/>
  <c r="CP5" i="20"/>
  <c r="CQ16" i="3" l="1"/>
  <c r="CQ15" i="3"/>
  <c r="CQ14" i="3"/>
  <c r="CQ13" i="3"/>
  <c r="CQ12" i="3"/>
  <c r="CQ11" i="3"/>
  <c r="CQ18" i="3"/>
  <c r="CQ10" i="3"/>
  <c r="CQ17" i="3"/>
  <c r="CQ7" i="3"/>
  <c r="CP7" i="20"/>
  <c r="CP15" i="20"/>
  <c r="CP23" i="20"/>
  <c r="CP12" i="20"/>
  <c r="CP20" i="20"/>
  <c r="CP9" i="20"/>
  <c r="CP17" i="20"/>
  <c r="CP14" i="20"/>
  <c r="CP22" i="20"/>
  <c r="CP11" i="20"/>
  <c r="CP19" i="20"/>
  <c r="CP8" i="20"/>
  <c r="CP16" i="20"/>
  <c r="CP13" i="20"/>
  <c r="CP24" i="20"/>
  <c r="CP32" i="20"/>
  <c r="CP10" i="20"/>
  <c r="CP29" i="20"/>
  <c r="CP37" i="20"/>
  <c r="CP26" i="20"/>
  <c r="CP34" i="20"/>
  <c r="CP31" i="20"/>
  <c r="CP39" i="20"/>
  <c r="CP28" i="20"/>
  <c r="CP36" i="20"/>
  <c r="CP25" i="20"/>
  <c r="CP33" i="20"/>
  <c r="CP18" i="20"/>
  <c r="CP21" i="20"/>
  <c r="CP30" i="20"/>
  <c r="CP40" i="20"/>
  <c r="CP48" i="20"/>
  <c r="CP27" i="20"/>
  <c r="CP45" i="20"/>
  <c r="CP53" i="20"/>
  <c r="CP42" i="20"/>
  <c r="CP50" i="20"/>
  <c r="CP47" i="20"/>
  <c r="CP38" i="20"/>
  <c r="CP44" i="20"/>
  <c r="CP41" i="20"/>
  <c r="CP49" i="20"/>
  <c r="CP35" i="20"/>
  <c r="CP46" i="20"/>
  <c r="CP52" i="20"/>
  <c r="CP62" i="20"/>
  <c r="CP55" i="20"/>
  <c r="CP59" i="20"/>
  <c r="CP67" i="20"/>
  <c r="CP43" i="20"/>
  <c r="CP56" i="20"/>
  <c r="CP64" i="20"/>
  <c r="CP54" i="20"/>
  <c r="CP61" i="20"/>
  <c r="CP69" i="20"/>
  <c r="CP58" i="20"/>
  <c r="CP66" i="20"/>
  <c r="CP63" i="20"/>
  <c r="CP60" i="20"/>
  <c r="CP68" i="20"/>
  <c r="CP51" i="20"/>
  <c r="CP72" i="20"/>
  <c r="CP80" i="20"/>
  <c r="CP57" i="20"/>
  <c r="CP77" i="20"/>
  <c r="CP85" i="20"/>
  <c r="CP74" i="20"/>
  <c r="CP82" i="20"/>
  <c r="CP71" i="20"/>
  <c r="CP76" i="20"/>
  <c r="CP84" i="20"/>
  <c r="CP73" i="20"/>
  <c r="CP81" i="20"/>
  <c r="CP65" i="20"/>
  <c r="CP91" i="20"/>
  <c r="CP99" i="20"/>
  <c r="CP88" i="20"/>
  <c r="CP96" i="20"/>
  <c r="CP70" i="20"/>
  <c r="CP93" i="20"/>
  <c r="CP90" i="20"/>
  <c r="CP98" i="20"/>
  <c r="CP79" i="20"/>
  <c r="CP87" i="20"/>
  <c r="CP95" i="20"/>
  <c r="CP75" i="20"/>
  <c r="CP83" i="20"/>
  <c r="CP92" i="20"/>
  <c r="CP78" i="20"/>
  <c r="CP107" i="20"/>
  <c r="CP86" i="20"/>
  <c r="CP104" i="20"/>
  <c r="CP112" i="20"/>
  <c r="CP101" i="20"/>
  <c r="CP109" i="20"/>
  <c r="CP94" i="20"/>
  <c r="CP106" i="20"/>
  <c r="CP89" i="20"/>
  <c r="CP103" i="20"/>
  <c r="CP111" i="20"/>
  <c r="CP100" i="20"/>
  <c r="CP108" i="20"/>
  <c r="CP97" i="20"/>
  <c r="CP105" i="20"/>
  <c r="CP113" i="20"/>
  <c r="CP102" i="20"/>
  <c r="CP115" i="20"/>
  <c r="CP123" i="20"/>
  <c r="CP131" i="20"/>
  <c r="CP139" i="20"/>
  <c r="CP147" i="20"/>
  <c r="CP120" i="20"/>
  <c r="CP128" i="20"/>
  <c r="CP136" i="20"/>
  <c r="CP144" i="20"/>
  <c r="CP117" i="20"/>
  <c r="CP125" i="20"/>
  <c r="CP133" i="20"/>
  <c r="CP141" i="20"/>
  <c r="CP114" i="20"/>
  <c r="CP122" i="20"/>
  <c r="CP130" i="20"/>
  <c r="CP138" i="20"/>
  <c r="CP146" i="20"/>
  <c r="CP119" i="20"/>
  <c r="CP127" i="20"/>
  <c r="CP135" i="20"/>
  <c r="CP143" i="20"/>
  <c r="CP110" i="20"/>
  <c r="CP116" i="20"/>
  <c r="CP124" i="20"/>
  <c r="CP132" i="20"/>
  <c r="CP140" i="20"/>
  <c r="CP121" i="20"/>
  <c r="CP129" i="20"/>
  <c r="CP137" i="20"/>
  <c r="CP145" i="20"/>
  <c r="CP142" i="20"/>
  <c r="CP154" i="20"/>
  <c r="CP118" i="20"/>
  <c r="CP151" i="20"/>
  <c r="CP159" i="20"/>
  <c r="CP167" i="20"/>
  <c r="CP175" i="20"/>
  <c r="CP148" i="20"/>
  <c r="CP156" i="20"/>
  <c r="CP164" i="20"/>
  <c r="CP172" i="20"/>
  <c r="CP134" i="20"/>
  <c r="CP153" i="20"/>
  <c r="CP161" i="20"/>
  <c r="CP169" i="20"/>
  <c r="CP177" i="20"/>
  <c r="CP150" i="20"/>
  <c r="CP158" i="20"/>
  <c r="CP166" i="20"/>
  <c r="CP174" i="20"/>
  <c r="CP178" i="20"/>
  <c r="CP155" i="20"/>
  <c r="CP163" i="20"/>
  <c r="CP171" i="20"/>
  <c r="CP179" i="20"/>
  <c r="CP126" i="20"/>
  <c r="CP152" i="20"/>
  <c r="CP160" i="20"/>
  <c r="CP168" i="20"/>
  <c r="CP176" i="20"/>
  <c r="CP180" i="20"/>
  <c r="CP149" i="20"/>
  <c r="CP157" i="20"/>
  <c r="CP165" i="20"/>
  <c r="CP173" i="20"/>
  <c r="CP181" i="20"/>
  <c r="CP189" i="20"/>
  <c r="CP197" i="20"/>
  <c r="CP170" i="20"/>
  <c r="CP182" i="20"/>
  <c r="CP190" i="20"/>
  <c r="CP198" i="20"/>
  <c r="CP218" i="20"/>
  <c r="CP183" i="20"/>
  <c r="CP187" i="20"/>
  <c r="CP191" i="20"/>
  <c r="CP215" i="20"/>
  <c r="CP184" i="20"/>
  <c r="CP188" i="20"/>
  <c r="CP192" i="20"/>
  <c r="CP220" i="20"/>
  <c r="CP162" i="20"/>
  <c r="CP185" i="20"/>
  <c r="CP193" i="20"/>
  <c r="CP217" i="20"/>
  <c r="CP196" i="20"/>
  <c r="CP216" i="20"/>
  <c r="CP199" i="20"/>
  <c r="CP228" i="20"/>
  <c r="CP236" i="20"/>
  <c r="CP244" i="20"/>
  <c r="CP225" i="20"/>
  <c r="CP233" i="20"/>
  <c r="CP241" i="20"/>
  <c r="CP222" i="20"/>
  <c r="CP230" i="20"/>
  <c r="CP238" i="20"/>
  <c r="CP246" i="20"/>
  <c r="CP186" i="20"/>
  <c r="CP227" i="20"/>
  <c r="CP235" i="20"/>
  <c r="CP243" i="20"/>
  <c r="CP195" i="20"/>
  <c r="CP224" i="20"/>
  <c r="CP232" i="20"/>
  <c r="CP240" i="20"/>
  <c r="CP248" i="20"/>
  <c r="CP194" i="20"/>
  <c r="CP221" i="20"/>
  <c r="CP229" i="20"/>
  <c r="CP237" i="20"/>
  <c r="CP245" i="20"/>
  <c r="CP219" i="20"/>
  <c r="CP226" i="20"/>
  <c r="CP234" i="20"/>
  <c r="CP242" i="20"/>
  <c r="CP223" i="20"/>
  <c r="CP231" i="20"/>
  <c r="CP239" i="20"/>
  <c r="CP247" i="20"/>
  <c r="CP253" i="20"/>
  <c r="CP261" i="20"/>
  <c r="CP269" i="20"/>
  <c r="CP277" i="20"/>
  <c r="CP285" i="20"/>
  <c r="CP250" i="20"/>
  <c r="CP258" i="20"/>
  <c r="CP266" i="20"/>
  <c r="CP274" i="20"/>
  <c r="CP282" i="20"/>
  <c r="CP255" i="20"/>
  <c r="CP263" i="20"/>
  <c r="CP271" i="20"/>
  <c r="CP279" i="20"/>
  <c r="CP252" i="20"/>
  <c r="CP260" i="20"/>
  <c r="CP268" i="20"/>
  <c r="CP276" i="20"/>
  <c r="CP284" i="20"/>
  <c r="CP249" i="20"/>
  <c r="CP257" i="20"/>
  <c r="CP265" i="20"/>
  <c r="CP273" i="20"/>
  <c r="CP281" i="20"/>
  <c r="CP254" i="20"/>
  <c r="CP262" i="20"/>
  <c r="CP270" i="20"/>
  <c r="CP278" i="20"/>
  <c r="CP259" i="20"/>
  <c r="CP286" i="20"/>
  <c r="CP294" i="20"/>
  <c r="CP302" i="20"/>
  <c r="CP310" i="20"/>
  <c r="CP272" i="20"/>
  <c r="CP291" i="20"/>
  <c r="CP299" i="20"/>
  <c r="CP307" i="20"/>
  <c r="CP267" i="20"/>
  <c r="CP288" i="20"/>
  <c r="CP296" i="20"/>
  <c r="CP304" i="20"/>
  <c r="CP312" i="20"/>
  <c r="CP280" i="20"/>
  <c r="CP293" i="20"/>
  <c r="CP301" i="20"/>
  <c r="CP309" i="20"/>
  <c r="CP275" i="20"/>
  <c r="CP290" i="20"/>
  <c r="CP298" i="20"/>
  <c r="CP306" i="20"/>
  <c r="CP256" i="20"/>
  <c r="CP287" i="20"/>
  <c r="CP295" i="20"/>
  <c r="CP303" i="20"/>
  <c r="CP311" i="20"/>
  <c r="CP251" i="20"/>
  <c r="CP283" i="20"/>
  <c r="CP292" i="20"/>
  <c r="CP300" i="20"/>
  <c r="CP308" i="20"/>
  <c r="CP297" i="20"/>
  <c r="CP316" i="20"/>
  <c r="CP324" i="20"/>
  <c r="CP332" i="20"/>
  <c r="CP340" i="20"/>
  <c r="CP348" i="20"/>
  <c r="CP356" i="20"/>
  <c r="CP364" i="20"/>
  <c r="CP372" i="20"/>
  <c r="CP380" i="20"/>
  <c r="CP264" i="20"/>
  <c r="CP313" i="20"/>
  <c r="CP321" i="20"/>
  <c r="CP329" i="20"/>
  <c r="CP337" i="20"/>
  <c r="CP345" i="20"/>
  <c r="CP353" i="20"/>
  <c r="CP361" i="20"/>
  <c r="CP369" i="20"/>
  <c r="CP377" i="20"/>
  <c r="CP318" i="20"/>
  <c r="CP326" i="20"/>
  <c r="CP334" i="20"/>
  <c r="CP342" i="20"/>
  <c r="CP350" i="20"/>
  <c r="CP358" i="20"/>
  <c r="CP366" i="20"/>
  <c r="CP374" i="20"/>
  <c r="CP289" i="20"/>
  <c r="CP315" i="20"/>
  <c r="CP323" i="20"/>
  <c r="CP331" i="20"/>
  <c r="CP339" i="20"/>
  <c r="CP347" i="20"/>
  <c r="CP355" i="20"/>
  <c r="CP363" i="20"/>
  <c r="CP371" i="20"/>
  <c r="CP379" i="20"/>
  <c r="CP320" i="20"/>
  <c r="CP328" i="20"/>
  <c r="CP336" i="20"/>
  <c r="CP344" i="20"/>
  <c r="CP352" i="20"/>
  <c r="CP360" i="20"/>
  <c r="CP368" i="20"/>
  <c r="CP376" i="20"/>
  <c r="CP305" i="20"/>
  <c r="CP317" i="20"/>
  <c r="CP325" i="20"/>
  <c r="CP333" i="20"/>
  <c r="CP341" i="20"/>
  <c r="CP349" i="20"/>
  <c r="CP357" i="20"/>
  <c r="CP365" i="20"/>
  <c r="CP373" i="20"/>
  <c r="CP381" i="20"/>
  <c r="CP330" i="20"/>
  <c r="CP362" i="20"/>
  <c r="CP384" i="20"/>
  <c r="CP392" i="20"/>
  <c r="CP400" i="20"/>
  <c r="CP408" i="20"/>
  <c r="CP416" i="20"/>
  <c r="CP343" i="20"/>
  <c r="CP375" i="20"/>
  <c r="CP389" i="20"/>
  <c r="CP397" i="20"/>
  <c r="CP405" i="20"/>
  <c r="CP413" i="20"/>
  <c r="CP421" i="20"/>
  <c r="CP429" i="20"/>
  <c r="CP437" i="20"/>
  <c r="CP338" i="20"/>
  <c r="CP370" i="20"/>
  <c r="CP386" i="20"/>
  <c r="CP394" i="20"/>
  <c r="CP402" i="20"/>
  <c r="CP410" i="20"/>
  <c r="CP418" i="20"/>
  <c r="CP426" i="20"/>
  <c r="CP434" i="20"/>
  <c r="CP319" i="20"/>
  <c r="CP351" i="20"/>
  <c r="CP383" i="20"/>
  <c r="CP391" i="20"/>
  <c r="CP399" i="20"/>
  <c r="CP407" i="20"/>
  <c r="CP415" i="20"/>
  <c r="CP423" i="20"/>
  <c r="CP431" i="20"/>
  <c r="CP314" i="20"/>
  <c r="CP346" i="20"/>
  <c r="CP378" i="20"/>
  <c r="CP388" i="20"/>
  <c r="CP396" i="20"/>
  <c r="CP404" i="20"/>
  <c r="CP412" i="20"/>
  <c r="CP420" i="20"/>
  <c r="CP428" i="20"/>
  <c r="CP436" i="20"/>
  <c r="CP327" i="20"/>
  <c r="CP359" i="20"/>
  <c r="CP385" i="20"/>
  <c r="CP393" i="20"/>
  <c r="CP401" i="20"/>
  <c r="CP409" i="20"/>
  <c r="CP417" i="20"/>
  <c r="CP425" i="20"/>
  <c r="CP433" i="20"/>
  <c r="CP354" i="20"/>
  <c r="CP406" i="20"/>
  <c r="CP438" i="20"/>
  <c r="CP446" i="20"/>
  <c r="CP387" i="20"/>
  <c r="CP443" i="20"/>
  <c r="CP451" i="20"/>
  <c r="CP382" i="20"/>
  <c r="CP414" i="20"/>
  <c r="CP432" i="20"/>
  <c r="CP440" i="20"/>
  <c r="CP448" i="20"/>
  <c r="CP395" i="20"/>
  <c r="CP424" i="20"/>
  <c r="CP435" i="20"/>
  <c r="CP445" i="20"/>
  <c r="CP390" i="20"/>
  <c r="CP427" i="20"/>
  <c r="CP442" i="20"/>
  <c r="CP335" i="20"/>
  <c r="CP403" i="20"/>
  <c r="CP419" i="20"/>
  <c r="CP430" i="20"/>
  <c r="CP439" i="20"/>
  <c r="CP447" i="20"/>
  <c r="CP322" i="20"/>
  <c r="CP398" i="20"/>
  <c r="CP422" i="20"/>
  <c r="CP444" i="20"/>
  <c r="CP452" i="20"/>
  <c r="CP367" i="20"/>
  <c r="CP449" i="20"/>
  <c r="CP457" i="20"/>
  <c r="CP465" i="20"/>
  <c r="CP473" i="20"/>
  <c r="CP481" i="20"/>
  <c r="CP489" i="20"/>
  <c r="CP497" i="20"/>
  <c r="CP450" i="20"/>
  <c r="CP454" i="20"/>
  <c r="CP462" i="20"/>
  <c r="CP470" i="20"/>
  <c r="CP478" i="20"/>
  <c r="CP486" i="20"/>
  <c r="CP494" i="20"/>
  <c r="CP459" i="20"/>
  <c r="CP467" i="20"/>
  <c r="CP475" i="20"/>
  <c r="CP483" i="20"/>
  <c r="CP491" i="20"/>
  <c r="CP499" i="20"/>
  <c r="CP441" i="20"/>
  <c r="CP456" i="20"/>
  <c r="CP464" i="20"/>
  <c r="CP472" i="20"/>
  <c r="CP480" i="20"/>
  <c r="CP488" i="20"/>
  <c r="CP496" i="20"/>
  <c r="CP453" i="20"/>
  <c r="CP461" i="20"/>
  <c r="CP469" i="20"/>
  <c r="CP477" i="20"/>
  <c r="CP485" i="20"/>
  <c r="CP493" i="20"/>
  <c r="CP458" i="20"/>
  <c r="CP466" i="20"/>
  <c r="CP474" i="20"/>
  <c r="CP482" i="20"/>
  <c r="CP490" i="20"/>
  <c r="CP498" i="20"/>
  <c r="CP411" i="20"/>
  <c r="CP455" i="20"/>
  <c r="CP463" i="20"/>
  <c r="CP471" i="20"/>
  <c r="CP479" i="20"/>
  <c r="CP487" i="20"/>
  <c r="CP495" i="20"/>
  <c r="CP460" i="20"/>
  <c r="CP468" i="20"/>
  <c r="CP476" i="20"/>
  <c r="CP484" i="20"/>
  <c r="CP492" i="20"/>
  <c r="CP500" i="20"/>
  <c r="CQ4" i="3"/>
  <c r="CQ4" i="21" s="1"/>
  <c r="CQ3" i="3"/>
  <c r="CQ3" i="21" s="1"/>
  <c r="BF3" i="3"/>
  <c r="BF3" i="21" s="1"/>
  <c r="CP4" i="20"/>
  <c r="CP6" i="20"/>
  <c r="CR5" i="3"/>
  <c r="CQ5" i="14"/>
  <c r="CQ5" i="20"/>
  <c r="CR15" i="3" l="1"/>
  <c r="CR14" i="3"/>
  <c r="CR13" i="3"/>
  <c r="CR12" i="3"/>
  <c r="CR10" i="3"/>
  <c r="CR11" i="3"/>
  <c r="CR17" i="3"/>
  <c r="CR18" i="3"/>
  <c r="CR16" i="3"/>
  <c r="CR7" i="3"/>
  <c r="CQ10" i="20"/>
  <c r="CQ18" i="20"/>
  <c r="CQ7" i="20"/>
  <c r="CQ15" i="20"/>
  <c r="CQ23" i="20"/>
  <c r="CQ12" i="20"/>
  <c r="CQ20" i="20"/>
  <c r="CQ9" i="20"/>
  <c r="CQ17" i="20"/>
  <c r="CQ14" i="20"/>
  <c r="CQ22" i="20"/>
  <c r="CQ11" i="20"/>
  <c r="CQ19" i="20"/>
  <c r="CQ8" i="20"/>
  <c r="CQ16" i="20"/>
  <c r="CQ27" i="20"/>
  <c r="CQ35" i="20"/>
  <c r="CQ24" i="20"/>
  <c r="CQ32" i="20"/>
  <c r="CQ29" i="20"/>
  <c r="CQ37" i="20"/>
  <c r="CQ26" i="20"/>
  <c r="CQ34" i="20"/>
  <c r="CQ31" i="20"/>
  <c r="CQ39" i="20"/>
  <c r="CQ28" i="20"/>
  <c r="CQ36" i="20"/>
  <c r="CQ25" i="20"/>
  <c r="CQ33" i="20"/>
  <c r="CQ21" i="20"/>
  <c r="CQ43" i="20"/>
  <c r="CQ51" i="20"/>
  <c r="CQ40" i="20"/>
  <c r="CQ48" i="20"/>
  <c r="CQ45" i="20"/>
  <c r="CQ53" i="20"/>
  <c r="CQ13" i="20"/>
  <c r="CQ42" i="20"/>
  <c r="CQ50" i="20"/>
  <c r="CQ47" i="20"/>
  <c r="CQ38" i="20"/>
  <c r="CQ44" i="20"/>
  <c r="CQ41" i="20"/>
  <c r="CQ49" i="20"/>
  <c r="CQ46" i="20"/>
  <c r="CQ57" i="20"/>
  <c r="CQ65" i="20"/>
  <c r="CQ52" i="20"/>
  <c r="CQ62" i="20"/>
  <c r="CQ70" i="20"/>
  <c r="CQ55" i="20"/>
  <c r="CQ59" i="20"/>
  <c r="CQ67" i="20"/>
  <c r="CQ30" i="20"/>
  <c r="CQ56" i="20"/>
  <c r="CQ64" i="20"/>
  <c r="CQ54" i="20"/>
  <c r="CQ61" i="20"/>
  <c r="CQ69" i="20"/>
  <c r="CQ58" i="20"/>
  <c r="CQ66" i="20"/>
  <c r="CQ63" i="20"/>
  <c r="CQ75" i="20"/>
  <c r="CQ83" i="20"/>
  <c r="CQ72" i="20"/>
  <c r="CQ80" i="20"/>
  <c r="CQ77" i="20"/>
  <c r="CQ85" i="20"/>
  <c r="CQ74" i="20"/>
  <c r="CQ68" i="20"/>
  <c r="CQ71" i="20"/>
  <c r="CQ79" i="20"/>
  <c r="CQ76" i="20"/>
  <c r="CQ73" i="20"/>
  <c r="CQ81" i="20"/>
  <c r="CQ86" i="20"/>
  <c r="CQ94" i="20"/>
  <c r="CQ91" i="20"/>
  <c r="CQ99" i="20"/>
  <c r="CQ88" i="20"/>
  <c r="CQ96" i="20"/>
  <c r="CQ60" i="20"/>
  <c r="CQ93" i="20"/>
  <c r="CQ90" i="20"/>
  <c r="CQ98" i="20"/>
  <c r="CQ87" i="20"/>
  <c r="CQ95" i="20"/>
  <c r="CQ82" i="20"/>
  <c r="CQ78" i="20"/>
  <c r="CQ92" i="20"/>
  <c r="CQ102" i="20"/>
  <c r="CQ110" i="20"/>
  <c r="CQ107" i="20"/>
  <c r="CQ104" i="20"/>
  <c r="CQ112" i="20"/>
  <c r="CQ101" i="20"/>
  <c r="CQ109" i="20"/>
  <c r="CQ106" i="20"/>
  <c r="CQ89" i="20"/>
  <c r="CQ103" i="20"/>
  <c r="CQ111" i="20"/>
  <c r="CQ100" i="20"/>
  <c r="CQ108" i="20"/>
  <c r="CQ97" i="20"/>
  <c r="CQ118" i="20"/>
  <c r="CQ126" i="20"/>
  <c r="CQ134" i="20"/>
  <c r="CQ142" i="20"/>
  <c r="CQ115" i="20"/>
  <c r="CQ123" i="20"/>
  <c r="CQ131" i="20"/>
  <c r="CQ139" i="20"/>
  <c r="CQ147" i="20"/>
  <c r="CQ84" i="20"/>
  <c r="CQ113" i="20"/>
  <c r="CQ120" i="20"/>
  <c r="CQ128" i="20"/>
  <c r="CQ136" i="20"/>
  <c r="CQ144" i="20"/>
  <c r="CQ117" i="20"/>
  <c r="CQ125" i="20"/>
  <c r="CQ133" i="20"/>
  <c r="CQ141" i="20"/>
  <c r="CQ114" i="20"/>
  <c r="CQ122" i="20"/>
  <c r="CQ130" i="20"/>
  <c r="CQ138" i="20"/>
  <c r="CQ146" i="20"/>
  <c r="CQ119" i="20"/>
  <c r="CQ127" i="20"/>
  <c r="CQ135" i="20"/>
  <c r="CQ143" i="20"/>
  <c r="CQ105" i="20"/>
  <c r="CQ116" i="20"/>
  <c r="CQ124" i="20"/>
  <c r="CQ132" i="20"/>
  <c r="CQ140" i="20"/>
  <c r="CQ149" i="20"/>
  <c r="CQ157" i="20"/>
  <c r="CQ137" i="20"/>
  <c r="CQ154" i="20"/>
  <c r="CQ162" i="20"/>
  <c r="CQ170" i="20"/>
  <c r="CQ151" i="20"/>
  <c r="CQ159" i="20"/>
  <c r="CQ167" i="20"/>
  <c r="CQ175" i="20"/>
  <c r="CQ148" i="20"/>
  <c r="CQ156" i="20"/>
  <c r="CQ164" i="20"/>
  <c r="CQ172" i="20"/>
  <c r="CQ129" i="20"/>
  <c r="CQ153" i="20"/>
  <c r="CQ161" i="20"/>
  <c r="CQ169" i="20"/>
  <c r="CQ177" i="20"/>
  <c r="CQ150" i="20"/>
  <c r="CQ158" i="20"/>
  <c r="CQ166" i="20"/>
  <c r="CQ174" i="20"/>
  <c r="CQ178" i="20"/>
  <c r="CQ145" i="20"/>
  <c r="CQ155" i="20"/>
  <c r="CQ163" i="20"/>
  <c r="CQ171" i="20"/>
  <c r="CQ179" i="20"/>
  <c r="CQ121" i="20"/>
  <c r="CQ152" i="20"/>
  <c r="CQ160" i="20"/>
  <c r="CQ168" i="20"/>
  <c r="CQ176" i="20"/>
  <c r="CQ180" i="20"/>
  <c r="CQ196" i="20"/>
  <c r="CQ216" i="20"/>
  <c r="CQ181" i="20"/>
  <c r="CQ189" i="20"/>
  <c r="CQ197" i="20"/>
  <c r="CQ165" i="20"/>
  <c r="CQ182" i="20"/>
  <c r="CQ190" i="20"/>
  <c r="CQ198" i="20"/>
  <c r="CQ218" i="20"/>
  <c r="CQ183" i="20"/>
  <c r="CQ187" i="20"/>
  <c r="CQ191" i="20"/>
  <c r="CQ215" i="20"/>
  <c r="CQ184" i="20"/>
  <c r="CQ188" i="20"/>
  <c r="CQ192" i="20"/>
  <c r="CQ220" i="20"/>
  <c r="CQ186" i="20"/>
  <c r="CQ173" i="20"/>
  <c r="CQ195" i="20"/>
  <c r="CQ199" i="20"/>
  <c r="CQ219" i="20"/>
  <c r="CQ185" i="20"/>
  <c r="CQ223" i="20"/>
  <c r="CQ231" i="20"/>
  <c r="CQ239" i="20"/>
  <c r="CQ247" i="20"/>
  <c r="CQ228" i="20"/>
  <c r="CQ236" i="20"/>
  <c r="CQ244" i="20"/>
  <c r="CQ225" i="20"/>
  <c r="CQ233" i="20"/>
  <c r="CQ241" i="20"/>
  <c r="CQ217" i="20"/>
  <c r="CQ222" i="20"/>
  <c r="CQ230" i="20"/>
  <c r="CQ238" i="20"/>
  <c r="CQ246" i="20"/>
  <c r="CQ227" i="20"/>
  <c r="CQ235" i="20"/>
  <c r="CQ243" i="20"/>
  <c r="CQ224" i="20"/>
  <c r="CQ232" i="20"/>
  <c r="CQ240" i="20"/>
  <c r="CQ248" i="20"/>
  <c r="CQ194" i="20"/>
  <c r="CQ221" i="20"/>
  <c r="CQ229" i="20"/>
  <c r="CQ237" i="20"/>
  <c r="CQ245" i="20"/>
  <c r="CQ193" i="20"/>
  <c r="CQ226" i="20"/>
  <c r="CQ234" i="20"/>
  <c r="CQ242" i="20"/>
  <c r="CQ256" i="20"/>
  <c r="CQ264" i="20"/>
  <c r="CQ272" i="20"/>
  <c r="CQ280" i="20"/>
  <c r="CQ253" i="20"/>
  <c r="CQ261" i="20"/>
  <c r="CQ269" i="20"/>
  <c r="CQ277" i="20"/>
  <c r="CQ285" i="20"/>
  <c r="CQ250" i="20"/>
  <c r="CQ258" i="20"/>
  <c r="CQ266" i="20"/>
  <c r="CQ274" i="20"/>
  <c r="CQ282" i="20"/>
  <c r="CQ255" i="20"/>
  <c r="CQ263" i="20"/>
  <c r="CQ271" i="20"/>
  <c r="CQ279" i="20"/>
  <c r="CQ252" i="20"/>
  <c r="CQ260" i="20"/>
  <c r="CQ268" i="20"/>
  <c r="CQ276" i="20"/>
  <c r="CQ284" i="20"/>
  <c r="CQ249" i="20"/>
  <c r="CQ257" i="20"/>
  <c r="CQ265" i="20"/>
  <c r="CQ273" i="20"/>
  <c r="CQ281" i="20"/>
  <c r="CQ278" i="20"/>
  <c r="CQ289" i="20"/>
  <c r="CQ297" i="20"/>
  <c r="CQ305" i="20"/>
  <c r="CQ259" i="20"/>
  <c r="CQ286" i="20"/>
  <c r="CQ294" i="20"/>
  <c r="CQ302" i="20"/>
  <c r="CQ310" i="20"/>
  <c r="CQ254" i="20"/>
  <c r="CQ291" i="20"/>
  <c r="CQ299" i="20"/>
  <c r="CQ307" i="20"/>
  <c r="CQ267" i="20"/>
  <c r="CQ288" i="20"/>
  <c r="CQ296" i="20"/>
  <c r="CQ304" i="20"/>
  <c r="CQ312" i="20"/>
  <c r="CQ262" i="20"/>
  <c r="CQ293" i="20"/>
  <c r="CQ301" i="20"/>
  <c r="CQ309" i="20"/>
  <c r="CQ275" i="20"/>
  <c r="CQ290" i="20"/>
  <c r="CQ298" i="20"/>
  <c r="CQ306" i="20"/>
  <c r="CQ270" i="20"/>
  <c r="CQ287" i="20"/>
  <c r="CQ295" i="20"/>
  <c r="CQ303" i="20"/>
  <c r="CQ311" i="20"/>
  <c r="CQ319" i="20"/>
  <c r="CQ327" i="20"/>
  <c r="CQ335" i="20"/>
  <c r="CQ343" i="20"/>
  <c r="CQ351" i="20"/>
  <c r="CQ359" i="20"/>
  <c r="CQ367" i="20"/>
  <c r="CQ375" i="20"/>
  <c r="CQ292" i="20"/>
  <c r="CQ316" i="20"/>
  <c r="CQ324" i="20"/>
  <c r="CQ332" i="20"/>
  <c r="CQ340" i="20"/>
  <c r="CQ348" i="20"/>
  <c r="CQ356" i="20"/>
  <c r="CQ364" i="20"/>
  <c r="CQ372" i="20"/>
  <c r="CQ380" i="20"/>
  <c r="CQ251" i="20"/>
  <c r="CQ313" i="20"/>
  <c r="CQ321" i="20"/>
  <c r="CQ329" i="20"/>
  <c r="CQ337" i="20"/>
  <c r="CQ345" i="20"/>
  <c r="CQ353" i="20"/>
  <c r="CQ361" i="20"/>
  <c r="CQ369" i="20"/>
  <c r="CQ377" i="20"/>
  <c r="CQ308" i="20"/>
  <c r="CQ318" i="20"/>
  <c r="CQ326" i="20"/>
  <c r="CQ334" i="20"/>
  <c r="CQ342" i="20"/>
  <c r="CQ350" i="20"/>
  <c r="CQ358" i="20"/>
  <c r="CQ366" i="20"/>
  <c r="CQ374" i="20"/>
  <c r="CQ315" i="20"/>
  <c r="CQ323" i="20"/>
  <c r="CQ331" i="20"/>
  <c r="CQ339" i="20"/>
  <c r="CQ347" i="20"/>
  <c r="CQ355" i="20"/>
  <c r="CQ363" i="20"/>
  <c r="CQ371" i="20"/>
  <c r="CQ379" i="20"/>
  <c r="CQ320" i="20"/>
  <c r="CQ328" i="20"/>
  <c r="CQ336" i="20"/>
  <c r="CQ344" i="20"/>
  <c r="CQ352" i="20"/>
  <c r="CQ360" i="20"/>
  <c r="CQ368" i="20"/>
  <c r="CQ376" i="20"/>
  <c r="CQ317" i="20"/>
  <c r="CQ349" i="20"/>
  <c r="CQ381" i="20"/>
  <c r="CQ387" i="20"/>
  <c r="CQ395" i="20"/>
  <c r="CQ403" i="20"/>
  <c r="CQ411" i="20"/>
  <c r="CQ283" i="20"/>
  <c r="CQ330" i="20"/>
  <c r="CQ362" i="20"/>
  <c r="CQ384" i="20"/>
  <c r="CQ392" i="20"/>
  <c r="CQ400" i="20"/>
  <c r="CQ408" i="20"/>
  <c r="CQ416" i="20"/>
  <c r="CQ424" i="20"/>
  <c r="CQ432" i="20"/>
  <c r="CQ300" i="20"/>
  <c r="CQ325" i="20"/>
  <c r="CQ357" i="20"/>
  <c r="CQ389" i="20"/>
  <c r="CQ397" i="20"/>
  <c r="CQ405" i="20"/>
  <c r="CQ413" i="20"/>
  <c r="CQ421" i="20"/>
  <c r="CQ429" i="20"/>
  <c r="CQ437" i="20"/>
  <c r="CQ338" i="20"/>
  <c r="CQ370" i="20"/>
  <c r="CQ386" i="20"/>
  <c r="CQ394" i="20"/>
  <c r="CQ402" i="20"/>
  <c r="CQ410" i="20"/>
  <c r="CQ418" i="20"/>
  <c r="CQ426" i="20"/>
  <c r="CQ434" i="20"/>
  <c r="CQ333" i="20"/>
  <c r="CQ365" i="20"/>
  <c r="CQ383" i="20"/>
  <c r="CQ391" i="20"/>
  <c r="CQ399" i="20"/>
  <c r="CQ407" i="20"/>
  <c r="CQ415" i="20"/>
  <c r="CQ423" i="20"/>
  <c r="CQ431" i="20"/>
  <c r="CQ314" i="20"/>
  <c r="CQ346" i="20"/>
  <c r="CQ378" i="20"/>
  <c r="CQ388" i="20"/>
  <c r="CQ396" i="20"/>
  <c r="CQ404" i="20"/>
  <c r="CQ412" i="20"/>
  <c r="CQ420" i="20"/>
  <c r="CQ428" i="20"/>
  <c r="CQ436" i="20"/>
  <c r="CQ393" i="20"/>
  <c r="CQ425" i="20"/>
  <c r="CQ441" i="20"/>
  <c r="CQ449" i="20"/>
  <c r="CQ354" i="20"/>
  <c r="CQ406" i="20"/>
  <c r="CQ417" i="20"/>
  <c r="CQ438" i="20"/>
  <c r="CQ446" i="20"/>
  <c r="CQ341" i="20"/>
  <c r="CQ401" i="20"/>
  <c r="CQ443" i="20"/>
  <c r="CQ451" i="20"/>
  <c r="CQ382" i="20"/>
  <c r="CQ414" i="20"/>
  <c r="CQ440" i="20"/>
  <c r="CQ448" i="20"/>
  <c r="CQ373" i="20"/>
  <c r="CQ409" i="20"/>
  <c r="CQ435" i="20"/>
  <c r="CQ445" i="20"/>
  <c r="CQ390" i="20"/>
  <c r="CQ427" i="20"/>
  <c r="CQ442" i="20"/>
  <c r="CQ450" i="20"/>
  <c r="CQ385" i="20"/>
  <c r="CQ419" i="20"/>
  <c r="CQ430" i="20"/>
  <c r="CQ439" i="20"/>
  <c r="CQ447" i="20"/>
  <c r="CQ460" i="20"/>
  <c r="CQ468" i="20"/>
  <c r="CQ476" i="20"/>
  <c r="CQ484" i="20"/>
  <c r="CQ492" i="20"/>
  <c r="CQ500" i="20"/>
  <c r="CQ433" i="20"/>
  <c r="CQ444" i="20"/>
  <c r="CQ457" i="20"/>
  <c r="CQ465" i="20"/>
  <c r="CQ473" i="20"/>
  <c r="CQ481" i="20"/>
  <c r="CQ489" i="20"/>
  <c r="CQ497" i="20"/>
  <c r="CQ454" i="20"/>
  <c r="CQ462" i="20"/>
  <c r="CQ470" i="20"/>
  <c r="CQ478" i="20"/>
  <c r="CQ486" i="20"/>
  <c r="CQ494" i="20"/>
  <c r="CQ322" i="20"/>
  <c r="CQ459" i="20"/>
  <c r="CQ467" i="20"/>
  <c r="CQ475" i="20"/>
  <c r="CQ483" i="20"/>
  <c r="CQ491" i="20"/>
  <c r="CQ499" i="20"/>
  <c r="CQ456" i="20"/>
  <c r="CQ464" i="20"/>
  <c r="CQ472" i="20"/>
  <c r="CQ480" i="20"/>
  <c r="CQ488" i="20"/>
  <c r="CQ496" i="20"/>
  <c r="CQ453" i="20"/>
  <c r="CQ461" i="20"/>
  <c r="CQ469" i="20"/>
  <c r="CQ477" i="20"/>
  <c r="CQ485" i="20"/>
  <c r="CQ493" i="20"/>
  <c r="CQ422" i="20"/>
  <c r="CQ458" i="20"/>
  <c r="CQ466" i="20"/>
  <c r="CQ474" i="20"/>
  <c r="CQ482" i="20"/>
  <c r="CQ490" i="20"/>
  <c r="CQ498" i="20"/>
  <c r="CQ398" i="20"/>
  <c r="CQ452" i="20"/>
  <c r="CQ455" i="20"/>
  <c r="CQ463" i="20"/>
  <c r="CQ471" i="20"/>
  <c r="CQ479" i="20"/>
  <c r="CQ487" i="20"/>
  <c r="CQ495" i="20"/>
  <c r="CR3" i="3"/>
  <c r="CR3" i="21" s="1"/>
  <c r="CR4" i="3"/>
  <c r="CR4" i="21" s="1"/>
  <c r="BF4" i="3"/>
  <c r="BF4" i="21" s="1"/>
  <c r="CQ6" i="20"/>
  <c r="CQ4" i="20"/>
  <c r="CS5" i="3"/>
  <c r="CR5" i="14"/>
  <c r="CR5" i="20"/>
  <c r="CS14" i="3" l="1"/>
  <c r="CS13" i="3"/>
  <c r="CS12" i="3"/>
  <c r="CS17" i="3"/>
  <c r="CS11" i="3"/>
  <c r="CS18" i="3"/>
  <c r="CS10" i="3"/>
  <c r="CS16" i="3"/>
  <c r="CS15" i="3"/>
  <c r="CS7" i="3"/>
  <c r="CR13" i="20"/>
  <c r="CR21" i="20"/>
  <c r="CR10" i="20"/>
  <c r="CR18" i="20"/>
  <c r="CR7" i="20"/>
  <c r="CR15" i="20"/>
  <c r="CR23" i="20"/>
  <c r="CR12" i="20"/>
  <c r="CR20" i="20"/>
  <c r="CR9" i="20"/>
  <c r="CR17" i="20"/>
  <c r="CR14" i="20"/>
  <c r="CR22" i="20"/>
  <c r="CR11" i="20"/>
  <c r="CR19" i="20"/>
  <c r="CR8" i="20"/>
  <c r="CR30" i="20"/>
  <c r="CR38" i="20"/>
  <c r="CR27" i="20"/>
  <c r="CR35" i="20"/>
  <c r="CR24" i="20"/>
  <c r="CR32" i="20"/>
  <c r="CR29" i="20"/>
  <c r="CR37" i="20"/>
  <c r="CR26" i="20"/>
  <c r="CR34" i="20"/>
  <c r="CR16" i="20"/>
  <c r="CR31" i="20"/>
  <c r="CR39" i="20"/>
  <c r="CR28" i="20"/>
  <c r="CR36" i="20"/>
  <c r="CR25" i="20"/>
  <c r="CR46" i="20"/>
  <c r="CR54" i="20"/>
  <c r="CR43" i="20"/>
  <c r="CR51" i="20"/>
  <c r="CR40" i="20"/>
  <c r="CR48" i="20"/>
  <c r="CR45" i="20"/>
  <c r="CR53" i="20"/>
  <c r="CR42" i="20"/>
  <c r="CR50" i="20"/>
  <c r="CR33" i="20"/>
  <c r="CR47" i="20"/>
  <c r="CR44" i="20"/>
  <c r="CR52" i="20"/>
  <c r="CR60" i="20"/>
  <c r="CR68" i="20"/>
  <c r="CR41" i="20"/>
  <c r="CR57" i="20"/>
  <c r="CR65" i="20"/>
  <c r="CR62" i="20"/>
  <c r="CR55" i="20"/>
  <c r="CR59" i="20"/>
  <c r="CR67" i="20"/>
  <c r="CR56" i="20"/>
  <c r="CR64" i="20"/>
  <c r="CR61" i="20"/>
  <c r="CR69" i="20"/>
  <c r="CR49" i="20"/>
  <c r="CR58" i="20"/>
  <c r="CR66" i="20"/>
  <c r="CR70" i="20"/>
  <c r="CR78" i="20"/>
  <c r="CR75" i="20"/>
  <c r="CR83" i="20"/>
  <c r="CR72" i="20"/>
  <c r="CR80" i="20"/>
  <c r="CR74" i="20"/>
  <c r="CR82" i="20"/>
  <c r="CR63" i="20"/>
  <c r="CR71" i="20"/>
  <c r="CR79" i="20"/>
  <c r="CR73" i="20"/>
  <c r="CR84" i="20"/>
  <c r="CR89" i="20"/>
  <c r="CR97" i="20"/>
  <c r="CR77" i="20"/>
  <c r="CR81" i="20"/>
  <c r="CR86" i="20"/>
  <c r="CR94" i="20"/>
  <c r="CR85" i="20"/>
  <c r="CR91" i="20"/>
  <c r="CR99" i="20"/>
  <c r="CR88" i="20"/>
  <c r="CR96" i="20"/>
  <c r="CR93" i="20"/>
  <c r="CR90" i="20"/>
  <c r="CR76" i="20"/>
  <c r="CR105" i="20"/>
  <c r="CR92" i="20"/>
  <c r="CR98" i="20"/>
  <c r="CR102" i="20"/>
  <c r="CR110" i="20"/>
  <c r="CR87" i="20"/>
  <c r="CR107" i="20"/>
  <c r="CR104" i="20"/>
  <c r="CR112" i="20"/>
  <c r="CR95" i="20"/>
  <c r="CR101" i="20"/>
  <c r="CR109" i="20"/>
  <c r="CR106" i="20"/>
  <c r="CR103" i="20"/>
  <c r="CR111" i="20"/>
  <c r="CR121" i="20"/>
  <c r="CR129" i="20"/>
  <c r="CR137" i="20"/>
  <c r="CR145" i="20"/>
  <c r="CR118" i="20"/>
  <c r="CR126" i="20"/>
  <c r="CR134" i="20"/>
  <c r="CR142" i="20"/>
  <c r="CR115" i="20"/>
  <c r="CR123" i="20"/>
  <c r="CR131" i="20"/>
  <c r="CR139" i="20"/>
  <c r="CR147" i="20"/>
  <c r="CR113" i="20"/>
  <c r="CR120" i="20"/>
  <c r="CR128" i="20"/>
  <c r="CR136" i="20"/>
  <c r="CR144" i="20"/>
  <c r="CR108" i="20"/>
  <c r="CR117" i="20"/>
  <c r="CR125" i="20"/>
  <c r="CR133" i="20"/>
  <c r="CR141" i="20"/>
  <c r="CR114" i="20"/>
  <c r="CR122" i="20"/>
  <c r="CR130" i="20"/>
  <c r="CR138" i="20"/>
  <c r="CR146" i="20"/>
  <c r="CR119" i="20"/>
  <c r="CR127" i="20"/>
  <c r="CR135" i="20"/>
  <c r="CR143" i="20"/>
  <c r="CR116" i="20"/>
  <c r="CR152" i="20"/>
  <c r="CR160" i="20"/>
  <c r="CR149" i="20"/>
  <c r="CR157" i="20"/>
  <c r="CR165" i="20"/>
  <c r="CR173" i="20"/>
  <c r="CR100" i="20"/>
  <c r="CR132" i="20"/>
  <c r="CR154" i="20"/>
  <c r="CR162" i="20"/>
  <c r="CR170" i="20"/>
  <c r="CR151" i="20"/>
  <c r="CR159" i="20"/>
  <c r="CR167" i="20"/>
  <c r="CR175" i="20"/>
  <c r="CR148" i="20"/>
  <c r="CR156" i="20"/>
  <c r="CR164" i="20"/>
  <c r="CR172" i="20"/>
  <c r="CR124" i="20"/>
  <c r="CR153" i="20"/>
  <c r="CR161" i="20"/>
  <c r="CR169" i="20"/>
  <c r="CR177" i="20"/>
  <c r="CR150" i="20"/>
  <c r="CR158" i="20"/>
  <c r="CR166" i="20"/>
  <c r="CR174" i="20"/>
  <c r="CR178" i="20"/>
  <c r="CR140" i="20"/>
  <c r="CR155" i="20"/>
  <c r="CR163" i="20"/>
  <c r="CR171" i="20"/>
  <c r="CR179" i="20"/>
  <c r="CR168" i="20"/>
  <c r="CR195" i="20"/>
  <c r="CR199" i="20"/>
  <c r="CR219" i="20"/>
  <c r="CR196" i="20"/>
  <c r="CR216" i="20"/>
  <c r="CR181" i="20"/>
  <c r="CR189" i="20"/>
  <c r="CR197" i="20"/>
  <c r="CR180" i="20"/>
  <c r="CR182" i="20"/>
  <c r="CR190" i="20"/>
  <c r="CR198" i="20"/>
  <c r="CR218" i="20"/>
  <c r="CR183" i="20"/>
  <c r="CR187" i="20"/>
  <c r="CR191" i="20"/>
  <c r="CR215" i="20"/>
  <c r="CR185" i="20"/>
  <c r="CR186" i="20"/>
  <c r="CR194" i="20"/>
  <c r="CR176" i="20"/>
  <c r="CR193" i="20"/>
  <c r="CR226" i="20"/>
  <c r="CR234" i="20"/>
  <c r="CR242" i="20"/>
  <c r="CR192" i="20"/>
  <c r="CR223" i="20"/>
  <c r="CR231" i="20"/>
  <c r="CR239" i="20"/>
  <c r="CR247" i="20"/>
  <c r="CR228" i="20"/>
  <c r="CR236" i="20"/>
  <c r="CR244" i="20"/>
  <c r="CR225" i="20"/>
  <c r="CR233" i="20"/>
  <c r="CR241" i="20"/>
  <c r="CR217" i="20"/>
  <c r="CR222" i="20"/>
  <c r="CR230" i="20"/>
  <c r="CR238" i="20"/>
  <c r="CR246" i="20"/>
  <c r="CR184" i="20"/>
  <c r="CR188" i="20"/>
  <c r="CR227" i="20"/>
  <c r="CR235" i="20"/>
  <c r="CR243" i="20"/>
  <c r="CR224" i="20"/>
  <c r="CR232" i="20"/>
  <c r="CR240" i="20"/>
  <c r="CR248" i="20"/>
  <c r="CR220" i="20"/>
  <c r="CR221" i="20"/>
  <c r="CR229" i="20"/>
  <c r="CR237" i="20"/>
  <c r="CR245" i="20"/>
  <c r="CR251" i="20"/>
  <c r="CR259" i="20"/>
  <c r="CR267" i="20"/>
  <c r="CR275" i="20"/>
  <c r="CR283" i="20"/>
  <c r="CR256" i="20"/>
  <c r="CR264" i="20"/>
  <c r="CR272" i="20"/>
  <c r="CR280" i="20"/>
  <c r="CR253" i="20"/>
  <c r="CR261" i="20"/>
  <c r="CR269" i="20"/>
  <c r="CR277" i="20"/>
  <c r="CR285" i="20"/>
  <c r="CR250" i="20"/>
  <c r="CR258" i="20"/>
  <c r="CR266" i="20"/>
  <c r="CR274" i="20"/>
  <c r="CR282" i="20"/>
  <c r="CR255" i="20"/>
  <c r="CR263" i="20"/>
  <c r="CR271" i="20"/>
  <c r="CR279" i="20"/>
  <c r="CR252" i="20"/>
  <c r="CR260" i="20"/>
  <c r="CR268" i="20"/>
  <c r="CR276" i="20"/>
  <c r="CR284" i="20"/>
  <c r="CR265" i="20"/>
  <c r="CR292" i="20"/>
  <c r="CR300" i="20"/>
  <c r="CR308" i="20"/>
  <c r="CR278" i="20"/>
  <c r="CR289" i="20"/>
  <c r="CR297" i="20"/>
  <c r="CR305" i="20"/>
  <c r="CR273" i="20"/>
  <c r="CR286" i="20"/>
  <c r="CR294" i="20"/>
  <c r="CR302" i="20"/>
  <c r="CR310" i="20"/>
  <c r="CR254" i="20"/>
  <c r="CR291" i="20"/>
  <c r="CR299" i="20"/>
  <c r="CR307" i="20"/>
  <c r="CR249" i="20"/>
  <c r="CR281" i="20"/>
  <c r="CR288" i="20"/>
  <c r="CR296" i="20"/>
  <c r="CR304" i="20"/>
  <c r="CR312" i="20"/>
  <c r="CR262" i="20"/>
  <c r="CR293" i="20"/>
  <c r="CR301" i="20"/>
  <c r="CR309" i="20"/>
  <c r="CR257" i="20"/>
  <c r="CR290" i="20"/>
  <c r="CR298" i="20"/>
  <c r="CR306" i="20"/>
  <c r="CR270" i="20"/>
  <c r="CR314" i="20"/>
  <c r="CR322" i="20"/>
  <c r="CR330" i="20"/>
  <c r="CR338" i="20"/>
  <c r="CR346" i="20"/>
  <c r="CR354" i="20"/>
  <c r="CR362" i="20"/>
  <c r="CR370" i="20"/>
  <c r="CR378" i="20"/>
  <c r="CR311" i="20"/>
  <c r="CR319" i="20"/>
  <c r="CR327" i="20"/>
  <c r="CR335" i="20"/>
  <c r="CR343" i="20"/>
  <c r="CR351" i="20"/>
  <c r="CR359" i="20"/>
  <c r="CR367" i="20"/>
  <c r="CR375" i="20"/>
  <c r="CR287" i="20"/>
  <c r="CR316" i="20"/>
  <c r="CR324" i="20"/>
  <c r="CR332" i="20"/>
  <c r="CR340" i="20"/>
  <c r="CR348" i="20"/>
  <c r="CR356" i="20"/>
  <c r="CR364" i="20"/>
  <c r="CR372" i="20"/>
  <c r="CR380" i="20"/>
  <c r="CR313" i="20"/>
  <c r="CR321" i="20"/>
  <c r="CR329" i="20"/>
  <c r="CR337" i="20"/>
  <c r="CR345" i="20"/>
  <c r="CR353" i="20"/>
  <c r="CR361" i="20"/>
  <c r="CR369" i="20"/>
  <c r="CR377" i="20"/>
  <c r="CR303" i="20"/>
  <c r="CR318" i="20"/>
  <c r="CR326" i="20"/>
  <c r="CR334" i="20"/>
  <c r="CR342" i="20"/>
  <c r="CR350" i="20"/>
  <c r="CR358" i="20"/>
  <c r="CR366" i="20"/>
  <c r="CR374" i="20"/>
  <c r="CR315" i="20"/>
  <c r="CR323" i="20"/>
  <c r="CR331" i="20"/>
  <c r="CR339" i="20"/>
  <c r="CR347" i="20"/>
  <c r="CR355" i="20"/>
  <c r="CR363" i="20"/>
  <c r="CR371" i="20"/>
  <c r="CR379" i="20"/>
  <c r="CR336" i="20"/>
  <c r="CR368" i="20"/>
  <c r="CR382" i="20"/>
  <c r="CR390" i="20"/>
  <c r="CR398" i="20"/>
  <c r="CR406" i="20"/>
  <c r="CR414" i="20"/>
  <c r="CR317" i="20"/>
  <c r="CR349" i="20"/>
  <c r="CR381" i="20"/>
  <c r="CR387" i="20"/>
  <c r="CR395" i="20"/>
  <c r="CR403" i="20"/>
  <c r="CR411" i="20"/>
  <c r="CR419" i="20"/>
  <c r="CR427" i="20"/>
  <c r="CR435" i="20"/>
  <c r="CR344" i="20"/>
  <c r="CR376" i="20"/>
  <c r="CR384" i="20"/>
  <c r="CR392" i="20"/>
  <c r="CR400" i="20"/>
  <c r="CR408" i="20"/>
  <c r="CR416" i="20"/>
  <c r="CR424" i="20"/>
  <c r="CR432" i="20"/>
  <c r="CR325" i="20"/>
  <c r="CR357" i="20"/>
  <c r="CR389" i="20"/>
  <c r="CR397" i="20"/>
  <c r="CR405" i="20"/>
  <c r="CR413" i="20"/>
  <c r="CR421" i="20"/>
  <c r="CR429" i="20"/>
  <c r="CR320" i="20"/>
  <c r="CR352" i="20"/>
  <c r="CR386" i="20"/>
  <c r="CR394" i="20"/>
  <c r="CR402" i="20"/>
  <c r="CR410" i="20"/>
  <c r="CR418" i="20"/>
  <c r="CR426" i="20"/>
  <c r="CR434" i="20"/>
  <c r="CR295" i="20"/>
  <c r="CR333" i="20"/>
  <c r="CR365" i="20"/>
  <c r="CR383" i="20"/>
  <c r="CR391" i="20"/>
  <c r="CR399" i="20"/>
  <c r="CR407" i="20"/>
  <c r="CR415" i="20"/>
  <c r="CR423" i="20"/>
  <c r="CR431" i="20"/>
  <c r="CR412" i="20"/>
  <c r="CR422" i="20"/>
  <c r="CR433" i="20"/>
  <c r="CR444" i="20"/>
  <c r="CR393" i="20"/>
  <c r="CR425" i="20"/>
  <c r="CR441" i="20"/>
  <c r="CR449" i="20"/>
  <c r="CR388" i="20"/>
  <c r="CR417" i="20"/>
  <c r="CR428" i="20"/>
  <c r="CR438" i="20"/>
  <c r="CR446" i="20"/>
  <c r="CR341" i="20"/>
  <c r="CR401" i="20"/>
  <c r="CR420" i="20"/>
  <c r="CR443" i="20"/>
  <c r="CR328" i="20"/>
  <c r="CR396" i="20"/>
  <c r="CR436" i="20"/>
  <c r="CR440" i="20"/>
  <c r="CR448" i="20"/>
  <c r="CR373" i="20"/>
  <c r="CR409" i="20"/>
  <c r="CR445" i="20"/>
  <c r="CR360" i="20"/>
  <c r="CR404" i="20"/>
  <c r="CR442" i="20"/>
  <c r="CR450" i="20"/>
  <c r="CR385" i="20"/>
  <c r="CR451" i="20"/>
  <c r="CR452" i="20"/>
  <c r="CR455" i="20"/>
  <c r="CR463" i="20"/>
  <c r="CR471" i="20"/>
  <c r="CR479" i="20"/>
  <c r="CR487" i="20"/>
  <c r="CR495" i="20"/>
  <c r="CR437" i="20"/>
  <c r="CR460" i="20"/>
  <c r="CR468" i="20"/>
  <c r="CR476" i="20"/>
  <c r="CR484" i="20"/>
  <c r="CR492" i="20"/>
  <c r="CR500" i="20"/>
  <c r="CR439" i="20"/>
  <c r="CR457" i="20"/>
  <c r="CR465" i="20"/>
  <c r="CR473" i="20"/>
  <c r="CR481" i="20"/>
  <c r="CR489" i="20"/>
  <c r="CR497" i="20"/>
  <c r="CR454" i="20"/>
  <c r="CR462" i="20"/>
  <c r="CR470" i="20"/>
  <c r="CR478" i="20"/>
  <c r="CR486" i="20"/>
  <c r="CR494" i="20"/>
  <c r="CR430" i="20"/>
  <c r="CR459" i="20"/>
  <c r="CR467" i="20"/>
  <c r="CR475" i="20"/>
  <c r="CR483" i="20"/>
  <c r="CR491" i="20"/>
  <c r="CR499" i="20"/>
  <c r="CR456" i="20"/>
  <c r="CR464" i="20"/>
  <c r="CR472" i="20"/>
  <c r="CR480" i="20"/>
  <c r="CR488" i="20"/>
  <c r="CR496" i="20"/>
  <c r="CR453" i="20"/>
  <c r="CR461" i="20"/>
  <c r="CR469" i="20"/>
  <c r="CR477" i="20"/>
  <c r="CR485" i="20"/>
  <c r="CR493" i="20"/>
  <c r="CR447" i="20"/>
  <c r="CR458" i="20"/>
  <c r="CR466" i="20"/>
  <c r="CR474" i="20"/>
  <c r="CR482" i="20"/>
  <c r="CR490" i="20"/>
  <c r="CR498" i="20"/>
  <c r="CS3" i="3"/>
  <c r="CS3" i="21" s="1"/>
  <c r="CS4" i="3"/>
  <c r="CS4" i="21" s="1"/>
  <c r="BG3" i="3"/>
  <c r="BG3" i="21" s="1"/>
  <c r="CR6" i="20"/>
  <c r="CR4" i="20"/>
  <c r="CT5" i="3"/>
  <c r="CS5" i="14"/>
  <c r="CS5" i="20"/>
  <c r="W7" i="3"/>
  <c r="CS8" i="20" l="1"/>
  <c r="CS16" i="20"/>
  <c r="CS24" i="20"/>
  <c r="CS13" i="20"/>
  <c r="CS21" i="20"/>
  <c r="CS10" i="20"/>
  <c r="CS18" i="20"/>
  <c r="CS7" i="20"/>
  <c r="CS15" i="20"/>
  <c r="CS23" i="20"/>
  <c r="CS12" i="20"/>
  <c r="CS20" i="20"/>
  <c r="CS9" i="20"/>
  <c r="CS17" i="20"/>
  <c r="CS14" i="20"/>
  <c r="CS22" i="20"/>
  <c r="CS25" i="20"/>
  <c r="CS33" i="20"/>
  <c r="CS30" i="20"/>
  <c r="CS38" i="20"/>
  <c r="CS27" i="20"/>
  <c r="CS35" i="20"/>
  <c r="CS19" i="20"/>
  <c r="CS32" i="20"/>
  <c r="CS29" i="20"/>
  <c r="CS37" i="20"/>
  <c r="CS26" i="20"/>
  <c r="CS34" i="20"/>
  <c r="CS11" i="20"/>
  <c r="CS31" i="20"/>
  <c r="CS41" i="20"/>
  <c r="CS49" i="20"/>
  <c r="CS46" i="20"/>
  <c r="CS54" i="20"/>
  <c r="CS43" i="20"/>
  <c r="CS51" i="20"/>
  <c r="CS36" i="20"/>
  <c r="CS40" i="20"/>
  <c r="CS48" i="20"/>
  <c r="CS45" i="20"/>
  <c r="CS42" i="20"/>
  <c r="CS50" i="20"/>
  <c r="CS28" i="20"/>
  <c r="CS39" i="20"/>
  <c r="CS47" i="20"/>
  <c r="CS44" i="20"/>
  <c r="CS53" i="20"/>
  <c r="CS63" i="20"/>
  <c r="CS60" i="20"/>
  <c r="CS68" i="20"/>
  <c r="CS52" i="20"/>
  <c r="CS57" i="20"/>
  <c r="CS65" i="20"/>
  <c r="CS62" i="20"/>
  <c r="CS55" i="20"/>
  <c r="CS59" i="20"/>
  <c r="CS67" i="20"/>
  <c r="CS56" i="20"/>
  <c r="CS64" i="20"/>
  <c r="CS61" i="20"/>
  <c r="CS69" i="20"/>
  <c r="CS73" i="20"/>
  <c r="CS81" i="20"/>
  <c r="CS70" i="20"/>
  <c r="CS78" i="20"/>
  <c r="CS75" i="20"/>
  <c r="CS83" i="20"/>
  <c r="CS66" i="20"/>
  <c r="CS72" i="20"/>
  <c r="CS77" i="20"/>
  <c r="CS85" i="20"/>
  <c r="CS74" i="20"/>
  <c r="CS82" i="20"/>
  <c r="CS58" i="20"/>
  <c r="CS71" i="20"/>
  <c r="CS92" i="20"/>
  <c r="CS84" i="20"/>
  <c r="CS89" i="20"/>
  <c r="CS97" i="20"/>
  <c r="CS86" i="20"/>
  <c r="CS94" i="20"/>
  <c r="CS80" i="20"/>
  <c r="CS91" i="20"/>
  <c r="CS88" i="20"/>
  <c r="CS96" i="20"/>
  <c r="CS79" i="20"/>
  <c r="CS93" i="20"/>
  <c r="CS99" i="20"/>
  <c r="CS100" i="20"/>
  <c r="CS108" i="20"/>
  <c r="CS105" i="20"/>
  <c r="CS113" i="20"/>
  <c r="CS98" i="20"/>
  <c r="CS102" i="20"/>
  <c r="CS110" i="20"/>
  <c r="CS87" i="20"/>
  <c r="CS107" i="20"/>
  <c r="CS104" i="20"/>
  <c r="CS112" i="20"/>
  <c r="CS76" i="20"/>
  <c r="CS95" i="20"/>
  <c r="CS101" i="20"/>
  <c r="CS109" i="20"/>
  <c r="CS90" i="20"/>
  <c r="CS106" i="20"/>
  <c r="CS116" i="20"/>
  <c r="CS124" i="20"/>
  <c r="CS132" i="20"/>
  <c r="CS140" i="20"/>
  <c r="CS121" i="20"/>
  <c r="CS129" i="20"/>
  <c r="CS137" i="20"/>
  <c r="CS145" i="20"/>
  <c r="CS111" i="20"/>
  <c r="CS118" i="20"/>
  <c r="CS126" i="20"/>
  <c r="CS134" i="20"/>
  <c r="CS142" i="20"/>
  <c r="CS115" i="20"/>
  <c r="CS123" i="20"/>
  <c r="CS131" i="20"/>
  <c r="CS139" i="20"/>
  <c r="CS147" i="20"/>
  <c r="CS120" i="20"/>
  <c r="CS128" i="20"/>
  <c r="CS136" i="20"/>
  <c r="CS144" i="20"/>
  <c r="CS103" i="20"/>
  <c r="CS117" i="20"/>
  <c r="CS125" i="20"/>
  <c r="CS133" i="20"/>
  <c r="CS141" i="20"/>
  <c r="CS114" i="20"/>
  <c r="CS122" i="20"/>
  <c r="CS130" i="20"/>
  <c r="CS138" i="20"/>
  <c r="CS146" i="20"/>
  <c r="CS135" i="20"/>
  <c r="CS155" i="20"/>
  <c r="CS152" i="20"/>
  <c r="CS160" i="20"/>
  <c r="CS168" i="20"/>
  <c r="CS176" i="20"/>
  <c r="CS180" i="20"/>
  <c r="CS149" i="20"/>
  <c r="CS157" i="20"/>
  <c r="CS165" i="20"/>
  <c r="CS173" i="20"/>
  <c r="CS127" i="20"/>
  <c r="CS154" i="20"/>
  <c r="CS162" i="20"/>
  <c r="CS170" i="20"/>
  <c r="CS151" i="20"/>
  <c r="CS159" i="20"/>
  <c r="CS167" i="20"/>
  <c r="CS175" i="20"/>
  <c r="CS143" i="20"/>
  <c r="CS148" i="20"/>
  <c r="CS156" i="20"/>
  <c r="CS164" i="20"/>
  <c r="CS172" i="20"/>
  <c r="CS119" i="20"/>
  <c r="CS153" i="20"/>
  <c r="CS161" i="20"/>
  <c r="CS169" i="20"/>
  <c r="CS177" i="20"/>
  <c r="CS150" i="20"/>
  <c r="CS158" i="20"/>
  <c r="CS166" i="20"/>
  <c r="CS174" i="20"/>
  <c r="CS178" i="20"/>
  <c r="CS179" i="20"/>
  <c r="CS186" i="20"/>
  <c r="CS194" i="20"/>
  <c r="CS163" i="20"/>
  <c r="CS195" i="20"/>
  <c r="CS199" i="20"/>
  <c r="CS219" i="20"/>
  <c r="CS196" i="20"/>
  <c r="CS216" i="20"/>
  <c r="CS181" i="20"/>
  <c r="CS189" i="20"/>
  <c r="CS197" i="20"/>
  <c r="CS182" i="20"/>
  <c r="CS190" i="20"/>
  <c r="CS198" i="20"/>
  <c r="CS218" i="20"/>
  <c r="CS171" i="20"/>
  <c r="CS184" i="20"/>
  <c r="CS185" i="20"/>
  <c r="CS193" i="20"/>
  <c r="CS217" i="20"/>
  <c r="CS187" i="20"/>
  <c r="CS220" i="20"/>
  <c r="CS221" i="20"/>
  <c r="CS229" i="20"/>
  <c r="CS237" i="20"/>
  <c r="CS245" i="20"/>
  <c r="CS215" i="20"/>
  <c r="CS226" i="20"/>
  <c r="CS234" i="20"/>
  <c r="CS242" i="20"/>
  <c r="CS183" i="20"/>
  <c r="CS192" i="20"/>
  <c r="CS223" i="20"/>
  <c r="CS231" i="20"/>
  <c r="CS239" i="20"/>
  <c r="CS247" i="20"/>
  <c r="CS191" i="20"/>
  <c r="CS228" i="20"/>
  <c r="CS236" i="20"/>
  <c r="CS244" i="20"/>
  <c r="CS225" i="20"/>
  <c r="CS233" i="20"/>
  <c r="CS241" i="20"/>
  <c r="CS222" i="20"/>
  <c r="CS230" i="20"/>
  <c r="CS238" i="20"/>
  <c r="CS246" i="20"/>
  <c r="CS188" i="20"/>
  <c r="CS227" i="20"/>
  <c r="CS235" i="20"/>
  <c r="CS243" i="20"/>
  <c r="CS224" i="20"/>
  <c r="CS232" i="20"/>
  <c r="CS240" i="20"/>
  <c r="CS248" i="20"/>
  <c r="CS254" i="20"/>
  <c r="CS262" i="20"/>
  <c r="CS270" i="20"/>
  <c r="CS278" i="20"/>
  <c r="CS251" i="20"/>
  <c r="CS259" i="20"/>
  <c r="CS267" i="20"/>
  <c r="CS275" i="20"/>
  <c r="CS283" i="20"/>
  <c r="CS256" i="20"/>
  <c r="CS264" i="20"/>
  <c r="CS272" i="20"/>
  <c r="CS280" i="20"/>
  <c r="CS253" i="20"/>
  <c r="CS261" i="20"/>
  <c r="CS269" i="20"/>
  <c r="CS277" i="20"/>
  <c r="CS285" i="20"/>
  <c r="CS250" i="20"/>
  <c r="CS258" i="20"/>
  <c r="CS266" i="20"/>
  <c r="CS274" i="20"/>
  <c r="CS282" i="20"/>
  <c r="CS255" i="20"/>
  <c r="CS263" i="20"/>
  <c r="CS271" i="20"/>
  <c r="CS279" i="20"/>
  <c r="CS252" i="20"/>
  <c r="CS284" i="20"/>
  <c r="CS287" i="20"/>
  <c r="CS295" i="20"/>
  <c r="CS303" i="20"/>
  <c r="CS311" i="20"/>
  <c r="CS265" i="20"/>
  <c r="CS292" i="20"/>
  <c r="CS300" i="20"/>
  <c r="CS308" i="20"/>
  <c r="CS260" i="20"/>
  <c r="CS289" i="20"/>
  <c r="CS297" i="20"/>
  <c r="CS305" i="20"/>
  <c r="CS273" i="20"/>
  <c r="CS286" i="20"/>
  <c r="CS294" i="20"/>
  <c r="CS302" i="20"/>
  <c r="CS310" i="20"/>
  <c r="CS268" i="20"/>
  <c r="CS291" i="20"/>
  <c r="CS299" i="20"/>
  <c r="CS307" i="20"/>
  <c r="CS249" i="20"/>
  <c r="CS281" i="20"/>
  <c r="CS288" i="20"/>
  <c r="CS296" i="20"/>
  <c r="CS304" i="20"/>
  <c r="CS312" i="20"/>
  <c r="CS276" i="20"/>
  <c r="CS293" i="20"/>
  <c r="CS301" i="20"/>
  <c r="CS309" i="20"/>
  <c r="CS290" i="20"/>
  <c r="CS317" i="20"/>
  <c r="CS325" i="20"/>
  <c r="CS333" i="20"/>
  <c r="CS341" i="20"/>
  <c r="CS349" i="20"/>
  <c r="CS357" i="20"/>
  <c r="CS365" i="20"/>
  <c r="CS373" i="20"/>
  <c r="CS381" i="20"/>
  <c r="CS257" i="20"/>
  <c r="CS314" i="20"/>
  <c r="CS322" i="20"/>
  <c r="CS330" i="20"/>
  <c r="CS338" i="20"/>
  <c r="CS346" i="20"/>
  <c r="CS354" i="20"/>
  <c r="CS362" i="20"/>
  <c r="CS370" i="20"/>
  <c r="CS378" i="20"/>
  <c r="CS306" i="20"/>
  <c r="CS319" i="20"/>
  <c r="CS327" i="20"/>
  <c r="CS335" i="20"/>
  <c r="CS343" i="20"/>
  <c r="CS351" i="20"/>
  <c r="CS359" i="20"/>
  <c r="CS367" i="20"/>
  <c r="CS375" i="20"/>
  <c r="CS316" i="20"/>
  <c r="CS324" i="20"/>
  <c r="CS332" i="20"/>
  <c r="CS340" i="20"/>
  <c r="CS348" i="20"/>
  <c r="CS356" i="20"/>
  <c r="CS364" i="20"/>
  <c r="CS372" i="20"/>
  <c r="CS380" i="20"/>
  <c r="CS313" i="20"/>
  <c r="CS321" i="20"/>
  <c r="CS329" i="20"/>
  <c r="CS337" i="20"/>
  <c r="CS345" i="20"/>
  <c r="CS353" i="20"/>
  <c r="CS361" i="20"/>
  <c r="CS369" i="20"/>
  <c r="CS377" i="20"/>
  <c r="CS298" i="20"/>
  <c r="CS318" i="20"/>
  <c r="CS326" i="20"/>
  <c r="CS334" i="20"/>
  <c r="CS342" i="20"/>
  <c r="CS350" i="20"/>
  <c r="CS358" i="20"/>
  <c r="CS366" i="20"/>
  <c r="CS374" i="20"/>
  <c r="CS323" i="20"/>
  <c r="CS355" i="20"/>
  <c r="CS385" i="20"/>
  <c r="CS393" i="20"/>
  <c r="CS401" i="20"/>
  <c r="CS409" i="20"/>
  <c r="CS336" i="20"/>
  <c r="CS368" i="20"/>
  <c r="CS382" i="20"/>
  <c r="CS390" i="20"/>
  <c r="CS398" i="20"/>
  <c r="CS406" i="20"/>
  <c r="CS414" i="20"/>
  <c r="CS422" i="20"/>
  <c r="CS430" i="20"/>
  <c r="CS331" i="20"/>
  <c r="CS363" i="20"/>
  <c r="CS387" i="20"/>
  <c r="CS395" i="20"/>
  <c r="CS403" i="20"/>
  <c r="CS411" i="20"/>
  <c r="CS419" i="20"/>
  <c r="CS427" i="20"/>
  <c r="CS435" i="20"/>
  <c r="CS344" i="20"/>
  <c r="CS376" i="20"/>
  <c r="CS384" i="20"/>
  <c r="CS392" i="20"/>
  <c r="CS400" i="20"/>
  <c r="CS408" i="20"/>
  <c r="CS416" i="20"/>
  <c r="CS424" i="20"/>
  <c r="CS432" i="20"/>
  <c r="CS339" i="20"/>
  <c r="CS371" i="20"/>
  <c r="CS389" i="20"/>
  <c r="CS397" i="20"/>
  <c r="CS405" i="20"/>
  <c r="CS413" i="20"/>
  <c r="CS421" i="20"/>
  <c r="CS429" i="20"/>
  <c r="CS437" i="20"/>
  <c r="CS320" i="20"/>
  <c r="CS352" i="20"/>
  <c r="CS386" i="20"/>
  <c r="CS394" i="20"/>
  <c r="CS402" i="20"/>
  <c r="CS410" i="20"/>
  <c r="CS418" i="20"/>
  <c r="CS426" i="20"/>
  <c r="CS434" i="20"/>
  <c r="CS347" i="20"/>
  <c r="CS399" i="20"/>
  <c r="CS439" i="20"/>
  <c r="CS447" i="20"/>
  <c r="CS412" i="20"/>
  <c r="CS433" i="20"/>
  <c r="CS444" i="20"/>
  <c r="CS452" i="20"/>
  <c r="CS379" i="20"/>
  <c r="CS407" i="20"/>
  <c r="CS425" i="20"/>
  <c r="CS441" i="20"/>
  <c r="CS449" i="20"/>
  <c r="CS388" i="20"/>
  <c r="CS417" i="20"/>
  <c r="CS428" i="20"/>
  <c r="CS438" i="20"/>
  <c r="CS446" i="20"/>
  <c r="CS383" i="20"/>
  <c r="CS415" i="20"/>
  <c r="CS420" i="20"/>
  <c r="CS431" i="20"/>
  <c r="CS443" i="20"/>
  <c r="CS328" i="20"/>
  <c r="CS396" i="20"/>
  <c r="CS423" i="20"/>
  <c r="CS436" i="20"/>
  <c r="CS440" i="20"/>
  <c r="CS448" i="20"/>
  <c r="CS315" i="20"/>
  <c r="CS391" i="20"/>
  <c r="CS445" i="20"/>
  <c r="CS442" i="20"/>
  <c r="CS458" i="20"/>
  <c r="CS466" i="20"/>
  <c r="CS474" i="20"/>
  <c r="CS482" i="20"/>
  <c r="CS490" i="20"/>
  <c r="CS498" i="20"/>
  <c r="CS451" i="20"/>
  <c r="CS455" i="20"/>
  <c r="CS463" i="20"/>
  <c r="CS471" i="20"/>
  <c r="CS479" i="20"/>
  <c r="CS487" i="20"/>
  <c r="CS495" i="20"/>
  <c r="CS450" i="20"/>
  <c r="CS460" i="20"/>
  <c r="CS468" i="20"/>
  <c r="CS476" i="20"/>
  <c r="CS484" i="20"/>
  <c r="CS492" i="20"/>
  <c r="CS500" i="20"/>
  <c r="CS457" i="20"/>
  <c r="CS465" i="20"/>
  <c r="CS473" i="20"/>
  <c r="CS481" i="20"/>
  <c r="CS489" i="20"/>
  <c r="CS497" i="20"/>
  <c r="CS454" i="20"/>
  <c r="CS462" i="20"/>
  <c r="CS470" i="20"/>
  <c r="CS478" i="20"/>
  <c r="CS486" i="20"/>
  <c r="CS494" i="20"/>
  <c r="CS459" i="20"/>
  <c r="CS467" i="20"/>
  <c r="CS475" i="20"/>
  <c r="CS483" i="20"/>
  <c r="CS491" i="20"/>
  <c r="CS499" i="20"/>
  <c r="CS360" i="20"/>
  <c r="CS404" i="20"/>
  <c r="CS456" i="20"/>
  <c r="CS464" i="20"/>
  <c r="CS472" i="20"/>
  <c r="CS480" i="20"/>
  <c r="CS488" i="20"/>
  <c r="CS496" i="20"/>
  <c r="CS453" i="20"/>
  <c r="CS461" i="20"/>
  <c r="CS469" i="20"/>
  <c r="CS477" i="20"/>
  <c r="CS485" i="20"/>
  <c r="CS493" i="20"/>
  <c r="CT13" i="3"/>
  <c r="CT12" i="3"/>
  <c r="CT11" i="3"/>
  <c r="CT16" i="3"/>
  <c r="CT18" i="3"/>
  <c r="CT10" i="3"/>
  <c r="CT17" i="3"/>
  <c r="CT15" i="3"/>
  <c r="CT14" i="3"/>
  <c r="CT7" i="3"/>
  <c r="CT4" i="3"/>
  <c r="CT4" i="21" s="1"/>
  <c r="CT3" i="3"/>
  <c r="CT3" i="21" s="1"/>
  <c r="BG4" i="3"/>
  <c r="BG4" i="21" s="1"/>
  <c r="CS6" i="20"/>
  <c r="CS4" i="20"/>
  <c r="CT5" i="14"/>
  <c r="CT5" i="20"/>
  <c r="W100" i="14"/>
  <c r="W157" i="14"/>
  <c r="W63" i="14"/>
  <c r="W107" i="14"/>
  <c r="W106" i="14"/>
  <c r="W65" i="14"/>
  <c r="W122" i="14"/>
  <c r="W175" i="14"/>
  <c r="W120" i="14"/>
  <c r="W67" i="14"/>
  <c r="W132" i="14"/>
  <c r="W57" i="14"/>
  <c r="W110" i="14"/>
  <c r="W77" i="14"/>
  <c r="W93" i="14"/>
  <c r="W97" i="14"/>
  <c r="W123" i="14"/>
  <c r="W146" i="14"/>
  <c r="W158" i="14"/>
  <c r="W89" i="14"/>
  <c r="W86" i="14"/>
  <c r="W134" i="14"/>
  <c r="W71" i="14"/>
  <c r="W135" i="14"/>
  <c r="W129" i="14"/>
  <c r="W149" i="14"/>
  <c r="W81" i="14"/>
  <c r="W168" i="14"/>
  <c r="W115" i="14"/>
  <c r="W84" i="14"/>
  <c r="W145" i="14"/>
  <c r="W87" i="14"/>
  <c r="W76" i="14"/>
  <c r="W167" i="14"/>
  <c r="W133" i="14"/>
  <c r="W155" i="14"/>
  <c r="W131" i="14"/>
  <c r="W121" i="14"/>
  <c r="W64" i="14"/>
  <c r="W82" i="14"/>
  <c r="W148" i="14"/>
  <c r="W137" i="14"/>
  <c r="W111" i="14"/>
  <c r="W85" i="14"/>
  <c r="W156" i="14"/>
  <c r="W136" i="14"/>
  <c r="W69" i="14"/>
  <c r="W130" i="14"/>
  <c r="W160" i="14"/>
  <c r="W91" i="14"/>
  <c r="W161" i="14"/>
  <c r="W70" i="14"/>
  <c r="W112" i="14"/>
  <c r="W99" i="14"/>
  <c r="W173" i="14"/>
  <c r="W154" i="14"/>
  <c r="W119" i="14"/>
  <c r="W117" i="14"/>
  <c r="W147" i="14"/>
  <c r="W59" i="14"/>
  <c r="W101" i="14"/>
  <c r="W108" i="14"/>
  <c r="W75" i="14"/>
  <c r="W94" i="14"/>
  <c r="W83" i="14"/>
  <c r="W142" i="14"/>
  <c r="W73" i="14"/>
  <c r="W105" i="14"/>
  <c r="W88" i="14"/>
  <c r="W143" i="14"/>
  <c r="W109" i="14"/>
  <c r="W159" i="14"/>
  <c r="W171" i="14"/>
  <c r="W98" i="14"/>
  <c r="W113" i="14"/>
  <c r="W169" i="14"/>
  <c r="W60" i="14"/>
  <c r="W62" i="14"/>
  <c r="W144" i="14"/>
  <c r="W72" i="14"/>
  <c r="W165" i="14"/>
  <c r="W153" i="14"/>
  <c r="W172" i="14"/>
  <c r="W163" i="14"/>
  <c r="W125" i="14"/>
  <c r="W58" i="14"/>
  <c r="W124" i="14"/>
  <c r="W74" i="14"/>
  <c r="W95" i="14"/>
  <c r="W141" i="14"/>
  <c r="W118" i="14"/>
  <c r="W170" i="14"/>
  <c r="W61" i="14"/>
  <c r="W139" i="14"/>
  <c r="W96" i="14"/>
  <c r="W166" i="14"/>
  <c r="BA186" i="14" l="1"/>
  <c r="BA198" i="14" s="1"/>
  <c r="AT186" i="14"/>
  <c r="AT198" i="14" s="1"/>
  <c r="AO186" i="14"/>
  <c r="AO198" i="14" s="1"/>
  <c r="AA186" i="14"/>
  <c r="AA198" i="14" s="1"/>
  <c r="BC186" i="14"/>
  <c r="BC198" i="14" s="1"/>
  <c r="CD186" i="14"/>
  <c r="CD198" i="14" s="1"/>
  <c r="AH186" i="14"/>
  <c r="AH198" i="14" s="1"/>
  <c r="BH186" i="14"/>
  <c r="BH198" i="14" s="1"/>
  <c r="BX186" i="14"/>
  <c r="BX198" i="14" s="1"/>
  <c r="Z186" i="14"/>
  <c r="BZ186" i="14"/>
  <c r="BZ198" i="14" s="1"/>
  <c r="AE186" i="14"/>
  <c r="AE198" i="14" s="1"/>
  <c r="AY186" i="14"/>
  <c r="AY198" i="14" s="1"/>
  <c r="CS186" i="14"/>
  <c r="CS198" i="14" s="1"/>
  <c r="BI186" i="14"/>
  <c r="BI198" i="14" s="1"/>
  <c r="BB186" i="14"/>
  <c r="BB198" i="14" s="1"/>
  <c r="AW186" i="14"/>
  <c r="AW198" i="14" s="1"/>
  <c r="AN186" i="14"/>
  <c r="AN198" i="14" s="1"/>
  <c r="BO186" i="14"/>
  <c r="BO198" i="14" s="1"/>
  <c r="CQ186" i="14"/>
  <c r="CQ198" i="14" s="1"/>
  <c r="AU186" i="14"/>
  <c r="AU198" i="14" s="1"/>
  <c r="BV186" i="14"/>
  <c r="BV198" i="14" s="1"/>
  <c r="CL186" i="14"/>
  <c r="CL198" i="14" s="1"/>
  <c r="BU186" i="14"/>
  <c r="BU198" i="14" s="1"/>
  <c r="BP186" i="14"/>
  <c r="BP198" i="14" s="1"/>
  <c r="BQ186" i="14"/>
  <c r="BQ198" i="14" s="1"/>
  <c r="BJ186" i="14"/>
  <c r="BJ198" i="14" s="1"/>
  <c r="BE186" i="14"/>
  <c r="BE198" i="14" s="1"/>
  <c r="AZ186" i="14"/>
  <c r="AZ198" i="14" s="1"/>
  <c r="CB186" i="14"/>
  <c r="CB198" i="14" s="1"/>
  <c r="AF186" i="14"/>
  <c r="AF198" i="14" s="1"/>
  <c r="BG186" i="14"/>
  <c r="BG198" i="14" s="1"/>
  <c r="CI186" i="14"/>
  <c r="CI198" i="14" s="1"/>
  <c r="BL186" i="14"/>
  <c r="BL198" i="14" s="1"/>
  <c r="CA186" i="14"/>
  <c r="CA198" i="14" s="1"/>
  <c r="AX186" i="14"/>
  <c r="AX198" i="14" s="1"/>
  <c r="BY186" i="14"/>
  <c r="BY198" i="14" s="1"/>
  <c r="BR186" i="14"/>
  <c r="BR198" i="14" s="1"/>
  <c r="BM186" i="14"/>
  <c r="BM198" i="14" s="1"/>
  <c r="BN186" i="14"/>
  <c r="BN198" i="14" s="1"/>
  <c r="CN186" i="14"/>
  <c r="CN198" i="14" s="1"/>
  <c r="AR186" i="14"/>
  <c r="AR198" i="14" s="1"/>
  <c r="BT186" i="14"/>
  <c r="BT198" i="14" s="1"/>
  <c r="AJ186" i="14"/>
  <c r="AJ198" i="14" s="1"/>
  <c r="AM186" i="14"/>
  <c r="AM198" i="14" s="1"/>
  <c r="CG186" i="14"/>
  <c r="CG198" i="14" s="1"/>
  <c r="CF186" i="14"/>
  <c r="CF198" i="14" s="1"/>
  <c r="AL186" i="14"/>
  <c r="AL198" i="14" s="1"/>
  <c r="BF186" i="14"/>
  <c r="BF198" i="14" s="1"/>
  <c r="AC186" i="14"/>
  <c r="AC198" i="14" s="1"/>
  <c r="CO186" i="14"/>
  <c r="CO198" i="14" s="1"/>
  <c r="CH186" i="14"/>
  <c r="CH198" i="14" s="1"/>
  <c r="CC186" i="14"/>
  <c r="CC198" i="14" s="1"/>
  <c r="CM186" i="14"/>
  <c r="CM198" i="14" s="1"/>
  <c r="AQ186" i="14"/>
  <c r="AQ198" i="14" s="1"/>
  <c r="BS186" i="14"/>
  <c r="BS198" i="14" s="1"/>
  <c r="CT186" i="14"/>
  <c r="CT198" i="14" s="1"/>
  <c r="BK186" i="14"/>
  <c r="BK198" i="14" s="1"/>
  <c r="AG186" i="14"/>
  <c r="AG198" i="14" s="1"/>
  <c r="CR186" i="14"/>
  <c r="CR198" i="14" s="1"/>
  <c r="AV186" i="14"/>
  <c r="AV198" i="14" s="1"/>
  <c r="AK186" i="14"/>
  <c r="AK198" i="14" s="1"/>
  <c r="AD186" i="14"/>
  <c r="AD198" i="14" s="1"/>
  <c r="CP186" i="14"/>
  <c r="CP198" i="14" s="1"/>
  <c r="CK186" i="14"/>
  <c r="CK198" i="14" s="1"/>
  <c r="AB186" i="14"/>
  <c r="AB198" i="14" s="1"/>
  <c r="BD186" i="14"/>
  <c r="BD198" i="14" s="1"/>
  <c r="CE186" i="14"/>
  <c r="CE198" i="14" s="1"/>
  <c r="AI186" i="14"/>
  <c r="AI198" i="14" s="1"/>
  <c r="BW186" i="14"/>
  <c r="BW198" i="14" s="1"/>
  <c r="AS186" i="14"/>
  <c r="AS198" i="14" s="1"/>
  <c r="AP186" i="14"/>
  <c r="AP198" i="14" s="1"/>
  <c r="CJ186" i="14"/>
  <c r="CJ198" i="14" s="1"/>
  <c r="BA182" i="14"/>
  <c r="BA194" i="14" s="1"/>
  <c r="AT182" i="14"/>
  <c r="AT194" i="14" s="1"/>
  <c r="AO182" i="14"/>
  <c r="AO194" i="14" s="1"/>
  <c r="AH182" i="14"/>
  <c r="AH194" i="14" s="1"/>
  <c r="BH182" i="14"/>
  <c r="BH194" i="14" s="1"/>
  <c r="AM182" i="14"/>
  <c r="AM194" i="14" s="1"/>
  <c r="BN182" i="14"/>
  <c r="BN194" i="14" s="1"/>
  <c r="CN182" i="14"/>
  <c r="CN194" i="14" s="1"/>
  <c r="BS182" i="14"/>
  <c r="BS194" i="14" s="1"/>
  <c r="CL182" i="14"/>
  <c r="CL194" i="14" s="1"/>
  <c r="BI182" i="14"/>
  <c r="BI194" i="14" s="1"/>
  <c r="BB182" i="14"/>
  <c r="BB194" i="14" s="1"/>
  <c r="AW182" i="14"/>
  <c r="AW194" i="14" s="1"/>
  <c r="AU182" i="14"/>
  <c r="AU194" i="14" s="1"/>
  <c r="BV182" i="14"/>
  <c r="BV194" i="14" s="1"/>
  <c r="AY182" i="14"/>
  <c r="AY194" i="14" s="1"/>
  <c r="CA182" i="14"/>
  <c r="CA194" i="14" s="1"/>
  <c r="AE182" i="14"/>
  <c r="AE194" i="14" s="1"/>
  <c r="CE182" i="14"/>
  <c r="CE194" i="14" s="1"/>
  <c r="BQ182" i="14"/>
  <c r="BQ194" i="14" s="1"/>
  <c r="BJ182" i="14"/>
  <c r="BJ194" i="14" s="1"/>
  <c r="BE182" i="14"/>
  <c r="BE194" i="14" s="1"/>
  <c r="BG182" i="14"/>
  <c r="BG194" i="14" s="1"/>
  <c r="CI182" i="14"/>
  <c r="CI194" i="14" s="1"/>
  <c r="BL182" i="14"/>
  <c r="BL194" i="14" s="1"/>
  <c r="CM182" i="14"/>
  <c r="CM194" i="14" s="1"/>
  <c r="AQ182" i="14"/>
  <c r="AQ194" i="14" s="1"/>
  <c r="AR182" i="14"/>
  <c r="AR194" i="14" s="1"/>
  <c r="BZ182" i="14"/>
  <c r="BZ194" i="14" s="1"/>
  <c r="BY182" i="14"/>
  <c r="BY194" i="14" s="1"/>
  <c r="BR182" i="14"/>
  <c r="BR194" i="14" s="1"/>
  <c r="BM182" i="14"/>
  <c r="BM194" i="14" s="1"/>
  <c r="BT182" i="14"/>
  <c r="BT194" i="14" s="1"/>
  <c r="AJ182" i="14"/>
  <c r="AJ194" i="14" s="1"/>
  <c r="BX182" i="14"/>
  <c r="BX194" i="14" s="1"/>
  <c r="AB182" i="14"/>
  <c r="AB194" i="14" s="1"/>
  <c r="BD182" i="14"/>
  <c r="BD194" i="14" s="1"/>
  <c r="CR182" i="14"/>
  <c r="CR194" i="14" s="1"/>
  <c r="BU182" i="14"/>
  <c r="BU194" i="14" s="1"/>
  <c r="AF182" i="14"/>
  <c r="AF194" i="14" s="1"/>
  <c r="CG182" i="14"/>
  <c r="CG194" i="14" s="1"/>
  <c r="CF182" i="14"/>
  <c r="CF194" i="14" s="1"/>
  <c r="AX182" i="14"/>
  <c r="AX194" i="14" s="1"/>
  <c r="AP182" i="14"/>
  <c r="AP194" i="14" s="1"/>
  <c r="BP182" i="14"/>
  <c r="BP194" i="14" s="1"/>
  <c r="AC182" i="14"/>
  <c r="AC194" i="14" s="1"/>
  <c r="CO182" i="14"/>
  <c r="CO194" i="14" s="1"/>
  <c r="CH182" i="14"/>
  <c r="CH194" i="14" s="1"/>
  <c r="CC182" i="14"/>
  <c r="CC194" i="14" s="1"/>
  <c r="CT182" i="14"/>
  <c r="CT194" i="14" s="1"/>
  <c r="BK182" i="14"/>
  <c r="BK194" i="14" s="1"/>
  <c r="AA182" i="14"/>
  <c r="AA194" i="14" s="1"/>
  <c r="BC182" i="14"/>
  <c r="BC194" i="14" s="1"/>
  <c r="CD182" i="14"/>
  <c r="CD194" i="14" s="1"/>
  <c r="Z182" i="14"/>
  <c r="AK182" i="14"/>
  <c r="AK194" i="14" s="1"/>
  <c r="AD182" i="14"/>
  <c r="AD194" i="14" s="1"/>
  <c r="CP182" i="14"/>
  <c r="CP194" i="14" s="1"/>
  <c r="CK182" i="14"/>
  <c r="CK194" i="14" s="1"/>
  <c r="AI182" i="14"/>
  <c r="AI194" i="14" s="1"/>
  <c r="BW182" i="14"/>
  <c r="BW194" i="14" s="1"/>
  <c r="AN182" i="14"/>
  <c r="AN194" i="14" s="1"/>
  <c r="BO182" i="14"/>
  <c r="BO194" i="14" s="1"/>
  <c r="CQ182" i="14"/>
  <c r="CQ194" i="14" s="1"/>
  <c r="AS182" i="14"/>
  <c r="AS194" i="14" s="1"/>
  <c r="AL182" i="14"/>
  <c r="AL194" i="14" s="1"/>
  <c r="AG182" i="14"/>
  <c r="AG194" i="14" s="1"/>
  <c r="CS182" i="14"/>
  <c r="CS194" i="14" s="1"/>
  <c r="AV182" i="14"/>
  <c r="AV194" i="14" s="1"/>
  <c r="CJ182" i="14"/>
  <c r="CJ194" i="14" s="1"/>
  <c r="AZ182" i="14"/>
  <c r="AZ194" i="14" s="1"/>
  <c r="CB182" i="14"/>
  <c r="CB194" i="14" s="1"/>
  <c r="BF182" i="14"/>
  <c r="BF194" i="14" s="1"/>
  <c r="BA180" i="14"/>
  <c r="BA192" i="14" s="1"/>
  <c r="AT180" i="14"/>
  <c r="AT192" i="14" s="1"/>
  <c r="AO180" i="14"/>
  <c r="AO192" i="14" s="1"/>
  <c r="AJ180" i="14"/>
  <c r="AJ192" i="14" s="1"/>
  <c r="BX180" i="14"/>
  <c r="BX192" i="14" s="1"/>
  <c r="AB180" i="14"/>
  <c r="AB192" i="14" s="1"/>
  <c r="BD180" i="14"/>
  <c r="BD192" i="14" s="1"/>
  <c r="CE180" i="14"/>
  <c r="CE192" i="14" s="1"/>
  <c r="AI180" i="14"/>
  <c r="AI192" i="14" s="1"/>
  <c r="CL180" i="14"/>
  <c r="CL192" i="14" s="1"/>
  <c r="BP180" i="14"/>
  <c r="BP192" i="14" s="1"/>
  <c r="CR180" i="14"/>
  <c r="CR192" i="14" s="1"/>
  <c r="AV180" i="14"/>
  <c r="AV192" i="14" s="1"/>
  <c r="CG180" i="14"/>
  <c r="CG192" i="14" s="1"/>
  <c r="BZ180" i="14"/>
  <c r="BZ192" i="14" s="1"/>
  <c r="BU180" i="14"/>
  <c r="BU192" i="14" s="1"/>
  <c r="AF180" i="14"/>
  <c r="AF192" i="14" s="1"/>
  <c r="Z180" i="14"/>
  <c r="AL180" i="14"/>
  <c r="AL192" i="14" s="1"/>
  <c r="AQ180" i="14"/>
  <c r="AQ192" i="14" s="1"/>
  <c r="BI180" i="14"/>
  <c r="BI192" i="14" s="1"/>
  <c r="BB180" i="14"/>
  <c r="BB192" i="14" s="1"/>
  <c r="AW180" i="14"/>
  <c r="AW192" i="14" s="1"/>
  <c r="AX180" i="14"/>
  <c r="AX192" i="14" s="1"/>
  <c r="AP180" i="14"/>
  <c r="AP192" i="14" s="1"/>
  <c r="CI180" i="14"/>
  <c r="CI192" i="14" s="1"/>
  <c r="BL180" i="14"/>
  <c r="BL192" i="14" s="1"/>
  <c r="BQ180" i="14"/>
  <c r="BQ192" i="14" s="1"/>
  <c r="BJ180" i="14"/>
  <c r="BJ192" i="14" s="1"/>
  <c r="BE180" i="14"/>
  <c r="BE192" i="14" s="1"/>
  <c r="BK180" i="14"/>
  <c r="BK192" i="14" s="1"/>
  <c r="AA180" i="14"/>
  <c r="AA192" i="14" s="1"/>
  <c r="BC180" i="14"/>
  <c r="BC192" i="14" s="1"/>
  <c r="CD180" i="14"/>
  <c r="CD192" i="14" s="1"/>
  <c r="AH180" i="14"/>
  <c r="AH192" i="14" s="1"/>
  <c r="BH180" i="14"/>
  <c r="BH192" i="14" s="1"/>
  <c r="AZ180" i="14"/>
  <c r="AZ192" i="14" s="1"/>
  <c r="AG180" i="14"/>
  <c r="AG192" i="14" s="1"/>
  <c r="CT180" i="14"/>
  <c r="CT192" i="14" s="1"/>
  <c r="BY180" i="14"/>
  <c r="BY192" i="14" s="1"/>
  <c r="BR180" i="14"/>
  <c r="BR192" i="14" s="1"/>
  <c r="BM180" i="14"/>
  <c r="BM192" i="14" s="1"/>
  <c r="BW180" i="14"/>
  <c r="BW192" i="14" s="1"/>
  <c r="AN180" i="14"/>
  <c r="AN192" i="14" s="1"/>
  <c r="BO180" i="14"/>
  <c r="BO192" i="14" s="1"/>
  <c r="CQ180" i="14"/>
  <c r="CQ192" i="14" s="1"/>
  <c r="AU180" i="14"/>
  <c r="AU192" i="14" s="1"/>
  <c r="BV180" i="14"/>
  <c r="BV192" i="14" s="1"/>
  <c r="CJ180" i="14"/>
  <c r="CJ192" i="14" s="1"/>
  <c r="BG180" i="14"/>
  <c r="BG192" i="14" s="1"/>
  <c r="AS180" i="14"/>
  <c r="AS192" i="14" s="1"/>
  <c r="BS180" i="14"/>
  <c r="BS192" i="14" s="1"/>
  <c r="CB180" i="14"/>
  <c r="CB192" i="14" s="1"/>
  <c r="AC180" i="14"/>
  <c r="AC192" i="14" s="1"/>
  <c r="CO180" i="14"/>
  <c r="CO192" i="14" s="1"/>
  <c r="CH180" i="14"/>
  <c r="CH192" i="14" s="1"/>
  <c r="CC180" i="14"/>
  <c r="CC192" i="14" s="1"/>
  <c r="AM180" i="14"/>
  <c r="AM192" i="14" s="1"/>
  <c r="BN180" i="14"/>
  <c r="BN192" i="14" s="1"/>
  <c r="CN180" i="14"/>
  <c r="CN192" i="14" s="1"/>
  <c r="AR180" i="14"/>
  <c r="AR192" i="14" s="1"/>
  <c r="BT180" i="14"/>
  <c r="BT192" i="14" s="1"/>
  <c r="CM180" i="14"/>
  <c r="CM192" i="14" s="1"/>
  <c r="AK180" i="14"/>
  <c r="AK192" i="14" s="1"/>
  <c r="AD180" i="14"/>
  <c r="AD192" i="14" s="1"/>
  <c r="CP180" i="14"/>
  <c r="CP192" i="14" s="1"/>
  <c r="CK180" i="14"/>
  <c r="CK192" i="14" s="1"/>
  <c r="AY180" i="14"/>
  <c r="AY192" i="14" s="1"/>
  <c r="CA180" i="14"/>
  <c r="CA192" i="14" s="1"/>
  <c r="AE180" i="14"/>
  <c r="AE192" i="14" s="1"/>
  <c r="BF180" i="14"/>
  <c r="BF192" i="14" s="1"/>
  <c r="CF180" i="14"/>
  <c r="CF192" i="14" s="1"/>
  <c r="CS180" i="14"/>
  <c r="CS192" i="14" s="1"/>
  <c r="BA185" i="14"/>
  <c r="BA197" i="14" s="1"/>
  <c r="AT185" i="14"/>
  <c r="AT197" i="14" s="1"/>
  <c r="AO185" i="14"/>
  <c r="AO197" i="14" s="1"/>
  <c r="AI185" i="14"/>
  <c r="AI197" i="14" s="1"/>
  <c r="BW185" i="14"/>
  <c r="BW197" i="14" s="1"/>
  <c r="AN185" i="14"/>
  <c r="AN197" i="14" s="1"/>
  <c r="BO185" i="14"/>
  <c r="BO197" i="14" s="1"/>
  <c r="CQ185" i="14"/>
  <c r="CQ197" i="14" s="1"/>
  <c r="BG185" i="14"/>
  <c r="BG197" i="14" s="1"/>
  <c r="BZ185" i="14"/>
  <c r="BZ197" i="14" s="1"/>
  <c r="CI185" i="14"/>
  <c r="CI197" i="14" s="1"/>
  <c r="BL185" i="14"/>
  <c r="BL197" i="14" s="1"/>
  <c r="AQ185" i="14"/>
  <c r="AQ197" i="14" s="1"/>
  <c r="AG185" i="14"/>
  <c r="AG197" i="14" s="1"/>
  <c r="BC185" i="14"/>
  <c r="BC197" i="14" s="1"/>
  <c r="BI185" i="14"/>
  <c r="BI197" i="14" s="1"/>
  <c r="BB185" i="14"/>
  <c r="BB197" i="14" s="1"/>
  <c r="AW185" i="14"/>
  <c r="AW197" i="14" s="1"/>
  <c r="AV185" i="14"/>
  <c r="AV197" i="14" s="1"/>
  <c r="CJ185" i="14"/>
  <c r="CJ197" i="14" s="1"/>
  <c r="AZ185" i="14"/>
  <c r="AZ197" i="14" s="1"/>
  <c r="CB185" i="14"/>
  <c r="CB197" i="14" s="1"/>
  <c r="AF185" i="14"/>
  <c r="AF197" i="14" s="1"/>
  <c r="AH185" i="14"/>
  <c r="AH197" i="14" s="1"/>
  <c r="CS185" i="14"/>
  <c r="CS197" i="14" s="1"/>
  <c r="BQ185" i="14"/>
  <c r="BQ197" i="14" s="1"/>
  <c r="BJ185" i="14"/>
  <c r="BJ197" i="14" s="1"/>
  <c r="BE185" i="14"/>
  <c r="BE197" i="14" s="1"/>
  <c r="BH185" i="14"/>
  <c r="BH197" i="14" s="1"/>
  <c r="AM185" i="14"/>
  <c r="AM197" i="14" s="1"/>
  <c r="BN185" i="14"/>
  <c r="BN197" i="14" s="1"/>
  <c r="CN185" i="14"/>
  <c r="CN197" i="14" s="1"/>
  <c r="AR185" i="14"/>
  <c r="AR197" i="14" s="1"/>
  <c r="BT185" i="14"/>
  <c r="BT197" i="14" s="1"/>
  <c r="Z185" i="14"/>
  <c r="CG185" i="14"/>
  <c r="CG197" i="14" s="1"/>
  <c r="CT185" i="14"/>
  <c r="CT197" i="14" s="1"/>
  <c r="AS185" i="14"/>
  <c r="AS197" i="14" s="1"/>
  <c r="AA185" i="14"/>
  <c r="AA197" i="14" s="1"/>
  <c r="AU185" i="14"/>
  <c r="AU197" i="14" s="1"/>
  <c r="BY185" i="14"/>
  <c r="BY197" i="14" s="1"/>
  <c r="BR185" i="14"/>
  <c r="BR197" i="14" s="1"/>
  <c r="BM185" i="14"/>
  <c r="BM197" i="14" s="1"/>
  <c r="BV185" i="14"/>
  <c r="BV197" i="14" s="1"/>
  <c r="AY185" i="14"/>
  <c r="AY197" i="14" s="1"/>
  <c r="CA185" i="14"/>
  <c r="CA197" i="14" s="1"/>
  <c r="AE185" i="14"/>
  <c r="AE197" i="14" s="1"/>
  <c r="BF185" i="14"/>
  <c r="BF197" i="14" s="1"/>
  <c r="CF185" i="14"/>
  <c r="CF197" i="14" s="1"/>
  <c r="BU185" i="14"/>
  <c r="BU197" i="14" s="1"/>
  <c r="CM185" i="14"/>
  <c r="CM197" i="14" s="1"/>
  <c r="AL185" i="14"/>
  <c r="AL197" i="14" s="1"/>
  <c r="CD185" i="14"/>
  <c r="CD197" i="14" s="1"/>
  <c r="BS185" i="14"/>
  <c r="BS197" i="14" s="1"/>
  <c r="AC185" i="14"/>
  <c r="AC197" i="14" s="1"/>
  <c r="CO185" i="14"/>
  <c r="CO197" i="14" s="1"/>
  <c r="CH185" i="14"/>
  <c r="CH197" i="14" s="1"/>
  <c r="CC185" i="14"/>
  <c r="CC197" i="14" s="1"/>
  <c r="AJ185" i="14"/>
  <c r="AJ197" i="14" s="1"/>
  <c r="BX185" i="14"/>
  <c r="BX197" i="14" s="1"/>
  <c r="AB185" i="14"/>
  <c r="AB197" i="14" s="1"/>
  <c r="BD185" i="14"/>
  <c r="BD197" i="14" s="1"/>
  <c r="CE185" i="14"/>
  <c r="CE197" i="14" s="1"/>
  <c r="BK185" i="14"/>
  <c r="BK197" i="14" s="1"/>
  <c r="AK185" i="14"/>
  <c r="AK197" i="14" s="1"/>
  <c r="AD185" i="14"/>
  <c r="AD197" i="14" s="1"/>
  <c r="CP185" i="14"/>
  <c r="CP197" i="14" s="1"/>
  <c r="CK185" i="14"/>
  <c r="CK197" i="14" s="1"/>
  <c r="AX185" i="14"/>
  <c r="AX197" i="14" s="1"/>
  <c r="CL185" i="14"/>
  <c r="CL197" i="14" s="1"/>
  <c r="AP185" i="14"/>
  <c r="AP197" i="14" s="1"/>
  <c r="BP185" i="14"/>
  <c r="BP197" i="14" s="1"/>
  <c r="CR185" i="14"/>
  <c r="CR197" i="14" s="1"/>
  <c r="BA184" i="14"/>
  <c r="BA196" i="14" s="1"/>
  <c r="AT184" i="14"/>
  <c r="AT196" i="14" s="1"/>
  <c r="AO184" i="14"/>
  <c r="AO196" i="14" s="1"/>
  <c r="AE184" i="14"/>
  <c r="AE196" i="14" s="1"/>
  <c r="BF184" i="14"/>
  <c r="BF196" i="14" s="1"/>
  <c r="CF184" i="14"/>
  <c r="CF196" i="14" s="1"/>
  <c r="AX184" i="14"/>
  <c r="AX196" i="14" s="1"/>
  <c r="CL184" i="14"/>
  <c r="CL196" i="14" s="1"/>
  <c r="AP184" i="14"/>
  <c r="AP196" i="14" s="1"/>
  <c r="AH184" i="14"/>
  <c r="AH196" i="14" s="1"/>
  <c r="AM184" i="14"/>
  <c r="AM196" i="14" s="1"/>
  <c r="BI184" i="14"/>
  <c r="BI196" i="14" s="1"/>
  <c r="BB184" i="14"/>
  <c r="BB196" i="14" s="1"/>
  <c r="AW184" i="14"/>
  <c r="AW196" i="14" s="1"/>
  <c r="AQ184" i="14"/>
  <c r="AQ196" i="14" s="1"/>
  <c r="BS184" i="14"/>
  <c r="BS196" i="14" s="1"/>
  <c r="CT184" i="14"/>
  <c r="CT196" i="14" s="1"/>
  <c r="BK184" i="14"/>
  <c r="BK196" i="14" s="1"/>
  <c r="AA184" i="14"/>
  <c r="AA196" i="14" s="1"/>
  <c r="BC184" i="14"/>
  <c r="BC196" i="14" s="1"/>
  <c r="BQ184" i="14"/>
  <c r="BQ196" i="14" s="1"/>
  <c r="BJ184" i="14"/>
  <c r="BJ196" i="14" s="1"/>
  <c r="BE184" i="14"/>
  <c r="BE196" i="14" s="1"/>
  <c r="BD184" i="14"/>
  <c r="BD196" i="14" s="1"/>
  <c r="CE184" i="14"/>
  <c r="CE196" i="14" s="1"/>
  <c r="AI184" i="14"/>
  <c r="AI196" i="14" s="1"/>
  <c r="BW184" i="14"/>
  <c r="BW196" i="14" s="1"/>
  <c r="AN184" i="14"/>
  <c r="AN196" i="14" s="1"/>
  <c r="BO184" i="14"/>
  <c r="BO196" i="14" s="1"/>
  <c r="CD184" i="14"/>
  <c r="CD196" i="14" s="1"/>
  <c r="BN184" i="14"/>
  <c r="BN196" i="14" s="1"/>
  <c r="BY184" i="14"/>
  <c r="BY196" i="14" s="1"/>
  <c r="BR184" i="14"/>
  <c r="BR196" i="14" s="1"/>
  <c r="BM184" i="14"/>
  <c r="BM196" i="14" s="1"/>
  <c r="BP184" i="14"/>
  <c r="BP196" i="14" s="1"/>
  <c r="CR184" i="14"/>
  <c r="CR196" i="14" s="1"/>
  <c r="AV184" i="14"/>
  <c r="AV196" i="14" s="1"/>
  <c r="CJ184" i="14"/>
  <c r="CJ196" i="14" s="1"/>
  <c r="AZ184" i="14"/>
  <c r="AZ196" i="14" s="1"/>
  <c r="CB184" i="14"/>
  <c r="CB196" i="14" s="1"/>
  <c r="CG184" i="14"/>
  <c r="CG196" i="14" s="1"/>
  <c r="BU184" i="14"/>
  <c r="BU196" i="14" s="1"/>
  <c r="BH184" i="14"/>
  <c r="BH196" i="14" s="1"/>
  <c r="CN184" i="14"/>
  <c r="CN196" i="14" s="1"/>
  <c r="BZ184" i="14"/>
  <c r="BZ196" i="14" s="1"/>
  <c r="AC184" i="14"/>
  <c r="AC196" i="14" s="1"/>
  <c r="CO184" i="14"/>
  <c r="CO196" i="14" s="1"/>
  <c r="CH184" i="14"/>
  <c r="CH196" i="14" s="1"/>
  <c r="CC184" i="14"/>
  <c r="CC196" i="14" s="1"/>
  <c r="CQ184" i="14"/>
  <c r="CQ196" i="14" s="1"/>
  <c r="AU184" i="14"/>
  <c r="AU196" i="14" s="1"/>
  <c r="BV184" i="14"/>
  <c r="BV196" i="14" s="1"/>
  <c r="AY184" i="14"/>
  <c r="AY196" i="14" s="1"/>
  <c r="CA184" i="14"/>
  <c r="CA196" i="14" s="1"/>
  <c r="AJ184" i="14"/>
  <c r="AJ196" i="14" s="1"/>
  <c r="AK184" i="14"/>
  <c r="AK196" i="14" s="1"/>
  <c r="AD184" i="14"/>
  <c r="AD196" i="14" s="1"/>
  <c r="CP184" i="14"/>
  <c r="CP196" i="14" s="1"/>
  <c r="CK184" i="14"/>
  <c r="CK196" i="14" s="1"/>
  <c r="AF184" i="14"/>
  <c r="AF196" i="14" s="1"/>
  <c r="BG184" i="14"/>
  <c r="BG196" i="14" s="1"/>
  <c r="CI184" i="14"/>
  <c r="CI196" i="14" s="1"/>
  <c r="BL184" i="14"/>
  <c r="BL196" i="14" s="1"/>
  <c r="CM184" i="14"/>
  <c r="CM196" i="14" s="1"/>
  <c r="Z184" i="14"/>
  <c r="AS184" i="14"/>
  <c r="AS196" i="14" s="1"/>
  <c r="AL184" i="14"/>
  <c r="AL196" i="14" s="1"/>
  <c r="AG184" i="14"/>
  <c r="AG196" i="14" s="1"/>
  <c r="CS184" i="14"/>
  <c r="CS196" i="14" s="1"/>
  <c r="AR184" i="14"/>
  <c r="AR196" i="14" s="1"/>
  <c r="BT184" i="14"/>
  <c r="BT196" i="14" s="1"/>
  <c r="BX184" i="14"/>
  <c r="BX196" i="14" s="1"/>
  <c r="AB184" i="14"/>
  <c r="AB196" i="14" s="1"/>
  <c r="BA183" i="14"/>
  <c r="BA195" i="14" s="1"/>
  <c r="AT183" i="14"/>
  <c r="AT195" i="14" s="1"/>
  <c r="AO183" i="14"/>
  <c r="AO195" i="14" s="1"/>
  <c r="AM183" i="14"/>
  <c r="AM195" i="14" s="1"/>
  <c r="BN183" i="14"/>
  <c r="BN195" i="14" s="1"/>
  <c r="CN183" i="14"/>
  <c r="CN195" i="14" s="1"/>
  <c r="AR183" i="14"/>
  <c r="AR195" i="14" s="1"/>
  <c r="BT183" i="14"/>
  <c r="BT195" i="14" s="1"/>
  <c r="CJ183" i="14"/>
  <c r="CJ195" i="14" s="1"/>
  <c r="Z183" i="14"/>
  <c r="BP183" i="14"/>
  <c r="BP195" i="14" s="1"/>
  <c r="CB183" i="14"/>
  <c r="CB195" i="14" s="1"/>
  <c r="BI183" i="14"/>
  <c r="BI195" i="14" s="1"/>
  <c r="BB183" i="14"/>
  <c r="BB195" i="14" s="1"/>
  <c r="AW183" i="14"/>
  <c r="AW195" i="14" s="1"/>
  <c r="AY183" i="14"/>
  <c r="AY195" i="14" s="1"/>
  <c r="CA183" i="14"/>
  <c r="CA195" i="14" s="1"/>
  <c r="AE183" i="14"/>
  <c r="AE195" i="14" s="1"/>
  <c r="BF183" i="14"/>
  <c r="BF195" i="14" s="1"/>
  <c r="CF183" i="14"/>
  <c r="CF195" i="14" s="1"/>
  <c r="BW183" i="14"/>
  <c r="BW195" i="14" s="1"/>
  <c r="AG183" i="14"/>
  <c r="AG195" i="14" s="1"/>
  <c r="AF183" i="14"/>
  <c r="AF195" i="14" s="1"/>
  <c r="BQ183" i="14"/>
  <c r="BQ195" i="14" s="1"/>
  <c r="BJ183" i="14"/>
  <c r="BJ195" i="14" s="1"/>
  <c r="BE183" i="14"/>
  <c r="BE195" i="14" s="1"/>
  <c r="BL183" i="14"/>
  <c r="BL195" i="14" s="1"/>
  <c r="CM183" i="14"/>
  <c r="CM195" i="14" s="1"/>
  <c r="AQ183" i="14"/>
  <c r="AQ195" i="14" s="1"/>
  <c r="BS183" i="14"/>
  <c r="BS195" i="14" s="1"/>
  <c r="CT183" i="14"/>
  <c r="CT195" i="14" s="1"/>
  <c r="AJ183" i="14"/>
  <c r="AJ195" i="14" s="1"/>
  <c r="BZ183" i="14"/>
  <c r="BZ195" i="14" s="1"/>
  <c r="AP183" i="14"/>
  <c r="AP195" i="14" s="1"/>
  <c r="CR183" i="14"/>
  <c r="CR195" i="14" s="1"/>
  <c r="AL183" i="14"/>
  <c r="AL195" i="14" s="1"/>
  <c r="BY183" i="14"/>
  <c r="BY195" i="14" s="1"/>
  <c r="BR183" i="14"/>
  <c r="BR195" i="14" s="1"/>
  <c r="BM183" i="14"/>
  <c r="BM195" i="14" s="1"/>
  <c r="BX183" i="14"/>
  <c r="BX195" i="14" s="1"/>
  <c r="AB183" i="14"/>
  <c r="AB195" i="14" s="1"/>
  <c r="BD183" i="14"/>
  <c r="BD195" i="14" s="1"/>
  <c r="CE183" i="14"/>
  <c r="CE195" i="14" s="1"/>
  <c r="AI183" i="14"/>
  <c r="AI195" i="14" s="1"/>
  <c r="AX183" i="14"/>
  <c r="AX195" i="14" s="1"/>
  <c r="CG183" i="14"/>
  <c r="CG195" i="14" s="1"/>
  <c r="CL183" i="14"/>
  <c r="CL195" i="14" s="1"/>
  <c r="AV183" i="14"/>
  <c r="AV195" i="14" s="1"/>
  <c r="BU183" i="14"/>
  <c r="BU195" i="14" s="1"/>
  <c r="BK183" i="14"/>
  <c r="BK195" i="14" s="1"/>
  <c r="AC183" i="14"/>
  <c r="AC195" i="14" s="1"/>
  <c r="CO183" i="14"/>
  <c r="CO195" i="14" s="1"/>
  <c r="CH183" i="14"/>
  <c r="CH195" i="14" s="1"/>
  <c r="CC183" i="14"/>
  <c r="CC195" i="14" s="1"/>
  <c r="AA183" i="14"/>
  <c r="AA195" i="14" s="1"/>
  <c r="BC183" i="14"/>
  <c r="BC195" i="14" s="1"/>
  <c r="CD183" i="14"/>
  <c r="CD195" i="14" s="1"/>
  <c r="AH183" i="14"/>
  <c r="AH195" i="14" s="1"/>
  <c r="BH183" i="14"/>
  <c r="BH195" i="14" s="1"/>
  <c r="AS183" i="14"/>
  <c r="AS195" i="14" s="1"/>
  <c r="CS183" i="14"/>
  <c r="CS195" i="14" s="1"/>
  <c r="BG183" i="14"/>
  <c r="BG195" i="14" s="1"/>
  <c r="AK183" i="14"/>
  <c r="AK195" i="14" s="1"/>
  <c r="AD183" i="14"/>
  <c r="AD195" i="14" s="1"/>
  <c r="CP183" i="14"/>
  <c r="CP195" i="14" s="1"/>
  <c r="CK183" i="14"/>
  <c r="CK195" i="14" s="1"/>
  <c r="AN183" i="14"/>
  <c r="AN195" i="14" s="1"/>
  <c r="BO183" i="14"/>
  <c r="BO195" i="14" s="1"/>
  <c r="CQ183" i="14"/>
  <c r="CQ195" i="14" s="1"/>
  <c r="AU183" i="14"/>
  <c r="AU195" i="14" s="1"/>
  <c r="BV183" i="14"/>
  <c r="BV195" i="14" s="1"/>
  <c r="AZ183" i="14"/>
  <c r="AZ195" i="14" s="1"/>
  <c r="CI183" i="14"/>
  <c r="CI195" i="14" s="1"/>
  <c r="BA178" i="14"/>
  <c r="BA190" i="14" s="1"/>
  <c r="AT178" i="14"/>
  <c r="AT190" i="14" s="1"/>
  <c r="AO178" i="14"/>
  <c r="AO190" i="14" s="1"/>
  <c r="AA178" i="14"/>
  <c r="AA190" i="14" s="1"/>
  <c r="BC178" i="14"/>
  <c r="BC190" i="14" s="1"/>
  <c r="CD178" i="14"/>
  <c r="CD190" i="14" s="1"/>
  <c r="AH178" i="14"/>
  <c r="AH190" i="14" s="1"/>
  <c r="BH178" i="14"/>
  <c r="BH190" i="14" s="1"/>
  <c r="AM178" i="14"/>
  <c r="AM190" i="14" s="1"/>
  <c r="CG178" i="14"/>
  <c r="CG190" i="14" s="1"/>
  <c r="AE178" i="14"/>
  <c r="AE190" i="14" s="1"/>
  <c r="BF178" i="14"/>
  <c r="BF190" i="14" s="1"/>
  <c r="AX178" i="14"/>
  <c r="AX190" i="14" s="1"/>
  <c r="BI178" i="14"/>
  <c r="BI190" i="14" s="1"/>
  <c r="BB178" i="14"/>
  <c r="BB190" i="14" s="1"/>
  <c r="AW178" i="14"/>
  <c r="AW190" i="14" s="1"/>
  <c r="AN178" i="14"/>
  <c r="AN190" i="14" s="1"/>
  <c r="BO178" i="14"/>
  <c r="BO190" i="14" s="1"/>
  <c r="CQ178" i="14"/>
  <c r="CQ190" i="14" s="1"/>
  <c r="AU178" i="14"/>
  <c r="AU190" i="14" s="1"/>
  <c r="BV178" i="14"/>
  <c r="BV190" i="14" s="1"/>
  <c r="AY178" i="14"/>
  <c r="AY190" i="14" s="1"/>
  <c r="BQ178" i="14"/>
  <c r="BQ190" i="14" s="1"/>
  <c r="BJ178" i="14"/>
  <c r="BJ190" i="14" s="1"/>
  <c r="BE178" i="14"/>
  <c r="BE190" i="14" s="1"/>
  <c r="AZ178" i="14"/>
  <c r="AZ190" i="14" s="1"/>
  <c r="CB178" i="14"/>
  <c r="CB190" i="14" s="1"/>
  <c r="AF178" i="14"/>
  <c r="AF190" i="14" s="1"/>
  <c r="BG178" i="14"/>
  <c r="BG190" i="14" s="1"/>
  <c r="CI178" i="14"/>
  <c r="CI190" i="14" s="1"/>
  <c r="BL178" i="14"/>
  <c r="BL190" i="14" s="1"/>
  <c r="BZ178" i="14"/>
  <c r="BZ190" i="14" s="1"/>
  <c r="CF178" i="14"/>
  <c r="CF190" i="14" s="1"/>
  <c r="CL178" i="14"/>
  <c r="CL190" i="14" s="1"/>
  <c r="CJ178" i="14"/>
  <c r="CJ190" i="14" s="1"/>
  <c r="BY178" i="14"/>
  <c r="BY190" i="14" s="1"/>
  <c r="BR178" i="14"/>
  <c r="BR190" i="14" s="1"/>
  <c r="BM178" i="14"/>
  <c r="BM190" i="14" s="1"/>
  <c r="BN178" i="14"/>
  <c r="BN190" i="14" s="1"/>
  <c r="CN178" i="14"/>
  <c r="CN190" i="14" s="1"/>
  <c r="AR178" i="14"/>
  <c r="AR190" i="14" s="1"/>
  <c r="BT178" i="14"/>
  <c r="BT190" i="14" s="1"/>
  <c r="AJ178" i="14"/>
  <c r="AJ190" i="14" s="1"/>
  <c r="BX178" i="14"/>
  <c r="BX190" i="14" s="1"/>
  <c r="CA178" i="14"/>
  <c r="CA190" i="14" s="1"/>
  <c r="BU178" i="14"/>
  <c r="BU190" i="14" s="1"/>
  <c r="AC178" i="14"/>
  <c r="AC190" i="14" s="1"/>
  <c r="CO178" i="14"/>
  <c r="CO190" i="14" s="1"/>
  <c r="CH178" i="14"/>
  <c r="CH190" i="14" s="1"/>
  <c r="CC178" i="14"/>
  <c r="CC190" i="14" s="1"/>
  <c r="CM178" i="14"/>
  <c r="CM190" i="14" s="1"/>
  <c r="AQ178" i="14"/>
  <c r="AQ190" i="14" s="1"/>
  <c r="BS178" i="14"/>
  <c r="BS190" i="14" s="1"/>
  <c r="CT178" i="14"/>
  <c r="CT190" i="14" s="1"/>
  <c r="BK178" i="14"/>
  <c r="BK190" i="14" s="1"/>
  <c r="Z178" i="14"/>
  <c r="AV178" i="14"/>
  <c r="AV190" i="14" s="1"/>
  <c r="AK178" i="14"/>
  <c r="AK190" i="14" s="1"/>
  <c r="AD178" i="14"/>
  <c r="AD190" i="14" s="1"/>
  <c r="CP178" i="14"/>
  <c r="CP190" i="14" s="1"/>
  <c r="CK178" i="14"/>
  <c r="CK190" i="14" s="1"/>
  <c r="AB178" i="14"/>
  <c r="AB190" i="14" s="1"/>
  <c r="BD178" i="14"/>
  <c r="BD190" i="14" s="1"/>
  <c r="CE178" i="14"/>
  <c r="CE190" i="14" s="1"/>
  <c r="AI178" i="14"/>
  <c r="AI190" i="14" s="1"/>
  <c r="BW178" i="14"/>
  <c r="BW190" i="14" s="1"/>
  <c r="AS178" i="14"/>
  <c r="AS190" i="14" s="1"/>
  <c r="AL178" i="14"/>
  <c r="AL190" i="14" s="1"/>
  <c r="AG178" i="14"/>
  <c r="AG190" i="14" s="1"/>
  <c r="CS178" i="14"/>
  <c r="CS190" i="14" s="1"/>
  <c r="AP178" i="14"/>
  <c r="AP190" i="14" s="1"/>
  <c r="BP178" i="14"/>
  <c r="BP190" i="14" s="1"/>
  <c r="CR178" i="14"/>
  <c r="CR190" i="14" s="1"/>
  <c r="BA179" i="14"/>
  <c r="BA191" i="14" s="1"/>
  <c r="AT179" i="14"/>
  <c r="AT191" i="14" s="1"/>
  <c r="AO179" i="14"/>
  <c r="AO191" i="14" s="1"/>
  <c r="AF179" i="14"/>
  <c r="AF191" i="14" s="1"/>
  <c r="BG179" i="14"/>
  <c r="BG191" i="14" s="1"/>
  <c r="CI179" i="14"/>
  <c r="CI191" i="14" s="1"/>
  <c r="BL179" i="14"/>
  <c r="BL191" i="14" s="1"/>
  <c r="CM179" i="14"/>
  <c r="CM191" i="14" s="1"/>
  <c r="CD179" i="14"/>
  <c r="CD191" i="14" s="1"/>
  <c r="CG179" i="14"/>
  <c r="CG191" i="14" s="1"/>
  <c r="AI179" i="14"/>
  <c r="AI191" i="14" s="1"/>
  <c r="BO179" i="14"/>
  <c r="BO191" i="14" s="1"/>
  <c r="AL179" i="14"/>
  <c r="AL191" i="14" s="1"/>
  <c r="BV179" i="14"/>
  <c r="BV191" i="14" s="1"/>
  <c r="BI179" i="14"/>
  <c r="BI191" i="14" s="1"/>
  <c r="BB179" i="14"/>
  <c r="BB191" i="14" s="1"/>
  <c r="AW179" i="14"/>
  <c r="AW191" i="14" s="1"/>
  <c r="AR179" i="14"/>
  <c r="AR191" i="14" s="1"/>
  <c r="BT179" i="14"/>
  <c r="BT191" i="14" s="1"/>
  <c r="AJ179" i="14"/>
  <c r="AJ191" i="14" s="1"/>
  <c r="BX179" i="14"/>
  <c r="BX191" i="14" s="1"/>
  <c r="AB179" i="14"/>
  <c r="AB191" i="14" s="1"/>
  <c r="CQ179" i="14"/>
  <c r="CQ191" i="14" s="1"/>
  <c r="AU179" i="14"/>
  <c r="AU191" i="14" s="1"/>
  <c r="BQ179" i="14"/>
  <c r="BQ191" i="14" s="1"/>
  <c r="BJ179" i="14"/>
  <c r="BJ191" i="14" s="1"/>
  <c r="BE179" i="14"/>
  <c r="BE191" i="14" s="1"/>
  <c r="BF179" i="14"/>
  <c r="BF191" i="14" s="1"/>
  <c r="CF179" i="14"/>
  <c r="CF191" i="14" s="1"/>
  <c r="AX179" i="14"/>
  <c r="AX191" i="14" s="1"/>
  <c r="CL179" i="14"/>
  <c r="CL191" i="14" s="1"/>
  <c r="AP179" i="14"/>
  <c r="AP191" i="14" s="1"/>
  <c r="AE179" i="14"/>
  <c r="AE191" i="14" s="1"/>
  <c r="BZ179" i="14"/>
  <c r="BZ191" i="14" s="1"/>
  <c r="CE179" i="14"/>
  <c r="CE191" i="14" s="1"/>
  <c r="AY179" i="14"/>
  <c r="AY191" i="14" s="1"/>
  <c r="BY179" i="14"/>
  <c r="BY191" i="14" s="1"/>
  <c r="BR179" i="14"/>
  <c r="BR191" i="14" s="1"/>
  <c r="BM179" i="14"/>
  <c r="BM191" i="14" s="1"/>
  <c r="BS179" i="14"/>
  <c r="BS191" i="14" s="1"/>
  <c r="CT179" i="14"/>
  <c r="CT191" i="14" s="1"/>
  <c r="BK179" i="14"/>
  <c r="BK191" i="14" s="1"/>
  <c r="AA179" i="14"/>
  <c r="AA191" i="14" s="1"/>
  <c r="BC179" i="14"/>
  <c r="BC191" i="14" s="1"/>
  <c r="BD179" i="14"/>
  <c r="BD191" i="14" s="1"/>
  <c r="Z179" i="14"/>
  <c r="BU179" i="14"/>
  <c r="BU191" i="14" s="1"/>
  <c r="BW179" i="14"/>
  <c r="BW191" i="14" s="1"/>
  <c r="AQ179" i="14"/>
  <c r="AQ191" i="14" s="1"/>
  <c r="CS179" i="14"/>
  <c r="CS191" i="14" s="1"/>
  <c r="AN179" i="14"/>
  <c r="AN191" i="14" s="1"/>
  <c r="AC179" i="14"/>
  <c r="AC191" i="14" s="1"/>
  <c r="CO179" i="14"/>
  <c r="CO191" i="14" s="1"/>
  <c r="CH179" i="14"/>
  <c r="CH191" i="14" s="1"/>
  <c r="CC179" i="14"/>
  <c r="CC191" i="14" s="1"/>
  <c r="CR179" i="14"/>
  <c r="CR191" i="14" s="1"/>
  <c r="AV179" i="14"/>
  <c r="AV191" i="14" s="1"/>
  <c r="CJ179" i="14"/>
  <c r="CJ191" i="14" s="1"/>
  <c r="AZ179" i="14"/>
  <c r="AZ191" i="14" s="1"/>
  <c r="CB179" i="14"/>
  <c r="CB191" i="14" s="1"/>
  <c r="AS179" i="14"/>
  <c r="AS191" i="14" s="1"/>
  <c r="CA179" i="14"/>
  <c r="CA191" i="14" s="1"/>
  <c r="AK179" i="14"/>
  <c r="AK191" i="14" s="1"/>
  <c r="AD179" i="14"/>
  <c r="AD191" i="14" s="1"/>
  <c r="CP179" i="14"/>
  <c r="CP191" i="14" s="1"/>
  <c r="CK179" i="14"/>
  <c r="CK191" i="14" s="1"/>
  <c r="AH179" i="14"/>
  <c r="AH191" i="14" s="1"/>
  <c r="BH179" i="14"/>
  <c r="BH191" i="14" s="1"/>
  <c r="AM179" i="14"/>
  <c r="AM191" i="14" s="1"/>
  <c r="BN179" i="14"/>
  <c r="BN191" i="14" s="1"/>
  <c r="CN179" i="14"/>
  <c r="CN191" i="14" s="1"/>
  <c r="AG179" i="14"/>
  <c r="AG191" i="14" s="1"/>
  <c r="BP179" i="14"/>
  <c r="BP191" i="14" s="1"/>
  <c r="BA181" i="14"/>
  <c r="BA193" i="14" s="1"/>
  <c r="AT181" i="14"/>
  <c r="AT193" i="14" s="1"/>
  <c r="AO181" i="14"/>
  <c r="AO193" i="14" s="1"/>
  <c r="AB181" i="14"/>
  <c r="AB193" i="14" s="1"/>
  <c r="BD181" i="14"/>
  <c r="BD193" i="14" s="1"/>
  <c r="CE181" i="14"/>
  <c r="CE193" i="14" s="1"/>
  <c r="AI181" i="14"/>
  <c r="AI193" i="14" s="1"/>
  <c r="BW181" i="14"/>
  <c r="BW193" i="14" s="1"/>
  <c r="AN181" i="14"/>
  <c r="AN193" i="14" s="1"/>
  <c r="CB181" i="14"/>
  <c r="CB193" i="14" s="1"/>
  <c r="CI181" i="14"/>
  <c r="CI193" i="14" s="1"/>
  <c r="BI181" i="14"/>
  <c r="BI193" i="14" s="1"/>
  <c r="BB181" i="14"/>
  <c r="BB193" i="14" s="1"/>
  <c r="AW181" i="14"/>
  <c r="AW193" i="14" s="1"/>
  <c r="AP181" i="14"/>
  <c r="AP193" i="14" s="1"/>
  <c r="BP181" i="14"/>
  <c r="BP193" i="14" s="1"/>
  <c r="CR181" i="14"/>
  <c r="CR193" i="14" s="1"/>
  <c r="AV181" i="14"/>
  <c r="AV193" i="14" s="1"/>
  <c r="CJ181" i="14"/>
  <c r="CJ193" i="14" s="1"/>
  <c r="AZ181" i="14"/>
  <c r="AZ193" i="14" s="1"/>
  <c r="BQ181" i="14"/>
  <c r="BQ193" i="14" s="1"/>
  <c r="BJ181" i="14"/>
  <c r="BJ193" i="14" s="1"/>
  <c r="BE181" i="14"/>
  <c r="BE193" i="14" s="1"/>
  <c r="BC181" i="14"/>
  <c r="BC193" i="14" s="1"/>
  <c r="CD181" i="14"/>
  <c r="CD193" i="14" s="1"/>
  <c r="AH181" i="14"/>
  <c r="AH193" i="14" s="1"/>
  <c r="BH181" i="14"/>
  <c r="BH193" i="14" s="1"/>
  <c r="AM181" i="14"/>
  <c r="AM193" i="14" s="1"/>
  <c r="BN181" i="14"/>
  <c r="BN193" i="14" s="1"/>
  <c r="AF181" i="14"/>
  <c r="AF193" i="14" s="1"/>
  <c r="BL181" i="14"/>
  <c r="BL193" i="14" s="1"/>
  <c r="BY181" i="14"/>
  <c r="BY193" i="14" s="1"/>
  <c r="BR181" i="14"/>
  <c r="BR193" i="14" s="1"/>
  <c r="BM181" i="14"/>
  <c r="BM193" i="14" s="1"/>
  <c r="BO181" i="14"/>
  <c r="BO193" i="14" s="1"/>
  <c r="CQ181" i="14"/>
  <c r="CQ193" i="14" s="1"/>
  <c r="AU181" i="14"/>
  <c r="AU193" i="14" s="1"/>
  <c r="BV181" i="14"/>
  <c r="BV193" i="14" s="1"/>
  <c r="AY181" i="14"/>
  <c r="AY193" i="14" s="1"/>
  <c r="CA181" i="14"/>
  <c r="CA193" i="14" s="1"/>
  <c r="CG181" i="14"/>
  <c r="CG193" i="14" s="1"/>
  <c r="BU181" i="14"/>
  <c r="BU193" i="14" s="1"/>
  <c r="BG181" i="14"/>
  <c r="BG193" i="14" s="1"/>
  <c r="CM181" i="14"/>
  <c r="CM193" i="14" s="1"/>
  <c r="Z181" i="14"/>
  <c r="BZ181" i="14"/>
  <c r="BZ193" i="14" s="1"/>
  <c r="AC181" i="14"/>
  <c r="AC193" i="14" s="1"/>
  <c r="CO181" i="14"/>
  <c r="CO193" i="14" s="1"/>
  <c r="CH181" i="14"/>
  <c r="CH193" i="14" s="1"/>
  <c r="CC181" i="14"/>
  <c r="CC193" i="14" s="1"/>
  <c r="CN181" i="14"/>
  <c r="CN193" i="14" s="1"/>
  <c r="AR181" i="14"/>
  <c r="AR193" i="14" s="1"/>
  <c r="BT181" i="14"/>
  <c r="BT193" i="14" s="1"/>
  <c r="AJ181" i="14"/>
  <c r="AJ193" i="14" s="1"/>
  <c r="BX181" i="14"/>
  <c r="BX193" i="14" s="1"/>
  <c r="BK181" i="14"/>
  <c r="BK193" i="14" s="1"/>
  <c r="AK181" i="14"/>
  <c r="AK193" i="14" s="1"/>
  <c r="AD181" i="14"/>
  <c r="AD193" i="14" s="1"/>
  <c r="CP181" i="14"/>
  <c r="CP193" i="14" s="1"/>
  <c r="CK181" i="14"/>
  <c r="CK193" i="14" s="1"/>
  <c r="AE181" i="14"/>
  <c r="AE193" i="14" s="1"/>
  <c r="BF181" i="14"/>
  <c r="BF193" i="14" s="1"/>
  <c r="CF181" i="14"/>
  <c r="CF193" i="14" s="1"/>
  <c r="AX181" i="14"/>
  <c r="AX193" i="14" s="1"/>
  <c r="CL181" i="14"/>
  <c r="CL193" i="14" s="1"/>
  <c r="AS181" i="14"/>
  <c r="AS193" i="14" s="1"/>
  <c r="AL181" i="14"/>
  <c r="AL193" i="14" s="1"/>
  <c r="AG181" i="14"/>
  <c r="AG193" i="14" s="1"/>
  <c r="CS181" i="14"/>
  <c r="CS193" i="14" s="1"/>
  <c r="AQ181" i="14"/>
  <c r="AQ193" i="14" s="1"/>
  <c r="BS181" i="14"/>
  <c r="BS193" i="14" s="1"/>
  <c r="CT181" i="14"/>
  <c r="CT193" i="14" s="1"/>
  <c r="AA181" i="14"/>
  <c r="AA193" i="14" s="1"/>
  <c r="CT11" i="20"/>
  <c r="CT19" i="20"/>
  <c r="CT8" i="20"/>
  <c r="CT16" i="20"/>
  <c r="CT24" i="20"/>
  <c r="CT13" i="20"/>
  <c r="CT21" i="20"/>
  <c r="CT10" i="20"/>
  <c r="CT18" i="20"/>
  <c r="CT7" i="20"/>
  <c r="CT15" i="20"/>
  <c r="CT23" i="20"/>
  <c r="CT12" i="20"/>
  <c r="CT20" i="20"/>
  <c r="CT9" i="20"/>
  <c r="CT17" i="20"/>
  <c r="CT28" i="20"/>
  <c r="CT36" i="20"/>
  <c r="CT22" i="20"/>
  <c r="CT25" i="20"/>
  <c r="CT33" i="20"/>
  <c r="CT30" i="20"/>
  <c r="CT38" i="20"/>
  <c r="CT27" i="20"/>
  <c r="CT35" i="20"/>
  <c r="CT14" i="20"/>
  <c r="CT32" i="20"/>
  <c r="CT29" i="20"/>
  <c r="CT37" i="20"/>
  <c r="CT26" i="20"/>
  <c r="CT34" i="20"/>
  <c r="CT44" i="20"/>
  <c r="CT52" i="20"/>
  <c r="CT41" i="20"/>
  <c r="CT49" i="20"/>
  <c r="CT46" i="20"/>
  <c r="CT54" i="20"/>
  <c r="CT43" i="20"/>
  <c r="CT51" i="20"/>
  <c r="CT31" i="20"/>
  <c r="CT40" i="20"/>
  <c r="CT48" i="20"/>
  <c r="CT45" i="20"/>
  <c r="CT42" i="20"/>
  <c r="CT50" i="20"/>
  <c r="CT58" i="20"/>
  <c r="CT66" i="20"/>
  <c r="CT53" i="20"/>
  <c r="CT63" i="20"/>
  <c r="CT39" i="20"/>
  <c r="CT60" i="20"/>
  <c r="CT68" i="20"/>
  <c r="CT57" i="20"/>
  <c r="CT65" i="20"/>
  <c r="CT62" i="20"/>
  <c r="CT47" i="20"/>
  <c r="CT55" i="20"/>
  <c r="CT59" i="20"/>
  <c r="CT67" i="20"/>
  <c r="CT56" i="20"/>
  <c r="CT64" i="20"/>
  <c r="CT76" i="20"/>
  <c r="CT84" i="20"/>
  <c r="CT73" i="20"/>
  <c r="CT81" i="20"/>
  <c r="CT69" i="20"/>
  <c r="CT70" i="20"/>
  <c r="CT78" i="20"/>
  <c r="CT75" i="20"/>
  <c r="CT61" i="20"/>
  <c r="CT72" i="20"/>
  <c r="CT80" i="20"/>
  <c r="CT77" i="20"/>
  <c r="CT74" i="20"/>
  <c r="CT87" i="20"/>
  <c r="CT95" i="20"/>
  <c r="CT92" i="20"/>
  <c r="CT89" i="20"/>
  <c r="CT97" i="20"/>
  <c r="CT85" i="20"/>
  <c r="CT86" i="20"/>
  <c r="CT94" i="20"/>
  <c r="CT91" i="20"/>
  <c r="CT99" i="20"/>
  <c r="CT88" i="20"/>
  <c r="CT96" i="20"/>
  <c r="CT79" i="20"/>
  <c r="CT103" i="20"/>
  <c r="CT111" i="20"/>
  <c r="CT71" i="20"/>
  <c r="CT100" i="20"/>
  <c r="CT108" i="20"/>
  <c r="CT83" i="20"/>
  <c r="CT93" i="20"/>
  <c r="CT105" i="20"/>
  <c r="CT98" i="20"/>
  <c r="CT102" i="20"/>
  <c r="CT110" i="20"/>
  <c r="CT107" i="20"/>
  <c r="CT104" i="20"/>
  <c r="CT112" i="20"/>
  <c r="CT101" i="20"/>
  <c r="CT109" i="20"/>
  <c r="CT90" i="20"/>
  <c r="CT119" i="20"/>
  <c r="CT127" i="20"/>
  <c r="CT135" i="20"/>
  <c r="CT143" i="20"/>
  <c r="CT82" i="20"/>
  <c r="CT116" i="20"/>
  <c r="CT124" i="20"/>
  <c r="CT132" i="20"/>
  <c r="CT140" i="20"/>
  <c r="CT121" i="20"/>
  <c r="CT129" i="20"/>
  <c r="CT137" i="20"/>
  <c r="CT145" i="20"/>
  <c r="CT106" i="20"/>
  <c r="CT118" i="20"/>
  <c r="CT126" i="20"/>
  <c r="CT134" i="20"/>
  <c r="CT142" i="20"/>
  <c r="CT113" i="20"/>
  <c r="CT115" i="20"/>
  <c r="CT123" i="20"/>
  <c r="CT131" i="20"/>
  <c r="CT139" i="20"/>
  <c r="CT147" i="20"/>
  <c r="CT120" i="20"/>
  <c r="CT128" i="20"/>
  <c r="CT136" i="20"/>
  <c r="CT144" i="20"/>
  <c r="CT117" i="20"/>
  <c r="CT125" i="20"/>
  <c r="CT133" i="20"/>
  <c r="CT141" i="20"/>
  <c r="CT150" i="20"/>
  <c r="CT158" i="20"/>
  <c r="CT130" i="20"/>
  <c r="CT155" i="20"/>
  <c r="CT163" i="20"/>
  <c r="CT171" i="20"/>
  <c r="CT179" i="20"/>
  <c r="CT152" i="20"/>
  <c r="CT160" i="20"/>
  <c r="CT168" i="20"/>
  <c r="CT176" i="20"/>
  <c r="CT180" i="20"/>
  <c r="CT146" i="20"/>
  <c r="CT149" i="20"/>
  <c r="CT157" i="20"/>
  <c r="CT165" i="20"/>
  <c r="CT173" i="20"/>
  <c r="CT122" i="20"/>
  <c r="CT154" i="20"/>
  <c r="CT162" i="20"/>
  <c r="CT170" i="20"/>
  <c r="CT151" i="20"/>
  <c r="CT159" i="20"/>
  <c r="CT167" i="20"/>
  <c r="CT175" i="20"/>
  <c r="CT138" i="20"/>
  <c r="CT148" i="20"/>
  <c r="CT156" i="20"/>
  <c r="CT164" i="20"/>
  <c r="CT172" i="20"/>
  <c r="CT114" i="20"/>
  <c r="CT153" i="20"/>
  <c r="CT161" i="20"/>
  <c r="CT169" i="20"/>
  <c r="CT177" i="20"/>
  <c r="CT185" i="20"/>
  <c r="CT193" i="20"/>
  <c r="CT217" i="20"/>
  <c r="CT186" i="20"/>
  <c r="CT194" i="20"/>
  <c r="CT195" i="20"/>
  <c r="CT199" i="20"/>
  <c r="CT219" i="20"/>
  <c r="CT196" i="20"/>
  <c r="CT216" i="20"/>
  <c r="CT174" i="20"/>
  <c r="CT181" i="20"/>
  <c r="CT189" i="20"/>
  <c r="CT197" i="20"/>
  <c r="CT183" i="20"/>
  <c r="CT187" i="20"/>
  <c r="CT166" i="20"/>
  <c r="CT184" i="20"/>
  <c r="CT188" i="20"/>
  <c r="CT192" i="20"/>
  <c r="CT220" i="20"/>
  <c r="CT224" i="20"/>
  <c r="CT232" i="20"/>
  <c r="CT240" i="20"/>
  <c r="CT248" i="20"/>
  <c r="CT178" i="20"/>
  <c r="CT221" i="20"/>
  <c r="CT229" i="20"/>
  <c r="CT237" i="20"/>
  <c r="CT245" i="20"/>
  <c r="CT215" i="20"/>
  <c r="CT226" i="20"/>
  <c r="CT234" i="20"/>
  <c r="CT242" i="20"/>
  <c r="CT223" i="20"/>
  <c r="CT231" i="20"/>
  <c r="CT239" i="20"/>
  <c r="CT247" i="20"/>
  <c r="CT191" i="20"/>
  <c r="CT228" i="20"/>
  <c r="CT236" i="20"/>
  <c r="CT244" i="20"/>
  <c r="CT190" i="20"/>
  <c r="CT218" i="20"/>
  <c r="CT225" i="20"/>
  <c r="CT233" i="20"/>
  <c r="CT241" i="20"/>
  <c r="CT222" i="20"/>
  <c r="CT230" i="20"/>
  <c r="CT238" i="20"/>
  <c r="CT246" i="20"/>
  <c r="CT182" i="20"/>
  <c r="CT198" i="20"/>
  <c r="CT227" i="20"/>
  <c r="CT235" i="20"/>
  <c r="CT243" i="20"/>
  <c r="CT249" i="20"/>
  <c r="CT257" i="20"/>
  <c r="CT265" i="20"/>
  <c r="CT273" i="20"/>
  <c r="CT281" i="20"/>
  <c r="CT254" i="20"/>
  <c r="CT262" i="20"/>
  <c r="CT270" i="20"/>
  <c r="CT278" i="20"/>
  <c r="CT251" i="20"/>
  <c r="CT259" i="20"/>
  <c r="CT267" i="20"/>
  <c r="CT275" i="20"/>
  <c r="CT283" i="20"/>
  <c r="CT256" i="20"/>
  <c r="CT264" i="20"/>
  <c r="CT272" i="20"/>
  <c r="CT280" i="20"/>
  <c r="CT253" i="20"/>
  <c r="CT261" i="20"/>
  <c r="CT269" i="20"/>
  <c r="CT277" i="20"/>
  <c r="CT285" i="20"/>
  <c r="CT250" i="20"/>
  <c r="CT258" i="20"/>
  <c r="CT266" i="20"/>
  <c r="CT274" i="20"/>
  <c r="CT282" i="20"/>
  <c r="CT271" i="20"/>
  <c r="CT290" i="20"/>
  <c r="CT298" i="20"/>
  <c r="CT306" i="20"/>
  <c r="CT252" i="20"/>
  <c r="CT284" i="20"/>
  <c r="CT287" i="20"/>
  <c r="CT295" i="20"/>
  <c r="CT303" i="20"/>
  <c r="CT311" i="20"/>
  <c r="CT279" i="20"/>
  <c r="CT292" i="20"/>
  <c r="CT300" i="20"/>
  <c r="CT308" i="20"/>
  <c r="CT260" i="20"/>
  <c r="CT289" i="20"/>
  <c r="CT297" i="20"/>
  <c r="CT305" i="20"/>
  <c r="CT255" i="20"/>
  <c r="CT286" i="20"/>
  <c r="CT294" i="20"/>
  <c r="CT302" i="20"/>
  <c r="CT310" i="20"/>
  <c r="CT268" i="20"/>
  <c r="CT291" i="20"/>
  <c r="CT299" i="20"/>
  <c r="CT307" i="20"/>
  <c r="CT263" i="20"/>
  <c r="CT288" i="20"/>
  <c r="CT296" i="20"/>
  <c r="CT304" i="20"/>
  <c r="CT312" i="20"/>
  <c r="CT309" i="20"/>
  <c r="CT320" i="20"/>
  <c r="CT328" i="20"/>
  <c r="CT336" i="20"/>
  <c r="CT344" i="20"/>
  <c r="CT352" i="20"/>
  <c r="CT360" i="20"/>
  <c r="CT368" i="20"/>
  <c r="CT376" i="20"/>
  <c r="CT317" i="20"/>
  <c r="CT325" i="20"/>
  <c r="CT333" i="20"/>
  <c r="CT341" i="20"/>
  <c r="CT349" i="20"/>
  <c r="CT357" i="20"/>
  <c r="CT365" i="20"/>
  <c r="CT373" i="20"/>
  <c r="CT381" i="20"/>
  <c r="CT314" i="20"/>
  <c r="CT322" i="20"/>
  <c r="CT330" i="20"/>
  <c r="CT338" i="20"/>
  <c r="CT346" i="20"/>
  <c r="CT354" i="20"/>
  <c r="CT362" i="20"/>
  <c r="CT370" i="20"/>
  <c r="CT378" i="20"/>
  <c r="CT301" i="20"/>
  <c r="CT319" i="20"/>
  <c r="CT327" i="20"/>
  <c r="CT335" i="20"/>
  <c r="CT343" i="20"/>
  <c r="CT351" i="20"/>
  <c r="CT359" i="20"/>
  <c r="CT367" i="20"/>
  <c r="CT375" i="20"/>
  <c r="CT316" i="20"/>
  <c r="CT324" i="20"/>
  <c r="CT332" i="20"/>
  <c r="CT340" i="20"/>
  <c r="CT348" i="20"/>
  <c r="CT356" i="20"/>
  <c r="CT364" i="20"/>
  <c r="CT372" i="20"/>
  <c r="CT380" i="20"/>
  <c r="CT313" i="20"/>
  <c r="CT321" i="20"/>
  <c r="CT329" i="20"/>
  <c r="CT337" i="20"/>
  <c r="CT345" i="20"/>
  <c r="CT353" i="20"/>
  <c r="CT361" i="20"/>
  <c r="CT369" i="20"/>
  <c r="CT377" i="20"/>
  <c r="CT342" i="20"/>
  <c r="CT374" i="20"/>
  <c r="CT388" i="20"/>
  <c r="CT396" i="20"/>
  <c r="CT404" i="20"/>
  <c r="CT412" i="20"/>
  <c r="CT323" i="20"/>
  <c r="CT355" i="20"/>
  <c r="CT385" i="20"/>
  <c r="CT393" i="20"/>
  <c r="CT401" i="20"/>
  <c r="CT409" i="20"/>
  <c r="CT417" i="20"/>
  <c r="CT425" i="20"/>
  <c r="CT433" i="20"/>
  <c r="CT293" i="20"/>
  <c r="CT318" i="20"/>
  <c r="CT350" i="20"/>
  <c r="CT382" i="20"/>
  <c r="CT390" i="20"/>
  <c r="CT398" i="20"/>
  <c r="CT406" i="20"/>
  <c r="CT414" i="20"/>
  <c r="CT422" i="20"/>
  <c r="CT430" i="20"/>
  <c r="CT331" i="20"/>
  <c r="CT363" i="20"/>
  <c r="CT387" i="20"/>
  <c r="CT395" i="20"/>
  <c r="CT403" i="20"/>
  <c r="CT411" i="20"/>
  <c r="CT419" i="20"/>
  <c r="CT427" i="20"/>
  <c r="CT435" i="20"/>
  <c r="CT326" i="20"/>
  <c r="CT358" i="20"/>
  <c r="CT384" i="20"/>
  <c r="CT392" i="20"/>
  <c r="CT400" i="20"/>
  <c r="CT408" i="20"/>
  <c r="CT416" i="20"/>
  <c r="CT424" i="20"/>
  <c r="CT432" i="20"/>
  <c r="CT339" i="20"/>
  <c r="CT371" i="20"/>
  <c r="CT389" i="20"/>
  <c r="CT397" i="20"/>
  <c r="CT405" i="20"/>
  <c r="CT413" i="20"/>
  <c r="CT421" i="20"/>
  <c r="CT429" i="20"/>
  <c r="CT437" i="20"/>
  <c r="CT386" i="20"/>
  <c r="CT418" i="20"/>
  <c r="CT442" i="20"/>
  <c r="CT276" i="20"/>
  <c r="CT347" i="20"/>
  <c r="CT399" i="20"/>
  <c r="CT439" i="20"/>
  <c r="CT447" i="20"/>
  <c r="CT334" i="20"/>
  <c r="CT394" i="20"/>
  <c r="CT444" i="20"/>
  <c r="CT379" i="20"/>
  <c r="CT407" i="20"/>
  <c r="CT441" i="20"/>
  <c r="CT449" i="20"/>
  <c r="CT366" i="20"/>
  <c r="CT402" i="20"/>
  <c r="CT428" i="20"/>
  <c r="CT438" i="20"/>
  <c r="CT446" i="20"/>
  <c r="CT383" i="20"/>
  <c r="CT415" i="20"/>
  <c r="CT420" i="20"/>
  <c r="CT431" i="20"/>
  <c r="CT443" i="20"/>
  <c r="CT410" i="20"/>
  <c r="CT423" i="20"/>
  <c r="CT434" i="20"/>
  <c r="CT436" i="20"/>
  <c r="CT440" i="20"/>
  <c r="CT448" i="20"/>
  <c r="CT453" i="20"/>
  <c r="CT461" i="20"/>
  <c r="CT469" i="20"/>
  <c r="CT477" i="20"/>
  <c r="CT485" i="20"/>
  <c r="CT493" i="20"/>
  <c r="CT315" i="20"/>
  <c r="CT452" i="20"/>
  <c r="CT458" i="20"/>
  <c r="CT466" i="20"/>
  <c r="CT474" i="20"/>
  <c r="CT482" i="20"/>
  <c r="CT490" i="20"/>
  <c r="CT498" i="20"/>
  <c r="CT451" i="20"/>
  <c r="CT455" i="20"/>
  <c r="CT463" i="20"/>
  <c r="CT471" i="20"/>
  <c r="CT479" i="20"/>
  <c r="CT487" i="20"/>
  <c r="CT495" i="20"/>
  <c r="CT450" i="20"/>
  <c r="CT460" i="20"/>
  <c r="CT468" i="20"/>
  <c r="CT476" i="20"/>
  <c r="CT484" i="20"/>
  <c r="CT492" i="20"/>
  <c r="CT500" i="20"/>
  <c r="CT457" i="20"/>
  <c r="CT465" i="20"/>
  <c r="CT473" i="20"/>
  <c r="CT481" i="20"/>
  <c r="CT489" i="20"/>
  <c r="CT497" i="20"/>
  <c r="CT426" i="20"/>
  <c r="CT454" i="20"/>
  <c r="CT462" i="20"/>
  <c r="CT470" i="20"/>
  <c r="CT478" i="20"/>
  <c r="CT486" i="20"/>
  <c r="CT494" i="20"/>
  <c r="CT445" i="20"/>
  <c r="CT459" i="20"/>
  <c r="CT467" i="20"/>
  <c r="CT475" i="20"/>
  <c r="CT483" i="20"/>
  <c r="CT491" i="20"/>
  <c r="CT499" i="20"/>
  <c r="CT391" i="20"/>
  <c r="CT456" i="20"/>
  <c r="CT464" i="20"/>
  <c r="CT472" i="20"/>
  <c r="CT480" i="20"/>
  <c r="CT488" i="20"/>
  <c r="CT496" i="20"/>
  <c r="BH3" i="3"/>
  <c r="BH3" i="21" s="1"/>
  <c r="CT6" i="20"/>
  <c r="CT4" i="20"/>
  <c r="Z4" i="20"/>
  <c r="Z68" i="20"/>
  <c r="Z130" i="20"/>
  <c r="Z221" i="20"/>
  <c r="Z256" i="20"/>
  <c r="Z284" i="20"/>
  <c r="Z450" i="20"/>
  <c r="Z496" i="20"/>
  <c r="Z190" i="20"/>
  <c r="Z304" i="20"/>
  <c r="Z10" i="20"/>
  <c r="Z83" i="20"/>
  <c r="Z144" i="20"/>
  <c r="Z267" i="20"/>
  <c r="Z288" i="20"/>
  <c r="Z334" i="20"/>
  <c r="Z429" i="20"/>
  <c r="Z431" i="20"/>
  <c r="Z56" i="20"/>
  <c r="Z133" i="20"/>
  <c r="Z250" i="20"/>
  <c r="Z337" i="20"/>
  <c r="Z443" i="20"/>
  <c r="Z479" i="20"/>
  <c r="Z362" i="20"/>
  <c r="Z48" i="20"/>
  <c r="Z121" i="20"/>
  <c r="Z177" i="20"/>
  <c r="Z263" i="20"/>
  <c r="Z54" i="20"/>
  <c r="Z105" i="20"/>
  <c r="Z160" i="20"/>
  <c r="Z254" i="20"/>
  <c r="Z283" i="20"/>
  <c r="Z356" i="20"/>
  <c r="Z470" i="20"/>
  <c r="Z183" i="20"/>
  <c r="Z451" i="20"/>
  <c r="Z13" i="20"/>
  <c r="Z113" i="20"/>
  <c r="Z478" i="20"/>
  <c r="Z126" i="20"/>
  <c r="Z23" i="20"/>
  <c r="Z63" i="20"/>
  <c r="Z117" i="20"/>
  <c r="Z171" i="20"/>
  <c r="Z273" i="20"/>
  <c r="Z368" i="20"/>
  <c r="Z427" i="20"/>
  <c r="Z471" i="20"/>
  <c r="Z6" i="20"/>
  <c r="Z335" i="20"/>
  <c r="Z20" i="20"/>
  <c r="Z101" i="20"/>
  <c r="Z172" i="20"/>
  <c r="Z260" i="20"/>
  <c r="Z281" i="20"/>
  <c r="Z364" i="20"/>
  <c r="Z446" i="20"/>
  <c r="Z186" i="20"/>
  <c r="Z35" i="20"/>
  <c r="Z155" i="20"/>
  <c r="Z224" i="20"/>
  <c r="Z278" i="20"/>
  <c r="Z354" i="20"/>
  <c r="Z404" i="20"/>
  <c r="Z423" i="20"/>
  <c r="Z398" i="20"/>
  <c r="Z62" i="20"/>
  <c r="Z131" i="20"/>
  <c r="Z138" i="20"/>
  <c r="Z235" i="20"/>
  <c r="Z41" i="20"/>
  <c r="Z129" i="20"/>
  <c r="Z162" i="20"/>
  <c r="Z271" i="20"/>
  <c r="Z343" i="20"/>
  <c r="Z418" i="20"/>
  <c r="Z416" i="20"/>
  <c r="Z195" i="20"/>
  <c r="Z462" i="20"/>
  <c r="Z49" i="20"/>
  <c r="Z99" i="20"/>
  <c r="Z170" i="20"/>
  <c r="Z226" i="20"/>
  <c r="Z351" i="20"/>
  <c r="Z426" i="20"/>
  <c r="Z433" i="20"/>
  <c r="Z193" i="20"/>
  <c r="Z15" i="20"/>
  <c r="Z67" i="20"/>
  <c r="Z140" i="20"/>
  <c r="Z225" i="20"/>
  <c r="Z310" i="20"/>
  <c r="Z331" i="20"/>
  <c r="Z436" i="20"/>
  <c r="Z481" i="20"/>
  <c r="Z297" i="20"/>
  <c r="Z25" i="20"/>
  <c r="Z90" i="20"/>
  <c r="Z151" i="20"/>
  <c r="Z251" i="20"/>
  <c r="Z319" i="20"/>
  <c r="Z376" i="20"/>
  <c r="Z413" i="20"/>
  <c r="Z156" i="20"/>
  <c r="Z258" i="20"/>
  <c r="Z477" i="20"/>
  <c r="Z153" i="20"/>
  <c r="Z341" i="20"/>
  <c r="Z455" i="20"/>
  <c r="Z96" i="20"/>
  <c r="Z253" i="20"/>
  <c r="Z430" i="20"/>
  <c r="Z282" i="20"/>
  <c r="Z422" i="20"/>
  <c r="Z30" i="20"/>
  <c r="Z154" i="20"/>
  <c r="Z383" i="20"/>
  <c r="Z168" i="20"/>
  <c r="Z499" i="20"/>
  <c r="Z391" i="20"/>
  <c r="Z339" i="20"/>
  <c r="Z58" i="20"/>
  <c r="Z139" i="20"/>
  <c r="Z317" i="20"/>
  <c r="Z338" i="20"/>
  <c r="Z388" i="20"/>
  <c r="Z407" i="20"/>
  <c r="Z381" i="20"/>
  <c r="Z366" i="20"/>
  <c r="Z22" i="20"/>
  <c r="Z112" i="20"/>
  <c r="Z159" i="20"/>
  <c r="Z269" i="20"/>
  <c r="Z306" i="20"/>
  <c r="Z333" i="20"/>
  <c r="Z392" i="20"/>
  <c r="Z16" i="20"/>
  <c r="Z81" i="20"/>
  <c r="Z141" i="20"/>
  <c r="Z163" i="20"/>
  <c r="Z279" i="20"/>
  <c r="Z363" i="20"/>
  <c r="Z468" i="20"/>
  <c r="Z491" i="20"/>
  <c r="Z432" i="20"/>
  <c r="Z64" i="20"/>
  <c r="Z87" i="20"/>
  <c r="Z215" i="20"/>
  <c r="Z266" i="20"/>
  <c r="Z70" i="20"/>
  <c r="Z94" i="20"/>
  <c r="Z236" i="20"/>
  <c r="Z336" i="20"/>
  <c r="Z395" i="20"/>
  <c r="Z440" i="20"/>
  <c r="W179" i="14"/>
  <c r="Z472" i="20"/>
  <c r="Z47" i="20"/>
  <c r="Z116" i="20"/>
  <c r="Z249" i="20"/>
  <c r="Z344" i="20"/>
  <c r="Z403" i="20"/>
  <c r="Z447" i="20"/>
  <c r="W181" i="14"/>
  <c r="Z17" i="20"/>
  <c r="Z82" i="20"/>
  <c r="Z143" i="20"/>
  <c r="Z243" i="20"/>
  <c r="Z311" i="20"/>
  <c r="Z324" i="20"/>
  <c r="Z405" i="20"/>
  <c r="Z425" i="20"/>
  <c r="Z322" i="20"/>
  <c r="Z27" i="20"/>
  <c r="Z85" i="20"/>
  <c r="Z244" i="20"/>
  <c r="Z348" i="20"/>
  <c r="Z227" i="20"/>
  <c r="Z469" i="20"/>
  <c r="Z345" i="20"/>
  <c r="Z174" i="20"/>
  <c r="Z290" i="20"/>
  <c r="Z228" i="20"/>
  <c r="Z399" i="20"/>
  <c r="Z185" i="20"/>
  <c r="Z475" i="20"/>
  <c r="Z148" i="20"/>
  <c r="Z31" i="20"/>
  <c r="Z88" i="20"/>
  <c r="Z119" i="20"/>
  <c r="Z326" i="20"/>
  <c r="Z347" i="20"/>
  <c r="Z452" i="20"/>
  <c r="Z489" i="20"/>
  <c r="Z494" i="20"/>
  <c r="Z410" i="20"/>
  <c r="Z28" i="20"/>
  <c r="Z100" i="20"/>
  <c r="Z161" i="20"/>
  <c r="Z247" i="20"/>
  <c r="Z323" i="20"/>
  <c r="Z394" i="20"/>
  <c r="Z474" i="20"/>
  <c r="Z18" i="20"/>
  <c r="Z91" i="20"/>
  <c r="Z152" i="20"/>
  <c r="Z275" i="20"/>
  <c r="Z296" i="20"/>
  <c r="Z350" i="20"/>
  <c r="Z437" i="20"/>
  <c r="Z385" i="20"/>
  <c r="W183" i="14"/>
  <c r="Z79" i="20"/>
  <c r="Z115" i="20"/>
  <c r="Z232" i="20"/>
  <c r="Z286" i="20"/>
  <c r="Z50" i="20"/>
  <c r="Z110" i="20"/>
  <c r="Z223" i="20"/>
  <c r="Z285" i="20"/>
  <c r="Z353" i="20"/>
  <c r="Z459" i="20"/>
  <c r="Z497" i="20"/>
  <c r="Z464" i="20"/>
  <c r="W184" i="14"/>
  <c r="Z51" i="20"/>
  <c r="Z118" i="20"/>
  <c r="Z231" i="20"/>
  <c r="Z293" i="20"/>
  <c r="Z361" i="20"/>
  <c r="Z467" i="20"/>
  <c r="Z488" i="20"/>
  <c r="Z441" i="20"/>
  <c r="Z19" i="20"/>
  <c r="Z77" i="20"/>
  <c r="Z242" i="20"/>
  <c r="Z45" i="20"/>
  <c r="Z342" i="20"/>
  <c r="Z380" i="20"/>
  <c r="Z349" i="20"/>
  <c r="Z98" i="20"/>
  <c r="Z307" i="20"/>
  <c r="Z262" i="20"/>
  <c r="Z239" i="20"/>
  <c r="Z33" i="20"/>
  <c r="Z75" i="20"/>
  <c r="Z136" i="20"/>
  <c r="Z259" i="20"/>
  <c r="Z280" i="20"/>
  <c r="Z377" i="20"/>
  <c r="Z421" i="20"/>
  <c r="Z457" i="20"/>
  <c r="Z415" i="20"/>
  <c r="Z476" i="20"/>
  <c r="Z61" i="20"/>
  <c r="Z114" i="20"/>
  <c r="Z229" i="20"/>
  <c r="Z264" i="20"/>
  <c r="Z300" i="20"/>
  <c r="Z458" i="20"/>
  <c r="Z498" i="20"/>
  <c r="Z29" i="20"/>
  <c r="Z109" i="20"/>
  <c r="Z165" i="20"/>
  <c r="Z268" i="20"/>
  <c r="Z289" i="20"/>
  <c r="Z372" i="20"/>
  <c r="Z390" i="20"/>
  <c r="Z401" i="20"/>
  <c r="Z24" i="20"/>
  <c r="Z89" i="20"/>
  <c r="Z149" i="20"/>
  <c r="W186" i="14"/>
  <c r="Z43" i="20"/>
  <c r="Z120" i="20"/>
  <c r="Z294" i="20"/>
  <c r="Z370" i="20"/>
  <c r="Z420" i="20"/>
  <c r="Z473" i="20"/>
  <c r="Z180" i="20"/>
  <c r="Z7" i="20"/>
  <c r="Z59" i="20"/>
  <c r="Z128" i="20"/>
  <c r="Z217" i="20"/>
  <c r="Z302" i="20"/>
  <c r="Z321" i="20"/>
  <c r="Z428" i="20"/>
  <c r="Z480" i="20"/>
  <c r="Z182" i="20"/>
  <c r="Z37" i="20"/>
  <c r="Z111" i="20"/>
  <c r="Z166" i="20"/>
  <c r="Z245" i="20"/>
  <c r="Z484" i="20"/>
  <c r="Z382" i="20"/>
  <c r="Z57" i="20"/>
  <c r="Z318" i="20"/>
  <c r="Z12" i="20"/>
  <c r="Z86" i="20"/>
  <c r="Z164" i="20"/>
  <c r="Z252" i="20"/>
  <c r="Z274" i="20"/>
  <c r="Z357" i="20"/>
  <c r="Z485" i="20"/>
  <c r="Z493" i="20"/>
  <c r="Z492" i="20"/>
  <c r="Z487" i="20"/>
  <c r="Z71" i="20"/>
  <c r="Z125" i="20"/>
  <c r="Z199" i="20"/>
  <c r="Z187" i="20"/>
  <c r="Z329" i="20"/>
  <c r="Z435" i="20"/>
  <c r="Z409" i="20"/>
  <c r="Z38" i="20"/>
  <c r="Z78" i="20"/>
  <c r="Z167" i="20"/>
  <c r="Z277" i="20"/>
  <c r="Z314" i="20"/>
  <c r="Z340" i="20"/>
  <c r="Z454" i="20"/>
  <c r="Z178" i="20"/>
  <c r="Z26" i="20"/>
  <c r="Z76" i="20"/>
  <c r="Z135" i="20"/>
  <c r="Z32" i="20"/>
  <c r="Z72" i="20"/>
  <c r="Z142" i="20"/>
  <c r="Z295" i="20"/>
  <c r="Z292" i="20"/>
  <c r="Z389" i="20"/>
  <c r="Z500" i="20"/>
  <c r="Z287" i="20"/>
  <c r="Z9" i="20"/>
  <c r="Z74" i="20"/>
  <c r="Z150" i="20"/>
  <c r="Z220" i="20"/>
  <c r="Z303" i="20"/>
  <c r="Z308" i="20"/>
  <c r="Z397" i="20"/>
  <c r="Z490" i="20"/>
  <c r="W178" i="14"/>
  <c r="Z21" i="20"/>
  <c r="Z93" i="20"/>
  <c r="Z176" i="20"/>
  <c r="Z270" i="20"/>
  <c r="Z299" i="20"/>
  <c r="Z375" i="20"/>
  <c r="Z486" i="20"/>
  <c r="Z179" i="20"/>
  <c r="Z412" i="20"/>
  <c r="Z60" i="20"/>
  <c r="Z122" i="20"/>
  <c r="Z248" i="20"/>
  <c r="Z367" i="20"/>
  <c r="Z442" i="20"/>
  <c r="Z465" i="20"/>
  <c r="Z265" i="20"/>
  <c r="Z419" i="20"/>
  <c r="Z53" i="20"/>
  <c r="Z222" i="20"/>
  <c r="Z352" i="20"/>
  <c r="Z456" i="20"/>
  <c r="Z417" i="20"/>
  <c r="Z65" i="20"/>
  <c r="Z134" i="20"/>
  <c r="Z309" i="20"/>
  <c r="Z330" i="20"/>
  <c r="Z483" i="20"/>
  <c r="Z365" i="20"/>
  <c r="Z369" i="20"/>
  <c r="Z80" i="20"/>
  <c r="Z482" i="20"/>
  <c r="Z14" i="20"/>
  <c r="Z104" i="20"/>
  <c r="Z146" i="20"/>
  <c r="Z261" i="20"/>
  <c r="Z298" i="20"/>
  <c r="Z358" i="20"/>
  <c r="Z438" i="20"/>
  <c r="Z184" i="20"/>
  <c r="Z181" i="20"/>
  <c r="Z191" i="20"/>
  <c r="Z66" i="20"/>
  <c r="Z147" i="20"/>
  <c r="Z216" i="20"/>
  <c r="Z325" i="20"/>
  <c r="Z346" i="20"/>
  <c r="Z396" i="20"/>
  <c r="W180" i="14"/>
  <c r="Z40" i="20"/>
  <c r="Z108" i="20"/>
  <c r="Z169" i="20"/>
  <c r="Z255" i="20"/>
  <c r="Z327" i="20"/>
  <c r="Z402" i="20"/>
  <c r="Z400" i="20"/>
  <c r="Z196" i="20"/>
  <c r="Z36" i="20"/>
  <c r="Z102" i="20"/>
  <c r="Z173" i="20"/>
  <c r="Z276" i="20"/>
  <c r="Z34" i="20"/>
  <c r="Z84" i="20"/>
  <c r="Z137" i="20"/>
  <c r="Z312" i="20"/>
  <c r="Z378" i="20"/>
  <c r="Z453" i="20"/>
  <c r="Z439" i="20"/>
  <c r="Z328" i="20"/>
  <c r="Z11" i="20"/>
  <c r="Z92" i="20"/>
  <c r="Z145" i="20"/>
  <c r="Z219" i="20"/>
  <c r="Z320" i="20"/>
  <c r="Z332" i="20"/>
  <c r="Z461" i="20"/>
  <c r="Z448" i="20"/>
  <c r="Z371" i="20"/>
  <c r="Z42" i="20"/>
  <c r="Z107" i="20"/>
  <c r="Z233" i="20"/>
  <c r="Z359" i="20"/>
  <c r="Z434" i="20"/>
  <c r="Z449" i="20"/>
  <c r="Z192" i="20"/>
  <c r="Z408" i="20"/>
  <c r="Z55" i="20"/>
  <c r="Z132" i="20"/>
  <c r="Z230" i="20"/>
  <c r="Z360" i="20"/>
  <c r="Z463" i="20"/>
  <c r="Z495" i="20"/>
  <c r="Z257" i="20"/>
  <c r="Z411" i="20"/>
  <c r="W185" i="14"/>
  <c r="Z291" i="20"/>
  <c r="Z301" i="20"/>
  <c r="Z197" i="20"/>
  <c r="Z444" i="20"/>
  <c r="Z39" i="20"/>
  <c r="Z106" i="20"/>
  <c r="Z157" i="20"/>
  <c r="Z238" i="20"/>
  <c r="Z315" i="20"/>
  <c r="Z386" i="20"/>
  <c r="Z384" i="20"/>
  <c r="Z194" i="20"/>
  <c r="Z198" i="20"/>
  <c r="Z8" i="20"/>
  <c r="Z73" i="20"/>
  <c r="Z127" i="20"/>
  <c r="Z218" i="20"/>
  <c r="Z241" i="20"/>
  <c r="Z355" i="20"/>
  <c r="Z460" i="20"/>
  <c r="Z387" i="20"/>
  <c r="Z69" i="20"/>
  <c r="Z123" i="20"/>
  <c r="Z237" i="20"/>
  <c r="Z272" i="20"/>
  <c r="Z316" i="20"/>
  <c r="Z466" i="20"/>
  <c r="Z424" i="20"/>
  <c r="W182" i="14"/>
  <c r="Z46" i="20"/>
  <c r="Z97" i="20"/>
  <c r="Z175" i="20"/>
  <c r="Z246" i="20"/>
  <c r="Z44" i="20"/>
  <c r="Z95" i="20"/>
  <c r="Z189" i="20"/>
  <c r="Z234" i="20"/>
  <c r="Z305" i="20"/>
  <c r="Z373" i="20"/>
  <c r="Z406" i="20"/>
  <c r="Z393" i="20"/>
  <c r="Z379" i="20"/>
  <c r="Z52" i="20"/>
  <c r="Z103" i="20"/>
  <c r="Z158" i="20"/>
  <c r="Z240" i="20"/>
  <c r="Z313" i="20"/>
  <c r="Z374" i="20"/>
  <c r="Z414" i="20"/>
  <c r="Z445" i="20"/>
  <c r="Z124" i="20"/>
  <c r="CC188" i="14" l="1"/>
  <c r="CC201" i="14" s="1"/>
  <c r="BT188" i="14"/>
  <c r="BT201" i="14" s="1"/>
  <c r="CL188" i="14"/>
  <c r="CL201" i="14" s="1"/>
  <c r="BO188" i="14"/>
  <c r="BO201" i="14" s="1"/>
  <c r="CG188" i="14"/>
  <c r="CG201" i="14" s="1"/>
  <c r="AT188" i="14"/>
  <c r="AT201" i="14" s="1"/>
  <c r="CH188" i="14"/>
  <c r="CH201" i="14" s="1"/>
  <c r="AR188" i="14"/>
  <c r="AR201" i="14" s="1"/>
  <c r="AM188" i="14"/>
  <c r="AM201" i="14" s="1"/>
  <c r="BW188" i="14"/>
  <c r="BW201" i="14" s="1"/>
  <c r="BI188" i="14"/>
  <c r="BI201" i="14" s="1"/>
  <c r="BE188" i="14"/>
  <c r="BE201" i="14" s="1"/>
  <c r="BP188" i="14"/>
  <c r="BP201" i="14" s="1"/>
  <c r="CE188" i="14"/>
  <c r="CE201" i="14" s="1"/>
  <c r="Z190" i="14"/>
  <c r="CO188" i="14"/>
  <c r="CO201" i="14" s="1"/>
  <c r="CN188" i="14"/>
  <c r="CN201" i="14" s="1"/>
  <c r="BZ188" i="14"/>
  <c r="BZ201" i="14" s="1"/>
  <c r="BJ188" i="14"/>
  <c r="BJ201" i="14" s="1"/>
  <c r="AW188" i="14"/>
  <c r="AW201" i="14" s="1"/>
  <c r="BH188" i="14"/>
  <c r="BH201" i="14" s="1"/>
  <c r="Z197" i="14"/>
  <c r="CF188" i="14"/>
  <c r="CF201" i="14" s="1"/>
  <c r="Z193" i="14"/>
  <c r="Z191" i="14"/>
  <c r="BK188" i="14"/>
  <c r="BK201" i="14" s="1"/>
  <c r="AC188" i="14"/>
  <c r="AC201" i="14" s="1"/>
  <c r="BR201" i="20" s="1"/>
  <c r="BN188" i="14"/>
  <c r="BN201" i="14" s="1"/>
  <c r="BL188" i="14"/>
  <c r="BL201" i="14" s="1"/>
  <c r="BQ188" i="14"/>
  <c r="BQ201" i="14" s="1"/>
  <c r="BB188" i="14"/>
  <c r="BB201" i="14" s="1"/>
  <c r="AH188" i="14"/>
  <c r="AH201" i="14" s="1"/>
  <c r="BM201" i="20" s="1"/>
  <c r="Z196" i="14"/>
  <c r="Z194" i="14"/>
  <c r="AZ188" i="14"/>
  <c r="AZ201" i="14" s="1"/>
  <c r="CS188" i="14"/>
  <c r="CS201" i="14" s="1"/>
  <c r="AB188" i="14"/>
  <c r="AB201" i="14" s="1"/>
  <c r="BS201" i="20" s="1"/>
  <c r="CT188" i="14"/>
  <c r="CT201" i="14" s="1"/>
  <c r="BU188" i="14"/>
  <c r="BM188" i="14"/>
  <c r="BM201" i="14" s="1"/>
  <c r="CI188" i="14"/>
  <c r="CI201" i="14" s="1"/>
  <c r="AY188" i="14"/>
  <c r="AY201" i="14" s="1"/>
  <c r="CD188" i="14"/>
  <c r="CD201" i="14" s="1"/>
  <c r="BG188" i="14"/>
  <c r="BG201" i="14" s="1"/>
  <c r="Z192" i="14"/>
  <c r="AI188" i="14"/>
  <c r="AI201" i="14" s="1"/>
  <c r="BL201" i="20" s="1"/>
  <c r="AO188" i="14"/>
  <c r="AO201" i="14" s="1"/>
  <c r="AG188" i="14"/>
  <c r="AG201" i="14" s="1"/>
  <c r="BN201" i="20" s="1"/>
  <c r="CK188" i="14"/>
  <c r="CK201" i="14" s="1"/>
  <c r="CA188" i="14"/>
  <c r="CA201" i="14" s="1"/>
  <c r="BR188" i="14"/>
  <c r="BR201" i="14" s="1"/>
  <c r="BV188" i="14"/>
  <c r="BV201" i="14" s="1"/>
  <c r="AX188" i="14"/>
  <c r="AX201" i="14" s="1"/>
  <c r="BC188" i="14"/>
  <c r="BC201" i="14" s="1"/>
  <c r="AP188" i="14"/>
  <c r="AP201" i="14" s="1"/>
  <c r="AN188" i="14"/>
  <c r="AN201" i="14" s="1"/>
  <c r="AV188" i="14"/>
  <c r="AV201" i="14" s="1"/>
  <c r="AL188" i="14"/>
  <c r="AL201" i="14" s="1"/>
  <c r="CP188" i="14"/>
  <c r="CP201" i="14" s="1"/>
  <c r="AQ188" i="14"/>
  <c r="AQ201" i="14" s="1"/>
  <c r="BX188" i="14"/>
  <c r="BX201" i="14" s="1"/>
  <c r="BY188" i="14"/>
  <c r="BY201" i="14" s="1"/>
  <c r="AF188" i="14"/>
  <c r="AF201" i="14" s="1"/>
  <c r="BO201" i="20" s="1"/>
  <c r="AU188" i="14"/>
  <c r="AU201" i="14" s="1"/>
  <c r="BF188" i="14"/>
  <c r="BF201" i="14" s="1"/>
  <c r="AA188" i="14"/>
  <c r="AA201" i="14" s="1"/>
  <c r="BT201" i="20" s="1"/>
  <c r="BS188" i="14"/>
  <c r="BS201" i="14" s="1"/>
  <c r="BA188" i="14"/>
  <c r="BA201" i="14" s="1"/>
  <c r="Z198" i="14"/>
  <c r="AK188" i="14"/>
  <c r="AK201" i="14" s="1"/>
  <c r="BJ201" i="20" s="1"/>
  <c r="CR188" i="14"/>
  <c r="CR201" i="14" s="1"/>
  <c r="Z195" i="14"/>
  <c r="AS188" i="14"/>
  <c r="AS201" i="14" s="1"/>
  <c r="AD188" i="14"/>
  <c r="AD201" i="14" s="1"/>
  <c r="BQ201" i="20" s="1"/>
  <c r="CM188" i="14"/>
  <c r="CM201" i="14" s="1"/>
  <c r="AJ188" i="14"/>
  <c r="AJ201" i="14" s="1"/>
  <c r="BK201" i="20" s="1"/>
  <c r="CJ188" i="14"/>
  <c r="CJ201" i="14" s="1"/>
  <c r="CB188" i="14"/>
  <c r="CB201" i="14" s="1"/>
  <c r="CQ188" i="14"/>
  <c r="CQ201" i="14" s="1"/>
  <c r="AE188" i="14"/>
  <c r="AE201" i="14" s="1"/>
  <c r="BP201" i="20" s="1"/>
  <c r="BD188" i="14"/>
  <c r="BD201" i="14" s="1"/>
  <c r="BH4" i="3"/>
  <c r="BH4" i="21" s="1"/>
  <c r="AA4" i="20"/>
  <c r="BH201" i="20"/>
  <c r="AY201" i="20"/>
  <c r="AO201" i="20"/>
  <c r="BB201" i="20"/>
  <c r="AQ201" i="20"/>
  <c r="AC201" i="20"/>
  <c r="AB201" i="20"/>
  <c r="BG201" i="20"/>
  <c r="AA201" i="20"/>
  <c r="AJ201" i="20"/>
  <c r="AV201" i="20"/>
  <c r="BI201" i="20"/>
  <c r="AZ201" i="20"/>
  <c r="AL201" i="20"/>
  <c r="AK201" i="20"/>
  <c r="AU201" i="20"/>
  <c r="AF201" i="20"/>
  <c r="AP201" i="20"/>
  <c r="AX201" i="20"/>
  <c r="AG201" i="20"/>
  <c r="AN201" i="20"/>
  <c r="BD201" i="20"/>
  <c r="AT201" i="20"/>
  <c r="AE201" i="20"/>
  <c r="AM201" i="20"/>
  <c r="AI201" i="20"/>
  <c r="AW201" i="20"/>
  <c r="BA201" i="20"/>
  <c r="AD201" i="20"/>
  <c r="AR201" i="20"/>
  <c r="AS201" i="20"/>
  <c r="BF201" i="20"/>
  <c r="BE201" i="20"/>
  <c r="BC201" i="20"/>
  <c r="AH201" i="20"/>
  <c r="AA67" i="20"/>
  <c r="AA113" i="20"/>
  <c r="AA170" i="20"/>
  <c r="AA237" i="20"/>
  <c r="AA327" i="20"/>
  <c r="AA465" i="20"/>
  <c r="AA464" i="20"/>
  <c r="AA195" i="20"/>
  <c r="AA11" i="20"/>
  <c r="AA108" i="20"/>
  <c r="AA156" i="20"/>
  <c r="AA304" i="20"/>
  <c r="AA332" i="20"/>
  <c r="AA389" i="20"/>
  <c r="AA462" i="20"/>
  <c r="AA17" i="20"/>
  <c r="AA75" i="20"/>
  <c r="AA151" i="20"/>
  <c r="AA274" i="20"/>
  <c r="AA295" i="20"/>
  <c r="AA376" i="20"/>
  <c r="AA436" i="20"/>
  <c r="AA489" i="20"/>
  <c r="AA69" i="20"/>
  <c r="AA488" i="20"/>
  <c r="AA52" i="20"/>
  <c r="AA117" i="20"/>
  <c r="AA272" i="20"/>
  <c r="AA368" i="20"/>
  <c r="AA466" i="20"/>
  <c r="AA432" i="20"/>
  <c r="AA24" i="20"/>
  <c r="AA440" i="20"/>
  <c r="AA55" i="20"/>
  <c r="AA125" i="20"/>
  <c r="AA222" i="20"/>
  <c r="AA284" i="20"/>
  <c r="AA291" i="20"/>
  <c r="AA474" i="20"/>
  <c r="AA448" i="20"/>
  <c r="AA184" i="20"/>
  <c r="AA306" i="20"/>
  <c r="AA43" i="20"/>
  <c r="AA77" i="20"/>
  <c r="AA153" i="20"/>
  <c r="AA218" i="20"/>
  <c r="AA289" i="20"/>
  <c r="AA364" i="20"/>
  <c r="AA421" i="20"/>
  <c r="AA500" i="20"/>
  <c r="AA138" i="20"/>
  <c r="W191" i="14"/>
  <c r="AA56" i="20"/>
  <c r="AA85" i="20"/>
  <c r="AA238" i="20"/>
  <c r="AA300" i="20"/>
  <c r="AA329" i="20"/>
  <c r="AA490" i="20"/>
  <c r="AA431" i="20"/>
  <c r="AA354" i="20"/>
  <c r="AA177" i="20"/>
  <c r="AA78" i="20"/>
  <c r="AA148" i="20"/>
  <c r="AA317" i="20"/>
  <c r="AA443" i="20"/>
  <c r="AA393" i="20"/>
  <c r="AA76" i="20"/>
  <c r="AA79" i="20"/>
  <c r="AA426" i="20"/>
  <c r="AA54" i="20"/>
  <c r="AA116" i="20"/>
  <c r="AA221" i="20"/>
  <c r="AA248" i="20"/>
  <c r="AA344" i="20"/>
  <c r="AA442" i="20"/>
  <c r="AA478" i="20"/>
  <c r="W194" i="14"/>
  <c r="AA44" i="20"/>
  <c r="AA103" i="20"/>
  <c r="AA158" i="20"/>
  <c r="AA252" i="20"/>
  <c r="AA321" i="20"/>
  <c r="AA331" i="20"/>
  <c r="AA453" i="20"/>
  <c r="AA179" i="20"/>
  <c r="AA245" i="20"/>
  <c r="AA19" i="20"/>
  <c r="AA86" i="20"/>
  <c r="AA164" i="20"/>
  <c r="AA312" i="20"/>
  <c r="AA341" i="20"/>
  <c r="AA397" i="20"/>
  <c r="AA483" i="20"/>
  <c r="AA58" i="20"/>
  <c r="W190" i="14"/>
  <c r="AA57" i="20"/>
  <c r="AA147" i="20"/>
  <c r="AA231" i="20"/>
  <c r="AA293" i="20"/>
  <c r="AA369" i="20"/>
  <c r="AA419" i="20"/>
  <c r="AA471" i="20"/>
  <c r="AA59" i="20"/>
  <c r="W192" i="14"/>
  <c r="AA65" i="20"/>
  <c r="AA115" i="20"/>
  <c r="AA162" i="20"/>
  <c r="AA301" i="20"/>
  <c r="AA330" i="20"/>
  <c r="AA427" i="20"/>
  <c r="AA479" i="20"/>
  <c r="AA29" i="20"/>
  <c r="AA371" i="20"/>
  <c r="AA38" i="20"/>
  <c r="AA112" i="20"/>
  <c r="AA167" i="20"/>
  <c r="AA234" i="20"/>
  <c r="AA290" i="20"/>
  <c r="AA380" i="20"/>
  <c r="AA485" i="20"/>
  <c r="AA186" i="20"/>
  <c r="AA14" i="20"/>
  <c r="AA346" i="20"/>
  <c r="AA472" i="20"/>
  <c r="AA152" i="20"/>
  <c r="AA460" i="20"/>
  <c r="AA72" i="20"/>
  <c r="AA146" i="20"/>
  <c r="AA316" i="20"/>
  <c r="AA345" i="20"/>
  <c r="AA395" i="20"/>
  <c r="AA447" i="20"/>
  <c r="AA74" i="20"/>
  <c r="AA21" i="20"/>
  <c r="AA128" i="20"/>
  <c r="AA160" i="20"/>
  <c r="AA261" i="20"/>
  <c r="AA322" i="20"/>
  <c r="AA409" i="20"/>
  <c r="AA383" i="20"/>
  <c r="AA194" i="20"/>
  <c r="AA288" i="20"/>
  <c r="AA37" i="20"/>
  <c r="AA111" i="20"/>
  <c r="AA166" i="20"/>
  <c r="AA260" i="20"/>
  <c r="AA249" i="20"/>
  <c r="AA347" i="20"/>
  <c r="AA461" i="20"/>
  <c r="AA185" i="20"/>
  <c r="AA142" i="20"/>
  <c r="AA23" i="20"/>
  <c r="AA66" i="20"/>
  <c r="AA134" i="20"/>
  <c r="AA217" i="20"/>
  <c r="AA286" i="20"/>
  <c r="AA340" i="20"/>
  <c r="AA283" i="20"/>
  <c r="AA406" i="20"/>
  <c r="AA94" i="20"/>
  <c r="AA31" i="20"/>
  <c r="AA73" i="20"/>
  <c r="AA141" i="20"/>
  <c r="AA187" i="20"/>
  <c r="AA294" i="20"/>
  <c r="AA349" i="20"/>
  <c r="AA388" i="20"/>
  <c r="AA414" i="20"/>
  <c r="AA64" i="20"/>
  <c r="AA412" i="20"/>
  <c r="AA40" i="20"/>
  <c r="AA99" i="20"/>
  <c r="AA161" i="20"/>
  <c r="AA254" i="20"/>
  <c r="AA358" i="20"/>
  <c r="AA441" i="20"/>
  <c r="AA415" i="20"/>
  <c r="AA196" i="20"/>
  <c r="AA267" i="20"/>
  <c r="AA16" i="20"/>
  <c r="AA89" i="20"/>
  <c r="AA93" i="20"/>
  <c r="AA242" i="20"/>
  <c r="AA310" i="20"/>
  <c r="AA365" i="20"/>
  <c r="AA404" i="20"/>
  <c r="AA494" i="20"/>
  <c r="AA437" i="20"/>
  <c r="AA259" i="20"/>
  <c r="AA355" i="20"/>
  <c r="W198" i="14"/>
  <c r="AA10" i="20"/>
  <c r="AA455" i="20"/>
  <c r="AA328" i="20"/>
  <c r="AA30" i="20"/>
  <c r="AA87" i="20"/>
  <c r="AA119" i="20"/>
  <c r="AA224" i="20"/>
  <c r="AA257" i="20"/>
  <c r="AA362" i="20"/>
  <c r="AA459" i="20"/>
  <c r="AA384" i="20"/>
  <c r="AA171" i="20"/>
  <c r="AA41" i="20"/>
  <c r="AA122" i="20"/>
  <c r="AA247" i="20"/>
  <c r="AA335" i="20"/>
  <c r="AA386" i="20"/>
  <c r="AA392" i="20"/>
  <c r="AA192" i="20"/>
  <c r="AA337" i="20"/>
  <c r="AA39" i="20"/>
  <c r="AA121" i="20"/>
  <c r="AA168" i="20"/>
  <c r="AA269" i="20"/>
  <c r="AA334" i="20"/>
  <c r="AA417" i="20"/>
  <c r="AA391" i="20"/>
  <c r="AA191" i="20"/>
  <c r="AA216" i="20"/>
  <c r="AA25" i="20"/>
  <c r="AA83" i="20"/>
  <c r="AA136" i="20"/>
  <c r="AA225" i="20"/>
  <c r="AA303" i="20"/>
  <c r="AA377" i="20"/>
  <c r="AA444" i="20"/>
  <c r="AA498" i="20"/>
  <c r="AA173" i="20"/>
  <c r="AA33" i="20"/>
  <c r="AA91" i="20"/>
  <c r="AA144" i="20"/>
  <c r="AA243" i="20"/>
  <c r="AA311" i="20"/>
  <c r="AA320" i="20"/>
  <c r="AA452" i="20"/>
  <c r="AA491" i="20"/>
  <c r="AA110" i="20"/>
  <c r="AA470" i="20"/>
  <c r="AA68" i="20"/>
  <c r="AA123" i="20"/>
  <c r="AA236" i="20"/>
  <c r="AA226" i="20"/>
  <c r="AA367" i="20"/>
  <c r="AA418" i="20"/>
  <c r="AA438" i="20"/>
  <c r="W193" i="14"/>
  <c r="AA325" i="20"/>
  <c r="AA18" i="20"/>
  <c r="AA84" i="20"/>
  <c r="AA163" i="20"/>
  <c r="AA280" i="20"/>
  <c r="AA468" i="20"/>
  <c r="AA439" i="20"/>
  <c r="AA149" i="20"/>
  <c r="AA13" i="20"/>
  <c r="AA169" i="20"/>
  <c r="AA449" i="20"/>
  <c r="AA359" i="20"/>
  <c r="AA339" i="20"/>
  <c r="AA233" i="20"/>
  <c r="AA305" i="20"/>
  <c r="AA32" i="20"/>
  <c r="AA82" i="20"/>
  <c r="AA150" i="20"/>
  <c r="AA258" i="20"/>
  <c r="AA279" i="20"/>
  <c r="AA315" i="20"/>
  <c r="AA420" i="20"/>
  <c r="AA480" i="20"/>
  <c r="AA457" i="20"/>
  <c r="AA62" i="20"/>
  <c r="AA124" i="20"/>
  <c r="AA229" i="20"/>
  <c r="AA256" i="20"/>
  <c r="AA352" i="20"/>
  <c r="AA450" i="20"/>
  <c r="AA496" i="20"/>
  <c r="Z188" i="20"/>
  <c r="AA434" i="20"/>
  <c r="AA42" i="20"/>
  <c r="AA130" i="20"/>
  <c r="AA255" i="20"/>
  <c r="AA343" i="20"/>
  <c r="AA394" i="20"/>
  <c r="AA400" i="20"/>
  <c r="AA6" i="20"/>
  <c r="AA308" i="20"/>
  <c r="AA27" i="20"/>
  <c r="AA92" i="20"/>
  <c r="AA172" i="20"/>
  <c r="AA235" i="20"/>
  <c r="AA348" i="20"/>
  <c r="AA405" i="20"/>
  <c r="AA486" i="20"/>
  <c r="AA250" i="20"/>
  <c r="AA35" i="20"/>
  <c r="AA101" i="20"/>
  <c r="AA135" i="20"/>
  <c r="AA281" i="20"/>
  <c r="AA357" i="20"/>
  <c r="AA413" i="20"/>
  <c r="AA492" i="20"/>
  <c r="AA118" i="20"/>
  <c r="AA181" i="20"/>
  <c r="AA63" i="20"/>
  <c r="AA133" i="20"/>
  <c r="AA230" i="20"/>
  <c r="AA292" i="20"/>
  <c r="AA307" i="20"/>
  <c r="AA482" i="20"/>
  <c r="AA424" i="20"/>
  <c r="AA190" i="20"/>
  <c r="AA323" i="20"/>
  <c r="AA51" i="20"/>
  <c r="AA102" i="20"/>
  <c r="AA165" i="20"/>
  <c r="AA219" i="20"/>
  <c r="AA297" i="20"/>
  <c r="AA372" i="20"/>
  <c r="AA429" i="20"/>
  <c r="AA107" i="20"/>
  <c r="AA350" i="20"/>
  <c r="AA8" i="20"/>
  <c r="AA302" i="20"/>
  <c r="AA422" i="20"/>
  <c r="AA48" i="20"/>
  <c r="AA366" i="20"/>
  <c r="AA270" i="20"/>
  <c r="W197" i="14"/>
  <c r="AA34" i="20"/>
  <c r="AA100" i="20"/>
  <c r="AA145" i="20"/>
  <c r="AA275" i="20"/>
  <c r="AA296" i="20"/>
  <c r="AA378" i="20"/>
  <c r="AA484" i="20"/>
  <c r="AA446" i="20"/>
  <c r="AA198" i="20"/>
  <c r="AA49" i="20"/>
  <c r="AA154" i="20"/>
  <c r="AA215" i="20"/>
  <c r="AA324" i="20"/>
  <c r="AA353" i="20"/>
  <c r="AA403" i="20"/>
  <c r="AA456" i="20"/>
  <c r="AA188" i="20"/>
  <c r="AA373" i="20"/>
  <c r="AA70" i="20"/>
  <c r="AA132" i="20"/>
  <c r="AA264" i="20"/>
  <c r="AA360" i="20"/>
  <c r="AA458" i="20"/>
  <c r="AA499" i="20"/>
  <c r="AA497" i="20"/>
  <c r="AA336" i="20"/>
  <c r="AA45" i="20"/>
  <c r="AA96" i="20"/>
  <c r="AA174" i="20"/>
  <c r="AA268" i="20"/>
  <c r="AA265" i="20"/>
  <c r="AA363" i="20"/>
  <c r="AA469" i="20"/>
  <c r="AA182" i="20"/>
  <c r="AA318" i="20"/>
  <c r="AA53" i="20"/>
  <c r="AA104" i="20"/>
  <c r="AA159" i="20"/>
  <c r="AA276" i="20"/>
  <c r="AA282" i="20"/>
  <c r="AA382" i="20"/>
  <c r="AA477" i="20"/>
  <c r="AA178" i="20"/>
  <c r="AA199" i="20"/>
  <c r="AA71" i="20"/>
  <c r="AA140" i="20"/>
  <c r="AA309" i="20"/>
  <c r="AA338" i="20"/>
  <c r="AA435" i="20"/>
  <c r="AA487" i="20"/>
  <c r="AA22" i="20"/>
  <c r="AA379" i="20"/>
  <c r="AA12" i="20"/>
  <c r="AA97" i="20"/>
  <c r="AA175" i="20"/>
  <c r="AA240" i="20"/>
  <c r="AA298" i="20"/>
  <c r="AA385" i="20"/>
  <c r="AA381" i="20"/>
  <c r="AA137" i="20"/>
  <c r="AA157" i="20"/>
  <c r="AA407" i="20"/>
  <c r="AA197" i="20"/>
  <c r="AA81" i="20"/>
  <c r="AA241" i="20"/>
  <c r="AA396" i="20"/>
  <c r="AA476" i="20"/>
  <c r="AA262" i="20"/>
  <c r="AA423" i="20"/>
  <c r="AA416" i="20"/>
  <c r="AA319" i="20"/>
  <c r="AA61" i="20"/>
  <c r="AA454" i="20"/>
  <c r="AA36" i="20"/>
  <c r="AA95" i="20"/>
  <c r="AA189" i="20"/>
  <c r="AA244" i="20"/>
  <c r="AA313" i="20"/>
  <c r="AA299" i="20"/>
  <c r="AA445" i="20"/>
  <c r="AA183" i="20"/>
  <c r="AA7" i="20"/>
  <c r="AA80" i="20"/>
  <c r="AA126" i="20"/>
  <c r="AA232" i="20"/>
  <c r="AA273" i="20"/>
  <c r="AA370" i="20"/>
  <c r="AA467" i="20"/>
  <c r="AA390" i="20"/>
  <c r="W195" i="14"/>
  <c r="AA430" i="20"/>
  <c r="AA50" i="20"/>
  <c r="AA139" i="20"/>
  <c r="AA223" i="20"/>
  <c r="AA285" i="20"/>
  <c r="AA361" i="20"/>
  <c r="AA411" i="20"/>
  <c r="AA463" i="20"/>
  <c r="AA493" i="20"/>
  <c r="AA387" i="20"/>
  <c r="AA47" i="20"/>
  <c r="AA129" i="20"/>
  <c r="AA176" i="20"/>
  <c r="AA277" i="20"/>
  <c r="AA342" i="20"/>
  <c r="AA425" i="20"/>
  <c r="AA399" i="20"/>
  <c r="AA193" i="20"/>
  <c r="AA375" i="20"/>
  <c r="AA28" i="20"/>
  <c r="AA98" i="20"/>
  <c r="AA246" i="20"/>
  <c r="AA433" i="20"/>
  <c r="AA227" i="20"/>
  <c r="AA356" i="20"/>
  <c r="AA106" i="20"/>
  <c r="AA239" i="20"/>
  <c r="AA473" i="20"/>
  <c r="AA20" i="20"/>
  <c r="AA120" i="20"/>
  <c r="AA155" i="20"/>
  <c r="AA253" i="20"/>
  <c r="AA314" i="20"/>
  <c r="AA401" i="20"/>
  <c r="AA374" i="20"/>
  <c r="AA180" i="20"/>
  <c r="AA9" i="20"/>
  <c r="AA90" i="20"/>
  <c r="AA143" i="20"/>
  <c r="AA266" i="20"/>
  <c r="AA287" i="20"/>
  <c r="AA326" i="20"/>
  <c r="AA428" i="20"/>
  <c r="AA481" i="20"/>
  <c r="AA105" i="20"/>
  <c r="AA15" i="20"/>
  <c r="AA88" i="20"/>
  <c r="AA127" i="20"/>
  <c r="AA278" i="20"/>
  <c r="AA333" i="20"/>
  <c r="AA475" i="20"/>
  <c r="AA398" i="20"/>
  <c r="AA26" i="20"/>
  <c r="AA495" i="20"/>
  <c r="AA46" i="20"/>
  <c r="AA109" i="20"/>
  <c r="AA220" i="20"/>
  <c r="AA263" i="20"/>
  <c r="AA351" i="20"/>
  <c r="AA402" i="20"/>
  <c r="AA408" i="20"/>
  <c r="W196" i="14"/>
  <c r="AA451" i="20"/>
  <c r="AA60" i="20"/>
  <c r="AA114" i="20"/>
  <c r="AA228" i="20"/>
  <c r="AA271" i="20"/>
  <c r="AA410" i="20"/>
  <c r="AA251" i="20"/>
  <c r="AA131" i="20"/>
  <c r="BU201" i="14" l="1"/>
  <c r="Z188" i="14"/>
  <c r="BI3" i="3"/>
  <c r="BI3" i="21" s="1"/>
  <c r="AB4" i="20"/>
  <c r="Z201" i="20"/>
  <c r="AB20" i="20"/>
  <c r="AB112" i="20"/>
  <c r="AB154" i="20"/>
  <c r="AB240" i="20"/>
  <c r="AB319" i="20"/>
  <c r="AB432" i="20"/>
  <c r="AB390" i="20"/>
  <c r="AB198" i="20"/>
  <c r="AB396" i="20"/>
  <c r="AB351" i="20"/>
  <c r="AB477" i="20"/>
  <c r="AB259" i="20"/>
  <c r="AB41" i="20"/>
  <c r="AB98" i="20"/>
  <c r="AB7" i="20"/>
  <c r="AB88" i="20"/>
  <c r="AB126" i="20"/>
  <c r="AB249" i="20"/>
  <c r="AB317" i="20"/>
  <c r="AB298" i="20"/>
  <c r="AB395" i="20"/>
  <c r="AB479" i="20"/>
  <c r="AB269" i="20"/>
  <c r="AB349" i="20"/>
  <c r="AB464" i="20"/>
  <c r="AB486" i="20"/>
  <c r="AB6" i="20"/>
  <c r="AB17" i="20"/>
  <c r="AB75" i="20"/>
  <c r="AB151" i="20"/>
  <c r="AB274" i="20"/>
  <c r="AB61" i="20"/>
  <c r="AB113" i="20"/>
  <c r="AB228" i="20"/>
  <c r="AB255" i="20"/>
  <c r="AB322" i="20"/>
  <c r="AB12" i="20"/>
  <c r="AB96" i="20"/>
  <c r="AB167" i="20"/>
  <c r="AB276" i="20"/>
  <c r="AB313" i="20"/>
  <c r="AB416" i="20"/>
  <c r="AB389" i="20"/>
  <c r="AB178" i="20"/>
  <c r="AB230" i="20"/>
  <c r="AB460" i="20"/>
  <c r="AB282" i="20"/>
  <c r="AB415" i="20"/>
  <c r="AB64" i="20"/>
  <c r="AB137" i="20"/>
  <c r="AB67" i="20"/>
  <c r="AB129" i="20"/>
  <c r="AB227" i="20"/>
  <c r="AB254" i="20"/>
  <c r="AB306" i="20"/>
  <c r="AB385" i="20"/>
  <c r="AB383" i="20"/>
  <c r="AB196" i="20"/>
  <c r="AB245" i="20"/>
  <c r="AB445" i="20"/>
  <c r="AB363" i="20"/>
  <c r="AB193" i="20"/>
  <c r="AB236" i="20"/>
  <c r="AB332" i="20"/>
  <c r="AB55" i="20"/>
  <c r="AB131" i="20"/>
  <c r="AB9" i="20"/>
  <c r="AB90" i="20"/>
  <c r="AB143" i="20"/>
  <c r="AB266" i="20"/>
  <c r="AB264" i="20"/>
  <c r="AB370" i="20"/>
  <c r="AB459" i="20"/>
  <c r="AB446" i="20"/>
  <c r="AB247" i="20"/>
  <c r="AB358" i="20"/>
  <c r="AB417" i="20"/>
  <c r="AB470" i="20"/>
  <c r="AB366" i="20"/>
  <c r="AB34" i="20"/>
  <c r="AB92" i="20"/>
  <c r="AB172" i="20"/>
  <c r="AB420" i="20"/>
  <c r="AB51" i="20"/>
  <c r="AB132" i="20"/>
  <c r="AB237" i="20"/>
  <c r="AB299" i="20"/>
  <c r="AB356" i="20"/>
  <c r="AB28" i="20"/>
  <c r="AB128" i="20"/>
  <c r="AB238" i="20"/>
  <c r="AB365" i="20"/>
  <c r="AB380" i="20"/>
  <c r="AB494" i="20"/>
  <c r="AB190" i="20"/>
  <c r="AB218" i="20"/>
  <c r="AB469" i="20"/>
  <c r="AB339" i="20"/>
  <c r="AB29" i="20"/>
  <c r="AB87" i="20"/>
  <c r="AB148" i="20"/>
  <c r="AB157" i="20"/>
  <c r="AB285" i="20"/>
  <c r="AB353" i="20"/>
  <c r="AB458" i="20"/>
  <c r="AB431" i="20"/>
  <c r="AB97" i="20"/>
  <c r="AB330" i="20"/>
  <c r="AB248" i="20"/>
  <c r="AB408" i="20"/>
  <c r="AB374" i="20"/>
  <c r="AB85" i="20"/>
  <c r="AB256" i="20"/>
  <c r="AB418" i="20"/>
  <c r="AB8" i="20"/>
  <c r="AB149" i="20"/>
  <c r="AB241" i="20"/>
  <c r="AB338" i="20"/>
  <c r="AB427" i="20"/>
  <c r="AB187" i="20"/>
  <c r="AB333" i="20"/>
  <c r="AB442" i="20"/>
  <c r="AB475" i="20"/>
  <c r="AB399" i="20"/>
  <c r="AB133" i="20"/>
  <c r="AB152" i="20"/>
  <c r="AB490" i="20"/>
  <c r="AB53" i="20"/>
  <c r="AB327" i="20"/>
  <c r="AB326" i="20"/>
  <c r="AB352" i="20"/>
  <c r="AB54" i="20"/>
  <c r="AB114" i="20"/>
  <c r="AB177" i="20"/>
  <c r="AB239" i="20"/>
  <c r="AB335" i="20"/>
  <c r="AB449" i="20"/>
  <c r="AB438" i="20"/>
  <c r="AB40" i="20"/>
  <c r="AB284" i="20"/>
  <c r="AB463" i="20"/>
  <c r="AB465" i="20"/>
  <c r="AB22" i="20"/>
  <c r="AB381" i="20"/>
  <c r="AB500" i="20"/>
  <c r="AB65" i="20"/>
  <c r="AB138" i="20"/>
  <c r="AB199" i="20"/>
  <c r="AB50" i="20"/>
  <c r="AB100" i="20"/>
  <c r="AB164" i="20"/>
  <c r="AB275" i="20"/>
  <c r="AB288" i="20"/>
  <c r="AB346" i="20"/>
  <c r="AB412" i="20"/>
  <c r="AB493" i="20"/>
  <c r="AB291" i="20"/>
  <c r="AB367" i="20"/>
  <c r="AB481" i="20"/>
  <c r="AB407" i="20"/>
  <c r="AB362" i="20"/>
  <c r="AB46" i="20"/>
  <c r="AB103" i="20"/>
  <c r="AB174" i="20"/>
  <c r="AB13" i="20"/>
  <c r="AB70" i="20"/>
  <c r="AB147" i="20"/>
  <c r="AB223" i="20"/>
  <c r="AB316" i="20"/>
  <c r="AB489" i="20"/>
  <c r="AB69" i="20"/>
  <c r="AB122" i="20"/>
  <c r="AB144" i="20"/>
  <c r="AB263" i="20"/>
  <c r="AB433" i="20"/>
  <c r="AB364" i="20"/>
  <c r="AB499" i="20"/>
  <c r="AB89" i="20"/>
  <c r="AB302" i="20"/>
  <c r="AB430" i="20"/>
  <c r="AB457" i="20"/>
  <c r="AB410" i="20"/>
  <c r="AB15" i="20"/>
  <c r="AB411" i="20"/>
  <c r="AB441" i="20"/>
  <c r="AB244" i="20"/>
  <c r="AB394" i="20"/>
  <c r="AB77" i="20"/>
  <c r="AB145" i="20"/>
  <c r="AB222" i="20"/>
  <c r="AB323" i="20"/>
  <c r="AB344" i="20"/>
  <c r="AB402" i="20"/>
  <c r="AB496" i="20"/>
  <c r="AB107" i="20"/>
  <c r="AB233" i="20"/>
  <c r="AB184" i="20"/>
  <c r="AB468" i="20"/>
  <c r="AB24" i="20"/>
  <c r="AB398" i="20"/>
  <c r="AB30" i="20"/>
  <c r="AB80" i="20"/>
  <c r="AB125" i="20"/>
  <c r="AB216" i="20"/>
  <c r="AB38" i="20"/>
  <c r="AB95" i="20"/>
  <c r="AB166" i="20"/>
  <c r="AB252" i="20"/>
  <c r="AB289" i="20"/>
  <c r="AB392" i="20"/>
  <c r="AB476" i="20"/>
  <c r="AB179" i="20"/>
  <c r="AB308" i="20"/>
  <c r="AB329" i="20"/>
  <c r="AB434" i="20"/>
  <c r="AB482" i="20"/>
  <c r="AB425" i="20"/>
  <c r="AB58" i="20"/>
  <c r="AB108" i="20"/>
  <c r="AB176" i="20"/>
  <c r="AB23" i="20"/>
  <c r="AB73" i="20"/>
  <c r="AB134" i="20"/>
  <c r="AB265" i="20"/>
  <c r="AB286" i="20"/>
  <c r="AB487" i="20"/>
  <c r="AB56" i="20"/>
  <c r="AB135" i="20"/>
  <c r="AB307" i="20"/>
  <c r="AB328" i="20"/>
  <c r="AB386" i="20"/>
  <c r="AB478" i="20"/>
  <c r="AB49" i="20"/>
  <c r="AB318" i="20"/>
  <c r="AB188" i="20"/>
  <c r="AB404" i="20"/>
  <c r="AB10" i="20"/>
  <c r="AB94" i="20"/>
  <c r="AB163" i="20"/>
  <c r="AB243" i="20"/>
  <c r="AB303" i="20"/>
  <c r="AB376" i="20"/>
  <c r="AB348" i="20"/>
  <c r="AB421" i="20"/>
  <c r="AB443" i="20"/>
  <c r="AB360" i="20"/>
  <c r="AB488" i="20"/>
  <c r="AB102" i="20"/>
  <c r="AB320" i="20"/>
  <c r="AB444" i="20"/>
  <c r="AB182" i="20"/>
  <c r="AB495" i="20"/>
  <c r="AB185" i="20"/>
  <c r="AB217" i="20"/>
  <c r="AB391" i="20"/>
  <c r="AB455" i="20"/>
  <c r="AB146" i="20"/>
  <c r="AB426" i="20"/>
  <c r="AB422" i="20"/>
  <c r="AB66" i="20"/>
  <c r="AB357" i="20"/>
  <c r="AB371" i="20"/>
  <c r="AB272" i="20"/>
  <c r="AB14" i="20"/>
  <c r="AB48" i="20"/>
  <c r="AB117" i="20"/>
  <c r="AB293" i="20"/>
  <c r="AB361" i="20"/>
  <c r="AB466" i="20"/>
  <c r="AB447" i="20"/>
  <c r="AB91" i="20"/>
  <c r="AB334" i="20"/>
  <c r="AB258" i="20"/>
  <c r="AB454" i="20"/>
  <c r="AB26" i="20"/>
  <c r="AB280" i="20"/>
  <c r="AB32" i="20"/>
  <c r="AB82" i="20"/>
  <c r="AB150" i="20"/>
  <c r="AB401" i="20"/>
  <c r="AB47" i="20"/>
  <c r="AB127" i="20"/>
  <c r="AB168" i="20"/>
  <c r="AB261" i="20"/>
  <c r="AB341" i="20"/>
  <c r="AB456" i="20"/>
  <c r="AB414" i="20"/>
  <c r="AB194" i="20"/>
  <c r="AB278" i="20"/>
  <c r="AB314" i="20"/>
  <c r="AB403" i="20"/>
  <c r="AB397" i="20"/>
  <c r="AB428" i="20"/>
  <c r="AB68" i="20"/>
  <c r="AB106" i="20"/>
  <c r="AB220" i="20"/>
  <c r="AB25" i="20"/>
  <c r="AB83" i="20"/>
  <c r="AB162" i="20"/>
  <c r="AB225" i="20"/>
  <c r="AB287" i="20"/>
  <c r="AB21" i="20"/>
  <c r="AB79" i="20"/>
  <c r="AB140" i="20"/>
  <c r="AB231" i="20"/>
  <c r="AB324" i="20"/>
  <c r="AB345" i="20"/>
  <c r="AB450" i="20"/>
  <c r="AB423" i="20"/>
  <c r="AB45" i="20"/>
  <c r="AB343" i="20"/>
  <c r="AB267" i="20"/>
  <c r="AB498" i="20"/>
  <c r="AB36" i="20"/>
  <c r="AB165" i="20"/>
  <c r="AB378" i="20"/>
  <c r="AB250" i="20"/>
  <c r="AB384" i="20"/>
  <c r="AB226" i="20"/>
  <c r="AB400" i="20"/>
  <c r="AB43" i="20"/>
  <c r="AB474" i="20"/>
  <c r="AB271" i="20"/>
  <c r="AB336" i="20"/>
  <c r="AB192" i="20"/>
  <c r="AB16" i="20"/>
  <c r="AB57" i="20"/>
  <c r="AB93" i="20"/>
  <c r="AB242" i="20"/>
  <c r="AB310" i="20"/>
  <c r="AB347" i="20"/>
  <c r="AB435" i="20"/>
  <c r="AB472" i="20"/>
  <c r="AB153" i="20"/>
  <c r="AB354" i="20"/>
  <c r="AB253" i="20"/>
  <c r="AB492" i="20"/>
  <c r="AB52" i="20"/>
  <c r="AB448" i="20"/>
  <c r="AB42" i="20"/>
  <c r="AB115" i="20"/>
  <c r="AB156" i="20"/>
  <c r="AB183" i="20"/>
  <c r="AB60" i="20"/>
  <c r="AB105" i="20"/>
  <c r="AB224" i="20"/>
  <c r="AB350" i="20"/>
  <c r="AB409" i="20"/>
  <c r="AB462" i="20"/>
  <c r="AB279" i="20"/>
  <c r="AB340" i="20"/>
  <c r="AB467" i="20"/>
  <c r="AB439" i="20"/>
  <c r="AB405" i="20"/>
  <c r="AB71" i="20"/>
  <c r="AB124" i="20"/>
  <c r="AB229" i="20"/>
  <c r="AB35" i="20"/>
  <c r="AB101" i="20"/>
  <c r="AB136" i="20"/>
  <c r="AB304" i="20"/>
  <c r="AB31" i="20"/>
  <c r="AB81" i="20"/>
  <c r="AB141" i="20"/>
  <c r="AB273" i="20"/>
  <c r="AB294" i="20"/>
  <c r="AB331" i="20"/>
  <c r="AB419" i="20"/>
  <c r="AB497" i="20"/>
  <c r="AB123" i="20"/>
  <c r="AB369" i="20"/>
  <c r="AB270" i="20"/>
  <c r="AB437" i="20"/>
  <c r="AB19" i="20"/>
  <c r="AB104" i="20"/>
  <c r="AB175" i="20"/>
  <c r="AB234" i="20"/>
  <c r="AB321" i="20"/>
  <c r="AB424" i="20"/>
  <c r="AB372" i="20"/>
  <c r="AB186" i="20"/>
  <c r="AB262" i="20"/>
  <c r="AB480" i="20"/>
  <c r="AB387" i="20"/>
  <c r="AB219" i="20"/>
  <c r="AB290" i="20"/>
  <c r="AB453" i="20"/>
  <c r="AB195" i="20"/>
  <c r="AB191" i="20"/>
  <c r="AB44" i="20"/>
  <c r="AB235" i="20"/>
  <c r="AB39" i="20"/>
  <c r="AB78" i="20"/>
  <c r="AB300" i="20"/>
  <c r="AB297" i="20"/>
  <c r="AB257" i="20"/>
  <c r="AB277" i="20"/>
  <c r="AB312" i="20"/>
  <c r="AB155" i="20"/>
  <c r="AB342" i="20"/>
  <c r="AB161" i="20"/>
  <c r="AB62" i="20"/>
  <c r="AB315" i="20"/>
  <c r="AB485" i="20"/>
  <c r="AB18" i="20"/>
  <c r="AB99" i="20"/>
  <c r="AB171" i="20"/>
  <c r="AB251" i="20"/>
  <c r="AB311" i="20"/>
  <c r="AB377" i="20"/>
  <c r="AB388" i="20"/>
  <c r="AB491" i="20"/>
  <c r="AB189" i="20"/>
  <c r="AB393" i="20"/>
  <c r="AB292" i="20"/>
  <c r="AB325" i="20"/>
  <c r="AB27" i="20"/>
  <c r="AB451" i="20"/>
  <c r="AB37" i="20"/>
  <c r="AB84" i="20"/>
  <c r="AB158" i="20"/>
  <c r="AB379" i="20"/>
  <c r="AB63" i="20"/>
  <c r="AB116" i="20"/>
  <c r="AB221" i="20"/>
  <c r="AB283" i="20"/>
  <c r="AB359" i="20"/>
  <c r="AB473" i="20"/>
  <c r="AB461" i="20"/>
  <c r="AB169" i="20"/>
  <c r="AB296" i="20"/>
  <c r="AB355" i="20"/>
  <c r="AB484" i="20"/>
  <c r="AB181" i="20"/>
  <c r="W188" i="14"/>
  <c r="AB86" i="20"/>
  <c r="AB139" i="20"/>
  <c r="AB215" i="20"/>
  <c r="AB11" i="20"/>
  <c r="AB111" i="20"/>
  <c r="AB159" i="20"/>
  <c r="AB268" i="20"/>
  <c r="AB305" i="20"/>
  <c r="AB33" i="20"/>
  <c r="AB76" i="20"/>
  <c r="AB170" i="20"/>
  <c r="AB232" i="20"/>
  <c r="AB295" i="20"/>
  <c r="AB375" i="20"/>
  <c r="AB483" i="20"/>
  <c r="AB413" i="20"/>
  <c r="AB142" i="20"/>
  <c r="AB440" i="20"/>
  <c r="AB309" i="20"/>
  <c r="AB337" i="20"/>
  <c r="AB59" i="20"/>
  <c r="AB121" i="20"/>
  <c r="AB246" i="20"/>
  <c r="AB382" i="20"/>
  <c r="AB301" i="20"/>
  <c r="AB406" i="20"/>
  <c r="AB110" i="20"/>
  <c r="AB180" i="20"/>
  <c r="AB118" i="20"/>
  <c r="AB160" i="20"/>
  <c r="AB260" i="20"/>
  <c r="AB197" i="20"/>
  <c r="AB120" i="20"/>
  <c r="AB109" i="20"/>
  <c r="AB436" i="20"/>
  <c r="AB130" i="20"/>
  <c r="AB471" i="20"/>
  <c r="AB74" i="20"/>
  <c r="AB173" i="20"/>
  <c r="AB373" i="20"/>
  <c r="AB452" i="20"/>
  <c r="AB281" i="20"/>
  <c r="AB119" i="20"/>
  <c r="AB368" i="20"/>
  <c r="AB72" i="20"/>
  <c r="AB429" i="20"/>
  <c r="Z201" i="14" l="1"/>
  <c r="BU201" i="20" s="1"/>
  <c r="BI4" i="3"/>
  <c r="BI4" i="21" s="1"/>
  <c r="AC4" i="20"/>
  <c r="AC33" i="20"/>
  <c r="AC135" i="20"/>
  <c r="AC218" i="20"/>
  <c r="AC261" i="20"/>
  <c r="AC349" i="20"/>
  <c r="AC424" i="20"/>
  <c r="AC444" i="20"/>
  <c r="AC188" i="20"/>
  <c r="AC186" i="20"/>
  <c r="AC184" i="20"/>
  <c r="AC77" i="20"/>
  <c r="AC152" i="20"/>
  <c r="AC154" i="20"/>
  <c r="AC283" i="20"/>
  <c r="AC351" i="20"/>
  <c r="AC449" i="20"/>
  <c r="AC106" i="20"/>
  <c r="AC42" i="20"/>
  <c r="AC99" i="20"/>
  <c r="AC170" i="20"/>
  <c r="AC266" i="20"/>
  <c r="AC279" i="20"/>
  <c r="AC353" i="20"/>
  <c r="AC411" i="20"/>
  <c r="AC462" i="20"/>
  <c r="AC22" i="20"/>
  <c r="AC80" i="20"/>
  <c r="AC117" i="20"/>
  <c r="AC233" i="20"/>
  <c r="AC300" i="20"/>
  <c r="AC331" i="20"/>
  <c r="AC402" i="20"/>
  <c r="AC479" i="20"/>
  <c r="AC149" i="20"/>
  <c r="AC12" i="20"/>
  <c r="AC86" i="20"/>
  <c r="AC138" i="20"/>
  <c r="AC307" i="20"/>
  <c r="AC328" i="20"/>
  <c r="AC473" i="20"/>
  <c r="AC414" i="20"/>
  <c r="AC477" i="20"/>
  <c r="AC156" i="20"/>
  <c r="AC193" i="20"/>
  <c r="AC63" i="20"/>
  <c r="AC123" i="20"/>
  <c r="AC306" i="20"/>
  <c r="AC313" i="20"/>
  <c r="AC417" i="20"/>
  <c r="AC26" i="20"/>
  <c r="AC17" i="20"/>
  <c r="AC98" i="20"/>
  <c r="AC161" i="20"/>
  <c r="AC241" i="20"/>
  <c r="AC286" i="20"/>
  <c r="AC289" i="20"/>
  <c r="AC490" i="20"/>
  <c r="AC500" i="20"/>
  <c r="AC84" i="20"/>
  <c r="AC480" i="20"/>
  <c r="AC311" i="20"/>
  <c r="AC443" i="20"/>
  <c r="AC182" i="20"/>
  <c r="AC451" i="20"/>
  <c r="AC103" i="20"/>
  <c r="AC312" i="20"/>
  <c r="AC346" i="20"/>
  <c r="AC491" i="20"/>
  <c r="AC97" i="20"/>
  <c r="AC472" i="20"/>
  <c r="AC13" i="20"/>
  <c r="AC459" i="20"/>
  <c r="AC357" i="20"/>
  <c r="AC14" i="20"/>
  <c r="AC292" i="20"/>
  <c r="AC476" i="20"/>
  <c r="AC290" i="20"/>
  <c r="AC387" i="20"/>
  <c r="AC456" i="20"/>
  <c r="AC434" i="20"/>
  <c r="AC326" i="20"/>
  <c r="AC139" i="20"/>
  <c r="AC436" i="20"/>
  <c r="AC27" i="20"/>
  <c r="AC197" i="20"/>
  <c r="AC385" i="20"/>
  <c r="AC458" i="20"/>
  <c r="AC299" i="20"/>
  <c r="AC452" i="20"/>
  <c r="AC298" i="20"/>
  <c r="AC485" i="20"/>
  <c r="AC246" i="20"/>
  <c r="AC192" i="20"/>
  <c r="AC248" i="20"/>
  <c r="AC352" i="20"/>
  <c r="AC53" i="20"/>
  <c r="AC113" i="20"/>
  <c r="AC270" i="20"/>
  <c r="AC358" i="20"/>
  <c r="AC488" i="20"/>
  <c r="AC438" i="20"/>
  <c r="AC403" i="20"/>
  <c r="AC6" i="20"/>
  <c r="AC29" i="20"/>
  <c r="AC19" i="20"/>
  <c r="AC140" i="20"/>
  <c r="AC215" i="20"/>
  <c r="AC284" i="20"/>
  <c r="AC368" i="20"/>
  <c r="AC386" i="20"/>
  <c r="AC251" i="20"/>
  <c r="AC38" i="20"/>
  <c r="AC109" i="20"/>
  <c r="AC165" i="20"/>
  <c r="AC275" i="20"/>
  <c r="AC280" i="20"/>
  <c r="AC407" i="20"/>
  <c r="AC475" i="20"/>
  <c r="AC198" i="20"/>
  <c r="AC24" i="20"/>
  <c r="AC82" i="20"/>
  <c r="AC142" i="20"/>
  <c r="AC257" i="20"/>
  <c r="AC317" i="20"/>
  <c r="AC345" i="20"/>
  <c r="AC466" i="20"/>
  <c r="AC404" i="20"/>
  <c r="AC30" i="20"/>
  <c r="AC88" i="20"/>
  <c r="AC125" i="20"/>
  <c r="AC235" i="20"/>
  <c r="AC308" i="20"/>
  <c r="AC338" i="20"/>
  <c r="AC410" i="20"/>
  <c r="AC487" i="20"/>
  <c r="AC422" i="20"/>
  <c r="AC221" i="20"/>
  <c r="AC20" i="20"/>
  <c r="AC50" i="20"/>
  <c r="AC146" i="20"/>
  <c r="AC222" i="20"/>
  <c r="AC315" i="20"/>
  <c r="AC336" i="20"/>
  <c r="AC481" i="20"/>
  <c r="AC166" i="20"/>
  <c r="AC51" i="20"/>
  <c r="AC100" i="20"/>
  <c r="AC153" i="20"/>
  <c r="AC243" i="20"/>
  <c r="AC339" i="20"/>
  <c r="AC81" i="20"/>
  <c r="AC158" i="20"/>
  <c r="AC439" i="20"/>
  <c r="AC105" i="20"/>
  <c r="AC44" i="20"/>
  <c r="AC254" i="20"/>
  <c r="AC497" i="20"/>
  <c r="AC181" i="20"/>
  <c r="AC231" i="20"/>
  <c r="AC236" i="20"/>
  <c r="AC461" i="20"/>
  <c r="AC127" i="20"/>
  <c r="AC240" i="20"/>
  <c r="AC489" i="20"/>
  <c r="AC344" i="20"/>
  <c r="AC174" i="20"/>
  <c r="AC220" i="20"/>
  <c r="AC309" i="20"/>
  <c r="AC55" i="20"/>
  <c r="AC147" i="20"/>
  <c r="AC73" i="20"/>
  <c r="AC324" i="20"/>
  <c r="AC52" i="20"/>
  <c r="AC71" i="20"/>
  <c r="AC144" i="20"/>
  <c r="AC229" i="20"/>
  <c r="AC343" i="20"/>
  <c r="AC441" i="20"/>
  <c r="AC496" i="20"/>
  <c r="AC381" i="20"/>
  <c r="AC136" i="20"/>
  <c r="AC8" i="20"/>
  <c r="AC18" i="20"/>
  <c r="AC124" i="20"/>
  <c r="AC272" i="20"/>
  <c r="AC301" i="20"/>
  <c r="AC382" i="20"/>
  <c r="AC450" i="20"/>
  <c r="AC319" i="20"/>
  <c r="AC66" i="20"/>
  <c r="AC118" i="20"/>
  <c r="AC167" i="20"/>
  <c r="AC276" i="20"/>
  <c r="AC348" i="20"/>
  <c r="AC362" i="20"/>
  <c r="AC389" i="20"/>
  <c r="AC111" i="20"/>
  <c r="AC34" i="20"/>
  <c r="AC107" i="20"/>
  <c r="AC163" i="20"/>
  <c r="AC274" i="20"/>
  <c r="AC287" i="20"/>
  <c r="AC369" i="20"/>
  <c r="AC419" i="20"/>
  <c r="AC492" i="20"/>
  <c r="AC199" i="20"/>
  <c r="AC32" i="20"/>
  <c r="AC90" i="20"/>
  <c r="AC150" i="20"/>
  <c r="AC265" i="20"/>
  <c r="AC325" i="20"/>
  <c r="AC361" i="20"/>
  <c r="AC474" i="20"/>
  <c r="AC446" i="20"/>
  <c r="AC469" i="20"/>
  <c r="AC252" i="20"/>
  <c r="AC7" i="20"/>
  <c r="AC72" i="20"/>
  <c r="AC133" i="20"/>
  <c r="AC239" i="20"/>
  <c r="AC316" i="20"/>
  <c r="AC347" i="20"/>
  <c r="AC418" i="20"/>
  <c r="AC253" i="20"/>
  <c r="AC65" i="20"/>
  <c r="AC244" i="20"/>
  <c r="AC180" i="20"/>
  <c r="AC342" i="20"/>
  <c r="AC391" i="20"/>
  <c r="AC394" i="20"/>
  <c r="AC281" i="20"/>
  <c r="AC121" i="20"/>
  <c r="AC435" i="20"/>
  <c r="AC91" i="20"/>
  <c r="AC28" i="20"/>
  <c r="AC330" i="20"/>
  <c r="AC260" i="20"/>
  <c r="AC54" i="20"/>
  <c r="AC16" i="20"/>
  <c r="AC453" i="20"/>
  <c r="AC465" i="20"/>
  <c r="AC177" i="20"/>
  <c r="AC413" i="20"/>
  <c r="AC11" i="20"/>
  <c r="AC464" i="20"/>
  <c r="AC498" i="20"/>
  <c r="AC21" i="20"/>
  <c r="AC87" i="20"/>
  <c r="AC155" i="20"/>
  <c r="AC263" i="20"/>
  <c r="AC360" i="20"/>
  <c r="AC378" i="20"/>
  <c r="AC468" i="20"/>
  <c r="AC445" i="20"/>
  <c r="AC262" i="20"/>
  <c r="AC49" i="20"/>
  <c r="AC94" i="20"/>
  <c r="AC162" i="20"/>
  <c r="AC258" i="20"/>
  <c r="AC310" i="20"/>
  <c r="AC337" i="20"/>
  <c r="AC467" i="20"/>
  <c r="AC447" i="20"/>
  <c r="AC47" i="20"/>
  <c r="AC120" i="20"/>
  <c r="AC234" i="20"/>
  <c r="AC277" i="20"/>
  <c r="AC365" i="20"/>
  <c r="AC440" i="20"/>
  <c r="AC484" i="20"/>
  <c r="AC242" i="20"/>
  <c r="AC46" i="20"/>
  <c r="AC102" i="20"/>
  <c r="AC173" i="20"/>
  <c r="AC288" i="20"/>
  <c r="AC415" i="20"/>
  <c r="AC483" i="20"/>
  <c r="AC183" i="20"/>
  <c r="AC322" i="20"/>
  <c r="AC35" i="20"/>
  <c r="AC64" i="20"/>
  <c r="AC171" i="20"/>
  <c r="AC225" i="20"/>
  <c r="AC295" i="20"/>
  <c r="AC372" i="20"/>
  <c r="AC427" i="20"/>
  <c r="AC420" i="20"/>
  <c r="AC179" i="20"/>
  <c r="AC285" i="20"/>
  <c r="AC9" i="20"/>
  <c r="AC93" i="20"/>
  <c r="AC157" i="20"/>
  <c r="AC273" i="20"/>
  <c r="AC278" i="20"/>
  <c r="AC375" i="20"/>
  <c r="AC482" i="20"/>
  <c r="AC320" i="20"/>
  <c r="AC60" i="20"/>
  <c r="AC119" i="20"/>
  <c r="AC245" i="20"/>
  <c r="AC333" i="20"/>
  <c r="AC408" i="20"/>
  <c r="AC421" i="20"/>
  <c r="AC191" i="20"/>
  <c r="AC169" i="20"/>
  <c r="AC227" i="20"/>
  <c r="AC355" i="20"/>
  <c r="AC70" i="20"/>
  <c r="AC238" i="20"/>
  <c r="AC230" i="20"/>
  <c r="AC455" i="20"/>
  <c r="AC224" i="20"/>
  <c r="AC74" i="20"/>
  <c r="AC78" i="20"/>
  <c r="AC406" i="20"/>
  <c r="AC470" i="20"/>
  <c r="AC334" i="20"/>
  <c r="AC354" i="20"/>
  <c r="AC31" i="20"/>
  <c r="AC89" i="20"/>
  <c r="AC116" i="20"/>
  <c r="AC264" i="20"/>
  <c r="AC293" i="20"/>
  <c r="AC370" i="20"/>
  <c r="AC442" i="20"/>
  <c r="AC499" i="20"/>
  <c r="AC390" i="20"/>
  <c r="AC350" i="20"/>
  <c r="AC45" i="20"/>
  <c r="AC101" i="20"/>
  <c r="AC172" i="20"/>
  <c r="AC267" i="20"/>
  <c r="AC271" i="20"/>
  <c r="AC399" i="20"/>
  <c r="AC460" i="20"/>
  <c r="AC371" i="20"/>
  <c r="AC62" i="20"/>
  <c r="AC130" i="20"/>
  <c r="AC228" i="20"/>
  <c r="AC282" i="20"/>
  <c r="AC374" i="20"/>
  <c r="AC393" i="20"/>
  <c r="AC454" i="20"/>
  <c r="AC294" i="20"/>
  <c r="AC59" i="20"/>
  <c r="AC126" i="20"/>
  <c r="AC175" i="20"/>
  <c r="AC356" i="20"/>
  <c r="AC384" i="20"/>
  <c r="AC397" i="20"/>
  <c r="AC196" i="20"/>
  <c r="AC341" i="20"/>
  <c r="AC48" i="20"/>
  <c r="AC110" i="20"/>
  <c r="AC189" i="20"/>
  <c r="AC217" i="20"/>
  <c r="AC296" i="20"/>
  <c r="AC423" i="20"/>
  <c r="AC305" i="20"/>
  <c r="AC185" i="20"/>
  <c r="AC25" i="20"/>
  <c r="AC335" i="20"/>
  <c r="AC43" i="20"/>
  <c r="AC83" i="20"/>
  <c r="AC187" i="20"/>
  <c r="AC232" i="20"/>
  <c r="AC303" i="20"/>
  <c r="AC380" i="20"/>
  <c r="AC388" i="20"/>
  <c r="AC433" i="20"/>
  <c r="AC379" i="20"/>
  <c r="AC122" i="20"/>
  <c r="AC132" i="20"/>
  <c r="AC145" i="20"/>
  <c r="AC108" i="20"/>
  <c r="AC297" i="20"/>
  <c r="AC219" i="20"/>
  <c r="AC141" i="20"/>
  <c r="AC41" i="20"/>
  <c r="AC114" i="20"/>
  <c r="AC151" i="20"/>
  <c r="AC250" i="20"/>
  <c r="AC302" i="20"/>
  <c r="AC377" i="20"/>
  <c r="AC395" i="20"/>
  <c r="AC430" i="20"/>
  <c r="AC396" i="20"/>
  <c r="AC363" i="20"/>
  <c r="AC58" i="20"/>
  <c r="AC115" i="20"/>
  <c r="AC159" i="20"/>
  <c r="AC268" i="20"/>
  <c r="AC340" i="20"/>
  <c r="AC463" i="20"/>
  <c r="AC471" i="20"/>
  <c r="AC190" i="20"/>
  <c r="AC85" i="20"/>
  <c r="AC137" i="20"/>
  <c r="AC168" i="20"/>
  <c r="AC291" i="20"/>
  <c r="AC359" i="20"/>
  <c r="AC457" i="20"/>
  <c r="AC398" i="20"/>
  <c r="AC376" i="20"/>
  <c r="AC61" i="20"/>
  <c r="AC128" i="20"/>
  <c r="AC237" i="20"/>
  <c r="AC373" i="20"/>
  <c r="AC448" i="20"/>
  <c r="AC493" i="20"/>
  <c r="AC486" i="20"/>
  <c r="AC416" i="20"/>
  <c r="AC67" i="20"/>
  <c r="AC134" i="20"/>
  <c r="AC160" i="20"/>
  <c r="AC216" i="20"/>
  <c r="AC364" i="20"/>
  <c r="AC392" i="20"/>
  <c r="AC405" i="20"/>
  <c r="AC194" i="20"/>
  <c r="AC79" i="20"/>
  <c r="AC383" i="20"/>
  <c r="AC57" i="20"/>
  <c r="AC95" i="20"/>
  <c r="AC143" i="20"/>
  <c r="AC223" i="20"/>
  <c r="AC304" i="20"/>
  <c r="AC431" i="20"/>
  <c r="AC495" i="20"/>
  <c r="AC412" i="20"/>
  <c r="AC76" i="20"/>
  <c r="AC131" i="20"/>
  <c r="AC314" i="20"/>
  <c r="AC327" i="20"/>
  <c r="AC425" i="20"/>
  <c r="AC478" i="20"/>
  <c r="AC36" i="20"/>
  <c r="AC256" i="20"/>
  <c r="AC37" i="20"/>
  <c r="AC92" i="20"/>
  <c r="AC164" i="20"/>
  <c r="AC259" i="20"/>
  <c r="AC255" i="20"/>
  <c r="AC178" i="20"/>
  <c r="AC75" i="20"/>
  <c r="AC226" i="20"/>
  <c r="AC269" i="20"/>
  <c r="AC432" i="20"/>
  <c r="AC437" i="20"/>
  <c r="AC148" i="20"/>
  <c r="AC321" i="20"/>
  <c r="AC96" i="20"/>
  <c r="AC401" i="20"/>
  <c r="AC10" i="20"/>
  <c r="AC318" i="20"/>
  <c r="AC40" i="20"/>
  <c r="AC400" i="20"/>
  <c r="AC323" i="20"/>
  <c r="AC247" i="20"/>
  <c r="AC112" i="20"/>
  <c r="AC195" i="20"/>
  <c r="AC366" i="20"/>
  <c r="AC249" i="20"/>
  <c r="W201" i="14"/>
  <c r="AC39" i="20"/>
  <c r="AC69" i="20"/>
  <c r="AC428" i="20"/>
  <c r="AC23" i="20"/>
  <c r="AC494" i="20"/>
  <c r="AC176" i="20"/>
  <c r="AC56" i="20"/>
  <c r="AC68" i="20"/>
  <c r="AC332" i="20"/>
  <c r="AC429" i="20"/>
  <c r="AC329" i="20"/>
  <c r="AC367" i="20"/>
  <c r="AC104" i="20"/>
  <c r="AC409" i="20"/>
  <c r="AC129" i="20"/>
  <c r="AC15" i="20"/>
  <c r="AC426" i="20"/>
  <c r="W200" i="14" l="1"/>
  <c r="BJ3" i="3"/>
  <c r="BJ3" i="21" s="1"/>
  <c r="AD4" i="20"/>
  <c r="AD66" i="20"/>
  <c r="AD134" i="20"/>
  <c r="AD216" i="20"/>
  <c r="AD280" i="20"/>
  <c r="AD423" i="20"/>
  <c r="AD486" i="20"/>
  <c r="AD50" i="20"/>
  <c r="AD108" i="20"/>
  <c r="AD156" i="20"/>
  <c r="AD124" i="20"/>
  <c r="AD295" i="20"/>
  <c r="AD390" i="20"/>
  <c r="AD450" i="20"/>
  <c r="AD186" i="20"/>
  <c r="AD239" i="20"/>
  <c r="AD40" i="20"/>
  <c r="AD93" i="20"/>
  <c r="AD162" i="20"/>
  <c r="AD222" i="20"/>
  <c r="AD294" i="20"/>
  <c r="AD362" i="20"/>
  <c r="AD394" i="20"/>
  <c r="AD475" i="20"/>
  <c r="AD270" i="20"/>
  <c r="AD8" i="20"/>
  <c r="AD91" i="20"/>
  <c r="AD160" i="20"/>
  <c r="AD272" i="20"/>
  <c r="AD293" i="20"/>
  <c r="AD375" i="20"/>
  <c r="AD465" i="20"/>
  <c r="AD452" i="20"/>
  <c r="AD275" i="20"/>
  <c r="AD14" i="20"/>
  <c r="AD87" i="20"/>
  <c r="AD155" i="20"/>
  <c r="AD263" i="20"/>
  <c r="AD284" i="20"/>
  <c r="AD381" i="20"/>
  <c r="AD409" i="20"/>
  <c r="AD445" i="20"/>
  <c r="AD24" i="20"/>
  <c r="AD105" i="20"/>
  <c r="AD176" i="20"/>
  <c r="AD199" i="20"/>
  <c r="AD476" i="20"/>
  <c r="AD415" i="20"/>
  <c r="AD69" i="20"/>
  <c r="AD114" i="20"/>
  <c r="AD167" i="20"/>
  <c r="AD289" i="20"/>
  <c r="AD373" i="20"/>
  <c r="AD487" i="20"/>
  <c r="AD488" i="20"/>
  <c r="AD7" i="20"/>
  <c r="AD49" i="20"/>
  <c r="AD117" i="20"/>
  <c r="AD174" i="20"/>
  <c r="AD234" i="20"/>
  <c r="AD363" i="20"/>
  <c r="AD454" i="20"/>
  <c r="AD396" i="20"/>
  <c r="AD195" i="20"/>
  <c r="AD262" i="20"/>
  <c r="AD34" i="20"/>
  <c r="AD101" i="20"/>
  <c r="AD164" i="20"/>
  <c r="AD232" i="20"/>
  <c r="AD303" i="20"/>
  <c r="AD398" i="20"/>
  <c r="AD458" i="20"/>
  <c r="AD183" i="20"/>
  <c r="AD370" i="20"/>
  <c r="AD48" i="20"/>
  <c r="AD98" i="20"/>
  <c r="AD170" i="20"/>
  <c r="AD241" i="20"/>
  <c r="AD302" i="20"/>
  <c r="AD371" i="20"/>
  <c r="AD402" i="20"/>
  <c r="AD443" i="20"/>
  <c r="AD308" i="20"/>
  <c r="AD16" i="20"/>
  <c r="AD97" i="20"/>
  <c r="AD168" i="20"/>
  <c r="AD175" i="20"/>
  <c r="AD301" i="20"/>
  <c r="AD288" i="20"/>
  <c r="AD473" i="20"/>
  <c r="AD468" i="20"/>
  <c r="AD9" i="20"/>
  <c r="AD94" i="20"/>
  <c r="AD171" i="20"/>
  <c r="AD250" i="20"/>
  <c r="AD318" i="20"/>
  <c r="AD353" i="20"/>
  <c r="AD418" i="20"/>
  <c r="AD182" i="20"/>
  <c r="AD279" i="20"/>
  <c r="AD44" i="20"/>
  <c r="AD110" i="20"/>
  <c r="AD189" i="20"/>
  <c r="AD267" i="20"/>
  <c r="AD339" i="20"/>
  <c r="AD430" i="20"/>
  <c r="AD490" i="20"/>
  <c r="AD63" i="20"/>
  <c r="AD433" i="20"/>
  <c r="AD437" i="20"/>
  <c r="AD47" i="20"/>
  <c r="AD277" i="20"/>
  <c r="AD460" i="20"/>
  <c r="AD79" i="20"/>
  <c r="AD314" i="20"/>
  <c r="AD271" i="20"/>
  <c r="AD10" i="20"/>
  <c r="AD37" i="20"/>
  <c r="AD266" i="20"/>
  <c r="AD76" i="20"/>
  <c r="AD84" i="20"/>
  <c r="AD131" i="20"/>
  <c r="AD221" i="20"/>
  <c r="AD282" i="20"/>
  <c r="AD327" i="20"/>
  <c r="AD416" i="20"/>
  <c r="AD419" i="20"/>
  <c r="AD161" i="20"/>
  <c r="AD32" i="20"/>
  <c r="AD119" i="20"/>
  <c r="AD218" i="20"/>
  <c r="AD240" i="20"/>
  <c r="AD296" i="20"/>
  <c r="AD431" i="20"/>
  <c r="AD492" i="20"/>
  <c r="AD6" i="20"/>
  <c r="AD372" i="20"/>
  <c r="AD56" i="20"/>
  <c r="AD125" i="20"/>
  <c r="AD132" i="20"/>
  <c r="AD244" i="20"/>
  <c r="AD332" i="20"/>
  <c r="AD462" i="20"/>
  <c r="AD404" i="20"/>
  <c r="AD198" i="20"/>
  <c r="AD408" i="20"/>
  <c r="AD35" i="20"/>
  <c r="AD109" i="20"/>
  <c r="AD172" i="20"/>
  <c r="AD243" i="20"/>
  <c r="AD311" i="20"/>
  <c r="AD406" i="20"/>
  <c r="AD466" i="20"/>
  <c r="AD185" i="20"/>
  <c r="AD317" i="20"/>
  <c r="AD41" i="20"/>
  <c r="AD106" i="20"/>
  <c r="AD163" i="20"/>
  <c r="AD242" i="20"/>
  <c r="AD310" i="20"/>
  <c r="AD337" i="20"/>
  <c r="AD410" i="20"/>
  <c r="AD491" i="20"/>
  <c r="AD347" i="20"/>
  <c r="AD36" i="20"/>
  <c r="AD102" i="20"/>
  <c r="AD173" i="20"/>
  <c r="AD259" i="20"/>
  <c r="AD331" i="20"/>
  <c r="AD422" i="20"/>
  <c r="AD482" i="20"/>
  <c r="AD180" i="20"/>
  <c r="AD304" i="20"/>
  <c r="AD46" i="20"/>
  <c r="AD118" i="20"/>
  <c r="AD233" i="20"/>
  <c r="AD276" i="20"/>
  <c r="AD364" i="20"/>
  <c r="AD407" i="20"/>
  <c r="AD453" i="20"/>
  <c r="AD107" i="20"/>
  <c r="AD356" i="20"/>
  <c r="AD193" i="20"/>
  <c r="AD121" i="20"/>
  <c r="AD357" i="20"/>
  <c r="AD471" i="20"/>
  <c r="AD235" i="20"/>
  <c r="AD323" i="20"/>
  <c r="AD359" i="20"/>
  <c r="AD140" i="20"/>
  <c r="AD158" i="20"/>
  <c r="AD376" i="20"/>
  <c r="AD481" i="20"/>
  <c r="AD326" i="20"/>
  <c r="AD28" i="20"/>
  <c r="AD70" i="20"/>
  <c r="AD146" i="20"/>
  <c r="AD224" i="20"/>
  <c r="AD299" i="20"/>
  <c r="AD325" i="20"/>
  <c r="AD480" i="20"/>
  <c r="AD495" i="20"/>
  <c r="AD365" i="20"/>
  <c r="AD52" i="20"/>
  <c r="AD122" i="20"/>
  <c r="AD297" i="20"/>
  <c r="AD238" i="20"/>
  <c r="AD368" i="20"/>
  <c r="AD493" i="20"/>
  <c r="AD20" i="20"/>
  <c r="AD438" i="20"/>
  <c r="AD59" i="20"/>
  <c r="AD127" i="20"/>
  <c r="AD226" i="20"/>
  <c r="AD245" i="20"/>
  <c r="AD312" i="20"/>
  <c r="AD439" i="20"/>
  <c r="AD500" i="20"/>
  <c r="AD497" i="20"/>
  <c r="AD469" i="20"/>
  <c r="AD64" i="20"/>
  <c r="AD133" i="20"/>
  <c r="AD252" i="20"/>
  <c r="AD340" i="20"/>
  <c r="AD383" i="20"/>
  <c r="AD412" i="20"/>
  <c r="AD190" i="20"/>
  <c r="AD479" i="20"/>
  <c r="AD43" i="20"/>
  <c r="AD74" i="20"/>
  <c r="AD165" i="20"/>
  <c r="AD251" i="20"/>
  <c r="AD319" i="20"/>
  <c r="AD414" i="20"/>
  <c r="AD474" i="20"/>
  <c r="AD179" i="20"/>
  <c r="AD379" i="20"/>
  <c r="AD65" i="20"/>
  <c r="AD115" i="20"/>
  <c r="AD225" i="20"/>
  <c r="AD268" i="20"/>
  <c r="AD399" i="20"/>
  <c r="AD434" i="20"/>
  <c r="AD227" i="20"/>
  <c r="AD111" i="20"/>
  <c r="AD360" i="20"/>
  <c r="AD22" i="20"/>
  <c r="AD461" i="20"/>
  <c r="AD489" i="20"/>
  <c r="AD17" i="20"/>
  <c r="AD15" i="20"/>
  <c r="AD72" i="20"/>
  <c r="AD141" i="20"/>
  <c r="AD248" i="20"/>
  <c r="AD316" i="20"/>
  <c r="AD329" i="20"/>
  <c r="AD441" i="20"/>
  <c r="AD478" i="20"/>
  <c r="AD336" i="20"/>
  <c r="AD92" i="20"/>
  <c r="AD136" i="20"/>
  <c r="AD229" i="20"/>
  <c r="AD290" i="20"/>
  <c r="AD335" i="20"/>
  <c r="AD424" i="20"/>
  <c r="AD494" i="20"/>
  <c r="AD51" i="20"/>
  <c r="AD472" i="20"/>
  <c r="AD53" i="20"/>
  <c r="AD130" i="20"/>
  <c r="AD305" i="20"/>
  <c r="AD334" i="20"/>
  <c r="AD380" i="20"/>
  <c r="AD483" i="20"/>
  <c r="AD18" i="20"/>
  <c r="AD459" i="20"/>
  <c r="AD67" i="20"/>
  <c r="AD135" i="20"/>
  <c r="AD253" i="20"/>
  <c r="AD333" i="20"/>
  <c r="AD447" i="20"/>
  <c r="AD413" i="20"/>
  <c r="AD470" i="20"/>
  <c r="AD484" i="20"/>
  <c r="AD57" i="20"/>
  <c r="AD112" i="20"/>
  <c r="AD217" i="20"/>
  <c r="AD260" i="20"/>
  <c r="AD348" i="20"/>
  <c r="AD391" i="20"/>
  <c r="AD420" i="20"/>
  <c r="AD194" i="20"/>
  <c r="AD387" i="20"/>
  <c r="AD39" i="20"/>
  <c r="AD128" i="20"/>
  <c r="AD219" i="20"/>
  <c r="AD269" i="20"/>
  <c r="AD349" i="20"/>
  <c r="AD463" i="20"/>
  <c r="AD444" i="20"/>
  <c r="AD192" i="20"/>
  <c r="AD411" i="20"/>
  <c r="AD83" i="20"/>
  <c r="AD104" i="20"/>
  <c r="AD246" i="20"/>
  <c r="AD366" i="20"/>
  <c r="AD400" i="20"/>
  <c r="AD403" i="20"/>
  <c r="AD429" i="20"/>
  <c r="AD498" i="20"/>
  <c r="AD417" i="20"/>
  <c r="AD254" i="20"/>
  <c r="AD320" i="20"/>
  <c r="AD369" i="20"/>
  <c r="AD26" i="20"/>
  <c r="AD82" i="20"/>
  <c r="AD169" i="20"/>
  <c r="AD265" i="20"/>
  <c r="AD278" i="20"/>
  <c r="AD330" i="20"/>
  <c r="AD378" i="20"/>
  <c r="AD499" i="20"/>
  <c r="AD13" i="20"/>
  <c r="AD78" i="20"/>
  <c r="AD154" i="20"/>
  <c r="AD236" i="20"/>
  <c r="AD307" i="20"/>
  <c r="AD328" i="20"/>
  <c r="AD385" i="20"/>
  <c r="AD496" i="20"/>
  <c r="AD68" i="20"/>
  <c r="AD477" i="20"/>
  <c r="AD55" i="20"/>
  <c r="AD144" i="20"/>
  <c r="AD298" i="20"/>
  <c r="AD343" i="20"/>
  <c r="AD432" i="20"/>
  <c r="AD397" i="20"/>
  <c r="AD138" i="20"/>
  <c r="AD188" i="20"/>
  <c r="AD54" i="20"/>
  <c r="AD143" i="20"/>
  <c r="AD220" i="20"/>
  <c r="AD313" i="20"/>
  <c r="AD342" i="20"/>
  <c r="AD382" i="20"/>
  <c r="AD352" i="20"/>
  <c r="AD25" i="20"/>
  <c r="AD467" i="20"/>
  <c r="AD60" i="20"/>
  <c r="AD120" i="20"/>
  <c r="AD261" i="20"/>
  <c r="AD341" i="20"/>
  <c r="AD455" i="20"/>
  <c r="AD428" i="20"/>
  <c r="AD196" i="20"/>
  <c r="AD181" i="20"/>
  <c r="AD75" i="20"/>
  <c r="AD96" i="20"/>
  <c r="AD116" i="20"/>
  <c r="AD230" i="20"/>
  <c r="AD358" i="20"/>
  <c r="AD392" i="20"/>
  <c r="AD395" i="20"/>
  <c r="AD61" i="20"/>
  <c r="AD12" i="20"/>
  <c r="AD38" i="20"/>
  <c r="AD89" i="20"/>
  <c r="AD283" i="20"/>
  <c r="AD237" i="20"/>
  <c r="AD464" i="20"/>
  <c r="AD451" i="20"/>
  <c r="AD257" i="20"/>
  <c r="AD81" i="20"/>
  <c r="AD281" i="20"/>
  <c r="AD147" i="20"/>
  <c r="AD215" i="20"/>
  <c r="AD77" i="20"/>
  <c r="AD126" i="20"/>
  <c r="AD338" i="20"/>
  <c r="AD249" i="20"/>
  <c r="AD309" i="20"/>
  <c r="AD258" i="20"/>
  <c r="AD42" i="20"/>
  <c r="AD100" i="20"/>
  <c r="AD153" i="20"/>
  <c r="AD274" i="20"/>
  <c r="AD287" i="20"/>
  <c r="AD377" i="20"/>
  <c r="AD442" i="20"/>
  <c r="AD178" i="20"/>
  <c r="AD23" i="20"/>
  <c r="AD73" i="20"/>
  <c r="AD149" i="20"/>
  <c r="AD256" i="20"/>
  <c r="AD324" i="20"/>
  <c r="AD345" i="20"/>
  <c r="AD449" i="20"/>
  <c r="AD485" i="20"/>
  <c r="AD129" i="20"/>
  <c r="AD21" i="20"/>
  <c r="AD86" i="20"/>
  <c r="AD139" i="20"/>
  <c r="AD247" i="20"/>
  <c r="AD315" i="20"/>
  <c r="AD344" i="20"/>
  <c r="AD393" i="20"/>
  <c r="AD405" i="20"/>
  <c r="AD11" i="20"/>
  <c r="AD71" i="20"/>
  <c r="AD152" i="20"/>
  <c r="AD306" i="20"/>
  <c r="AD351" i="20"/>
  <c r="AD440" i="20"/>
  <c r="AD421" i="20"/>
  <c r="AD123" i="20"/>
  <c r="AD191" i="20"/>
  <c r="AD62" i="20"/>
  <c r="AD151" i="20"/>
  <c r="AD228" i="20"/>
  <c r="AD321" i="20"/>
  <c r="AD350" i="20"/>
  <c r="AD384" i="20"/>
  <c r="AD389" i="20"/>
  <c r="AD58" i="20"/>
  <c r="AD27" i="20"/>
  <c r="AD85" i="20"/>
  <c r="AD145" i="20"/>
  <c r="AD322" i="20"/>
  <c r="AD367" i="20"/>
  <c r="AD456" i="20"/>
  <c r="AD435" i="20"/>
  <c r="AD95" i="20"/>
  <c r="AD30" i="20"/>
  <c r="AD88" i="20"/>
  <c r="AD148" i="20"/>
  <c r="AD231" i="20"/>
  <c r="AD300" i="20"/>
  <c r="AD354" i="20"/>
  <c r="AD425" i="20"/>
  <c r="AD184" i="20"/>
  <c r="AD291" i="20"/>
  <c r="AD150" i="20"/>
  <c r="AD436" i="20"/>
  <c r="AD255" i="20"/>
  <c r="AD19" i="20"/>
  <c r="AD137" i="20"/>
  <c r="AD448" i="20"/>
  <c r="AD292" i="20"/>
  <c r="AD157" i="20"/>
  <c r="AD374" i="20"/>
  <c r="AD187" i="20"/>
  <c r="AD426" i="20"/>
  <c r="AD45" i="20"/>
  <c r="AD103" i="20"/>
  <c r="AD166" i="20"/>
  <c r="AD223" i="20"/>
  <c r="AD355" i="20"/>
  <c r="AD446" i="20"/>
  <c r="AD388" i="20"/>
  <c r="AD197" i="20"/>
  <c r="AD33" i="20"/>
  <c r="AD90" i="20"/>
  <c r="AD177" i="20"/>
  <c r="AD273" i="20"/>
  <c r="AD286" i="20"/>
  <c r="AD346" i="20"/>
  <c r="AD386" i="20"/>
  <c r="AD427" i="20"/>
  <c r="AD142" i="20"/>
  <c r="AD31" i="20"/>
  <c r="AD264" i="20"/>
  <c r="AD285" i="20"/>
  <c r="AD361" i="20"/>
  <c r="AD457" i="20"/>
  <c r="AD29" i="20"/>
  <c r="AD401" i="20"/>
  <c r="AD159" i="20"/>
  <c r="AD80" i="20"/>
  <c r="AD113" i="20"/>
  <c r="AD99" i="20"/>
  <c r="BJ4" i="3" l="1"/>
  <c r="BJ4" i="21" s="1"/>
  <c r="AE4" i="20"/>
  <c r="AE60" i="20"/>
  <c r="AE128" i="20"/>
  <c r="AE261" i="20"/>
  <c r="AE332" i="20"/>
  <c r="AE478" i="20"/>
  <c r="AE388" i="20"/>
  <c r="AE383" i="20"/>
  <c r="AE45" i="20"/>
  <c r="AE132" i="20"/>
  <c r="AE189" i="20"/>
  <c r="AE266" i="20"/>
  <c r="AE338" i="20"/>
  <c r="AE445" i="20"/>
  <c r="AE419" i="20"/>
  <c r="AE188" i="20"/>
  <c r="AE49" i="20"/>
  <c r="AE98" i="20"/>
  <c r="AE161" i="20"/>
  <c r="AE272" i="20"/>
  <c r="AE285" i="20"/>
  <c r="AE18" i="20"/>
  <c r="AE54" i="20"/>
  <c r="AE144" i="20"/>
  <c r="AE230" i="20"/>
  <c r="AE297" i="20"/>
  <c r="AE373" i="20"/>
  <c r="AE455" i="20"/>
  <c r="AE466" i="20"/>
  <c r="AE185" i="20"/>
  <c r="AE63" i="20"/>
  <c r="AE117" i="20"/>
  <c r="AE216" i="20"/>
  <c r="AE251" i="20"/>
  <c r="AE362" i="20"/>
  <c r="AE469" i="20"/>
  <c r="AE412" i="20"/>
  <c r="AE39" i="20"/>
  <c r="AE112" i="20"/>
  <c r="AE175" i="20"/>
  <c r="AE231" i="20"/>
  <c r="AE284" i="20"/>
  <c r="AE360" i="20"/>
  <c r="AE488" i="20"/>
  <c r="AE477" i="20"/>
  <c r="AE29" i="20"/>
  <c r="AE62" i="20"/>
  <c r="AE139" i="20"/>
  <c r="AE235" i="20"/>
  <c r="AE291" i="20"/>
  <c r="AE343" i="20"/>
  <c r="AE432" i="20"/>
  <c r="AE482" i="20"/>
  <c r="AE19" i="20"/>
  <c r="AE71" i="20"/>
  <c r="AE254" i="20"/>
  <c r="AE452" i="20"/>
  <c r="AE229" i="20"/>
  <c r="AE91" i="20"/>
  <c r="AE123" i="20"/>
  <c r="AE228" i="20"/>
  <c r="AE240" i="20"/>
  <c r="AE349" i="20"/>
  <c r="AE431" i="20"/>
  <c r="AE27" i="20"/>
  <c r="AE77" i="20"/>
  <c r="AE122" i="20"/>
  <c r="AE262" i="20"/>
  <c r="AE290" i="20"/>
  <c r="AE366" i="20"/>
  <c r="AE384" i="20"/>
  <c r="AE497" i="20"/>
  <c r="AE396" i="20"/>
  <c r="AE68" i="20"/>
  <c r="AE113" i="20"/>
  <c r="AE277" i="20"/>
  <c r="AE340" i="20"/>
  <c r="AE486" i="20"/>
  <c r="AE492" i="20"/>
  <c r="AE400" i="20"/>
  <c r="AE50" i="20"/>
  <c r="AE95" i="20"/>
  <c r="AE274" i="20"/>
  <c r="AE346" i="20"/>
  <c r="AE15" i="20"/>
  <c r="AE96" i="20"/>
  <c r="AE159" i="20"/>
  <c r="AE271" i="20"/>
  <c r="AE253" i="20"/>
  <c r="AE328" i="20"/>
  <c r="AE472" i="20"/>
  <c r="AE410" i="20"/>
  <c r="AE191" i="20"/>
  <c r="AE74" i="20"/>
  <c r="AE142" i="20"/>
  <c r="AE155" i="20"/>
  <c r="AE296" i="20"/>
  <c r="AE364" i="20"/>
  <c r="AE399" i="20"/>
  <c r="AE476" i="20"/>
  <c r="AE31" i="20"/>
  <c r="AE109" i="20"/>
  <c r="AE164" i="20"/>
  <c r="AE241" i="20"/>
  <c r="AE318" i="20"/>
  <c r="AE413" i="20"/>
  <c r="AE387" i="20"/>
  <c r="AE198" i="20"/>
  <c r="AE42" i="20"/>
  <c r="AE107" i="20"/>
  <c r="AE162" i="20"/>
  <c r="AE317" i="20"/>
  <c r="AE352" i="20"/>
  <c r="AE449" i="20"/>
  <c r="AE184" i="20"/>
  <c r="AE33" i="20"/>
  <c r="AE105" i="20"/>
  <c r="AE168" i="20"/>
  <c r="AE248" i="20"/>
  <c r="AE300" i="20"/>
  <c r="AE335" i="20"/>
  <c r="AE393" i="20"/>
  <c r="AE487" i="20"/>
  <c r="AE403" i="20"/>
  <c r="AE443" i="20"/>
  <c r="AE444" i="20"/>
  <c r="AE171" i="20"/>
  <c r="AE78" i="20"/>
  <c r="AE58" i="20"/>
  <c r="AE25" i="20"/>
  <c r="AE441" i="20"/>
  <c r="AE239" i="20"/>
  <c r="AE79" i="20"/>
  <c r="AE495" i="20"/>
  <c r="AE22" i="20"/>
  <c r="AE87" i="20"/>
  <c r="AE114" i="20"/>
  <c r="AE247" i="20"/>
  <c r="AE307" i="20"/>
  <c r="AE359" i="20"/>
  <c r="AE448" i="20"/>
  <c r="AE458" i="20"/>
  <c r="AE498" i="20"/>
  <c r="AE52" i="20"/>
  <c r="AE131" i="20"/>
  <c r="AE281" i="20"/>
  <c r="AE357" i="20"/>
  <c r="AE439" i="20"/>
  <c r="AE450" i="20"/>
  <c r="AE490" i="20"/>
  <c r="AE65" i="20"/>
  <c r="AE134" i="20"/>
  <c r="AE166" i="20"/>
  <c r="AE244" i="20"/>
  <c r="AE331" i="20"/>
  <c r="AE9" i="20"/>
  <c r="AE106" i="20"/>
  <c r="AE169" i="20"/>
  <c r="AE149" i="20"/>
  <c r="AE293" i="20"/>
  <c r="AE367" i="20"/>
  <c r="AE425" i="20"/>
  <c r="AE483" i="20"/>
  <c r="AE26" i="20"/>
  <c r="AE67" i="20"/>
  <c r="AE137" i="20"/>
  <c r="AE237" i="20"/>
  <c r="AE305" i="20"/>
  <c r="AE334" i="20"/>
  <c r="AE463" i="20"/>
  <c r="AE451" i="20"/>
  <c r="AE48" i="20"/>
  <c r="AE125" i="20"/>
  <c r="AE224" i="20"/>
  <c r="AE259" i="20"/>
  <c r="AE370" i="20"/>
  <c r="AE390" i="20"/>
  <c r="AE420" i="20"/>
  <c r="AE193" i="20"/>
  <c r="AE36" i="20"/>
  <c r="AE111" i="20"/>
  <c r="AE172" i="20"/>
  <c r="AE242" i="20"/>
  <c r="AE326" i="20"/>
  <c r="AE421" i="20"/>
  <c r="AE395" i="20"/>
  <c r="AE196" i="20"/>
  <c r="AE35" i="20"/>
  <c r="AE73" i="20"/>
  <c r="AE170" i="20"/>
  <c r="AE325" i="20"/>
  <c r="AE368" i="20"/>
  <c r="AE457" i="20"/>
  <c r="AE182" i="20"/>
  <c r="AE406" i="20"/>
  <c r="AE464" i="20"/>
  <c r="AE361" i="20"/>
  <c r="AE28" i="20"/>
  <c r="AE314" i="20"/>
  <c r="AE435" i="20"/>
  <c r="AE446" i="20"/>
  <c r="AE199" i="20"/>
  <c r="AE180" i="20"/>
  <c r="AE292" i="20"/>
  <c r="AE147" i="20"/>
  <c r="AE440" i="20"/>
  <c r="AE40" i="20"/>
  <c r="AE90" i="20"/>
  <c r="AE176" i="20"/>
  <c r="AE256" i="20"/>
  <c r="AE308" i="20"/>
  <c r="AE345" i="20"/>
  <c r="AE401" i="20"/>
  <c r="AE496" i="20"/>
  <c r="AE12" i="20"/>
  <c r="AE85" i="20"/>
  <c r="AE130" i="20"/>
  <c r="AE270" i="20"/>
  <c r="AE298" i="20"/>
  <c r="AE374" i="20"/>
  <c r="AE392" i="20"/>
  <c r="AE494" i="20"/>
  <c r="AE179" i="20"/>
  <c r="AE61" i="20"/>
  <c r="AE121" i="20"/>
  <c r="AE219" i="20"/>
  <c r="AE280" i="20"/>
  <c r="AE348" i="20"/>
  <c r="AE16" i="20"/>
  <c r="AE88" i="20"/>
  <c r="AE187" i="20"/>
  <c r="AE273" i="20"/>
  <c r="AE302" i="20"/>
  <c r="AE397" i="20"/>
  <c r="AE489" i="20"/>
  <c r="AE178" i="20"/>
  <c r="AE13" i="20"/>
  <c r="AE86" i="20"/>
  <c r="AE154" i="20"/>
  <c r="AE215" i="20"/>
  <c r="AE322" i="20"/>
  <c r="AE327" i="20"/>
  <c r="AE416" i="20"/>
  <c r="AE181" i="20"/>
  <c r="AE66" i="20"/>
  <c r="AE127" i="20"/>
  <c r="AE218" i="20"/>
  <c r="AE268" i="20"/>
  <c r="AE355" i="20"/>
  <c r="AE454" i="20"/>
  <c r="AE426" i="20"/>
  <c r="AE430" i="20"/>
  <c r="AE56" i="20"/>
  <c r="AE133" i="20"/>
  <c r="AE232" i="20"/>
  <c r="AE267" i="20"/>
  <c r="AE279" i="20"/>
  <c r="AE398" i="20"/>
  <c r="AE427" i="20"/>
  <c r="AE192" i="20"/>
  <c r="AE44" i="20"/>
  <c r="AE116" i="20"/>
  <c r="AE165" i="20"/>
  <c r="AE250" i="20"/>
  <c r="AE324" i="20"/>
  <c r="AE429" i="20"/>
  <c r="AE190" i="20"/>
  <c r="AE382" i="20"/>
  <c r="AE126" i="20"/>
  <c r="AE108" i="20"/>
  <c r="AE146" i="20"/>
  <c r="AE194" i="20"/>
  <c r="AE347" i="20"/>
  <c r="AE336" i="20"/>
  <c r="AE385" i="20"/>
  <c r="AE299" i="20"/>
  <c r="AE43" i="20"/>
  <c r="AE92" i="20"/>
  <c r="AE152" i="20"/>
  <c r="AE249" i="20"/>
  <c r="AE278" i="20"/>
  <c r="AE377" i="20"/>
  <c r="AE465" i="20"/>
  <c r="AE183" i="20"/>
  <c r="AE30" i="20"/>
  <c r="AE80" i="20"/>
  <c r="AE140" i="20"/>
  <c r="AE255" i="20"/>
  <c r="AE315" i="20"/>
  <c r="AE369" i="20"/>
  <c r="AE456" i="20"/>
  <c r="AE394" i="20"/>
  <c r="AE10" i="20"/>
  <c r="AE53" i="20"/>
  <c r="AE136" i="20"/>
  <c r="AE289" i="20"/>
  <c r="AE365" i="20"/>
  <c r="AE55" i="20"/>
  <c r="AE103" i="20"/>
  <c r="AE243" i="20"/>
  <c r="AE354" i="20"/>
  <c r="AE461" i="20"/>
  <c r="AE404" i="20"/>
  <c r="AE197" i="20"/>
  <c r="AE23" i="20"/>
  <c r="AE104" i="20"/>
  <c r="AE167" i="20"/>
  <c r="AE221" i="20"/>
  <c r="AE269" i="20"/>
  <c r="AE344" i="20"/>
  <c r="AE480" i="20"/>
  <c r="AE402" i="20"/>
  <c r="AE82" i="20"/>
  <c r="AE150" i="20"/>
  <c r="AE304" i="20"/>
  <c r="AE372" i="20"/>
  <c r="AE407" i="20"/>
  <c r="AE376" i="20"/>
  <c r="AE481" i="20"/>
  <c r="AE32" i="20"/>
  <c r="AE135" i="20"/>
  <c r="AE226" i="20"/>
  <c r="AE276" i="20"/>
  <c r="AE363" i="20"/>
  <c r="AE462" i="20"/>
  <c r="AE442" i="20"/>
  <c r="AE389" i="20"/>
  <c r="AE64" i="20"/>
  <c r="AE115" i="20"/>
  <c r="AE275" i="20"/>
  <c r="AE295" i="20"/>
  <c r="AE57" i="20"/>
  <c r="AE265" i="20"/>
  <c r="AE303" i="20"/>
  <c r="AE119" i="20"/>
  <c r="AE141" i="20"/>
  <c r="AE97" i="20"/>
  <c r="AE14" i="20"/>
  <c r="AE38" i="20"/>
  <c r="AE124" i="20"/>
  <c r="AE173" i="20"/>
  <c r="AE258" i="20"/>
  <c r="AE330" i="20"/>
  <c r="AE437" i="20"/>
  <c r="AE411" i="20"/>
  <c r="AE195" i="20"/>
  <c r="AE41" i="20"/>
  <c r="AE93" i="20"/>
  <c r="AE157" i="20"/>
  <c r="AE264" i="20"/>
  <c r="AE316" i="20"/>
  <c r="AE351" i="20"/>
  <c r="AE409" i="20"/>
  <c r="AE436" i="20"/>
  <c r="AE20" i="20"/>
  <c r="AE70" i="20"/>
  <c r="AE138" i="20"/>
  <c r="AE158" i="20"/>
  <c r="AE306" i="20"/>
  <c r="AE287" i="20"/>
  <c r="AE46" i="20"/>
  <c r="AE102" i="20"/>
  <c r="AE252" i="20"/>
  <c r="AE339" i="20"/>
  <c r="AE438" i="20"/>
  <c r="AE491" i="20"/>
  <c r="AE474" i="20"/>
  <c r="AE17" i="20"/>
  <c r="AE72" i="20"/>
  <c r="AE177" i="20"/>
  <c r="AE174" i="20"/>
  <c r="AE301" i="20"/>
  <c r="AE375" i="20"/>
  <c r="AE433" i="20"/>
  <c r="AE34" i="20"/>
  <c r="AE76" i="20"/>
  <c r="AE145" i="20"/>
  <c r="AE238" i="20"/>
  <c r="AE313" i="20"/>
  <c r="AE342" i="20"/>
  <c r="AE471" i="20"/>
  <c r="AE484" i="20"/>
  <c r="AE460" i="20"/>
  <c r="AE75" i="20"/>
  <c r="AE143" i="20"/>
  <c r="AE312" i="20"/>
  <c r="AE333" i="20"/>
  <c r="AE415" i="20"/>
  <c r="AE428" i="20"/>
  <c r="AE417" i="20"/>
  <c r="AE59" i="20"/>
  <c r="AE120" i="20"/>
  <c r="AE234" i="20"/>
  <c r="AE245" i="20"/>
  <c r="AE371" i="20"/>
  <c r="AE470" i="20"/>
  <c r="AE381" i="20"/>
  <c r="AE453" i="20"/>
  <c r="AE447" i="20"/>
  <c r="AE282" i="20"/>
  <c r="AE379" i="20"/>
  <c r="AE319" i="20"/>
  <c r="AE422" i="20"/>
  <c r="AE8" i="20"/>
  <c r="AE99" i="20"/>
  <c r="AE160" i="20"/>
  <c r="AE485" i="20"/>
  <c r="AE353" i="20"/>
  <c r="AE37" i="20"/>
  <c r="AE118" i="20"/>
  <c r="AE217" i="20"/>
  <c r="AE223" i="20"/>
  <c r="AE311" i="20"/>
  <c r="AE414" i="20"/>
  <c r="AE459" i="20"/>
  <c r="AE6" i="20"/>
  <c r="AE51" i="20"/>
  <c r="AE100" i="20"/>
  <c r="AE163" i="20"/>
  <c r="AE257" i="20"/>
  <c r="AE286" i="20"/>
  <c r="AE378" i="20"/>
  <c r="AE473" i="20"/>
  <c r="AE186" i="20"/>
  <c r="AE7" i="20"/>
  <c r="AE81" i="20"/>
  <c r="AE148" i="20"/>
  <c r="AE263" i="20"/>
  <c r="AE323" i="20"/>
  <c r="AE380" i="20"/>
  <c r="AE69" i="20"/>
  <c r="AE129" i="20"/>
  <c r="AE227" i="20"/>
  <c r="AE288" i="20"/>
  <c r="AE356" i="20"/>
  <c r="AE391" i="20"/>
  <c r="AE468" i="20"/>
  <c r="AE418" i="20"/>
  <c r="AE24" i="20"/>
  <c r="AE101" i="20"/>
  <c r="AE156" i="20"/>
  <c r="AE222" i="20"/>
  <c r="AE310" i="20"/>
  <c r="AE405" i="20"/>
  <c r="AE386" i="20"/>
  <c r="AE21" i="20"/>
  <c r="AE94" i="20"/>
  <c r="AE110" i="20"/>
  <c r="AE233" i="20"/>
  <c r="AE283" i="20"/>
  <c r="AE337" i="20"/>
  <c r="AE424" i="20"/>
  <c r="AE467" i="20"/>
  <c r="AE11" i="20"/>
  <c r="AE84" i="20"/>
  <c r="AE153" i="20"/>
  <c r="AE246" i="20"/>
  <c r="AE321" i="20"/>
  <c r="AE350" i="20"/>
  <c r="AE479" i="20"/>
  <c r="AE493" i="20"/>
  <c r="AE500" i="20"/>
  <c r="AE83" i="20"/>
  <c r="AE151" i="20"/>
  <c r="AE220" i="20"/>
  <c r="AE320" i="20"/>
  <c r="AE341" i="20"/>
  <c r="AE423" i="20"/>
  <c r="AE434" i="20"/>
  <c r="AE89" i="20"/>
  <c r="AE358" i="20"/>
  <c r="AE225" i="20"/>
  <c r="AE475" i="20"/>
  <c r="AE294" i="20"/>
  <c r="AE408" i="20"/>
  <c r="AE260" i="20"/>
  <c r="AE499" i="20"/>
  <c r="AE309" i="20"/>
  <c r="AE47" i="20"/>
  <c r="AE329" i="20"/>
  <c r="AE236" i="20"/>
  <c r="BK3" i="3" l="1"/>
  <c r="BK3" i="21" s="1"/>
  <c r="AF4" i="20"/>
  <c r="AF58" i="20"/>
  <c r="AF127" i="20"/>
  <c r="AF287" i="20"/>
  <c r="AF363" i="20"/>
  <c r="AF477" i="20"/>
  <c r="AF465" i="20"/>
  <c r="AF138" i="20"/>
  <c r="AF302" i="20"/>
  <c r="AF405" i="20"/>
  <c r="AF31" i="20"/>
  <c r="AF115" i="20"/>
  <c r="AF165" i="20"/>
  <c r="AF370" i="20"/>
  <c r="AF421" i="20"/>
  <c r="AF483" i="20"/>
  <c r="AF102" i="20"/>
  <c r="AF178" i="20"/>
  <c r="AF193" i="20"/>
  <c r="AF59" i="20"/>
  <c r="AF120" i="20"/>
  <c r="AF225" i="20"/>
  <c r="AF303" i="20"/>
  <c r="AF318" i="20"/>
  <c r="AF390" i="20"/>
  <c r="AF486" i="20"/>
  <c r="AF227" i="20"/>
  <c r="AF218" i="20"/>
  <c r="AF67" i="20"/>
  <c r="AF128" i="20"/>
  <c r="AF233" i="20"/>
  <c r="AF311" i="20"/>
  <c r="AF332" i="20"/>
  <c r="AF398" i="20"/>
  <c r="AF490" i="20"/>
  <c r="AF494" i="20"/>
  <c r="AF25" i="20"/>
  <c r="AF82" i="20"/>
  <c r="AF136" i="20"/>
  <c r="AF219" i="20"/>
  <c r="AF281" i="20"/>
  <c r="AF286" i="20"/>
  <c r="AF470" i="20"/>
  <c r="AF434" i="20"/>
  <c r="AF307" i="20"/>
  <c r="AF235" i="20"/>
  <c r="AF33" i="20"/>
  <c r="AF315" i="20"/>
  <c r="AF72" i="20"/>
  <c r="AF142" i="20"/>
  <c r="AF226" i="20"/>
  <c r="AF304" i="20"/>
  <c r="AF372" i="20"/>
  <c r="AF438" i="20"/>
  <c r="AF395" i="20"/>
  <c r="AF166" i="20"/>
  <c r="AF412" i="20"/>
  <c r="AF464" i="20"/>
  <c r="AF36" i="20"/>
  <c r="AF88" i="20"/>
  <c r="AF217" i="20"/>
  <c r="AF295" i="20"/>
  <c r="AF371" i="20"/>
  <c r="AF485" i="20"/>
  <c r="AF475" i="20"/>
  <c r="AF224" i="20"/>
  <c r="AF135" i="20"/>
  <c r="AF9" i="20"/>
  <c r="AF81" i="20"/>
  <c r="AF143" i="20"/>
  <c r="AF320" i="20"/>
  <c r="AF260" i="20"/>
  <c r="AF454" i="20"/>
  <c r="AF411" i="20"/>
  <c r="AF267" i="20"/>
  <c r="AF265" i="20"/>
  <c r="AF17" i="20"/>
  <c r="AF74" i="20"/>
  <c r="AF151" i="20"/>
  <c r="AF229" i="20"/>
  <c r="AF276" i="20"/>
  <c r="AF462" i="20"/>
  <c r="AF419" i="20"/>
  <c r="AF221" i="20"/>
  <c r="AF191" i="20"/>
  <c r="AF27" i="20"/>
  <c r="AF77" i="20"/>
  <c r="AF130" i="20"/>
  <c r="AF261" i="20"/>
  <c r="AF282" i="20"/>
  <c r="AF327" i="20"/>
  <c r="AF423" i="20"/>
  <c r="AF481" i="20"/>
  <c r="AF348" i="20"/>
  <c r="AF296" i="20"/>
  <c r="AF12" i="20"/>
  <c r="AF85" i="20"/>
  <c r="AF40" i="20"/>
  <c r="AF113" i="20"/>
  <c r="AF161" i="20"/>
  <c r="AF239" i="20"/>
  <c r="AF293" i="20"/>
  <c r="AF368" i="20"/>
  <c r="AF456" i="20"/>
  <c r="AF186" i="20"/>
  <c r="AF63" i="20"/>
  <c r="AF125" i="20"/>
  <c r="AF215" i="20"/>
  <c r="AF397" i="20"/>
  <c r="AF198" i="20"/>
  <c r="AF159" i="20"/>
  <c r="AF231" i="20"/>
  <c r="AF62" i="20"/>
  <c r="AF353" i="20"/>
  <c r="AF500" i="20"/>
  <c r="AF243" i="20"/>
  <c r="AF169" i="20"/>
  <c r="AF126" i="20"/>
  <c r="AF326" i="20"/>
  <c r="AF144" i="20"/>
  <c r="AF44" i="20"/>
  <c r="AF491" i="20"/>
  <c r="AF20" i="20"/>
  <c r="AF439" i="20"/>
  <c r="AF15" i="20"/>
  <c r="AF392" i="20"/>
  <c r="AF26" i="20"/>
  <c r="AF76" i="20"/>
  <c r="AF137" i="20"/>
  <c r="AF313" i="20"/>
  <c r="AF349" i="20"/>
  <c r="AF391" i="20"/>
  <c r="AF484" i="20"/>
  <c r="AF163" i="20"/>
  <c r="AF450" i="20"/>
  <c r="AF435" i="20"/>
  <c r="AF73" i="20"/>
  <c r="AF150" i="20"/>
  <c r="AF234" i="20"/>
  <c r="AF312" i="20"/>
  <c r="AF244" i="20"/>
  <c r="AF446" i="20"/>
  <c r="AF403" i="20"/>
  <c r="AF262" i="20"/>
  <c r="AF11" i="20"/>
  <c r="AF61" i="20"/>
  <c r="AF153" i="20"/>
  <c r="AF245" i="20"/>
  <c r="AF252" i="20"/>
  <c r="AF365" i="20"/>
  <c r="AF407" i="20"/>
  <c r="AF496" i="20"/>
  <c r="AF285" i="20"/>
  <c r="AF284" i="20"/>
  <c r="AF19" i="20"/>
  <c r="AF66" i="20"/>
  <c r="AF122" i="20"/>
  <c r="AF253" i="20"/>
  <c r="AF268" i="20"/>
  <c r="AF373" i="20"/>
  <c r="AF415" i="20"/>
  <c r="AF473" i="20"/>
  <c r="AF289" i="20"/>
  <c r="AF187" i="20"/>
  <c r="AF22" i="20"/>
  <c r="AF87" i="20"/>
  <c r="AF158" i="20"/>
  <c r="AF254" i="20"/>
  <c r="AF299" i="20"/>
  <c r="AF350" i="20"/>
  <c r="AF487" i="20"/>
  <c r="AF482" i="20"/>
  <c r="AF358" i="20"/>
  <c r="AF354" i="20"/>
  <c r="AF7" i="20"/>
  <c r="AF89" i="20"/>
  <c r="AF51" i="20"/>
  <c r="AF108" i="20"/>
  <c r="AF171" i="20"/>
  <c r="AF257" i="20"/>
  <c r="AF329" i="20"/>
  <c r="AF420" i="20"/>
  <c r="AF375" i="20"/>
  <c r="AF197" i="20"/>
  <c r="AF65" i="20"/>
  <c r="AF119" i="20"/>
  <c r="AF47" i="20"/>
  <c r="AF55" i="20"/>
  <c r="AF266" i="20"/>
  <c r="AF401" i="20"/>
  <c r="AF8" i="20"/>
  <c r="AF223" i="20"/>
  <c r="AF362" i="20"/>
  <c r="AF222" i="20"/>
  <c r="AF499" i="20"/>
  <c r="AF149" i="20"/>
  <c r="AF64" i="20"/>
  <c r="AF427" i="20"/>
  <c r="AF340" i="20"/>
  <c r="AF60" i="20"/>
  <c r="AF359" i="20"/>
  <c r="AF90" i="20"/>
  <c r="AF123" i="20"/>
  <c r="AF13" i="20"/>
  <c r="AF78" i="20"/>
  <c r="AF139" i="20"/>
  <c r="AF230" i="20"/>
  <c r="AF314" i="20"/>
  <c r="AF380" i="20"/>
  <c r="AF455" i="20"/>
  <c r="AF441" i="20"/>
  <c r="AF110" i="20"/>
  <c r="AF34" i="20"/>
  <c r="AF84" i="20"/>
  <c r="AF145" i="20"/>
  <c r="AF240" i="20"/>
  <c r="AF321" i="20"/>
  <c r="AF357" i="20"/>
  <c r="AF399" i="20"/>
  <c r="AF493" i="20"/>
  <c r="AF280" i="20"/>
  <c r="AF274" i="20"/>
  <c r="AF29" i="20"/>
  <c r="AF94" i="20"/>
  <c r="AF154" i="20"/>
  <c r="AF238" i="20"/>
  <c r="AF283" i="20"/>
  <c r="AF334" i="20"/>
  <c r="AF471" i="20"/>
  <c r="AF457" i="20"/>
  <c r="AF339" i="20"/>
  <c r="AF364" i="20"/>
  <c r="AF14" i="20"/>
  <c r="AF79" i="20"/>
  <c r="AF155" i="20"/>
  <c r="AF246" i="20"/>
  <c r="AF291" i="20"/>
  <c r="AF344" i="20"/>
  <c r="AF479" i="20"/>
  <c r="AF467" i="20"/>
  <c r="AF338" i="20"/>
  <c r="AF305" i="20"/>
  <c r="AF39" i="20"/>
  <c r="AF97" i="20"/>
  <c r="AF168" i="20"/>
  <c r="AF271" i="20"/>
  <c r="AF324" i="20"/>
  <c r="AF352" i="20"/>
  <c r="AF440" i="20"/>
  <c r="AF185" i="20"/>
  <c r="AF414" i="20"/>
  <c r="AF382" i="20"/>
  <c r="AF105" i="20"/>
  <c r="AF117" i="20"/>
  <c r="AF346" i="20"/>
  <c r="AF444" i="20"/>
  <c r="AF184" i="20"/>
  <c r="AF101" i="20"/>
  <c r="AF277" i="20"/>
  <c r="AF306" i="20"/>
  <c r="AF366" i="20"/>
  <c r="AF32" i="20"/>
  <c r="AF111" i="20"/>
  <c r="AF167" i="20"/>
  <c r="AF236" i="20"/>
  <c r="AF292" i="20"/>
  <c r="AF374" i="20"/>
  <c r="AF408" i="20"/>
  <c r="AF426" i="20"/>
  <c r="AF269" i="20"/>
  <c r="AF220" i="20"/>
  <c r="AF21" i="20"/>
  <c r="AF86" i="20"/>
  <c r="AF147" i="20"/>
  <c r="AF237" i="20"/>
  <c r="AF322" i="20"/>
  <c r="AF328" i="20"/>
  <c r="AF463" i="20"/>
  <c r="AF451" i="20"/>
  <c r="AF453" i="20"/>
  <c r="AF301" i="20"/>
  <c r="AF46" i="20"/>
  <c r="AF96" i="20"/>
  <c r="AF140" i="20"/>
  <c r="AF255" i="20"/>
  <c r="AF308" i="20"/>
  <c r="AF336" i="20"/>
  <c r="AF424" i="20"/>
  <c r="AF442" i="20"/>
  <c r="AF360" i="20"/>
  <c r="AF428" i="20"/>
  <c r="AF54" i="20"/>
  <c r="AF104" i="20"/>
  <c r="AF160" i="20"/>
  <c r="AF263" i="20"/>
  <c r="AF316" i="20"/>
  <c r="AF342" i="20"/>
  <c r="AF432" i="20"/>
  <c r="AF497" i="20"/>
  <c r="AF343" i="20"/>
  <c r="AF341" i="20"/>
  <c r="AF35" i="20"/>
  <c r="AF92" i="20"/>
  <c r="AF129" i="20"/>
  <c r="AF294" i="20"/>
  <c r="AF404" i="20"/>
  <c r="AF378" i="20"/>
  <c r="AF183" i="20"/>
  <c r="AF384" i="20"/>
  <c r="AF469" i="20"/>
  <c r="AF43" i="20"/>
  <c r="AF100" i="20"/>
  <c r="AF57" i="20"/>
  <c r="AF109" i="20"/>
  <c r="AF232" i="20"/>
  <c r="AF275" i="20"/>
  <c r="AF347" i="20"/>
  <c r="AF461" i="20"/>
  <c r="AF449" i="20"/>
  <c r="AF18" i="20"/>
  <c r="AF83" i="20"/>
  <c r="AF413" i="20"/>
  <c r="AF251" i="20"/>
  <c r="AF241" i="20"/>
  <c r="AF458" i="20"/>
  <c r="AF298" i="20"/>
  <c r="AF174" i="20"/>
  <c r="AF495" i="20"/>
  <c r="AF41" i="20"/>
  <c r="AF106" i="20"/>
  <c r="AF177" i="20"/>
  <c r="AF256" i="20"/>
  <c r="AF309" i="20"/>
  <c r="AF351" i="20"/>
  <c r="AF472" i="20"/>
  <c r="AF181" i="20"/>
  <c r="AF258" i="20"/>
  <c r="AF279" i="20"/>
  <c r="AF38" i="20"/>
  <c r="AF91" i="20"/>
  <c r="AF175" i="20"/>
  <c r="AF247" i="20"/>
  <c r="AF300" i="20"/>
  <c r="AF376" i="20"/>
  <c r="AF416" i="20"/>
  <c r="AF476" i="20"/>
  <c r="AF448" i="20"/>
  <c r="AF377" i="20"/>
  <c r="AF42" i="20"/>
  <c r="AF99" i="20"/>
  <c r="AF170" i="20"/>
  <c r="AF272" i="20"/>
  <c r="AF325" i="20"/>
  <c r="AF388" i="20"/>
  <c r="AF488" i="20"/>
  <c r="AF179" i="20"/>
  <c r="AF478" i="20"/>
  <c r="AF383" i="20"/>
  <c r="AF50" i="20"/>
  <c r="AF107" i="20"/>
  <c r="AF121" i="20"/>
  <c r="AF278" i="20"/>
  <c r="AF396" i="20"/>
  <c r="AF335" i="20"/>
  <c r="AF182" i="20"/>
  <c r="AF389" i="20"/>
  <c r="AF430" i="20"/>
  <c r="AF45" i="20"/>
  <c r="AF80" i="20"/>
  <c r="AF199" i="20"/>
  <c r="AF250" i="20"/>
  <c r="AF330" i="20"/>
  <c r="AF468" i="20"/>
  <c r="AF387" i="20"/>
  <c r="AF190" i="20"/>
  <c r="AF443" i="20"/>
  <c r="AF400" i="20"/>
  <c r="AF49" i="20"/>
  <c r="AF112" i="20"/>
  <c r="AF68" i="20"/>
  <c r="AF157" i="20"/>
  <c r="AF288" i="20"/>
  <c r="AF356" i="20"/>
  <c r="AF422" i="20"/>
  <c r="AF492" i="20"/>
  <c r="AF28" i="20"/>
  <c r="AF69" i="20"/>
  <c r="AF189" i="20"/>
  <c r="AF133" i="20"/>
  <c r="AF310" i="20"/>
  <c r="AF116" i="20"/>
  <c r="AF402" i="20"/>
  <c r="AF56" i="20"/>
  <c r="AF323" i="20"/>
  <c r="AF474" i="20"/>
  <c r="AF437" i="20"/>
  <c r="AF385" i="20"/>
  <c r="AF141" i="20"/>
  <c r="AF249" i="20"/>
  <c r="AF146" i="20"/>
  <c r="AF425" i="20"/>
  <c r="AF95" i="20"/>
  <c r="AF355" i="20"/>
  <c r="AF53" i="20"/>
  <c r="AF131" i="20"/>
  <c r="AF148" i="20"/>
  <c r="AF273" i="20"/>
  <c r="AF345" i="20"/>
  <c r="AF436" i="20"/>
  <c r="AF394" i="20"/>
  <c r="AF195" i="20"/>
  <c r="AF290" i="20"/>
  <c r="AF337" i="20"/>
  <c r="AF30" i="20"/>
  <c r="AF114" i="20"/>
  <c r="AF162" i="20"/>
  <c r="AF264" i="20"/>
  <c r="AF317" i="20"/>
  <c r="AF381" i="20"/>
  <c r="AF480" i="20"/>
  <c r="AF180" i="20"/>
  <c r="AF393" i="20"/>
  <c r="AF447" i="20"/>
  <c r="AF70" i="20"/>
  <c r="AF124" i="20"/>
  <c r="AF164" i="20"/>
  <c r="AF228" i="20"/>
  <c r="AF361" i="20"/>
  <c r="AF452" i="20"/>
  <c r="AF410" i="20"/>
  <c r="AF196" i="20"/>
  <c r="AF192" i="20"/>
  <c r="AF386" i="20"/>
  <c r="AF16" i="20"/>
  <c r="AF132" i="20"/>
  <c r="AF172" i="20"/>
  <c r="AF242" i="20"/>
  <c r="AF369" i="20"/>
  <c r="AF460" i="20"/>
  <c r="AF418" i="20"/>
  <c r="AF188" i="20"/>
  <c r="AF431" i="20"/>
  <c r="AF409" i="20"/>
  <c r="AF24" i="20"/>
  <c r="AF134" i="20"/>
  <c r="AF216" i="20"/>
  <c r="AF259" i="20"/>
  <c r="AF331" i="20"/>
  <c r="AF445" i="20"/>
  <c r="AF433" i="20"/>
  <c r="AF176" i="20"/>
  <c r="AF489" i="20"/>
  <c r="AF459" i="20"/>
  <c r="AF37" i="20"/>
  <c r="AF10" i="20"/>
  <c r="AF75" i="20"/>
  <c r="AF152" i="20"/>
  <c r="AF173" i="20"/>
  <c r="AF297" i="20"/>
  <c r="AF333" i="20"/>
  <c r="AF367" i="20"/>
  <c r="AF466" i="20"/>
  <c r="AF23" i="20"/>
  <c r="AF103" i="20"/>
  <c r="AF248" i="20"/>
  <c r="AF71" i="20"/>
  <c r="AF417" i="20"/>
  <c r="AF6" i="20"/>
  <c r="AF379" i="20"/>
  <c r="AF156" i="20"/>
  <c r="AF194" i="20"/>
  <c r="AF118" i="20"/>
  <c r="AF498" i="20"/>
  <c r="AF319" i="20"/>
  <c r="AF93" i="20"/>
  <c r="AF98" i="20"/>
  <c r="AF270" i="20"/>
  <c r="AF429" i="20"/>
  <c r="AF406" i="20"/>
  <c r="AF48" i="20"/>
  <c r="AF52" i="20"/>
  <c r="BK4" i="3" l="1"/>
  <c r="BK4" i="21" s="1"/>
  <c r="AG4" i="20"/>
  <c r="AG57" i="20"/>
  <c r="AG109" i="20"/>
  <c r="AG294" i="20"/>
  <c r="AG370" i="20"/>
  <c r="AG460" i="20"/>
  <c r="AG416" i="20"/>
  <c r="AG193" i="20"/>
  <c r="AG362" i="20"/>
  <c r="AG35" i="20"/>
  <c r="AG100" i="20"/>
  <c r="AG163" i="20"/>
  <c r="AG272" i="20"/>
  <c r="AG344" i="20"/>
  <c r="AG435" i="20"/>
  <c r="AG409" i="20"/>
  <c r="AG42" i="20"/>
  <c r="AG491" i="20"/>
  <c r="AG48" i="20"/>
  <c r="AG117" i="20"/>
  <c r="AG199" i="20"/>
  <c r="AG250" i="20"/>
  <c r="AG369" i="20"/>
  <c r="AG412" i="20"/>
  <c r="AG402" i="20"/>
  <c r="AG188" i="20"/>
  <c r="AG446" i="20"/>
  <c r="AG55" i="20"/>
  <c r="AG125" i="20"/>
  <c r="AG258" i="20"/>
  <c r="AG330" i="20"/>
  <c r="AG420" i="20"/>
  <c r="AG418" i="20"/>
  <c r="AG228" i="20"/>
  <c r="AG46" i="20"/>
  <c r="AG112" i="20"/>
  <c r="AG159" i="20"/>
  <c r="AG270" i="20"/>
  <c r="AG315" i="20"/>
  <c r="AG335" i="20"/>
  <c r="AG431" i="20"/>
  <c r="AG68" i="20"/>
  <c r="AG141" i="20"/>
  <c r="AG225" i="20"/>
  <c r="AG303" i="20"/>
  <c r="AG371" i="20"/>
  <c r="AG421" i="20"/>
  <c r="AG499" i="20"/>
  <c r="AG64" i="20"/>
  <c r="AG413" i="20"/>
  <c r="AG70" i="20"/>
  <c r="AG79" i="20"/>
  <c r="AG238" i="20"/>
  <c r="AG242" i="20"/>
  <c r="AG361" i="20"/>
  <c r="AG404" i="20"/>
  <c r="AG394" i="20"/>
  <c r="AG124" i="20"/>
  <c r="AG58" i="20"/>
  <c r="AG127" i="20"/>
  <c r="AG224" i="20"/>
  <c r="AG310" i="20"/>
  <c r="AG301" i="20"/>
  <c r="AG476" i="20"/>
  <c r="AG449" i="20"/>
  <c r="AG47" i="20"/>
  <c r="AG493" i="20"/>
  <c r="AG66" i="20"/>
  <c r="AG121" i="20"/>
  <c r="AG232" i="20"/>
  <c r="AG318" i="20"/>
  <c r="AG331" i="20"/>
  <c r="AG484" i="20"/>
  <c r="AG465" i="20"/>
  <c r="AG345" i="20"/>
  <c r="AG41" i="20"/>
  <c r="AG114" i="20"/>
  <c r="AG169" i="20"/>
  <c r="AG221" i="20"/>
  <c r="AG308" i="20"/>
  <c r="AG395" i="20"/>
  <c r="AG384" i="20"/>
  <c r="AG179" i="20"/>
  <c r="AG452" i="20"/>
  <c r="AG61" i="20"/>
  <c r="AG108" i="20"/>
  <c r="AG265" i="20"/>
  <c r="AG329" i="20"/>
  <c r="AG467" i="20"/>
  <c r="AG458" i="20"/>
  <c r="AG197" i="20"/>
  <c r="AG9" i="20"/>
  <c r="AG74" i="20"/>
  <c r="AG150" i="20"/>
  <c r="AG226" i="20"/>
  <c r="AG288" i="20"/>
  <c r="AG364" i="20"/>
  <c r="AG469" i="20"/>
  <c r="AG456" i="20"/>
  <c r="AG139" i="20"/>
  <c r="AG391" i="20"/>
  <c r="AG241" i="20"/>
  <c r="AG187" i="20"/>
  <c r="AG87" i="20"/>
  <c r="AG486" i="20"/>
  <c r="AG351" i="20"/>
  <c r="AG118" i="20"/>
  <c r="AG400" i="20"/>
  <c r="AG182" i="20"/>
  <c r="AG403" i="20"/>
  <c r="AG287" i="20"/>
  <c r="AG25" i="20"/>
  <c r="AG60" i="20"/>
  <c r="AG151" i="20"/>
  <c r="AG304" i="20"/>
  <c r="AG342" i="20"/>
  <c r="AG390" i="20"/>
  <c r="AG500" i="20"/>
  <c r="AG44" i="20"/>
  <c r="AG483" i="20"/>
  <c r="AG65" i="20"/>
  <c r="AG119" i="20"/>
  <c r="AG216" i="20"/>
  <c r="AG302" i="20"/>
  <c r="AG285" i="20"/>
  <c r="AG468" i="20"/>
  <c r="AG433" i="20"/>
  <c r="AG156" i="20"/>
  <c r="AG8" i="20"/>
  <c r="AG72" i="20"/>
  <c r="AG120" i="20"/>
  <c r="AG172" i="20"/>
  <c r="AG319" i="20"/>
  <c r="AG332" i="20"/>
  <c r="AG437" i="20"/>
  <c r="AG425" i="20"/>
  <c r="AG77" i="20"/>
  <c r="AG16" i="20"/>
  <c r="AG73" i="20"/>
  <c r="AG128" i="20"/>
  <c r="AG251" i="20"/>
  <c r="AG340" i="20"/>
  <c r="AG445" i="20"/>
  <c r="AG482" i="20"/>
  <c r="AG375" i="20"/>
  <c r="AG54" i="20"/>
  <c r="AG131" i="20"/>
  <c r="AG164" i="20"/>
  <c r="AG257" i="20"/>
  <c r="AG368" i="20"/>
  <c r="AG459" i="20"/>
  <c r="AG442" i="20"/>
  <c r="AG196" i="20"/>
  <c r="AG393" i="20"/>
  <c r="AG31" i="20"/>
  <c r="AG115" i="20"/>
  <c r="AG223" i="20"/>
  <c r="AG274" i="20"/>
  <c r="AG346" i="20"/>
  <c r="AG436" i="20"/>
  <c r="AG392" i="20"/>
  <c r="AG27" i="20"/>
  <c r="AG19" i="20"/>
  <c r="AG92" i="20"/>
  <c r="AG134" i="20"/>
  <c r="AG268" i="20"/>
  <c r="AG305" i="20"/>
  <c r="AG365" i="20"/>
  <c r="AG438" i="20"/>
  <c r="AG474" i="20"/>
  <c r="AG295" i="20"/>
  <c r="AG352" i="20"/>
  <c r="AG378" i="20"/>
  <c r="AG451" i="20"/>
  <c r="AG306" i="20"/>
  <c r="AG90" i="20"/>
  <c r="AG183" i="20"/>
  <c r="AG444" i="20"/>
  <c r="AG99" i="20"/>
  <c r="AG341" i="20"/>
  <c r="AG12" i="20"/>
  <c r="AG85" i="20"/>
  <c r="AG145" i="20"/>
  <c r="AG321" i="20"/>
  <c r="AG327" i="20"/>
  <c r="AG454" i="20"/>
  <c r="AG472" i="20"/>
  <c r="AG97" i="20"/>
  <c r="AG195" i="20"/>
  <c r="AG80" i="20"/>
  <c r="AG149" i="20"/>
  <c r="AG233" i="20"/>
  <c r="AG311" i="20"/>
  <c r="AG322" i="20"/>
  <c r="AG429" i="20"/>
  <c r="AG410" i="20"/>
  <c r="AG217" i="20"/>
  <c r="AG10" i="20"/>
  <c r="AG83" i="20"/>
  <c r="AG136" i="20"/>
  <c r="AG229" i="20"/>
  <c r="AG320" i="20"/>
  <c r="AG377" i="20"/>
  <c r="AG406" i="20"/>
  <c r="AG489" i="20"/>
  <c r="AG143" i="20"/>
  <c r="AG18" i="20"/>
  <c r="AG71" i="20"/>
  <c r="AG144" i="20"/>
  <c r="AG244" i="20"/>
  <c r="AG281" i="20"/>
  <c r="AG325" i="20"/>
  <c r="AG414" i="20"/>
  <c r="AG434" i="20"/>
  <c r="AG477" i="20"/>
  <c r="AG63" i="20"/>
  <c r="AG133" i="20"/>
  <c r="AG215" i="20"/>
  <c r="AG266" i="20"/>
  <c r="AG338" i="20"/>
  <c r="AG428" i="20"/>
  <c r="AG441" i="20"/>
  <c r="AG53" i="20"/>
  <c r="AG386" i="20"/>
  <c r="AG59" i="20"/>
  <c r="AG140" i="20"/>
  <c r="AG189" i="20"/>
  <c r="AG279" i="20"/>
  <c r="AG347" i="20"/>
  <c r="AG397" i="20"/>
  <c r="AG488" i="20"/>
  <c r="AG82" i="20"/>
  <c r="AG45" i="20"/>
  <c r="AG110" i="20"/>
  <c r="AG173" i="20"/>
  <c r="AG277" i="20"/>
  <c r="AG334" i="20"/>
  <c r="AG383" i="20"/>
  <c r="AG495" i="20"/>
  <c r="AG455" i="20"/>
  <c r="AG194" i="20"/>
  <c r="AG426" i="20"/>
  <c r="AG261" i="20"/>
  <c r="AG167" i="20"/>
  <c r="AG231" i="20"/>
  <c r="AG177" i="20"/>
  <c r="AG350" i="20"/>
  <c r="AG490" i="20"/>
  <c r="AG7" i="20"/>
  <c r="AG103" i="20"/>
  <c r="AG155" i="20"/>
  <c r="AG237" i="20"/>
  <c r="AG283" i="20"/>
  <c r="AG366" i="20"/>
  <c r="AG399" i="20"/>
  <c r="AG448" i="20"/>
  <c r="AG157" i="20"/>
  <c r="AG33" i="20"/>
  <c r="AG75" i="20"/>
  <c r="AG88" i="20"/>
  <c r="AG219" i="20"/>
  <c r="AG312" i="20"/>
  <c r="AG358" i="20"/>
  <c r="AG398" i="20"/>
  <c r="AG457" i="20"/>
  <c r="AG256" i="20"/>
  <c r="AG28" i="20"/>
  <c r="AG78" i="20"/>
  <c r="AG138" i="20"/>
  <c r="AG245" i="20"/>
  <c r="AG290" i="20"/>
  <c r="AG359" i="20"/>
  <c r="AG470" i="20"/>
  <c r="AG480" i="20"/>
  <c r="AG162" i="20"/>
  <c r="AG13" i="20"/>
  <c r="AG86" i="20"/>
  <c r="AG146" i="20"/>
  <c r="AG253" i="20"/>
  <c r="AG298" i="20"/>
  <c r="AG379" i="20"/>
  <c r="AG478" i="20"/>
  <c r="AG481" i="20"/>
  <c r="AG492" i="20"/>
  <c r="AG36" i="20"/>
  <c r="AG129" i="20"/>
  <c r="AG240" i="20"/>
  <c r="AG326" i="20"/>
  <c r="AG339" i="20"/>
  <c r="AG389" i="20"/>
  <c r="AG475" i="20"/>
  <c r="AG95" i="20"/>
  <c r="AG32" i="20"/>
  <c r="AG89" i="20"/>
  <c r="AG142" i="20"/>
  <c r="AG218" i="20"/>
  <c r="AG280" i="20"/>
  <c r="AG356" i="20"/>
  <c r="AG461" i="20"/>
  <c r="AG440" i="20"/>
  <c r="AG126" i="20"/>
  <c r="AG39" i="20"/>
  <c r="AG94" i="20"/>
  <c r="AG175" i="20"/>
  <c r="AG235" i="20"/>
  <c r="AG243" i="20"/>
  <c r="AG367" i="20"/>
  <c r="AG447" i="20"/>
  <c r="AG181" i="20"/>
  <c r="AG372" i="20"/>
  <c r="AG186" i="20"/>
  <c r="AG51" i="20"/>
  <c r="AG21" i="20"/>
  <c r="AG494" i="20"/>
  <c r="AG323" i="20"/>
  <c r="AG259" i="20"/>
  <c r="AG354" i="20"/>
  <c r="AG408" i="20"/>
  <c r="AG239" i="20"/>
  <c r="AG67" i="20"/>
  <c r="AG122" i="20"/>
  <c r="AG14" i="20"/>
  <c r="AG105" i="20"/>
  <c r="AG160" i="20"/>
  <c r="AG247" i="20"/>
  <c r="AG275" i="20"/>
  <c r="AG373" i="20"/>
  <c r="AG463" i="20"/>
  <c r="AG178" i="20"/>
  <c r="AG20" i="20"/>
  <c r="AG93" i="20"/>
  <c r="AG153" i="20"/>
  <c r="AG282" i="20"/>
  <c r="AG343" i="20"/>
  <c r="AG462" i="20"/>
  <c r="AG473" i="20"/>
  <c r="AG328" i="20"/>
  <c r="AG23" i="20"/>
  <c r="AG96" i="20"/>
  <c r="AG166" i="20"/>
  <c r="AG254" i="20"/>
  <c r="AG299" i="20"/>
  <c r="AG309" i="20"/>
  <c r="AG415" i="20"/>
  <c r="AG432" i="20"/>
  <c r="AG236" i="20"/>
  <c r="AG38" i="20"/>
  <c r="AG104" i="20"/>
  <c r="AG174" i="20"/>
  <c r="AG262" i="20"/>
  <c r="AG307" i="20"/>
  <c r="AG317" i="20"/>
  <c r="AG423" i="20"/>
  <c r="AG496" i="20"/>
  <c r="AG24" i="20"/>
  <c r="AG81" i="20"/>
  <c r="AG135" i="20"/>
  <c r="AG267" i="20"/>
  <c r="AG348" i="20"/>
  <c r="AG453" i="20"/>
  <c r="AG424" i="20"/>
  <c r="AG137" i="20"/>
  <c r="AG11" i="20"/>
  <c r="AG84" i="20"/>
  <c r="AG101" i="20"/>
  <c r="AG260" i="20"/>
  <c r="AG297" i="20"/>
  <c r="AG349" i="20"/>
  <c r="AG430" i="20"/>
  <c r="AG466" i="20"/>
  <c r="AG222" i="20"/>
  <c r="AG30" i="20"/>
  <c r="AG107" i="20"/>
  <c r="AG147" i="20"/>
  <c r="AG248" i="20"/>
  <c r="AG324" i="20"/>
  <c r="AG411" i="20"/>
  <c r="AG385" i="20"/>
  <c r="AG192" i="20"/>
  <c r="AG419" i="20"/>
  <c r="AG190" i="20"/>
  <c r="AG111" i="20"/>
  <c r="AG360" i="20"/>
  <c r="AG154" i="20"/>
  <c r="AG29" i="20"/>
  <c r="AG439" i="20"/>
  <c r="AG278" i="20"/>
  <c r="AG363" i="20"/>
  <c r="AG198" i="20"/>
  <c r="AG405" i="20"/>
  <c r="AG50" i="20"/>
  <c r="AG130" i="20"/>
  <c r="AG170" i="20"/>
  <c r="AG264" i="20"/>
  <c r="AG336" i="20"/>
  <c r="AG427" i="20"/>
  <c r="AG401" i="20"/>
  <c r="AG191" i="20"/>
  <c r="AG286" i="20"/>
  <c r="AG15" i="20"/>
  <c r="AG91" i="20"/>
  <c r="AG158" i="20"/>
  <c r="AG246" i="20"/>
  <c r="AG291" i="20"/>
  <c r="AG381" i="20"/>
  <c r="AG407" i="20"/>
  <c r="AG464" i="20"/>
  <c r="AG388" i="20"/>
  <c r="AG40" i="20"/>
  <c r="AG98" i="20"/>
  <c r="AG176" i="20"/>
  <c r="AG263" i="20"/>
  <c r="AG292" i="20"/>
  <c r="AG376" i="20"/>
  <c r="AG479" i="20"/>
  <c r="AG184" i="20"/>
  <c r="AG34" i="20"/>
  <c r="AG106" i="20"/>
  <c r="AG161" i="20"/>
  <c r="AG271" i="20"/>
  <c r="AG300" i="20"/>
  <c r="AG387" i="20"/>
  <c r="AG487" i="20"/>
  <c r="AG180" i="20"/>
  <c r="AG26" i="20"/>
  <c r="AG76" i="20"/>
  <c r="AG152" i="20"/>
  <c r="AG252" i="20"/>
  <c r="AG289" i="20"/>
  <c r="AG333" i="20"/>
  <c r="AG422" i="20"/>
  <c r="AG450" i="20"/>
  <c r="AG276" i="20"/>
  <c r="AG37" i="20"/>
  <c r="AG102" i="20"/>
  <c r="AG165" i="20"/>
  <c r="AG269" i="20"/>
  <c r="AG314" i="20"/>
  <c r="AG293" i="20"/>
  <c r="AG382" i="20"/>
  <c r="AG485" i="20"/>
  <c r="AG220" i="20"/>
  <c r="AG69" i="20"/>
  <c r="AG116" i="20"/>
  <c r="AG273" i="20"/>
  <c r="AG337" i="20"/>
  <c r="AG357" i="20"/>
  <c r="AG497" i="20"/>
  <c r="AG43" i="20"/>
  <c r="AG249" i="20"/>
  <c r="AG380" i="20"/>
  <c r="AG227" i="20"/>
  <c r="AG56" i="20"/>
  <c r="AG17" i="20"/>
  <c r="AG49" i="20"/>
  <c r="AG316" i="20"/>
  <c r="AG148" i="20"/>
  <c r="AG62" i="20"/>
  <c r="AG132" i="20"/>
  <c r="AG230" i="20"/>
  <c r="AG234" i="20"/>
  <c r="AG353" i="20"/>
  <c r="AG396" i="20"/>
  <c r="AG498" i="20"/>
  <c r="AG6" i="20"/>
  <c r="AG313" i="20"/>
  <c r="AG22" i="20"/>
  <c r="AG113" i="20"/>
  <c r="AG168" i="20"/>
  <c r="AG255" i="20"/>
  <c r="AG284" i="20"/>
  <c r="AG374" i="20"/>
  <c r="AG471" i="20"/>
  <c r="AG171" i="20"/>
  <c r="AG443" i="20"/>
  <c r="AG417" i="20"/>
  <c r="AG123" i="20"/>
  <c r="AG52" i="20"/>
  <c r="AG296" i="20"/>
  <c r="AG355" i="20"/>
  <c r="AG185" i="20"/>
  <c r="BL3" i="3" l="1"/>
  <c r="BL3" i="21" s="1"/>
  <c r="AH4" i="20"/>
  <c r="AH71" i="20"/>
  <c r="AH133" i="20"/>
  <c r="AH223" i="20"/>
  <c r="AH301" i="20"/>
  <c r="AH337" i="20"/>
  <c r="AH475" i="20"/>
  <c r="AH500" i="20"/>
  <c r="AH493" i="20"/>
  <c r="AH395" i="20"/>
  <c r="AH61" i="20"/>
  <c r="AH107" i="20"/>
  <c r="AH241" i="20"/>
  <c r="AH352" i="20"/>
  <c r="AH419" i="20"/>
  <c r="AH487" i="20"/>
  <c r="AH480" i="20"/>
  <c r="AH306" i="20"/>
  <c r="AH37" i="20"/>
  <c r="AH95" i="20"/>
  <c r="AH158" i="20"/>
  <c r="AH253" i="20"/>
  <c r="AH274" i="20"/>
  <c r="AH348" i="20"/>
  <c r="AH430" i="20"/>
  <c r="AH489" i="20"/>
  <c r="AH285" i="20"/>
  <c r="AH45" i="20"/>
  <c r="AH103" i="20"/>
  <c r="AH166" i="20"/>
  <c r="AH261" i="20"/>
  <c r="AH282" i="20"/>
  <c r="AH357" i="20"/>
  <c r="AH438" i="20"/>
  <c r="AH256" i="20"/>
  <c r="AH35" i="20"/>
  <c r="AH130" i="20"/>
  <c r="AH271" i="20"/>
  <c r="AH367" i="20"/>
  <c r="AH381" i="20"/>
  <c r="AH448" i="20"/>
  <c r="AH192" i="20"/>
  <c r="AH445" i="20"/>
  <c r="AH62" i="20"/>
  <c r="AH132" i="20"/>
  <c r="AH199" i="20"/>
  <c r="AH273" i="20"/>
  <c r="AH300" i="20"/>
  <c r="AH451" i="20"/>
  <c r="AH417" i="20"/>
  <c r="AH10" i="20"/>
  <c r="AH464" i="20"/>
  <c r="AH63" i="20"/>
  <c r="AH125" i="20"/>
  <c r="AH215" i="20"/>
  <c r="AH293" i="20"/>
  <c r="AH329" i="20"/>
  <c r="AH467" i="20"/>
  <c r="AH498" i="20"/>
  <c r="AH50" i="20"/>
  <c r="AH197" i="20"/>
  <c r="AH450" i="20"/>
  <c r="AH408" i="20"/>
  <c r="AH198" i="20"/>
  <c r="AH94" i="20"/>
  <c r="AH486" i="20"/>
  <c r="AH127" i="20"/>
  <c r="AH413" i="20"/>
  <c r="AH143" i="20"/>
  <c r="AH38" i="20"/>
  <c r="AH446" i="20"/>
  <c r="AH270" i="20"/>
  <c r="AH41" i="20"/>
  <c r="AH327" i="20"/>
  <c r="AH272" i="20"/>
  <c r="AH338" i="20"/>
  <c r="AH247" i="20"/>
  <c r="AH356" i="20"/>
  <c r="AH138" i="20"/>
  <c r="AH48" i="20"/>
  <c r="AH180" i="20"/>
  <c r="AH324" i="20"/>
  <c r="AH51" i="20"/>
  <c r="AH403" i="20"/>
  <c r="AH79" i="20"/>
  <c r="AH140" i="20"/>
  <c r="AH232" i="20"/>
  <c r="AH294" i="20"/>
  <c r="AH354" i="20"/>
  <c r="AH436" i="20"/>
  <c r="AH490" i="20"/>
  <c r="AH20" i="20"/>
  <c r="AH392" i="20"/>
  <c r="AH56" i="20"/>
  <c r="AH115" i="20"/>
  <c r="AH231" i="20"/>
  <c r="AH309" i="20"/>
  <c r="AH345" i="20"/>
  <c r="AH483" i="20"/>
  <c r="AH385" i="20"/>
  <c r="AH179" i="20"/>
  <c r="AH379" i="20"/>
  <c r="AH22" i="20"/>
  <c r="AH97" i="20"/>
  <c r="AH157" i="20"/>
  <c r="AH246" i="20"/>
  <c r="AH291" i="20"/>
  <c r="AH402" i="20"/>
  <c r="AH382" i="20"/>
  <c r="AH185" i="20"/>
  <c r="AH328" i="20"/>
  <c r="AH40" i="20"/>
  <c r="AH105" i="20"/>
  <c r="AH160" i="20"/>
  <c r="AH254" i="20"/>
  <c r="AH299" i="20"/>
  <c r="AH410" i="20"/>
  <c r="AH383" i="20"/>
  <c r="AH355" i="20"/>
  <c r="AH42" i="20"/>
  <c r="AH124" i="20"/>
  <c r="AH230" i="20"/>
  <c r="AH265" i="20"/>
  <c r="AH284" i="20"/>
  <c r="AH443" i="20"/>
  <c r="AH409" i="20"/>
  <c r="AH8" i="20"/>
  <c r="AH415" i="20"/>
  <c r="AH47" i="20"/>
  <c r="AH139" i="20"/>
  <c r="AH266" i="20"/>
  <c r="AH330" i="20"/>
  <c r="AH412" i="20"/>
  <c r="AH449" i="20"/>
  <c r="AH91" i="20"/>
  <c r="AH181" i="20"/>
  <c r="AH66" i="20"/>
  <c r="AH155" i="20"/>
  <c r="AH224" i="20"/>
  <c r="AH286" i="20"/>
  <c r="AH346" i="20"/>
  <c r="AH428" i="20"/>
  <c r="AH488" i="20"/>
  <c r="AH135" i="20"/>
  <c r="AH335" i="20"/>
  <c r="AH221" i="20"/>
  <c r="AH374" i="20"/>
  <c r="AH90" i="20"/>
  <c r="AH376" i="20"/>
  <c r="AH269" i="20"/>
  <c r="AH78" i="20"/>
  <c r="AH316" i="20"/>
  <c r="AH420" i="20"/>
  <c r="AH344" i="20"/>
  <c r="AH343" i="20"/>
  <c r="AH92" i="20"/>
  <c r="AH479" i="20"/>
  <c r="AH159" i="20"/>
  <c r="AH307" i="20"/>
  <c r="AH248" i="20"/>
  <c r="AH229" i="20"/>
  <c r="AH24" i="20"/>
  <c r="AH67" i="20"/>
  <c r="AH150" i="20"/>
  <c r="AH226" i="20"/>
  <c r="AH303" i="20"/>
  <c r="AH371" i="20"/>
  <c r="AH397" i="20"/>
  <c r="AH424" i="20"/>
  <c r="AH81" i="20"/>
  <c r="AH441" i="20"/>
  <c r="AH80" i="20"/>
  <c r="AH148" i="20"/>
  <c r="AH156" i="20"/>
  <c r="AH302" i="20"/>
  <c r="AH362" i="20"/>
  <c r="AH444" i="20"/>
  <c r="AH491" i="20"/>
  <c r="AH21" i="20"/>
  <c r="AH292" i="20"/>
  <c r="AH68" i="20"/>
  <c r="AH129" i="20"/>
  <c r="AH170" i="20"/>
  <c r="AH255" i="20"/>
  <c r="AH351" i="20"/>
  <c r="AH466" i="20"/>
  <c r="AH432" i="20"/>
  <c r="AH196" i="20"/>
  <c r="AH434" i="20"/>
  <c r="AH30" i="20"/>
  <c r="AH122" i="20"/>
  <c r="AH187" i="20"/>
  <c r="AH263" i="20"/>
  <c r="AH359" i="20"/>
  <c r="AH350" i="20"/>
  <c r="AH439" i="20"/>
  <c r="AH462" i="20"/>
  <c r="AH65" i="20"/>
  <c r="AH134" i="20"/>
  <c r="AH250" i="20"/>
  <c r="AH369" i="20"/>
  <c r="AH404" i="20"/>
  <c r="AH433" i="20"/>
  <c r="AH109" i="20"/>
  <c r="AH31" i="20"/>
  <c r="AH73" i="20"/>
  <c r="AH128" i="20"/>
  <c r="AH279" i="20"/>
  <c r="AH347" i="20"/>
  <c r="AH476" i="20"/>
  <c r="AH407" i="20"/>
  <c r="AH123" i="20"/>
  <c r="AH16" i="20"/>
  <c r="AH89" i="20"/>
  <c r="AH142" i="20"/>
  <c r="AH218" i="20"/>
  <c r="AH295" i="20"/>
  <c r="AH363" i="20"/>
  <c r="AH389" i="20"/>
  <c r="AH423" i="20"/>
  <c r="AH177" i="20"/>
  <c r="AH296" i="20"/>
  <c r="AH146" i="20"/>
  <c r="AH394" i="20"/>
  <c r="AH9" i="20"/>
  <c r="AH319" i="20"/>
  <c r="AH17" i="20"/>
  <c r="AH421" i="20"/>
  <c r="AH174" i="20"/>
  <c r="AH313" i="20"/>
  <c r="AH426" i="20"/>
  <c r="AH169" i="20"/>
  <c r="AH442" i="20"/>
  <c r="AH237" i="20"/>
  <c r="AH121" i="20"/>
  <c r="AH188" i="20"/>
  <c r="AH260" i="20"/>
  <c r="AH19" i="20"/>
  <c r="AH268" i="20"/>
  <c r="AH113" i="20"/>
  <c r="AH262" i="20"/>
  <c r="AH43" i="20"/>
  <c r="AH387" i="20"/>
  <c r="AH459" i="20"/>
  <c r="AH264" i="20"/>
  <c r="AH26" i="20"/>
  <c r="AH76" i="20"/>
  <c r="AH137" i="20"/>
  <c r="AH244" i="20"/>
  <c r="AH312" i="20"/>
  <c r="AH340" i="20"/>
  <c r="AH461" i="20"/>
  <c r="AH471" i="20"/>
  <c r="AH98" i="20"/>
  <c r="AH32" i="20"/>
  <c r="AH74" i="20"/>
  <c r="AH119" i="20"/>
  <c r="AH243" i="20"/>
  <c r="AH311" i="20"/>
  <c r="AH373" i="20"/>
  <c r="AH405" i="20"/>
  <c r="AH431" i="20"/>
  <c r="AH58" i="20"/>
  <c r="AH465" i="20"/>
  <c r="AH69" i="20"/>
  <c r="AH108" i="20"/>
  <c r="AH249" i="20"/>
  <c r="AH360" i="20"/>
  <c r="AH427" i="20"/>
  <c r="AH393" i="20"/>
  <c r="AH391" i="20"/>
  <c r="AH398" i="20"/>
  <c r="AH28" i="20"/>
  <c r="AH116" i="20"/>
  <c r="AH222" i="20"/>
  <c r="AH257" i="20"/>
  <c r="AH368" i="20"/>
  <c r="AH435" i="20"/>
  <c r="AH401" i="20"/>
  <c r="AH23" i="20"/>
  <c r="AH72" i="20"/>
  <c r="AH120" i="20"/>
  <c r="AH225" i="20"/>
  <c r="AH326" i="20"/>
  <c r="AH339" i="20"/>
  <c r="AH468" i="20"/>
  <c r="AH399" i="20"/>
  <c r="AH147" i="20"/>
  <c r="AH33" i="20"/>
  <c r="AH83" i="20"/>
  <c r="AH136" i="20"/>
  <c r="AH275" i="20"/>
  <c r="AH288" i="20"/>
  <c r="AH358" i="20"/>
  <c r="AH437" i="20"/>
  <c r="AH463" i="20"/>
  <c r="AH161" i="20"/>
  <c r="AH18" i="20"/>
  <c r="AH70" i="20"/>
  <c r="AH152" i="20"/>
  <c r="AH240" i="20"/>
  <c r="AH304" i="20"/>
  <c r="AH333" i="20"/>
  <c r="AH453" i="20"/>
  <c r="AH492" i="20"/>
  <c r="AH278" i="20"/>
  <c r="AH236" i="20"/>
  <c r="AH283" i="20"/>
  <c r="AH82" i="20"/>
  <c r="AH440" i="20"/>
  <c r="AH259" i="20"/>
  <c r="AH111" i="20"/>
  <c r="AH182" i="20"/>
  <c r="AH384" i="20"/>
  <c r="AH195" i="20"/>
  <c r="AH411" i="20"/>
  <c r="AH416" i="20"/>
  <c r="AH477" i="20"/>
  <c r="AH365" i="20"/>
  <c r="AH377" i="20"/>
  <c r="AH131" i="20"/>
  <c r="AH44" i="20"/>
  <c r="AH102" i="20"/>
  <c r="AH173" i="20"/>
  <c r="AH238" i="20"/>
  <c r="AH242" i="20"/>
  <c r="AH332" i="20"/>
  <c r="AH414" i="20"/>
  <c r="AH425" i="20"/>
  <c r="AH154" i="20"/>
  <c r="AH34" i="20"/>
  <c r="AH84" i="20"/>
  <c r="AH145" i="20"/>
  <c r="AH252" i="20"/>
  <c r="AH320" i="20"/>
  <c r="AH349" i="20"/>
  <c r="AH469" i="20"/>
  <c r="AH474" i="20"/>
  <c r="AH96" i="20"/>
  <c r="AH193" i="20"/>
  <c r="AH64" i="20"/>
  <c r="AH118" i="20"/>
  <c r="AH239" i="20"/>
  <c r="AH317" i="20"/>
  <c r="AH353" i="20"/>
  <c r="AH388" i="20"/>
  <c r="AH472" i="20"/>
  <c r="AH495" i="20"/>
  <c r="AH484" i="20"/>
  <c r="AH57" i="20"/>
  <c r="AH126" i="20"/>
  <c r="AH171" i="20"/>
  <c r="AH325" i="20"/>
  <c r="AH361" i="20"/>
  <c r="AH396" i="20"/>
  <c r="AH447" i="20"/>
  <c r="AH25" i="20"/>
  <c r="AH75" i="20"/>
  <c r="AH151" i="20"/>
  <c r="AH267" i="20"/>
  <c r="AH280" i="20"/>
  <c r="AH342" i="20"/>
  <c r="AH429" i="20"/>
  <c r="AH456" i="20"/>
  <c r="AH12" i="20"/>
  <c r="AH101" i="20"/>
  <c r="AH172" i="20"/>
  <c r="AH305" i="20"/>
  <c r="AH321" i="20"/>
  <c r="AH390" i="20"/>
  <c r="AH494" i="20"/>
  <c r="AH36" i="20"/>
  <c r="AH87" i="20"/>
  <c r="AH165" i="20"/>
  <c r="AH233" i="20"/>
  <c r="AH234" i="20"/>
  <c r="AH380" i="20"/>
  <c r="AH406" i="20"/>
  <c r="AH457" i="20"/>
  <c r="AH323" i="20"/>
  <c r="AH49" i="20"/>
  <c r="AH14" i="20"/>
  <c r="AH183" i="20"/>
  <c r="AH251" i="20"/>
  <c r="AH144" i="20"/>
  <c r="AH55" i="20"/>
  <c r="AH364" i="20"/>
  <c r="AH176" i="20"/>
  <c r="AH190" i="20"/>
  <c r="AH235" i="20"/>
  <c r="AH53" i="20"/>
  <c r="AH6" i="20"/>
  <c r="AH60" i="20"/>
  <c r="AH458" i="20"/>
  <c r="AH153" i="20"/>
  <c r="AH216" i="20"/>
  <c r="AH485" i="20"/>
  <c r="AH334" i="20"/>
  <c r="AH191" i="20"/>
  <c r="AH496" i="20"/>
  <c r="AH497" i="20"/>
  <c r="AH39" i="20"/>
  <c r="AH112" i="20"/>
  <c r="AH175" i="20"/>
  <c r="AH219" i="20"/>
  <c r="AH322" i="20"/>
  <c r="AH386" i="20"/>
  <c r="AH478" i="20"/>
  <c r="AH186" i="20"/>
  <c r="AH163" i="20"/>
  <c r="AH52" i="20"/>
  <c r="AH86" i="20"/>
  <c r="AH189" i="20"/>
  <c r="AH245" i="20"/>
  <c r="AH258" i="20"/>
  <c r="AH341" i="20"/>
  <c r="AH422" i="20"/>
  <c r="AH482" i="20"/>
  <c r="AH117" i="20"/>
  <c r="AH7" i="20"/>
  <c r="AH88" i="20"/>
  <c r="AH141" i="20"/>
  <c r="AH310" i="20"/>
  <c r="AH370" i="20"/>
  <c r="AH452" i="20"/>
  <c r="AH499" i="20"/>
  <c r="AH54" i="20"/>
  <c r="AH15" i="20"/>
  <c r="AH59" i="20"/>
  <c r="AH149" i="20"/>
  <c r="AH217" i="20"/>
  <c r="AH318" i="20"/>
  <c r="AH331" i="20"/>
  <c r="AH460" i="20"/>
  <c r="AH194" i="20"/>
  <c r="AH27" i="20"/>
  <c r="AH85" i="20"/>
  <c r="AH164" i="20"/>
  <c r="AH276" i="20"/>
  <c r="AH297" i="20"/>
  <c r="AH378" i="20"/>
  <c r="AH366" i="20"/>
  <c r="AH473" i="20"/>
  <c r="AH227" i="20"/>
  <c r="AH46" i="20"/>
  <c r="AH93" i="20"/>
  <c r="AH114" i="20"/>
  <c r="AH277" i="20"/>
  <c r="AH298" i="20"/>
  <c r="AH308" i="20"/>
  <c r="AH454" i="20"/>
  <c r="AH184" i="20"/>
  <c r="AH287" i="20"/>
  <c r="AH29" i="20"/>
  <c r="AH104" i="20"/>
  <c r="AH167" i="20"/>
  <c r="AH314" i="20"/>
  <c r="AH375" i="20"/>
  <c r="AH470" i="20"/>
  <c r="AH178" i="20"/>
  <c r="AH372" i="20"/>
  <c r="AH110" i="20"/>
  <c r="AH220" i="20"/>
  <c r="AH228" i="20"/>
  <c r="AH290" i="20"/>
  <c r="AH13" i="20"/>
  <c r="AH315" i="20"/>
  <c r="AH106" i="20"/>
  <c r="AH400" i="20"/>
  <c r="AH99" i="20"/>
  <c r="AH481" i="20"/>
  <c r="AH162" i="20"/>
  <c r="AH11" i="20"/>
  <c r="AH281" i="20"/>
  <c r="AH77" i="20"/>
  <c r="AH289" i="20"/>
  <c r="AH168" i="20"/>
  <c r="AH418" i="20"/>
  <c r="AH100" i="20"/>
  <c r="AH455" i="20"/>
  <c r="AH336" i="20"/>
  <c r="BL4" i="3" l="1"/>
  <c r="BL4" i="21" s="1"/>
  <c r="AI4" i="20"/>
  <c r="AI63" i="20"/>
  <c r="AI125" i="20"/>
  <c r="AI284" i="20"/>
  <c r="AI368" i="20"/>
  <c r="AI458" i="20"/>
  <c r="AI486" i="20"/>
  <c r="AI180" i="20"/>
  <c r="AI78" i="20"/>
  <c r="AI115" i="20"/>
  <c r="AI309" i="20"/>
  <c r="AI291" i="20"/>
  <c r="AI411" i="20"/>
  <c r="AI384" i="20"/>
  <c r="AI51" i="20"/>
  <c r="AI86" i="20"/>
  <c r="AI165" i="20"/>
  <c r="AI276" i="20"/>
  <c r="AI297" i="20"/>
  <c r="AI339" i="20"/>
  <c r="AI405" i="20"/>
  <c r="AI473" i="20"/>
  <c r="AI450" i="20"/>
  <c r="AI68" i="20"/>
  <c r="AI122" i="20"/>
  <c r="AI177" i="20"/>
  <c r="AI262" i="20"/>
  <c r="AI358" i="20"/>
  <c r="AI441" i="20"/>
  <c r="AI430" i="20"/>
  <c r="AI140" i="20"/>
  <c r="AI32" i="20"/>
  <c r="AI90" i="20"/>
  <c r="AI127" i="20"/>
  <c r="AI258" i="20"/>
  <c r="AI273" i="20"/>
  <c r="AI374" i="20"/>
  <c r="AI396" i="20"/>
  <c r="AI431" i="20"/>
  <c r="AI491" i="20"/>
  <c r="AI134" i="20"/>
  <c r="AI357" i="20"/>
  <c r="AI37" i="20"/>
  <c r="AI111" i="20"/>
  <c r="AI158" i="20"/>
  <c r="AI245" i="20"/>
  <c r="AI321" i="20"/>
  <c r="AI341" i="20"/>
  <c r="AI383" i="20"/>
  <c r="AI219" i="20"/>
  <c r="AI27" i="20"/>
  <c r="AI101" i="20"/>
  <c r="AI164" i="20"/>
  <c r="AI244" i="20"/>
  <c r="AI304" i="20"/>
  <c r="AI356" i="20"/>
  <c r="AI476" i="20"/>
  <c r="AI472" i="20"/>
  <c r="AI55" i="20"/>
  <c r="AI252" i="20"/>
  <c r="AI65" i="20"/>
  <c r="AI293" i="20"/>
  <c r="AI362" i="20"/>
  <c r="AI394" i="20"/>
  <c r="AI6" i="20"/>
  <c r="AI466" i="20"/>
  <c r="AI259" i="20"/>
  <c r="AI361" i="20"/>
  <c r="AI20" i="20"/>
  <c r="AI435" i="20"/>
  <c r="AI171" i="20"/>
  <c r="AI17" i="20"/>
  <c r="AI447" i="20"/>
  <c r="AI58" i="20"/>
  <c r="AI148" i="20"/>
  <c r="AI231" i="20"/>
  <c r="AI301" i="20"/>
  <c r="AI369" i="20"/>
  <c r="AI403" i="20"/>
  <c r="AI479" i="20"/>
  <c r="AI8" i="20"/>
  <c r="AI89" i="20"/>
  <c r="AI118" i="20"/>
  <c r="AI234" i="20"/>
  <c r="AI318" i="20"/>
  <c r="AI372" i="20"/>
  <c r="AI475" i="20"/>
  <c r="AI414" i="20"/>
  <c r="AI39" i="20"/>
  <c r="AI94" i="20"/>
  <c r="AI175" i="20"/>
  <c r="AI314" i="20"/>
  <c r="AI382" i="20"/>
  <c r="AI469" i="20"/>
  <c r="AI181" i="20"/>
  <c r="AI445" i="20"/>
  <c r="AI62" i="20"/>
  <c r="AI107" i="20"/>
  <c r="AI271" i="20"/>
  <c r="AI328" i="20"/>
  <c r="AI418" i="20"/>
  <c r="AI448" i="20"/>
  <c r="AI261" i="20"/>
  <c r="AI11" i="20"/>
  <c r="AI100" i="20"/>
  <c r="AI163" i="20"/>
  <c r="AI275" i="20"/>
  <c r="AI288" i="20"/>
  <c r="AI340" i="20"/>
  <c r="AI460" i="20"/>
  <c r="AI500" i="20"/>
  <c r="AI493" i="20"/>
  <c r="AI176" i="20"/>
  <c r="AI459" i="20"/>
  <c r="AI40" i="20"/>
  <c r="AI85" i="20"/>
  <c r="AI160" i="20"/>
  <c r="AI299" i="20"/>
  <c r="AI393" i="20"/>
  <c r="AI464" i="20"/>
  <c r="AI295" i="20"/>
  <c r="AI45" i="20"/>
  <c r="AI93" i="20"/>
  <c r="AI166" i="20"/>
  <c r="AI253" i="20"/>
  <c r="AI282" i="20"/>
  <c r="AI348" i="20"/>
  <c r="AI437" i="20"/>
  <c r="AI178" i="20"/>
  <c r="AI320" i="20"/>
  <c r="AI471" i="20"/>
  <c r="AI12" i="20"/>
  <c r="AI18" i="20"/>
  <c r="AI444" i="20"/>
  <c r="AI322" i="20"/>
  <c r="AI109" i="20"/>
  <c r="AI131" i="20"/>
  <c r="AI240" i="20"/>
  <c r="AI274" i="20"/>
  <c r="AI31" i="20"/>
  <c r="AI81" i="20"/>
  <c r="AI113" i="20"/>
  <c r="AI217" i="20"/>
  <c r="AI310" i="20"/>
  <c r="AI370" i="20"/>
  <c r="AI467" i="20"/>
  <c r="AI406" i="20"/>
  <c r="AI10" i="20"/>
  <c r="AI91" i="20"/>
  <c r="AI144" i="20"/>
  <c r="AI251" i="20"/>
  <c r="AI311" i="20"/>
  <c r="AI377" i="20"/>
  <c r="AI436" i="20"/>
  <c r="AI470" i="20"/>
  <c r="AI60" i="20"/>
  <c r="AI129" i="20"/>
  <c r="AI169" i="20"/>
  <c r="AI254" i="20"/>
  <c r="AI350" i="20"/>
  <c r="AI433" i="20"/>
  <c r="AI423" i="20"/>
  <c r="AI198" i="20"/>
  <c r="AI456" i="20"/>
  <c r="AI64" i="20"/>
  <c r="AI146" i="20"/>
  <c r="AI238" i="20"/>
  <c r="AI308" i="20"/>
  <c r="AI329" i="20"/>
  <c r="AI482" i="20"/>
  <c r="AI392" i="20"/>
  <c r="AI290" i="20"/>
  <c r="AI44" i="20"/>
  <c r="AI103" i="20"/>
  <c r="AI189" i="20"/>
  <c r="AI237" i="20"/>
  <c r="AI313" i="20"/>
  <c r="AI332" i="20"/>
  <c r="AI421" i="20"/>
  <c r="AI179" i="20"/>
  <c r="AI193" i="20"/>
  <c r="AI399" i="20"/>
  <c r="AI50" i="20"/>
  <c r="AI92" i="20"/>
  <c r="AI227" i="20"/>
  <c r="AI327" i="20"/>
  <c r="AI457" i="20"/>
  <c r="AI440" i="20"/>
  <c r="AI360" i="20"/>
  <c r="AI48" i="20"/>
  <c r="AI114" i="20"/>
  <c r="AI168" i="20"/>
  <c r="AI218" i="20"/>
  <c r="AI315" i="20"/>
  <c r="AI401" i="20"/>
  <c r="AI391" i="20"/>
  <c r="AI195" i="20"/>
  <c r="AI75" i="20"/>
  <c r="AI351" i="20"/>
  <c r="AI133" i="20"/>
  <c r="AI76" i="20"/>
  <c r="AI47" i="20"/>
  <c r="AI477" i="20"/>
  <c r="AI224" i="20"/>
  <c r="AI347" i="20"/>
  <c r="AI296" i="20"/>
  <c r="AI71" i="20"/>
  <c r="AI480" i="20"/>
  <c r="AI33" i="20"/>
  <c r="AI83" i="20"/>
  <c r="AI136" i="20"/>
  <c r="AI243" i="20"/>
  <c r="AI303" i="20"/>
  <c r="AI363" i="20"/>
  <c r="AI428" i="20"/>
  <c r="AI463" i="20"/>
  <c r="AI43" i="20"/>
  <c r="AI77" i="20"/>
  <c r="AI155" i="20"/>
  <c r="AI268" i="20"/>
  <c r="AI289" i="20"/>
  <c r="AI379" i="20"/>
  <c r="AI397" i="20"/>
  <c r="AI494" i="20"/>
  <c r="AI42" i="20"/>
  <c r="AI106" i="20"/>
  <c r="AI187" i="20"/>
  <c r="AI263" i="20"/>
  <c r="AI367" i="20"/>
  <c r="AI410" i="20"/>
  <c r="AI439" i="20"/>
  <c r="AI190" i="20"/>
  <c r="AI22" i="20"/>
  <c r="AI87" i="20"/>
  <c r="AI149" i="20"/>
  <c r="AI216" i="20"/>
  <c r="AI325" i="20"/>
  <c r="AI330" i="20"/>
  <c r="AI427" i="20"/>
  <c r="AI454" i="20"/>
  <c r="AI365" i="20"/>
  <c r="AI34" i="20"/>
  <c r="AI105" i="20"/>
  <c r="AI157" i="20"/>
  <c r="AI283" i="20"/>
  <c r="AI385" i="20"/>
  <c r="AI485" i="20"/>
  <c r="AI184" i="20"/>
  <c r="AI197" i="20"/>
  <c r="AI226" i="20"/>
  <c r="AI498" i="20"/>
  <c r="AI13" i="20"/>
  <c r="AI124" i="20"/>
  <c r="AI221" i="20"/>
  <c r="AI256" i="20"/>
  <c r="AI344" i="20"/>
  <c r="AI434" i="20"/>
  <c r="AI182" i="20"/>
  <c r="AI386" i="20"/>
  <c r="AI52" i="20"/>
  <c r="AI123" i="20"/>
  <c r="AI220" i="20"/>
  <c r="AI235" i="20"/>
  <c r="AI335" i="20"/>
  <c r="AI465" i="20"/>
  <c r="AI489" i="20"/>
  <c r="AI194" i="20"/>
  <c r="AI102" i="20"/>
  <c r="AI247" i="20"/>
  <c r="AI292" i="20"/>
  <c r="AI488" i="20"/>
  <c r="AI223" i="20"/>
  <c r="AI412" i="20"/>
  <c r="AI35" i="20"/>
  <c r="AI110" i="20"/>
  <c r="AI145" i="20"/>
  <c r="AI260" i="20"/>
  <c r="AI281" i="20"/>
  <c r="AI378" i="20"/>
  <c r="AI389" i="20"/>
  <c r="AI481" i="20"/>
  <c r="AI29" i="20"/>
  <c r="AI112" i="20"/>
  <c r="AI167" i="20"/>
  <c r="AI277" i="20"/>
  <c r="AI306" i="20"/>
  <c r="AI371" i="20"/>
  <c r="AI461" i="20"/>
  <c r="AI188" i="20"/>
  <c r="AI56" i="20"/>
  <c r="AI138" i="20"/>
  <c r="AI230" i="20"/>
  <c r="AI300" i="20"/>
  <c r="AI326" i="20"/>
  <c r="AI474" i="20"/>
  <c r="AI499" i="20"/>
  <c r="AI172" i="20"/>
  <c r="AI24" i="20"/>
  <c r="AI82" i="20"/>
  <c r="AI126" i="20"/>
  <c r="AI250" i="20"/>
  <c r="AI257" i="20"/>
  <c r="AI373" i="20"/>
  <c r="AI388" i="20"/>
  <c r="AI424" i="20"/>
  <c r="AI395" i="20"/>
  <c r="AI49" i="20"/>
  <c r="AI130" i="20"/>
  <c r="AI270" i="20"/>
  <c r="AI366" i="20"/>
  <c r="AI449" i="20"/>
  <c r="AI446" i="20"/>
  <c r="AI196" i="20"/>
  <c r="AI25" i="20"/>
  <c r="AI272" i="20"/>
  <c r="AI192" i="20"/>
  <c r="AI21" i="20"/>
  <c r="AI139" i="20"/>
  <c r="AI324" i="20"/>
  <c r="AI345" i="20"/>
  <c r="AI381" i="20"/>
  <c r="AI53" i="20"/>
  <c r="AI484" i="20"/>
  <c r="AI46" i="20"/>
  <c r="AI132" i="20"/>
  <c r="AI229" i="20"/>
  <c r="AI264" i="20"/>
  <c r="AI352" i="20"/>
  <c r="AI442" i="20"/>
  <c r="AI496" i="20"/>
  <c r="AI23" i="20"/>
  <c r="AI117" i="20"/>
  <c r="AI409" i="20"/>
  <c r="AI228" i="20"/>
  <c r="AI98" i="20"/>
  <c r="AI497" i="20"/>
  <c r="AI319" i="20"/>
  <c r="AI97" i="20"/>
  <c r="AI185" i="20"/>
  <c r="AI278" i="20"/>
  <c r="AI408" i="20"/>
  <c r="AI108" i="20"/>
  <c r="AI468" i="20"/>
  <c r="AI287" i="20"/>
  <c r="AI61" i="20"/>
  <c r="AI38" i="20"/>
  <c r="AI104" i="20"/>
  <c r="AI159" i="20"/>
  <c r="AI269" i="20"/>
  <c r="AI298" i="20"/>
  <c r="AI364" i="20"/>
  <c r="AI453" i="20"/>
  <c r="AI183" i="20"/>
  <c r="AI54" i="20"/>
  <c r="AI121" i="20"/>
  <c r="AI161" i="20"/>
  <c r="AI246" i="20"/>
  <c r="AI342" i="20"/>
  <c r="AI425" i="20"/>
  <c r="AI415" i="20"/>
  <c r="AI14" i="20"/>
  <c r="AI79" i="20"/>
  <c r="AI141" i="20"/>
  <c r="AI317" i="20"/>
  <c r="AI307" i="20"/>
  <c r="AI419" i="20"/>
  <c r="AI438" i="20"/>
  <c r="AI239" i="20"/>
  <c r="AI26" i="20"/>
  <c r="AI84" i="20"/>
  <c r="AI156" i="20"/>
  <c r="AI267" i="20"/>
  <c r="AI280" i="20"/>
  <c r="AI333" i="20"/>
  <c r="AI452" i="20"/>
  <c r="AI492" i="20"/>
  <c r="AI483" i="20"/>
  <c r="AI70" i="20"/>
  <c r="AI116" i="20"/>
  <c r="AI248" i="20"/>
  <c r="AI336" i="20"/>
  <c r="AI426" i="20"/>
  <c r="AI455" i="20"/>
  <c r="AI429" i="20"/>
  <c r="AI73" i="20"/>
  <c r="AI302" i="20"/>
  <c r="AI7" i="20"/>
  <c r="AI80" i="20"/>
  <c r="AI135" i="20"/>
  <c r="AI232" i="20"/>
  <c r="AI286" i="20"/>
  <c r="AI346" i="20"/>
  <c r="AI443" i="20"/>
  <c r="AI120" i="20"/>
  <c r="AI398" i="20"/>
  <c r="AI57" i="20"/>
  <c r="AI147" i="20"/>
  <c r="AI215" i="20"/>
  <c r="AI285" i="20"/>
  <c r="AI353" i="20"/>
  <c r="AI387" i="20"/>
  <c r="AI416" i="20"/>
  <c r="AI28" i="20"/>
  <c r="AI150" i="20"/>
  <c r="AI420" i="20"/>
  <c r="AI59" i="20"/>
  <c r="AI69" i="20"/>
  <c r="AI222" i="20"/>
  <c r="AI152" i="20"/>
  <c r="AI478" i="20"/>
  <c r="AI153" i="20"/>
  <c r="AI30" i="20"/>
  <c r="AI151" i="20"/>
  <c r="AI67" i="20"/>
  <c r="AI128" i="20"/>
  <c r="AI137" i="20"/>
  <c r="AI225" i="20"/>
  <c r="AI334" i="20"/>
  <c r="AI417" i="20"/>
  <c r="AI407" i="20"/>
  <c r="AI191" i="20"/>
  <c r="AI41" i="20"/>
  <c r="AI99" i="20"/>
  <c r="AI170" i="20"/>
  <c r="AI255" i="20"/>
  <c r="AI359" i="20"/>
  <c r="AI402" i="20"/>
  <c r="AI432" i="20"/>
  <c r="AI16" i="20"/>
  <c r="AI74" i="20"/>
  <c r="AI119" i="20"/>
  <c r="AI242" i="20"/>
  <c r="AI241" i="20"/>
  <c r="AI375" i="20"/>
  <c r="AI380" i="20"/>
  <c r="AI422" i="20"/>
  <c r="AI312" i="20"/>
  <c r="AI36" i="20"/>
  <c r="AI95" i="20"/>
  <c r="AI173" i="20"/>
  <c r="AI233" i="20"/>
  <c r="AI305" i="20"/>
  <c r="AI355" i="20"/>
  <c r="AI413" i="20"/>
  <c r="AI487" i="20"/>
  <c r="AI186" i="20"/>
  <c r="AI72" i="20"/>
  <c r="AI154" i="20"/>
  <c r="AI199" i="20"/>
  <c r="AI316" i="20"/>
  <c r="AI337" i="20"/>
  <c r="AI490" i="20"/>
  <c r="AI400" i="20"/>
  <c r="AI462" i="20"/>
  <c r="AI96" i="20"/>
  <c r="AI343" i="20"/>
  <c r="AI9" i="20"/>
  <c r="AI66" i="20"/>
  <c r="AI143" i="20"/>
  <c r="AI266" i="20"/>
  <c r="AI279" i="20"/>
  <c r="AI376" i="20"/>
  <c r="AI404" i="20"/>
  <c r="AI174" i="20"/>
  <c r="AI15" i="20"/>
  <c r="AI88" i="20"/>
  <c r="AI142" i="20"/>
  <c r="AI162" i="20"/>
  <c r="AI294" i="20"/>
  <c r="AI354" i="20"/>
  <c r="AI451" i="20"/>
  <c r="AI390" i="20"/>
  <c r="AI495" i="20"/>
  <c r="AI236" i="20"/>
  <c r="AI323" i="20"/>
  <c r="AI249" i="20"/>
  <c r="AI265" i="20"/>
  <c r="AI338" i="20"/>
  <c r="AI19" i="20"/>
  <c r="AI349" i="20"/>
  <c r="AI331" i="20"/>
  <c r="BM3" i="3" l="1"/>
  <c r="BM3" i="21" s="1"/>
  <c r="AJ4" i="20"/>
  <c r="AJ62" i="20"/>
  <c r="AJ116" i="20"/>
  <c r="AJ229" i="20"/>
  <c r="AJ271" i="20"/>
  <c r="AJ359" i="20"/>
  <c r="AJ457" i="20"/>
  <c r="AJ447" i="20"/>
  <c r="AJ15" i="20"/>
  <c r="AJ88" i="20"/>
  <c r="AJ113" i="20"/>
  <c r="AJ249" i="20"/>
  <c r="AJ301" i="20"/>
  <c r="AJ332" i="20"/>
  <c r="AJ387" i="20"/>
  <c r="AJ415" i="20"/>
  <c r="AJ35" i="20"/>
  <c r="AJ109" i="20"/>
  <c r="AJ172" i="20"/>
  <c r="AJ238" i="20"/>
  <c r="AJ288" i="20"/>
  <c r="AJ356" i="20"/>
  <c r="AJ412" i="20"/>
  <c r="AJ421" i="20"/>
  <c r="AJ47" i="20"/>
  <c r="AJ96" i="20"/>
  <c r="AJ174" i="20"/>
  <c r="AJ245" i="20"/>
  <c r="AJ313" i="20"/>
  <c r="AJ379" i="20"/>
  <c r="AJ484" i="20"/>
  <c r="AJ186" i="20"/>
  <c r="AJ51" i="20"/>
  <c r="AJ129" i="20"/>
  <c r="AJ218" i="20"/>
  <c r="AJ342" i="20"/>
  <c r="AJ448" i="20"/>
  <c r="AJ480" i="20"/>
  <c r="AJ16" i="20"/>
  <c r="AJ74" i="20"/>
  <c r="AJ126" i="20"/>
  <c r="AJ224" i="20"/>
  <c r="AJ286" i="20"/>
  <c r="AJ372" i="20"/>
  <c r="AJ419" i="20"/>
  <c r="AJ445" i="20"/>
  <c r="AJ52" i="20"/>
  <c r="AJ95" i="20"/>
  <c r="AJ173" i="20"/>
  <c r="AJ260" i="20"/>
  <c r="AJ320" i="20"/>
  <c r="AJ339" i="20"/>
  <c r="AJ444" i="20"/>
  <c r="AJ179" i="20"/>
  <c r="AJ60" i="20"/>
  <c r="AJ92" i="20"/>
  <c r="AJ227" i="20"/>
  <c r="AJ236" i="20"/>
  <c r="AJ366" i="20"/>
  <c r="AJ385" i="20"/>
  <c r="AJ494" i="20"/>
  <c r="AJ493" i="20"/>
  <c r="AJ374" i="20"/>
  <c r="AJ477" i="20"/>
  <c r="AJ331" i="20"/>
  <c r="AJ240" i="20"/>
  <c r="AJ321" i="20"/>
  <c r="AJ149" i="20"/>
  <c r="AJ26" i="20"/>
  <c r="AJ380" i="20"/>
  <c r="AJ341" i="20"/>
  <c r="AJ77" i="20"/>
  <c r="AJ139" i="20"/>
  <c r="AJ199" i="20"/>
  <c r="AJ272" i="20"/>
  <c r="AJ326" i="20"/>
  <c r="AJ410" i="20"/>
  <c r="AJ463" i="20"/>
  <c r="AJ17" i="20"/>
  <c r="AJ70" i="20"/>
  <c r="AJ144" i="20"/>
  <c r="AJ258" i="20"/>
  <c r="AJ318" i="20"/>
  <c r="AJ376" i="20"/>
  <c r="AJ451" i="20"/>
  <c r="AJ491" i="20"/>
  <c r="AJ39" i="20"/>
  <c r="AJ93" i="20"/>
  <c r="AJ166" i="20"/>
  <c r="AJ233" i="20"/>
  <c r="AJ305" i="20"/>
  <c r="AJ381" i="20"/>
  <c r="AJ476" i="20"/>
  <c r="AJ178" i="20"/>
  <c r="AJ45" i="20"/>
  <c r="AJ121" i="20"/>
  <c r="AJ176" i="20"/>
  <c r="AJ217" i="20"/>
  <c r="AJ334" i="20"/>
  <c r="AJ440" i="20"/>
  <c r="AJ472" i="20"/>
  <c r="AJ196" i="20"/>
  <c r="AJ69" i="20"/>
  <c r="AJ97" i="20"/>
  <c r="AJ228" i="20"/>
  <c r="AJ239" i="20"/>
  <c r="AJ327" i="20"/>
  <c r="AJ425" i="20"/>
  <c r="AJ453" i="20"/>
  <c r="AJ18" i="20"/>
  <c r="AJ107" i="20"/>
  <c r="AJ163" i="20"/>
  <c r="AJ243" i="20"/>
  <c r="AJ303" i="20"/>
  <c r="AJ354" i="20"/>
  <c r="AJ483" i="20"/>
  <c r="AJ471" i="20"/>
  <c r="AJ58" i="20"/>
  <c r="AJ119" i="20"/>
  <c r="AJ167" i="20"/>
  <c r="AJ269" i="20"/>
  <c r="AJ333" i="20"/>
  <c r="AJ400" i="20"/>
  <c r="AJ390" i="20"/>
  <c r="AJ195" i="20"/>
  <c r="AJ41" i="20"/>
  <c r="AJ106" i="20"/>
  <c r="AJ221" i="20"/>
  <c r="AJ263" i="20"/>
  <c r="AJ351" i="20"/>
  <c r="AJ449" i="20"/>
  <c r="AJ495" i="20"/>
  <c r="AJ248" i="20"/>
  <c r="AJ108" i="20"/>
  <c r="AJ25" i="20"/>
  <c r="AJ499" i="20"/>
  <c r="AJ296" i="20"/>
  <c r="AJ253" i="20"/>
  <c r="AJ251" i="20"/>
  <c r="AJ175" i="20"/>
  <c r="AJ7" i="20"/>
  <c r="AJ80" i="20"/>
  <c r="AJ150" i="20"/>
  <c r="AJ241" i="20"/>
  <c r="AJ293" i="20"/>
  <c r="AJ298" i="20"/>
  <c r="AJ474" i="20"/>
  <c r="AJ407" i="20"/>
  <c r="AJ28" i="20"/>
  <c r="AJ101" i="20"/>
  <c r="AJ164" i="20"/>
  <c r="AJ275" i="20"/>
  <c r="AJ280" i="20"/>
  <c r="AJ340" i="20"/>
  <c r="AJ404" i="20"/>
  <c r="AJ397" i="20"/>
  <c r="AJ27" i="20"/>
  <c r="AJ128" i="20"/>
  <c r="AJ168" i="20"/>
  <c r="AJ365" i="20"/>
  <c r="AJ432" i="20"/>
  <c r="AJ422" i="20"/>
  <c r="AJ190" i="20"/>
  <c r="AJ61" i="20"/>
  <c r="AJ94" i="20"/>
  <c r="AJ220" i="20"/>
  <c r="AJ270" i="20"/>
  <c r="AJ319" i="20"/>
  <c r="AJ417" i="20"/>
  <c r="AJ446" i="20"/>
  <c r="AJ193" i="20"/>
  <c r="AJ11" i="20"/>
  <c r="AJ145" i="20"/>
  <c r="AJ307" i="20"/>
  <c r="AJ344" i="20"/>
  <c r="AJ489" i="20"/>
  <c r="AJ455" i="20"/>
  <c r="AJ44" i="20"/>
  <c r="AJ110" i="20"/>
  <c r="AJ165" i="20"/>
  <c r="AJ252" i="20"/>
  <c r="AJ312" i="20"/>
  <c r="AJ330" i="20"/>
  <c r="AJ436" i="20"/>
  <c r="AJ180" i="20"/>
  <c r="AJ54" i="20"/>
  <c r="AJ130" i="20"/>
  <c r="AJ219" i="20"/>
  <c r="AJ232" i="20"/>
  <c r="AJ358" i="20"/>
  <c r="AJ464" i="20"/>
  <c r="AJ487" i="20"/>
  <c r="AJ188" i="20"/>
  <c r="AJ64" i="20"/>
  <c r="AJ146" i="20"/>
  <c r="AJ177" i="20"/>
  <c r="AJ256" i="20"/>
  <c r="AJ368" i="20"/>
  <c r="AJ402" i="20"/>
  <c r="AJ431" i="20"/>
  <c r="AJ458" i="20"/>
  <c r="AJ259" i="20"/>
  <c r="AJ235" i="20"/>
  <c r="AJ85" i="20"/>
  <c r="AJ284" i="20"/>
  <c r="AJ162" i="20"/>
  <c r="AJ43" i="20"/>
  <c r="AJ420" i="20"/>
  <c r="AJ104" i="20"/>
  <c r="AJ14" i="20"/>
  <c r="AJ450" i="20"/>
  <c r="AJ363" i="20"/>
  <c r="AJ277" i="20"/>
  <c r="AJ9" i="20"/>
  <c r="AJ57" i="20"/>
  <c r="AJ151" i="20"/>
  <c r="AJ250" i="20"/>
  <c r="AJ310" i="20"/>
  <c r="AJ373" i="20"/>
  <c r="AJ443" i="20"/>
  <c r="AJ488" i="20"/>
  <c r="AJ46" i="20"/>
  <c r="AJ84" i="20"/>
  <c r="AJ158" i="20"/>
  <c r="AJ169" i="20"/>
  <c r="AJ297" i="20"/>
  <c r="AJ362" i="20"/>
  <c r="AJ468" i="20"/>
  <c r="AJ182" i="20"/>
  <c r="AJ49" i="20"/>
  <c r="AJ131" i="20"/>
  <c r="AJ262" i="20"/>
  <c r="AJ306" i="20"/>
  <c r="AJ409" i="20"/>
  <c r="AJ437" i="20"/>
  <c r="AJ181" i="20"/>
  <c r="AJ71" i="20"/>
  <c r="AJ137" i="20"/>
  <c r="AJ299" i="20"/>
  <c r="AJ336" i="20"/>
  <c r="AJ481" i="20"/>
  <c r="AJ439" i="20"/>
  <c r="AJ29" i="20"/>
  <c r="AJ65" i="20"/>
  <c r="AJ141" i="20"/>
  <c r="AJ231" i="20"/>
  <c r="AJ308" i="20"/>
  <c r="AJ353" i="20"/>
  <c r="AJ442" i="20"/>
  <c r="AJ492" i="20"/>
  <c r="AJ20" i="20"/>
  <c r="AJ112" i="20"/>
  <c r="AJ159" i="20"/>
  <c r="AJ261" i="20"/>
  <c r="AJ325" i="20"/>
  <c r="AJ392" i="20"/>
  <c r="AJ382" i="20"/>
  <c r="AJ198" i="20"/>
  <c r="AJ40" i="20"/>
  <c r="AJ105" i="20"/>
  <c r="AJ255" i="20"/>
  <c r="AJ343" i="20"/>
  <c r="AJ441" i="20"/>
  <c r="AJ469" i="20"/>
  <c r="AJ30" i="20"/>
  <c r="AJ72" i="20"/>
  <c r="AJ142" i="20"/>
  <c r="AJ216" i="20"/>
  <c r="AJ285" i="20"/>
  <c r="AJ322" i="20"/>
  <c r="AJ466" i="20"/>
  <c r="AJ399" i="20"/>
  <c r="AJ391" i="20"/>
  <c r="AJ187" i="20"/>
  <c r="AJ370" i="20"/>
  <c r="AJ393" i="20"/>
  <c r="AJ418" i="20"/>
  <c r="AJ279" i="20"/>
  <c r="AJ134" i="20"/>
  <c r="AJ152" i="20"/>
  <c r="AJ79" i="20"/>
  <c r="AJ490" i="20"/>
  <c r="AJ479" i="20"/>
  <c r="AJ408" i="20"/>
  <c r="AJ50" i="20"/>
  <c r="AJ100" i="20"/>
  <c r="AJ154" i="20"/>
  <c r="AJ267" i="20"/>
  <c r="AJ264" i="20"/>
  <c r="AJ377" i="20"/>
  <c r="AJ396" i="20"/>
  <c r="AJ413" i="20"/>
  <c r="AJ67" i="20"/>
  <c r="AJ120" i="20"/>
  <c r="AJ160" i="20"/>
  <c r="AJ357" i="20"/>
  <c r="AJ424" i="20"/>
  <c r="AJ414" i="20"/>
  <c r="AJ197" i="20"/>
  <c r="AJ63" i="20"/>
  <c r="AJ132" i="20"/>
  <c r="AJ161" i="20"/>
  <c r="AJ291" i="20"/>
  <c r="AJ328" i="20"/>
  <c r="AJ473" i="20"/>
  <c r="AJ383" i="20"/>
  <c r="AJ21" i="20"/>
  <c r="AJ86" i="20"/>
  <c r="AJ148" i="20"/>
  <c r="AJ223" i="20"/>
  <c r="AJ300" i="20"/>
  <c r="AJ345" i="20"/>
  <c r="AJ434" i="20"/>
  <c r="AJ497" i="20"/>
  <c r="AJ8" i="20"/>
  <c r="AJ89" i="20"/>
  <c r="AJ125" i="20"/>
  <c r="AJ273" i="20"/>
  <c r="AJ278" i="20"/>
  <c r="AJ371" i="20"/>
  <c r="AJ411" i="20"/>
  <c r="AJ438" i="20"/>
  <c r="AJ53" i="20"/>
  <c r="AJ122" i="20"/>
  <c r="AJ225" i="20"/>
  <c r="AJ350" i="20"/>
  <c r="AJ456" i="20"/>
  <c r="AJ482" i="20"/>
  <c r="AJ194" i="20"/>
  <c r="AJ56" i="20"/>
  <c r="AJ138" i="20"/>
  <c r="AJ230" i="20"/>
  <c r="AJ323" i="20"/>
  <c r="AJ360" i="20"/>
  <c r="AJ394" i="20"/>
  <c r="AJ498" i="20"/>
  <c r="AJ32" i="20"/>
  <c r="AJ90" i="20"/>
  <c r="AJ143" i="20"/>
  <c r="AJ242" i="20"/>
  <c r="AJ302" i="20"/>
  <c r="AJ314" i="20"/>
  <c r="AJ435" i="20"/>
  <c r="AJ461" i="20"/>
  <c r="AJ369" i="20"/>
  <c r="AJ76" i="20"/>
  <c r="AJ388" i="20"/>
  <c r="AJ246" i="20"/>
  <c r="AJ329" i="20"/>
  <c r="AJ266" i="20"/>
  <c r="AJ91" i="20"/>
  <c r="AJ19" i="20"/>
  <c r="AJ389" i="20"/>
  <c r="AJ361" i="20"/>
  <c r="AJ311" i="20"/>
  <c r="AJ127" i="20"/>
  <c r="AJ398" i="20"/>
  <c r="AJ38" i="20"/>
  <c r="AJ111" i="20"/>
  <c r="AJ136" i="20"/>
  <c r="AJ276" i="20"/>
  <c r="AJ289" i="20"/>
  <c r="AJ355" i="20"/>
  <c r="AJ460" i="20"/>
  <c r="AJ183" i="20"/>
  <c r="AJ48" i="20"/>
  <c r="AJ123" i="20"/>
  <c r="AJ254" i="20"/>
  <c r="AJ290" i="20"/>
  <c r="AJ401" i="20"/>
  <c r="AJ430" i="20"/>
  <c r="AJ13" i="20"/>
  <c r="AJ78" i="20"/>
  <c r="AJ140" i="20"/>
  <c r="AJ215" i="20"/>
  <c r="AJ292" i="20"/>
  <c r="AJ337" i="20"/>
  <c r="AJ426" i="20"/>
  <c r="AJ486" i="20"/>
  <c r="AJ31" i="20"/>
  <c r="AJ81" i="20"/>
  <c r="AJ118" i="20"/>
  <c r="AJ265" i="20"/>
  <c r="AJ317" i="20"/>
  <c r="AJ364" i="20"/>
  <c r="AJ403" i="20"/>
  <c r="AJ429" i="20"/>
  <c r="AJ10" i="20"/>
  <c r="AJ99" i="20"/>
  <c r="AJ156" i="20"/>
  <c r="AJ226" i="20"/>
  <c r="AJ295" i="20"/>
  <c r="AJ347" i="20"/>
  <c r="AJ475" i="20"/>
  <c r="AJ405" i="20"/>
  <c r="AJ34" i="20"/>
  <c r="AJ98" i="20"/>
  <c r="AJ247" i="20"/>
  <c r="AJ335" i="20"/>
  <c r="AJ433" i="20"/>
  <c r="AJ462" i="20"/>
  <c r="AJ22" i="20"/>
  <c r="AJ87" i="20"/>
  <c r="AJ135" i="20"/>
  <c r="AJ324" i="20"/>
  <c r="AJ42" i="20"/>
  <c r="AJ478" i="20"/>
  <c r="AJ485" i="20"/>
  <c r="AJ115" i="20"/>
  <c r="AJ59" i="20"/>
  <c r="AJ114" i="20"/>
  <c r="AJ157" i="20"/>
  <c r="AJ349" i="20"/>
  <c r="AJ416" i="20"/>
  <c r="AJ406" i="20"/>
  <c r="AJ191" i="20"/>
  <c r="AJ55" i="20"/>
  <c r="AJ124" i="20"/>
  <c r="AJ237" i="20"/>
  <c r="AJ283" i="20"/>
  <c r="AJ367" i="20"/>
  <c r="AJ465" i="20"/>
  <c r="AJ470" i="20"/>
  <c r="AJ23" i="20"/>
  <c r="AJ73" i="20"/>
  <c r="AJ117" i="20"/>
  <c r="AJ257" i="20"/>
  <c r="AJ309" i="20"/>
  <c r="AJ348" i="20"/>
  <c r="AJ395" i="20"/>
  <c r="AJ423" i="20"/>
  <c r="AJ33" i="20"/>
  <c r="AJ83" i="20"/>
  <c r="AJ170" i="20"/>
  <c r="AJ274" i="20"/>
  <c r="AJ287" i="20"/>
  <c r="AJ338" i="20"/>
  <c r="AJ467" i="20"/>
  <c r="AJ500" i="20"/>
  <c r="AJ36" i="20"/>
  <c r="AJ102" i="20"/>
  <c r="AJ155" i="20"/>
  <c r="AJ244" i="20"/>
  <c r="AJ304" i="20"/>
  <c r="AJ282" i="20"/>
  <c r="AJ428" i="20"/>
  <c r="AJ184" i="20"/>
  <c r="AJ12" i="20"/>
  <c r="AJ153" i="20"/>
  <c r="AJ222" i="20"/>
  <c r="AJ315" i="20"/>
  <c r="AJ352" i="20"/>
  <c r="AJ386" i="20"/>
  <c r="AJ496" i="20"/>
  <c r="AJ24" i="20"/>
  <c r="AJ82" i="20"/>
  <c r="AJ133" i="20"/>
  <c r="AJ234" i="20"/>
  <c r="AJ294" i="20"/>
  <c r="AJ375" i="20"/>
  <c r="AJ427" i="20"/>
  <c r="AJ454" i="20"/>
  <c r="AJ37" i="20"/>
  <c r="AJ103" i="20"/>
  <c r="AJ189" i="20"/>
  <c r="AJ268" i="20"/>
  <c r="AJ281" i="20"/>
  <c r="AJ346" i="20"/>
  <c r="AJ452" i="20"/>
  <c r="AJ185" i="20"/>
  <c r="AJ68" i="20"/>
  <c r="AJ6" i="20"/>
  <c r="AJ147" i="20"/>
  <c r="AJ75" i="20"/>
  <c r="AJ459" i="20"/>
  <c r="AJ378" i="20"/>
  <c r="AJ384" i="20"/>
  <c r="AJ316" i="20"/>
  <c r="AJ171" i="20"/>
  <c r="AJ66" i="20"/>
  <c r="AJ192" i="20"/>
  <c r="BM4" i="3" l="1"/>
  <c r="BM4" i="21" s="1"/>
  <c r="AK4" i="20"/>
  <c r="AK40" i="20"/>
  <c r="AK105" i="20"/>
  <c r="AK228" i="20"/>
  <c r="AK306" i="20"/>
  <c r="AK216" i="20"/>
  <c r="AK480" i="20"/>
  <c r="AK461" i="20"/>
  <c r="AK429" i="20"/>
  <c r="AK62" i="20"/>
  <c r="AK116" i="20"/>
  <c r="AK236" i="20"/>
  <c r="AK314" i="20"/>
  <c r="AK327" i="20"/>
  <c r="AK488" i="20"/>
  <c r="AK491" i="20"/>
  <c r="AK470" i="20"/>
  <c r="AK54" i="20"/>
  <c r="AK129" i="20"/>
  <c r="AK254" i="20"/>
  <c r="AK334" i="20"/>
  <c r="AK432" i="20"/>
  <c r="AK404" i="20"/>
  <c r="AK188" i="20"/>
  <c r="AK39" i="20"/>
  <c r="AK132" i="20"/>
  <c r="AK223" i="20"/>
  <c r="AK343" i="20"/>
  <c r="AK385" i="20"/>
  <c r="AK437" i="20"/>
  <c r="AK196" i="20"/>
  <c r="AK55" i="20"/>
  <c r="AK136" i="20"/>
  <c r="AK221" i="20"/>
  <c r="AK239" i="20"/>
  <c r="AK351" i="20"/>
  <c r="AK393" i="20"/>
  <c r="AK446" i="20"/>
  <c r="AK192" i="20"/>
  <c r="AK48" i="20"/>
  <c r="AK123" i="20"/>
  <c r="AK282" i="20"/>
  <c r="AK358" i="20"/>
  <c r="AK456" i="20"/>
  <c r="AK499" i="20"/>
  <c r="AK64" i="20"/>
  <c r="AK152" i="20"/>
  <c r="AK291" i="20"/>
  <c r="AK367" i="20"/>
  <c r="AK409" i="20"/>
  <c r="AK428" i="20"/>
  <c r="AK76" i="20"/>
  <c r="AK137" i="20"/>
  <c r="AK299" i="20"/>
  <c r="AK281" i="20"/>
  <c r="AK417" i="20"/>
  <c r="AK469" i="20"/>
  <c r="AK345" i="20"/>
  <c r="AK84" i="20"/>
  <c r="AK145" i="20"/>
  <c r="AK222" i="20"/>
  <c r="AK307" i="20"/>
  <c r="AK297" i="20"/>
  <c r="AK425" i="20"/>
  <c r="AK495" i="20"/>
  <c r="AK478" i="20"/>
  <c r="AK77" i="20"/>
  <c r="AK96" i="20"/>
  <c r="AK230" i="20"/>
  <c r="AK315" i="20"/>
  <c r="AK313" i="20"/>
  <c r="AK433" i="20"/>
  <c r="AK398" i="20"/>
  <c r="AK181" i="20"/>
  <c r="AK70" i="20"/>
  <c r="AK124" i="20"/>
  <c r="AK322" i="20"/>
  <c r="AK335" i="20"/>
  <c r="AK361" i="20"/>
  <c r="AK430" i="20"/>
  <c r="AK20" i="20"/>
  <c r="AK78" i="20"/>
  <c r="AK138" i="20"/>
  <c r="AK177" i="20"/>
  <c r="AK284" i="20"/>
  <c r="AK328" i="20"/>
  <c r="AK449" i="20"/>
  <c r="AK445" i="20"/>
  <c r="AK28" i="20"/>
  <c r="AK86" i="20"/>
  <c r="AK146" i="20"/>
  <c r="AK199" i="20"/>
  <c r="AK292" i="20"/>
  <c r="AK336" i="20"/>
  <c r="AK457" i="20"/>
  <c r="AK454" i="20"/>
  <c r="AK191" i="20"/>
  <c r="AK63" i="20"/>
  <c r="AK144" i="20"/>
  <c r="AK229" i="20"/>
  <c r="AK283" i="20"/>
  <c r="AK359" i="20"/>
  <c r="AK401" i="20"/>
  <c r="AK21" i="20"/>
  <c r="AK87" i="20"/>
  <c r="AK139" i="20"/>
  <c r="AK215" i="20"/>
  <c r="AK308" i="20"/>
  <c r="AK352" i="20"/>
  <c r="AK473" i="20"/>
  <c r="AK29" i="20"/>
  <c r="AK47" i="20"/>
  <c r="AK147" i="20"/>
  <c r="AK248" i="20"/>
  <c r="AK316" i="20"/>
  <c r="AK444" i="20"/>
  <c r="AK14" i="20"/>
  <c r="AK56" i="20"/>
  <c r="AK155" i="20"/>
  <c r="AK256" i="20"/>
  <c r="AK324" i="20"/>
  <c r="AK368" i="20"/>
  <c r="AK381" i="20"/>
  <c r="AK460" i="20"/>
  <c r="AK22" i="20"/>
  <c r="AK72" i="20"/>
  <c r="AK115" i="20"/>
  <c r="AK264" i="20"/>
  <c r="AK247" i="20"/>
  <c r="AK330" i="20"/>
  <c r="AK386" i="20"/>
  <c r="AK496" i="20"/>
  <c r="AK12" i="20"/>
  <c r="AK85" i="20"/>
  <c r="AK104" i="20"/>
  <c r="AK168" i="20"/>
  <c r="AK323" i="20"/>
  <c r="AK318" i="20"/>
  <c r="AK441" i="20"/>
  <c r="AK422" i="20"/>
  <c r="AK7" i="20"/>
  <c r="AK88" i="20"/>
  <c r="AK148" i="20"/>
  <c r="AK285" i="20"/>
  <c r="AK346" i="20"/>
  <c r="AK402" i="20"/>
  <c r="AK486" i="20"/>
  <c r="AK15" i="20"/>
  <c r="AK73" i="20"/>
  <c r="AK141" i="20"/>
  <c r="AK241" i="20"/>
  <c r="AK293" i="20"/>
  <c r="AK355" i="20"/>
  <c r="AK410" i="20"/>
  <c r="AK497" i="20"/>
  <c r="AK13" i="20"/>
  <c r="AK79" i="20"/>
  <c r="AK94" i="20"/>
  <c r="AK300" i="20"/>
  <c r="AK344" i="20"/>
  <c r="AK465" i="20"/>
  <c r="AK31" i="20"/>
  <c r="AK89" i="20"/>
  <c r="AK142" i="20"/>
  <c r="AK257" i="20"/>
  <c r="AK309" i="20"/>
  <c r="AK337" i="20"/>
  <c r="AK426" i="20"/>
  <c r="AK8" i="20"/>
  <c r="AK69" i="20"/>
  <c r="AK150" i="20"/>
  <c r="AK265" i="20"/>
  <c r="AK317" i="20"/>
  <c r="AK353" i="20"/>
  <c r="AK434" i="20"/>
  <c r="AK484" i="20"/>
  <c r="AK197" i="20"/>
  <c r="AK16" i="20"/>
  <c r="AK71" i="20"/>
  <c r="AK161" i="20"/>
  <c r="AK273" i="20"/>
  <c r="AK325" i="20"/>
  <c r="AK369" i="20"/>
  <c r="AK442" i="20"/>
  <c r="AK498" i="20"/>
  <c r="AK24" i="20"/>
  <c r="AK74" i="20"/>
  <c r="AK169" i="20"/>
  <c r="AK157" i="20"/>
  <c r="AK278" i="20"/>
  <c r="AK371" i="20"/>
  <c r="AK450" i="20"/>
  <c r="AK406" i="20"/>
  <c r="AK30" i="20"/>
  <c r="AK80" i="20"/>
  <c r="AK140" i="20"/>
  <c r="AK272" i="20"/>
  <c r="AK263" i="20"/>
  <c r="AK339" i="20"/>
  <c r="AK394" i="20"/>
  <c r="AK390" i="20"/>
  <c r="AK9" i="20"/>
  <c r="AK92" i="20"/>
  <c r="AK170" i="20"/>
  <c r="AK242" i="20"/>
  <c r="AK294" i="20"/>
  <c r="AK326" i="20"/>
  <c r="AK466" i="20"/>
  <c r="AK438" i="20"/>
  <c r="AK17" i="20"/>
  <c r="AK98" i="20"/>
  <c r="AK151" i="20"/>
  <c r="AK250" i="20"/>
  <c r="AK302" i="20"/>
  <c r="AK372" i="20"/>
  <c r="AK474" i="20"/>
  <c r="AK452" i="20"/>
  <c r="AK23" i="20"/>
  <c r="AK81" i="20"/>
  <c r="AK149" i="20"/>
  <c r="AK249" i="20"/>
  <c r="AK301" i="20"/>
  <c r="AK362" i="20"/>
  <c r="AK418" i="20"/>
  <c r="AK11" i="20"/>
  <c r="AK114" i="20"/>
  <c r="AK163" i="20"/>
  <c r="AK266" i="20"/>
  <c r="AK279" i="20"/>
  <c r="AK376" i="20"/>
  <c r="AK490" i="20"/>
  <c r="AK19" i="20"/>
  <c r="AK99" i="20"/>
  <c r="AK171" i="20"/>
  <c r="AK274" i="20"/>
  <c r="AK287" i="20"/>
  <c r="AK321" i="20"/>
  <c r="AK329" i="20"/>
  <c r="AK477" i="20"/>
  <c r="AK481" i="20"/>
  <c r="AK27" i="20"/>
  <c r="AK107" i="20"/>
  <c r="AK187" i="20"/>
  <c r="AK231" i="20"/>
  <c r="AK295" i="20"/>
  <c r="AK331" i="20"/>
  <c r="AK387" i="20"/>
  <c r="AK492" i="20"/>
  <c r="AK41" i="20"/>
  <c r="AK100" i="20"/>
  <c r="AK154" i="20"/>
  <c r="AK243" i="20"/>
  <c r="AK303" i="20"/>
  <c r="AK338" i="20"/>
  <c r="AK395" i="20"/>
  <c r="AK468" i="20"/>
  <c r="AK32" i="20"/>
  <c r="AK82" i="20"/>
  <c r="AK162" i="20"/>
  <c r="AK224" i="20"/>
  <c r="AK286" i="20"/>
  <c r="AK382" i="20"/>
  <c r="AK458" i="20"/>
  <c r="AK414" i="20"/>
  <c r="AK10" i="20"/>
  <c r="AK83" i="20"/>
  <c r="AK172" i="20"/>
  <c r="AK259" i="20"/>
  <c r="AK319" i="20"/>
  <c r="AK354" i="20"/>
  <c r="AK411" i="20"/>
  <c r="AK436" i="20"/>
  <c r="AK18" i="20"/>
  <c r="AK101" i="20"/>
  <c r="AK165" i="20"/>
  <c r="AK267" i="20"/>
  <c r="AK280" i="20"/>
  <c r="AK363" i="20"/>
  <c r="AK419" i="20"/>
  <c r="AK182" i="20"/>
  <c r="AK25" i="20"/>
  <c r="AK106" i="20"/>
  <c r="AK156" i="20"/>
  <c r="AK258" i="20"/>
  <c r="AK310" i="20"/>
  <c r="AK375" i="20"/>
  <c r="AK482" i="20"/>
  <c r="AK42" i="20"/>
  <c r="AK90" i="20"/>
  <c r="AK189" i="20"/>
  <c r="AK237" i="20"/>
  <c r="AK296" i="20"/>
  <c r="AK377" i="20"/>
  <c r="AK435" i="20"/>
  <c r="AK33" i="20"/>
  <c r="AK91" i="20"/>
  <c r="AK117" i="20"/>
  <c r="AK238" i="20"/>
  <c r="AK304" i="20"/>
  <c r="AK380" i="20"/>
  <c r="AK443" i="20"/>
  <c r="AK178" i="20"/>
  <c r="AK35" i="20"/>
  <c r="AK102" i="20"/>
  <c r="AK125" i="20"/>
  <c r="AK240" i="20"/>
  <c r="AK312" i="20"/>
  <c r="AK383" i="20"/>
  <c r="AK451" i="20"/>
  <c r="AK186" i="20"/>
  <c r="AK43" i="20"/>
  <c r="AK110" i="20"/>
  <c r="AK133" i="20"/>
  <c r="AK244" i="20"/>
  <c r="AK320" i="20"/>
  <c r="AK391" i="20"/>
  <c r="AK459" i="20"/>
  <c r="AK183" i="20"/>
  <c r="AK49" i="20"/>
  <c r="AK108" i="20"/>
  <c r="AK164" i="20"/>
  <c r="AK251" i="20"/>
  <c r="AK311" i="20"/>
  <c r="AK347" i="20"/>
  <c r="AK403" i="20"/>
  <c r="AK500" i="20"/>
  <c r="AK36" i="20"/>
  <c r="AK103" i="20"/>
  <c r="AK166" i="20"/>
  <c r="AK260" i="20"/>
  <c r="AK271" i="20"/>
  <c r="AK407" i="20"/>
  <c r="AK475" i="20"/>
  <c r="AK179" i="20"/>
  <c r="AK37" i="20"/>
  <c r="AK111" i="20"/>
  <c r="AK174" i="20"/>
  <c r="AK268" i="20"/>
  <c r="AK289" i="20"/>
  <c r="AK415" i="20"/>
  <c r="AK483" i="20"/>
  <c r="AK180" i="20"/>
  <c r="AK26" i="20"/>
  <c r="AK109" i="20"/>
  <c r="AK173" i="20"/>
  <c r="AK275" i="20"/>
  <c r="AK288" i="20"/>
  <c r="AK370" i="20"/>
  <c r="AK427" i="20"/>
  <c r="AK38" i="20"/>
  <c r="AK113" i="20"/>
  <c r="AK153" i="20"/>
  <c r="AK233" i="20"/>
  <c r="AK332" i="20"/>
  <c r="AK431" i="20"/>
  <c r="AK378" i="20"/>
  <c r="AK46" i="20"/>
  <c r="AK118" i="20"/>
  <c r="AK159" i="20"/>
  <c r="AK245" i="20"/>
  <c r="AK340" i="20"/>
  <c r="AK439" i="20"/>
  <c r="AK389" i="20"/>
  <c r="AK44" i="20"/>
  <c r="AK126" i="20"/>
  <c r="AK167" i="20"/>
  <c r="AK253" i="20"/>
  <c r="AK348" i="20"/>
  <c r="AK447" i="20"/>
  <c r="AK397" i="20"/>
  <c r="AK195" i="20"/>
  <c r="AK57" i="20"/>
  <c r="AK134" i="20"/>
  <c r="AK175" i="20"/>
  <c r="AK261" i="20"/>
  <c r="AK356" i="20"/>
  <c r="AK455" i="20"/>
  <c r="AK405" i="20"/>
  <c r="AK198" i="20"/>
  <c r="AK51" i="20"/>
  <c r="AK95" i="20"/>
  <c r="AK158" i="20"/>
  <c r="AK252" i="20"/>
  <c r="AK255" i="20"/>
  <c r="AK399" i="20"/>
  <c r="AK467" i="20"/>
  <c r="AK190" i="20"/>
  <c r="AK58" i="20"/>
  <c r="AK127" i="20"/>
  <c r="AK277" i="20"/>
  <c r="AK379" i="20"/>
  <c r="AK421" i="20"/>
  <c r="AK194" i="20"/>
  <c r="AK66" i="20"/>
  <c r="AK135" i="20"/>
  <c r="AK218" i="20"/>
  <c r="AK333" i="20"/>
  <c r="AK384" i="20"/>
  <c r="AK471" i="20"/>
  <c r="AK193" i="20"/>
  <c r="AK45" i="20"/>
  <c r="AK93" i="20"/>
  <c r="AK143" i="20"/>
  <c r="AK276" i="20"/>
  <c r="AK305" i="20"/>
  <c r="AK423" i="20"/>
  <c r="AK388" i="20"/>
  <c r="AK67" i="20"/>
  <c r="AK128" i="20"/>
  <c r="AK234" i="20"/>
  <c r="AK225" i="20"/>
  <c r="AK349" i="20"/>
  <c r="AK400" i="20"/>
  <c r="AK479" i="20"/>
  <c r="AK50" i="20"/>
  <c r="AK75" i="20"/>
  <c r="AK160" i="20"/>
  <c r="AK232" i="20"/>
  <c r="AK357" i="20"/>
  <c r="AK408" i="20"/>
  <c r="AK485" i="20"/>
  <c r="AK360" i="20"/>
  <c r="AK52" i="20"/>
  <c r="AK112" i="20"/>
  <c r="AK176" i="20"/>
  <c r="AK235" i="20"/>
  <c r="AK365" i="20"/>
  <c r="AK416" i="20"/>
  <c r="AK493" i="20"/>
  <c r="AK6" i="20"/>
  <c r="AK53" i="20"/>
  <c r="AK121" i="20"/>
  <c r="AK246" i="20"/>
  <c r="AK373" i="20"/>
  <c r="AK424" i="20"/>
  <c r="AK396" i="20"/>
  <c r="AK185" i="20"/>
  <c r="AK65" i="20"/>
  <c r="AK119" i="20"/>
  <c r="AK269" i="20"/>
  <c r="AK364" i="20"/>
  <c r="AK463" i="20"/>
  <c r="AK413" i="20"/>
  <c r="AK462" i="20"/>
  <c r="AK60" i="20"/>
  <c r="AK122" i="20"/>
  <c r="AK219" i="20"/>
  <c r="AK262" i="20"/>
  <c r="AK342" i="20"/>
  <c r="AK440" i="20"/>
  <c r="AK412" i="20"/>
  <c r="AK453" i="20"/>
  <c r="AK68" i="20"/>
  <c r="AK130" i="20"/>
  <c r="AK227" i="20"/>
  <c r="AK270" i="20"/>
  <c r="AK350" i="20"/>
  <c r="AK448" i="20"/>
  <c r="AK420" i="20"/>
  <c r="AK487" i="20"/>
  <c r="AK59" i="20"/>
  <c r="AK120" i="20"/>
  <c r="AK226" i="20"/>
  <c r="AK217" i="20"/>
  <c r="AK341" i="20"/>
  <c r="AK392" i="20"/>
  <c r="AK476" i="20"/>
  <c r="AK61" i="20"/>
  <c r="AK131" i="20"/>
  <c r="AK290" i="20"/>
  <c r="AK366" i="20"/>
  <c r="AK464" i="20"/>
  <c r="AK489" i="20"/>
  <c r="AK34" i="20"/>
  <c r="AK97" i="20"/>
  <c r="AK220" i="20"/>
  <c r="AK298" i="20"/>
  <c r="AK374" i="20"/>
  <c r="AK472" i="20"/>
  <c r="AK494" i="20"/>
  <c r="AK184" i="20"/>
  <c r="BN3" i="3" l="1"/>
  <c r="BN3" i="21" s="1"/>
  <c r="AL4" i="20"/>
  <c r="AL60" i="20"/>
  <c r="AL128" i="20"/>
  <c r="AL227" i="20"/>
  <c r="AL281" i="20"/>
  <c r="AL373" i="20"/>
  <c r="AL384" i="20"/>
  <c r="AL382" i="20"/>
  <c r="AL36" i="20"/>
  <c r="AL446" i="20"/>
  <c r="AL47" i="20"/>
  <c r="AL125" i="20"/>
  <c r="AL166" i="20"/>
  <c r="AL237" i="20"/>
  <c r="AL355" i="20"/>
  <c r="AL377" i="20"/>
  <c r="AL420" i="20"/>
  <c r="AL198" i="20"/>
  <c r="AL351" i="20"/>
  <c r="AL9" i="20"/>
  <c r="AL91" i="20"/>
  <c r="AL164" i="20"/>
  <c r="AL199" i="20"/>
  <c r="AL295" i="20"/>
  <c r="AL422" i="20"/>
  <c r="AL380" i="20"/>
  <c r="AL185" i="20"/>
  <c r="AL427" i="20"/>
  <c r="AL64" i="20"/>
  <c r="AL93" i="20"/>
  <c r="AL159" i="20"/>
  <c r="AL240" i="20"/>
  <c r="AL320" i="20"/>
  <c r="AL391" i="20"/>
  <c r="AL405" i="20"/>
  <c r="AL30" i="20"/>
  <c r="AL500" i="20"/>
  <c r="AL49" i="20"/>
  <c r="AL127" i="20"/>
  <c r="AL226" i="20"/>
  <c r="AL253" i="20"/>
  <c r="AL341" i="20"/>
  <c r="AL463" i="20"/>
  <c r="AL492" i="20"/>
  <c r="AL12" i="20"/>
  <c r="AL332" i="20"/>
  <c r="AL7" i="20"/>
  <c r="AL73" i="20"/>
  <c r="AL147" i="20"/>
  <c r="AL248" i="20"/>
  <c r="AL300" i="20"/>
  <c r="AL381" i="20"/>
  <c r="AL457" i="20"/>
  <c r="AL428" i="20"/>
  <c r="AL337" i="20"/>
  <c r="AL444" i="20"/>
  <c r="AL54" i="20"/>
  <c r="AL120" i="20"/>
  <c r="AL219" i="20"/>
  <c r="AL277" i="20"/>
  <c r="AL376" i="20"/>
  <c r="AL429" i="20"/>
  <c r="AL462" i="20"/>
  <c r="AL468" i="20"/>
  <c r="AL287" i="20"/>
  <c r="AL10" i="20"/>
  <c r="AL491" i="20"/>
  <c r="AL303" i="20"/>
  <c r="AL175" i="20"/>
  <c r="AL20" i="20"/>
  <c r="AL469" i="20"/>
  <c r="AL95" i="20"/>
  <c r="AL68" i="20"/>
  <c r="AL116" i="20"/>
  <c r="AL298" i="20"/>
  <c r="AL366" i="20"/>
  <c r="AL448" i="20"/>
  <c r="AL494" i="20"/>
  <c r="AL52" i="20"/>
  <c r="AL458" i="20"/>
  <c r="AL51" i="20"/>
  <c r="AL111" i="20"/>
  <c r="AL222" i="20"/>
  <c r="AL364" i="20"/>
  <c r="AL439" i="20"/>
  <c r="AL470" i="20"/>
  <c r="AL42" i="20"/>
  <c r="AL471" i="20"/>
  <c r="AL56" i="20"/>
  <c r="AL133" i="20"/>
  <c r="AL174" i="20"/>
  <c r="AL238" i="20"/>
  <c r="AL363" i="20"/>
  <c r="AL383" i="20"/>
  <c r="AL397" i="20"/>
  <c r="AL192" i="20"/>
  <c r="AL230" i="20"/>
  <c r="AL451" i="20"/>
  <c r="AL67" i="20"/>
  <c r="AL119" i="20"/>
  <c r="AL218" i="20"/>
  <c r="AL245" i="20"/>
  <c r="AL333" i="20"/>
  <c r="AL455" i="20"/>
  <c r="AL478" i="20"/>
  <c r="AL98" i="20"/>
  <c r="AL193" i="20"/>
  <c r="AL62" i="20"/>
  <c r="AL122" i="20"/>
  <c r="AL220" i="20"/>
  <c r="AL313" i="20"/>
  <c r="AL334" i="20"/>
  <c r="AL416" i="20"/>
  <c r="AL496" i="20"/>
  <c r="AL85" i="20"/>
  <c r="AL362" i="20"/>
  <c r="AL40" i="20"/>
  <c r="AL106" i="20"/>
  <c r="AL168" i="20"/>
  <c r="AL234" i="20"/>
  <c r="AL278" i="20"/>
  <c r="AL360" i="20"/>
  <c r="AL402" i="20"/>
  <c r="AL498" i="20"/>
  <c r="AL398" i="20"/>
  <c r="AL178" i="20"/>
  <c r="AL39" i="20"/>
  <c r="AL151" i="20"/>
  <c r="AL290" i="20"/>
  <c r="AL431" i="20"/>
  <c r="AL90" i="20"/>
  <c r="AL183" i="20"/>
  <c r="AL361" i="20"/>
  <c r="AL394" i="20"/>
  <c r="AL385" i="20"/>
  <c r="AL413" i="20"/>
  <c r="AL393" i="20"/>
  <c r="AL268" i="20"/>
  <c r="AL13" i="20"/>
  <c r="AL86" i="20"/>
  <c r="AL123" i="20"/>
  <c r="AL223" i="20"/>
  <c r="AL299" i="20"/>
  <c r="AL336" i="20"/>
  <c r="AL409" i="20"/>
  <c r="AL483" i="20"/>
  <c r="AL96" i="20"/>
  <c r="AL453" i="20"/>
  <c r="AL46" i="20"/>
  <c r="AL112" i="20"/>
  <c r="AL235" i="20"/>
  <c r="AL289" i="20"/>
  <c r="AL280" i="20"/>
  <c r="AL392" i="20"/>
  <c r="AL476" i="20"/>
  <c r="AL75" i="20"/>
  <c r="AL388" i="20"/>
  <c r="AL59" i="20"/>
  <c r="AL114" i="20"/>
  <c r="AL236" i="20"/>
  <c r="AL372" i="20"/>
  <c r="AL447" i="20"/>
  <c r="AL477" i="20"/>
  <c r="AL191" i="20"/>
  <c r="AL261" i="20"/>
  <c r="AL69" i="20"/>
  <c r="AL129" i="20"/>
  <c r="AL305" i="20"/>
  <c r="AL312" i="20"/>
  <c r="AL408" i="20"/>
  <c r="AL493" i="20"/>
  <c r="AL139" i="20"/>
  <c r="AL27" i="20"/>
  <c r="AL77" i="20"/>
  <c r="AL144" i="20"/>
  <c r="AL246" i="20"/>
  <c r="AL343" i="20"/>
  <c r="AL480" i="20"/>
  <c r="AL437" i="20"/>
  <c r="AL71" i="20"/>
  <c r="AL407" i="20"/>
  <c r="AL50" i="20"/>
  <c r="AL101" i="20"/>
  <c r="AL156" i="20"/>
  <c r="AL250" i="20"/>
  <c r="AL254" i="20"/>
  <c r="AL390" i="20"/>
  <c r="AL466" i="20"/>
  <c r="AL181" i="20"/>
  <c r="AL423" i="20"/>
  <c r="AL28" i="20"/>
  <c r="AL78" i="20"/>
  <c r="AL145" i="20"/>
  <c r="AL216" i="20"/>
  <c r="AL291" i="20"/>
  <c r="AL487" i="20"/>
  <c r="AL66" i="20"/>
  <c r="AL342" i="20"/>
  <c r="AL187" i="20"/>
  <c r="AL100" i="20"/>
  <c r="AL17" i="20"/>
  <c r="AL387" i="20"/>
  <c r="AL325" i="20"/>
  <c r="AL358" i="20"/>
  <c r="AL23" i="20"/>
  <c r="AL94" i="20"/>
  <c r="AL140" i="20"/>
  <c r="AL264" i="20"/>
  <c r="AL316" i="20"/>
  <c r="AL353" i="20"/>
  <c r="AL473" i="20"/>
  <c r="AL460" i="20"/>
  <c r="AL170" i="20"/>
  <c r="AL197" i="20"/>
  <c r="AL76" i="20"/>
  <c r="AL124" i="20"/>
  <c r="AL221" i="20"/>
  <c r="AL306" i="20"/>
  <c r="AL374" i="20"/>
  <c r="AL456" i="20"/>
  <c r="AL484" i="20"/>
  <c r="AL126" i="20"/>
  <c r="AL184" i="20"/>
  <c r="AL61" i="20"/>
  <c r="AL121" i="20"/>
  <c r="AL297" i="20"/>
  <c r="AL296" i="20"/>
  <c r="AL400" i="20"/>
  <c r="AL485" i="20"/>
  <c r="AL34" i="20"/>
  <c r="AL309" i="20"/>
  <c r="AL19" i="20"/>
  <c r="AL92" i="20"/>
  <c r="AL136" i="20"/>
  <c r="AL153" i="20"/>
  <c r="AL322" i="20"/>
  <c r="AL335" i="20"/>
  <c r="AL472" i="20"/>
  <c r="AL389" i="20"/>
  <c r="AL271" i="20"/>
  <c r="AL22" i="20"/>
  <c r="AL80" i="20"/>
  <c r="AL154" i="20"/>
  <c r="AL263" i="20"/>
  <c r="AL284" i="20"/>
  <c r="AL346" i="20"/>
  <c r="AL441" i="20"/>
  <c r="AL411" i="20"/>
  <c r="AL130" i="20"/>
  <c r="AL449" i="20"/>
  <c r="AL44" i="20"/>
  <c r="AL104" i="20"/>
  <c r="AL173" i="20"/>
  <c r="AL259" i="20"/>
  <c r="AL331" i="20"/>
  <c r="AL454" i="20"/>
  <c r="AL396" i="20"/>
  <c r="AL194" i="20"/>
  <c r="AL440" i="20"/>
  <c r="AL15" i="20"/>
  <c r="AL81" i="20"/>
  <c r="AL155" i="20"/>
  <c r="AL256" i="20"/>
  <c r="AL308" i="20"/>
  <c r="AL401" i="20"/>
  <c r="AL410" i="20"/>
  <c r="AL276" i="20"/>
  <c r="AL43" i="20"/>
  <c r="AL232" i="20"/>
  <c r="AL434" i="20"/>
  <c r="AL231" i="20"/>
  <c r="AL118" i="20"/>
  <c r="AL195" i="20"/>
  <c r="AL283" i="20"/>
  <c r="AL459" i="20"/>
  <c r="AL367" i="20"/>
  <c r="AL32" i="20"/>
  <c r="AL99" i="20"/>
  <c r="AL150" i="20"/>
  <c r="AL249" i="20"/>
  <c r="AL294" i="20"/>
  <c r="AL329" i="20"/>
  <c r="AL418" i="20"/>
  <c r="AL445" i="20"/>
  <c r="AL21" i="20"/>
  <c r="AL79" i="20"/>
  <c r="AL131" i="20"/>
  <c r="AL239" i="20"/>
  <c r="AL307" i="20"/>
  <c r="AL352" i="20"/>
  <c r="AL417" i="20"/>
  <c r="AL495" i="20"/>
  <c r="AL152" i="20"/>
  <c r="AL11" i="20"/>
  <c r="AL84" i="20"/>
  <c r="AL132" i="20"/>
  <c r="AL229" i="20"/>
  <c r="AL314" i="20"/>
  <c r="AL327" i="20"/>
  <c r="AL464" i="20"/>
  <c r="AL488" i="20"/>
  <c r="AL57" i="20"/>
  <c r="AL349" i="20"/>
  <c r="AL14" i="20"/>
  <c r="AL72" i="20"/>
  <c r="AL146" i="20"/>
  <c r="AL255" i="20"/>
  <c r="AL323" i="20"/>
  <c r="AL330" i="20"/>
  <c r="AL433" i="20"/>
  <c r="AL403" i="20"/>
  <c r="AL321" i="20"/>
  <c r="AL24" i="20"/>
  <c r="AL89" i="20"/>
  <c r="AL157" i="20"/>
  <c r="AL215" i="20"/>
  <c r="AL301" i="20"/>
  <c r="AL328" i="20"/>
  <c r="AL386" i="20"/>
  <c r="AL497" i="20"/>
  <c r="AL165" i="20"/>
  <c r="AL421" i="20"/>
  <c r="AL65" i="20"/>
  <c r="AL134" i="20"/>
  <c r="AL217" i="20"/>
  <c r="AL260" i="20"/>
  <c r="AL340" i="20"/>
  <c r="AL415" i="20"/>
  <c r="AL436" i="20"/>
  <c r="AL188" i="20"/>
  <c r="AL465" i="20"/>
  <c r="AL48" i="20"/>
  <c r="AL82" i="20"/>
  <c r="AL176" i="20"/>
  <c r="AL241" i="20"/>
  <c r="AL270" i="20"/>
  <c r="AL103" i="20"/>
  <c r="AL414" i="20"/>
  <c r="AL310" i="20"/>
  <c r="AL172" i="20"/>
  <c r="AL179" i="20"/>
  <c r="AL399" i="20"/>
  <c r="AL137" i="20"/>
  <c r="AL35" i="20"/>
  <c r="AL70" i="20"/>
  <c r="AL171" i="20"/>
  <c r="AL266" i="20"/>
  <c r="AL279" i="20"/>
  <c r="AL406" i="20"/>
  <c r="AL482" i="20"/>
  <c r="AL186" i="20"/>
  <c r="AL242" i="20"/>
  <c r="AL31" i="20"/>
  <c r="AL97" i="20"/>
  <c r="AL148" i="20"/>
  <c r="AL272" i="20"/>
  <c r="AL324" i="20"/>
  <c r="AL369" i="20"/>
  <c r="AL481" i="20"/>
  <c r="AL467" i="20"/>
  <c r="AL29" i="20"/>
  <c r="AL87" i="20"/>
  <c r="AL138" i="20"/>
  <c r="AL247" i="20"/>
  <c r="AL315" i="20"/>
  <c r="AL368" i="20"/>
  <c r="AL425" i="20"/>
  <c r="AL395" i="20"/>
  <c r="AL88" i="20"/>
  <c r="AL379" i="20"/>
  <c r="AL16" i="20"/>
  <c r="AL113" i="20"/>
  <c r="AL149" i="20"/>
  <c r="AL293" i="20"/>
  <c r="AL375" i="20"/>
  <c r="AL354" i="20"/>
  <c r="AL486" i="20"/>
  <c r="AL319" i="20"/>
  <c r="AL26" i="20"/>
  <c r="AL63" i="20"/>
  <c r="AL162" i="20"/>
  <c r="AL224" i="20"/>
  <c r="AL326" i="20"/>
  <c r="AL317" i="20"/>
  <c r="AL450" i="20"/>
  <c r="AL182" i="20"/>
  <c r="AL228" i="20"/>
  <c r="AL419" i="20"/>
  <c r="AL53" i="20"/>
  <c r="AL74" i="20"/>
  <c r="AL269" i="20"/>
  <c r="AL357" i="20"/>
  <c r="AL479" i="20"/>
  <c r="AL370" i="20"/>
  <c r="AL286" i="20"/>
  <c r="AL474" i="20"/>
  <c r="AL33" i="20"/>
  <c r="AL109" i="20"/>
  <c r="AL163" i="20"/>
  <c r="AL258" i="20"/>
  <c r="AL339" i="20"/>
  <c r="AL404" i="20"/>
  <c r="AL356" i="20"/>
  <c r="AL490" i="20"/>
  <c r="AL169" i="20"/>
  <c r="AL160" i="20"/>
  <c r="AL430" i="20"/>
  <c r="AL244" i="20"/>
  <c r="AL55" i="20"/>
  <c r="AL225" i="20"/>
  <c r="AL45" i="20"/>
  <c r="AL117" i="20"/>
  <c r="AL158" i="20"/>
  <c r="AL275" i="20"/>
  <c r="AL347" i="20"/>
  <c r="AL338" i="20"/>
  <c r="AL412" i="20"/>
  <c r="AL196" i="20"/>
  <c r="AL292" i="20"/>
  <c r="AL41" i="20"/>
  <c r="AL107" i="20"/>
  <c r="AL161" i="20"/>
  <c r="AL257" i="20"/>
  <c r="AL302" i="20"/>
  <c r="AL345" i="20"/>
  <c r="AL426" i="20"/>
  <c r="AL499" i="20"/>
  <c r="AL252" i="20"/>
  <c r="AL8" i="20"/>
  <c r="AL105" i="20"/>
  <c r="AL141" i="20"/>
  <c r="AL285" i="20"/>
  <c r="AL371" i="20"/>
  <c r="AL489" i="20"/>
  <c r="AL378" i="20"/>
  <c r="AL135" i="20"/>
  <c r="AL424" i="20"/>
  <c r="AL18" i="20"/>
  <c r="AL108" i="20"/>
  <c r="AL177" i="20"/>
  <c r="AL273" i="20"/>
  <c r="AL318" i="20"/>
  <c r="AL304" i="20"/>
  <c r="AL442" i="20"/>
  <c r="AL461" i="20"/>
  <c r="AL344" i="20"/>
  <c r="AL25" i="20"/>
  <c r="AL110" i="20"/>
  <c r="AL142" i="20"/>
  <c r="AL243" i="20"/>
  <c r="AL311" i="20"/>
  <c r="AL438" i="20"/>
  <c r="AL288" i="20"/>
  <c r="AL180" i="20"/>
  <c r="AL251" i="20"/>
  <c r="AL190" i="20"/>
  <c r="AL83" i="20"/>
  <c r="AL143" i="20"/>
  <c r="AL167" i="20"/>
  <c r="AL282" i="20"/>
  <c r="AL350" i="20"/>
  <c r="AL432" i="20"/>
  <c r="AL443" i="20"/>
  <c r="AL348" i="20"/>
  <c r="AL452" i="20"/>
  <c r="AL37" i="20"/>
  <c r="AL115" i="20"/>
  <c r="AL189" i="20"/>
  <c r="AL267" i="20"/>
  <c r="AL365" i="20"/>
  <c r="AL435" i="20"/>
  <c r="AL233" i="20"/>
  <c r="AL6" i="20"/>
  <c r="AL274" i="20"/>
  <c r="AL265" i="20"/>
  <c r="AL102" i="20"/>
  <c r="AL38" i="20"/>
  <c r="AL262" i="20"/>
  <c r="AL359" i="20"/>
  <c r="AL58" i="20"/>
  <c r="AL475" i="20"/>
  <c r="BN4" i="3" l="1"/>
  <c r="BN4" i="21" s="1"/>
  <c r="AM4" i="20"/>
  <c r="AM53" i="20"/>
  <c r="AM135" i="20"/>
  <c r="AM234" i="20"/>
  <c r="AM304" i="20"/>
  <c r="AM348" i="20"/>
  <c r="AM478" i="20"/>
  <c r="AM500" i="20"/>
  <c r="AM410" i="20"/>
  <c r="AM415" i="20"/>
  <c r="AM66" i="20"/>
  <c r="AM134" i="20"/>
  <c r="AM252" i="20"/>
  <c r="AM371" i="20"/>
  <c r="AM422" i="20"/>
  <c r="AM442" i="20"/>
  <c r="AM427" i="20"/>
  <c r="AM269" i="20"/>
  <c r="AM41" i="20"/>
  <c r="AM97" i="20"/>
  <c r="AM176" i="20"/>
  <c r="AM265" i="20"/>
  <c r="AM301" i="20"/>
  <c r="AM351" i="20"/>
  <c r="AM401" i="20"/>
  <c r="AM402" i="20"/>
  <c r="AM226" i="20"/>
  <c r="AM18" i="20"/>
  <c r="AM75" i="20"/>
  <c r="AM136" i="20"/>
  <c r="AM321" i="20"/>
  <c r="AM334" i="20"/>
  <c r="AM447" i="20"/>
  <c r="AM183" i="20"/>
  <c r="AM42" i="20"/>
  <c r="AM89" i="20"/>
  <c r="AM169" i="20"/>
  <c r="AM174" i="20"/>
  <c r="AM317" i="20"/>
  <c r="AM367" i="20"/>
  <c r="AM417" i="20"/>
  <c r="AM182" i="20"/>
  <c r="AM476" i="20"/>
  <c r="AM59" i="20"/>
  <c r="AM114" i="20"/>
  <c r="AM280" i="20"/>
  <c r="AM324" i="20"/>
  <c r="AM454" i="20"/>
  <c r="AM477" i="20"/>
  <c r="AM14" i="20"/>
  <c r="AM441" i="20"/>
  <c r="AM48" i="20"/>
  <c r="AM119" i="20"/>
  <c r="AM218" i="20"/>
  <c r="AM288" i="20"/>
  <c r="AM332" i="20"/>
  <c r="AM462" i="20"/>
  <c r="AM482" i="20"/>
  <c r="AM495" i="20"/>
  <c r="AM99" i="20"/>
  <c r="AM459" i="20"/>
  <c r="AM76" i="20"/>
  <c r="AM494" i="20"/>
  <c r="AM158" i="20"/>
  <c r="AM71" i="20"/>
  <c r="AM143" i="20"/>
  <c r="AM220" i="20"/>
  <c r="AM297" i="20"/>
  <c r="AM357" i="20"/>
  <c r="AM423" i="20"/>
  <c r="AM485" i="20"/>
  <c r="AM43" i="20"/>
  <c r="AM492" i="20"/>
  <c r="AM54" i="20"/>
  <c r="AM120" i="20"/>
  <c r="AM166" i="20"/>
  <c r="AM312" i="20"/>
  <c r="AM356" i="20"/>
  <c r="AM486" i="20"/>
  <c r="AM474" i="20"/>
  <c r="AM194" i="20"/>
  <c r="AM340" i="20"/>
  <c r="AM17" i="20"/>
  <c r="AM108" i="20"/>
  <c r="AM156" i="20"/>
  <c r="AM199" i="20"/>
  <c r="AM302" i="20"/>
  <c r="AM397" i="20"/>
  <c r="AM465" i="20"/>
  <c r="AM184" i="20"/>
  <c r="AM258" i="20"/>
  <c r="AM28" i="20"/>
  <c r="AM78" i="20"/>
  <c r="AM146" i="20"/>
  <c r="AM247" i="20"/>
  <c r="AM283" i="20"/>
  <c r="AM352" i="20"/>
  <c r="AM408" i="20"/>
  <c r="AM52" i="20"/>
  <c r="AM36" i="20"/>
  <c r="AM101" i="20"/>
  <c r="AM171" i="20"/>
  <c r="AM318" i="20"/>
  <c r="AM413" i="20"/>
  <c r="AM481" i="20"/>
  <c r="AM179" i="20"/>
  <c r="AM61" i="20"/>
  <c r="AM129" i="20"/>
  <c r="AM227" i="20"/>
  <c r="AM277" i="20"/>
  <c r="AM333" i="20"/>
  <c r="AM399" i="20"/>
  <c r="AM412" i="20"/>
  <c r="AM124" i="20"/>
  <c r="AM451" i="20"/>
  <c r="AM69" i="20"/>
  <c r="AM142" i="20"/>
  <c r="AM281" i="20"/>
  <c r="AM341" i="20"/>
  <c r="AM407" i="20"/>
  <c r="AM290" i="20"/>
  <c r="AM11" i="20"/>
  <c r="AM122" i="20"/>
  <c r="AM87" i="20"/>
  <c r="AM450" i="20"/>
  <c r="AM27" i="20"/>
  <c r="AM77" i="20"/>
  <c r="AM123" i="20"/>
  <c r="AM223" i="20"/>
  <c r="AM314" i="20"/>
  <c r="AM374" i="20"/>
  <c r="AM384" i="20"/>
  <c r="AM497" i="20"/>
  <c r="AM70" i="20"/>
  <c r="AM190" i="20"/>
  <c r="AM74" i="20"/>
  <c r="AM151" i="20"/>
  <c r="AM228" i="20"/>
  <c r="AM305" i="20"/>
  <c r="AM365" i="20"/>
  <c r="AM431" i="20"/>
  <c r="AM487" i="20"/>
  <c r="AM55" i="20"/>
  <c r="AM406" i="20"/>
  <c r="AM64" i="20"/>
  <c r="AM113" i="20"/>
  <c r="AM173" i="20"/>
  <c r="AM267" i="20"/>
  <c r="AM362" i="20"/>
  <c r="AM461" i="20"/>
  <c r="AM403" i="20"/>
  <c r="AM193" i="20"/>
  <c r="AM306" i="20"/>
  <c r="AM15" i="20"/>
  <c r="AM93" i="20"/>
  <c r="AM149" i="20"/>
  <c r="AM272" i="20"/>
  <c r="AM300" i="20"/>
  <c r="AM369" i="20"/>
  <c r="AM472" i="20"/>
  <c r="AM243" i="20"/>
  <c r="AM38" i="20"/>
  <c r="AM117" i="20"/>
  <c r="AM233" i="20"/>
  <c r="AM331" i="20"/>
  <c r="AM344" i="20"/>
  <c r="AM419" i="20"/>
  <c r="AM196" i="20"/>
  <c r="AM34" i="20"/>
  <c r="AM91" i="20"/>
  <c r="AM463" i="20"/>
  <c r="AM358" i="20"/>
  <c r="AM22" i="20"/>
  <c r="AM72" i="20"/>
  <c r="AM130" i="20"/>
  <c r="AM248" i="20"/>
  <c r="AM323" i="20"/>
  <c r="AM343" i="20"/>
  <c r="AM448" i="20"/>
  <c r="AM466" i="20"/>
  <c r="AM118" i="20"/>
  <c r="AM12" i="20"/>
  <c r="AM85" i="20"/>
  <c r="AM131" i="20"/>
  <c r="AM229" i="20"/>
  <c r="AM322" i="20"/>
  <c r="AM236" i="20"/>
  <c r="AM392" i="20"/>
  <c r="AM475" i="20"/>
  <c r="AM81" i="20"/>
  <c r="AM381" i="20"/>
  <c r="AM24" i="20"/>
  <c r="AM95" i="20"/>
  <c r="AM217" i="20"/>
  <c r="AM260" i="20"/>
  <c r="AM279" i="20"/>
  <c r="AM430" i="20"/>
  <c r="AM452" i="20"/>
  <c r="AM428" i="20"/>
  <c r="AM355" i="20"/>
  <c r="AM49" i="20"/>
  <c r="AM105" i="20"/>
  <c r="AM161" i="20"/>
  <c r="AM273" i="20"/>
  <c r="AM309" i="20"/>
  <c r="AM361" i="20"/>
  <c r="AM409" i="20"/>
  <c r="AM337" i="20"/>
  <c r="AM50" i="20"/>
  <c r="AM111" i="20"/>
  <c r="AM276" i="20"/>
  <c r="AM311" i="20"/>
  <c r="AM446" i="20"/>
  <c r="AM468" i="20"/>
  <c r="AM19" i="20"/>
  <c r="AM21" i="20"/>
  <c r="AM79" i="20"/>
  <c r="AM139" i="20"/>
  <c r="AM263" i="20"/>
  <c r="AM299" i="20"/>
  <c r="AM380" i="20"/>
  <c r="AM271" i="20"/>
  <c r="AM40" i="20"/>
  <c r="AM92" i="20"/>
  <c r="AM160" i="20"/>
  <c r="AM249" i="20"/>
  <c r="AM285" i="20"/>
  <c r="AM335" i="20"/>
  <c r="AM385" i="20"/>
  <c r="AM394" i="20"/>
  <c r="AM157" i="20"/>
  <c r="AM30" i="20"/>
  <c r="AM80" i="20"/>
  <c r="AM140" i="20"/>
  <c r="AM256" i="20"/>
  <c r="AM284" i="20"/>
  <c r="AM353" i="20"/>
  <c r="AM456" i="20"/>
  <c r="AM490" i="20"/>
  <c r="AM153" i="20"/>
  <c r="AM460" i="20"/>
  <c r="AM60" i="20"/>
  <c r="AM128" i="20"/>
  <c r="AM320" i="20"/>
  <c r="AM364" i="20"/>
  <c r="AM379" i="20"/>
  <c r="AM388" i="20"/>
  <c r="AM467" i="20"/>
  <c r="AM376" i="20"/>
  <c r="AM25" i="20"/>
  <c r="AM73" i="20"/>
  <c r="AM163" i="20"/>
  <c r="AM310" i="20"/>
  <c r="AM405" i="20"/>
  <c r="AM473" i="20"/>
  <c r="AM328" i="20"/>
  <c r="AM46" i="20"/>
  <c r="AM121" i="20"/>
  <c r="AM219" i="20"/>
  <c r="AM261" i="20"/>
  <c r="AM319" i="20"/>
  <c r="AM391" i="20"/>
  <c r="AM404" i="20"/>
  <c r="AM84" i="20"/>
  <c r="AM31" i="20"/>
  <c r="AM104" i="20"/>
  <c r="AM167" i="20"/>
  <c r="AM215" i="20"/>
  <c r="AM316" i="20"/>
  <c r="AM377" i="20"/>
  <c r="AM488" i="20"/>
  <c r="AM418" i="20"/>
  <c r="AM296" i="20"/>
  <c r="AM39" i="20"/>
  <c r="AM112" i="20"/>
  <c r="AM175" i="20"/>
  <c r="AM230" i="20"/>
  <c r="AM253" i="20"/>
  <c r="AM303" i="20"/>
  <c r="AM360" i="20"/>
  <c r="AM498" i="20"/>
  <c r="AM240" i="20"/>
  <c r="AM254" i="20"/>
  <c r="AM298" i="20"/>
  <c r="AM29" i="20"/>
  <c r="AM51" i="20"/>
  <c r="AM107" i="20"/>
  <c r="AM141" i="20"/>
  <c r="AM266" i="20"/>
  <c r="AM286" i="20"/>
  <c r="AM382" i="20"/>
  <c r="AM449" i="20"/>
  <c r="AM185" i="20"/>
  <c r="AM270" i="20"/>
  <c r="AM32" i="20"/>
  <c r="AM94" i="20"/>
  <c r="AM168" i="20"/>
  <c r="AM257" i="20"/>
  <c r="AM293" i="20"/>
  <c r="AM345" i="20"/>
  <c r="AM393" i="20"/>
  <c r="AM484" i="20"/>
  <c r="AM224" i="20"/>
  <c r="AM10" i="20"/>
  <c r="AM82" i="20"/>
  <c r="AM90" i="20"/>
  <c r="AM313" i="20"/>
  <c r="AM373" i="20"/>
  <c r="AM439" i="20"/>
  <c r="AM493" i="20"/>
  <c r="AM45" i="20"/>
  <c r="AM479" i="20"/>
  <c r="AM16" i="20"/>
  <c r="AM115" i="20"/>
  <c r="AM189" i="20"/>
  <c r="AM275" i="20"/>
  <c r="AM370" i="20"/>
  <c r="AM469" i="20"/>
  <c r="AM411" i="20"/>
  <c r="AM26" i="20"/>
  <c r="AM83" i="20"/>
  <c r="AM144" i="20"/>
  <c r="AM246" i="20"/>
  <c r="AM282" i="20"/>
  <c r="AM342" i="20"/>
  <c r="AM455" i="20"/>
  <c r="AM443" i="20"/>
  <c r="AM127" i="20"/>
  <c r="AM33" i="20"/>
  <c r="AM98" i="20"/>
  <c r="AM177" i="20"/>
  <c r="AM242" i="20"/>
  <c r="AM325" i="20"/>
  <c r="AM378" i="20"/>
  <c r="AM425" i="20"/>
  <c r="AM178" i="20"/>
  <c r="AM278" i="20"/>
  <c r="AM35" i="20"/>
  <c r="AM106" i="20"/>
  <c r="AM162" i="20"/>
  <c r="AM250" i="20"/>
  <c r="AM235" i="20"/>
  <c r="AM287" i="20"/>
  <c r="AM433" i="20"/>
  <c r="AM186" i="20"/>
  <c r="AM338" i="20"/>
  <c r="AM429" i="20"/>
  <c r="AM197" i="20"/>
  <c r="AM137" i="20"/>
  <c r="AM471" i="20"/>
  <c r="AM147" i="20"/>
  <c r="AM432" i="20"/>
  <c r="AM63" i="20"/>
  <c r="AM132" i="20"/>
  <c r="AM152" i="20"/>
  <c r="AM251" i="20"/>
  <c r="AM346" i="20"/>
  <c r="AM445" i="20"/>
  <c r="AM387" i="20"/>
  <c r="AM192" i="20"/>
  <c r="AM315" i="20"/>
  <c r="AM9" i="20"/>
  <c r="AM100" i="20"/>
  <c r="AM155" i="20"/>
  <c r="AM274" i="20"/>
  <c r="AM294" i="20"/>
  <c r="AM389" i="20"/>
  <c r="AM457" i="20"/>
  <c r="AM180" i="20"/>
  <c r="AM241" i="20"/>
  <c r="AM20" i="20"/>
  <c r="AM67" i="20"/>
  <c r="AM138" i="20"/>
  <c r="AM239" i="20"/>
  <c r="AM222" i="20"/>
  <c r="AM336" i="20"/>
  <c r="AM400" i="20"/>
  <c r="AM483" i="20"/>
  <c r="AM62" i="20"/>
  <c r="AM426" i="20"/>
  <c r="AM37" i="20"/>
  <c r="AM103" i="20"/>
  <c r="AM225" i="20"/>
  <c r="AM268" i="20"/>
  <c r="AM295" i="20"/>
  <c r="AM438" i="20"/>
  <c r="AM458" i="20"/>
  <c r="AM13" i="20"/>
  <c r="AM86" i="20"/>
  <c r="AM154" i="20"/>
  <c r="AM255" i="20"/>
  <c r="AM291" i="20"/>
  <c r="AM368" i="20"/>
  <c r="AM416" i="20"/>
  <c r="AM434" i="20"/>
  <c r="AM172" i="20"/>
  <c r="AM44" i="20"/>
  <c r="AM109" i="20"/>
  <c r="AM187" i="20"/>
  <c r="AM221" i="20"/>
  <c r="AM326" i="20"/>
  <c r="AM421" i="20"/>
  <c r="AM489" i="20"/>
  <c r="AM195" i="20"/>
  <c r="AM366" i="20"/>
  <c r="AM8" i="20"/>
  <c r="AM116" i="20"/>
  <c r="AM164" i="20"/>
  <c r="AM231" i="20"/>
  <c r="AM330" i="20"/>
  <c r="AM386" i="20"/>
  <c r="AM329" i="20"/>
  <c r="AM170" i="20"/>
  <c r="AM262" i="20"/>
  <c r="AM444" i="20"/>
  <c r="AM307" i="20"/>
  <c r="AM58" i="20"/>
  <c r="AM126" i="20"/>
  <c r="AM232" i="20"/>
  <c r="AM244" i="20"/>
  <c r="AM363" i="20"/>
  <c r="AM414" i="20"/>
  <c r="AM436" i="20"/>
  <c r="AM6" i="20"/>
  <c r="AM349" i="20"/>
  <c r="AM56" i="20"/>
  <c r="AM110" i="20"/>
  <c r="AM165" i="20"/>
  <c r="AM259" i="20"/>
  <c r="AM354" i="20"/>
  <c r="AM453" i="20"/>
  <c r="AM395" i="20"/>
  <c r="AM191" i="20"/>
  <c r="AM289" i="20"/>
  <c r="AM7" i="20"/>
  <c r="AM88" i="20"/>
  <c r="AM148" i="20"/>
  <c r="AM264" i="20"/>
  <c r="AM292" i="20"/>
  <c r="AM359" i="20"/>
  <c r="AM464" i="20"/>
  <c r="AM496" i="20"/>
  <c r="AM150" i="20"/>
  <c r="AM181" i="20"/>
  <c r="AM68" i="20"/>
  <c r="AM102" i="20"/>
  <c r="AM245" i="20"/>
  <c r="AM372" i="20"/>
  <c r="AM383" i="20"/>
  <c r="AM396" i="20"/>
  <c r="AM23" i="20"/>
  <c r="AM96" i="20"/>
  <c r="AM159" i="20"/>
  <c r="AM308" i="20"/>
  <c r="AM375" i="20"/>
  <c r="AM480" i="20"/>
  <c r="AM435" i="20"/>
  <c r="AM437" i="20"/>
  <c r="AM57" i="20"/>
  <c r="AM125" i="20"/>
  <c r="AM237" i="20"/>
  <c r="AM339" i="20"/>
  <c r="AM390" i="20"/>
  <c r="AM491" i="20"/>
  <c r="AM198" i="20"/>
  <c r="AM470" i="20"/>
  <c r="AM65" i="20"/>
  <c r="AM133" i="20"/>
  <c r="AM216" i="20"/>
  <c r="AM238" i="20"/>
  <c r="AM347" i="20"/>
  <c r="AM398" i="20"/>
  <c r="AM499" i="20"/>
  <c r="AM188" i="20"/>
  <c r="AM440" i="20"/>
  <c r="AM47" i="20"/>
  <c r="AM420" i="20"/>
  <c r="AM350" i="20"/>
  <c r="AM145" i="20"/>
  <c r="AM424" i="20"/>
  <c r="AM327" i="20"/>
  <c r="BO3" i="3" l="1"/>
  <c r="BO3" i="21" s="1"/>
  <c r="AN4" i="20"/>
  <c r="AN49" i="20"/>
  <c r="AN69" i="20"/>
  <c r="AN217" i="20"/>
  <c r="AN81" i="20"/>
  <c r="AN129" i="20"/>
  <c r="AN189" i="20"/>
  <c r="AN288" i="20"/>
  <c r="AN372" i="20"/>
  <c r="AN422" i="20"/>
  <c r="AN458" i="20"/>
  <c r="AN196" i="20"/>
  <c r="AN476" i="20"/>
  <c r="AN74" i="20"/>
  <c r="AN142" i="20"/>
  <c r="AN296" i="20"/>
  <c r="AN323" i="20"/>
  <c r="AN430" i="20"/>
  <c r="AN482" i="20"/>
  <c r="AN183" i="20"/>
  <c r="AN453" i="20"/>
  <c r="AN62" i="20"/>
  <c r="AN116" i="20"/>
  <c r="AN172" i="20"/>
  <c r="AN266" i="20"/>
  <c r="AN361" i="20"/>
  <c r="AN436" i="20"/>
  <c r="AN418" i="20"/>
  <c r="AN190" i="20"/>
  <c r="AN243" i="20"/>
  <c r="AN14" i="20"/>
  <c r="AN95" i="20"/>
  <c r="AN166" i="20"/>
  <c r="AN262" i="20"/>
  <c r="AN252" i="20"/>
  <c r="AN368" i="20"/>
  <c r="AN471" i="20"/>
  <c r="AN395" i="20"/>
  <c r="AN247" i="20"/>
  <c r="AN22" i="20"/>
  <c r="AN103" i="20"/>
  <c r="AN174" i="20"/>
  <c r="AN270" i="20"/>
  <c r="AN268" i="20"/>
  <c r="AN374" i="20"/>
  <c r="AN479" i="20"/>
  <c r="AN33" i="20"/>
  <c r="AN83" i="20"/>
  <c r="AN102" i="20"/>
  <c r="AN240" i="20"/>
  <c r="AN357" i="20"/>
  <c r="AN462" i="20"/>
  <c r="AN450" i="20"/>
  <c r="AN101" i="20"/>
  <c r="AN10" i="20"/>
  <c r="AN76" i="20"/>
  <c r="AN136" i="20"/>
  <c r="AN277" i="20"/>
  <c r="AN365" i="20"/>
  <c r="AN470" i="20"/>
  <c r="AN490" i="20"/>
  <c r="AN115" i="20"/>
  <c r="AN261" i="20"/>
  <c r="AN442" i="20"/>
  <c r="AN421" i="20"/>
  <c r="AN456" i="20"/>
  <c r="AN237" i="20"/>
  <c r="AN42" i="20"/>
  <c r="AN325" i="20"/>
  <c r="AN50" i="20"/>
  <c r="AN273" i="20"/>
  <c r="AN193" i="20"/>
  <c r="AN112" i="20"/>
  <c r="AN48" i="20"/>
  <c r="AN377" i="20"/>
  <c r="AN313" i="20"/>
  <c r="AN135" i="20"/>
  <c r="AN321" i="20"/>
  <c r="AN60" i="20"/>
  <c r="AN218" i="20"/>
  <c r="AN84" i="20"/>
  <c r="AN226" i="20"/>
  <c r="AN191" i="20"/>
  <c r="AN26" i="20"/>
  <c r="AN77" i="20"/>
  <c r="AN152" i="20"/>
  <c r="AN289" i="20"/>
  <c r="AN286" i="20"/>
  <c r="AN383" i="20"/>
  <c r="AN493" i="20"/>
  <c r="AN35" i="20"/>
  <c r="AN34" i="20"/>
  <c r="AN85" i="20"/>
  <c r="AN137" i="20"/>
  <c r="AN222" i="20"/>
  <c r="AN297" i="20"/>
  <c r="AN302" i="20"/>
  <c r="AN391" i="20"/>
  <c r="AN434" i="20"/>
  <c r="AN71" i="20"/>
  <c r="AN394" i="20"/>
  <c r="AN64" i="20"/>
  <c r="AN133" i="20"/>
  <c r="AN267" i="20"/>
  <c r="AN354" i="20"/>
  <c r="AN413" i="20"/>
  <c r="AN481" i="20"/>
  <c r="AN381" i="20"/>
  <c r="AN324" i="20"/>
  <c r="AN31" i="20"/>
  <c r="AN105" i="20"/>
  <c r="AN122" i="20"/>
  <c r="AN248" i="20"/>
  <c r="AN292" i="20"/>
  <c r="AN328" i="20"/>
  <c r="AN424" i="20"/>
  <c r="AN474" i="20"/>
  <c r="AN281" i="20"/>
  <c r="AN39" i="20"/>
  <c r="AN113" i="20"/>
  <c r="AN130" i="20"/>
  <c r="AN256" i="20"/>
  <c r="AN300" i="20"/>
  <c r="AN334" i="20"/>
  <c r="AN432" i="20"/>
  <c r="AN12" i="20"/>
  <c r="AN86" i="20"/>
  <c r="AN138" i="20"/>
  <c r="AN245" i="20"/>
  <c r="AN282" i="20"/>
  <c r="AN367" i="20"/>
  <c r="AN423" i="20"/>
  <c r="AN433" i="20"/>
  <c r="AN175" i="20"/>
  <c r="AN20" i="20"/>
  <c r="AN94" i="20"/>
  <c r="AN146" i="20"/>
  <c r="AN253" i="20"/>
  <c r="AN290" i="20"/>
  <c r="AN379" i="20"/>
  <c r="AN431" i="20"/>
  <c r="AN443" i="20"/>
  <c r="AN169" i="20"/>
  <c r="AN326" i="20"/>
  <c r="AN419" i="20"/>
  <c r="AN73" i="20"/>
  <c r="AN484" i="20"/>
  <c r="AN65" i="20"/>
  <c r="AN370" i="20"/>
  <c r="AN100" i="20"/>
  <c r="AN396" i="20"/>
  <c r="AN330" i="20"/>
  <c r="AN163" i="20"/>
  <c r="AN386" i="20"/>
  <c r="AN59" i="20"/>
  <c r="AN99" i="20"/>
  <c r="AN480" i="20"/>
  <c r="AN398" i="20"/>
  <c r="AN406" i="20"/>
  <c r="AN13" i="20"/>
  <c r="AN79" i="20"/>
  <c r="AN139" i="20"/>
  <c r="AN269" i="20"/>
  <c r="AN306" i="20"/>
  <c r="AN342" i="20"/>
  <c r="AN447" i="20"/>
  <c r="AN459" i="20"/>
  <c r="AN127" i="20"/>
  <c r="AN21" i="20"/>
  <c r="AN87" i="20"/>
  <c r="AN147" i="20"/>
  <c r="AN246" i="20"/>
  <c r="AN314" i="20"/>
  <c r="AN352" i="20"/>
  <c r="AN455" i="20"/>
  <c r="AN465" i="20"/>
  <c r="AN96" i="20"/>
  <c r="AN475" i="20"/>
  <c r="AN67" i="20"/>
  <c r="AN120" i="20"/>
  <c r="AN233" i="20"/>
  <c r="AN287" i="20"/>
  <c r="AN371" i="20"/>
  <c r="AN477" i="20"/>
  <c r="AN393" i="20"/>
  <c r="AN185" i="20"/>
  <c r="AN327" i="20"/>
  <c r="AN32" i="20"/>
  <c r="AN107" i="20"/>
  <c r="AN170" i="20"/>
  <c r="AN249" i="20"/>
  <c r="AN309" i="20"/>
  <c r="AN378" i="20"/>
  <c r="AN488" i="20"/>
  <c r="AN184" i="20"/>
  <c r="AN347" i="20"/>
  <c r="AN41" i="20"/>
  <c r="AN36" i="20"/>
  <c r="AN155" i="20"/>
  <c r="AN257" i="20"/>
  <c r="AN317" i="20"/>
  <c r="AN388" i="20"/>
  <c r="AN409" i="20"/>
  <c r="AN8" i="20"/>
  <c r="AN111" i="20"/>
  <c r="AN159" i="20"/>
  <c r="AN229" i="20"/>
  <c r="AN283" i="20"/>
  <c r="AN380" i="20"/>
  <c r="AN487" i="20"/>
  <c r="AN411" i="20"/>
  <c r="AN16" i="20"/>
  <c r="AN88" i="20"/>
  <c r="AN167" i="20"/>
  <c r="AN239" i="20"/>
  <c r="AN291" i="20"/>
  <c r="AN384" i="20"/>
  <c r="AN118" i="20"/>
  <c r="AN126" i="20"/>
  <c r="AN234" i="20"/>
  <c r="AN156" i="20"/>
  <c r="AN194" i="20"/>
  <c r="AN329" i="20"/>
  <c r="AN225" i="20"/>
  <c r="AN301" i="20"/>
  <c r="AN19" i="20"/>
  <c r="AN235" i="20"/>
  <c r="AN375" i="20"/>
  <c r="AN78" i="20"/>
  <c r="AN351" i="20"/>
  <c r="AN311" i="20"/>
  <c r="AN449" i="20"/>
  <c r="AN356" i="20"/>
  <c r="AN38" i="20"/>
  <c r="AN104" i="20"/>
  <c r="AN160" i="20"/>
  <c r="AN255" i="20"/>
  <c r="AN307" i="20"/>
  <c r="AN343" i="20"/>
  <c r="AN400" i="20"/>
  <c r="AN483" i="20"/>
  <c r="AN231" i="20"/>
  <c r="AN46" i="20"/>
  <c r="AN92" i="20"/>
  <c r="AN168" i="20"/>
  <c r="AN263" i="20"/>
  <c r="AN315" i="20"/>
  <c r="AN359" i="20"/>
  <c r="AN408" i="20"/>
  <c r="AN495" i="20"/>
  <c r="AN121" i="20"/>
  <c r="AN9" i="20"/>
  <c r="AN82" i="20"/>
  <c r="AN150" i="20"/>
  <c r="AN304" i="20"/>
  <c r="AN333" i="20"/>
  <c r="AN438" i="20"/>
  <c r="AN489" i="20"/>
  <c r="AN15" i="20"/>
  <c r="AN439" i="20"/>
  <c r="AN70" i="20"/>
  <c r="AN124" i="20"/>
  <c r="AN199" i="20"/>
  <c r="AN274" i="20"/>
  <c r="AN369" i="20"/>
  <c r="AN444" i="20"/>
  <c r="AN425" i="20"/>
  <c r="AN197" i="20"/>
  <c r="AN389" i="20"/>
  <c r="AN44" i="20"/>
  <c r="AN132" i="20"/>
  <c r="AN278" i="20"/>
  <c r="AN452" i="20"/>
  <c r="AN37" i="20"/>
  <c r="AN47" i="20"/>
  <c r="AN89" i="20"/>
  <c r="AN140" i="20"/>
  <c r="AN264" i="20"/>
  <c r="AN308" i="20"/>
  <c r="AN344" i="20"/>
  <c r="AN440" i="20"/>
  <c r="AN179" i="20"/>
  <c r="AN280" i="20"/>
  <c r="AN7" i="20"/>
  <c r="AN98" i="20"/>
  <c r="AN161" i="20"/>
  <c r="AN272" i="20"/>
  <c r="AN316" i="20"/>
  <c r="AN350" i="20"/>
  <c r="AN448" i="20"/>
  <c r="AN182" i="20"/>
  <c r="AN260" i="20"/>
  <c r="AN93" i="20"/>
  <c r="AN145" i="20"/>
  <c r="AN228" i="20"/>
  <c r="AN305" i="20"/>
  <c r="AN318" i="20"/>
  <c r="AN399" i="20"/>
  <c r="AN466" i="20"/>
  <c r="AN57" i="20"/>
  <c r="AN216" i="20"/>
  <c r="AN275" i="20"/>
  <c r="AN362" i="20"/>
  <c r="AN498" i="20"/>
  <c r="AN224" i="20"/>
  <c r="AN429" i="20"/>
  <c r="AN265" i="20"/>
  <c r="AN385" i="20"/>
  <c r="AN108" i="20"/>
  <c r="AN404" i="20"/>
  <c r="AN364" i="20"/>
  <c r="AN279" i="20"/>
  <c r="AN500" i="20"/>
  <c r="AN162" i="20"/>
  <c r="AN181" i="20"/>
  <c r="AN153" i="20"/>
  <c r="AN407" i="20"/>
  <c r="AN27" i="20"/>
  <c r="AN236" i="20"/>
  <c r="AN387" i="20"/>
  <c r="AN417" i="20"/>
  <c r="AN157" i="20"/>
  <c r="AN426" i="20"/>
  <c r="AN23" i="20"/>
  <c r="AN114" i="20"/>
  <c r="AN177" i="20"/>
  <c r="AN220" i="20"/>
  <c r="AN285" i="20"/>
  <c r="AN366" i="20"/>
  <c r="AN464" i="20"/>
  <c r="AN186" i="20"/>
  <c r="AN242" i="20"/>
  <c r="AN40" i="20"/>
  <c r="AN72" i="20"/>
  <c r="AN154" i="20"/>
  <c r="AN230" i="20"/>
  <c r="AN293" i="20"/>
  <c r="AN376" i="20"/>
  <c r="AN472" i="20"/>
  <c r="AN180" i="20"/>
  <c r="AN171" i="20"/>
  <c r="AN11" i="20"/>
  <c r="AN43" i="20"/>
  <c r="AN123" i="20"/>
  <c r="AN187" i="20"/>
  <c r="AN250" i="20"/>
  <c r="AN345" i="20"/>
  <c r="AN420" i="20"/>
  <c r="AN402" i="20"/>
  <c r="AN195" i="20"/>
  <c r="AN298" i="20"/>
  <c r="AN51" i="20"/>
  <c r="AN131" i="20"/>
  <c r="AN164" i="20"/>
  <c r="AN258" i="20"/>
  <c r="AN353" i="20"/>
  <c r="AN428" i="20"/>
  <c r="AN410" i="20"/>
  <c r="AN198" i="20"/>
  <c r="AN173" i="20"/>
  <c r="AN29" i="20"/>
  <c r="AN80" i="20"/>
  <c r="AN158" i="20"/>
  <c r="AN254" i="20"/>
  <c r="AN322" i="20"/>
  <c r="AN358" i="20"/>
  <c r="AN463" i="20"/>
  <c r="AN494" i="20"/>
  <c r="AN106" i="20"/>
  <c r="AN52" i="20"/>
  <c r="AN128" i="20"/>
  <c r="AN295" i="20"/>
  <c r="AN332" i="20"/>
  <c r="AN485" i="20"/>
  <c r="AN401" i="20"/>
  <c r="AN403" i="20"/>
  <c r="AN178" i="20"/>
  <c r="AN53" i="20"/>
  <c r="AN141" i="20"/>
  <c r="AN303" i="20"/>
  <c r="AN340" i="20"/>
  <c r="AN390" i="20"/>
  <c r="AN337" i="20"/>
  <c r="AN55" i="20"/>
  <c r="AN91" i="20"/>
  <c r="AN215" i="20"/>
  <c r="AN294" i="20"/>
  <c r="AN460" i="20"/>
  <c r="AN441" i="20"/>
  <c r="AN192" i="20"/>
  <c r="AN412" i="20"/>
  <c r="AN63" i="20"/>
  <c r="AN110" i="20"/>
  <c r="AN223" i="20"/>
  <c r="AN221" i="20"/>
  <c r="AN310" i="20"/>
  <c r="AN468" i="20"/>
  <c r="AN451" i="20"/>
  <c r="AN188" i="20"/>
  <c r="AN414" i="20"/>
  <c r="AN454" i="20"/>
  <c r="AN45" i="20"/>
  <c r="AN232" i="20"/>
  <c r="AN331" i="20"/>
  <c r="AN437" i="20"/>
  <c r="AN28" i="20"/>
  <c r="AN58" i="20"/>
  <c r="AN165" i="20"/>
  <c r="AN244" i="20"/>
  <c r="AN445" i="20"/>
  <c r="AN18" i="20"/>
  <c r="AN457" i="20"/>
  <c r="AN355" i="20"/>
  <c r="AN461" i="20"/>
  <c r="AN491" i="20"/>
  <c r="AN427" i="20"/>
  <c r="AN478" i="20"/>
  <c r="AN363" i="20"/>
  <c r="AN469" i="20"/>
  <c r="AN499" i="20"/>
  <c r="AN373" i="20"/>
  <c r="AN241" i="20"/>
  <c r="AN61" i="20"/>
  <c r="AN335" i="20"/>
  <c r="AN109" i="20"/>
  <c r="AN415" i="20"/>
  <c r="AN149" i="20"/>
  <c r="AN348" i="20"/>
  <c r="AN68" i="20"/>
  <c r="AN319" i="20"/>
  <c r="AN66" i="20"/>
  <c r="AN30" i="20"/>
  <c r="AN117" i="20"/>
  <c r="AN148" i="20"/>
  <c r="AN251" i="20"/>
  <c r="AN338" i="20"/>
  <c r="AN397" i="20"/>
  <c r="AN467" i="20"/>
  <c r="AN6" i="20"/>
  <c r="AN336" i="20"/>
  <c r="AN56" i="20"/>
  <c r="AN125" i="20"/>
  <c r="AN259" i="20"/>
  <c r="AN346" i="20"/>
  <c r="AN405" i="20"/>
  <c r="AN473" i="20"/>
  <c r="AN435" i="20"/>
  <c r="AN299" i="20"/>
  <c r="AN54" i="20"/>
  <c r="AN97" i="20"/>
  <c r="AN176" i="20"/>
  <c r="AN271" i="20"/>
  <c r="AN284" i="20"/>
  <c r="AN382" i="20"/>
  <c r="AN416" i="20"/>
  <c r="AN497" i="20"/>
  <c r="AN144" i="20"/>
  <c r="AN17" i="20"/>
  <c r="AN90" i="20"/>
  <c r="AN143" i="20"/>
  <c r="AN219" i="20"/>
  <c r="AN312" i="20"/>
  <c r="AN341" i="20"/>
  <c r="AN446" i="20"/>
  <c r="AN492" i="20"/>
  <c r="AN24" i="20"/>
  <c r="AN25" i="20"/>
  <c r="AN75" i="20"/>
  <c r="AN151" i="20"/>
  <c r="AN227" i="20"/>
  <c r="AN320" i="20"/>
  <c r="AN349" i="20"/>
  <c r="AN360" i="20"/>
  <c r="AN134" i="20"/>
  <c r="AN238" i="20"/>
  <c r="AN486" i="20"/>
  <c r="AN392" i="20"/>
  <c r="AN119" i="20"/>
  <c r="AN339" i="20"/>
  <c r="AN496" i="20"/>
  <c r="AN276" i="20"/>
  <c r="BO4" i="3" l="1"/>
  <c r="BO4" i="21" s="1"/>
  <c r="AO4" i="20"/>
  <c r="AO65" i="20"/>
  <c r="AO118" i="20"/>
  <c r="AO286" i="20"/>
  <c r="AO362" i="20"/>
  <c r="AO460" i="20"/>
  <c r="AO480" i="20"/>
  <c r="AO475" i="20"/>
  <c r="AO58" i="20"/>
  <c r="AO126" i="20"/>
  <c r="AO216" i="20"/>
  <c r="AO294" i="20"/>
  <c r="AO370" i="20"/>
  <c r="AO468" i="20"/>
  <c r="AO481" i="20"/>
  <c r="AO400" i="20"/>
  <c r="AO66" i="20"/>
  <c r="AO108" i="20"/>
  <c r="AO224" i="20"/>
  <c r="AO302" i="20"/>
  <c r="AO331" i="20"/>
  <c r="AO476" i="20"/>
  <c r="AO498" i="20"/>
  <c r="AO482" i="20"/>
  <c r="AO48" i="20"/>
  <c r="AO119" i="20"/>
  <c r="AO232" i="20"/>
  <c r="AO310" i="20"/>
  <c r="AO339" i="20"/>
  <c r="AO484" i="20"/>
  <c r="AO432" i="20"/>
  <c r="AO466" i="20"/>
  <c r="AO54" i="20"/>
  <c r="AO127" i="20"/>
  <c r="AO240" i="20"/>
  <c r="AO318" i="20"/>
  <c r="AO347" i="20"/>
  <c r="AO389" i="20"/>
  <c r="AO448" i="20"/>
  <c r="AO198" i="20"/>
  <c r="AO64" i="20"/>
  <c r="AO133" i="20"/>
  <c r="AO223" i="20"/>
  <c r="AO266" i="20"/>
  <c r="AO338" i="20"/>
  <c r="AO436" i="20"/>
  <c r="AO464" i="20"/>
  <c r="AO67" i="20"/>
  <c r="AO140" i="20"/>
  <c r="AO217" i="20"/>
  <c r="AO279" i="20"/>
  <c r="AO363" i="20"/>
  <c r="AO405" i="20"/>
  <c r="AO491" i="20"/>
  <c r="AO72" i="20"/>
  <c r="AO148" i="20"/>
  <c r="AO225" i="20"/>
  <c r="AO287" i="20"/>
  <c r="AO371" i="20"/>
  <c r="AO413" i="20"/>
  <c r="AO499" i="20"/>
  <c r="AO188" i="20"/>
  <c r="AO304" i="20"/>
  <c r="AO477" i="20"/>
  <c r="AO408" i="20"/>
  <c r="AO383" i="20"/>
  <c r="AO221" i="20"/>
  <c r="AO192" i="20"/>
  <c r="AO388" i="20"/>
  <c r="AO273" i="20"/>
  <c r="AO227" i="20"/>
  <c r="AO55" i="20"/>
  <c r="AO392" i="20"/>
  <c r="AO420" i="20"/>
  <c r="AO125" i="20"/>
  <c r="AO457" i="20"/>
  <c r="AO467" i="20"/>
  <c r="AO274" i="20"/>
  <c r="AO458" i="20"/>
  <c r="AO80" i="20"/>
  <c r="AO156" i="20"/>
  <c r="AO233" i="20"/>
  <c r="AO295" i="20"/>
  <c r="AO285" i="20"/>
  <c r="AO421" i="20"/>
  <c r="AO493" i="20"/>
  <c r="AO179" i="20"/>
  <c r="AO71" i="20"/>
  <c r="AO141" i="20"/>
  <c r="AO303" i="20"/>
  <c r="AO301" i="20"/>
  <c r="AO429" i="20"/>
  <c r="AO456" i="20"/>
  <c r="AO8" i="20"/>
  <c r="AO73" i="20"/>
  <c r="AO149" i="20"/>
  <c r="AO311" i="20"/>
  <c r="AO332" i="20"/>
  <c r="AO437" i="20"/>
  <c r="AO495" i="20"/>
  <c r="AO16" i="20"/>
  <c r="AO81" i="20"/>
  <c r="AO121" i="20"/>
  <c r="AO218" i="20"/>
  <c r="AO319" i="20"/>
  <c r="AO340" i="20"/>
  <c r="AO445" i="20"/>
  <c r="AO426" i="20"/>
  <c r="AO24" i="20"/>
  <c r="AO89" i="20"/>
  <c r="AO129" i="20"/>
  <c r="AO226" i="20"/>
  <c r="AO280" i="20"/>
  <c r="AO348" i="20"/>
  <c r="AO453" i="20"/>
  <c r="AO442" i="20"/>
  <c r="AO195" i="20"/>
  <c r="AO59" i="20"/>
  <c r="AO134" i="20"/>
  <c r="AO326" i="20"/>
  <c r="AO355" i="20"/>
  <c r="AO397" i="20"/>
  <c r="AO9" i="20"/>
  <c r="AO74" i="20"/>
  <c r="AO150" i="20"/>
  <c r="AO189" i="20"/>
  <c r="AO296" i="20"/>
  <c r="AO364" i="20"/>
  <c r="AO469" i="20"/>
  <c r="AO17" i="20"/>
  <c r="AO82" i="20"/>
  <c r="AO143" i="20"/>
  <c r="AO372" i="20"/>
  <c r="AO485" i="20"/>
  <c r="AO166" i="20"/>
  <c r="AO261" i="20"/>
  <c r="AO393" i="20"/>
  <c r="AO265" i="20"/>
  <c r="AO396" i="20"/>
  <c r="AO6" i="20"/>
  <c r="AO361" i="20"/>
  <c r="AO115" i="20"/>
  <c r="AO440" i="20"/>
  <c r="AO325" i="20"/>
  <c r="AO56" i="20"/>
  <c r="AO441" i="20"/>
  <c r="AO329" i="20"/>
  <c r="AO79" i="20"/>
  <c r="AO111" i="20"/>
  <c r="AO473" i="20"/>
  <c r="AO25" i="20"/>
  <c r="AO52" i="20"/>
  <c r="AO151" i="20"/>
  <c r="AO312" i="20"/>
  <c r="AO275" i="20"/>
  <c r="AO343" i="20"/>
  <c r="AO489" i="20"/>
  <c r="AO33" i="20"/>
  <c r="AO75" i="20"/>
  <c r="AO120" i="20"/>
  <c r="AO219" i="20"/>
  <c r="AO320" i="20"/>
  <c r="AO341" i="20"/>
  <c r="AO390" i="20"/>
  <c r="AO492" i="20"/>
  <c r="AO10" i="20"/>
  <c r="AO83" i="20"/>
  <c r="AO128" i="20"/>
  <c r="AO237" i="20"/>
  <c r="AO251" i="20"/>
  <c r="AO357" i="20"/>
  <c r="AO398" i="20"/>
  <c r="AO500" i="20"/>
  <c r="AO18" i="20"/>
  <c r="AO60" i="20"/>
  <c r="AO136" i="20"/>
  <c r="AO244" i="20"/>
  <c r="AO267" i="20"/>
  <c r="AO377" i="20"/>
  <c r="AO406" i="20"/>
  <c r="AO424" i="20"/>
  <c r="AO26" i="20"/>
  <c r="AO76" i="20"/>
  <c r="AO144" i="20"/>
  <c r="AO252" i="20"/>
  <c r="AO281" i="20"/>
  <c r="AO335" i="20"/>
  <c r="AO414" i="20"/>
  <c r="AO483" i="20"/>
  <c r="AO32" i="20"/>
  <c r="AO68" i="20"/>
  <c r="AO142" i="20"/>
  <c r="AO172" i="20"/>
  <c r="AO288" i="20"/>
  <c r="AO356" i="20"/>
  <c r="AO461" i="20"/>
  <c r="AO19" i="20"/>
  <c r="AO92" i="20"/>
  <c r="AO137" i="20"/>
  <c r="AO268" i="20"/>
  <c r="AO297" i="20"/>
  <c r="AO367" i="20"/>
  <c r="AO430" i="20"/>
  <c r="AO27" i="20"/>
  <c r="AO77" i="20"/>
  <c r="AO145" i="20"/>
  <c r="AO276" i="20"/>
  <c r="AO305" i="20"/>
  <c r="AO378" i="20"/>
  <c r="AO438" i="20"/>
  <c r="AO103" i="20"/>
  <c r="AO243" i="20"/>
  <c r="AO434" i="20"/>
  <c r="AO132" i="20"/>
  <c r="AO238" i="20"/>
  <c r="AO44" i="20"/>
  <c r="AO191" i="20"/>
  <c r="AO412" i="20"/>
  <c r="AO117" i="20"/>
  <c r="AO183" i="20"/>
  <c r="AO428" i="20"/>
  <c r="AO116" i="20"/>
  <c r="AO402" i="20"/>
  <c r="AO472" i="20"/>
  <c r="AO278" i="20"/>
  <c r="AO12" i="20"/>
  <c r="AO85" i="20"/>
  <c r="AO153" i="20"/>
  <c r="AO313" i="20"/>
  <c r="AO322" i="20"/>
  <c r="AO446" i="20"/>
  <c r="AO416" i="20"/>
  <c r="AO20" i="20"/>
  <c r="AO93" i="20"/>
  <c r="AO138" i="20"/>
  <c r="AO321" i="20"/>
  <c r="AO379" i="20"/>
  <c r="AO454" i="20"/>
  <c r="AO433" i="20"/>
  <c r="AO28" i="20"/>
  <c r="AO78" i="20"/>
  <c r="AO146" i="20"/>
  <c r="AO228" i="20"/>
  <c r="AO282" i="20"/>
  <c r="AO342" i="20"/>
  <c r="AO462" i="20"/>
  <c r="AO449" i="20"/>
  <c r="AO13" i="20"/>
  <c r="AO86" i="20"/>
  <c r="AO154" i="20"/>
  <c r="AO235" i="20"/>
  <c r="AO290" i="20"/>
  <c r="AO358" i="20"/>
  <c r="AO470" i="20"/>
  <c r="AO465" i="20"/>
  <c r="AO21" i="20"/>
  <c r="AO102" i="20"/>
  <c r="AO165" i="20"/>
  <c r="AO236" i="20"/>
  <c r="AO298" i="20"/>
  <c r="AO373" i="20"/>
  <c r="AO478" i="20"/>
  <c r="AO494" i="20"/>
  <c r="AO11" i="20"/>
  <c r="AO84" i="20"/>
  <c r="AO152" i="20"/>
  <c r="AO260" i="20"/>
  <c r="AO289" i="20"/>
  <c r="AO351" i="20"/>
  <c r="AO422" i="20"/>
  <c r="AO37" i="20"/>
  <c r="AO95" i="20"/>
  <c r="AO158" i="20"/>
  <c r="AO253" i="20"/>
  <c r="AO314" i="20"/>
  <c r="AO380" i="20"/>
  <c r="AO45" i="20"/>
  <c r="AO391" i="20"/>
  <c r="AO43" i="20"/>
  <c r="AO497" i="20"/>
  <c r="AO231" i="20"/>
  <c r="AO53" i="20"/>
  <c r="AO87" i="20"/>
  <c r="AO174" i="20"/>
  <c r="AO269" i="20"/>
  <c r="AO283" i="20"/>
  <c r="AO333" i="20"/>
  <c r="AO399" i="20"/>
  <c r="AO490" i="20"/>
  <c r="AO34" i="20"/>
  <c r="AO88" i="20"/>
  <c r="AO139" i="20"/>
  <c r="AO277" i="20"/>
  <c r="AO291" i="20"/>
  <c r="AO349" i="20"/>
  <c r="AO407" i="20"/>
  <c r="AO450" i="20"/>
  <c r="AO38" i="20"/>
  <c r="AO94" i="20"/>
  <c r="AO157" i="20"/>
  <c r="AO246" i="20"/>
  <c r="AO299" i="20"/>
  <c r="AO365" i="20"/>
  <c r="AO415" i="20"/>
  <c r="AO488" i="20"/>
  <c r="AO46" i="20"/>
  <c r="AO96" i="20"/>
  <c r="AO159" i="20"/>
  <c r="AO254" i="20"/>
  <c r="AO307" i="20"/>
  <c r="AO381" i="20"/>
  <c r="AO423" i="20"/>
  <c r="AO496" i="20"/>
  <c r="AO31" i="20"/>
  <c r="AO104" i="20"/>
  <c r="AO167" i="20"/>
  <c r="AO262" i="20"/>
  <c r="AO315" i="20"/>
  <c r="AO259" i="20"/>
  <c r="AO431" i="20"/>
  <c r="AO184" i="20"/>
  <c r="AO30" i="20"/>
  <c r="AO110" i="20"/>
  <c r="AO173" i="20"/>
  <c r="AO245" i="20"/>
  <c r="AO306" i="20"/>
  <c r="AO374" i="20"/>
  <c r="AO486" i="20"/>
  <c r="AO47" i="20"/>
  <c r="AO97" i="20"/>
  <c r="AO135" i="20"/>
  <c r="AO284" i="20"/>
  <c r="AO334" i="20"/>
  <c r="AO447" i="20"/>
  <c r="AO7" i="20"/>
  <c r="AO105" i="20"/>
  <c r="AO160" i="20"/>
  <c r="AO292" i="20"/>
  <c r="AO350" i="20"/>
  <c r="AO455" i="20"/>
  <c r="AO182" i="20"/>
  <c r="AO317" i="20"/>
  <c r="AO385" i="20"/>
  <c r="AO29" i="20"/>
  <c r="AO147" i="20"/>
  <c r="AO328" i="20"/>
  <c r="AO419" i="20"/>
  <c r="AO345" i="20"/>
  <c r="AO91" i="20"/>
  <c r="AO404" i="20"/>
  <c r="AO369" i="20"/>
  <c r="AO63" i="20"/>
  <c r="AO425" i="20"/>
  <c r="AO330" i="20"/>
  <c r="AO62" i="20"/>
  <c r="AO51" i="20"/>
  <c r="AO57" i="20"/>
  <c r="AO15" i="20"/>
  <c r="AO113" i="20"/>
  <c r="AO168" i="20"/>
  <c r="AO229" i="20"/>
  <c r="AO300" i="20"/>
  <c r="AO366" i="20"/>
  <c r="AO463" i="20"/>
  <c r="AO185" i="20"/>
  <c r="AO23" i="20"/>
  <c r="AO98" i="20"/>
  <c r="AO176" i="20"/>
  <c r="AO234" i="20"/>
  <c r="AO308" i="20"/>
  <c r="AO376" i="20"/>
  <c r="AO471" i="20"/>
  <c r="AO178" i="20"/>
  <c r="AO40" i="20"/>
  <c r="AO106" i="20"/>
  <c r="AO161" i="20"/>
  <c r="AO239" i="20"/>
  <c r="AO316" i="20"/>
  <c r="AO327" i="20"/>
  <c r="AO479" i="20"/>
  <c r="AO186" i="20"/>
  <c r="AO41" i="20"/>
  <c r="AO114" i="20"/>
  <c r="AO169" i="20"/>
  <c r="AO247" i="20"/>
  <c r="AO324" i="20"/>
  <c r="AO387" i="20"/>
  <c r="AO487" i="20"/>
  <c r="AO181" i="20"/>
  <c r="AO49" i="20"/>
  <c r="AO99" i="20"/>
  <c r="AO177" i="20"/>
  <c r="AO255" i="20"/>
  <c r="AO293" i="20"/>
  <c r="AO395" i="20"/>
  <c r="AO384" i="20"/>
  <c r="AO180" i="20"/>
  <c r="AO39" i="20"/>
  <c r="AO112" i="20"/>
  <c r="AO175" i="20"/>
  <c r="AO270" i="20"/>
  <c r="AO323" i="20"/>
  <c r="AO375" i="20"/>
  <c r="AO439" i="20"/>
  <c r="AO22" i="20"/>
  <c r="AO90" i="20"/>
  <c r="AO170" i="20"/>
  <c r="AO271" i="20"/>
  <c r="AO411" i="20"/>
  <c r="AO109" i="20"/>
  <c r="AO248" i="20"/>
  <c r="AO418" i="20"/>
  <c r="AO353" i="20"/>
  <c r="AO164" i="20"/>
  <c r="AO199" i="20"/>
  <c r="AO215" i="20"/>
  <c r="AO249" i="20"/>
  <c r="AO444" i="20"/>
  <c r="AO452" i="20"/>
  <c r="AO42" i="20"/>
  <c r="AO122" i="20"/>
  <c r="AO155" i="20"/>
  <c r="AO256" i="20"/>
  <c r="AO336" i="20"/>
  <c r="AO427" i="20"/>
  <c r="AO401" i="20"/>
  <c r="AO190" i="20"/>
  <c r="AO50" i="20"/>
  <c r="AO130" i="20"/>
  <c r="AO163" i="20"/>
  <c r="AO264" i="20"/>
  <c r="AO344" i="20"/>
  <c r="AO435" i="20"/>
  <c r="AO409" i="20"/>
  <c r="AO197" i="20"/>
  <c r="AO36" i="20"/>
  <c r="AO101" i="20"/>
  <c r="AO171" i="20"/>
  <c r="AO272" i="20"/>
  <c r="AO352" i="20"/>
  <c r="AO443" i="20"/>
  <c r="AO417" i="20"/>
  <c r="AO196" i="20"/>
  <c r="AO61" i="20"/>
  <c r="AO123" i="20"/>
  <c r="AO187" i="20"/>
  <c r="AO220" i="20"/>
  <c r="AO360" i="20"/>
  <c r="AO451" i="20"/>
  <c r="AO386" i="20"/>
  <c r="AO193" i="20"/>
  <c r="AO69" i="20"/>
  <c r="AO131" i="20"/>
  <c r="AO241" i="20"/>
  <c r="AO368" i="20"/>
  <c r="AO459" i="20"/>
  <c r="AO394" i="20"/>
  <c r="AO194" i="20"/>
  <c r="AO14" i="20"/>
  <c r="AO107" i="20"/>
  <c r="AO162" i="20"/>
  <c r="AO263" i="20"/>
  <c r="AO309" i="20"/>
  <c r="AO403" i="20"/>
  <c r="AO359" i="20"/>
  <c r="AO70" i="20"/>
  <c r="AO124" i="20"/>
  <c r="AO222" i="20"/>
  <c r="AO257" i="20"/>
  <c r="AO337" i="20"/>
  <c r="AO382" i="20"/>
  <c r="AO410" i="20"/>
  <c r="AO35" i="20"/>
  <c r="AO230" i="20"/>
  <c r="AO474" i="20"/>
  <c r="AO100" i="20"/>
  <c r="AO242" i="20"/>
  <c r="AO250" i="20"/>
  <c r="AO258" i="20"/>
  <c r="AO346" i="20"/>
  <c r="AO354" i="20"/>
  <c r="BP3" i="3" l="1"/>
  <c r="BP3" i="21" s="1"/>
  <c r="AP4" i="20"/>
  <c r="AP50" i="20"/>
  <c r="AP99" i="20"/>
  <c r="AP301" i="20"/>
  <c r="AP369" i="20"/>
  <c r="AP356" i="20"/>
  <c r="AP425" i="20"/>
  <c r="AP32" i="20"/>
  <c r="AP74" i="20"/>
  <c r="AP108" i="20"/>
  <c r="AP238" i="20"/>
  <c r="AP319" i="20"/>
  <c r="AP308" i="20"/>
  <c r="AP405" i="20"/>
  <c r="AP455" i="20"/>
  <c r="AP30" i="20"/>
  <c r="AP103" i="20"/>
  <c r="AP158" i="20"/>
  <c r="AP261" i="20"/>
  <c r="AP314" i="20"/>
  <c r="AP373" i="20"/>
  <c r="AP438" i="20"/>
  <c r="AP456" i="20"/>
  <c r="AP29" i="20"/>
  <c r="AP123" i="20"/>
  <c r="AP170" i="20"/>
  <c r="AP219" i="20"/>
  <c r="AP359" i="20"/>
  <c r="AP387" i="20"/>
  <c r="AP496" i="20"/>
  <c r="AP194" i="20"/>
  <c r="AP56" i="20"/>
  <c r="AP115" i="20"/>
  <c r="AP222" i="20"/>
  <c r="AP265" i="20"/>
  <c r="AP337" i="20"/>
  <c r="AP459" i="20"/>
  <c r="AP500" i="20"/>
  <c r="AP31" i="20"/>
  <c r="AP81" i="20"/>
  <c r="AP142" i="20"/>
  <c r="AP225" i="20"/>
  <c r="AP287" i="20"/>
  <c r="AP347" i="20"/>
  <c r="AP476" i="20"/>
  <c r="AP417" i="20"/>
  <c r="AP20" i="20"/>
  <c r="AP109" i="20"/>
  <c r="AP138" i="20"/>
  <c r="AP235" i="20"/>
  <c r="AP282" i="20"/>
  <c r="AP379" i="20"/>
  <c r="AP406" i="20"/>
  <c r="AP440" i="20"/>
  <c r="AP43" i="20"/>
  <c r="AP124" i="20"/>
  <c r="AP221" i="20"/>
  <c r="AP272" i="20"/>
  <c r="AP344" i="20"/>
  <c r="AP419" i="20"/>
  <c r="AP471" i="20"/>
  <c r="AP264" i="20"/>
  <c r="AP303" i="20"/>
  <c r="AP353" i="20"/>
  <c r="AP275" i="20"/>
  <c r="AP70" i="20"/>
  <c r="AP155" i="20"/>
  <c r="AP224" i="20"/>
  <c r="AP310" i="20"/>
  <c r="AP354" i="20"/>
  <c r="AP436" i="20"/>
  <c r="AP433" i="20"/>
  <c r="AP34" i="20"/>
  <c r="AP84" i="20"/>
  <c r="AP137" i="20"/>
  <c r="AP252" i="20"/>
  <c r="AP289" i="20"/>
  <c r="AP357" i="20"/>
  <c r="AP469" i="20"/>
  <c r="AP489" i="20"/>
  <c r="AP40" i="20"/>
  <c r="AP97" i="20"/>
  <c r="AP168" i="20"/>
  <c r="AP299" i="20"/>
  <c r="AP402" i="20"/>
  <c r="AP365" i="20"/>
  <c r="AP185" i="20"/>
  <c r="AP42" i="20"/>
  <c r="AP114" i="20"/>
  <c r="AP257" i="20"/>
  <c r="AP329" i="20"/>
  <c r="AP451" i="20"/>
  <c r="AP497" i="20"/>
  <c r="AP188" i="20"/>
  <c r="AP58" i="20"/>
  <c r="AP134" i="20"/>
  <c r="AP239" i="20"/>
  <c r="AP278" i="20"/>
  <c r="AP324" i="20"/>
  <c r="AP404" i="20"/>
  <c r="AP473" i="20"/>
  <c r="AP33" i="20"/>
  <c r="AP83" i="20"/>
  <c r="AP144" i="20"/>
  <c r="AP259" i="20"/>
  <c r="AP304" i="20"/>
  <c r="AP376" i="20"/>
  <c r="AP437" i="20"/>
  <c r="AP499" i="20"/>
  <c r="AP38" i="20"/>
  <c r="AP96" i="20"/>
  <c r="AP159" i="20"/>
  <c r="AP246" i="20"/>
  <c r="AP258" i="20"/>
  <c r="AP375" i="20"/>
  <c r="AP470" i="20"/>
  <c r="AP181" i="20"/>
  <c r="AP22" i="20"/>
  <c r="AP133" i="20"/>
  <c r="AP199" i="20"/>
  <c r="AP293" i="20"/>
  <c r="AP361" i="20"/>
  <c r="AP483" i="20"/>
  <c r="AP340" i="20"/>
  <c r="AP35" i="20"/>
  <c r="AP18" i="20"/>
  <c r="AP494" i="20"/>
  <c r="AP24" i="20"/>
  <c r="AP59" i="20"/>
  <c r="AP151" i="20"/>
  <c r="AP218" i="20"/>
  <c r="AP311" i="20"/>
  <c r="AP371" i="20"/>
  <c r="AP397" i="20"/>
  <c r="AP448" i="20"/>
  <c r="AP52" i="20"/>
  <c r="AP95" i="20"/>
  <c r="AP189" i="20"/>
  <c r="AP253" i="20"/>
  <c r="AP306" i="20"/>
  <c r="AP358" i="20"/>
  <c r="AP430" i="20"/>
  <c r="AP495" i="20"/>
  <c r="AP69" i="20"/>
  <c r="AP130" i="20"/>
  <c r="AP162" i="20"/>
  <c r="AP351" i="20"/>
  <c r="AP466" i="20"/>
  <c r="AP490" i="20"/>
  <c r="AP190" i="20"/>
  <c r="AP65" i="20"/>
  <c r="AP126" i="20"/>
  <c r="AP231" i="20"/>
  <c r="AP325" i="20"/>
  <c r="AP316" i="20"/>
  <c r="AP396" i="20"/>
  <c r="AP472" i="20"/>
  <c r="AP23" i="20"/>
  <c r="AP73" i="20"/>
  <c r="AP149" i="20"/>
  <c r="AP217" i="20"/>
  <c r="AP279" i="20"/>
  <c r="AP339" i="20"/>
  <c r="AP468" i="20"/>
  <c r="AP409" i="20"/>
  <c r="AP12" i="20"/>
  <c r="AP101" i="20"/>
  <c r="AP172" i="20"/>
  <c r="AP228" i="20"/>
  <c r="AP227" i="20"/>
  <c r="AP372" i="20"/>
  <c r="AP398" i="20"/>
  <c r="AP447" i="20"/>
  <c r="AP60" i="20"/>
  <c r="AP106" i="20"/>
  <c r="AP161" i="20"/>
  <c r="AP255" i="20"/>
  <c r="AP321" i="20"/>
  <c r="AP434" i="20"/>
  <c r="AP400" i="20"/>
  <c r="AP191" i="20"/>
  <c r="AP79" i="20"/>
  <c r="AP147" i="20"/>
  <c r="AP216" i="20"/>
  <c r="AP302" i="20"/>
  <c r="AP346" i="20"/>
  <c r="AP428" i="20"/>
  <c r="AP498" i="20"/>
  <c r="AP143" i="20"/>
  <c r="AP285" i="20"/>
  <c r="AP453" i="20"/>
  <c r="AP26" i="20"/>
  <c r="AP76" i="20"/>
  <c r="AP127" i="20"/>
  <c r="AP244" i="20"/>
  <c r="AP281" i="20"/>
  <c r="AP348" i="20"/>
  <c r="AP461" i="20"/>
  <c r="AP482" i="20"/>
  <c r="AP39" i="20"/>
  <c r="AP86" i="20"/>
  <c r="AP160" i="20"/>
  <c r="AP270" i="20"/>
  <c r="AP291" i="20"/>
  <c r="AP394" i="20"/>
  <c r="AP383" i="20"/>
  <c r="AP183" i="20"/>
  <c r="AP71" i="20"/>
  <c r="AP100" i="20"/>
  <c r="AP249" i="20"/>
  <c r="AP368" i="20"/>
  <c r="AP443" i="20"/>
  <c r="AP484" i="20"/>
  <c r="AP15" i="20"/>
  <c r="AP88" i="20"/>
  <c r="AP141" i="20"/>
  <c r="AP266" i="20"/>
  <c r="AP331" i="20"/>
  <c r="AP460" i="20"/>
  <c r="AP401" i="20"/>
  <c r="AP25" i="20"/>
  <c r="AP75" i="20"/>
  <c r="AP136" i="20"/>
  <c r="AP251" i="20"/>
  <c r="AP296" i="20"/>
  <c r="AP366" i="20"/>
  <c r="AP429" i="20"/>
  <c r="AP491" i="20"/>
  <c r="AP28" i="20"/>
  <c r="AP94" i="20"/>
  <c r="AP157" i="20"/>
  <c r="AP226" i="20"/>
  <c r="AP242" i="20"/>
  <c r="AP292" i="20"/>
  <c r="AP462" i="20"/>
  <c r="AP184" i="20"/>
  <c r="AP116" i="20"/>
  <c r="AP16" i="20"/>
  <c r="AP44" i="20"/>
  <c r="AP102" i="20"/>
  <c r="AP173" i="20"/>
  <c r="AP245" i="20"/>
  <c r="AP298" i="20"/>
  <c r="AP342" i="20"/>
  <c r="AP422" i="20"/>
  <c r="AP463" i="20"/>
  <c r="AP61" i="20"/>
  <c r="AP122" i="20"/>
  <c r="AP156" i="20"/>
  <c r="AP343" i="20"/>
  <c r="AP458" i="20"/>
  <c r="AP488" i="20"/>
  <c r="AP198" i="20"/>
  <c r="AP57" i="20"/>
  <c r="AP118" i="20"/>
  <c r="AP223" i="20"/>
  <c r="AP317" i="20"/>
  <c r="AP300" i="20"/>
  <c r="AP388" i="20"/>
  <c r="AP457" i="20"/>
  <c r="AP17" i="20"/>
  <c r="AP90" i="20"/>
  <c r="AP128" i="20"/>
  <c r="AP243" i="20"/>
  <c r="AP288" i="20"/>
  <c r="AP350" i="20"/>
  <c r="AP421" i="20"/>
  <c r="AP487" i="20"/>
  <c r="AP27" i="20"/>
  <c r="AP85" i="20"/>
  <c r="AP164" i="20"/>
  <c r="AP276" i="20"/>
  <c r="AP313" i="20"/>
  <c r="AP378" i="20"/>
  <c r="AP390" i="20"/>
  <c r="AP493" i="20"/>
  <c r="AP49" i="20"/>
  <c r="AP98" i="20"/>
  <c r="AP154" i="20"/>
  <c r="AP247" i="20"/>
  <c r="AP323" i="20"/>
  <c r="AP426" i="20"/>
  <c r="AP392" i="20"/>
  <c r="AP192" i="20"/>
  <c r="AP13" i="20"/>
  <c r="AP125" i="20"/>
  <c r="AP187" i="20"/>
  <c r="AP119" i="20"/>
  <c r="AP54" i="20"/>
  <c r="AP112" i="20"/>
  <c r="AP175" i="20"/>
  <c r="AP262" i="20"/>
  <c r="AP283" i="20"/>
  <c r="AP386" i="20"/>
  <c r="AP486" i="20"/>
  <c r="AP186" i="20"/>
  <c r="AP63" i="20"/>
  <c r="AP78" i="20"/>
  <c r="AP237" i="20"/>
  <c r="AP241" i="20"/>
  <c r="AP360" i="20"/>
  <c r="AP435" i="20"/>
  <c r="AP479" i="20"/>
  <c r="AP7" i="20"/>
  <c r="AP80" i="20"/>
  <c r="AP148" i="20"/>
  <c r="AP171" i="20"/>
  <c r="AP250" i="20"/>
  <c r="AP370" i="20"/>
  <c r="AP452" i="20"/>
  <c r="AP393" i="20"/>
  <c r="AP19" i="20"/>
  <c r="AP77" i="20"/>
  <c r="AP153" i="20"/>
  <c r="AP268" i="20"/>
  <c r="AP305" i="20"/>
  <c r="AP377" i="20"/>
  <c r="AP485" i="20"/>
  <c r="AP423" i="20"/>
  <c r="AP45" i="20"/>
  <c r="AP87" i="20"/>
  <c r="AP174" i="20"/>
  <c r="AP277" i="20"/>
  <c r="AP233" i="20"/>
  <c r="AP380" i="20"/>
  <c r="AP454" i="20"/>
  <c r="AP182" i="20"/>
  <c r="AP14" i="20"/>
  <c r="AP110" i="20"/>
  <c r="AP256" i="20"/>
  <c r="AP328" i="20"/>
  <c r="AP403" i="20"/>
  <c r="AP399" i="20"/>
  <c r="AP196" i="20"/>
  <c r="AP21" i="20"/>
  <c r="AP139" i="20"/>
  <c r="AP294" i="20"/>
  <c r="AP338" i="20"/>
  <c r="AP420" i="20"/>
  <c r="AP481" i="20"/>
  <c r="AP36" i="20"/>
  <c r="AP93" i="20"/>
  <c r="AP165" i="20"/>
  <c r="AP236" i="20"/>
  <c r="AP290" i="20"/>
  <c r="AP326" i="20"/>
  <c r="AP414" i="20"/>
  <c r="AP424" i="20"/>
  <c r="AP411" i="20"/>
  <c r="AP53" i="20"/>
  <c r="AP439" i="20"/>
  <c r="AP67" i="20"/>
  <c r="AP47" i="20"/>
  <c r="AP129" i="20"/>
  <c r="AP177" i="20"/>
  <c r="AP271" i="20"/>
  <c r="AP335" i="20"/>
  <c r="AP450" i="20"/>
  <c r="AP416" i="20"/>
  <c r="AP195" i="20"/>
  <c r="AP51" i="20"/>
  <c r="AP107" i="20"/>
  <c r="AP215" i="20"/>
  <c r="AP309" i="20"/>
  <c r="AP284" i="20"/>
  <c r="AP382" i="20"/>
  <c r="AP441" i="20"/>
  <c r="AP9" i="20"/>
  <c r="AP82" i="20"/>
  <c r="AP120" i="20"/>
  <c r="AP240" i="20"/>
  <c r="AP280" i="20"/>
  <c r="AP334" i="20"/>
  <c r="AP413" i="20"/>
  <c r="AP464" i="20"/>
  <c r="AP37" i="20"/>
  <c r="AP111" i="20"/>
  <c r="AP166" i="20"/>
  <c r="AP269" i="20"/>
  <c r="AP322" i="20"/>
  <c r="AP374" i="20"/>
  <c r="AP446" i="20"/>
  <c r="AP431" i="20"/>
  <c r="AP41" i="20"/>
  <c r="AP113" i="20"/>
  <c r="AP146" i="20"/>
  <c r="AP234" i="20"/>
  <c r="AP315" i="20"/>
  <c r="AP418" i="20"/>
  <c r="AP384" i="20"/>
  <c r="AP180" i="20"/>
  <c r="AP64" i="20"/>
  <c r="AP117" i="20"/>
  <c r="AP230" i="20"/>
  <c r="AP273" i="20"/>
  <c r="AP345" i="20"/>
  <c r="AP467" i="20"/>
  <c r="AP407" i="20"/>
  <c r="AP8" i="20"/>
  <c r="AP89" i="20"/>
  <c r="AP150" i="20"/>
  <c r="AP295" i="20"/>
  <c r="AP355" i="20"/>
  <c r="AP349" i="20"/>
  <c r="AP432" i="20"/>
  <c r="AP46" i="20"/>
  <c r="AP104" i="20"/>
  <c r="AP167" i="20"/>
  <c r="AP254" i="20"/>
  <c r="AP274" i="20"/>
  <c r="AP333" i="20"/>
  <c r="AP478" i="20"/>
  <c r="AP178" i="20"/>
  <c r="AP465" i="20"/>
  <c r="AP389" i="20"/>
  <c r="AP415" i="20"/>
  <c r="AP320" i="20"/>
  <c r="AP55" i="20"/>
  <c r="AP132" i="20"/>
  <c r="AP229" i="20"/>
  <c r="AP220" i="20"/>
  <c r="AP352" i="20"/>
  <c r="AP427" i="20"/>
  <c r="AP474" i="20"/>
  <c r="AP6" i="20"/>
  <c r="AP72" i="20"/>
  <c r="AP140" i="20"/>
  <c r="AP232" i="20"/>
  <c r="AP318" i="20"/>
  <c r="AP362" i="20"/>
  <c r="AP444" i="20"/>
  <c r="AP385" i="20"/>
  <c r="AP11" i="20"/>
  <c r="AP92" i="20"/>
  <c r="AP145" i="20"/>
  <c r="AP260" i="20"/>
  <c r="AP297" i="20"/>
  <c r="AP364" i="20"/>
  <c r="AP477" i="20"/>
  <c r="AP492" i="20"/>
  <c r="AP48" i="20"/>
  <c r="AP105" i="20"/>
  <c r="AP176" i="20"/>
  <c r="AP307" i="20"/>
  <c r="AP410" i="20"/>
  <c r="AP381" i="20"/>
  <c r="AP179" i="20"/>
  <c r="AP62" i="20"/>
  <c r="AP131" i="20"/>
  <c r="AP163" i="20"/>
  <c r="AP248" i="20"/>
  <c r="AP367" i="20"/>
  <c r="AP395" i="20"/>
  <c r="AP391" i="20"/>
  <c r="AP193" i="20"/>
  <c r="AP66" i="20"/>
  <c r="AP135" i="20"/>
  <c r="AP286" i="20"/>
  <c r="AP330" i="20"/>
  <c r="AP412" i="20"/>
  <c r="AP480" i="20"/>
  <c r="AP10" i="20"/>
  <c r="AP91" i="20"/>
  <c r="AP152" i="20"/>
  <c r="AP267" i="20"/>
  <c r="AP312" i="20"/>
  <c r="AP332" i="20"/>
  <c r="AP445" i="20"/>
  <c r="AP449" i="20"/>
  <c r="AP68" i="20"/>
  <c r="AP121" i="20"/>
  <c r="AP169" i="20"/>
  <c r="AP263" i="20"/>
  <c r="AP327" i="20"/>
  <c r="AP442" i="20"/>
  <c r="AP408" i="20"/>
  <c r="AP197" i="20"/>
  <c r="AP336" i="20"/>
  <c r="AP363" i="20"/>
  <c r="AP475" i="20"/>
  <c r="AP341" i="20"/>
  <c r="BP4" i="3" l="1"/>
  <c r="BP4" i="21" s="1"/>
  <c r="AQ4" i="20"/>
  <c r="AQ56" i="20"/>
  <c r="AQ133" i="20"/>
  <c r="AQ137" i="20"/>
  <c r="AQ265" i="20"/>
  <c r="AQ344" i="20"/>
  <c r="AQ490" i="20"/>
  <c r="AQ374" i="20"/>
  <c r="AQ198" i="20"/>
  <c r="AQ441" i="20"/>
  <c r="AQ29" i="20"/>
  <c r="AQ116" i="20"/>
  <c r="AQ229" i="20"/>
  <c r="AQ218" i="20"/>
  <c r="AQ351" i="20"/>
  <c r="AQ434" i="20"/>
  <c r="AQ478" i="20"/>
  <c r="AQ193" i="20"/>
  <c r="AQ418" i="20"/>
  <c r="AQ52" i="20"/>
  <c r="AQ121" i="20"/>
  <c r="AQ255" i="20"/>
  <c r="AQ366" i="20"/>
  <c r="AQ465" i="20"/>
  <c r="AQ431" i="20"/>
  <c r="AQ191" i="20"/>
  <c r="AQ169" i="20"/>
  <c r="AQ24" i="20"/>
  <c r="AQ82" i="20"/>
  <c r="AQ144" i="20"/>
  <c r="AQ250" i="20"/>
  <c r="AQ279" i="20"/>
  <c r="AQ375" i="20"/>
  <c r="AQ428" i="20"/>
  <c r="AQ482" i="20"/>
  <c r="AQ67" i="20"/>
  <c r="AQ113" i="20"/>
  <c r="AQ228" i="20"/>
  <c r="AQ271" i="20"/>
  <c r="AQ299" i="20"/>
  <c r="AQ394" i="20"/>
  <c r="AQ447" i="20"/>
  <c r="AQ190" i="20"/>
  <c r="AQ9" i="20"/>
  <c r="AQ75" i="20"/>
  <c r="AQ153" i="20"/>
  <c r="AQ266" i="20"/>
  <c r="AQ295" i="20"/>
  <c r="AQ355" i="20"/>
  <c r="AQ444" i="20"/>
  <c r="AQ400" i="20"/>
  <c r="AQ162" i="20"/>
  <c r="AQ17" i="20"/>
  <c r="AQ83" i="20"/>
  <c r="AQ163" i="20"/>
  <c r="AQ274" i="20"/>
  <c r="AQ303" i="20"/>
  <c r="AQ376" i="20"/>
  <c r="AQ452" i="20"/>
  <c r="AQ408" i="20"/>
  <c r="AQ93" i="20"/>
  <c r="AQ480" i="20"/>
  <c r="AQ262" i="20"/>
  <c r="AQ433" i="20"/>
  <c r="AQ196" i="20"/>
  <c r="AQ343" i="20"/>
  <c r="AQ6" i="20"/>
  <c r="AQ384" i="20"/>
  <c r="AQ175" i="20"/>
  <c r="AQ383" i="20"/>
  <c r="AQ149" i="20"/>
  <c r="AQ459" i="20"/>
  <c r="AQ322" i="20"/>
  <c r="AQ88" i="20"/>
  <c r="AQ475" i="20"/>
  <c r="AQ448" i="20"/>
  <c r="AQ79" i="20"/>
  <c r="AQ140" i="20"/>
  <c r="AQ293" i="20"/>
  <c r="AQ361" i="20"/>
  <c r="AQ435" i="20"/>
  <c r="AQ481" i="20"/>
  <c r="AQ178" i="20"/>
  <c r="AQ423" i="20"/>
  <c r="AQ64" i="20"/>
  <c r="AQ138" i="20"/>
  <c r="AQ187" i="20"/>
  <c r="AQ284" i="20"/>
  <c r="AQ352" i="20"/>
  <c r="AQ331" i="20"/>
  <c r="AQ390" i="20"/>
  <c r="AQ61" i="20"/>
  <c r="AQ485" i="20"/>
  <c r="AQ62" i="20"/>
  <c r="AQ124" i="20"/>
  <c r="AQ170" i="20"/>
  <c r="AQ219" i="20"/>
  <c r="AQ359" i="20"/>
  <c r="AQ442" i="20"/>
  <c r="AQ488" i="20"/>
  <c r="AQ453" i="20"/>
  <c r="AQ244" i="20"/>
  <c r="AQ26" i="20"/>
  <c r="AQ85" i="20"/>
  <c r="AQ172" i="20"/>
  <c r="AQ251" i="20"/>
  <c r="AQ273" i="20"/>
  <c r="AQ364" i="20"/>
  <c r="AQ389" i="20"/>
  <c r="AQ497" i="20"/>
  <c r="AQ55" i="20"/>
  <c r="AQ114" i="20"/>
  <c r="AQ256" i="20"/>
  <c r="AQ225" i="20"/>
  <c r="AQ458" i="20"/>
  <c r="AQ381" i="20"/>
  <c r="AQ25" i="20"/>
  <c r="AQ19" i="20"/>
  <c r="AQ108" i="20"/>
  <c r="AQ165" i="20"/>
  <c r="AQ267" i="20"/>
  <c r="AQ288" i="20"/>
  <c r="AQ371" i="20"/>
  <c r="AQ405" i="20"/>
  <c r="AQ406" i="20"/>
  <c r="AQ285" i="20"/>
  <c r="AQ27" i="20"/>
  <c r="AQ101" i="20"/>
  <c r="AQ173" i="20"/>
  <c r="AQ275" i="20"/>
  <c r="AQ296" i="20"/>
  <c r="AQ378" i="20"/>
  <c r="AQ413" i="20"/>
  <c r="AQ486" i="20"/>
  <c r="AQ147" i="20"/>
  <c r="AQ334" i="20"/>
  <c r="AQ270" i="20"/>
  <c r="AQ426" i="20"/>
  <c r="AQ31" i="20"/>
  <c r="AQ81" i="20"/>
  <c r="AQ99" i="20"/>
  <c r="AQ227" i="20"/>
  <c r="AQ302" i="20"/>
  <c r="AQ291" i="20"/>
  <c r="AQ404" i="20"/>
  <c r="AQ464" i="20"/>
  <c r="AQ44" i="20"/>
  <c r="AQ192" i="20"/>
  <c r="AQ87" i="20"/>
  <c r="AQ148" i="20"/>
  <c r="AQ216" i="20"/>
  <c r="AQ301" i="20"/>
  <c r="AQ369" i="20"/>
  <c r="AQ443" i="20"/>
  <c r="AQ498" i="20"/>
  <c r="AQ94" i="20"/>
  <c r="AQ416" i="20"/>
  <c r="AQ49" i="20"/>
  <c r="AQ146" i="20"/>
  <c r="AQ199" i="20"/>
  <c r="AQ292" i="20"/>
  <c r="AQ360" i="20"/>
  <c r="AQ387" i="20"/>
  <c r="AQ430" i="20"/>
  <c r="AQ440" i="20"/>
  <c r="AQ294" i="20"/>
  <c r="AQ35" i="20"/>
  <c r="AQ95" i="20"/>
  <c r="AQ158" i="20"/>
  <c r="AQ276" i="20"/>
  <c r="AQ297" i="20"/>
  <c r="AQ349" i="20"/>
  <c r="AQ391" i="20"/>
  <c r="AQ57" i="20"/>
  <c r="AQ134" i="20"/>
  <c r="AQ215" i="20"/>
  <c r="AQ308" i="20"/>
  <c r="AQ329" i="20"/>
  <c r="AQ403" i="20"/>
  <c r="AQ462" i="20"/>
  <c r="AQ120" i="20"/>
  <c r="AQ51" i="20"/>
  <c r="AQ111" i="20"/>
  <c r="AQ174" i="20"/>
  <c r="AQ245" i="20"/>
  <c r="AQ313" i="20"/>
  <c r="AQ365" i="20"/>
  <c r="AQ469" i="20"/>
  <c r="AQ180" i="20"/>
  <c r="AQ342" i="20"/>
  <c r="AQ36" i="20"/>
  <c r="AQ77" i="20"/>
  <c r="AQ106" i="20"/>
  <c r="AQ253" i="20"/>
  <c r="AQ321" i="20"/>
  <c r="AQ382" i="20"/>
  <c r="AQ477" i="20"/>
  <c r="AQ184" i="20"/>
  <c r="AQ424" i="20"/>
  <c r="AQ232" i="20"/>
  <c r="AQ7" i="20"/>
  <c r="AQ15" i="20"/>
  <c r="AQ460" i="20"/>
  <c r="AQ33" i="20"/>
  <c r="AQ46" i="20"/>
  <c r="AQ119" i="20"/>
  <c r="AQ237" i="20"/>
  <c r="AQ319" i="20"/>
  <c r="AQ341" i="20"/>
  <c r="AQ468" i="20"/>
  <c r="AQ489" i="20"/>
  <c r="AQ91" i="20"/>
  <c r="AQ8" i="20"/>
  <c r="AQ89" i="20"/>
  <c r="AQ107" i="20"/>
  <c r="AQ233" i="20"/>
  <c r="AQ310" i="20"/>
  <c r="AQ307" i="20"/>
  <c r="AQ412" i="20"/>
  <c r="AQ487" i="20"/>
  <c r="AQ171" i="20"/>
  <c r="AQ14" i="20"/>
  <c r="AQ71" i="20"/>
  <c r="AQ141" i="20"/>
  <c r="AQ224" i="20"/>
  <c r="AQ309" i="20"/>
  <c r="AQ330" i="20"/>
  <c r="AQ451" i="20"/>
  <c r="AQ499" i="20"/>
  <c r="AQ446" i="20"/>
  <c r="AQ335" i="20"/>
  <c r="AQ53" i="20"/>
  <c r="AQ66" i="20"/>
  <c r="AQ160" i="20"/>
  <c r="AQ239" i="20"/>
  <c r="AQ314" i="20"/>
  <c r="AQ409" i="20"/>
  <c r="AQ496" i="20"/>
  <c r="AQ30" i="20"/>
  <c r="AQ80" i="20"/>
  <c r="AQ142" i="20"/>
  <c r="AQ155" i="20"/>
  <c r="AQ325" i="20"/>
  <c r="AQ346" i="20"/>
  <c r="AQ467" i="20"/>
  <c r="AQ432" i="20"/>
  <c r="AQ189" i="20"/>
  <c r="AQ38" i="20"/>
  <c r="AQ97" i="20"/>
  <c r="AQ176" i="20"/>
  <c r="AQ254" i="20"/>
  <c r="AQ326" i="20"/>
  <c r="AQ425" i="20"/>
  <c r="AQ407" i="20"/>
  <c r="AQ197" i="20"/>
  <c r="AQ332" i="20"/>
  <c r="AQ39" i="20"/>
  <c r="AQ105" i="20"/>
  <c r="AQ161" i="20"/>
  <c r="AQ415" i="20"/>
  <c r="AQ470" i="20"/>
  <c r="AQ185" i="20"/>
  <c r="AQ86" i="20"/>
  <c r="AQ150" i="20"/>
  <c r="AQ54" i="20"/>
  <c r="AQ13" i="20"/>
  <c r="AQ102" i="20"/>
  <c r="AQ118" i="20"/>
  <c r="AQ252" i="20"/>
  <c r="AQ312" i="20"/>
  <c r="AQ379" i="20"/>
  <c r="AQ429" i="20"/>
  <c r="AQ398" i="20"/>
  <c r="AQ151" i="20"/>
  <c r="AQ10" i="20"/>
  <c r="AQ76" i="20"/>
  <c r="AQ127" i="20"/>
  <c r="AQ240" i="20"/>
  <c r="AQ241" i="20"/>
  <c r="AQ348" i="20"/>
  <c r="AQ476" i="20"/>
  <c r="AQ492" i="20"/>
  <c r="AQ16" i="20"/>
  <c r="AQ74" i="20"/>
  <c r="AQ136" i="20"/>
  <c r="AQ242" i="20"/>
  <c r="AQ318" i="20"/>
  <c r="AQ323" i="20"/>
  <c r="AQ420" i="20"/>
  <c r="AQ491" i="20"/>
  <c r="AQ493" i="20"/>
  <c r="AQ372" i="20"/>
  <c r="AQ59" i="20"/>
  <c r="AQ129" i="20"/>
  <c r="AQ220" i="20"/>
  <c r="AQ263" i="20"/>
  <c r="AQ283" i="20"/>
  <c r="AQ386" i="20"/>
  <c r="AQ414" i="20"/>
  <c r="AQ32" i="20"/>
  <c r="AQ90" i="20"/>
  <c r="AQ152" i="20"/>
  <c r="AQ258" i="20"/>
  <c r="AQ287" i="20"/>
  <c r="AQ339" i="20"/>
  <c r="AQ436" i="20"/>
  <c r="AQ392" i="20"/>
  <c r="AQ217" i="20"/>
  <c r="AQ60" i="20"/>
  <c r="AQ122" i="20"/>
  <c r="AQ236" i="20"/>
  <c r="AQ315" i="20"/>
  <c r="AQ402" i="20"/>
  <c r="AQ456" i="20"/>
  <c r="AQ195" i="20"/>
  <c r="AQ427" i="20"/>
  <c r="AQ68" i="20"/>
  <c r="AQ130" i="20"/>
  <c r="AQ327" i="20"/>
  <c r="AQ410" i="20"/>
  <c r="AQ463" i="20"/>
  <c r="AQ188" i="20"/>
  <c r="AQ311" i="20"/>
  <c r="AQ69" i="20"/>
  <c r="AQ109" i="20"/>
  <c r="AQ457" i="20"/>
  <c r="AQ112" i="20"/>
  <c r="AQ401" i="20"/>
  <c r="AQ125" i="20"/>
  <c r="AQ317" i="20"/>
  <c r="AQ28" i="20"/>
  <c r="AQ417" i="20"/>
  <c r="AQ156" i="20"/>
  <c r="AQ439" i="20"/>
  <c r="AQ286" i="20"/>
  <c r="AQ73" i="20"/>
  <c r="AQ34" i="20"/>
  <c r="AQ96" i="20"/>
  <c r="AQ159" i="20"/>
  <c r="AQ269" i="20"/>
  <c r="AQ290" i="20"/>
  <c r="AQ385" i="20"/>
  <c r="AQ347" i="20"/>
  <c r="AQ183" i="20"/>
  <c r="AQ238" i="20"/>
  <c r="AQ20" i="20"/>
  <c r="AQ110" i="20"/>
  <c r="AQ126" i="20"/>
  <c r="AQ260" i="20"/>
  <c r="AQ281" i="20"/>
  <c r="AQ333" i="20"/>
  <c r="AQ437" i="20"/>
  <c r="AQ494" i="20"/>
  <c r="AQ249" i="20"/>
  <c r="AQ18" i="20"/>
  <c r="AQ84" i="20"/>
  <c r="AQ164" i="20"/>
  <c r="AQ243" i="20"/>
  <c r="AQ257" i="20"/>
  <c r="AQ357" i="20"/>
  <c r="AQ484" i="20"/>
  <c r="AQ500" i="20"/>
  <c r="AQ483" i="20"/>
  <c r="AQ421" i="20"/>
  <c r="AQ70" i="20"/>
  <c r="AQ132" i="20"/>
  <c r="AQ248" i="20"/>
  <c r="AQ367" i="20"/>
  <c r="AQ450" i="20"/>
  <c r="AQ42" i="20"/>
  <c r="AQ11" i="20"/>
  <c r="AQ100" i="20"/>
  <c r="AQ98" i="20"/>
  <c r="AQ259" i="20"/>
  <c r="AQ280" i="20"/>
  <c r="AQ377" i="20"/>
  <c r="AQ397" i="20"/>
  <c r="AQ422" i="20"/>
  <c r="AQ396" i="20"/>
  <c r="AQ63" i="20"/>
  <c r="AQ115" i="20"/>
  <c r="AQ222" i="20"/>
  <c r="AQ264" i="20"/>
  <c r="AQ320" i="20"/>
  <c r="AQ466" i="20"/>
  <c r="AQ471" i="20"/>
  <c r="AQ12" i="20"/>
  <c r="AQ495" i="20"/>
  <c r="AQ41" i="20"/>
  <c r="AQ117" i="20"/>
  <c r="AQ230" i="20"/>
  <c r="AQ272" i="20"/>
  <c r="AQ328" i="20"/>
  <c r="AQ474" i="20"/>
  <c r="AQ479" i="20"/>
  <c r="AQ23" i="20"/>
  <c r="AQ353" i="20"/>
  <c r="AQ131" i="20"/>
  <c r="AQ48" i="20"/>
  <c r="AQ358" i="20"/>
  <c r="AQ45" i="20"/>
  <c r="AQ306" i="20"/>
  <c r="AQ72" i="20"/>
  <c r="AQ336" i="20"/>
  <c r="AQ246" i="20"/>
  <c r="AQ399" i="20"/>
  <c r="AQ354" i="20"/>
  <c r="AQ143" i="20"/>
  <c r="AQ388" i="20"/>
  <c r="AQ40" i="20"/>
  <c r="AQ128" i="20"/>
  <c r="AQ177" i="20"/>
  <c r="AQ234" i="20"/>
  <c r="AQ350" i="20"/>
  <c r="AQ449" i="20"/>
  <c r="AQ373" i="20"/>
  <c r="AQ194" i="20"/>
  <c r="AQ37" i="20"/>
  <c r="AQ104" i="20"/>
  <c r="AQ167" i="20"/>
  <c r="AQ277" i="20"/>
  <c r="AQ298" i="20"/>
  <c r="AQ393" i="20"/>
  <c r="AQ380" i="20"/>
  <c r="AQ179" i="20"/>
  <c r="AQ304" i="20"/>
  <c r="AQ21" i="20"/>
  <c r="AQ92" i="20"/>
  <c r="AQ145" i="20"/>
  <c r="AQ268" i="20"/>
  <c r="AQ289" i="20"/>
  <c r="AQ340" i="20"/>
  <c r="AQ445" i="20"/>
  <c r="AQ454" i="20"/>
  <c r="AQ47" i="20"/>
  <c r="AQ455" i="20"/>
  <c r="AQ50" i="20"/>
  <c r="AQ154" i="20"/>
  <c r="AQ300" i="20"/>
  <c r="AQ368" i="20"/>
  <c r="AQ395" i="20"/>
  <c r="AQ261" i="20"/>
  <c r="AQ43" i="20"/>
  <c r="AQ103" i="20"/>
  <c r="AQ166" i="20"/>
  <c r="AQ235" i="20"/>
  <c r="AQ305" i="20"/>
  <c r="AQ356" i="20"/>
  <c r="AQ461" i="20"/>
  <c r="AQ181" i="20"/>
  <c r="AQ182" i="20"/>
  <c r="AQ65" i="20"/>
  <c r="AQ135" i="20"/>
  <c r="AQ223" i="20"/>
  <c r="AQ316" i="20"/>
  <c r="AQ337" i="20"/>
  <c r="AQ411" i="20"/>
  <c r="AQ472" i="20"/>
  <c r="AQ123" i="20"/>
  <c r="AQ438" i="20"/>
  <c r="AQ78" i="20"/>
  <c r="AQ139" i="20"/>
  <c r="AQ231" i="20"/>
  <c r="AQ324" i="20"/>
  <c r="AQ345" i="20"/>
  <c r="AQ419" i="20"/>
  <c r="AQ473" i="20"/>
  <c r="AQ58" i="20"/>
  <c r="AQ363" i="20"/>
  <c r="AQ221" i="20"/>
  <c r="AQ282" i="20"/>
  <c r="AQ247" i="20"/>
  <c r="AQ370" i="20"/>
  <c r="AQ226" i="20"/>
  <c r="AQ22" i="20"/>
  <c r="AQ338" i="20"/>
  <c r="AQ168" i="20"/>
  <c r="AQ186" i="20"/>
  <c r="AQ278" i="20"/>
  <c r="AQ157" i="20"/>
  <c r="AQ362" i="20"/>
  <c r="BQ3" i="3" l="1"/>
  <c r="BQ3" i="21" s="1"/>
  <c r="AR4" i="20"/>
  <c r="AR71" i="20"/>
  <c r="AR114" i="20"/>
  <c r="AR229" i="20"/>
  <c r="AR315" i="20"/>
  <c r="AR306" i="20"/>
  <c r="AR473" i="20"/>
  <c r="AR495" i="20"/>
  <c r="AR15" i="20"/>
  <c r="AR48" i="20"/>
  <c r="AR140" i="20"/>
  <c r="AR241" i="20"/>
  <c r="AR218" i="20"/>
  <c r="AR330" i="20"/>
  <c r="AR387" i="20"/>
  <c r="AR462" i="20"/>
  <c r="AR52" i="20"/>
  <c r="AR111" i="20"/>
  <c r="AR136" i="20"/>
  <c r="AR224" i="20"/>
  <c r="AR305" i="20"/>
  <c r="AR384" i="20"/>
  <c r="AR484" i="20"/>
  <c r="AR182" i="20"/>
  <c r="AR51" i="20"/>
  <c r="AR125" i="20"/>
  <c r="AR292" i="20"/>
  <c r="AR336" i="20"/>
  <c r="AR386" i="20"/>
  <c r="AR477" i="20"/>
  <c r="AR29" i="20"/>
  <c r="AR87" i="20"/>
  <c r="AR146" i="20"/>
  <c r="AR301" i="20"/>
  <c r="AR353" i="20"/>
  <c r="AR458" i="20"/>
  <c r="AR500" i="20"/>
  <c r="AR18" i="20"/>
  <c r="AR107" i="20"/>
  <c r="AR170" i="20"/>
  <c r="AR240" i="20"/>
  <c r="AR371" i="20"/>
  <c r="AR483" i="20"/>
  <c r="AR499" i="20"/>
  <c r="AR38" i="20"/>
  <c r="AR112" i="20"/>
  <c r="AR175" i="20"/>
  <c r="AR269" i="20"/>
  <c r="AR341" i="20"/>
  <c r="AR416" i="20"/>
  <c r="AR406" i="20"/>
  <c r="AR193" i="20"/>
  <c r="AR67" i="20"/>
  <c r="AR122" i="20"/>
  <c r="AR227" i="20"/>
  <c r="AR234" i="20"/>
  <c r="AR78" i="20"/>
  <c r="AR153" i="20"/>
  <c r="AR256" i="20"/>
  <c r="AR319" i="20"/>
  <c r="AR426" i="20"/>
  <c r="AR383" i="20"/>
  <c r="AR17" i="20"/>
  <c r="AR75" i="20"/>
  <c r="AR151" i="20"/>
  <c r="AR250" i="20"/>
  <c r="AR287" i="20"/>
  <c r="AR332" i="20"/>
  <c r="AR451" i="20"/>
  <c r="AR455" i="20"/>
  <c r="AR53" i="20"/>
  <c r="AR120" i="20"/>
  <c r="AR176" i="20"/>
  <c r="AR239" i="20"/>
  <c r="AR326" i="20"/>
  <c r="AR448" i="20"/>
  <c r="AR438" i="20"/>
  <c r="AR21" i="20"/>
  <c r="AR79" i="20"/>
  <c r="AR138" i="20"/>
  <c r="AR231" i="20"/>
  <c r="AR293" i="20"/>
  <c r="AR345" i="20"/>
  <c r="AR450" i="20"/>
  <c r="AR497" i="20"/>
  <c r="AR8" i="20"/>
  <c r="AR81" i="20"/>
  <c r="AR149" i="20"/>
  <c r="AR265" i="20"/>
  <c r="AR294" i="20"/>
  <c r="AR355" i="20"/>
  <c r="AR411" i="20"/>
  <c r="AR480" i="20"/>
  <c r="AR27" i="20"/>
  <c r="AR102" i="20"/>
  <c r="AR173" i="20"/>
  <c r="AR244" i="20"/>
  <c r="AR248" i="20"/>
  <c r="AR373" i="20"/>
  <c r="AR444" i="20"/>
  <c r="AR186" i="20"/>
  <c r="AR59" i="20"/>
  <c r="AR113" i="20"/>
  <c r="AR219" i="20"/>
  <c r="AR270" i="20"/>
  <c r="AR358" i="20"/>
  <c r="AR393" i="20"/>
  <c r="AR486" i="20"/>
  <c r="AR188" i="20"/>
  <c r="AR63" i="20"/>
  <c r="AR106" i="20"/>
  <c r="AR221" i="20"/>
  <c r="AR307" i="20"/>
  <c r="AR290" i="20"/>
  <c r="AR465" i="20"/>
  <c r="AR490" i="20"/>
  <c r="AR324" i="20"/>
  <c r="AR368" i="20"/>
  <c r="AR7" i="20"/>
  <c r="AR88" i="20"/>
  <c r="AR147" i="20"/>
  <c r="AR232" i="20"/>
  <c r="AR375" i="20"/>
  <c r="AR382" i="20"/>
  <c r="AR453" i="20"/>
  <c r="AR11" i="20"/>
  <c r="AR76" i="20"/>
  <c r="AR187" i="20"/>
  <c r="AR267" i="20"/>
  <c r="AR296" i="20"/>
  <c r="AR347" i="20"/>
  <c r="AR412" i="20"/>
  <c r="AR493" i="20"/>
  <c r="AR61" i="20"/>
  <c r="AR131" i="20"/>
  <c r="AR263" i="20"/>
  <c r="AR335" i="20"/>
  <c r="AR425" i="20"/>
  <c r="AR413" i="20"/>
  <c r="AR31" i="20"/>
  <c r="AR73" i="20"/>
  <c r="AR141" i="20"/>
  <c r="AR257" i="20"/>
  <c r="AR286" i="20"/>
  <c r="AR346" i="20"/>
  <c r="AR403" i="20"/>
  <c r="AR472" i="20"/>
  <c r="AR10" i="20"/>
  <c r="AR99" i="20"/>
  <c r="AR162" i="20"/>
  <c r="AR274" i="20"/>
  <c r="AR311" i="20"/>
  <c r="AR377" i="20"/>
  <c r="AR475" i="20"/>
  <c r="AR491" i="20"/>
  <c r="AR28" i="20"/>
  <c r="AR104" i="20"/>
  <c r="AR167" i="20"/>
  <c r="AR261" i="20"/>
  <c r="AR333" i="20"/>
  <c r="AR408" i="20"/>
  <c r="AR398" i="20"/>
  <c r="AR197" i="20"/>
  <c r="AR55" i="20"/>
  <c r="AR98" i="20"/>
  <c r="AR299" i="20"/>
  <c r="AR367" i="20"/>
  <c r="AR457" i="20"/>
  <c r="AR463" i="20"/>
  <c r="AR194" i="20"/>
  <c r="AR85" i="20"/>
  <c r="AR145" i="20"/>
  <c r="AR199" i="20"/>
  <c r="AR9" i="20"/>
  <c r="AR90" i="20"/>
  <c r="AR143" i="20"/>
  <c r="AR242" i="20"/>
  <c r="AR279" i="20"/>
  <c r="AR322" i="20"/>
  <c r="AR443" i="20"/>
  <c r="AR439" i="20"/>
  <c r="AR44" i="20"/>
  <c r="AR103" i="20"/>
  <c r="AR174" i="20"/>
  <c r="AR276" i="20"/>
  <c r="AR297" i="20"/>
  <c r="AR381" i="20"/>
  <c r="AR476" i="20"/>
  <c r="AR179" i="20"/>
  <c r="AR41" i="20"/>
  <c r="AR118" i="20"/>
  <c r="AR284" i="20"/>
  <c r="AR328" i="20"/>
  <c r="AR489" i="20"/>
  <c r="AR470" i="20"/>
  <c r="AR33" i="20"/>
  <c r="AR91" i="20"/>
  <c r="AR156" i="20"/>
  <c r="AR266" i="20"/>
  <c r="AR303" i="20"/>
  <c r="AR364" i="20"/>
  <c r="AR467" i="20"/>
  <c r="AR487" i="20"/>
  <c r="AR20" i="20"/>
  <c r="AR93" i="20"/>
  <c r="AR165" i="20"/>
  <c r="AR236" i="20"/>
  <c r="AR320" i="20"/>
  <c r="AR370" i="20"/>
  <c r="AR436" i="20"/>
  <c r="AR178" i="20"/>
  <c r="AR66" i="20"/>
  <c r="AR129" i="20"/>
  <c r="AR262" i="20"/>
  <c r="AR350" i="20"/>
  <c r="AR385" i="20"/>
  <c r="AR461" i="20"/>
  <c r="AR191" i="20"/>
  <c r="AR77" i="20"/>
  <c r="AR137" i="20"/>
  <c r="AR161" i="20"/>
  <c r="AR316" i="20"/>
  <c r="AR360" i="20"/>
  <c r="AR410" i="20"/>
  <c r="AR496" i="20"/>
  <c r="AR30" i="20"/>
  <c r="AR80" i="20"/>
  <c r="AR139" i="20"/>
  <c r="AR225" i="20"/>
  <c r="AR298" i="20"/>
  <c r="AR379" i="20"/>
  <c r="AR446" i="20"/>
  <c r="AR396" i="20"/>
  <c r="AR423" i="20"/>
  <c r="AR260" i="20"/>
  <c r="AR181" i="20"/>
  <c r="AR50" i="20"/>
  <c r="AR57" i="20"/>
  <c r="AR171" i="20"/>
  <c r="AR259" i="20"/>
  <c r="AR288" i="20"/>
  <c r="AR338" i="20"/>
  <c r="AR404" i="20"/>
  <c r="AR399" i="20"/>
  <c r="AR47" i="20"/>
  <c r="AR127" i="20"/>
  <c r="AR168" i="20"/>
  <c r="AR226" i="20"/>
  <c r="AR365" i="20"/>
  <c r="AR440" i="20"/>
  <c r="AR429" i="20"/>
  <c r="AR13" i="20"/>
  <c r="AR70" i="20"/>
  <c r="AR105" i="20"/>
  <c r="AR223" i="20"/>
  <c r="AR285" i="20"/>
  <c r="AR337" i="20"/>
  <c r="AR442" i="20"/>
  <c r="AR479" i="20"/>
  <c r="AR19" i="20"/>
  <c r="AR109" i="20"/>
  <c r="AR172" i="20"/>
  <c r="AR152" i="20"/>
  <c r="AR312" i="20"/>
  <c r="AR363" i="20"/>
  <c r="AR428" i="20"/>
  <c r="AR407" i="20"/>
  <c r="AR37" i="20"/>
  <c r="AR96" i="20"/>
  <c r="AR159" i="20"/>
  <c r="AR253" i="20"/>
  <c r="AR321" i="20"/>
  <c r="AR400" i="20"/>
  <c r="AR390" i="20"/>
  <c r="AR185" i="20"/>
  <c r="AR45" i="20"/>
  <c r="AR132" i="20"/>
  <c r="AR291" i="20"/>
  <c r="AR359" i="20"/>
  <c r="AR449" i="20"/>
  <c r="AR447" i="20"/>
  <c r="AR22" i="20"/>
  <c r="AR72" i="20"/>
  <c r="AR135" i="20"/>
  <c r="AR216" i="20"/>
  <c r="AR317" i="20"/>
  <c r="AR369" i="20"/>
  <c r="AR474" i="20"/>
  <c r="AR437" i="20"/>
  <c r="AR32" i="20"/>
  <c r="AR82" i="20"/>
  <c r="AR108" i="20"/>
  <c r="AR238" i="20"/>
  <c r="AR318" i="20"/>
  <c r="AR314" i="20"/>
  <c r="AR435" i="20"/>
  <c r="AR492" i="20"/>
  <c r="AR158" i="20"/>
  <c r="AR418" i="20"/>
  <c r="AR36" i="20"/>
  <c r="AR95" i="20"/>
  <c r="AR166" i="20"/>
  <c r="AR268" i="20"/>
  <c r="AR289" i="20"/>
  <c r="AR356" i="20"/>
  <c r="AR468" i="20"/>
  <c r="AR180" i="20"/>
  <c r="AR68" i="20"/>
  <c r="AR123" i="20"/>
  <c r="AR255" i="20"/>
  <c r="AR327" i="20"/>
  <c r="AR417" i="20"/>
  <c r="AR405" i="20"/>
  <c r="AR23" i="20"/>
  <c r="AR49" i="20"/>
  <c r="AR148" i="20"/>
  <c r="AR249" i="20"/>
  <c r="AR278" i="20"/>
  <c r="AR339" i="20"/>
  <c r="AR395" i="20"/>
  <c r="AR469" i="20"/>
  <c r="AR34" i="20"/>
  <c r="AR94" i="20"/>
  <c r="AR157" i="20"/>
  <c r="AR245" i="20"/>
  <c r="AR313" i="20"/>
  <c r="AR392" i="20"/>
  <c r="AR389" i="20"/>
  <c r="AR183" i="20"/>
  <c r="AR58" i="20"/>
  <c r="AR121" i="20"/>
  <c r="AR254" i="20"/>
  <c r="AR342" i="20"/>
  <c r="AR464" i="20"/>
  <c r="AR454" i="20"/>
  <c r="AR192" i="20"/>
  <c r="AR64" i="20"/>
  <c r="AR133" i="20"/>
  <c r="AR230" i="20"/>
  <c r="AR308" i="20"/>
  <c r="AR352" i="20"/>
  <c r="AR402" i="20"/>
  <c r="AR488" i="20"/>
  <c r="AR24" i="20"/>
  <c r="AR74" i="20"/>
  <c r="AR150" i="20"/>
  <c r="AR233" i="20"/>
  <c r="AR310" i="20"/>
  <c r="AR376" i="20"/>
  <c r="AR427" i="20"/>
  <c r="AR498" i="20"/>
  <c r="AR42" i="20"/>
  <c r="AR100" i="20"/>
  <c r="AR163" i="20"/>
  <c r="AR251" i="20"/>
  <c r="AR280" i="20"/>
  <c r="AR331" i="20"/>
  <c r="AR281" i="20"/>
  <c r="AR460" i="20"/>
  <c r="AR39" i="20"/>
  <c r="AR119" i="20"/>
  <c r="AR160" i="20"/>
  <c r="AR177" i="20"/>
  <c r="AR357" i="20"/>
  <c r="AR432" i="20"/>
  <c r="AR422" i="20"/>
  <c r="AR198" i="20"/>
  <c r="AR40" i="20"/>
  <c r="AR117" i="20"/>
  <c r="AR237" i="20"/>
  <c r="AR323" i="20"/>
  <c r="AR325" i="20"/>
  <c r="AR481" i="20"/>
  <c r="AR372" i="20"/>
  <c r="AR25" i="20"/>
  <c r="AR83" i="20"/>
  <c r="AR155" i="20"/>
  <c r="AR258" i="20"/>
  <c r="AR295" i="20"/>
  <c r="AR348" i="20"/>
  <c r="AR459" i="20"/>
  <c r="AR482" i="20"/>
  <c r="AR54" i="20"/>
  <c r="AR128" i="20"/>
  <c r="AR169" i="20"/>
  <c r="AR246" i="20"/>
  <c r="AR334" i="20"/>
  <c r="AR456" i="20"/>
  <c r="AR445" i="20"/>
  <c r="AR190" i="20"/>
  <c r="AR62" i="20"/>
  <c r="AR124" i="20"/>
  <c r="AR228" i="20"/>
  <c r="AR283" i="20"/>
  <c r="AR351" i="20"/>
  <c r="AR441" i="20"/>
  <c r="AR431" i="20"/>
  <c r="AR14" i="20"/>
  <c r="AR65" i="20"/>
  <c r="AR134" i="20"/>
  <c r="AR309" i="20"/>
  <c r="AR361" i="20"/>
  <c r="AR466" i="20"/>
  <c r="AR430" i="20"/>
  <c r="AR26" i="20"/>
  <c r="AR115" i="20"/>
  <c r="AR144" i="20"/>
  <c r="AR243" i="20"/>
  <c r="AR217" i="20"/>
  <c r="AR378" i="20"/>
  <c r="AR388" i="20"/>
  <c r="AR391" i="20"/>
  <c r="AR43" i="20"/>
  <c r="AR92" i="20"/>
  <c r="AR340" i="20"/>
  <c r="AR60" i="20"/>
  <c r="AR130" i="20"/>
  <c r="AR235" i="20"/>
  <c r="AR247" i="20"/>
  <c r="AR374" i="20"/>
  <c r="AR409" i="20"/>
  <c r="AR397" i="20"/>
  <c r="AR6" i="20"/>
  <c r="AR86" i="20"/>
  <c r="AR97" i="20"/>
  <c r="AR215" i="20"/>
  <c r="AR272" i="20"/>
  <c r="AR329" i="20"/>
  <c r="AR434" i="20"/>
  <c r="AR471" i="20"/>
  <c r="AR12" i="20"/>
  <c r="AR101" i="20"/>
  <c r="AR164" i="20"/>
  <c r="AR275" i="20"/>
  <c r="AR304" i="20"/>
  <c r="AR354" i="20"/>
  <c r="AR420" i="20"/>
  <c r="AR415" i="20"/>
  <c r="AR69" i="20"/>
  <c r="AR116" i="20"/>
  <c r="AR220" i="20"/>
  <c r="AR271" i="20"/>
  <c r="AR343" i="20"/>
  <c r="AR433" i="20"/>
  <c r="AR421" i="20"/>
  <c r="AR195" i="20"/>
  <c r="AR56" i="20"/>
  <c r="AR126" i="20"/>
  <c r="AR222" i="20"/>
  <c r="AR300" i="20"/>
  <c r="AR344" i="20"/>
  <c r="AR394" i="20"/>
  <c r="AR478" i="20"/>
  <c r="AR16" i="20"/>
  <c r="AR89" i="20"/>
  <c r="AR142" i="20"/>
  <c r="AR273" i="20"/>
  <c r="AR302" i="20"/>
  <c r="AR362" i="20"/>
  <c r="AR419" i="20"/>
  <c r="AR485" i="20"/>
  <c r="AR35" i="20"/>
  <c r="AR110" i="20"/>
  <c r="AR189" i="20"/>
  <c r="AR252" i="20"/>
  <c r="AR264" i="20"/>
  <c r="AR282" i="20"/>
  <c r="AR452" i="20"/>
  <c r="AR184" i="20"/>
  <c r="AR46" i="20"/>
  <c r="AR84" i="20"/>
  <c r="AR154" i="20"/>
  <c r="AR277" i="20"/>
  <c r="AR349" i="20"/>
  <c r="AR424" i="20"/>
  <c r="AR414" i="20"/>
  <c r="AR196" i="20"/>
  <c r="AR366" i="20"/>
  <c r="AR401" i="20"/>
  <c r="AR494" i="20"/>
  <c r="AR380" i="20"/>
  <c r="BQ4" i="3" l="1"/>
  <c r="BQ4" i="21" s="1"/>
  <c r="AS4" i="20"/>
  <c r="AS61" i="20"/>
  <c r="AS123" i="20"/>
  <c r="AS236" i="20"/>
  <c r="AS270" i="20"/>
  <c r="AS358" i="20"/>
  <c r="AS464" i="20"/>
  <c r="AS494" i="20"/>
  <c r="AS489" i="20"/>
  <c r="AS350" i="20"/>
  <c r="AS39" i="20"/>
  <c r="AS118" i="20"/>
  <c r="AS260" i="20"/>
  <c r="AS356" i="20"/>
  <c r="AS439" i="20"/>
  <c r="AS413" i="20"/>
  <c r="AS127" i="20"/>
  <c r="AS32" i="20"/>
  <c r="AS75" i="20"/>
  <c r="AS150" i="20"/>
  <c r="AS257" i="20"/>
  <c r="AS325" i="20"/>
  <c r="AS355" i="20"/>
  <c r="AS458" i="20"/>
  <c r="AS453" i="20"/>
  <c r="AS9" i="20"/>
  <c r="AS90" i="20"/>
  <c r="AS161" i="20"/>
  <c r="AS265" i="20"/>
  <c r="AS247" i="20"/>
  <c r="AS362" i="20"/>
  <c r="AS466" i="20"/>
  <c r="AS462" i="20"/>
  <c r="AS139" i="20"/>
  <c r="AS28" i="20"/>
  <c r="AS86" i="20"/>
  <c r="AS132" i="20"/>
  <c r="AS307" i="20"/>
  <c r="AS352" i="20"/>
  <c r="AS449" i="20"/>
  <c r="AS477" i="20"/>
  <c r="AS409" i="20"/>
  <c r="AS44" i="20"/>
  <c r="AS113" i="20"/>
  <c r="AS246" i="20"/>
  <c r="AS334" i="20"/>
  <c r="AS440" i="20"/>
  <c r="AS454" i="20"/>
  <c r="AS8" i="20"/>
  <c r="AS76" i="20"/>
  <c r="AS125" i="20"/>
  <c r="AS306" i="20"/>
  <c r="AS351" i="20"/>
  <c r="AS401" i="20"/>
  <c r="AS495" i="20"/>
  <c r="AS91" i="20"/>
  <c r="AS190" i="20"/>
  <c r="AS97" i="20"/>
  <c r="AS21" i="20"/>
  <c r="AS368" i="20"/>
  <c r="AS162" i="20"/>
  <c r="AS64" i="20"/>
  <c r="AS137" i="20"/>
  <c r="AS222" i="20"/>
  <c r="AS322" i="20"/>
  <c r="AS367" i="20"/>
  <c r="AS417" i="20"/>
  <c r="AS404" i="20"/>
  <c r="AS198" i="20"/>
  <c r="AS423" i="20"/>
  <c r="AS66" i="20"/>
  <c r="AS120" i="20"/>
  <c r="AS227" i="20"/>
  <c r="AS277" i="20"/>
  <c r="AS357" i="20"/>
  <c r="AS408" i="20"/>
  <c r="AS460" i="20"/>
  <c r="AS167" i="20"/>
  <c r="AS19" i="20"/>
  <c r="AS40" i="20"/>
  <c r="AS171" i="20"/>
  <c r="AS250" i="20"/>
  <c r="AS279" i="20"/>
  <c r="AS331" i="20"/>
  <c r="AS403" i="20"/>
  <c r="AS492" i="20"/>
  <c r="AS262" i="20"/>
  <c r="AS27" i="20"/>
  <c r="AS100" i="20"/>
  <c r="AS187" i="20"/>
  <c r="AS258" i="20"/>
  <c r="AS287" i="20"/>
  <c r="AS338" i="20"/>
  <c r="AS411" i="20"/>
  <c r="AS500" i="20"/>
  <c r="AS228" i="20"/>
  <c r="AS15" i="20"/>
  <c r="AS56" i="20"/>
  <c r="AS148" i="20"/>
  <c r="AS324" i="20"/>
  <c r="AS361" i="20"/>
  <c r="AS410" i="20"/>
  <c r="AS479" i="20"/>
  <c r="AS430" i="20"/>
  <c r="AS69" i="20"/>
  <c r="AS117" i="20"/>
  <c r="AS143" i="20"/>
  <c r="AS298" i="20"/>
  <c r="AS343" i="20"/>
  <c r="AS393" i="20"/>
  <c r="AS79" i="20"/>
  <c r="AS465" i="20"/>
  <c r="AS14" i="20"/>
  <c r="AS50" i="20"/>
  <c r="AS147" i="20"/>
  <c r="AS248" i="20"/>
  <c r="AS292" i="20"/>
  <c r="AS297" i="20"/>
  <c r="AS481" i="20"/>
  <c r="AS499" i="20"/>
  <c r="AS68" i="20"/>
  <c r="AS379" i="20"/>
  <c r="AS62" i="20"/>
  <c r="AS131" i="20"/>
  <c r="AS255" i="20"/>
  <c r="AS366" i="20"/>
  <c r="AS472" i="20"/>
  <c r="AS318" i="20"/>
  <c r="AS244" i="20"/>
  <c r="AS36" i="20"/>
  <c r="AS110" i="20"/>
  <c r="AS158" i="20"/>
  <c r="AS259" i="20"/>
  <c r="AS296" i="20"/>
  <c r="AS383" i="20"/>
  <c r="AS467" i="20"/>
  <c r="AS185" i="20"/>
  <c r="AS319" i="20"/>
  <c r="AS34" i="20"/>
  <c r="AS92" i="20"/>
  <c r="AS166" i="20"/>
  <c r="AS267" i="20"/>
  <c r="AS304" i="20"/>
  <c r="AS391" i="20"/>
  <c r="AS475" i="20"/>
  <c r="AS179" i="20"/>
  <c r="AS240" i="20"/>
  <c r="AS17" i="20"/>
  <c r="AS98" i="20"/>
  <c r="AS169" i="20"/>
  <c r="AS273" i="20"/>
  <c r="AS263" i="20"/>
  <c r="AS376" i="20"/>
  <c r="AS474" i="20"/>
  <c r="AS180" i="20"/>
  <c r="AS13" i="20"/>
  <c r="AS71" i="20"/>
  <c r="AS138" i="20"/>
  <c r="AS215" i="20"/>
  <c r="AS315" i="20"/>
  <c r="AS360" i="20"/>
  <c r="AS457" i="20"/>
  <c r="AS478" i="20"/>
  <c r="AS165" i="20"/>
  <c r="AS31" i="20"/>
  <c r="AS81" i="20"/>
  <c r="AS141" i="20"/>
  <c r="AS225" i="20"/>
  <c r="AS293" i="20"/>
  <c r="AS375" i="20"/>
  <c r="AS426" i="20"/>
  <c r="AS491" i="20"/>
  <c r="AS232" i="20"/>
  <c r="AS16" i="20"/>
  <c r="AS74" i="20"/>
  <c r="AS112" i="20"/>
  <c r="AS241" i="20"/>
  <c r="AS309" i="20"/>
  <c r="AS339" i="20"/>
  <c r="AS442" i="20"/>
  <c r="AS437" i="20"/>
  <c r="AS84" i="20"/>
  <c r="AS497" i="20"/>
  <c r="AS77" i="20"/>
  <c r="AS145" i="20"/>
  <c r="AS230" i="20"/>
  <c r="AS283" i="20"/>
  <c r="AS328" i="20"/>
  <c r="AS425" i="20"/>
  <c r="AS412" i="20"/>
  <c r="AS341" i="20"/>
  <c r="AS48" i="20"/>
  <c r="AS126" i="20"/>
  <c r="AS268" i="20"/>
  <c r="AS364" i="20"/>
  <c r="AS447" i="20"/>
  <c r="AS421" i="20"/>
  <c r="AS192" i="20"/>
  <c r="AS370" i="20"/>
  <c r="AS57" i="20"/>
  <c r="AS134" i="20"/>
  <c r="AS218" i="20"/>
  <c r="AS276" i="20"/>
  <c r="AS289" i="20"/>
  <c r="AS455" i="20"/>
  <c r="AS390" i="20"/>
  <c r="AS191" i="20"/>
  <c r="AS301" i="20"/>
  <c r="AS35" i="20"/>
  <c r="AS108" i="20"/>
  <c r="AS151" i="20"/>
  <c r="AS266" i="20"/>
  <c r="AS295" i="20"/>
  <c r="AS347" i="20"/>
  <c r="AS419" i="20"/>
  <c r="AS38" i="20"/>
  <c r="AS23" i="20"/>
  <c r="AS73" i="20"/>
  <c r="AS115" i="20"/>
  <c r="AS216" i="20"/>
  <c r="AS285" i="20"/>
  <c r="AS382" i="20"/>
  <c r="AS418" i="20"/>
  <c r="AS428" i="20"/>
  <c r="AS237" i="20"/>
  <c r="AS41" i="20"/>
  <c r="AS114" i="20"/>
  <c r="AS156" i="20"/>
  <c r="AS233" i="20"/>
  <c r="AS286" i="20"/>
  <c r="AS353" i="20"/>
  <c r="AS490" i="20"/>
  <c r="AS498" i="20"/>
  <c r="AS261" i="20"/>
  <c r="AS184" i="20"/>
  <c r="AS33" i="20"/>
  <c r="AS235" i="20"/>
  <c r="AS415" i="20"/>
  <c r="AS369" i="20"/>
  <c r="AS42" i="20"/>
  <c r="AS99" i="20"/>
  <c r="AS170" i="20"/>
  <c r="AS238" i="20"/>
  <c r="AS302" i="20"/>
  <c r="AS377" i="20"/>
  <c r="AS387" i="20"/>
  <c r="AS487" i="20"/>
  <c r="AS83" i="20"/>
  <c r="AS22" i="20"/>
  <c r="AS72" i="20"/>
  <c r="AS155" i="20"/>
  <c r="AS256" i="20"/>
  <c r="AS300" i="20"/>
  <c r="AS313" i="20"/>
  <c r="AS386" i="20"/>
  <c r="AS371" i="20"/>
  <c r="AS392" i="20"/>
  <c r="AS47" i="20"/>
  <c r="AS128" i="20"/>
  <c r="AS160" i="20"/>
  <c r="AS177" i="20"/>
  <c r="AS365" i="20"/>
  <c r="AS416" i="20"/>
  <c r="AS429" i="20"/>
  <c r="AS182" i="20"/>
  <c r="AS443" i="20"/>
  <c r="AS59" i="20"/>
  <c r="AS121" i="20"/>
  <c r="AS176" i="20"/>
  <c r="AS231" i="20"/>
  <c r="AS373" i="20"/>
  <c r="AS424" i="20"/>
  <c r="AS438" i="20"/>
  <c r="AS469" i="20"/>
  <c r="AS359" i="20"/>
  <c r="AS37" i="20"/>
  <c r="AS95" i="20"/>
  <c r="AS174" i="20"/>
  <c r="AS275" i="20"/>
  <c r="AS312" i="20"/>
  <c r="AS399" i="20"/>
  <c r="AS483" i="20"/>
  <c r="AS130" i="20"/>
  <c r="AS25" i="20"/>
  <c r="AS106" i="20"/>
  <c r="AS153" i="20"/>
  <c r="AS223" i="20"/>
  <c r="AS278" i="20"/>
  <c r="AS337" i="20"/>
  <c r="AS482" i="20"/>
  <c r="AS485" i="20"/>
  <c r="AS294" i="20"/>
  <c r="AS51" i="20"/>
  <c r="AS109" i="20"/>
  <c r="AS172" i="20"/>
  <c r="AS311" i="20"/>
  <c r="AS363" i="20"/>
  <c r="AS435" i="20"/>
  <c r="AS181" i="20"/>
  <c r="AS340" i="20"/>
  <c r="AS427" i="20"/>
  <c r="AS111" i="20"/>
  <c r="AS332" i="20"/>
  <c r="AS389" i="20"/>
  <c r="AS18" i="20"/>
  <c r="AS93" i="20"/>
  <c r="AS173" i="20"/>
  <c r="AS243" i="20"/>
  <c r="AS280" i="20"/>
  <c r="AS380" i="20"/>
  <c r="AS451" i="20"/>
  <c r="AS186" i="20"/>
  <c r="AS149" i="20"/>
  <c r="AS24" i="20"/>
  <c r="AS82" i="20"/>
  <c r="AS142" i="20"/>
  <c r="AS249" i="20"/>
  <c r="AS317" i="20"/>
  <c r="AS346" i="20"/>
  <c r="AS450" i="20"/>
  <c r="AS446" i="20"/>
  <c r="AS422" i="20"/>
  <c r="AS70" i="20"/>
  <c r="AS136" i="20"/>
  <c r="AS271" i="20"/>
  <c r="AS374" i="20"/>
  <c r="AS480" i="20"/>
  <c r="AS436" i="20"/>
  <c r="AS49" i="20"/>
  <c r="AS444" i="20"/>
  <c r="AS55" i="20"/>
  <c r="AS144" i="20"/>
  <c r="AS221" i="20"/>
  <c r="AS282" i="20"/>
  <c r="AS327" i="20"/>
  <c r="AS488" i="20"/>
  <c r="AS452" i="20"/>
  <c r="AS195" i="20"/>
  <c r="AS456" i="20"/>
  <c r="AS65" i="20"/>
  <c r="AS96" i="20"/>
  <c r="AS226" i="20"/>
  <c r="AS224" i="20"/>
  <c r="AS305" i="20"/>
  <c r="AS463" i="20"/>
  <c r="AS398" i="20"/>
  <c r="AS217" i="20"/>
  <c r="AS43" i="20"/>
  <c r="AS101" i="20"/>
  <c r="AS164" i="20"/>
  <c r="AS274" i="20"/>
  <c r="AS303" i="20"/>
  <c r="AS354" i="20"/>
  <c r="AS330" i="20"/>
  <c r="AS159" i="20"/>
  <c r="AS194" i="20"/>
  <c r="AS46" i="20"/>
  <c r="AS105" i="20"/>
  <c r="AS175" i="20"/>
  <c r="AS252" i="20"/>
  <c r="AS348" i="20"/>
  <c r="AS431" i="20"/>
  <c r="AS405" i="20"/>
  <c r="AS196" i="20"/>
  <c r="AS11" i="20"/>
  <c r="AS107" i="20"/>
  <c r="AS163" i="20"/>
  <c r="AS242" i="20"/>
  <c r="AS310" i="20"/>
  <c r="AS372" i="20"/>
  <c r="AS395" i="20"/>
  <c r="AS183" i="20"/>
  <c r="AS12" i="20"/>
  <c r="AS85" i="20"/>
  <c r="AS116" i="20"/>
  <c r="AS154" i="20"/>
  <c r="AS291" i="20"/>
  <c r="AS336" i="20"/>
  <c r="AS433" i="20"/>
  <c r="AS420" i="20"/>
  <c r="AS87" i="20"/>
  <c r="AS20" i="20"/>
  <c r="AS78" i="20"/>
  <c r="AS124" i="20"/>
  <c r="AS199" i="20"/>
  <c r="AS299" i="20"/>
  <c r="AS344" i="20"/>
  <c r="AS441" i="20"/>
  <c r="AS470" i="20"/>
  <c r="AS10" i="20"/>
  <c r="AS397" i="20"/>
  <c r="AS67" i="20"/>
  <c r="AS129" i="20"/>
  <c r="AS239" i="20"/>
  <c r="AS326" i="20"/>
  <c r="AS432" i="20"/>
  <c r="AS445" i="20"/>
  <c r="AS284" i="20"/>
  <c r="AS45" i="20"/>
  <c r="AS103" i="20"/>
  <c r="AS157" i="20"/>
  <c r="AS168" i="20"/>
  <c r="AS320" i="20"/>
  <c r="AS407" i="20"/>
  <c r="AS388" i="20"/>
  <c r="AS193" i="20"/>
  <c r="AS473" i="20"/>
  <c r="AS53" i="20"/>
  <c r="AS119" i="20"/>
  <c r="AS253" i="20"/>
  <c r="AS333" i="20"/>
  <c r="AS384" i="20"/>
  <c r="AS414" i="20"/>
  <c r="AS197" i="20"/>
  <c r="AS434" i="20"/>
  <c r="AS58" i="20"/>
  <c r="AS135" i="20"/>
  <c r="AS219" i="20"/>
  <c r="AS269" i="20"/>
  <c r="AS349" i="20"/>
  <c r="AS400" i="20"/>
  <c r="AS493" i="20"/>
  <c r="AS6" i="20"/>
  <c r="AS314" i="20"/>
  <c r="AS26" i="20"/>
  <c r="AS102" i="20"/>
  <c r="AS189" i="20"/>
  <c r="AS251" i="20"/>
  <c r="AS288" i="20"/>
  <c r="AS381" i="20"/>
  <c r="AS459" i="20"/>
  <c r="AS54" i="20"/>
  <c r="AS30" i="20"/>
  <c r="AS80" i="20"/>
  <c r="AS94" i="20"/>
  <c r="AS264" i="20"/>
  <c r="AS308" i="20"/>
  <c r="AS329" i="20"/>
  <c r="AS394" i="20"/>
  <c r="AS471" i="20"/>
  <c r="AS133" i="20"/>
  <c r="AS7" i="20"/>
  <c r="AS88" i="20"/>
  <c r="AS140" i="20"/>
  <c r="AS272" i="20"/>
  <c r="AS316" i="20"/>
  <c r="AS345" i="20"/>
  <c r="AS402" i="20"/>
  <c r="AS476" i="20"/>
  <c r="AS89" i="20"/>
  <c r="AS178" i="20"/>
  <c r="AS63" i="20"/>
  <c r="AS152" i="20"/>
  <c r="AS229" i="20"/>
  <c r="AS290" i="20"/>
  <c r="AS335" i="20"/>
  <c r="AS385" i="20"/>
  <c r="AS468" i="20"/>
  <c r="AS281" i="20"/>
  <c r="AS52" i="20"/>
  <c r="AS104" i="20"/>
  <c r="AS234" i="20"/>
  <c r="AS245" i="20"/>
  <c r="AS321" i="20"/>
  <c r="AS378" i="20"/>
  <c r="AS406" i="20"/>
  <c r="AS188" i="20"/>
  <c r="AS396" i="20"/>
  <c r="AS60" i="20"/>
  <c r="AS122" i="20"/>
  <c r="AS220" i="20"/>
  <c r="AS254" i="20"/>
  <c r="AS342" i="20"/>
  <c r="AS448" i="20"/>
  <c r="AS461" i="20"/>
  <c r="AS29" i="20"/>
  <c r="AS486" i="20"/>
  <c r="AS484" i="20"/>
  <c r="AS146" i="20"/>
  <c r="AS323" i="20"/>
  <c r="AS496" i="20"/>
  <c r="BR3" i="3" l="1"/>
  <c r="BR3" i="21" s="1"/>
  <c r="AT4" i="20"/>
  <c r="AT33" i="20"/>
  <c r="AT122" i="20"/>
  <c r="AT235" i="20"/>
  <c r="AT297" i="20"/>
  <c r="AT320" i="20"/>
  <c r="AT487" i="20"/>
  <c r="AT405" i="20"/>
  <c r="AT183" i="20"/>
  <c r="AT84" i="20"/>
  <c r="AT145" i="20"/>
  <c r="AT167" i="20"/>
  <c r="AT322" i="20"/>
  <c r="AT296" i="20"/>
  <c r="AT432" i="20"/>
  <c r="AT403" i="20"/>
  <c r="AT35" i="20"/>
  <c r="AT99" i="20"/>
  <c r="AT153" i="20"/>
  <c r="AT250" i="20"/>
  <c r="AT318" i="20"/>
  <c r="AT371" i="20"/>
  <c r="AT402" i="20"/>
  <c r="AT444" i="20"/>
  <c r="AT57" i="20"/>
  <c r="AT134" i="20"/>
  <c r="AT217" i="20"/>
  <c r="AT260" i="20"/>
  <c r="AT340" i="20"/>
  <c r="AT383" i="20"/>
  <c r="AT420" i="20"/>
  <c r="AT197" i="20"/>
  <c r="AT62" i="20"/>
  <c r="AT114" i="20"/>
  <c r="AT228" i="20"/>
  <c r="AT282" i="20"/>
  <c r="AT350" i="20"/>
  <c r="AT392" i="20"/>
  <c r="AT445" i="20"/>
  <c r="AT12" i="20"/>
  <c r="AT68" i="20"/>
  <c r="AT135" i="20"/>
  <c r="AT255" i="20"/>
  <c r="AT299" i="20"/>
  <c r="AT335" i="20"/>
  <c r="AT464" i="20"/>
  <c r="AT468" i="20"/>
  <c r="AT7" i="20"/>
  <c r="AT72" i="20"/>
  <c r="AT140" i="20"/>
  <c r="AT216" i="20"/>
  <c r="AT308" i="20"/>
  <c r="AT329" i="20"/>
  <c r="AT425" i="20"/>
  <c r="AT395" i="20"/>
  <c r="AT53" i="20"/>
  <c r="AT127" i="20"/>
  <c r="AT175" i="20"/>
  <c r="AT224" i="20"/>
  <c r="AT372" i="20"/>
  <c r="AT415" i="20"/>
  <c r="AT419" i="20"/>
  <c r="AT30" i="20"/>
  <c r="AT417" i="20"/>
  <c r="AT48" i="20"/>
  <c r="AT161" i="20"/>
  <c r="AT330" i="20"/>
  <c r="AT60" i="20"/>
  <c r="AT289" i="20"/>
  <c r="AT397" i="20"/>
  <c r="AT375" i="20"/>
  <c r="AT108" i="20"/>
  <c r="AT379" i="20"/>
  <c r="AT221" i="20"/>
  <c r="AT76" i="20"/>
  <c r="AT137" i="20"/>
  <c r="AT229" i="20"/>
  <c r="AT314" i="20"/>
  <c r="AT280" i="20"/>
  <c r="AT424" i="20"/>
  <c r="AT494" i="20"/>
  <c r="AT21" i="20"/>
  <c r="AT51" i="20"/>
  <c r="AT139" i="20"/>
  <c r="AT248" i="20"/>
  <c r="AT246" i="20"/>
  <c r="AT367" i="20"/>
  <c r="AT385" i="20"/>
  <c r="AT389" i="20"/>
  <c r="AT34" i="20"/>
  <c r="AT93" i="20"/>
  <c r="AT172" i="20"/>
  <c r="AT240" i="20"/>
  <c r="AT288" i="20"/>
  <c r="AT406" i="20"/>
  <c r="AT466" i="20"/>
  <c r="AT185" i="20"/>
  <c r="AT38" i="20"/>
  <c r="AT95" i="20"/>
  <c r="AT226" i="20"/>
  <c r="AT269" i="20"/>
  <c r="AT341" i="20"/>
  <c r="AT447" i="20"/>
  <c r="AT467" i="20"/>
  <c r="AT27" i="20"/>
  <c r="AT85" i="20"/>
  <c r="AT132" i="20"/>
  <c r="AT247" i="20"/>
  <c r="AT291" i="20"/>
  <c r="AT327" i="20"/>
  <c r="AT456" i="20"/>
  <c r="AT452" i="20"/>
  <c r="AT87" i="20"/>
  <c r="AT131" i="20"/>
  <c r="AT112" i="20"/>
  <c r="AT496" i="20"/>
  <c r="AT223" i="20"/>
  <c r="AT460" i="20"/>
  <c r="AT227" i="20"/>
  <c r="AT479" i="20"/>
  <c r="AT481" i="20"/>
  <c r="AT163" i="20"/>
  <c r="AT434" i="20"/>
  <c r="AT152" i="20"/>
  <c r="AT490" i="20"/>
  <c r="AT13" i="20"/>
  <c r="AT86" i="20"/>
  <c r="AT154" i="20"/>
  <c r="AT222" i="20"/>
  <c r="AT323" i="20"/>
  <c r="AT359" i="20"/>
  <c r="AT337" i="20"/>
  <c r="AT495" i="20"/>
  <c r="AT31" i="20"/>
  <c r="AT73" i="20"/>
  <c r="AT141" i="20"/>
  <c r="AT249" i="20"/>
  <c r="AT285" i="20"/>
  <c r="AT381" i="20"/>
  <c r="AT449" i="20"/>
  <c r="AT459" i="20"/>
  <c r="AT39" i="20"/>
  <c r="AT126" i="20"/>
  <c r="AT252" i="20"/>
  <c r="AT332" i="20"/>
  <c r="AT369" i="20"/>
  <c r="AT412" i="20"/>
  <c r="AT191" i="20"/>
  <c r="AT9" i="20"/>
  <c r="AT151" i="20"/>
  <c r="AT220" i="20"/>
  <c r="AT321" i="20"/>
  <c r="AT342" i="20"/>
  <c r="AT384" i="20"/>
  <c r="AT429" i="20"/>
  <c r="AT22" i="20"/>
  <c r="AT79" i="20"/>
  <c r="AT123" i="20"/>
  <c r="AT272" i="20"/>
  <c r="AT292" i="20"/>
  <c r="AT370" i="20"/>
  <c r="AT409" i="20"/>
  <c r="AT478" i="20"/>
  <c r="AT40" i="20"/>
  <c r="AT113" i="20"/>
  <c r="AT176" i="20"/>
  <c r="AT278" i="20"/>
  <c r="AT469" i="20"/>
  <c r="AT181" i="20"/>
  <c r="AT306" i="20"/>
  <c r="AT23" i="20"/>
  <c r="AT88" i="20"/>
  <c r="AT115" i="20"/>
  <c r="AT241" i="20"/>
  <c r="AT324" i="20"/>
  <c r="AT361" i="20"/>
  <c r="AT441" i="20"/>
  <c r="AT443" i="20"/>
  <c r="AT50" i="20"/>
  <c r="AT91" i="20"/>
  <c r="AT150" i="20"/>
  <c r="AT242" i="20"/>
  <c r="AT310" i="20"/>
  <c r="AT376" i="20"/>
  <c r="AT394" i="20"/>
  <c r="AT499" i="20"/>
  <c r="AT66" i="20"/>
  <c r="AT74" i="20"/>
  <c r="AT218" i="20"/>
  <c r="AT261" i="20"/>
  <c r="AT333" i="20"/>
  <c r="AT439" i="20"/>
  <c r="AT451" i="20"/>
  <c r="AT19" i="20"/>
  <c r="AT77" i="20"/>
  <c r="AT124" i="20"/>
  <c r="AT283" i="20"/>
  <c r="AT325" i="20"/>
  <c r="AT448" i="20"/>
  <c r="AT436" i="20"/>
  <c r="AT24" i="20"/>
  <c r="AT105" i="20"/>
  <c r="AT168" i="20"/>
  <c r="AT273" i="20"/>
  <c r="AT309" i="20"/>
  <c r="AT368" i="20"/>
  <c r="AT473" i="20"/>
  <c r="AT453" i="20"/>
  <c r="AT18" i="20"/>
  <c r="AT100" i="20"/>
  <c r="AT170" i="20"/>
  <c r="AT274" i="20"/>
  <c r="AT287" i="20"/>
  <c r="AT360" i="20"/>
  <c r="AT426" i="20"/>
  <c r="AT184" i="20"/>
  <c r="AT46" i="20"/>
  <c r="AT117" i="20"/>
  <c r="AT142" i="20"/>
  <c r="AT267" i="20"/>
  <c r="AT347" i="20"/>
  <c r="AT438" i="20"/>
  <c r="AT353" i="20"/>
  <c r="AT28" i="20"/>
  <c r="AT78" i="20"/>
  <c r="AT146" i="20"/>
  <c r="AT271" i="20"/>
  <c r="AT315" i="20"/>
  <c r="AT351" i="20"/>
  <c r="AT480" i="20"/>
  <c r="AT488" i="20"/>
  <c r="AT148" i="20"/>
  <c r="AT316" i="20"/>
  <c r="AT433" i="20"/>
  <c r="AT276" i="20"/>
  <c r="AT192" i="20"/>
  <c r="AT219" i="20"/>
  <c r="AT365" i="20"/>
  <c r="AT41" i="20"/>
  <c r="AT169" i="20"/>
  <c r="AT346" i="20"/>
  <c r="AT428" i="20"/>
  <c r="AT357" i="20"/>
  <c r="AT75" i="20"/>
  <c r="AT366" i="20"/>
  <c r="AT32" i="20"/>
  <c r="AT303" i="20"/>
  <c r="AT416" i="20"/>
  <c r="AT42" i="20"/>
  <c r="AT106" i="20"/>
  <c r="AT177" i="20"/>
  <c r="AT238" i="20"/>
  <c r="AT302" i="20"/>
  <c r="AT362" i="20"/>
  <c r="AT386" i="20"/>
  <c r="AT491" i="20"/>
  <c r="AT44" i="20"/>
  <c r="AT109" i="20"/>
  <c r="AT164" i="20"/>
  <c r="AT236" i="20"/>
  <c r="AT319" i="20"/>
  <c r="AT398" i="20"/>
  <c r="AT458" i="20"/>
  <c r="AT195" i="20"/>
  <c r="AT69" i="20"/>
  <c r="AT143" i="20"/>
  <c r="AT313" i="20"/>
  <c r="AT334" i="20"/>
  <c r="AT378" i="20"/>
  <c r="AT421" i="20"/>
  <c r="AT14" i="20"/>
  <c r="AT71" i="20"/>
  <c r="AT155" i="20"/>
  <c r="AT264" i="20"/>
  <c r="AT284" i="20"/>
  <c r="AT354" i="20"/>
  <c r="AT401" i="20"/>
  <c r="AT477" i="20"/>
  <c r="AT10" i="20"/>
  <c r="AT82" i="20"/>
  <c r="AT162" i="20"/>
  <c r="AT266" i="20"/>
  <c r="AT279" i="20"/>
  <c r="AT344" i="20"/>
  <c r="AT418" i="20"/>
  <c r="AT182" i="20"/>
  <c r="AT17" i="20"/>
  <c r="AT94" i="20"/>
  <c r="AT189" i="20"/>
  <c r="AT259" i="20"/>
  <c r="AT339" i="20"/>
  <c r="AT430" i="20"/>
  <c r="AT387" i="20"/>
  <c r="AT190" i="20"/>
  <c r="AT52" i="20"/>
  <c r="AT119" i="20"/>
  <c r="AT159" i="20"/>
  <c r="AT199" i="20"/>
  <c r="AT364" i="20"/>
  <c r="AT407" i="20"/>
  <c r="AT500" i="20"/>
  <c r="AT15" i="20"/>
  <c r="AT80" i="20"/>
  <c r="AT232" i="20"/>
  <c r="AT345" i="20"/>
  <c r="AT427" i="20"/>
  <c r="AT356" i="20"/>
  <c r="AT67" i="20"/>
  <c r="AT281" i="20"/>
  <c r="AT471" i="20"/>
  <c r="AT98" i="20"/>
  <c r="AT237" i="20"/>
  <c r="AT382" i="20"/>
  <c r="AT231" i="20"/>
  <c r="AT193" i="20"/>
  <c r="AT298" i="20"/>
  <c r="AT486" i="20"/>
  <c r="AT442" i="20"/>
  <c r="AT36" i="20"/>
  <c r="AT101" i="20"/>
  <c r="AT187" i="20"/>
  <c r="AT215" i="20"/>
  <c r="AT311" i="20"/>
  <c r="AT390" i="20"/>
  <c r="AT450" i="20"/>
  <c r="AT186" i="20"/>
  <c r="AT64" i="20"/>
  <c r="AT118" i="20"/>
  <c r="AT174" i="20"/>
  <c r="AT244" i="20"/>
  <c r="AT317" i="20"/>
  <c r="AT462" i="20"/>
  <c r="AT404" i="20"/>
  <c r="AT11" i="20"/>
  <c r="AT92" i="20"/>
  <c r="AT116" i="20"/>
  <c r="AT239" i="20"/>
  <c r="AT312" i="20"/>
  <c r="AT440" i="20"/>
  <c r="AT411" i="20"/>
  <c r="AT16" i="20"/>
  <c r="AT97" i="20"/>
  <c r="AT160" i="20"/>
  <c r="AT265" i="20"/>
  <c r="AT301" i="20"/>
  <c r="AT352" i="20"/>
  <c r="AT465" i="20"/>
  <c r="AT497" i="20"/>
  <c r="AT45" i="20"/>
  <c r="AT110" i="20"/>
  <c r="AT173" i="20"/>
  <c r="AT251" i="20"/>
  <c r="AT331" i="20"/>
  <c r="AT422" i="20"/>
  <c r="AT482" i="20"/>
  <c r="AT180" i="20"/>
  <c r="AT25" i="20"/>
  <c r="AT104" i="20"/>
  <c r="AT233" i="20"/>
  <c r="AT399" i="20"/>
  <c r="AT492" i="20"/>
  <c r="AT129" i="20"/>
  <c r="AT485" i="20"/>
  <c r="AT294" i="20"/>
  <c r="AT463" i="20"/>
  <c r="AT144" i="20"/>
  <c r="AT408" i="20"/>
  <c r="AT171" i="20"/>
  <c r="AT380" i="20"/>
  <c r="AT56" i="20"/>
  <c r="AT133" i="20"/>
  <c r="AT166" i="20"/>
  <c r="AT230" i="20"/>
  <c r="AT363" i="20"/>
  <c r="AT454" i="20"/>
  <c r="AT396" i="20"/>
  <c r="AT194" i="20"/>
  <c r="AT58" i="20"/>
  <c r="AT128" i="20"/>
  <c r="AT253" i="20"/>
  <c r="AT270" i="20"/>
  <c r="AT431" i="20"/>
  <c r="AT435" i="20"/>
  <c r="AT29" i="20"/>
  <c r="AT55" i="20"/>
  <c r="AT147" i="20"/>
  <c r="AT256" i="20"/>
  <c r="AT262" i="20"/>
  <c r="AT338" i="20"/>
  <c r="AT393" i="20"/>
  <c r="AT470" i="20"/>
  <c r="AT43" i="20"/>
  <c r="AT107" i="20"/>
  <c r="AT156" i="20"/>
  <c r="AT258" i="20"/>
  <c r="AT234" i="20"/>
  <c r="AT328" i="20"/>
  <c r="AT410" i="20"/>
  <c r="AT475" i="20"/>
  <c r="AT65" i="20"/>
  <c r="AT96" i="20"/>
  <c r="AT225" i="20"/>
  <c r="AT268" i="20"/>
  <c r="AT348" i="20"/>
  <c r="AT391" i="20"/>
  <c r="AT483" i="20"/>
  <c r="AT198" i="20"/>
  <c r="AT59" i="20"/>
  <c r="AT121" i="20"/>
  <c r="AT437" i="20"/>
  <c r="AT89" i="20"/>
  <c r="AT178" i="20"/>
  <c r="AT54" i="20"/>
  <c r="AT120" i="20"/>
  <c r="AT245" i="20"/>
  <c r="AT254" i="20"/>
  <c r="AT423" i="20"/>
  <c r="AT498" i="20"/>
  <c r="AT6" i="20"/>
  <c r="AT61" i="20"/>
  <c r="AT130" i="20"/>
  <c r="AT305" i="20"/>
  <c r="AT326" i="20"/>
  <c r="AT377" i="20"/>
  <c r="AT413" i="20"/>
  <c r="AT8" i="20"/>
  <c r="AT81" i="20"/>
  <c r="AT149" i="20"/>
  <c r="AT257" i="20"/>
  <c r="AT293" i="20"/>
  <c r="AT336" i="20"/>
  <c r="AT457" i="20"/>
  <c r="AT476" i="20"/>
  <c r="AT37" i="20"/>
  <c r="AT102" i="20"/>
  <c r="AT165" i="20"/>
  <c r="AT243" i="20"/>
  <c r="AT304" i="20"/>
  <c r="AT414" i="20"/>
  <c r="AT474" i="20"/>
  <c r="AT179" i="20"/>
  <c r="AT47" i="20"/>
  <c r="AT103" i="20"/>
  <c r="AT277" i="20"/>
  <c r="AT349" i="20"/>
  <c r="AT455" i="20"/>
  <c r="AT493" i="20"/>
  <c r="AT188" i="20"/>
  <c r="AT63" i="20"/>
  <c r="AT136" i="20"/>
  <c r="AT290" i="20"/>
  <c r="AT358" i="20"/>
  <c r="AT400" i="20"/>
  <c r="AT461" i="20"/>
  <c r="AT20" i="20"/>
  <c r="AT70" i="20"/>
  <c r="AT138" i="20"/>
  <c r="AT263" i="20"/>
  <c r="AT307" i="20"/>
  <c r="AT343" i="20"/>
  <c r="AT472" i="20"/>
  <c r="AT484" i="20"/>
  <c r="AT49" i="20"/>
  <c r="AT125" i="20"/>
  <c r="AT158" i="20"/>
  <c r="AT275" i="20"/>
  <c r="AT355" i="20"/>
  <c r="AT446" i="20"/>
  <c r="AT388" i="20"/>
  <c r="AT196" i="20"/>
  <c r="AT300" i="20"/>
  <c r="AT90" i="20"/>
  <c r="AT286" i="20"/>
  <c r="AT489" i="20"/>
  <c r="AT111" i="20"/>
  <c r="AT373" i="20"/>
  <c r="AT157" i="20"/>
  <c r="AT26" i="20"/>
  <c r="AT295" i="20"/>
  <c r="AT83" i="20"/>
  <c r="AT374" i="20"/>
  <c r="BR4" i="3" l="1"/>
  <c r="BR4" i="21" s="1"/>
  <c r="AU4" i="20"/>
  <c r="AU68" i="20"/>
  <c r="AU95" i="20"/>
  <c r="AU218" i="20"/>
  <c r="AU304" i="20"/>
  <c r="AU295" i="20"/>
  <c r="AU470" i="20"/>
  <c r="AU402" i="20"/>
  <c r="AU24" i="20"/>
  <c r="AU98" i="20"/>
  <c r="AU155" i="20"/>
  <c r="AU257" i="20"/>
  <c r="AU301" i="20"/>
  <c r="AU287" i="20"/>
  <c r="AU401" i="20"/>
  <c r="AU487" i="20"/>
  <c r="AU7" i="20"/>
  <c r="AU96" i="20"/>
  <c r="AU152" i="20"/>
  <c r="AU248" i="20"/>
  <c r="AU323" i="20"/>
  <c r="AU351" i="20"/>
  <c r="AU456" i="20"/>
  <c r="AU180" i="20"/>
  <c r="AU58" i="20"/>
  <c r="AU73" i="20"/>
  <c r="AU268" i="20"/>
  <c r="AU348" i="20"/>
  <c r="AU430" i="20"/>
  <c r="AU475" i="20"/>
  <c r="AU196" i="20"/>
  <c r="AU66" i="20"/>
  <c r="AU110" i="20"/>
  <c r="AU217" i="20"/>
  <c r="AU276" i="20"/>
  <c r="AU356" i="20"/>
  <c r="AU438" i="20"/>
  <c r="AU491" i="20"/>
  <c r="AU459" i="20"/>
  <c r="AU57" i="20"/>
  <c r="AU118" i="20"/>
  <c r="AU174" i="20"/>
  <c r="AU267" i="20"/>
  <c r="AU347" i="20"/>
  <c r="AU381" i="20"/>
  <c r="AU428" i="20"/>
  <c r="AU47" i="20"/>
  <c r="AU105" i="20"/>
  <c r="AU175" i="20"/>
  <c r="AU233" i="20"/>
  <c r="AU308" i="20"/>
  <c r="AU352" i="20"/>
  <c r="AU488" i="20"/>
  <c r="AU484" i="20"/>
  <c r="AU60" i="20"/>
  <c r="AU92" i="20"/>
  <c r="AU296" i="20"/>
  <c r="AU279" i="20"/>
  <c r="AU462" i="20"/>
  <c r="AU75" i="20"/>
  <c r="AU150" i="20"/>
  <c r="AU321" i="20"/>
  <c r="AU316" i="20"/>
  <c r="AU423" i="20"/>
  <c r="AU435" i="20"/>
  <c r="AU51" i="20"/>
  <c r="AU101" i="20"/>
  <c r="AU162" i="20"/>
  <c r="AU250" i="20"/>
  <c r="AU294" i="20"/>
  <c r="AU389" i="20"/>
  <c r="AU465" i="20"/>
  <c r="AU184" i="20"/>
  <c r="AU40" i="20"/>
  <c r="AU106" i="20"/>
  <c r="AU160" i="20"/>
  <c r="AU265" i="20"/>
  <c r="AU309" i="20"/>
  <c r="AU327" i="20"/>
  <c r="AU409" i="20"/>
  <c r="AU6" i="20"/>
  <c r="AU45" i="20"/>
  <c r="AU121" i="20"/>
  <c r="AU281" i="20"/>
  <c r="AU341" i="20"/>
  <c r="AU383" i="20"/>
  <c r="AU483" i="20"/>
  <c r="AU188" i="20"/>
  <c r="AU61" i="20"/>
  <c r="AU129" i="20"/>
  <c r="AU289" i="20"/>
  <c r="AU349" i="20"/>
  <c r="AU391" i="20"/>
  <c r="AU492" i="20"/>
  <c r="AU468" i="20"/>
  <c r="AU38" i="20"/>
  <c r="AU120" i="20"/>
  <c r="AU225" i="20"/>
  <c r="AU280" i="20"/>
  <c r="AU364" i="20"/>
  <c r="AU446" i="20"/>
  <c r="AU499" i="20"/>
  <c r="AU42" i="20"/>
  <c r="AU100" i="20"/>
  <c r="AU169" i="20"/>
  <c r="AU237" i="20"/>
  <c r="AU269" i="20"/>
  <c r="AU359" i="20"/>
  <c r="AU441" i="20"/>
  <c r="AU185" i="20"/>
  <c r="AU82" i="20"/>
  <c r="AU142" i="20"/>
  <c r="AU166" i="20"/>
  <c r="AU313" i="20"/>
  <c r="AU373" i="20"/>
  <c r="AU415" i="20"/>
  <c r="AU443" i="20"/>
  <c r="AU27" i="20"/>
  <c r="AU78" i="20"/>
  <c r="AU102" i="20"/>
  <c r="AU239" i="20"/>
  <c r="AU322" i="20"/>
  <c r="AU374" i="20"/>
  <c r="AU377" i="20"/>
  <c r="AU494" i="20"/>
  <c r="AU46" i="20"/>
  <c r="AU117" i="20"/>
  <c r="AU165" i="20"/>
  <c r="AU240" i="20"/>
  <c r="AU362" i="20"/>
  <c r="AU453" i="20"/>
  <c r="AU395" i="20"/>
  <c r="AU192" i="20"/>
  <c r="AU32" i="20"/>
  <c r="AU109" i="20"/>
  <c r="AU170" i="20"/>
  <c r="AU258" i="20"/>
  <c r="AU302" i="20"/>
  <c r="AU397" i="20"/>
  <c r="AU473" i="20"/>
  <c r="AU18" i="20"/>
  <c r="AU76" i="20"/>
  <c r="AU136" i="20"/>
  <c r="AU228" i="20"/>
  <c r="AU282" i="20"/>
  <c r="AU334" i="20"/>
  <c r="AU447" i="20"/>
  <c r="AU474" i="20"/>
  <c r="AU26" i="20"/>
  <c r="AU84" i="20"/>
  <c r="AU144" i="20"/>
  <c r="AU290" i="20"/>
  <c r="AU342" i="20"/>
  <c r="AU455" i="20"/>
  <c r="AU493" i="20"/>
  <c r="AU198" i="20"/>
  <c r="AU69" i="20"/>
  <c r="AU122" i="20"/>
  <c r="AU219" i="20"/>
  <c r="AU297" i="20"/>
  <c r="AU357" i="20"/>
  <c r="AU399" i="20"/>
  <c r="AU500" i="20"/>
  <c r="AU55" i="20"/>
  <c r="AU124" i="20"/>
  <c r="AU141" i="20"/>
  <c r="AU215" i="20"/>
  <c r="AU338" i="20"/>
  <c r="AU429" i="20"/>
  <c r="AU382" i="20"/>
  <c r="AU19" i="20"/>
  <c r="AU70" i="20"/>
  <c r="AU153" i="20"/>
  <c r="AU231" i="20"/>
  <c r="AU314" i="20"/>
  <c r="AU366" i="20"/>
  <c r="AU479" i="20"/>
  <c r="AU490" i="20"/>
  <c r="AU178" i="20"/>
  <c r="AU22" i="20"/>
  <c r="AU80" i="20"/>
  <c r="AU140" i="20"/>
  <c r="AU271" i="20"/>
  <c r="AU307" i="20"/>
  <c r="AU335" i="20"/>
  <c r="AU440" i="20"/>
  <c r="AU426" i="20"/>
  <c r="AU53" i="20"/>
  <c r="AU127" i="20"/>
  <c r="AU224" i="20"/>
  <c r="AU252" i="20"/>
  <c r="AU332" i="20"/>
  <c r="AU414" i="20"/>
  <c r="AU460" i="20"/>
  <c r="AU476" i="20"/>
  <c r="AU48" i="20"/>
  <c r="AU125" i="20"/>
  <c r="AU173" i="20"/>
  <c r="AU243" i="20"/>
  <c r="AU370" i="20"/>
  <c r="AU461" i="20"/>
  <c r="AU403" i="20"/>
  <c r="AU28" i="20"/>
  <c r="AU79" i="20"/>
  <c r="AU154" i="20"/>
  <c r="AU262" i="20"/>
  <c r="AU328" i="20"/>
  <c r="AU400" i="20"/>
  <c r="AU482" i="20"/>
  <c r="AU13" i="20"/>
  <c r="AU87" i="20"/>
  <c r="AU139" i="20"/>
  <c r="AU270" i="20"/>
  <c r="AU277" i="20"/>
  <c r="AU344" i="20"/>
  <c r="AU408" i="20"/>
  <c r="AU396" i="20"/>
  <c r="AU34" i="20"/>
  <c r="AU77" i="20"/>
  <c r="AU137" i="20"/>
  <c r="AU298" i="20"/>
  <c r="AU350" i="20"/>
  <c r="AU463" i="20"/>
  <c r="AU404" i="20"/>
  <c r="AU65" i="20"/>
  <c r="AU126" i="20"/>
  <c r="AU275" i="20"/>
  <c r="AU355" i="20"/>
  <c r="AU390" i="20"/>
  <c r="AU434" i="20"/>
  <c r="AU14" i="20"/>
  <c r="AU72" i="20"/>
  <c r="AU131" i="20"/>
  <c r="AU263" i="20"/>
  <c r="AU299" i="20"/>
  <c r="AU329" i="20"/>
  <c r="AU432" i="20"/>
  <c r="AU420" i="20"/>
  <c r="AU477" i="20"/>
  <c r="AU16" i="20"/>
  <c r="AU90" i="20"/>
  <c r="AU149" i="20"/>
  <c r="AU249" i="20"/>
  <c r="AU293" i="20"/>
  <c r="AU375" i="20"/>
  <c r="AU393" i="20"/>
  <c r="AU496" i="20"/>
  <c r="AU33" i="20"/>
  <c r="AU103" i="20"/>
  <c r="AU226" i="20"/>
  <c r="AU312" i="20"/>
  <c r="AU311" i="20"/>
  <c r="AU478" i="20"/>
  <c r="AU410" i="20"/>
  <c r="AU498" i="20"/>
  <c r="AU54" i="20"/>
  <c r="AU135" i="20"/>
  <c r="AU232" i="20"/>
  <c r="AU260" i="20"/>
  <c r="AU340" i="20"/>
  <c r="AU422" i="20"/>
  <c r="AU466" i="20"/>
  <c r="AU15" i="20"/>
  <c r="AU104" i="20"/>
  <c r="AU157" i="20"/>
  <c r="AU256" i="20"/>
  <c r="AU284" i="20"/>
  <c r="AU361" i="20"/>
  <c r="AU464" i="20"/>
  <c r="AU452" i="20"/>
  <c r="AU23" i="20"/>
  <c r="AU112" i="20"/>
  <c r="AU159" i="20"/>
  <c r="AU264" i="20"/>
  <c r="AU292" i="20"/>
  <c r="AU367" i="20"/>
  <c r="AU472" i="20"/>
  <c r="AU458" i="20"/>
  <c r="AU21" i="20"/>
  <c r="AU9" i="20"/>
  <c r="AU147" i="20"/>
  <c r="AU247" i="20"/>
  <c r="AU283" i="20"/>
  <c r="AU360" i="20"/>
  <c r="AU416" i="20"/>
  <c r="AU181" i="20"/>
  <c r="AU59" i="20"/>
  <c r="AU128" i="20"/>
  <c r="AU288" i="20"/>
  <c r="AU372" i="20"/>
  <c r="AU454" i="20"/>
  <c r="AU497" i="20"/>
  <c r="AU8" i="20"/>
  <c r="AU81" i="20"/>
  <c r="AU111" i="20"/>
  <c r="AU241" i="20"/>
  <c r="AU285" i="20"/>
  <c r="AU368" i="20"/>
  <c r="AU385" i="20"/>
  <c r="AU193" i="20"/>
  <c r="AU43" i="20"/>
  <c r="AU89" i="20"/>
  <c r="AU156" i="20"/>
  <c r="AU242" i="20"/>
  <c r="AU286" i="20"/>
  <c r="AU378" i="20"/>
  <c r="AU457" i="20"/>
  <c r="AU186" i="20"/>
  <c r="AU83" i="20"/>
  <c r="AU143" i="20"/>
  <c r="AU245" i="20"/>
  <c r="AU324" i="20"/>
  <c r="AU431" i="20"/>
  <c r="AU451" i="20"/>
  <c r="AU191" i="20"/>
  <c r="AU37" i="20"/>
  <c r="AU113" i="20"/>
  <c r="AU234" i="20"/>
  <c r="AU320" i="20"/>
  <c r="AU333" i="20"/>
  <c r="AU486" i="20"/>
  <c r="AU418" i="20"/>
  <c r="AU41" i="20"/>
  <c r="AU88" i="20"/>
  <c r="AU168" i="20"/>
  <c r="AU273" i="20"/>
  <c r="AU317" i="20"/>
  <c r="AU337" i="20"/>
  <c r="AU417" i="20"/>
  <c r="AU485" i="20"/>
  <c r="AU49" i="20"/>
  <c r="AU99" i="20"/>
  <c r="AU176" i="20"/>
  <c r="AU223" i="20"/>
  <c r="AU325" i="20"/>
  <c r="AU343" i="20"/>
  <c r="AU425" i="20"/>
  <c r="AU183" i="20"/>
  <c r="AU39" i="20"/>
  <c r="AU97" i="20"/>
  <c r="AU167" i="20"/>
  <c r="AU272" i="20"/>
  <c r="AU300" i="20"/>
  <c r="AU336" i="20"/>
  <c r="AU480" i="20"/>
  <c r="AU190" i="20"/>
  <c r="AU74" i="20"/>
  <c r="AU130" i="20"/>
  <c r="AU227" i="20"/>
  <c r="AU305" i="20"/>
  <c r="AU365" i="20"/>
  <c r="AU407" i="20"/>
  <c r="AU495" i="20"/>
  <c r="AU35" i="20"/>
  <c r="AU108" i="20"/>
  <c r="AU177" i="20"/>
  <c r="AU238" i="20"/>
  <c r="AU278" i="20"/>
  <c r="AU369" i="20"/>
  <c r="AU449" i="20"/>
  <c r="AU17" i="20"/>
  <c r="AU62" i="20"/>
  <c r="AU172" i="20"/>
  <c r="AU236" i="20"/>
  <c r="AU354" i="20"/>
  <c r="AU445" i="20"/>
  <c r="AU387" i="20"/>
  <c r="AU12" i="20"/>
  <c r="AU86" i="20"/>
  <c r="AU138" i="20"/>
  <c r="AU246" i="20"/>
  <c r="AU199" i="20"/>
  <c r="AU319" i="20"/>
  <c r="AU384" i="20"/>
  <c r="AU427" i="20"/>
  <c r="AU10" i="20"/>
  <c r="AU91" i="20"/>
  <c r="AU151" i="20"/>
  <c r="AU220" i="20"/>
  <c r="AU261" i="20"/>
  <c r="AU326" i="20"/>
  <c r="AU439" i="20"/>
  <c r="AU467" i="20"/>
  <c r="AU36" i="20"/>
  <c r="AU114" i="20"/>
  <c r="AU163" i="20"/>
  <c r="AU266" i="20"/>
  <c r="AU310" i="20"/>
  <c r="AU405" i="20"/>
  <c r="AU481" i="20"/>
  <c r="AU179" i="20"/>
  <c r="AU44" i="20"/>
  <c r="AU115" i="20"/>
  <c r="AU171" i="20"/>
  <c r="AU274" i="20"/>
  <c r="AU318" i="20"/>
  <c r="AU413" i="20"/>
  <c r="AU489" i="20"/>
  <c r="AU182" i="20"/>
  <c r="AU31" i="20"/>
  <c r="AU107" i="20"/>
  <c r="AU161" i="20"/>
  <c r="AU229" i="20"/>
  <c r="AU253" i="20"/>
  <c r="AU353" i="20"/>
  <c r="AU433" i="20"/>
  <c r="AU11" i="20"/>
  <c r="AU85" i="20"/>
  <c r="AU145" i="20"/>
  <c r="AU221" i="20"/>
  <c r="AU306" i="20"/>
  <c r="AU358" i="20"/>
  <c r="AU471" i="20"/>
  <c r="AU388" i="20"/>
  <c r="AU63" i="20"/>
  <c r="AU132" i="20"/>
  <c r="AU164" i="20"/>
  <c r="AU235" i="20"/>
  <c r="AU346" i="20"/>
  <c r="AU437" i="20"/>
  <c r="AU386" i="20"/>
  <c r="AU197" i="20"/>
  <c r="AU394" i="20"/>
  <c r="AU52" i="20"/>
  <c r="AU119" i="20"/>
  <c r="AU216" i="20"/>
  <c r="AU244" i="20"/>
  <c r="AU371" i="20"/>
  <c r="AU406" i="20"/>
  <c r="AU450" i="20"/>
  <c r="AU30" i="20"/>
  <c r="AU94" i="20"/>
  <c r="AU148" i="20"/>
  <c r="AU222" i="20"/>
  <c r="AU315" i="20"/>
  <c r="AU345" i="20"/>
  <c r="AU448" i="20"/>
  <c r="AU436" i="20"/>
  <c r="AU20" i="20"/>
  <c r="AU71" i="20"/>
  <c r="AU146" i="20"/>
  <c r="AU254" i="20"/>
  <c r="AU303" i="20"/>
  <c r="AU392" i="20"/>
  <c r="AU442" i="20"/>
  <c r="AU56" i="20"/>
  <c r="AU133" i="20"/>
  <c r="AU189" i="20"/>
  <c r="AU251" i="20"/>
  <c r="AU331" i="20"/>
  <c r="AU469" i="20"/>
  <c r="AU411" i="20"/>
  <c r="AU194" i="20"/>
  <c r="AU64" i="20"/>
  <c r="AU93" i="20"/>
  <c r="AU158" i="20"/>
  <c r="AU259" i="20"/>
  <c r="AU339" i="20"/>
  <c r="AU376" i="20"/>
  <c r="AU419" i="20"/>
  <c r="AU195" i="20"/>
  <c r="AU50" i="20"/>
  <c r="AU116" i="20"/>
  <c r="AU187" i="20"/>
  <c r="AU330" i="20"/>
  <c r="AU421" i="20"/>
  <c r="AU379" i="20"/>
  <c r="AU29" i="20"/>
  <c r="AU67" i="20"/>
  <c r="AU123" i="20"/>
  <c r="AU255" i="20"/>
  <c r="AU291" i="20"/>
  <c r="AU380" i="20"/>
  <c r="AU424" i="20"/>
  <c r="AU412" i="20"/>
  <c r="AU25" i="20"/>
  <c r="AU134" i="20"/>
  <c r="AU230" i="20"/>
  <c r="AU363" i="20"/>
  <c r="AU398" i="20"/>
  <c r="AU444" i="20"/>
  <c r="BS3" i="3" l="1"/>
  <c r="BS3" i="21" s="1"/>
  <c r="AV4" i="20"/>
  <c r="AV32" i="20"/>
  <c r="AV119" i="20"/>
  <c r="AV225" i="20"/>
  <c r="AV303" i="20"/>
  <c r="AV355" i="20"/>
  <c r="AV326" i="20"/>
  <c r="AV425" i="20"/>
  <c r="AV184" i="20"/>
  <c r="AV29" i="20"/>
  <c r="AV61" i="20"/>
  <c r="AV146" i="20"/>
  <c r="AV270" i="20"/>
  <c r="AV277" i="20"/>
  <c r="AV335" i="20"/>
  <c r="AV455" i="20"/>
  <c r="AV465" i="20"/>
  <c r="AV154" i="20"/>
  <c r="AV9" i="20"/>
  <c r="AV69" i="20"/>
  <c r="AV142" i="20"/>
  <c r="AV219" i="20"/>
  <c r="AV312" i="20"/>
  <c r="AV341" i="20"/>
  <c r="AV454" i="20"/>
  <c r="AV401" i="20"/>
  <c r="AV145" i="20"/>
  <c r="AV17" i="20"/>
  <c r="AV74" i="20"/>
  <c r="AV150" i="20"/>
  <c r="AV227" i="20"/>
  <c r="AV320" i="20"/>
  <c r="AV349" i="20"/>
  <c r="AV462" i="20"/>
  <c r="AV198" i="20"/>
  <c r="AV25" i="20"/>
  <c r="AV82" i="20"/>
  <c r="AV143" i="20"/>
  <c r="AV230" i="20"/>
  <c r="AV357" i="20"/>
  <c r="AV470" i="20"/>
  <c r="AV417" i="20"/>
  <c r="AV118" i="20"/>
  <c r="AV54" i="20"/>
  <c r="AV111" i="20"/>
  <c r="AV158" i="20"/>
  <c r="AV263" i="20"/>
  <c r="AV315" i="20"/>
  <c r="AV318" i="20"/>
  <c r="AV384" i="20"/>
  <c r="AV427" i="20"/>
  <c r="AV18" i="20"/>
  <c r="AV83" i="20"/>
  <c r="AV129" i="20"/>
  <c r="AV297" i="20"/>
  <c r="AV302" i="20"/>
  <c r="AV378" i="20"/>
  <c r="AV490" i="20"/>
  <c r="AV100" i="20"/>
  <c r="AV192" i="20"/>
  <c r="AV86" i="20"/>
  <c r="AV254" i="20"/>
  <c r="AV314" i="20"/>
  <c r="AV439" i="20"/>
  <c r="AV395" i="20"/>
  <c r="AV375" i="20"/>
  <c r="AV352" i="20"/>
  <c r="AV362" i="20"/>
  <c r="AV110" i="20"/>
  <c r="AV34" i="20"/>
  <c r="AV128" i="20"/>
  <c r="AV90" i="20"/>
  <c r="AV366" i="20"/>
  <c r="AV66" i="20"/>
  <c r="AV430" i="20"/>
  <c r="AV73" i="20"/>
  <c r="AV122" i="20"/>
  <c r="AV296" i="20"/>
  <c r="AV372" i="20"/>
  <c r="AV438" i="20"/>
  <c r="AV493" i="20"/>
  <c r="AV46" i="20"/>
  <c r="AV8" i="20"/>
  <c r="AV104" i="20"/>
  <c r="AV159" i="20"/>
  <c r="AV228" i="20"/>
  <c r="AV284" i="20"/>
  <c r="AV327" i="20"/>
  <c r="AV408" i="20"/>
  <c r="AV489" i="20"/>
  <c r="AV239" i="20"/>
  <c r="AV19" i="20"/>
  <c r="AV77" i="20"/>
  <c r="AV152" i="20"/>
  <c r="AV261" i="20"/>
  <c r="AV321" i="20"/>
  <c r="AV334" i="20"/>
  <c r="AV399" i="20"/>
  <c r="AV442" i="20"/>
  <c r="AV27" i="20"/>
  <c r="AV85" i="20"/>
  <c r="AV135" i="20"/>
  <c r="AV269" i="20"/>
  <c r="AV282" i="20"/>
  <c r="AV344" i="20"/>
  <c r="AV407" i="20"/>
  <c r="AV52" i="20"/>
  <c r="AV12" i="20"/>
  <c r="AV93" i="20"/>
  <c r="AV137" i="20"/>
  <c r="AV221" i="20"/>
  <c r="AV290" i="20"/>
  <c r="AV350" i="20"/>
  <c r="AV415" i="20"/>
  <c r="AV484" i="20"/>
  <c r="AV232" i="20"/>
  <c r="AV48" i="20"/>
  <c r="AV98" i="20"/>
  <c r="AV168" i="20"/>
  <c r="AV241" i="20"/>
  <c r="AV324" i="20"/>
  <c r="AV358" i="20"/>
  <c r="AV448" i="20"/>
  <c r="AV178" i="20"/>
  <c r="AV255" i="20"/>
  <c r="AV13" i="20"/>
  <c r="AV92" i="20"/>
  <c r="AV379" i="20"/>
  <c r="AV160" i="20"/>
  <c r="AV298" i="20"/>
  <c r="AV231" i="20"/>
  <c r="AV426" i="20"/>
  <c r="AV165" i="20"/>
  <c r="AV91" i="20"/>
  <c r="AV451" i="20"/>
  <c r="AV340" i="20"/>
  <c r="AV153" i="20"/>
  <c r="AV26" i="20"/>
  <c r="AV76" i="20"/>
  <c r="AV136" i="20"/>
  <c r="AV245" i="20"/>
  <c r="AV305" i="20"/>
  <c r="AV323" i="20"/>
  <c r="AV383" i="20"/>
  <c r="AV494" i="20"/>
  <c r="AV68" i="20"/>
  <c r="AV15" i="20"/>
  <c r="AV88" i="20"/>
  <c r="AV169" i="20"/>
  <c r="AV265" i="20"/>
  <c r="AV301" i="20"/>
  <c r="AV396" i="20"/>
  <c r="AV472" i="20"/>
  <c r="AV185" i="20"/>
  <c r="AV281" i="20"/>
  <c r="AV14" i="20"/>
  <c r="AV79" i="20"/>
  <c r="AV139" i="20"/>
  <c r="AV283" i="20"/>
  <c r="AV351" i="20"/>
  <c r="AV463" i="20"/>
  <c r="AV497" i="20"/>
  <c r="AV235" i="20"/>
  <c r="AV22" i="20"/>
  <c r="AV87" i="20"/>
  <c r="AV147" i="20"/>
  <c r="AV291" i="20"/>
  <c r="AV367" i="20"/>
  <c r="AV471" i="20"/>
  <c r="AV151" i="20"/>
  <c r="AV38" i="20"/>
  <c r="AV95" i="20"/>
  <c r="AV148" i="20"/>
  <c r="AV247" i="20"/>
  <c r="AV299" i="20"/>
  <c r="AV382" i="20"/>
  <c r="AV479" i="20"/>
  <c r="AV482" i="20"/>
  <c r="AV229" i="20"/>
  <c r="AV35" i="20"/>
  <c r="AV108" i="20"/>
  <c r="AV170" i="20"/>
  <c r="AV237" i="20"/>
  <c r="AV329" i="20"/>
  <c r="AV436" i="20"/>
  <c r="AV385" i="20"/>
  <c r="AV197" i="20"/>
  <c r="AV276" i="20"/>
  <c r="AV39" i="20"/>
  <c r="AV80" i="20"/>
  <c r="AV166" i="20"/>
  <c r="AV271" i="20"/>
  <c r="AV252" i="20"/>
  <c r="AV374" i="20"/>
  <c r="AV392" i="20"/>
  <c r="AV433" i="20"/>
  <c r="AV272" i="20"/>
  <c r="AV450" i="20"/>
  <c r="AV316" i="20"/>
  <c r="AV106" i="20"/>
  <c r="AV176" i="20"/>
  <c r="AV285" i="20"/>
  <c r="AV456" i="20"/>
  <c r="AV101" i="20"/>
  <c r="AV253" i="20"/>
  <c r="AV391" i="20"/>
  <c r="AV67" i="20"/>
  <c r="AV441" i="20"/>
  <c r="AV60" i="20"/>
  <c r="AV457" i="20"/>
  <c r="AV246" i="20"/>
  <c r="AV141" i="20"/>
  <c r="AV288" i="20"/>
  <c r="AV20" i="20"/>
  <c r="AV21" i="20"/>
  <c r="AV94" i="20"/>
  <c r="AV138" i="20"/>
  <c r="AV262" i="20"/>
  <c r="AV322" i="20"/>
  <c r="AV380" i="20"/>
  <c r="AV447" i="20"/>
  <c r="AV459" i="20"/>
  <c r="AV116" i="20"/>
  <c r="AV62" i="20"/>
  <c r="AV112" i="20"/>
  <c r="AV187" i="20"/>
  <c r="AV250" i="20"/>
  <c r="AV353" i="20"/>
  <c r="AV460" i="20"/>
  <c r="AV402" i="20"/>
  <c r="AV195" i="20"/>
  <c r="AV338" i="20"/>
  <c r="AV16" i="20"/>
  <c r="AV97" i="20"/>
  <c r="AV167" i="20"/>
  <c r="AV248" i="20"/>
  <c r="AV292" i="20"/>
  <c r="AV343" i="20"/>
  <c r="AV416" i="20"/>
  <c r="AV476" i="20"/>
  <c r="AV307" i="20"/>
  <c r="AV24" i="20"/>
  <c r="AV105" i="20"/>
  <c r="AV175" i="20"/>
  <c r="AV256" i="20"/>
  <c r="AV300" i="20"/>
  <c r="AV359" i="20"/>
  <c r="AV424" i="20"/>
  <c r="AV218" i="20"/>
  <c r="AV30" i="20"/>
  <c r="AV113" i="20"/>
  <c r="AV155" i="20"/>
  <c r="AV264" i="20"/>
  <c r="AV308" i="20"/>
  <c r="AV377" i="20"/>
  <c r="AV432" i="20"/>
  <c r="AV179" i="20"/>
  <c r="AV331" i="20"/>
  <c r="AV63" i="20"/>
  <c r="AV124" i="20"/>
  <c r="AV215" i="20"/>
  <c r="AV236" i="20"/>
  <c r="AV346" i="20"/>
  <c r="AV413" i="20"/>
  <c r="AV188" i="20"/>
  <c r="AV41" i="20"/>
  <c r="AV249" i="20"/>
  <c r="AV183" i="20"/>
  <c r="AV6" i="20"/>
  <c r="AV244" i="20"/>
  <c r="AV47" i="20"/>
  <c r="AV96" i="20"/>
  <c r="AV174" i="20"/>
  <c r="AV222" i="20"/>
  <c r="AV268" i="20"/>
  <c r="AV376" i="20"/>
  <c r="AV400" i="20"/>
  <c r="AV449" i="20"/>
  <c r="AV162" i="20"/>
  <c r="AV64" i="20"/>
  <c r="AV109" i="20"/>
  <c r="AV251" i="20"/>
  <c r="AV370" i="20"/>
  <c r="AV437" i="20"/>
  <c r="AV491" i="20"/>
  <c r="AV190" i="20"/>
  <c r="AV286" i="20"/>
  <c r="AV23" i="20"/>
  <c r="AV99" i="20"/>
  <c r="AV177" i="20"/>
  <c r="AV273" i="20"/>
  <c r="AV309" i="20"/>
  <c r="AV404" i="20"/>
  <c r="AV480" i="20"/>
  <c r="AV186" i="20"/>
  <c r="AV365" i="20"/>
  <c r="AV31" i="20"/>
  <c r="AV107" i="20"/>
  <c r="AV140" i="20"/>
  <c r="AV173" i="20"/>
  <c r="AV317" i="20"/>
  <c r="AV412" i="20"/>
  <c r="AV488" i="20"/>
  <c r="AV279" i="20"/>
  <c r="AV42" i="20"/>
  <c r="AV72" i="20"/>
  <c r="AV156" i="20"/>
  <c r="AV189" i="20"/>
  <c r="AV325" i="20"/>
  <c r="AV420" i="20"/>
  <c r="AV336" i="20"/>
  <c r="AV180" i="20"/>
  <c r="AV478" i="20"/>
  <c r="AV53" i="20"/>
  <c r="AV126" i="20"/>
  <c r="AV287" i="20"/>
  <c r="AV339" i="20"/>
  <c r="AV477" i="20"/>
  <c r="AV492" i="20"/>
  <c r="AV458" i="20"/>
  <c r="AV360" i="20"/>
  <c r="AV43" i="20"/>
  <c r="AV89" i="20"/>
  <c r="AV163" i="20"/>
  <c r="AV238" i="20"/>
  <c r="AV337" i="20"/>
  <c r="AV444" i="20"/>
  <c r="AV386" i="20"/>
  <c r="AV191" i="20"/>
  <c r="AV348" i="20"/>
  <c r="AV405" i="20"/>
  <c r="AV71" i="20"/>
  <c r="AV132" i="20"/>
  <c r="AV223" i="20"/>
  <c r="AV240" i="20"/>
  <c r="AV421" i="20"/>
  <c r="AV466" i="20"/>
  <c r="AV243" i="20"/>
  <c r="AV371" i="20"/>
  <c r="AV332" i="20"/>
  <c r="AV260" i="20"/>
  <c r="AV78" i="20"/>
  <c r="AV419" i="20"/>
  <c r="AV157" i="20"/>
  <c r="AV486" i="20"/>
  <c r="AV7" i="20"/>
  <c r="AV114" i="20"/>
  <c r="AV161" i="20"/>
  <c r="AV257" i="20"/>
  <c r="AV293" i="20"/>
  <c r="AV388" i="20"/>
  <c r="AV464" i="20"/>
  <c r="AV181" i="20"/>
  <c r="AV414" i="20"/>
  <c r="AV59" i="20"/>
  <c r="AV127" i="20"/>
  <c r="AV233" i="20"/>
  <c r="AV311" i="20"/>
  <c r="AV363" i="20"/>
  <c r="AV381" i="20"/>
  <c r="AV435" i="20"/>
  <c r="AV411" i="20"/>
  <c r="AV423" i="20"/>
  <c r="AV70" i="20"/>
  <c r="AV123" i="20"/>
  <c r="AV164" i="20"/>
  <c r="AV258" i="20"/>
  <c r="AV361" i="20"/>
  <c r="AV468" i="20"/>
  <c r="AV410" i="20"/>
  <c r="AV443" i="20"/>
  <c r="AV469" i="20"/>
  <c r="AV36" i="20"/>
  <c r="AV131" i="20"/>
  <c r="AV172" i="20"/>
  <c r="AV266" i="20"/>
  <c r="AV369" i="20"/>
  <c r="AV389" i="20"/>
  <c r="AV418" i="20"/>
  <c r="AV220" i="20"/>
  <c r="AV49" i="20"/>
  <c r="AV115" i="20"/>
  <c r="AV199" i="20"/>
  <c r="AV274" i="20"/>
  <c r="AV330" i="20"/>
  <c r="AV397" i="20"/>
  <c r="AV498" i="20"/>
  <c r="AV194" i="20"/>
  <c r="AV473" i="20"/>
  <c r="AV45" i="20"/>
  <c r="AV149" i="20"/>
  <c r="AV226" i="20"/>
  <c r="AV280" i="20"/>
  <c r="AV356" i="20"/>
  <c r="AV422" i="20"/>
  <c r="AV474" i="20"/>
  <c r="AV55" i="20"/>
  <c r="AV354" i="20"/>
  <c r="AV475" i="20"/>
  <c r="AV328" i="20"/>
  <c r="AV196" i="20"/>
  <c r="AV390" i="20"/>
  <c r="AV120" i="20"/>
  <c r="AV434" i="20"/>
  <c r="AV406" i="20"/>
  <c r="AV306" i="20"/>
  <c r="AV234" i="20"/>
  <c r="AV51" i="20"/>
  <c r="AV102" i="20"/>
  <c r="AV171" i="20"/>
  <c r="AV242" i="20"/>
  <c r="AV345" i="20"/>
  <c r="AV452" i="20"/>
  <c r="AV394" i="20"/>
  <c r="AV193" i="20"/>
  <c r="AV182" i="20"/>
  <c r="AV81" i="20"/>
  <c r="AV130" i="20"/>
  <c r="AV304" i="20"/>
  <c r="AV333" i="20"/>
  <c r="AV446" i="20"/>
  <c r="AV393" i="20"/>
  <c r="AV40" i="20"/>
  <c r="AV483" i="20"/>
  <c r="AV57" i="20"/>
  <c r="AV117" i="20"/>
  <c r="AV259" i="20"/>
  <c r="AV278" i="20"/>
  <c r="AV445" i="20"/>
  <c r="AV499" i="20"/>
  <c r="AV50" i="20"/>
  <c r="AV342" i="20"/>
  <c r="AV65" i="20"/>
  <c r="AV125" i="20"/>
  <c r="AV216" i="20"/>
  <c r="AV267" i="20"/>
  <c r="AV294" i="20"/>
  <c r="AV453" i="20"/>
  <c r="AV496" i="20"/>
  <c r="AV428" i="20"/>
  <c r="AV44" i="20"/>
  <c r="AV133" i="20"/>
  <c r="AV224" i="20"/>
  <c r="AV275" i="20"/>
  <c r="AV310" i="20"/>
  <c r="AV461" i="20"/>
  <c r="AV387" i="20"/>
  <c r="AV33" i="20"/>
  <c r="AV10" i="20"/>
  <c r="AV75" i="20"/>
  <c r="AV121" i="20"/>
  <c r="AV289" i="20"/>
  <c r="AV373" i="20"/>
  <c r="AV368" i="20"/>
  <c r="AV481" i="20"/>
  <c r="AV37" i="20"/>
  <c r="AV440" i="20"/>
  <c r="AV58" i="20"/>
  <c r="AV134" i="20"/>
  <c r="AV217" i="20"/>
  <c r="AV295" i="20"/>
  <c r="AV347" i="20"/>
  <c r="AV485" i="20"/>
  <c r="AV500" i="20"/>
  <c r="AV409" i="20"/>
  <c r="AV487" i="20"/>
  <c r="AV56" i="20"/>
  <c r="AV429" i="20"/>
  <c r="AV11" i="20"/>
  <c r="AV84" i="20"/>
  <c r="AV144" i="20"/>
  <c r="AV313" i="20"/>
  <c r="AV103" i="20"/>
  <c r="AV319" i="20"/>
  <c r="AV403" i="20"/>
  <c r="AV398" i="20"/>
  <c r="AV28" i="20"/>
  <c r="AV431" i="20"/>
  <c r="AV495" i="20"/>
  <c r="AV364" i="20"/>
  <c r="AV467" i="20"/>
  <c r="BS4" i="3" l="1"/>
  <c r="BS4" i="21" s="1"/>
  <c r="AW4" i="20"/>
  <c r="AW44" i="20"/>
  <c r="AW126" i="20"/>
  <c r="AW224" i="20"/>
  <c r="AW259" i="20"/>
  <c r="AW346" i="20"/>
  <c r="AW452" i="20"/>
  <c r="AW400" i="20"/>
  <c r="AW33" i="20"/>
  <c r="AW68" i="20"/>
  <c r="AW136" i="20"/>
  <c r="AW244" i="20"/>
  <c r="AW304" i="20"/>
  <c r="AW301" i="20"/>
  <c r="AW390" i="20"/>
  <c r="AW492" i="20"/>
  <c r="AW46" i="20"/>
  <c r="AW96" i="20"/>
  <c r="AW174" i="20"/>
  <c r="AW291" i="20"/>
  <c r="AW381" i="20"/>
  <c r="AW415" i="20"/>
  <c r="AW408" i="20"/>
  <c r="AW70" i="20"/>
  <c r="AW130" i="20"/>
  <c r="AW265" i="20"/>
  <c r="AW368" i="20"/>
  <c r="AW435" i="20"/>
  <c r="AW433" i="20"/>
  <c r="AW197" i="20"/>
  <c r="AW22" i="20"/>
  <c r="AW111" i="20"/>
  <c r="AW294" i="20"/>
  <c r="AW331" i="20"/>
  <c r="AW484" i="20"/>
  <c r="AW402" i="20"/>
  <c r="AW11" i="20"/>
  <c r="AW60" i="20"/>
  <c r="AW137" i="20"/>
  <c r="AW276" i="20"/>
  <c r="AW289" i="20"/>
  <c r="AW359" i="20"/>
  <c r="AW422" i="20"/>
  <c r="AW441" i="20"/>
  <c r="AW40" i="20"/>
  <c r="AW97" i="20"/>
  <c r="AW139" i="20"/>
  <c r="AW263" i="20"/>
  <c r="AW323" i="20"/>
  <c r="AW375" i="20"/>
  <c r="AW447" i="20"/>
  <c r="AW179" i="20"/>
  <c r="AW63" i="20"/>
  <c r="AW116" i="20"/>
  <c r="AW199" i="20"/>
  <c r="AW237" i="20"/>
  <c r="AW329" i="20"/>
  <c r="AW467" i="20"/>
  <c r="AW485" i="20"/>
  <c r="AW80" i="20"/>
  <c r="AW141" i="20"/>
  <c r="AW279" i="20"/>
  <c r="AW363" i="20"/>
  <c r="AW413" i="20"/>
  <c r="AW450" i="20"/>
  <c r="AW20" i="20"/>
  <c r="AW71" i="20"/>
  <c r="AW128" i="20"/>
  <c r="AW261" i="20"/>
  <c r="AW321" i="20"/>
  <c r="AW350" i="20"/>
  <c r="AW454" i="20"/>
  <c r="AW432" i="20"/>
  <c r="AW15" i="20"/>
  <c r="AW91" i="20"/>
  <c r="AW176" i="20"/>
  <c r="AW256" i="20"/>
  <c r="AW308" i="20"/>
  <c r="AW373" i="20"/>
  <c r="AW479" i="20"/>
  <c r="AW186" i="20"/>
  <c r="AW35" i="20"/>
  <c r="AW109" i="20"/>
  <c r="AW231" i="20"/>
  <c r="AW258" i="20"/>
  <c r="AW361" i="20"/>
  <c r="AW412" i="20"/>
  <c r="AW424" i="20"/>
  <c r="AW24" i="20"/>
  <c r="AW34" i="20"/>
  <c r="AW134" i="20"/>
  <c r="AW311" i="20"/>
  <c r="AW348" i="20"/>
  <c r="AW445" i="20"/>
  <c r="AW499" i="20"/>
  <c r="AW29" i="20"/>
  <c r="AW102" i="20"/>
  <c r="AW165" i="20"/>
  <c r="AW239" i="20"/>
  <c r="AW290" i="20"/>
  <c r="AW357" i="20"/>
  <c r="AW486" i="20"/>
  <c r="AW473" i="20"/>
  <c r="AW50" i="20"/>
  <c r="AW88" i="20"/>
  <c r="AW162" i="20"/>
  <c r="AW328" i="20"/>
  <c r="AW395" i="20"/>
  <c r="AW385" i="20"/>
  <c r="AW190" i="20"/>
  <c r="AW65" i="20"/>
  <c r="AW118" i="20"/>
  <c r="AW216" i="20"/>
  <c r="AW243" i="20"/>
  <c r="AW338" i="20"/>
  <c r="AW444" i="20"/>
  <c r="AW493" i="20"/>
  <c r="AW426" i="20"/>
  <c r="AW25" i="20"/>
  <c r="AW83" i="20"/>
  <c r="AW129" i="20"/>
  <c r="AW234" i="20"/>
  <c r="AW296" i="20"/>
  <c r="AW285" i="20"/>
  <c r="AW477" i="20"/>
  <c r="AW483" i="20"/>
  <c r="AW38" i="20"/>
  <c r="AW103" i="20"/>
  <c r="AW166" i="20"/>
  <c r="AW270" i="20"/>
  <c r="AW283" i="20"/>
  <c r="AW367" i="20"/>
  <c r="AW407" i="20"/>
  <c r="AW494" i="20"/>
  <c r="AW62" i="20"/>
  <c r="AW122" i="20"/>
  <c r="AW187" i="20"/>
  <c r="AW257" i="20"/>
  <c r="AW360" i="20"/>
  <c r="AW427" i="20"/>
  <c r="AW417" i="20"/>
  <c r="AW198" i="20"/>
  <c r="AW66" i="20"/>
  <c r="AW127" i="20"/>
  <c r="AW147" i="20"/>
  <c r="AW286" i="20"/>
  <c r="AW370" i="20"/>
  <c r="AW476" i="20"/>
  <c r="AW394" i="20"/>
  <c r="AW26" i="20"/>
  <c r="AW92" i="20"/>
  <c r="AW135" i="20"/>
  <c r="AW268" i="20"/>
  <c r="AW281" i="20"/>
  <c r="AW343" i="20"/>
  <c r="AW414" i="20"/>
  <c r="AW425" i="20"/>
  <c r="AW30" i="20"/>
  <c r="AW90" i="20"/>
  <c r="AW175" i="20"/>
  <c r="AW255" i="20"/>
  <c r="AW315" i="20"/>
  <c r="AW358" i="20"/>
  <c r="AW439" i="20"/>
  <c r="AW180" i="20"/>
  <c r="AW55" i="20"/>
  <c r="AW115" i="20"/>
  <c r="AW230" i="20"/>
  <c r="AW229" i="20"/>
  <c r="AW309" i="20"/>
  <c r="AW459" i="20"/>
  <c r="AW482" i="20"/>
  <c r="AW188" i="20"/>
  <c r="AW72" i="20"/>
  <c r="AW156" i="20"/>
  <c r="AW233" i="20"/>
  <c r="AW318" i="20"/>
  <c r="AW355" i="20"/>
  <c r="AW405" i="20"/>
  <c r="AW434" i="20"/>
  <c r="AW372" i="20"/>
  <c r="AW12" i="20"/>
  <c r="AW93" i="20"/>
  <c r="AW120" i="20"/>
  <c r="AW253" i="20"/>
  <c r="AW313" i="20"/>
  <c r="AW334" i="20"/>
  <c r="AW446" i="20"/>
  <c r="AW488" i="20"/>
  <c r="AW7" i="20"/>
  <c r="AW87" i="20"/>
  <c r="AW168" i="20"/>
  <c r="AW248" i="20"/>
  <c r="AW300" i="20"/>
  <c r="AW365" i="20"/>
  <c r="AW471" i="20"/>
  <c r="AW178" i="20"/>
  <c r="AW14" i="20"/>
  <c r="AW101" i="20"/>
  <c r="AW223" i="20"/>
  <c r="AW250" i="20"/>
  <c r="AW353" i="20"/>
  <c r="AW404" i="20"/>
  <c r="AW386" i="20"/>
  <c r="AW16" i="20"/>
  <c r="AW89" i="20"/>
  <c r="AW150" i="20"/>
  <c r="AW226" i="20"/>
  <c r="AW303" i="20"/>
  <c r="AW340" i="20"/>
  <c r="AW437" i="20"/>
  <c r="AW491" i="20"/>
  <c r="AW21" i="20"/>
  <c r="AW79" i="20"/>
  <c r="AW154" i="20"/>
  <c r="AW221" i="20"/>
  <c r="AW282" i="20"/>
  <c r="AW341" i="20"/>
  <c r="AW478" i="20"/>
  <c r="AW472" i="20"/>
  <c r="AW42" i="20"/>
  <c r="AW114" i="20"/>
  <c r="AW177" i="20"/>
  <c r="AW172" i="20"/>
  <c r="AW322" i="20"/>
  <c r="AW387" i="20"/>
  <c r="AW382" i="20"/>
  <c r="AW192" i="20"/>
  <c r="AW57" i="20"/>
  <c r="AW133" i="20"/>
  <c r="AW236" i="20"/>
  <c r="AW330" i="20"/>
  <c r="AW436" i="20"/>
  <c r="AW498" i="20"/>
  <c r="AW17" i="20"/>
  <c r="AW75" i="20"/>
  <c r="AW121" i="20"/>
  <c r="AW220" i="20"/>
  <c r="AW288" i="20"/>
  <c r="AW469" i="20"/>
  <c r="AW53" i="20"/>
  <c r="AW95" i="20"/>
  <c r="AW158" i="20"/>
  <c r="AW262" i="20"/>
  <c r="AW314" i="20"/>
  <c r="AW351" i="20"/>
  <c r="AW399" i="20"/>
  <c r="AW490" i="20"/>
  <c r="AW69" i="20"/>
  <c r="AW108" i="20"/>
  <c r="AW171" i="20"/>
  <c r="AW249" i="20"/>
  <c r="AW352" i="20"/>
  <c r="AW419" i="20"/>
  <c r="AW409" i="20"/>
  <c r="AW193" i="20"/>
  <c r="AW58" i="20"/>
  <c r="AW119" i="20"/>
  <c r="AW240" i="20"/>
  <c r="AW278" i="20"/>
  <c r="AW362" i="20"/>
  <c r="AW468" i="20"/>
  <c r="AW495" i="20"/>
  <c r="AW18" i="20"/>
  <c r="AW84" i="20"/>
  <c r="AW152" i="20"/>
  <c r="AW260" i="20"/>
  <c r="AW320" i="20"/>
  <c r="AW327" i="20"/>
  <c r="AW406" i="20"/>
  <c r="AW442" i="20"/>
  <c r="AW47" i="20"/>
  <c r="AW112" i="20"/>
  <c r="AW167" i="20"/>
  <c r="AW247" i="20"/>
  <c r="AW307" i="20"/>
  <c r="AW342" i="20"/>
  <c r="AW431" i="20"/>
  <c r="AW184" i="20"/>
  <c r="AW48" i="20"/>
  <c r="AW131" i="20"/>
  <c r="AW222" i="20"/>
  <c r="AW189" i="20"/>
  <c r="AW293" i="20"/>
  <c r="AW451" i="20"/>
  <c r="AW465" i="20"/>
  <c r="AW191" i="20"/>
  <c r="AW67" i="20"/>
  <c r="AW148" i="20"/>
  <c r="AW225" i="20"/>
  <c r="AW310" i="20"/>
  <c r="AW347" i="20"/>
  <c r="AW397" i="20"/>
  <c r="AW418" i="20"/>
  <c r="AW27" i="20"/>
  <c r="AW85" i="20"/>
  <c r="AW153" i="20"/>
  <c r="AW245" i="20"/>
  <c r="AW305" i="20"/>
  <c r="AW378" i="20"/>
  <c r="AW438" i="20"/>
  <c r="AW474" i="20"/>
  <c r="AW49" i="20"/>
  <c r="AW113" i="20"/>
  <c r="AW160" i="20"/>
  <c r="AW228" i="20"/>
  <c r="AW292" i="20"/>
  <c r="AW349" i="20"/>
  <c r="AW463" i="20"/>
  <c r="AW182" i="20"/>
  <c r="AW64" i="20"/>
  <c r="AW132" i="20"/>
  <c r="AW215" i="20"/>
  <c r="AW242" i="20"/>
  <c r="AW345" i="20"/>
  <c r="AW396" i="20"/>
  <c r="AW497" i="20"/>
  <c r="AW8" i="20"/>
  <c r="AW81" i="20"/>
  <c r="AW142" i="20"/>
  <c r="AW218" i="20"/>
  <c r="AW295" i="20"/>
  <c r="AW332" i="20"/>
  <c r="AW429" i="20"/>
  <c r="AW475" i="20"/>
  <c r="AW13" i="20"/>
  <c r="AW86" i="20"/>
  <c r="AW146" i="20"/>
  <c r="AW277" i="20"/>
  <c r="AW267" i="20"/>
  <c r="AW379" i="20"/>
  <c r="AW470" i="20"/>
  <c r="AW464" i="20"/>
  <c r="AW31" i="20"/>
  <c r="AW106" i="20"/>
  <c r="AW169" i="20"/>
  <c r="AW272" i="20"/>
  <c r="AW324" i="20"/>
  <c r="AW376" i="20"/>
  <c r="AW384" i="20"/>
  <c r="AW185" i="20"/>
  <c r="AW54" i="20"/>
  <c r="AW125" i="20"/>
  <c r="AW274" i="20"/>
  <c r="AW317" i="20"/>
  <c r="AW428" i="20"/>
  <c r="AW456" i="20"/>
  <c r="AW9" i="20"/>
  <c r="AW82" i="20"/>
  <c r="AW151" i="20"/>
  <c r="AW219" i="20"/>
  <c r="AW280" i="20"/>
  <c r="AW364" i="20"/>
  <c r="AW461" i="20"/>
  <c r="AW416" i="20"/>
  <c r="AW45" i="20"/>
  <c r="AW94" i="20"/>
  <c r="AW157" i="20"/>
  <c r="AW254" i="20"/>
  <c r="AW306" i="20"/>
  <c r="AW335" i="20"/>
  <c r="AW391" i="20"/>
  <c r="AW481" i="20"/>
  <c r="AW61" i="20"/>
  <c r="AW107" i="20"/>
  <c r="AW163" i="20"/>
  <c r="AW241" i="20"/>
  <c r="AW344" i="20"/>
  <c r="AW411" i="20"/>
  <c r="AW401" i="20"/>
  <c r="AW196" i="20"/>
  <c r="AW52" i="20"/>
  <c r="AW100" i="20"/>
  <c r="AW232" i="20"/>
  <c r="AW275" i="20"/>
  <c r="AW354" i="20"/>
  <c r="AW460" i="20"/>
  <c r="AW458" i="20"/>
  <c r="AW10" i="20"/>
  <c r="AW76" i="20"/>
  <c r="AW144" i="20"/>
  <c r="AW252" i="20"/>
  <c r="AW312" i="20"/>
  <c r="AW325" i="20"/>
  <c r="AW398" i="20"/>
  <c r="AW500" i="20"/>
  <c r="AW39" i="20"/>
  <c r="AW104" i="20"/>
  <c r="AW159" i="20"/>
  <c r="AW299" i="20"/>
  <c r="AW326" i="20"/>
  <c r="AW423" i="20"/>
  <c r="AW496" i="20"/>
  <c r="AW36" i="20"/>
  <c r="AW123" i="20"/>
  <c r="AW273" i="20"/>
  <c r="AW235" i="20"/>
  <c r="AW443" i="20"/>
  <c r="AW449" i="20"/>
  <c r="AW194" i="20"/>
  <c r="AW59" i="20"/>
  <c r="AW140" i="20"/>
  <c r="AW217" i="20"/>
  <c r="AW302" i="20"/>
  <c r="AW339" i="20"/>
  <c r="AW389" i="20"/>
  <c r="AW410" i="20"/>
  <c r="AW19" i="20"/>
  <c r="AW77" i="20"/>
  <c r="AW145" i="20"/>
  <c r="AW227" i="20"/>
  <c r="AW297" i="20"/>
  <c r="AW377" i="20"/>
  <c r="AW430" i="20"/>
  <c r="AW457" i="20"/>
  <c r="AW41" i="20"/>
  <c r="AW105" i="20"/>
  <c r="AW155" i="20"/>
  <c r="AW271" i="20"/>
  <c r="AW284" i="20"/>
  <c r="AW333" i="20"/>
  <c r="AW455" i="20"/>
  <c r="AW183" i="20"/>
  <c r="AW195" i="20"/>
  <c r="AW56" i="20"/>
  <c r="AW124" i="20"/>
  <c r="AW238" i="20"/>
  <c r="AW337" i="20"/>
  <c r="AW388" i="20"/>
  <c r="AW489" i="20"/>
  <c r="AW6" i="20"/>
  <c r="AW73" i="20"/>
  <c r="AW149" i="20"/>
  <c r="AW287" i="20"/>
  <c r="AW371" i="20"/>
  <c r="AW421" i="20"/>
  <c r="AW466" i="20"/>
  <c r="AW28" i="20"/>
  <c r="AW78" i="20"/>
  <c r="AW138" i="20"/>
  <c r="AW269" i="20"/>
  <c r="AW251" i="20"/>
  <c r="AW366" i="20"/>
  <c r="AW462" i="20"/>
  <c r="AW448" i="20"/>
  <c r="AW23" i="20"/>
  <c r="AW98" i="20"/>
  <c r="AW161" i="20"/>
  <c r="AW264" i="20"/>
  <c r="AW316" i="20"/>
  <c r="AW374" i="20"/>
  <c r="AW487" i="20"/>
  <c r="AW181" i="20"/>
  <c r="AW43" i="20"/>
  <c r="AW117" i="20"/>
  <c r="AW164" i="20"/>
  <c r="AW266" i="20"/>
  <c r="AW369" i="20"/>
  <c r="AW420" i="20"/>
  <c r="AW440" i="20"/>
  <c r="AW32" i="20"/>
  <c r="AW74" i="20"/>
  <c r="AW143" i="20"/>
  <c r="AW319" i="20"/>
  <c r="AW356" i="20"/>
  <c r="AW453" i="20"/>
  <c r="AW392" i="20"/>
  <c r="AW37" i="20"/>
  <c r="AW110" i="20"/>
  <c r="AW173" i="20"/>
  <c r="AW246" i="20"/>
  <c r="AW298" i="20"/>
  <c r="AW380" i="20"/>
  <c r="AW383" i="20"/>
  <c r="AW480" i="20"/>
  <c r="AW51" i="20"/>
  <c r="AW99" i="20"/>
  <c r="AW170" i="20"/>
  <c r="AW336" i="20"/>
  <c r="AW403" i="20"/>
  <c r="AW393" i="20"/>
  <c r="BT3" i="3" l="1"/>
  <c r="BT3" i="21" s="1"/>
  <c r="AX4" i="20"/>
  <c r="AX35" i="20"/>
  <c r="AX134" i="20"/>
  <c r="AX223" i="20"/>
  <c r="AX325" i="20"/>
  <c r="AX353" i="20"/>
  <c r="AX459" i="20"/>
  <c r="AX489" i="20"/>
  <c r="AX32" i="20"/>
  <c r="AX90" i="20"/>
  <c r="AX152" i="20"/>
  <c r="AX235" i="20"/>
  <c r="AX240" i="20"/>
  <c r="AX316" i="20"/>
  <c r="AX389" i="20"/>
  <c r="AX499" i="20"/>
  <c r="AX49" i="20"/>
  <c r="AX130" i="20"/>
  <c r="AX272" i="20"/>
  <c r="AX343" i="20"/>
  <c r="AX434" i="20"/>
  <c r="AX391" i="20"/>
  <c r="AX191" i="20"/>
  <c r="AX63" i="20"/>
  <c r="AX125" i="20"/>
  <c r="AX222" i="20"/>
  <c r="AX285" i="20"/>
  <c r="AX368" i="20"/>
  <c r="AX419" i="20"/>
  <c r="AX490" i="20"/>
  <c r="AX471" i="20"/>
  <c r="AX65" i="20"/>
  <c r="AX147" i="20"/>
  <c r="AX238" i="20"/>
  <c r="AX338" i="20"/>
  <c r="AX388" i="20"/>
  <c r="AX382" i="20"/>
  <c r="AX30" i="20"/>
  <c r="AX121" i="20"/>
  <c r="AX169" i="20"/>
  <c r="AX271" i="20"/>
  <c r="AX274" i="20"/>
  <c r="AX394" i="20"/>
  <c r="AX392" i="20"/>
  <c r="AX190" i="20"/>
  <c r="AX51" i="20"/>
  <c r="AX115" i="20"/>
  <c r="AX237" i="20"/>
  <c r="AX241" i="20"/>
  <c r="AX328" i="20"/>
  <c r="AX466" i="20"/>
  <c r="AX423" i="20"/>
  <c r="AX194" i="20"/>
  <c r="AX64" i="20"/>
  <c r="AX126" i="20"/>
  <c r="AX215" i="20"/>
  <c r="AX317" i="20"/>
  <c r="AX345" i="20"/>
  <c r="AX451" i="20"/>
  <c r="AX482" i="20"/>
  <c r="AX188" i="20"/>
  <c r="AX440" i="20"/>
  <c r="AX439" i="20"/>
  <c r="AX78" i="20"/>
  <c r="AX301" i="20"/>
  <c r="AX435" i="20"/>
  <c r="AX197" i="20"/>
  <c r="AX140" i="20"/>
  <c r="AX286" i="20"/>
  <c r="AX74" i="20"/>
  <c r="AX79" i="20"/>
  <c r="AX141" i="20"/>
  <c r="AX232" i="20"/>
  <c r="AX302" i="20"/>
  <c r="AX370" i="20"/>
  <c r="AX420" i="20"/>
  <c r="AX447" i="20"/>
  <c r="AX34" i="20"/>
  <c r="AX92" i="20"/>
  <c r="AX172" i="20"/>
  <c r="AX234" i="20"/>
  <c r="AX320" i="20"/>
  <c r="AX374" i="20"/>
  <c r="AX453" i="20"/>
  <c r="AX425" i="20"/>
  <c r="AX55" i="20"/>
  <c r="AX117" i="20"/>
  <c r="AX273" i="20"/>
  <c r="AX360" i="20"/>
  <c r="AX411" i="20"/>
  <c r="AX473" i="20"/>
  <c r="AX182" i="20"/>
  <c r="AX57" i="20"/>
  <c r="AX139" i="20"/>
  <c r="AX128" i="20"/>
  <c r="AX219" i="20"/>
  <c r="AX330" i="20"/>
  <c r="AX483" i="20"/>
  <c r="AX480" i="20"/>
  <c r="AX23" i="20"/>
  <c r="AX73" i="20"/>
  <c r="AX143" i="20"/>
  <c r="AX225" i="20"/>
  <c r="AX287" i="20"/>
  <c r="AX339" i="20"/>
  <c r="AX452" i="20"/>
  <c r="AX432" i="20"/>
  <c r="AX50" i="20"/>
  <c r="AX93" i="20"/>
  <c r="AX229" i="20"/>
  <c r="AX226" i="20"/>
  <c r="AX367" i="20"/>
  <c r="AX458" i="20"/>
  <c r="AX415" i="20"/>
  <c r="AX193" i="20"/>
  <c r="AX56" i="20"/>
  <c r="AX118" i="20"/>
  <c r="AX309" i="20"/>
  <c r="AX337" i="20"/>
  <c r="AX443" i="20"/>
  <c r="AX465" i="20"/>
  <c r="AX481" i="20"/>
  <c r="AX66" i="20"/>
  <c r="AX148" i="20"/>
  <c r="AX224" i="20"/>
  <c r="AX294" i="20"/>
  <c r="AX362" i="20"/>
  <c r="AX412" i="20"/>
  <c r="AX413" i="20"/>
  <c r="AX47" i="20"/>
  <c r="AX199" i="20"/>
  <c r="AX329" i="20"/>
  <c r="AX449" i="20"/>
  <c r="AX58" i="20"/>
  <c r="AX216" i="20"/>
  <c r="AX16" i="20"/>
  <c r="AX494" i="20"/>
  <c r="AX24" i="20"/>
  <c r="AX82" i="20"/>
  <c r="AX144" i="20"/>
  <c r="AX218" i="20"/>
  <c r="AX319" i="20"/>
  <c r="AX371" i="20"/>
  <c r="AX381" i="20"/>
  <c r="AX491" i="20"/>
  <c r="AX36" i="20"/>
  <c r="AX103" i="20"/>
  <c r="AX158" i="20"/>
  <c r="AX253" i="20"/>
  <c r="AX298" i="20"/>
  <c r="AX332" i="20"/>
  <c r="AX414" i="20"/>
  <c r="AX183" i="20"/>
  <c r="AX53" i="20"/>
  <c r="AX127" i="20"/>
  <c r="AX239" i="20"/>
  <c r="AX369" i="20"/>
  <c r="AX475" i="20"/>
  <c r="AX472" i="20"/>
  <c r="AX15" i="20"/>
  <c r="AX88" i="20"/>
  <c r="AX150" i="20"/>
  <c r="AX217" i="20"/>
  <c r="AX279" i="20"/>
  <c r="AX331" i="20"/>
  <c r="AX444" i="20"/>
  <c r="AX498" i="20"/>
  <c r="AX25" i="20"/>
  <c r="AX83" i="20"/>
  <c r="AX137" i="20"/>
  <c r="AX251" i="20"/>
  <c r="AX280" i="20"/>
  <c r="AX340" i="20"/>
  <c r="AX26" i="20"/>
  <c r="AX84" i="20"/>
  <c r="AX164" i="20"/>
  <c r="AX220" i="20"/>
  <c r="AX312" i="20"/>
  <c r="AX373" i="20"/>
  <c r="AX445" i="20"/>
  <c r="AX417" i="20"/>
  <c r="AX38" i="20"/>
  <c r="AX113" i="20"/>
  <c r="AX168" i="20"/>
  <c r="AX233" i="20"/>
  <c r="AX315" i="20"/>
  <c r="AX358" i="20"/>
  <c r="AX478" i="20"/>
  <c r="AX7" i="20"/>
  <c r="AX80" i="20"/>
  <c r="AX142" i="20"/>
  <c r="AX318" i="20"/>
  <c r="AX300" i="20"/>
  <c r="AX436" i="20"/>
  <c r="AX463" i="20"/>
  <c r="AX17" i="20"/>
  <c r="AX75" i="20"/>
  <c r="AX135" i="20"/>
  <c r="AX243" i="20"/>
  <c r="AX266" i="20"/>
  <c r="AX333" i="20"/>
  <c r="AX405" i="20"/>
  <c r="AX500" i="20"/>
  <c r="AX27" i="20"/>
  <c r="AX101" i="20"/>
  <c r="AX173" i="20"/>
  <c r="AX260" i="20"/>
  <c r="AX297" i="20"/>
  <c r="AX378" i="20"/>
  <c r="AX477" i="20"/>
  <c r="AX180" i="20"/>
  <c r="AX42" i="20"/>
  <c r="AX155" i="20"/>
  <c r="AX278" i="20"/>
  <c r="AX346" i="20"/>
  <c r="AX396" i="20"/>
  <c r="AX424" i="20"/>
  <c r="AX8" i="20"/>
  <c r="AX89" i="20"/>
  <c r="AX100" i="20"/>
  <c r="AX303" i="20"/>
  <c r="AX355" i="20"/>
  <c r="AX468" i="20"/>
  <c r="AX464" i="20"/>
  <c r="AX18" i="20"/>
  <c r="AX76" i="20"/>
  <c r="AX99" i="20"/>
  <c r="AX275" i="20"/>
  <c r="AX304" i="20"/>
  <c r="AX365" i="20"/>
  <c r="AX437" i="20"/>
  <c r="AX409" i="20"/>
  <c r="AX299" i="20"/>
  <c r="AX178" i="20"/>
  <c r="AX48" i="20"/>
  <c r="AX308" i="20"/>
  <c r="AX198" i="20"/>
  <c r="AX61" i="20"/>
  <c r="AX387" i="20"/>
  <c r="AX354" i="20"/>
  <c r="AX363" i="20"/>
  <c r="AX22" i="20"/>
  <c r="AX95" i="20"/>
  <c r="AX157" i="20"/>
  <c r="AX245" i="20"/>
  <c r="AX290" i="20"/>
  <c r="AX379" i="20"/>
  <c r="AX406" i="20"/>
  <c r="AX493" i="20"/>
  <c r="AX41" i="20"/>
  <c r="AX122" i="20"/>
  <c r="AX170" i="20"/>
  <c r="AX264" i="20"/>
  <c r="AX335" i="20"/>
  <c r="AX426" i="20"/>
  <c r="AX385" i="20"/>
  <c r="AX9" i="20"/>
  <c r="AX59" i="20"/>
  <c r="AX86" i="20"/>
  <c r="AX236" i="20"/>
  <c r="AX250" i="20"/>
  <c r="AX324" i="20"/>
  <c r="AX397" i="20"/>
  <c r="AX492" i="20"/>
  <c r="AX19" i="20"/>
  <c r="AX85" i="20"/>
  <c r="AX165" i="20"/>
  <c r="AX252" i="20"/>
  <c r="AX289" i="20"/>
  <c r="AX377" i="20"/>
  <c r="AX469" i="20"/>
  <c r="AX457" i="20"/>
  <c r="AX13" i="20"/>
  <c r="AX96" i="20"/>
  <c r="AX110" i="20"/>
  <c r="AX277" i="20"/>
  <c r="AX322" i="20"/>
  <c r="AX357" i="20"/>
  <c r="AX438" i="20"/>
  <c r="AX31" i="20"/>
  <c r="AX81" i="20"/>
  <c r="AX151" i="20"/>
  <c r="AX171" i="20"/>
  <c r="AX295" i="20"/>
  <c r="AX347" i="20"/>
  <c r="AX460" i="20"/>
  <c r="AX448" i="20"/>
  <c r="AX10" i="20"/>
  <c r="AX70" i="20"/>
  <c r="AX153" i="20"/>
  <c r="AX267" i="20"/>
  <c r="AX296" i="20"/>
  <c r="AX356" i="20"/>
  <c r="AX429" i="20"/>
  <c r="AX401" i="20"/>
  <c r="AX14" i="20"/>
  <c r="AX94" i="20"/>
  <c r="AX138" i="20"/>
  <c r="AX227" i="20"/>
  <c r="AX282" i="20"/>
  <c r="AX366" i="20"/>
  <c r="AX398" i="20"/>
  <c r="AX488" i="20"/>
  <c r="AX37" i="20"/>
  <c r="AX175" i="20"/>
  <c r="AX326" i="20"/>
  <c r="AX454" i="20"/>
  <c r="AX146" i="20"/>
  <c r="AX408" i="20"/>
  <c r="AX400" i="20"/>
  <c r="AX249" i="20"/>
  <c r="AX45" i="20"/>
  <c r="AX105" i="20"/>
  <c r="AX160" i="20"/>
  <c r="AX270" i="20"/>
  <c r="AX307" i="20"/>
  <c r="AX342" i="20"/>
  <c r="AX470" i="20"/>
  <c r="AX186" i="20"/>
  <c r="AX62" i="20"/>
  <c r="AX132" i="20"/>
  <c r="AX265" i="20"/>
  <c r="AX352" i="20"/>
  <c r="AX403" i="20"/>
  <c r="AX455" i="20"/>
  <c r="AX11" i="20"/>
  <c r="AX77" i="20"/>
  <c r="AX154" i="20"/>
  <c r="AX244" i="20"/>
  <c r="AX281" i="20"/>
  <c r="AX376" i="20"/>
  <c r="AX461" i="20"/>
  <c r="AX441" i="20"/>
  <c r="AX52" i="20"/>
  <c r="AX67" i="20"/>
  <c r="AX174" i="20"/>
  <c r="AX269" i="20"/>
  <c r="AX314" i="20"/>
  <c r="AX348" i="20"/>
  <c r="AX430" i="20"/>
  <c r="AX495" i="20"/>
  <c r="AX39" i="20"/>
  <c r="AX106" i="20"/>
  <c r="AX161" i="20"/>
  <c r="AX263" i="20"/>
  <c r="AX258" i="20"/>
  <c r="AX386" i="20"/>
  <c r="AX384" i="20"/>
  <c r="AX33" i="20"/>
  <c r="AX91" i="20"/>
  <c r="AX145" i="20"/>
  <c r="AX259" i="20"/>
  <c r="AX288" i="20"/>
  <c r="AX349" i="20"/>
  <c r="AX421" i="20"/>
  <c r="AX393" i="20"/>
  <c r="AX20" i="20"/>
  <c r="AX102" i="20"/>
  <c r="AX107" i="20"/>
  <c r="AX276" i="20"/>
  <c r="AX313" i="20"/>
  <c r="AX350" i="20"/>
  <c r="AX390" i="20"/>
  <c r="AX479" i="20"/>
  <c r="AX97" i="20"/>
  <c r="AX262" i="20"/>
  <c r="AX462" i="20"/>
  <c r="AX108" i="20"/>
  <c r="AX410" i="20"/>
  <c r="AX402" i="20"/>
  <c r="AX120" i="20"/>
  <c r="AX404" i="20"/>
  <c r="AX311" i="20"/>
  <c r="AX28" i="20"/>
  <c r="AX114" i="20"/>
  <c r="AX162" i="20"/>
  <c r="AX256" i="20"/>
  <c r="AX327" i="20"/>
  <c r="AX418" i="20"/>
  <c r="AX416" i="20"/>
  <c r="AX192" i="20"/>
  <c r="AX43" i="20"/>
  <c r="AX119" i="20"/>
  <c r="AX231" i="20"/>
  <c r="AX361" i="20"/>
  <c r="AX467" i="20"/>
  <c r="AX497" i="20"/>
  <c r="AX44" i="20"/>
  <c r="AX111" i="20"/>
  <c r="AX166" i="20"/>
  <c r="AX261" i="20"/>
  <c r="AX306" i="20"/>
  <c r="AX341" i="20"/>
  <c r="AX422" i="20"/>
  <c r="AX484" i="20"/>
  <c r="AX54" i="20"/>
  <c r="AX98" i="20"/>
  <c r="AX156" i="20"/>
  <c r="AX255" i="20"/>
  <c r="AX242" i="20"/>
  <c r="AX375" i="20"/>
  <c r="AX383" i="20"/>
  <c r="AX179" i="20"/>
  <c r="AX68" i="20"/>
  <c r="AX131" i="20"/>
  <c r="AX221" i="20"/>
  <c r="AX359" i="20"/>
  <c r="AX450" i="20"/>
  <c r="AX407" i="20"/>
  <c r="AX12" i="20"/>
  <c r="AX109" i="20"/>
  <c r="AX189" i="20"/>
  <c r="AX268" i="20"/>
  <c r="AX305" i="20"/>
  <c r="AX334" i="20"/>
  <c r="AX485" i="20"/>
  <c r="AX474" i="20"/>
  <c r="AX29" i="20"/>
  <c r="AX112" i="20"/>
  <c r="AX167" i="20"/>
  <c r="AX254" i="20"/>
  <c r="AX291" i="20"/>
  <c r="AX380" i="20"/>
  <c r="AX181" i="20"/>
  <c r="AX248" i="20"/>
  <c r="AX116" i="20"/>
  <c r="AX487" i="20"/>
  <c r="AX136" i="20"/>
  <c r="AX69" i="20"/>
  <c r="AX124" i="20"/>
  <c r="AX163" i="20"/>
  <c r="AX257" i="20"/>
  <c r="AX344" i="20"/>
  <c r="AX395" i="20"/>
  <c r="AX496" i="20"/>
  <c r="AX6" i="20"/>
  <c r="AX72" i="20"/>
  <c r="AX149" i="20"/>
  <c r="AX187" i="20"/>
  <c r="AX310" i="20"/>
  <c r="AX284" i="20"/>
  <c r="AX428" i="20"/>
  <c r="AX456" i="20"/>
  <c r="AX46" i="20"/>
  <c r="AX87" i="20"/>
  <c r="AX176" i="20"/>
  <c r="AX247" i="20"/>
  <c r="AX323" i="20"/>
  <c r="AX372" i="20"/>
  <c r="AX486" i="20"/>
  <c r="AX185" i="20"/>
  <c r="AX60" i="20"/>
  <c r="AX123" i="20"/>
  <c r="AX351" i="20"/>
  <c r="AX442" i="20"/>
  <c r="AX399" i="20"/>
  <c r="AX195" i="20"/>
  <c r="AX71" i="20"/>
  <c r="AX133" i="20"/>
  <c r="AX230" i="20"/>
  <c r="AX293" i="20"/>
  <c r="AX321" i="20"/>
  <c r="AX427" i="20"/>
  <c r="AX433" i="20"/>
  <c r="AX21" i="20"/>
  <c r="AX104" i="20"/>
  <c r="AX159" i="20"/>
  <c r="AX246" i="20"/>
  <c r="AX283" i="20"/>
  <c r="AX364" i="20"/>
  <c r="AX446" i="20"/>
  <c r="AX184" i="20"/>
  <c r="AX40" i="20"/>
  <c r="AX129" i="20"/>
  <c r="AX177" i="20"/>
  <c r="AX228" i="20"/>
  <c r="AX292" i="20"/>
  <c r="AX196" i="20"/>
  <c r="AX336" i="20"/>
  <c r="AX431" i="20"/>
  <c r="AX476" i="20"/>
  <c r="BT4" i="3" l="1"/>
  <c r="BT4" i="21" s="1"/>
  <c r="AY4" i="20"/>
  <c r="AY54" i="20"/>
  <c r="AY117" i="20"/>
  <c r="AY230" i="20"/>
  <c r="AY300" i="20"/>
  <c r="AY352" i="20"/>
  <c r="AY482" i="20"/>
  <c r="AY454" i="20"/>
  <c r="AY8" i="20"/>
  <c r="AY89" i="20"/>
  <c r="AY142" i="20"/>
  <c r="AY310" i="20"/>
  <c r="AY331" i="20"/>
  <c r="AY396" i="20"/>
  <c r="AY37" i="20"/>
  <c r="AY71" i="20"/>
  <c r="AY175" i="20"/>
  <c r="AY227" i="20"/>
  <c r="AY306" i="20"/>
  <c r="AY401" i="20"/>
  <c r="AY485" i="20"/>
  <c r="AY183" i="20"/>
  <c r="AY24" i="20"/>
  <c r="AY82" i="20"/>
  <c r="AY143" i="20"/>
  <c r="AY279" i="20"/>
  <c r="AY363" i="20"/>
  <c r="AY412" i="20"/>
  <c r="AY500" i="20"/>
  <c r="AY11" i="20"/>
  <c r="AY93" i="20"/>
  <c r="AY172" i="20"/>
  <c r="AY235" i="20"/>
  <c r="AY304" i="20"/>
  <c r="AY374" i="20"/>
  <c r="AY484" i="20"/>
  <c r="AY38" i="20"/>
  <c r="AY105" i="20"/>
  <c r="AY160" i="20"/>
  <c r="AY253" i="20"/>
  <c r="AY226" i="20"/>
  <c r="AY425" i="20"/>
  <c r="AY391" i="20"/>
  <c r="AY196" i="20"/>
  <c r="AY27" i="20"/>
  <c r="AY108" i="20"/>
  <c r="AY173" i="20"/>
  <c r="AY251" i="20"/>
  <c r="AY241" i="20"/>
  <c r="AY323" i="20"/>
  <c r="AY389" i="20"/>
  <c r="AY464" i="20"/>
  <c r="AY23" i="20"/>
  <c r="AY73" i="20"/>
  <c r="AY149" i="20"/>
  <c r="AY217" i="20"/>
  <c r="AY294" i="20"/>
  <c r="AY370" i="20"/>
  <c r="AY475" i="20"/>
  <c r="AY479" i="20"/>
  <c r="AY448" i="20"/>
  <c r="AY406" i="20"/>
  <c r="AY301" i="20"/>
  <c r="AY289" i="20"/>
  <c r="AY147" i="20"/>
  <c r="AY90" i="20"/>
  <c r="AY12" i="20"/>
  <c r="AY371" i="20"/>
  <c r="AY240" i="20"/>
  <c r="AY231" i="20"/>
  <c r="AY79" i="20"/>
  <c r="AY126" i="20"/>
  <c r="AY293" i="20"/>
  <c r="AY369" i="20"/>
  <c r="AY419" i="20"/>
  <c r="AY463" i="20"/>
  <c r="AY10" i="20"/>
  <c r="AY76" i="20"/>
  <c r="AY163" i="20"/>
  <c r="AY258" i="20"/>
  <c r="AY280" i="20"/>
  <c r="AY356" i="20"/>
  <c r="AY460" i="20"/>
  <c r="AY59" i="20"/>
  <c r="AY120" i="20"/>
  <c r="AY169" i="20"/>
  <c r="AY254" i="20"/>
  <c r="AY358" i="20"/>
  <c r="AY465" i="20"/>
  <c r="AY341" i="20"/>
  <c r="AY191" i="20"/>
  <c r="AY26" i="20"/>
  <c r="AY92" i="20"/>
  <c r="AY164" i="20"/>
  <c r="AY274" i="20"/>
  <c r="AY296" i="20"/>
  <c r="AY373" i="20"/>
  <c r="AY476" i="20"/>
  <c r="AY494" i="20"/>
  <c r="AY44" i="20"/>
  <c r="AY95" i="20"/>
  <c r="AY174" i="20"/>
  <c r="AY234" i="20"/>
  <c r="AY305" i="20"/>
  <c r="AY291" i="20"/>
  <c r="AY437" i="20"/>
  <c r="AY68" i="20"/>
  <c r="AY129" i="20"/>
  <c r="AY233" i="20"/>
  <c r="AY335" i="20"/>
  <c r="AY394" i="20"/>
  <c r="AY488" i="20"/>
  <c r="AY190" i="20"/>
  <c r="AY13" i="20"/>
  <c r="AY111" i="20"/>
  <c r="AY145" i="20"/>
  <c r="AY252" i="20"/>
  <c r="AY321" i="20"/>
  <c r="AY364" i="20"/>
  <c r="AY453" i="20"/>
  <c r="AY185" i="20"/>
  <c r="AY25" i="20"/>
  <c r="AY83" i="20"/>
  <c r="AY152" i="20"/>
  <c r="AY242" i="20"/>
  <c r="AY311" i="20"/>
  <c r="AY340" i="20"/>
  <c r="AY444" i="20"/>
  <c r="AY481" i="20"/>
  <c r="AY236" i="20"/>
  <c r="AY87" i="20"/>
  <c r="AY110" i="20"/>
  <c r="AY432" i="20"/>
  <c r="AY443" i="20"/>
  <c r="AY473" i="20"/>
  <c r="AY31" i="20"/>
  <c r="AY81" i="20"/>
  <c r="AY134" i="20"/>
  <c r="AY302" i="20"/>
  <c r="AY307" i="20"/>
  <c r="AY388" i="20"/>
  <c r="AY470" i="20"/>
  <c r="AY43" i="20"/>
  <c r="AY102" i="20"/>
  <c r="AY157" i="20"/>
  <c r="AY275" i="20"/>
  <c r="AY281" i="20"/>
  <c r="AY339" i="20"/>
  <c r="AY414" i="20"/>
  <c r="AY69" i="20"/>
  <c r="AY131" i="20"/>
  <c r="AY248" i="20"/>
  <c r="AY283" i="20"/>
  <c r="AY434" i="20"/>
  <c r="AY422" i="20"/>
  <c r="AY480" i="20"/>
  <c r="AY36" i="20"/>
  <c r="AY94" i="20"/>
  <c r="AY166" i="20"/>
  <c r="AY225" i="20"/>
  <c r="AY297" i="20"/>
  <c r="AY379" i="20"/>
  <c r="AY429" i="20"/>
  <c r="AY179" i="20"/>
  <c r="AY53" i="20"/>
  <c r="AY97" i="20"/>
  <c r="AY113" i="20"/>
  <c r="AY245" i="20"/>
  <c r="AY322" i="20"/>
  <c r="AY417" i="20"/>
  <c r="AY496" i="20"/>
  <c r="AY70" i="20"/>
  <c r="AY116" i="20"/>
  <c r="AY272" i="20"/>
  <c r="AY328" i="20"/>
  <c r="AY458" i="20"/>
  <c r="AY384" i="20"/>
  <c r="AY6" i="20"/>
  <c r="AY39" i="20"/>
  <c r="AY98" i="20"/>
  <c r="AY168" i="20"/>
  <c r="AY261" i="20"/>
  <c r="AY326" i="20"/>
  <c r="AY433" i="20"/>
  <c r="AY399" i="20"/>
  <c r="AY195" i="20"/>
  <c r="AY34" i="20"/>
  <c r="AY85" i="20"/>
  <c r="AY189" i="20"/>
  <c r="AY259" i="20"/>
  <c r="AY257" i="20"/>
  <c r="AY377" i="20"/>
  <c r="AY397" i="20"/>
  <c r="AY455" i="20"/>
  <c r="AY418" i="20"/>
  <c r="AY127" i="20"/>
  <c r="AY427" i="20"/>
  <c r="AY355" i="20"/>
  <c r="AY317" i="20"/>
  <c r="AY218" i="20"/>
  <c r="AY135" i="20"/>
  <c r="AY17" i="20"/>
  <c r="AY333" i="20"/>
  <c r="AY285" i="20"/>
  <c r="AY33" i="20"/>
  <c r="AY91" i="20"/>
  <c r="AY137" i="20"/>
  <c r="AY250" i="20"/>
  <c r="AY319" i="20"/>
  <c r="AY349" i="20"/>
  <c r="AY452" i="20"/>
  <c r="AY400" i="20"/>
  <c r="AY29" i="20"/>
  <c r="AY112" i="20"/>
  <c r="AY167" i="20"/>
  <c r="AY276" i="20"/>
  <c r="AY298" i="20"/>
  <c r="AY393" i="20"/>
  <c r="AY184" i="20"/>
  <c r="AY64" i="20"/>
  <c r="AY133" i="20"/>
  <c r="AY170" i="20"/>
  <c r="AY316" i="20"/>
  <c r="AY368" i="20"/>
  <c r="AY332" i="20"/>
  <c r="AY497" i="20"/>
  <c r="AY192" i="20"/>
  <c r="AY45" i="20"/>
  <c r="AY77" i="20"/>
  <c r="AY86" i="20"/>
  <c r="AY239" i="20"/>
  <c r="AY314" i="20"/>
  <c r="AY409" i="20"/>
  <c r="AY348" i="20"/>
  <c r="AY446" i="20"/>
  <c r="AY60" i="20"/>
  <c r="AY121" i="20"/>
  <c r="AY270" i="20"/>
  <c r="AY327" i="20"/>
  <c r="AY386" i="20"/>
  <c r="AY430" i="20"/>
  <c r="AY65" i="20"/>
  <c r="AY154" i="20"/>
  <c r="AY215" i="20"/>
  <c r="AY249" i="20"/>
  <c r="AY345" i="20"/>
  <c r="AY395" i="20"/>
  <c r="AY440" i="20"/>
  <c r="AY477" i="20"/>
  <c r="AY46" i="20"/>
  <c r="AY114" i="20"/>
  <c r="AY220" i="20"/>
  <c r="AY247" i="20"/>
  <c r="AY343" i="20"/>
  <c r="AY402" i="20"/>
  <c r="AY390" i="20"/>
  <c r="AY188" i="20"/>
  <c r="AY20" i="20"/>
  <c r="AY96" i="20"/>
  <c r="AY155" i="20"/>
  <c r="AY260" i="20"/>
  <c r="AY282" i="20"/>
  <c r="AY382" i="20"/>
  <c r="AY461" i="20"/>
  <c r="AY180" i="20"/>
  <c r="AY263" i="20"/>
  <c r="AY162" i="20"/>
  <c r="AY72" i="20"/>
  <c r="AY486" i="20"/>
  <c r="AY287" i="20"/>
  <c r="AY244" i="20"/>
  <c r="AY75" i="20"/>
  <c r="AY436" i="20"/>
  <c r="AY361" i="20"/>
  <c r="AY35" i="20"/>
  <c r="AY101" i="20"/>
  <c r="AY153" i="20"/>
  <c r="AY267" i="20"/>
  <c r="AY273" i="20"/>
  <c r="AY378" i="20"/>
  <c r="AY405" i="20"/>
  <c r="AY197" i="20"/>
  <c r="AY48" i="20"/>
  <c r="AY107" i="20"/>
  <c r="AY161" i="20"/>
  <c r="AY246" i="20"/>
  <c r="AY350" i="20"/>
  <c r="AY457" i="20"/>
  <c r="AY14" i="20"/>
  <c r="AY58" i="20"/>
  <c r="AY139" i="20"/>
  <c r="AY216" i="20"/>
  <c r="AY309" i="20"/>
  <c r="AY330" i="20"/>
  <c r="AY435" i="20"/>
  <c r="AY483" i="20"/>
  <c r="AY383" i="20"/>
  <c r="AY67" i="20"/>
  <c r="AY128" i="20"/>
  <c r="AY177" i="20"/>
  <c r="AY262" i="20"/>
  <c r="AY366" i="20"/>
  <c r="AY380" i="20"/>
  <c r="AY495" i="20"/>
  <c r="AY491" i="20"/>
  <c r="AY62" i="20"/>
  <c r="AY115" i="20"/>
  <c r="AY229" i="20"/>
  <c r="AY264" i="20"/>
  <c r="AY315" i="20"/>
  <c r="AY450" i="20"/>
  <c r="AY7" i="20"/>
  <c r="AY88" i="20"/>
  <c r="AY148" i="20"/>
  <c r="AY187" i="20"/>
  <c r="AY278" i="20"/>
  <c r="AY354" i="20"/>
  <c r="AY459" i="20"/>
  <c r="AY499" i="20"/>
  <c r="AY478" i="20"/>
  <c r="AY55" i="20"/>
  <c r="AY124" i="20"/>
  <c r="AY284" i="20"/>
  <c r="AY336" i="20"/>
  <c r="AY466" i="20"/>
  <c r="AY493" i="20"/>
  <c r="AY416" i="20"/>
  <c r="AY47" i="20"/>
  <c r="AY99" i="20"/>
  <c r="AY176" i="20"/>
  <c r="AY269" i="20"/>
  <c r="AY334" i="20"/>
  <c r="AY441" i="20"/>
  <c r="AY407" i="20"/>
  <c r="AY198" i="20"/>
  <c r="AY130" i="20"/>
  <c r="AY51" i="20"/>
  <c r="AY22" i="20"/>
  <c r="AY32" i="20"/>
  <c r="AY420" i="20"/>
  <c r="AY313" i="20"/>
  <c r="AY144" i="20"/>
  <c r="AY66" i="20"/>
  <c r="AY411" i="20"/>
  <c r="AY21" i="20"/>
  <c r="AY104" i="20"/>
  <c r="AY159" i="20"/>
  <c r="AY268" i="20"/>
  <c r="AY290" i="20"/>
  <c r="AY385" i="20"/>
  <c r="AY469" i="20"/>
  <c r="AY489" i="20"/>
  <c r="AY61" i="20"/>
  <c r="AY123" i="20"/>
  <c r="AY271" i="20"/>
  <c r="AY367" i="20"/>
  <c r="AY426" i="20"/>
  <c r="AY16" i="20"/>
  <c r="AY74" i="20"/>
  <c r="AY150" i="20"/>
  <c r="AY318" i="20"/>
  <c r="AY347" i="20"/>
  <c r="AY404" i="20"/>
  <c r="AY492" i="20"/>
  <c r="AY431" i="20"/>
  <c r="AY28" i="20"/>
  <c r="AY109" i="20"/>
  <c r="AY221" i="20"/>
  <c r="AY256" i="20"/>
  <c r="AY299" i="20"/>
  <c r="AY442" i="20"/>
  <c r="AY487" i="20"/>
  <c r="AY178" i="20"/>
  <c r="AY57" i="20"/>
  <c r="AY146" i="20"/>
  <c r="AY237" i="20"/>
  <c r="AY337" i="20"/>
  <c r="AY387" i="20"/>
  <c r="AY9" i="20"/>
  <c r="AY41" i="20"/>
  <c r="AY136" i="20"/>
  <c r="AY219" i="20"/>
  <c r="AY295" i="20"/>
  <c r="AY375" i="20"/>
  <c r="AY428" i="20"/>
  <c r="AY462" i="20"/>
  <c r="AY182" i="20"/>
  <c r="AY78" i="20"/>
  <c r="AY118" i="20"/>
  <c r="AY223" i="20"/>
  <c r="AY265" i="20"/>
  <c r="AY353" i="20"/>
  <c r="AY403" i="20"/>
  <c r="AY447" i="20"/>
  <c r="AY423" i="20"/>
  <c r="AY49" i="20"/>
  <c r="AY122" i="20"/>
  <c r="AY228" i="20"/>
  <c r="AY255" i="20"/>
  <c r="AY351" i="20"/>
  <c r="AY410" i="20"/>
  <c r="AY398" i="20"/>
  <c r="AY50" i="20"/>
  <c r="AY158" i="20"/>
  <c r="AY224" i="20"/>
  <c r="AY151" i="20"/>
  <c r="AY103" i="20"/>
  <c r="AY445" i="20"/>
  <c r="AY303" i="20"/>
  <c r="AY119" i="20"/>
  <c r="AY413" i="20"/>
  <c r="AY40" i="20"/>
  <c r="AY106" i="20"/>
  <c r="AY156" i="20"/>
  <c r="AY277" i="20"/>
  <c r="AY342" i="20"/>
  <c r="AY449" i="20"/>
  <c r="AY415" i="20"/>
  <c r="AY392" i="20"/>
  <c r="AY56" i="20"/>
  <c r="AY125" i="20"/>
  <c r="AY238" i="20"/>
  <c r="AY308" i="20"/>
  <c r="AY360" i="20"/>
  <c r="AY490" i="20"/>
  <c r="AY18" i="20"/>
  <c r="AY84" i="20"/>
  <c r="AY171" i="20"/>
  <c r="AY266" i="20"/>
  <c r="AY288" i="20"/>
  <c r="AY365" i="20"/>
  <c r="AY468" i="20"/>
  <c r="AY472" i="20"/>
  <c r="AY408" i="20"/>
  <c r="AY52" i="20"/>
  <c r="AY138" i="20"/>
  <c r="AY199" i="20"/>
  <c r="AY324" i="20"/>
  <c r="AY329" i="20"/>
  <c r="AY357" i="20"/>
  <c r="AY424" i="20"/>
  <c r="AY30" i="20"/>
  <c r="AY80" i="20"/>
  <c r="AY140" i="20"/>
  <c r="AY232" i="20"/>
  <c r="AY325" i="20"/>
  <c r="AY346" i="20"/>
  <c r="AY451" i="20"/>
  <c r="AY19" i="20"/>
  <c r="AY100" i="20"/>
  <c r="AY165" i="20"/>
  <c r="AY243" i="20"/>
  <c r="AY312" i="20"/>
  <c r="AY376" i="20"/>
  <c r="AY381" i="20"/>
  <c r="AY439" i="20"/>
  <c r="AY15" i="20"/>
  <c r="AY42" i="20"/>
  <c r="AY141" i="20"/>
  <c r="AY286" i="20"/>
  <c r="AY362" i="20"/>
  <c r="AY467" i="20"/>
  <c r="AY471" i="20"/>
  <c r="AY498" i="20"/>
  <c r="AY63" i="20"/>
  <c r="AY132" i="20"/>
  <c r="AY222" i="20"/>
  <c r="AY292" i="20"/>
  <c r="AY344" i="20"/>
  <c r="AY474" i="20"/>
  <c r="AY438" i="20"/>
  <c r="AY186" i="20"/>
  <c r="AY359" i="20"/>
  <c r="AY194" i="20"/>
  <c r="AY320" i="20"/>
  <c r="AY421" i="20"/>
  <c r="AY338" i="20"/>
  <c r="AY372" i="20"/>
  <c r="AY181" i="20"/>
  <c r="AY193" i="20"/>
  <c r="AY456" i="20"/>
  <c r="BU3" i="3" l="1"/>
  <c r="BU3" i="21" s="1"/>
  <c r="AZ4" i="20"/>
  <c r="AZ62" i="20"/>
  <c r="AZ116" i="20"/>
  <c r="AZ221" i="20"/>
  <c r="AZ283" i="20"/>
  <c r="AZ351" i="20"/>
  <c r="AZ489" i="20"/>
  <c r="AZ482" i="20"/>
  <c r="AZ463" i="20"/>
  <c r="AZ55" i="20"/>
  <c r="AZ124" i="20"/>
  <c r="AZ229" i="20"/>
  <c r="AZ291" i="20"/>
  <c r="AZ359" i="20"/>
  <c r="AZ362" i="20"/>
  <c r="AZ487" i="20"/>
  <c r="AZ13" i="20"/>
  <c r="AZ85" i="20"/>
  <c r="AZ117" i="20"/>
  <c r="AZ223" i="20"/>
  <c r="AZ308" i="20"/>
  <c r="AZ306" i="20"/>
  <c r="AZ442" i="20"/>
  <c r="AZ445" i="20"/>
  <c r="AZ184" i="20"/>
  <c r="AZ71" i="20"/>
  <c r="AZ113" i="20"/>
  <c r="AZ307" i="20"/>
  <c r="AZ328" i="20"/>
  <c r="AZ386" i="20"/>
  <c r="AZ10" i="20"/>
  <c r="AZ99" i="20"/>
  <c r="AZ152" i="20"/>
  <c r="AZ236" i="20"/>
  <c r="AZ295" i="20"/>
  <c r="AZ356" i="20"/>
  <c r="AZ330" i="20"/>
  <c r="AZ471" i="20"/>
  <c r="AZ18" i="20"/>
  <c r="AZ107" i="20"/>
  <c r="AZ163" i="20"/>
  <c r="AZ240" i="20"/>
  <c r="AZ303" i="20"/>
  <c r="AZ373" i="20"/>
  <c r="AZ355" i="20"/>
  <c r="AZ479" i="20"/>
  <c r="AZ59" i="20"/>
  <c r="AZ120" i="20"/>
  <c r="AZ219" i="20"/>
  <c r="AZ277" i="20"/>
  <c r="AZ326" i="20"/>
  <c r="AZ409" i="20"/>
  <c r="AZ494" i="20"/>
  <c r="AZ197" i="20"/>
  <c r="AZ28" i="20"/>
  <c r="AZ131" i="20"/>
  <c r="AZ271" i="20"/>
  <c r="AZ343" i="20"/>
  <c r="AZ481" i="20"/>
  <c r="AZ492" i="20"/>
  <c r="AZ454" i="20"/>
  <c r="AZ421" i="20"/>
  <c r="AZ500" i="20"/>
  <c r="AZ398" i="20"/>
  <c r="AZ57" i="20"/>
  <c r="AZ138" i="20"/>
  <c r="AZ292" i="20"/>
  <c r="AZ368" i="20"/>
  <c r="AZ426" i="20"/>
  <c r="AZ429" i="20"/>
  <c r="AZ191" i="20"/>
  <c r="AZ77" i="20"/>
  <c r="AZ146" i="20"/>
  <c r="AZ215" i="20"/>
  <c r="AZ300" i="20"/>
  <c r="AZ290" i="20"/>
  <c r="AZ434" i="20"/>
  <c r="AZ438" i="20"/>
  <c r="AZ23" i="20"/>
  <c r="AZ65" i="20"/>
  <c r="AZ148" i="20"/>
  <c r="AZ241" i="20"/>
  <c r="AZ256" i="20"/>
  <c r="AZ331" i="20"/>
  <c r="AZ411" i="20"/>
  <c r="AZ447" i="20"/>
  <c r="AZ21" i="20"/>
  <c r="AZ78" i="20"/>
  <c r="AZ118" i="20"/>
  <c r="AZ231" i="20"/>
  <c r="AZ316" i="20"/>
  <c r="AZ329" i="20"/>
  <c r="AZ450" i="20"/>
  <c r="AZ36" i="20"/>
  <c r="AZ76" i="20"/>
  <c r="AZ165" i="20"/>
  <c r="AZ251" i="20"/>
  <c r="AZ320" i="20"/>
  <c r="AZ364" i="20"/>
  <c r="AZ436" i="20"/>
  <c r="AZ182" i="20"/>
  <c r="AZ44" i="20"/>
  <c r="AZ102" i="20"/>
  <c r="AZ173" i="20"/>
  <c r="AZ259" i="20"/>
  <c r="AZ281" i="20"/>
  <c r="AZ381" i="20"/>
  <c r="AZ444" i="20"/>
  <c r="AZ192" i="20"/>
  <c r="AZ69" i="20"/>
  <c r="AZ123" i="20"/>
  <c r="AZ263" i="20"/>
  <c r="AZ335" i="20"/>
  <c r="AZ473" i="20"/>
  <c r="AZ477" i="20"/>
  <c r="AZ346" i="20"/>
  <c r="AZ64" i="20"/>
  <c r="AZ153" i="20"/>
  <c r="AZ199" i="20"/>
  <c r="AZ284" i="20"/>
  <c r="AZ360" i="20"/>
  <c r="AZ418" i="20"/>
  <c r="AZ89" i="20"/>
  <c r="AZ260" i="20"/>
  <c r="AZ391" i="20"/>
  <c r="AZ7" i="20"/>
  <c r="AZ80" i="20"/>
  <c r="AZ147" i="20"/>
  <c r="AZ226" i="20"/>
  <c r="AZ309" i="20"/>
  <c r="AZ369" i="20"/>
  <c r="AZ395" i="20"/>
  <c r="AZ383" i="20"/>
  <c r="AZ15" i="20"/>
  <c r="AZ88" i="20"/>
  <c r="AZ140" i="20"/>
  <c r="AZ238" i="20"/>
  <c r="AZ317" i="20"/>
  <c r="AZ371" i="20"/>
  <c r="AZ403" i="20"/>
  <c r="AZ431" i="20"/>
  <c r="AZ25" i="20"/>
  <c r="AZ75" i="20"/>
  <c r="AZ162" i="20"/>
  <c r="AZ217" i="20"/>
  <c r="AZ279" i="20"/>
  <c r="AZ325" i="20"/>
  <c r="AZ475" i="20"/>
  <c r="AZ453" i="20"/>
  <c r="AZ31" i="20"/>
  <c r="AZ73" i="20"/>
  <c r="AZ141" i="20"/>
  <c r="AZ249" i="20"/>
  <c r="AZ272" i="20"/>
  <c r="AZ338" i="20"/>
  <c r="AZ419" i="20"/>
  <c r="AZ37" i="20"/>
  <c r="AZ96" i="20"/>
  <c r="AZ159" i="20"/>
  <c r="AZ244" i="20"/>
  <c r="AZ298" i="20"/>
  <c r="AZ432" i="20"/>
  <c r="AZ379" i="20"/>
  <c r="AZ183" i="20"/>
  <c r="AZ38" i="20"/>
  <c r="AZ104" i="20"/>
  <c r="AZ167" i="20"/>
  <c r="AZ252" i="20"/>
  <c r="AZ314" i="20"/>
  <c r="AZ440" i="20"/>
  <c r="AZ390" i="20"/>
  <c r="AZ462" i="20"/>
  <c r="AZ56" i="20"/>
  <c r="AZ145" i="20"/>
  <c r="AZ230" i="20"/>
  <c r="AZ224" i="20"/>
  <c r="AZ352" i="20"/>
  <c r="AZ410" i="20"/>
  <c r="AZ413" i="20"/>
  <c r="AZ30" i="20"/>
  <c r="AZ72" i="20"/>
  <c r="AZ139" i="20"/>
  <c r="AZ216" i="20"/>
  <c r="AZ301" i="20"/>
  <c r="AZ361" i="20"/>
  <c r="AZ387" i="20"/>
  <c r="AZ470" i="20"/>
  <c r="AZ82" i="20"/>
  <c r="AZ302" i="20"/>
  <c r="AZ451" i="20"/>
  <c r="AZ499" i="20"/>
  <c r="AZ366" i="20"/>
  <c r="AZ16" i="20"/>
  <c r="AZ486" i="20"/>
  <c r="AZ448" i="20"/>
  <c r="AZ246" i="20"/>
  <c r="AZ9" i="20"/>
  <c r="AZ90" i="20"/>
  <c r="AZ143" i="20"/>
  <c r="AZ310" i="20"/>
  <c r="AZ372" i="20"/>
  <c r="AZ459" i="20"/>
  <c r="AZ478" i="20"/>
  <c r="AZ17" i="20"/>
  <c r="AZ70" i="20"/>
  <c r="AZ151" i="20"/>
  <c r="AZ318" i="20"/>
  <c r="AZ375" i="20"/>
  <c r="AZ467" i="20"/>
  <c r="AZ430" i="20"/>
  <c r="AZ35" i="20"/>
  <c r="AZ101" i="20"/>
  <c r="AZ164" i="20"/>
  <c r="AZ274" i="20"/>
  <c r="AZ304" i="20"/>
  <c r="AZ332" i="20"/>
  <c r="AZ420" i="20"/>
  <c r="AZ437" i="20"/>
  <c r="AZ33" i="20"/>
  <c r="AZ83" i="20"/>
  <c r="AZ170" i="20"/>
  <c r="AZ218" i="20"/>
  <c r="AZ287" i="20"/>
  <c r="AZ340" i="20"/>
  <c r="AZ483" i="20"/>
  <c r="AZ58" i="20"/>
  <c r="AZ105" i="20"/>
  <c r="AZ261" i="20"/>
  <c r="AZ264" i="20"/>
  <c r="AZ393" i="20"/>
  <c r="AZ472" i="20"/>
  <c r="AZ198" i="20"/>
  <c r="AZ66" i="20"/>
  <c r="AZ106" i="20"/>
  <c r="AZ269" i="20"/>
  <c r="AZ322" i="20"/>
  <c r="AZ401" i="20"/>
  <c r="AZ480" i="20"/>
  <c r="AZ22" i="20"/>
  <c r="AZ87" i="20"/>
  <c r="AZ133" i="20"/>
  <c r="AZ293" i="20"/>
  <c r="AZ353" i="20"/>
  <c r="AZ474" i="20"/>
  <c r="AZ498" i="20"/>
  <c r="AZ32" i="20"/>
  <c r="AZ150" i="20"/>
  <c r="AZ370" i="20"/>
  <c r="AZ134" i="20"/>
  <c r="AZ333" i="20"/>
  <c r="AZ334" i="20"/>
  <c r="AZ50" i="20"/>
  <c r="AZ93" i="20"/>
  <c r="AZ144" i="20"/>
  <c r="AZ258" i="20"/>
  <c r="AZ288" i="20"/>
  <c r="AZ319" i="20"/>
  <c r="AZ404" i="20"/>
  <c r="AZ493" i="20"/>
  <c r="AZ34" i="20"/>
  <c r="AZ100" i="20"/>
  <c r="AZ154" i="20"/>
  <c r="AZ266" i="20"/>
  <c r="AZ296" i="20"/>
  <c r="AZ378" i="20"/>
  <c r="AZ412" i="20"/>
  <c r="AZ490" i="20"/>
  <c r="AZ20" i="20"/>
  <c r="AZ111" i="20"/>
  <c r="AZ174" i="20"/>
  <c r="AZ232" i="20"/>
  <c r="AZ321" i="20"/>
  <c r="AZ416" i="20"/>
  <c r="AZ484" i="20"/>
  <c r="AZ180" i="20"/>
  <c r="AZ43" i="20"/>
  <c r="AZ109" i="20"/>
  <c r="AZ172" i="20"/>
  <c r="AZ243" i="20"/>
  <c r="AZ312" i="20"/>
  <c r="AZ348" i="20"/>
  <c r="AZ428" i="20"/>
  <c r="AZ49" i="20"/>
  <c r="AZ122" i="20"/>
  <c r="AZ220" i="20"/>
  <c r="AZ247" i="20"/>
  <c r="AZ374" i="20"/>
  <c r="AZ457" i="20"/>
  <c r="AZ485" i="20"/>
  <c r="AZ178" i="20"/>
  <c r="AZ61" i="20"/>
  <c r="AZ130" i="20"/>
  <c r="AZ228" i="20"/>
  <c r="AZ255" i="20"/>
  <c r="AZ327" i="20"/>
  <c r="AZ465" i="20"/>
  <c r="AZ495" i="20"/>
  <c r="AZ24" i="20"/>
  <c r="AZ74" i="20"/>
  <c r="AZ142" i="20"/>
  <c r="AZ273" i="20"/>
  <c r="AZ294" i="20"/>
  <c r="AZ363" i="20"/>
  <c r="AZ443" i="20"/>
  <c r="AZ491" i="20"/>
  <c r="AZ42" i="20"/>
  <c r="AZ92" i="20"/>
  <c r="AZ187" i="20"/>
  <c r="AZ250" i="20"/>
  <c r="AZ280" i="20"/>
  <c r="AZ377" i="20"/>
  <c r="AZ396" i="20"/>
  <c r="AZ469" i="20"/>
  <c r="AZ237" i="20"/>
  <c r="AZ48" i="20"/>
  <c r="AZ81" i="20"/>
  <c r="AZ347" i="20"/>
  <c r="AZ286" i="20"/>
  <c r="AZ112" i="20"/>
  <c r="AZ128" i="20"/>
  <c r="AZ12" i="20"/>
  <c r="AZ95" i="20"/>
  <c r="AZ158" i="20"/>
  <c r="AZ156" i="20"/>
  <c r="AZ305" i="20"/>
  <c r="AZ400" i="20"/>
  <c r="AZ468" i="20"/>
  <c r="AZ179" i="20"/>
  <c r="AZ19" i="20"/>
  <c r="AZ103" i="20"/>
  <c r="AZ166" i="20"/>
  <c r="AZ225" i="20"/>
  <c r="AZ313" i="20"/>
  <c r="AZ408" i="20"/>
  <c r="AZ476" i="20"/>
  <c r="AZ181" i="20"/>
  <c r="AZ41" i="20"/>
  <c r="AZ97" i="20"/>
  <c r="AZ176" i="20"/>
  <c r="AZ245" i="20"/>
  <c r="AZ365" i="20"/>
  <c r="AZ382" i="20"/>
  <c r="AZ439" i="20"/>
  <c r="AZ190" i="20"/>
  <c r="AZ27" i="20"/>
  <c r="AZ91" i="20"/>
  <c r="AZ155" i="20"/>
  <c r="AZ234" i="20"/>
  <c r="AZ282" i="20"/>
  <c r="AZ424" i="20"/>
  <c r="AZ389" i="20"/>
  <c r="AZ53" i="20"/>
  <c r="AZ135" i="20"/>
  <c r="AZ315" i="20"/>
  <c r="AZ336" i="20"/>
  <c r="AZ394" i="20"/>
  <c r="AZ397" i="20"/>
  <c r="AZ194" i="20"/>
  <c r="AZ54" i="20"/>
  <c r="AZ137" i="20"/>
  <c r="AZ222" i="20"/>
  <c r="AZ323" i="20"/>
  <c r="AZ344" i="20"/>
  <c r="AZ402" i="20"/>
  <c r="AZ405" i="20"/>
  <c r="AZ26" i="20"/>
  <c r="AZ115" i="20"/>
  <c r="AZ171" i="20"/>
  <c r="AZ242" i="20"/>
  <c r="AZ311" i="20"/>
  <c r="AZ376" i="20"/>
  <c r="AZ388" i="20"/>
  <c r="AZ446" i="20"/>
  <c r="AZ11" i="20"/>
  <c r="AZ94" i="20"/>
  <c r="AZ157" i="20"/>
  <c r="AZ275" i="20"/>
  <c r="AZ297" i="20"/>
  <c r="AZ392" i="20"/>
  <c r="AZ460" i="20"/>
  <c r="AZ185" i="20"/>
  <c r="AZ132" i="20"/>
  <c r="AZ114" i="20"/>
  <c r="AZ8" i="20"/>
  <c r="AZ257" i="20"/>
  <c r="AZ265" i="20"/>
  <c r="AZ46" i="20"/>
  <c r="AZ196" i="20"/>
  <c r="AZ417" i="20"/>
  <c r="AZ47" i="20"/>
  <c r="AZ127" i="20"/>
  <c r="AZ160" i="20"/>
  <c r="AZ276" i="20"/>
  <c r="AZ349" i="20"/>
  <c r="AZ464" i="20"/>
  <c r="AZ414" i="20"/>
  <c r="AZ195" i="20"/>
  <c r="AZ40" i="20"/>
  <c r="AZ84" i="20"/>
  <c r="AZ168" i="20"/>
  <c r="AZ239" i="20"/>
  <c r="AZ357" i="20"/>
  <c r="AZ339" i="20"/>
  <c r="AZ422" i="20"/>
  <c r="AZ188" i="20"/>
  <c r="AZ68" i="20"/>
  <c r="AZ129" i="20"/>
  <c r="AZ270" i="20"/>
  <c r="AZ358" i="20"/>
  <c r="AZ441" i="20"/>
  <c r="AZ415" i="20"/>
  <c r="AZ455" i="20"/>
  <c r="AZ45" i="20"/>
  <c r="AZ98" i="20"/>
  <c r="AZ177" i="20"/>
  <c r="AZ253" i="20"/>
  <c r="AZ248" i="20"/>
  <c r="AZ385" i="20"/>
  <c r="AZ29" i="20"/>
  <c r="AZ86" i="20"/>
  <c r="AZ125" i="20"/>
  <c r="AZ161" i="20"/>
  <c r="AZ324" i="20"/>
  <c r="AZ337" i="20"/>
  <c r="AZ458" i="20"/>
  <c r="AZ461" i="20"/>
  <c r="AZ14" i="20"/>
  <c r="AZ79" i="20"/>
  <c r="AZ126" i="20"/>
  <c r="AZ285" i="20"/>
  <c r="AZ345" i="20"/>
  <c r="AZ466" i="20"/>
  <c r="AZ497" i="20"/>
  <c r="AZ52" i="20"/>
  <c r="AZ110" i="20"/>
  <c r="AZ189" i="20"/>
  <c r="AZ267" i="20"/>
  <c r="AZ289" i="20"/>
  <c r="AZ384" i="20"/>
  <c r="AZ452" i="20"/>
  <c r="AZ186" i="20"/>
  <c r="AZ39" i="20"/>
  <c r="AZ119" i="20"/>
  <c r="AZ136" i="20"/>
  <c r="AZ268" i="20"/>
  <c r="AZ341" i="20"/>
  <c r="AZ456" i="20"/>
  <c r="AZ406" i="20"/>
  <c r="AZ193" i="20"/>
  <c r="AZ63" i="20"/>
  <c r="AZ233" i="20"/>
  <c r="AZ149" i="20"/>
  <c r="AZ427" i="20"/>
  <c r="AZ354" i="20"/>
  <c r="AZ175" i="20"/>
  <c r="AZ227" i="20"/>
  <c r="AZ51" i="20"/>
  <c r="AZ108" i="20"/>
  <c r="AZ235" i="20"/>
  <c r="AZ254" i="20"/>
  <c r="AZ342" i="20"/>
  <c r="AZ425" i="20"/>
  <c r="AZ399" i="20"/>
  <c r="AZ6" i="20"/>
  <c r="AZ60" i="20"/>
  <c r="AZ121" i="20"/>
  <c r="AZ169" i="20"/>
  <c r="AZ262" i="20"/>
  <c r="AZ350" i="20"/>
  <c r="AZ433" i="20"/>
  <c r="AZ407" i="20"/>
  <c r="AZ423" i="20"/>
  <c r="AZ299" i="20"/>
  <c r="AZ367" i="20"/>
  <c r="AZ380" i="20"/>
  <c r="AZ496" i="20"/>
  <c r="AZ488" i="20"/>
  <c r="AZ449" i="20"/>
  <c r="AZ278" i="20"/>
  <c r="AZ435" i="20"/>
  <c r="AZ67" i="20"/>
  <c r="BU4" i="3" l="1"/>
  <c r="BU4" i="21" s="1"/>
  <c r="BA4" i="20"/>
  <c r="BA70" i="20"/>
  <c r="BA122" i="20"/>
  <c r="BA228" i="20"/>
  <c r="BA282" i="20"/>
  <c r="BA366" i="20"/>
  <c r="BA464" i="20"/>
  <c r="BA444" i="20"/>
  <c r="BA27" i="20"/>
  <c r="BA110" i="20"/>
  <c r="BA165" i="20"/>
  <c r="BA259" i="20"/>
  <c r="BA296" i="20"/>
  <c r="BA369" i="20"/>
  <c r="BA459" i="20"/>
  <c r="BA183" i="20"/>
  <c r="BA65" i="20"/>
  <c r="BA134" i="20"/>
  <c r="BA175" i="20"/>
  <c r="BA276" i="20"/>
  <c r="BA364" i="20"/>
  <c r="BA439" i="20"/>
  <c r="BA413" i="20"/>
  <c r="BA197" i="20"/>
  <c r="BA68" i="20"/>
  <c r="BA96" i="20"/>
  <c r="BA219" i="20"/>
  <c r="BA277" i="20"/>
  <c r="BA326" i="20"/>
  <c r="BA424" i="20"/>
  <c r="BA476" i="20"/>
  <c r="BA15" i="20"/>
  <c r="BA88" i="20"/>
  <c r="BA132" i="20"/>
  <c r="BA272" i="20"/>
  <c r="BA285" i="20"/>
  <c r="BA347" i="20"/>
  <c r="BA410" i="20"/>
  <c r="BA461" i="20"/>
  <c r="BA25" i="20"/>
  <c r="BA114" i="20"/>
  <c r="BA161" i="20"/>
  <c r="BA217" i="20"/>
  <c r="BA302" i="20"/>
  <c r="BA345" i="20"/>
  <c r="BA482" i="20"/>
  <c r="BA498" i="20"/>
  <c r="BA26" i="20"/>
  <c r="BA111" i="20"/>
  <c r="BA166" i="20"/>
  <c r="BA244" i="20"/>
  <c r="BA332" i="20"/>
  <c r="BA407" i="20"/>
  <c r="BA388" i="20"/>
  <c r="BA196" i="20"/>
  <c r="BA59" i="20"/>
  <c r="BA97" i="20"/>
  <c r="BA234" i="20"/>
  <c r="BA245" i="20"/>
  <c r="BA365" i="20"/>
  <c r="BA392" i="20"/>
  <c r="BA453" i="20"/>
  <c r="BA152" i="20"/>
  <c r="BA229" i="20"/>
  <c r="BA367" i="20"/>
  <c r="BA406" i="20"/>
  <c r="BA159" i="20"/>
  <c r="BA93" i="20"/>
  <c r="BA94" i="20"/>
  <c r="BA475" i="20"/>
  <c r="BA314" i="20"/>
  <c r="BA13" i="20"/>
  <c r="BA323" i="20"/>
  <c r="BA75" i="20"/>
  <c r="BA490" i="20"/>
  <c r="BA280" i="20"/>
  <c r="BA253" i="20"/>
  <c r="BA163" i="20"/>
  <c r="BA395" i="20"/>
  <c r="BA304" i="20"/>
  <c r="BA40" i="20"/>
  <c r="BA421" i="20"/>
  <c r="BA360" i="20"/>
  <c r="BA140" i="20"/>
  <c r="BA36" i="20"/>
  <c r="BA319" i="20"/>
  <c r="BA174" i="20"/>
  <c r="BA194" i="20"/>
  <c r="BA85" i="20"/>
  <c r="BA137" i="20"/>
  <c r="BA283" i="20"/>
  <c r="BA328" i="20"/>
  <c r="BA417" i="20"/>
  <c r="BA414" i="20"/>
  <c r="BA57" i="20"/>
  <c r="BA126" i="20"/>
  <c r="BA167" i="20"/>
  <c r="BA268" i="20"/>
  <c r="BA356" i="20"/>
  <c r="BA431" i="20"/>
  <c r="BA405" i="20"/>
  <c r="BA191" i="20"/>
  <c r="BA60" i="20"/>
  <c r="BA128" i="20"/>
  <c r="BA269" i="20"/>
  <c r="BA305" i="20"/>
  <c r="BA416" i="20"/>
  <c r="BA471" i="20"/>
  <c r="BA198" i="20"/>
  <c r="BA63" i="20"/>
  <c r="BA123" i="20"/>
  <c r="BA176" i="20"/>
  <c r="BA306" i="20"/>
  <c r="BA335" i="20"/>
  <c r="BA488" i="20"/>
  <c r="BA497" i="20"/>
  <c r="BA17" i="20"/>
  <c r="BA106" i="20"/>
  <c r="BA156" i="20"/>
  <c r="BA294" i="20"/>
  <c r="BA329" i="20"/>
  <c r="BA474" i="20"/>
  <c r="BA468" i="20"/>
  <c r="BA51" i="20"/>
  <c r="BA101" i="20"/>
  <c r="BA164" i="20"/>
  <c r="BA311" i="20"/>
  <c r="BA362" i="20"/>
  <c r="BA427" i="20"/>
  <c r="BA184" i="20"/>
  <c r="BA39" i="20"/>
  <c r="BA135" i="20"/>
  <c r="BA226" i="20"/>
  <c r="BA239" i="20"/>
  <c r="BA357" i="20"/>
  <c r="BA384" i="20"/>
  <c r="BA446" i="20"/>
  <c r="BA188" i="20"/>
  <c r="BA62" i="20"/>
  <c r="BA91" i="20"/>
  <c r="BA220" i="20"/>
  <c r="BA270" i="20"/>
  <c r="BA358" i="20"/>
  <c r="BA456" i="20"/>
  <c r="BA428" i="20"/>
  <c r="BA186" i="20"/>
  <c r="BA77" i="20"/>
  <c r="BA271" i="20"/>
  <c r="BA409" i="20"/>
  <c r="BA473" i="20"/>
  <c r="BA260" i="20"/>
  <c r="BA287" i="20"/>
  <c r="BA275" i="20"/>
  <c r="BA71" i="20"/>
  <c r="BA499" i="20"/>
  <c r="BA457" i="20"/>
  <c r="BA169" i="20"/>
  <c r="BA151" i="20"/>
  <c r="BA105" i="20"/>
  <c r="BA250" i="20"/>
  <c r="BA173" i="20"/>
  <c r="BA112" i="20"/>
  <c r="BA86" i="20"/>
  <c r="BA486" i="20"/>
  <c r="BA379" i="20"/>
  <c r="BA435" i="20"/>
  <c r="BA252" i="20"/>
  <c r="BA14" i="20"/>
  <c r="BA53" i="20"/>
  <c r="BA147" i="20"/>
  <c r="BA237" i="20"/>
  <c r="BA300" i="20"/>
  <c r="BA371" i="20"/>
  <c r="BA481" i="20"/>
  <c r="BA429" i="20"/>
  <c r="BA50" i="20"/>
  <c r="BA120" i="20"/>
  <c r="BA261" i="20"/>
  <c r="BA289" i="20"/>
  <c r="BA408" i="20"/>
  <c r="BA469" i="20"/>
  <c r="BA6" i="20"/>
  <c r="BA55" i="20"/>
  <c r="BA115" i="20"/>
  <c r="BA160" i="20"/>
  <c r="BA298" i="20"/>
  <c r="BA327" i="20"/>
  <c r="BA480" i="20"/>
  <c r="BA494" i="20"/>
  <c r="BA20" i="20"/>
  <c r="BA78" i="20"/>
  <c r="BA146" i="20"/>
  <c r="BA230" i="20"/>
  <c r="BA307" i="20"/>
  <c r="BA352" i="20"/>
  <c r="BA441" i="20"/>
  <c r="BA495" i="20"/>
  <c r="BA43" i="20"/>
  <c r="BA108" i="20"/>
  <c r="BA154" i="20"/>
  <c r="BA274" i="20"/>
  <c r="BA303" i="20"/>
  <c r="BA355" i="20"/>
  <c r="BA419" i="20"/>
  <c r="BA182" i="20"/>
  <c r="BA18" i="20"/>
  <c r="BA103" i="20"/>
  <c r="BA158" i="20"/>
  <c r="BA232" i="20"/>
  <c r="BA318" i="20"/>
  <c r="BA399" i="20"/>
  <c r="BA381" i="20"/>
  <c r="BA193" i="20"/>
  <c r="BA47" i="20"/>
  <c r="BA129" i="20"/>
  <c r="BA262" i="20"/>
  <c r="BA350" i="20"/>
  <c r="BA448" i="20"/>
  <c r="BA491" i="20"/>
  <c r="W4" i="3"/>
  <c r="BA374" i="20"/>
  <c r="BA477" i="20"/>
  <c r="BA383" i="20"/>
  <c r="BA131" i="20"/>
  <c r="BA385" i="20"/>
  <c r="BA125" i="20"/>
  <c r="BA487" i="20"/>
  <c r="BA310" i="20"/>
  <c r="BA90" i="20"/>
  <c r="BA443" i="20"/>
  <c r="BA177" i="20"/>
  <c r="BA92" i="20"/>
  <c r="BA478" i="20"/>
  <c r="BA467" i="20"/>
  <c r="BA333" i="20"/>
  <c r="BA199" i="20"/>
  <c r="BA23" i="20"/>
  <c r="BA354" i="20"/>
  <c r="BA172" i="20"/>
  <c r="BA181" i="20"/>
  <c r="BA340" i="20"/>
  <c r="BA16" i="20"/>
  <c r="BA56" i="20"/>
  <c r="BA149" i="20"/>
  <c r="BA249" i="20"/>
  <c r="BA317" i="20"/>
  <c r="BA372" i="20"/>
  <c r="BA442" i="20"/>
  <c r="BA412" i="20"/>
  <c r="BA44" i="20"/>
  <c r="BA130" i="20"/>
  <c r="BA236" i="20"/>
  <c r="BA290" i="20"/>
  <c r="BA321" i="20"/>
  <c r="BA472" i="20"/>
  <c r="BA460" i="20"/>
  <c r="BA12" i="20"/>
  <c r="BA69" i="20"/>
  <c r="BA138" i="20"/>
  <c r="BA222" i="20"/>
  <c r="BA299" i="20"/>
  <c r="BA344" i="20"/>
  <c r="BA433" i="20"/>
  <c r="BA485" i="20"/>
  <c r="BA7" i="20"/>
  <c r="BA80" i="20"/>
  <c r="BA124" i="20"/>
  <c r="BA264" i="20"/>
  <c r="BA324" i="20"/>
  <c r="BA338" i="20"/>
  <c r="BA402" i="20"/>
  <c r="BA454" i="20"/>
  <c r="BA10" i="20"/>
  <c r="BA95" i="20"/>
  <c r="BA157" i="20"/>
  <c r="BA225" i="20"/>
  <c r="BA320" i="20"/>
  <c r="BA391" i="20"/>
  <c r="BA483" i="20"/>
  <c r="BA180" i="20"/>
  <c r="BA66" i="20"/>
  <c r="BA127" i="20"/>
  <c r="BA218" i="20"/>
  <c r="BA223" i="20"/>
  <c r="BA349" i="20"/>
  <c r="BA463" i="20"/>
  <c r="BA437" i="20"/>
  <c r="BA190" i="20"/>
  <c r="BA84" i="20"/>
  <c r="BA144" i="20"/>
  <c r="BA221" i="20"/>
  <c r="BA255" i="20"/>
  <c r="BA359" i="20"/>
  <c r="BA401" i="20"/>
  <c r="BA398" i="20"/>
  <c r="BA29" i="20"/>
  <c r="BA52" i="20"/>
  <c r="BA139" i="20"/>
  <c r="BA224" i="20"/>
  <c r="BA292" i="20"/>
  <c r="BA297" i="20"/>
  <c r="BA496" i="20"/>
  <c r="BA348" i="20"/>
  <c r="BA339" i="20"/>
  <c r="BA312" i="20"/>
  <c r="BA79" i="20"/>
  <c r="BA33" i="20"/>
  <c r="BA484" i="20"/>
  <c r="BA178" i="20"/>
  <c r="BA400" i="20"/>
  <c r="BA83" i="20"/>
  <c r="BA117" i="20"/>
  <c r="BA231" i="20"/>
  <c r="BA49" i="20"/>
  <c r="BA107" i="20"/>
  <c r="BA170" i="20"/>
  <c r="BA242" i="20"/>
  <c r="BA263" i="20"/>
  <c r="BA377" i="20"/>
  <c r="BA387" i="20"/>
  <c r="BA470" i="20"/>
  <c r="BA64" i="20"/>
  <c r="BA145" i="20"/>
  <c r="BA291" i="20"/>
  <c r="BA336" i="20"/>
  <c r="BA425" i="20"/>
  <c r="BA422" i="20"/>
  <c r="BA30" i="20"/>
  <c r="BA72" i="20"/>
  <c r="BA116" i="20"/>
  <c r="BA256" i="20"/>
  <c r="BA316" i="20"/>
  <c r="BA331" i="20"/>
  <c r="BA394" i="20"/>
  <c r="BA445" i="20"/>
  <c r="BA9" i="20"/>
  <c r="BA98" i="20"/>
  <c r="BA143" i="20"/>
  <c r="BA273" i="20"/>
  <c r="BA286" i="20"/>
  <c r="BA313" i="20"/>
  <c r="BA466" i="20"/>
  <c r="BA452" i="20"/>
  <c r="BA58" i="20"/>
  <c r="BA119" i="20"/>
  <c r="BA341" i="20"/>
  <c r="BA455" i="20"/>
  <c r="BA430" i="20"/>
  <c r="BA192" i="20"/>
  <c r="BA61" i="20"/>
  <c r="BA121" i="20"/>
  <c r="BA254" i="20"/>
  <c r="BA342" i="20"/>
  <c r="BA440" i="20"/>
  <c r="BA493" i="20"/>
  <c r="BA21" i="20"/>
  <c r="BA87" i="20"/>
  <c r="BA133" i="20"/>
  <c r="BA215" i="20"/>
  <c r="BA284" i="20"/>
  <c r="BA233" i="20"/>
  <c r="BA465" i="20"/>
  <c r="BA489" i="20"/>
  <c r="BA8" i="20"/>
  <c r="BA89" i="20"/>
  <c r="BA141" i="20"/>
  <c r="BA241" i="20"/>
  <c r="BA309" i="20"/>
  <c r="BA370" i="20"/>
  <c r="BA434" i="20"/>
  <c r="BA404" i="20"/>
  <c r="BA118" i="20"/>
  <c r="BA397" i="20"/>
  <c r="BA74" i="20"/>
  <c r="BA257" i="20"/>
  <c r="BA325" i="20"/>
  <c r="BA420" i="20"/>
  <c r="BA258" i="20"/>
  <c r="BA45" i="20"/>
  <c r="BA235" i="20"/>
  <c r="BA11" i="20"/>
  <c r="BA337" i="20"/>
  <c r="BA373" i="20"/>
  <c r="BA462" i="20"/>
  <c r="BA279" i="20"/>
  <c r="BA37" i="20"/>
  <c r="BA380" i="20"/>
  <c r="BA168" i="20"/>
  <c r="BA28" i="20"/>
  <c r="BA449" i="20"/>
  <c r="BA293" i="20"/>
  <c r="BA109" i="20"/>
  <c r="BA281" i="20"/>
  <c r="BA113" i="20"/>
  <c r="BA389" i="20"/>
  <c r="BA19" i="20"/>
  <c r="BA102" i="20"/>
  <c r="BA153" i="20"/>
  <c r="BA251" i="20"/>
  <c r="BA288" i="20"/>
  <c r="BA353" i="20"/>
  <c r="BA451" i="20"/>
  <c r="BA22" i="20"/>
  <c r="BA54" i="20"/>
  <c r="BA155" i="20"/>
  <c r="BA248" i="20"/>
  <c r="BA308" i="20"/>
  <c r="BA382" i="20"/>
  <c r="BA386" i="20"/>
  <c r="BA438" i="20"/>
  <c r="BA32" i="20"/>
  <c r="BA82" i="20"/>
  <c r="BA150" i="20"/>
  <c r="BA265" i="20"/>
  <c r="BA278" i="20"/>
  <c r="BA375" i="20"/>
  <c r="BA458" i="20"/>
  <c r="BA436" i="20"/>
  <c r="BA35" i="20"/>
  <c r="BA100" i="20"/>
  <c r="BA187" i="20"/>
  <c r="BA266" i="20"/>
  <c r="BA295" i="20"/>
  <c r="BA346" i="20"/>
  <c r="BA411" i="20"/>
  <c r="BA500" i="20"/>
  <c r="BA48" i="20"/>
  <c r="BA104" i="20"/>
  <c r="BA227" i="20"/>
  <c r="BA246" i="20"/>
  <c r="BA334" i="20"/>
  <c r="BA432" i="20"/>
  <c r="BA479" i="20"/>
  <c r="BA195" i="20"/>
  <c r="BA76" i="20"/>
  <c r="BA136" i="20"/>
  <c r="BA322" i="20"/>
  <c r="BA351" i="20"/>
  <c r="BA393" i="20"/>
  <c r="BA390" i="20"/>
  <c r="BA31" i="20"/>
  <c r="BA81" i="20"/>
  <c r="BA148" i="20"/>
  <c r="BA238" i="20"/>
  <c r="BA301" i="20"/>
  <c r="BA363" i="20"/>
  <c r="BA426" i="20"/>
  <c r="BA396" i="20"/>
  <c r="BA41" i="20"/>
  <c r="BA99" i="20"/>
  <c r="BA162" i="20"/>
  <c r="BA240" i="20"/>
  <c r="BA247" i="20"/>
  <c r="BA376" i="20"/>
  <c r="BA378" i="20"/>
  <c r="BA492" i="20"/>
  <c r="BA46" i="20"/>
  <c r="BA423" i="20"/>
  <c r="BA24" i="20"/>
  <c r="BA142" i="20"/>
  <c r="BA450" i="20"/>
  <c r="BA34" i="20"/>
  <c r="BA171" i="20"/>
  <c r="BA403" i="20"/>
  <c r="BA189" i="20"/>
  <c r="BA179" i="20"/>
  <c r="BA343" i="20"/>
  <c r="BA368" i="20"/>
  <c r="BA361" i="20"/>
  <c r="BA243" i="20"/>
  <c r="BA67" i="20"/>
  <c r="BA42" i="20"/>
  <c r="BA330" i="20"/>
  <c r="BA267" i="20"/>
  <c r="BA185" i="20"/>
  <c r="BA447" i="20"/>
  <c r="BA315" i="20"/>
  <c r="BA73" i="20"/>
  <c r="BA418" i="20"/>
  <c r="BA216" i="20"/>
  <c r="BA38" i="20"/>
  <c r="BA415" i="20"/>
  <c r="W4" i="21" l="1"/>
  <c r="BB4" i="20"/>
  <c r="BB61" i="20"/>
  <c r="BB122" i="20"/>
  <c r="BB227" i="20"/>
  <c r="BB254" i="20"/>
  <c r="BB317" i="20"/>
  <c r="BB479" i="20"/>
  <c r="BB490" i="20"/>
  <c r="BB496" i="20"/>
  <c r="BB46" i="20"/>
  <c r="BB128" i="20"/>
  <c r="BB218" i="20"/>
  <c r="BB223" i="20"/>
  <c r="BB372" i="20"/>
  <c r="BB423" i="20"/>
  <c r="BB11" i="20"/>
  <c r="BB76" i="20"/>
  <c r="BB145" i="20"/>
  <c r="BB298" i="20"/>
  <c r="BB351" i="20"/>
  <c r="BB440" i="20"/>
  <c r="BB14" i="20"/>
  <c r="BB55" i="20"/>
  <c r="BB132" i="20"/>
  <c r="BB237" i="20"/>
  <c r="BB323" i="20"/>
  <c r="BB369" i="20"/>
  <c r="BB401" i="20"/>
  <c r="BB498" i="20"/>
  <c r="BB467" i="20"/>
  <c r="BB47" i="20"/>
  <c r="BB135" i="20"/>
  <c r="BB220" i="20"/>
  <c r="BB297" i="20"/>
  <c r="BB350" i="20"/>
  <c r="BB392" i="20"/>
  <c r="BB437" i="20"/>
  <c r="BB405" i="20"/>
  <c r="BB50" i="20"/>
  <c r="BB82" i="20"/>
  <c r="BB150" i="20"/>
  <c r="BB274" i="20"/>
  <c r="BB318" i="20"/>
  <c r="BB368" i="20"/>
  <c r="BB426" i="20"/>
  <c r="BB7" i="20"/>
  <c r="BB80" i="20"/>
  <c r="BB141" i="20"/>
  <c r="BB264" i="20"/>
  <c r="BB300" i="20"/>
  <c r="BB344" i="20"/>
  <c r="BB425" i="20"/>
  <c r="BB413" i="20"/>
  <c r="BB35" i="20"/>
  <c r="BB109" i="20"/>
  <c r="BB171" i="20"/>
  <c r="BB216" i="20"/>
  <c r="BB279" i="20"/>
  <c r="BB346" i="20"/>
  <c r="BB442" i="20"/>
  <c r="BB180" i="20"/>
  <c r="BB491" i="20"/>
  <c r="BB63" i="20"/>
  <c r="BB103" i="20"/>
  <c r="BB221" i="20"/>
  <c r="BB282" i="20"/>
  <c r="BB335" i="20"/>
  <c r="BB424" i="20"/>
  <c r="BB493" i="20"/>
  <c r="BB184" i="20"/>
  <c r="BB69" i="20"/>
  <c r="BB130" i="20"/>
  <c r="BB235" i="20"/>
  <c r="BB270" i="20"/>
  <c r="BB326" i="20"/>
  <c r="BB487" i="20"/>
  <c r="BB29" i="20"/>
  <c r="BB87" i="20"/>
  <c r="BB124" i="20"/>
  <c r="BB224" i="20"/>
  <c r="BB315" i="20"/>
  <c r="BB353" i="20"/>
  <c r="BB393" i="20"/>
  <c r="BB16" i="20"/>
  <c r="BB97" i="20"/>
  <c r="BB115" i="20"/>
  <c r="BB241" i="20"/>
  <c r="BB262" i="20"/>
  <c r="BB354" i="20"/>
  <c r="BB465" i="20"/>
  <c r="BB389" i="20"/>
  <c r="BB27" i="20"/>
  <c r="BB92" i="20"/>
  <c r="BB146" i="20"/>
  <c r="BB199" i="20"/>
  <c r="BB314" i="20"/>
  <c r="BB367" i="20"/>
  <c r="BB456" i="20"/>
  <c r="BB460" i="20"/>
  <c r="BB178" i="20"/>
  <c r="BB18" i="20"/>
  <c r="BB125" i="20"/>
  <c r="BB173" i="20"/>
  <c r="BB267" i="20"/>
  <c r="BB331" i="20"/>
  <c r="BB414" i="20"/>
  <c r="BB378" i="20"/>
  <c r="BB17" i="20"/>
  <c r="BB98" i="20"/>
  <c r="BB156" i="20"/>
  <c r="BB265" i="20"/>
  <c r="BB301" i="20"/>
  <c r="BB375" i="20"/>
  <c r="BB489" i="20"/>
  <c r="BB461" i="20"/>
  <c r="BB53" i="20"/>
  <c r="BB89" i="20"/>
  <c r="BB157" i="20"/>
  <c r="BB232" i="20"/>
  <c r="BB347" i="20"/>
  <c r="BB430" i="20"/>
  <c r="BB388" i="20"/>
  <c r="BB198" i="20"/>
  <c r="BB13" i="20"/>
  <c r="BB86" i="20"/>
  <c r="BB155" i="20"/>
  <c r="BB263" i="20"/>
  <c r="BB299" i="20"/>
  <c r="BB320" i="20"/>
  <c r="BB380" i="20"/>
  <c r="BB485" i="20"/>
  <c r="BB185" i="20"/>
  <c r="BB71" i="20"/>
  <c r="BB137" i="20"/>
  <c r="BB229" i="20"/>
  <c r="BB290" i="20"/>
  <c r="BB343" i="20"/>
  <c r="BB432" i="20"/>
  <c r="BB8" i="20"/>
  <c r="BB74" i="20"/>
  <c r="BB176" i="20"/>
  <c r="BB238" i="20"/>
  <c r="BB246" i="20"/>
  <c r="BB338" i="20"/>
  <c r="BB457" i="20"/>
  <c r="BB41" i="20"/>
  <c r="BB100" i="20"/>
  <c r="BB162" i="20"/>
  <c r="BB258" i="20"/>
  <c r="BB302" i="20"/>
  <c r="BB336" i="20"/>
  <c r="BB410" i="20"/>
  <c r="BB499" i="20"/>
  <c r="BB22" i="20"/>
  <c r="BB68" i="20"/>
  <c r="BB140" i="20"/>
  <c r="BB248" i="20"/>
  <c r="BB284" i="20"/>
  <c r="BB381" i="20"/>
  <c r="BB409" i="20"/>
  <c r="BB397" i="20"/>
  <c r="BB191" i="20"/>
  <c r="BB26" i="20"/>
  <c r="BB119" i="20"/>
  <c r="BB225" i="20"/>
  <c r="BB167" i="20"/>
  <c r="BB340" i="20"/>
  <c r="BB391" i="20"/>
  <c r="BB403" i="20"/>
  <c r="BB34" i="20"/>
  <c r="BB101" i="20"/>
  <c r="BB163" i="20"/>
  <c r="BB142" i="20"/>
  <c r="BB330" i="20"/>
  <c r="BB434" i="20"/>
  <c r="BB186" i="20"/>
  <c r="BB66" i="20"/>
  <c r="BB70" i="20"/>
  <c r="BB356" i="20"/>
  <c r="BB407" i="20"/>
  <c r="BB419" i="20"/>
  <c r="BB23" i="20"/>
  <c r="BB73" i="20"/>
  <c r="BB160" i="20"/>
  <c r="BB231" i="20"/>
  <c r="BB316" i="20"/>
  <c r="BB371" i="20"/>
  <c r="BB441" i="20"/>
  <c r="BB435" i="20"/>
  <c r="BB21" i="20"/>
  <c r="BB79" i="20"/>
  <c r="BB116" i="20"/>
  <c r="BB271" i="20"/>
  <c r="BB307" i="20"/>
  <c r="BB337" i="20"/>
  <c r="BB385" i="20"/>
  <c r="BB33" i="20"/>
  <c r="BB93" i="20"/>
  <c r="BB152" i="20"/>
  <c r="BB250" i="20"/>
  <c r="BB294" i="20"/>
  <c r="BB376" i="20"/>
  <c r="BB402" i="20"/>
  <c r="BB37" i="20"/>
  <c r="BB111" i="20"/>
  <c r="BB153" i="20"/>
  <c r="BB251" i="20"/>
  <c r="BB311" i="20"/>
  <c r="BB398" i="20"/>
  <c r="BB474" i="20"/>
  <c r="BB183" i="20"/>
  <c r="BB24" i="20"/>
  <c r="BB105" i="20"/>
  <c r="BB123" i="20"/>
  <c r="BB249" i="20"/>
  <c r="BB285" i="20"/>
  <c r="BB370" i="20"/>
  <c r="BB473" i="20"/>
  <c r="BB429" i="20"/>
  <c r="BB194" i="20"/>
  <c r="BB49" i="20"/>
  <c r="BB121" i="20"/>
  <c r="BB261" i="20"/>
  <c r="BB357" i="20"/>
  <c r="BB455" i="20"/>
  <c r="BB478" i="20"/>
  <c r="BB52" i="20"/>
  <c r="BB133" i="20"/>
  <c r="BB189" i="20"/>
  <c r="BB275" i="20"/>
  <c r="BB339" i="20"/>
  <c r="BB422" i="20"/>
  <c r="BB387" i="20"/>
  <c r="BB428" i="20"/>
  <c r="BB38" i="20"/>
  <c r="BB91" i="20"/>
  <c r="BB219" i="20"/>
  <c r="BB277" i="20"/>
  <c r="BB373" i="20"/>
  <c r="BB471" i="20"/>
  <c r="BB488" i="20"/>
  <c r="BB6" i="20"/>
  <c r="BB40" i="20"/>
  <c r="BB99" i="20"/>
  <c r="BB169" i="20"/>
  <c r="BB240" i="20"/>
  <c r="BB278" i="20"/>
  <c r="BB345" i="20"/>
  <c r="BB386" i="20"/>
  <c r="BB497" i="20"/>
  <c r="BB31" i="20"/>
  <c r="BB81" i="20"/>
  <c r="BB168" i="20"/>
  <c r="BB236" i="20"/>
  <c r="BB324" i="20"/>
  <c r="BB325" i="20"/>
  <c r="BB449" i="20"/>
  <c r="BB44" i="20"/>
  <c r="BB110" i="20"/>
  <c r="BB172" i="20"/>
  <c r="BB243" i="20"/>
  <c r="BB303" i="20"/>
  <c r="BB390" i="20"/>
  <c r="BB466" i="20"/>
  <c r="BB57" i="20"/>
  <c r="BB134" i="20"/>
  <c r="BB268" i="20"/>
  <c r="BB304" i="20"/>
  <c r="BB462" i="20"/>
  <c r="BB420" i="20"/>
  <c r="BB196" i="20"/>
  <c r="BB42" i="20"/>
  <c r="BB108" i="20"/>
  <c r="BB170" i="20"/>
  <c r="BB266" i="20"/>
  <c r="BB310" i="20"/>
  <c r="BB352" i="20"/>
  <c r="BB418" i="20"/>
  <c r="BB181" i="20"/>
  <c r="BB452" i="20"/>
  <c r="BB62" i="20"/>
  <c r="BB136" i="20"/>
  <c r="BB228" i="20"/>
  <c r="BB305" i="20"/>
  <c r="BB358" i="20"/>
  <c r="BB400" i="20"/>
  <c r="BB453" i="20"/>
  <c r="BB58" i="20"/>
  <c r="BB127" i="20"/>
  <c r="BB233" i="20"/>
  <c r="BB348" i="20"/>
  <c r="BB399" i="20"/>
  <c r="BB411" i="20"/>
  <c r="BB193" i="20"/>
  <c r="BB83" i="20"/>
  <c r="BB95" i="20"/>
  <c r="BB321" i="20"/>
  <c r="BB327" i="20"/>
  <c r="BB416" i="20"/>
  <c r="BB476" i="20"/>
  <c r="BB394" i="20"/>
  <c r="BB43" i="20"/>
  <c r="BB90" i="20"/>
  <c r="BB187" i="20"/>
  <c r="BB222" i="20"/>
  <c r="BB287" i="20"/>
  <c r="BB362" i="20"/>
  <c r="BB450" i="20"/>
  <c r="BB182" i="20"/>
  <c r="BB48" i="20"/>
  <c r="BB107" i="20"/>
  <c r="BB177" i="20"/>
  <c r="BB242" i="20"/>
  <c r="BB286" i="20"/>
  <c r="BB361" i="20"/>
  <c r="BB404" i="20"/>
  <c r="BB64" i="20"/>
  <c r="BB126" i="20"/>
  <c r="BB174" i="20"/>
  <c r="BB260" i="20"/>
  <c r="BB288" i="20"/>
  <c r="BB454" i="20"/>
  <c r="BB412" i="20"/>
  <c r="BB59" i="20"/>
  <c r="BB104" i="20"/>
  <c r="BB159" i="20"/>
  <c r="BB245" i="20"/>
  <c r="BB341" i="20"/>
  <c r="BB439" i="20"/>
  <c r="BB470" i="20"/>
  <c r="BB445" i="20"/>
  <c r="BB45" i="20"/>
  <c r="BB117" i="20"/>
  <c r="BB165" i="20"/>
  <c r="BB259" i="20"/>
  <c r="BB319" i="20"/>
  <c r="BB406" i="20"/>
  <c r="BB482" i="20"/>
  <c r="BB179" i="20"/>
  <c r="BB12" i="20"/>
  <c r="BB77" i="20"/>
  <c r="BB154" i="20"/>
  <c r="BB230" i="20"/>
  <c r="BB322" i="20"/>
  <c r="BB280" i="20"/>
  <c r="BB464" i="20"/>
  <c r="BB195" i="20"/>
  <c r="BB60" i="20"/>
  <c r="BB129" i="20"/>
  <c r="BB269" i="20"/>
  <c r="BB365" i="20"/>
  <c r="BB463" i="20"/>
  <c r="BB484" i="20"/>
  <c r="BB28" i="20"/>
  <c r="BB78" i="20"/>
  <c r="BB147" i="20"/>
  <c r="BB255" i="20"/>
  <c r="BB291" i="20"/>
  <c r="BB312" i="20"/>
  <c r="BB480" i="20"/>
  <c r="BB475" i="20"/>
  <c r="BB443" i="20"/>
  <c r="BB54" i="20"/>
  <c r="BB94" i="20"/>
  <c r="BB158" i="20"/>
  <c r="BB244" i="20"/>
  <c r="BB355" i="20"/>
  <c r="BB438" i="20"/>
  <c r="BB396" i="20"/>
  <c r="BB190" i="20"/>
  <c r="BB36" i="20"/>
  <c r="BB102" i="20"/>
  <c r="BB164" i="20"/>
  <c r="BB234" i="20"/>
  <c r="BB295" i="20"/>
  <c r="BB379" i="20"/>
  <c r="BB492" i="20"/>
  <c r="BB51" i="20"/>
  <c r="BB96" i="20"/>
  <c r="BB226" i="20"/>
  <c r="BB239" i="20"/>
  <c r="BB333" i="20"/>
  <c r="BB431" i="20"/>
  <c r="BB500" i="20"/>
  <c r="BB32" i="20"/>
  <c r="BB151" i="20"/>
  <c r="BB289" i="20"/>
  <c r="BB342" i="20"/>
  <c r="BB384" i="20"/>
  <c r="BB468" i="20"/>
  <c r="BB197" i="20"/>
  <c r="BB65" i="20"/>
  <c r="BB112" i="20"/>
  <c r="BB217" i="20"/>
  <c r="BB276" i="20"/>
  <c r="BB332" i="20"/>
  <c r="BB383" i="20"/>
  <c r="BB395" i="20"/>
  <c r="BB188" i="20"/>
  <c r="BB30" i="20"/>
  <c r="BB72" i="20"/>
  <c r="BB148" i="20"/>
  <c r="BB256" i="20"/>
  <c r="BB292" i="20"/>
  <c r="BB328" i="20"/>
  <c r="BB417" i="20"/>
  <c r="BB459" i="20"/>
  <c r="BB75" i="20"/>
  <c r="BB144" i="20"/>
  <c r="BB313" i="20"/>
  <c r="BB366" i="20"/>
  <c r="BB408" i="20"/>
  <c r="BB469" i="20"/>
  <c r="BB15" i="20"/>
  <c r="BB88" i="20"/>
  <c r="BB149" i="20"/>
  <c r="BB272" i="20"/>
  <c r="BB308" i="20"/>
  <c r="BB360" i="20"/>
  <c r="BB433" i="20"/>
  <c r="BB421" i="20"/>
  <c r="BB495" i="20"/>
  <c r="BB39" i="20"/>
  <c r="BB120" i="20"/>
  <c r="BB215" i="20"/>
  <c r="BB364" i="20"/>
  <c r="BB415" i="20"/>
  <c r="BB427" i="20"/>
  <c r="BB458" i="20"/>
  <c r="BB56" i="20"/>
  <c r="BB118" i="20"/>
  <c r="BB166" i="20"/>
  <c r="BB252" i="20"/>
  <c r="BB363" i="20"/>
  <c r="BB446" i="20"/>
  <c r="BB451" i="20"/>
  <c r="BB10" i="20"/>
  <c r="BB143" i="20"/>
  <c r="BB281" i="20"/>
  <c r="BB334" i="20"/>
  <c r="BB382" i="20"/>
  <c r="BB19" i="20"/>
  <c r="BB84" i="20"/>
  <c r="BB138" i="20"/>
  <c r="BB306" i="20"/>
  <c r="BB359" i="20"/>
  <c r="BB448" i="20"/>
  <c r="BB444" i="20"/>
  <c r="BB192" i="20"/>
  <c r="BB67" i="20"/>
  <c r="BB114" i="20"/>
  <c r="BB175" i="20"/>
  <c r="BB253" i="20"/>
  <c r="BB349" i="20"/>
  <c r="BB447" i="20"/>
  <c r="BB477" i="20"/>
  <c r="BB494" i="20"/>
  <c r="BB9" i="20"/>
  <c r="BB113" i="20"/>
  <c r="BB131" i="20"/>
  <c r="BB257" i="20"/>
  <c r="BB293" i="20"/>
  <c r="BB374" i="20"/>
  <c r="BB481" i="20"/>
  <c r="BB20" i="20"/>
  <c r="BB85" i="20"/>
  <c r="BB139" i="20"/>
  <c r="BB247" i="20"/>
  <c r="BB283" i="20"/>
  <c r="BB296" i="20"/>
  <c r="BB472" i="20"/>
  <c r="BB436" i="20"/>
  <c r="BB25" i="20"/>
  <c r="BB106" i="20"/>
  <c r="BB161" i="20"/>
  <c r="BB273" i="20"/>
  <c r="BB309" i="20"/>
  <c r="BB329" i="20"/>
  <c r="BB377" i="20"/>
  <c r="BB483" i="20"/>
  <c r="BB486" i="20"/>
  <c r="BC4" i="20" l="1"/>
  <c r="BC70" i="20"/>
  <c r="BC151" i="20"/>
  <c r="BC220" i="20"/>
  <c r="BC223" i="20"/>
  <c r="BC311" i="20"/>
  <c r="BC471" i="20"/>
  <c r="BC403" i="20"/>
  <c r="BC63" i="20"/>
  <c r="BC117" i="20"/>
  <c r="BC189" i="20"/>
  <c r="BC251" i="20"/>
  <c r="BC370" i="20"/>
  <c r="BC406" i="20"/>
  <c r="BC40" i="20"/>
  <c r="BC92" i="20"/>
  <c r="BC161" i="20"/>
  <c r="BC236" i="20"/>
  <c r="BC317" i="20"/>
  <c r="BC379" i="20"/>
  <c r="BC441" i="20"/>
  <c r="BC468" i="20"/>
  <c r="BC386" i="20"/>
  <c r="BC52" i="20"/>
  <c r="BC133" i="20"/>
  <c r="BC267" i="20"/>
  <c r="BC339" i="20"/>
  <c r="BC422" i="20"/>
  <c r="BC419" i="20"/>
  <c r="BC192" i="20"/>
  <c r="BC61" i="20"/>
  <c r="BC131" i="20"/>
  <c r="BC219" i="20"/>
  <c r="BC297" i="20"/>
  <c r="BC253" i="20"/>
  <c r="BC439" i="20"/>
  <c r="BC49" i="20"/>
  <c r="BC93" i="20"/>
  <c r="BC152" i="20"/>
  <c r="BC249" i="20"/>
  <c r="BC286" i="20"/>
  <c r="BC405" i="20"/>
  <c r="BC465" i="20"/>
  <c r="BC182" i="20"/>
  <c r="BC197" i="20"/>
  <c r="BC62" i="20"/>
  <c r="BC150" i="20"/>
  <c r="BC313" i="20"/>
  <c r="BC279" i="20"/>
  <c r="BC455" i="20"/>
  <c r="BC410" i="20"/>
  <c r="BC492" i="20"/>
  <c r="BC16" i="20"/>
  <c r="BC108" i="20"/>
  <c r="BC170" i="20"/>
  <c r="BC265" i="20"/>
  <c r="BC302" i="20"/>
  <c r="BC421" i="20"/>
  <c r="BC481" i="20"/>
  <c r="BC178" i="20"/>
  <c r="BC57" i="20"/>
  <c r="BC25" i="20"/>
  <c r="BC309" i="20"/>
  <c r="BC199" i="20"/>
  <c r="BC99" i="20"/>
  <c r="BC53" i="20"/>
  <c r="BC430" i="20"/>
  <c r="BC472" i="20"/>
  <c r="BC129" i="20"/>
  <c r="BC42" i="20"/>
  <c r="BC15" i="20"/>
  <c r="BC360" i="20"/>
  <c r="BC124" i="20"/>
  <c r="BC303" i="20"/>
  <c r="BC296" i="20"/>
  <c r="BC160" i="20"/>
  <c r="BC50" i="20"/>
  <c r="BC391" i="20"/>
  <c r="BC9" i="20"/>
  <c r="BC417" i="20"/>
  <c r="BC12" i="20"/>
  <c r="BC84" i="20"/>
  <c r="BC145" i="20"/>
  <c r="BC262" i="20"/>
  <c r="BC239" i="20"/>
  <c r="BC324" i="20"/>
  <c r="BC416" i="20"/>
  <c r="BC467" i="20"/>
  <c r="BC65" i="20"/>
  <c r="BC127" i="20"/>
  <c r="BC174" i="20"/>
  <c r="BC276" i="20"/>
  <c r="BC340" i="20"/>
  <c r="BC470" i="20"/>
  <c r="BC35" i="20"/>
  <c r="BC116" i="20"/>
  <c r="BC187" i="20"/>
  <c r="BC242" i="20"/>
  <c r="BC287" i="20"/>
  <c r="BC445" i="20"/>
  <c r="BC329" i="20"/>
  <c r="BC180" i="20"/>
  <c r="BC459" i="20"/>
  <c r="BC66" i="20"/>
  <c r="BC120" i="20"/>
  <c r="BC217" i="20"/>
  <c r="BC288" i="20"/>
  <c r="BC356" i="20"/>
  <c r="BC486" i="20"/>
  <c r="BC443" i="20"/>
  <c r="BC34" i="20"/>
  <c r="BC83" i="20"/>
  <c r="BC144" i="20"/>
  <c r="BC306" i="20"/>
  <c r="BC350" i="20"/>
  <c r="BC448" i="20"/>
  <c r="BC36" i="20"/>
  <c r="BC90" i="20"/>
  <c r="BC141" i="20"/>
  <c r="BC266" i="20"/>
  <c r="BC338" i="20"/>
  <c r="BC469" i="20"/>
  <c r="BC335" i="20"/>
  <c r="BC195" i="20"/>
  <c r="BC19" i="20"/>
  <c r="BC71" i="20"/>
  <c r="BC103" i="20"/>
  <c r="BC246" i="20"/>
  <c r="BC322" i="20"/>
  <c r="BC366" i="20"/>
  <c r="BC400" i="20"/>
  <c r="BC482" i="20"/>
  <c r="BC436" i="20"/>
  <c r="BC37" i="20"/>
  <c r="BC111" i="20"/>
  <c r="BC165" i="20"/>
  <c r="BC222" i="20"/>
  <c r="BC354" i="20"/>
  <c r="BC390" i="20"/>
  <c r="BC387" i="20"/>
  <c r="BC6" i="20"/>
  <c r="BC119" i="20"/>
  <c r="BC432" i="20"/>
  <c r="BC491" i="20"/>
  <c r="BC230" i="20"/>
  <c r="BC224" i="20"/>
  <c r="BC255" i="20"/>
  <c r="BC349" i="20"/>
  <c r="BC96" i="20"/>
  <c r="BC43" i="20"/>
  <c r="BC225" i="20"/>
  <c r="BC452" i="20"/>
  <c r="BC176" i="20"/>
  <c r="BC30" i="20"/>
  <c r="BC80" i="20"/>
  <c r="BC140" i="20"/>
  <c r="BC263" i="20"/>
  <c r="BC323" i="20"/>
  <c r="BC328" i="20"/>
  <c r="BC480" i="20"/>
  <c r="BC495" i="20"/>
  <c r="BC60" i="20"/>
  <c r="BC110" i="20"/>
  <c r="BC234" i="20"/>
  <c r="BC215" i="20"/>
  <c r="BC357" i="20"/>
  <c r="BC415" i="20"/>
  <c r="BC45" i="20"/>
  <c r="BC125" i="20"/>
  <c r="BC157" i="20"/>
  <c r="BC259" i="20"/>
  <c r="BC331" i="20"/>
  <c r="BC414" i="20"/>
  <c r="BC411" i="20"/>
  <c r="BC194" i="20"/>
  <c r="BC442" i="20"/>
  <c r="BC38" i="20"/>
  <c r="BC123" i="20"/>
  <c r="BC289" i="20"/>
  <c r="BC373" i="20"/>
  <c r="BC431" i="20"/>
  <c r="BC450" i="20"/>
  <c r="BC21" i="20"/>
  <c r="BC86" i="20"/>
  <c r="BC154" i="20"/>
  <c r="BC291" i="20"/>
  <c r="BC353" i="20"/>
  <c r="BC457" i="20"/>
  <c r="BC54" i="20"/>
  <c r="BC118" i="20"/>
  <c r="BC216" i="20"/>
  <c r="BC244" i="20"/>
  <c r="BC355" i="20"/>
  <c r="BC438" i="20"/>
  <c r="BC499" i="20"/>
  <c r="BC188" i="20"/>
  <c r="BC14" i="20"/>
  <c r="BC87" i="20"/>
  <c r="BC139" i="20"/>
  <c r="BC247" i="20"/>
  <c r="BC307" i="20"/>
  <c r="BC369" i="20"/>
  <c r="BC464" i="20"/>
  <c r="BC497" i="20"/>
  <c r="BC479" i="20"/>
  <c r="BC64" i="20"/>
  <c r="BC134" i="20"/>
  <c r="BC232" i="20"/>
  <c r="BC260" i="20"/>
  <c r="BC371" i="20"/>
  <c r="BC454" i="20"/>
  <c r="BC404" i="20"/>
  <c r="BC428" i="20"/>
  <c r="BC158" i="20"/>
  <c r="BC28" i="20"/>
  <c r="BC184" i="20"/>
  <c r="BC389" i="20"/>
  <c r="BC347" i="20"/>
  <c r="BC299" i="20"/>
  <c r="BC319" i="20"/>
  <c r="BC363" i="20"/>
  <c r="BC72" i="20"/>
  <c r="BC496" i="20"/>
  <c r="BC376" i="20"/>
  <c r="BC401" i="20"/>
  <c r="BC312" i="20"/>
  <c r="BC98" i="20"/>
  <c r="BC498" i="20"/>
  <c r="BC17" i="20"/>
  <c r="BC106" i="20"/>
  <c r="BC149" i="20"/>
  <c r="BC231" i="20"/>
  <c r="BC301" i="20"/>
  <c r="BC378" i="20"/>
  <c r="BC425" i="20"/>
  <c r="BC10" i="20"/>
  <c r="BC74" i="20"/>
  <c r="BC122" i="20"/>
  <c r="BC228" i="20"/>
  <c r="BC282" i="20"/>
  <c r="BC326" i="20"/>
  <c r="BC433" i="20"/>
  <c r="BC58" i="20"/>
  <c r="BC135" i="20"/>
  <c r="BC280" i="20"/>
  <c r="BC348" i="20"/>
  <c r="BC478" i="20"/>
  <c r="BC427" i="20"/>
  <c r="BC493" i="20"/>
  <c r="BC26" i="20"/>
  <c r="BC75" i="20"/>
  <c r="BC136" i="20"/>
  <c r="BC298" i="20"/>
  <c r="BC342" i="20"/>
  <c r="BC382" i="20"/>
  <c r="BC420" i="20"/>
  <c r="BC32" i="20"/>
  <c r="BC112" i="20"/>
  <c r="BC175" i="20"/>
  <c r="BC256" i="20"/>
  <c r="BC308" i="20"/>
  <c r="BC316" i="20"/>
  <c r="BC394" i="20"/>
  <c r="BC46" i="20"/>
  <c r="BC73" i="20"/>
  <c r="BC304" i="20"/>
  <c r="BC372" i="20"/>
  <c r="BC383" i="20"/>
  <c r="BC477" i="20"/>
  <c r="BC395" i="20"/>
  <c r="BC47" i="20"/>
  <c r="BC105" i="20"/>
  <c r="BC168" i="20"/>
  <c r="BC272" i="20"/>
  <c r="BC285" i="20"/>
  <c r="BC352" i="20"/>
  <c r="BC409" i="20"/>
  <c r="BC458" i="20"/>
  <c r="BC500" i="20"/>
  <c r="BC59" i="20"/>
  <c r="BC121" i="20"/>
  <c r="BC218" i="20"/>
  <c r="BC320" i="20"/>
  <c r="BC341" i="20"/>
  <c r="BC399" i="20"/>
  <c r="BC490" i="20"/>
  <c r="BC186" i="20"/>
  <c r="BC483" i="20"/>
  <c r="BC462" i="20"/>
  <c r="BC388" i="20"/>
  <c r="BC81" i="20"/>
  <c r="BC85" i="20"/>
  <c r="BC485" i="20"/>
  <c r="BC238" i="20"/>
  <c r="BC275" i="20"/>
  <c r="BC88" i="20"/>
  <c r="BC56" i="20"/>
  <c r="BC396" i="20"/>
  <c r="BC147" i="20"/>
  <c r="BC435" i="20"/>
  <c r="BC226" i="20"/>
  <c r="BC109" i="20"/>
  <c r="BC437" i="20"/>
  <c r="BC292" i="20"/>
  <c r="BC164" i="20"/>
  <c r="BC453" i="20"/>
  <c r="BC31" i="20"/>
  <c r="BC39" i="20"/>
  <c r="BC336" i="20"/>
  <c r="BC221" i="20"/>
  <c r="BC24" i="20"/>
  <c r="BC101" i="20"/>
  <c r="BC163" i="20"/>
  <c r="BC273" i="20"/>
  <c r="BC310" i="20"/>
  <c r="BC429" i="20"/>
  <c r="BC489" i="20"/>
  <c r="BC20" i="20"/>
  <c r="BC77" i="20"/>
  <c r="BC153" i="20"/>
  <c r="BC270" i="20"/>
  <c r="BC245" i="20"/>
  <c r="BC327" i="20"/>
  <c r="BC434" i="20"/>
  <c r="BC68" i="20"/>
  <c r="BC115" i="20"/>
  <c r="BC281" i="20"/>
  <c r="BC365" i="20"/>
  <c r="BC423" i="20"/>
  <c r="BC476" i="20"/>
  <c r="BC487" i="20"/>
  <c r="BC13" i="20"/>
  <c r="BC78" i="20"/>
  <c r="BC146" i="20"/>
  <c r="BC283" i="20"/>
  <c r="BC343" i="20"/>
  <c r="BC440" i="20"/>
  <c r="BC190" i="20"/>
  <c r="BC41" i="20"/>
  <c r="BC107" i="20"/>
  <c r="BC177" i="20"/>
  <c r="BC241" i="20"/>
  <c r="BC278" i="20"/>
  <c r="BC397" i="20"/>
  <c r="BC198" i="20"/>
  <c r="BC69" i="20"/>
  <c r="BC142" i="20"/>
  <c r="BC227" i="20"/>
  <c r="BC305" i="20"/>
  <c r="BC269" i="20"/>
  <c r="BC447" i="20"/>
  <c r="BC402" i="20"/>
  <c r="BC451" i="20"/>
  <c r="BC8" i="20"/>
  <c r="BC100" i="20"/>
  <c r="BC162" i="20"/>
  <c r="BC257" i="20"/>
  <c r="BC294" i="20"/>
  <c r="BC413" i="20"/>
  <c r="BC473" i="20"/>
  <c r="BC185" i="20"/>
  <c r="BC181" i="20"/>
  <c r="BC67" i="20"/>
  <c r="BC143" i="20"/>
  <c r="BC321" i="20"/>
  <c r="BC295" i="20"/>
  <c r="BC463" i="20"/>
  <c r="BC418" i="20"/>
  <c r="BC424" i="20"/>
  <c r="BC494" i="20"/>
  <c r="BC332" i="20"/>
  <c r="BC156" i="20"/>
  <c r="BC345" i="20"/>
  <c r="BC261" i="20"/>
  <c r="BC33" i="20"/>
  <c r="BC325" i="20"/>
  <c r="BC94" i="20"/>
  <c r="BC79" i="20"/>
  <c r="BC456" i="20"/>
  <c r="BC126" i="20"/>
  <c r="BC380" i="20"/>
  <c r="BC426" i="20"/>
  <c r="BC407" i="20"/>
  <c r="BC171" i="20"/>
  <c r="BC318" i="20"/>
  <c r="BC237" i="20"/>
  <c r="BC384" i="20"/>
  <c r="BC377" i="20"/>
  <c r="BC128" i="20"/>
  <c r="BC97" i="20"/>
  <c r="BC277" i="20"/>
  <c r="BC114" i="20"/>
  <c r="BC484" i="20"/>
  <c r="BC293" i="20"/>
  <c r="BC179" i="20"/>
  <c r="BC55" i="20"/>
  <c r="BC113" i="20"/>
  <c r="BC173" i="20"/>
  <c r="BC243" i="20"/>
  <c r="BC362" i="20"/>
  <c r="BC398" i="20"/>
  <c r="BC474" i="20"/>
  <c r="BC7" i="20"/>
  <c r="BC89" i="20"/>
  <c r="BC148" i="20"/>
  <c r="BC271" i="20"/>
  <c r="BC284" i="20"/>
  <c r="BC344" i="20"/>
  <c r="BC18" i="20"/>
  <c r="BC82" i="20"/>
  <c r="BC130" i="20"/>
  <c r="BC166" i="20"/>
  <c r="BC290" i="20"/>
  <c r="BC334" i="20"/>
  <c r="BC361" i="20"/>
  <c r="BC444" i="20"/>
  <c r="BC183" i="20"/>
  <c r="BC23" i="20"/>
  <c r="BC104" i="20"/>
  <c r="BC167" i="20"/>
  <c r="BC248" i="20"/>
  <c r="BC300" i="20"/>
  <c r="BC375" i="20"/>
  <c r="BC385" i="20"/>
  <c r="BC393" i="20"/>
  <c r="BC51" i="20"/>
  <c r="BC132" i="20"/>
  <c r="BC172" i="20"/>
  <c r="BC258" i="20"/>
  <c r="BC330" i="20"/>
  <c r="BC461" i="20"/>
  <c r="BC11" i="20"/>
  <c r="BC91" i="20"/>
  <c r="BC95" i="20"/>
  <c r="BC233" i="20"/>
  <c r="BC314" i="20"/>
  <c r="BC358" i="20"/>
  <c r="BC392" i="20"/>
  <c r="BC466" i="20"/>
  <c r="BC193" i="20"/>
  <c r="BC44" i="20"/>
  <c r="BC102" i="20"/>
  <c r="BC155" i="20"/>
  <c r="BC274" i="20"/>
  <c r="BC346" i="20"/>
  <c r="BC351" i="20"/>
  <c r="BC381" i="20"/>
  <c r="BC191" i="20"/>
  <c r="BC27" i="20"/>
  <c r="BC76" i="20"/>
  <c r="BC137" i="20"/>
  <c r="BC254" i="20"/>
  <c r="BC229" i="20"/>
  <c r="BC374" i="20"/>
  <c r="BC408" i="20"/>
  <c r="BC268" i="20"/>
  <c r="BC235" i="20"/>
  <c r="BC138" i="20"/>
  <c r="BC337" i="20"/>
  <c r="BC169" i="20"/>
  <c r="BC449" i="20"/>
  <c r="BC29" i="20"/>
  <c r="BC359" i="20"/>
  <c r="BC412" i="20"/>
  <c r="BC252" i="20"/>
  <c r="BC446" i="20"/>
  <c r="BC22" i="20"/>
  <c r="BC315" i="20"/>
  <c r="BC48" i="20"/>
  <c r="BC488" i="20"/>
  <c r="BC240" i="20"/>
  <c r="BC159" i="20"/>
  <c r="BC367" i="20"/>
  <c r="BC250" i="20"/>
  <c r="BC460" i="20"/>
  <c r="BC364" i="20"/>
  <c r="BC264" i="20"/>
  <c r="BC475" i="20"/>
  <c r="BC333" i="20"/>
  <c r="BC196" i="20"/>
  <c r="BC368" i="20"/>
  <c r="BD4" i="20" l="1"/>
  <c r="BD74" i="20"/>
  <c r="BD150" i="20"/>
  <c r="BD312" i="20"/>
  <c r="BD364" i="20"/>
  <c r="BD430" i="20"/>
  <c r="BD465" i="20"/>
  <c r="BD19" i="20"/>
  <c r="BD77" i="20"/>
  <c r="BD137" i="20"/>
  <c r="BD253" i="20"/>
  <c r="BD313" i="20"/>
  <c r="BD336" i="20"/>
  <c r="BD399" i="20"/>
  <c r="BD476" i="20"/>
  <c r="BD22" i="20"/>
  <c r="BD61" i="20"/>
  <c r="BD147" i="20"/>
  <c r="BD220" i="20"/>
  <c r="BD291" i="20"/>
  <c r="BD359" i="20"/>
  <c r="BD471" i="20"/>
  <c r="BD475" i="20"/>
  <c r="BD57" i="20"/>
  <c r="BD118" i="20"/>
  <c r="BD216" i="20"/>
  <c r="BD259" i="20"/>
  <c r="BD331" i="20"/>
  <c r="BD429" i="20"/>
  <c r="BD457" i="20"/>
  <c r="BD33" i="20"/>
  <c r="BD75" i="20"/>
  <c r="BD122" i="20"/>
  <c r="BD276" i="20"/>
  <c r="BD349" i="20"/>
  <c r="BD462" i="20"/>
  <c r="BD500" i="20"/>
  <c r="BD54" i="20"/>
  <c r="BD103" i="20"/>
  <c r="BD174" i="20"/>
  <c r="BD255" i="20"/>
  <c r="BD315" i="20"/>
  <c r="BD334" i="20"/>
  <c r="BD62" i="20"/>
  <c r="BD394" i="20"/>
  <c r="BD11" i="20"/>
  <c r="BD84" i="20"/>
  <c r="BD152" i="20"/>
  <c r="BD245" i="20"/>
  <c r="BD305" i="20"/>
  <c r="BD326" i="20"/>
  <c r="BD391" i="20"/>
  <c r="BD387" i="20"/>
  <c r="BD14" i="20"/>
  <c r="BD87" i="20"/>
  <c r="BD139" i="20"/>
  <c r="BD283" i="20"/>
  <c r="BD343" i="20"/>
  <c r="BD463" i="20"/>
  <c r="BD417" i="20"/>
  <c r="BD41" i="20"/>
  <c r="BD80" i="20"/>
  <c r="BD160" i="20"/>
  <c r="BD256" i="20"/>
  <c r="BD316" i="20"/>
  <c r="BD374" i="20"/>
  <c r="BD424" i="20"/>
  <c r="BD194" i="20"/>
  <c r="BD60" i="20"/>
  <c r="BD128" i="20"/>
  <c r="BD319" i="20"/>
  <c r="BD310" i="20"/>
  <c r="BD390" i="20"/>
  <c r="BD427" i="20"/>
  <c r="BD20" i="20"/>
  <c r="BD47" i="20"/>
  <c r="BD72" i="20"/>
  <c r="BD246" i="20"/>
  <c r="BD290" i="20"/>
  <c r="BD358" i="20"/>
  <c r="BD423" i="20"/>
  <c r="BD434" i="20"/>
  <c r="BD24" i="20"/>
  <c r="BD113" i="20"/>
  <c r="BD156" i="20"/>
  <c r="BD268" i="20"/>
  <c r="BD351" i="20"/>
  <c r="BD448" i="20"/>
  <c r="BD183" i="20"/>
  <c r="BD52" i="20"/>
  <c r="BD102" i="20"/>
  <c r="BD215" i="20"/>
  <c r="BD274" i="20"/>
  <c r="BD338" i="20"/>
  <c r="BD389" i="20"/>
  <c r="BD481" i="20"/>
  <c r="BD44" i="20"/>
  <c r="BD142" i="20"/>
  <c r="BD165" i="20"/>
  <c r="BD304" i="20"/>
  <c r="BD356" i="20"/>
  <c r="BD422" i="20"/>
  <c r="BD459" i="20"/>
  <c r="BD193" i="20"/>
  <c r="BD347" i="20"/>
  <c r="BD69" i="20"/>
  <c r="BD478" i="20"/>
  <c r="BD89" i="20"/>
  <c r="BD292" i="20"/>
  <c r="BD496" i="20"/>
  <c r="BD320" i="20"/>
  <c r="BD493" i="20"/>
  <c r="BD369" i="20"/>
  <c r="BD141" i="20"/>
  <c r="BD433" i="20"/>
  <c r="BD298" i="20"/>
  <c r="BD117" i="20"/>
  <c r="BD6" i="20"/>
  <c r="BD265" i="20"/>
  <c r="BD217" i="20"/>
  <c r="BD29" i="20"/>
  <c r="BD79" i="20"/>
  <c r="BD146" i="20"/>
  <c r="BD322" i="20"/>
  <c r="BD327" i="20"/>
  <c r="BD455" i="20"/>
  <c r="BD489" i="20"/>
  <c r="BD48" i="20"/>
  <c r="BD104" i="20"/>
  <c r="BD175" i="20"/>
  <c r="BD248" i="20"/>
  <c r="BD308" i="20"/>
  <c r="BD366" i="20"/>
  <c r="BD416" i="20"/>
  <c r="BD497" i="20"/>
  <c r="BD35" i="20"/>
  <c r="BD99" i="20"/>
  <c r="BD162" i="20"/>
  <c r="BD238" i="20"/>
  <c r="BD309" i="20"/>
  <c r="BD388" i="20"/>
  <c r="BD488" i="20"/>
  <c r="BD25" i="20"/>
  <c r="BD66" i="20"/>
  <c r="BD151" i="20"/>
  <c r="BD227" i="20"/>
  <c r="BD260" i="20"/>
  <c r="BD341" i="20"/>
  <c r="BD454" i="20"/>
  <c r="BD492" i="20"/>
  <c r="BD46" i="20"/>
  <c r="BD95" i="20"/>
  <c r="BD166" i="20"/>
  <c r="BD247" i="20"/>
  <c r="BD307" i="20"/>
  <c r="BD328" i="20"/>
  <c r="BD487" i="20"/>
  <c r="BD393" i="20"/>
  <c r="BD7" i="20"/>
  <c r="BD108" i="20"/>
  <c r="BD163" i="20"/>
  <c r="BD257" i="20"/>
  <c r="BD323" i="20"/>
  <c r="BD412" i="20"/>
  <c r="BD386" i="20"/>
  <c r="BD188" i="20"/>
  <c r="BD58" i="20"/>
  <c r="BD101" i="20"/>
  <c r="BD279" i="20"/>
  <c r="BD355" i="20"/>
  <c r="BD453" i="20"/>
  <c r="BD411" i="20"/>
  <c r="BD26" i="20"/>
  <c r="BD76" i="20"/>
  <c r="BD144" i="20"/>
  <c r="BD239" i="20"/>
  <c r="BD297" i="20"/>
  <c r="BD373" i="20"/>
  <c r="BD383" i="20"/>
  <c r="BD381" i="20"/>
  <c r="BD23" i="20"/>
  <c r="BD275" i="20"/>
  <c r="BD403" i="20"/>
  <c r="BD136" i="20"/>
  <c r="BD365" i="20"/>
  <c r="BD39" i="20"/>
  <c r="BD271" i="20"/>
  <c r="BD400" i="20"/>
  <c r="BD372" i="20"/>
  <c r="BD342" i="20"/>
  <c r="BD189" i="20"/>
  <c r="BD218" i="20"/>
  <c r="BD28" i="20"/>
  <c r="BD368" i="20"/>
  <c r="BD161" i="20"/>
  <c r="BD180" i="20"/>
  <c r="BD397" i="20"/>
  <c r="BD88" i="20"/>
  <c r="BD31" i="20"/>
  <c r="BD419" i="20"/>
  <c r="BD40" i="20"/>
  <c r="BD96" i="20"/>
  <c r="BD167" i="20"/>
  <c r="BD237" i="20"/>
  <c r="BD300" i="20"/>
  <c r="BD360" i="20"/>
  <c r="BD408" i="20"/>
  <c r="BD483" i="20"/>
  <c r="BD30" i="20"/>
  <c r="BD92" i="20"/>
  <c r="BD154" i="20"/>
  <c r="BD236" i="20"/>
  <c r="BD301" i="20"/>
  <c r="BD377" i="20"/>
  <c r="BD480" i="20"/>
  <c r="BD178" i="20"/>
  <c r="BD63" i="20"/>
  <c r="BD131" i="20"/>
  <c r="BD173" i="20"/>
  <c r="BD242" i="20"/>
  <c r="BD361" i="20"/>
  <c r="BD452" i="20"/>
  <c r="BD426" i="20"/>
  <c r="BD12" i="20"/>
  <c r="BD93" i="20"/>
  <c r="BD153" i="20"/>
  <c r="BD269" i="20"/>
  <c r="BD282" i="20"/>
  <c r="BD352" i="20"/>
  <c r="BD415" i="20"/>
  <c r="BD494" i="20"/>
  <c r="BD16" i="20"/>
  <c r="BD105" i="20"/>
  <c r="BD176" i="20"/>
  <c r="BD272" i="20"/>
  <c r="BD252" i="20"/>
  <c r="BD335" i="20"/>
  <c r="BD440" i="20"/>
  <c r="BD182" i="20"/>
  <c r="BD45" i="20"/>
  <c r="BD132" i="20"/>
  <c r="BD266" i="20"/>
  <c r="BD330" i="20"/>
  <c r="BD375" i="20"/>
  <c r="BD473" i="20"/>
  <c r="BD196" i="20"/>
  <c r="BD81" i="20"/>
  <c r="BD157" i="20"/>
  <c r="BD234" i="20"/>
  <c r="BD296" i="20"/>
  <c r="BD348" i="20"/>
  <c r="BD414" i="20"/>
  <c r="BD449" i="20"/>
  <c r="BD21" i="20"/>
  <c r="BD94" i="20"/>
  <c r="BD138" i="20"/>
  <c r="BD270" i="20"/>
  <c r="BD314" i="20"/>
  <c r="BD379" i="20"/>
  <c r="BD447" i="20"/>
  <c r="BD482" i="20"/>
  <c r="BD134" i="20"/>
  <c r="BD18" i="20"/>
  <c r="BD229" i="20"/>
  <c r="BD441" i="20"/>
  <c r="BD159" i="20"/>
  <c r="BD350" i="20"/>
  <c r="BD460" i="20"/>
  <c r="BD332" i="20"/>
  <c r="BD431" i="20"/>
  <c r="BD277" i="20"/>
  <c r="BD346" i="20"/>
  <c r="BD329" i="20"/>
  <c r="BD287" i="20"/>
  <c r="BD50" i="20"/>
  <c r="BD114" i="20"/>
  <c r="BD177" i="20"/>
  <c r="BD235" i="20"/>
  <c r="BD293" i="20"/>
  <c r="BD286" i="20"/>
  <c r="BD472" i="20"/>
  <c r="BD179" i="20"/>
  <c r="BD55" i="20"/>
  <c r="BD123" i="20"/>
  <c r="BD172" i="20"/>
  <c r="BD240" i="20"/>
  <c r="BD353" i="20"/>
  <c r="BD444" i="20"/>
  <c r="BD418" i="20"/>
  <c r="BD191" i="20"/>
  <c r="BD36" i="20"/>
  <c r="BD112" i="20"/>
  <c r="BD251" i="20"/>
  <c r="BD370" i="20"/>
  <c r="BD421" i="20"/>
  <c r="BD451" i="20"/>
  <c r="BD38" i="20"/>
  <c r="BD91" i="20"/>
  <c r="BD158" i="20"/>
  <c r="BD230" i="20"/>
  <c r="BD299" i="20"/>
  <c r="BD380" i="20"/>
  <c r="BD479" i="20"/>
  <c r="BD495" i="20"/>
  <c r="BD51" i="20"/>
  <c r="BD100" i="20"/>
  <c r="BD140" i="20"/>
  <c r="BD249" i="20"/>
  <c r="BD325" i="20"/>
  <c r="BD404" i="20"/>
  <c r="BD378" i="20"/>
  <c r="BD232" i="20"/>
  <c r="BD445" i="20"/>
  <c r="BD289" i="20"/>
  <c r="BD261" i="20"/>
  <c r="BD190" i="20"/>
  <c r="BD78" i="20"/>
  <c r="BD450" i="20"/>
  <c r="BD367" i="20"/>
  <c r="BD222" i="20"/>
  <c r="BD425" i="20"/>
  <c r="BD198" i="20"/>
  <c r="BD461" i="20"/>
  <c r="BD37" i="20"/>
  <c r="BD115" i="20"/>
  <c r="BD164" i="20"/>
  <c r="BD155" i="20"/>
  <c r="BD345" i="20"/>
  <c r="BD436" i="20"/>
  <c r="BD410" i="20"/>
  <c r="BD197" i="20"/>
  <c r="BD64" i="20"/>
  <c r="BD133" i="20"/>
  <c r="BD243" i="20"/>
  <c r="BD362" i="20"/>
  <c r="BD413" i="20"/>
  <c r="BD409" i="20"/>
  <c r="BD186" i="20"/>
  <c r="BD67" i="20"/>
  <c r="BD120" i="20"/>
  <c r="BD311" i="20"/>
  <c r="BD294" i="20"/>
  <c r="BD485" i="20"/>
  <c r="BD435" i="20"/>
  <c r="BD8" i="20"/>
  <c r="BD97" i="20"/>
  <c r="BD168" i="20"/>
  <c r="BD264" i="20"/>
  <c r="BD324" i="20"/>
  <c r="BD382" i="20"/>
  <c r="BD432" i="20"/>
  <c r="BD184" i="20"/>
  <c r="BD15" i="20"/>
  <c r="BD124" i="20"/>
  <c r="BD199" i="20"/>
  <c r="BD258" i="20"/>
  <c r="BD318" i="20"/>
  <c r="BD468" i="20"/>
  <c r="BD458" i="20"/>
  <c r="BD195" i="20"/>
  <c r="BD73" i="20"/>
  <c r="BD149" i="20"/>
  <c r="BD226" i="20"/>
  <c r="BD288" i="20"/>
  <c r="BD340" i="20"/>
  <c r="BD406" i="20"/>
  <c r="BD443" i="20"/>
  <c r="BD13" i="20"/>
  <c r="BD86" i="20"/>
  <c r="BD129" i="20"/>
  <c r="BD262" i="20"/>
  <c r="BD306" i="20"/>
  <c r="BD302" i="20"/>
  <c r="BD439" i="20"/>
  <c r="BD466" i="20"/>
  <c r="BD42" i="20"/>
  <c r="BD106" i="20"/>
  <c r="BD169" i="20"/>
  <c r="BD221" i="20"/>
  <c r="BD285" i="20"/>
  <c r="BD376" i="20"/>
  <c r="BD464" i="20"/>
  <c r="BD185" i="20"/>
  <c r="BD192" i="20"/>
  <c r="BD127" i="20"/>
  <c r="BD295" i="20"/>
  <c r="BD469" i="20"/>
  <c r="BD491" i="20"/>
  <c r="BD82" i="20"/>
  <c r="BD438" i="20"/>
  <c r="BD27" i="20"/>
  <c r="BD145" i="20"/>
  <c r="BD407" i="20"/>
  <c r="BD116" i="20"/>
  <c r="BD442" i="20"/>
  <c r="BD280" i="20"/>
  <c r="BD121" i="20"/>
  <c r="BD34" i="20"/>
  <c r="BD53" i="20"/>
  <c r="BD486" i="20"/>
  <c r="BD171" i="20"/>
  <c r="BD119" i="20"/>
  <c r="BD56" i="20"/>
  <c r="BD125" i="20"/>
  <c r="BD231" i="20"/>
  <c r="BD228" i="20"/>
  <c r="BD354" i="20"/>
  <c r="BD405" i="20"/>
  <c r="BD498" i="20"/>
  <c r="BD474" i="20"/>
  <c r="BD59" i="20"/>
  <c r="BD109" i="20"/>
  <c r="BD233" i="20"/>
  <c r="BD303" i="20"/>
  <c r="BD278" i="20"/>
  <c r="BD477" i="20"/>
  <c r="BD499" i="20"/>
  <c r="BD17" i="20"/>
  <c r="BD90" i="20"/>
  <c r="BD143" i="20"/>
  <c r="BD219" i="20"/>
  <c r="BD244" i="20"/>
  <c r="BD333" i="20"/>
  <c r="BD446" i="20"/>
  <c r="BD490" i="20"/>
  <c r="BD43" i="20"/>
  <c r="BD107" i="20"/>
  <c r="BD170" i="20"/>
  <c r="BD241" i="20"/>
  <c r="BD317" i="20"/>
  <c r="BD396" i="20"/>
  <c r="BD385" i="20"/>
  <c r="BD181" i="20"/>
  <c r="BD65" i="20"/>
  <c r="BD126" i="20"/>
  <c r="BD224" i="20"/>
  <c r="BD267" i="20"/>
  <c r="BD339" i="20"/>
  <c r="BD437" i="20"/>
  <c r="BD395" i="20"/>
  <c r="BD10" i="20"/>
  <c r="BD83" i="20"/>
  <c r="BD130" i="20"/>
  <c r="BD281" i="20"/>
  <c r="BD357" i="20"/>
  <c r="BD470" i="20"/>
  <c r="BD401" i="20"/>
  <c r="BD32" i="20"/>
  <c r="BD111" i="20"/>
  <c r="BD148" i="20"/>
  <c r="BD263" i="20"/>
  <c r="BD284" i="20"/>
  <c r="BD344" i="20"/>
  <c r="BD392" i="20"/>
  <c r="BD467" i="20"/>
  <c r="BD70" i="20"/>
  <c r="BD110" i="20"/>
  <c r="BD187" i="20"/>
  <c r="BD273" i="20"/>
  <c r="BD337" i="20"/>
  <c r="BD428" i="20"/>
  <c r="BD402" i="20"/>
  <c r="BD49" i="20"/>
  <c r="BD225" i="20"/>
  <c r="BD371" i="20"/>
  <c r="BD9" i="20"/>
  <c r="BD135" i="20"/>
  <c r="BD484" i="20"/>
  <c r="BD85" i="20"/>
  <c r="BD321" i="20"/>
  <c r="BD71" i="20"/>
  <c r="BD250" i="20"/>
  <c r="BD68" i="20"/>
  <c r="BD398" i="20"/>
  <c r="BD254" i="20"/>
  <c r="BD98" i="20"/>
  <c r="BD456" i="20"/>
  <c r="BD223" i="20"/>
  <c r="BD384" i="20"/>
  <c r="BD420" i="20"/>
  <c r="BD363" i="20"/>
  <c r="BE4" i="20" l="1"/>
  <c r="BE80" i="20"/>
  <c r="BE142" i="20"/>
  <c r="BE311" i="20"/>
  <c r="BE317" i="20"/>
  <c r="BE445" i="20"/>
  <c r="BE334" i="20"/>
  <c r="BE8" i="20"/>
  <c r="BE73" i="20"/>
  <c r="BE150" i="20"/>
  <c r="BE319" i="20"/>
  <c r="BE332" i="20"/>
  <c r="BE453" i="20"/>
  <c r="BE433" i="20"/>
  <c r="BE129" i="20"/>
  <c r="BE38" i="20"/>
  <c r="BE103" i="20"/>
  <c r="BE166" i="20"/>
  <c r="BE271" i="20"/>
  <c r="BE315" i="20"/>
  <c r="BE375" i="20"/>
  <c r="BE431" i="20"/>
  <c r="BE425" i="20"/>
  <c r="BE349" i="20"/>
  <c r="BE46" i="20"/>
  <c r="BE96" i="20"/>
  <c r="BE174" i="20"/>
  <c r="BE227" i="20"/>
  <c r="BE323" i="20"/>
  <c r="BE335" i="20"/>
  <c r="BE439" i="20"/>
  <c r="BE184" i="20"/>
  <c r="BE291" i="20"/>
  <c r="BE39" i="20"/>
  <c r="BE104" i="20"/>
  <c r="BE159" i="20"/>
  <c r="BE237" i="20"/>
  <c r="BE284" i="20"/>
  <c r="BE351" i="20"/>
  <c r="BE447" i="20"/>
  <c r="BE181" i="20"/>
  <c r="BE152" i="20"/>
  <c r="BE420" i="20"/>
  <c r="BE47" i="20"/>
  <c r="BE112" i="20"/>
  <c r="BE167" i="20"/>
  <c r="BE248" i="20"/>
  <c r="BE292" i="20"/>
  <c r="BE367" i="20"/>
  <c r="BE455" i="20"/>
  <c r="BE180" i="20"/>
  <c r="BE160" i="20"/>
  <c r="BE437" i="20"/>
  <c r="BE61" i="20"/>
  <c r="BE122" i="20"/>
  <c r="BE162" i="20"/>
  <c r="BE236" i="20"/>
  <c r="BE352" i="20"/>
  <c r="BE435" i="20"/>
  <c r="BE401" i="20"/>
  <c r="BE448" i="20"/>
  <c r="BE302" i="20"/>
  <c r="BE472" i="20"/>
  <c r="BE33" i="20"/>
  <c r="BE83" i="20"/>
  <c r="BE87" i="20"/>
  <c r="BE252" i="20"/>
  <c r="BE281" i="20"/>
  <c r="BE377" i="20"/>
  <c r="BE414" i="20"/>
  <c r="BE394" i="20"/>
  <c r="BE10" i="20"/>
  <c r="BE76" i="20"/>
  <c r="BE137" i="20"/>
  <c r="BE260" i="20"/>
  <c r="BE289" i="20"/>
  <c r="BE326" i="20"/>
  <c r="BE422" i="20"/>
  <c r="BE402" i="20"/>
  <c r="BE244" i="20"/>
  <c r="BE34" i="20"/>
  <c r="BE106" i="20"/>
  <c r="BE139" i="20"/>
  <c r="BE325" i="20"/>
  <c r="BE403" i="20"/>
  <c r="BE366" i="20"/>
  <c r="BE185" i="20"/>
  <c r="BE443" i="20"/>
  <c r="BE42" i="20"/>
  <c r="BE114" i="20"/>
  <c r="BE161" i="20"/>
  <c r="BE221" i="20"/>
  <c r="BE328" i="20"/>
  <c r="BE411" i="20"/>
  <c r="BE384" i="20"/>
  <c r="BE178" i="20"/>
  <c r="BE285" i="20"/>
  <c r="BE50" i="20"/>
  <c r="BE99" i="20"/>
  <c r="BE169" i="20"/>
  <c r="BE234" i="20"/>
  <c r="BE336" i="20"/>
  <c r="BE419" i="20"/>
  <c r="BE385" i="20"/>
  <c r="BE192" i="20"/>
  <c r="BE189" i="20"/>
  <c r="BE406" i="20"/>
  <c r="BE44" i="20"/>
  <c r="BE107" i="20"/>
  <c r="BE177" i="20"/>
  <c r="BE235" i="20"/>
  <c r="BE344" i="20"/>
  <c r="BE427" i="20"/>
  <c r="BE393" i="20"/>
  <c r="BE198" i="20"/>
  <c r="BE216" i="20"/>
  <c r="BE409" i="20"/>
  <c r="BE15" i="20"/>
  <c r="BE124" i="20"/>
  <c r="BE230" i="20"/>
  <c r="BE242" i="20"/>
  <c r="BE369" i="20"/>
  <c r="BE412" i="20"/>
  <c r="BE476" i="20"/>
  <c r="BE179" i="20"/>
  <c r="BE20" i="20"/>
  <c r="BE68" i="20"/>
  <c r="BE134" i="20"/>
  <c r="BE261" i="20"/>
  <c r="BE290" i="20"/>
  <c r="BE365" i="20"/>
  <c r="BE478" i="20"/>
  <c r="BE434" i="20"/>
  <c r="BE28" i="20"/>
  <c r="BE78" i="20"/>
  <c r="BE138" i="20"/>
  <c r="BE269" i="20"/>
  <c r="BE298" i="20"/>
  <c r="BE379" i="20"/>
  <c r="BE486" i="20"/>
  <c r="BE450" i="20"/>
  <c r="BE303" i="20"/>
  <c r="BE70" i="20"/>
  <c r="BE131" i="20"/>
  <c r="BE187" i="20"/>
  <c r="BE257" i="20"/>
  <c r="BE337" i="20"/>
  <c r="BE467" i="20"/>
  <c r="BE400" i="20"/>
  <c r="BE191" i="20"/>
  <c r="BE470" i="20"/>
  <c r="BE54" i="20"/>
  <c r="BE90" i="20"/>
  <c r="BE265" i="20"/>
  <c r="BE345" i="20"/>
  <c r="BE388" i="20"/>
  <c r="BE408" i="20"/>
  <c r="BE193" i="20"/>
  <c r="BE484" i="20"/>
  <c r="BE55" i="20"/>
  <c r="BE111" i="20"/>
  <c r="BE273" i="20"/>
  <c r="BE353" i="20"/>
  <c r="BE396" i="20"/>
  <c r="BE416" i="20"/>
  <c r="BE190" i="20"/>
  <c r="BE253" i="20"/>
  <c r="BE471" i="20"/>
  <c r="BE63" i="20"/>
  <c r="BE116" i="20"/>
  <c r="BE222" i="20"/>
  <c r="BE172" i="20"/>
  <c r="BE361" i="20"/>
  <c r="BE404" i="20"/>
  <c r="BE432" i="20"/>
  <c r="BE188" i="20"/>
  <c r="BE247" i="20"/>
  <c r="BE495" i="20"/>
  <c r="BE65" i="20"/>
  <c r="BE101" i="20"/>
  <c r="BE354" i="20"/>
  <c r="BE14" i="20"/>
  <c r="BE91" i="20"/>
  <c r="BE173" i="20"/>
  <c r="BE255" i="20"/>
  <c r="BE299" i="20"/>
  <c r="BE341" i="20"/>
  <c r="BE415" i="20"/>
  <c r="BE496" i="20"/>
  <c r="BE22" i="20"/>
  <c r="BE95" i="20"/>
  <c r="BE158" i="20"/>
  <c r="BE263" i="20"/>
  <c r="BE307" i="20"/>
  <c r="BE357" i="20"/>
  <c r="BE423" i="20"/>
  <c r="BE457" i="20"/>
  <c r="BE407" i="20"/>
  <c r="BE64" i="20"/>
  <c r="BE125" i="20"/>
  <c r="BE215" i="20"/>
  <c r="BE274" i="20"/>
  <c r="BE322" i="20"/>
  <c r="BE444" i="20"/>
  <c r="BE497" i="20"/>
  <c r="BE40" i="20"/>
  <c r="BE473" i="20"/>
  <c r="BE36" i="20"/>
  <c r="BE133" i="20"/>
  <c r="BE223" i="20"/>
  <c r="BE278" i="20"/>
  <c r="BE330" i="20"/>
  <c r="BE452" i="20"/>
  <c r="BE426" i="20"/>
  <c r="BE53" i="20"/>
  <c r="BE464" i="20"/>
  <c r="BE51" i="20"/>
  <c r="BE118" i="20"/>
  <c r="BE231" i="20"/>
  <c r="BE286" i="20"/>
  <c r="BE338" i="20"/>
  <c r="BE460" i="20"/>
  <c r="BE442" i="20"/>
  <c r="BE264" i="20"/>
  <c r="BE475" i="20"/>
  <c r="BE57" i="20"/>
  <c r="BE126" i="20"/>
  <c r="BE294" i="20"/>
  <c r="BE346" i="20"/>
  <c r="BE468" i="20"/>
  <c r="BE458" i="20"/>
  <c r="BE196" i="20"/>
  <c r="BE238" i="20"/>
  <c r="BE6" i="20"/>
  <c r="BE67" i="20"/>
  <c r="BE141" i="20"/>
  <c r="BE225" i="20"/>
  <c r="BE295" i="20"/>
  <c r="BE371" i="20"/>
  <c r="BE429" i="20"/>
  <c r="BE499" i="20"/>
  <c r="BE381" i="20"/>
  <c r="BE41" i="20"/>
  <c r="BE113" i="20"/>
  <c r="BE168" i="20"/>
  <c r="BE272" i="20"/>
  <c r="BE316" i="20"/>
  <c r="BE387" i="20"/>
  <c r="BE479" i="20"/>
  <c r="BE183" i="20"/>
  <c r="BE49" i="20"/>
  <c r="BE98" i="20"/>
  <c r="BE176" i="20"/>
  <c r="BE324" i="20"/>
  <c r="BE395" i="20"/>
  <c r="BE487" i="20"/>
  <c r="BE186" i="20"/>
  <c r="BE441" i="20"/>
  <c r="BE35" i="20"/>
  <c r="BE128" i="20"/>
  <c r="BE240" i="20"/>
  <c r="BE259" i="20"/>
  <c r="BE339" i="20"/>
  <c r="BE397" i="20"/>
  <c r="BE488" i="20"/>
  <c r="BE119" i="20"/>
  <c r="BE182" i="20"/>
  <c r="BE43" i="20"/>
  <c r="BE140" i="20"/>
  <c r="BE164" i="20"/>
  <c r="BE275" i="20"/>
  <c r="BE347" i="20"/>
  <c r="BE405" i="20"/>
  <c r="BE498" i="20"/>
  <c r="BE105" i="20"/>
  <c r="BE493" i="20"/>
  <c r="BE48" i="20"/>
  <c r="BE148" i="20"/>
  <c r="BE279" i="20"/>
  <c r="BE355" i="20"/>
  <c r="BE413" i="20"/>
  <c r="BE386" i="20"/>
  <c r="BE69" i="20"/>
  <c r="BE320" i="20"/>
  <c r="BE195" i="20"/>
  <c r="BE59" i="20"/>
  <c r="BE156" i="20"/>
  <c r="BE217" i="20"/>
  <c r="BE287" i="20"/>
  <c r="BE363" i="20"/>
  <c r="BE421" i="20"/>
  <c r="BE491" i="20"/>
  <c r="BE12" i="20"/>
  <c r="BE282" i="20"/>
  <c r="BE17" i="20"/>
  <c r="BE71" i="20"/>
  <c r="BE144" i="20"/>
  <c r="BE219" i="20"/>
  <c r="BE312" i="20"/>
  <c r="BE372" i="20"/>
  <c r="BE398" i="20"/>
  <c r="BE500" i="20"/>
  <c r="BE456" i="20"/>
  <c r="BE283" i="20"/>
  <c r="BE494" i="20"/>
  <c r="BE7" i="20"/>
  <c r="BE115" i="20"/>
  <c r="BE163" i="20"/>
  <c r="BE241" i="20"/>
  <c r="BE368" i="20"/>
  <c r="BE451" i="20"/>
  <c r="BE417" i="20"/>
  <c r="BE197" i="20"/>
  <c r="BE62" i="20"/>
  <c r="BE123" i="20"/>
  <c r="BE171" i="20"/>
  <c r="BE249" i="20"/>
  <c r="BE329" i="20"/>
  <c r="BE459" i="20"/>
  <c r="BE392" i="20"/>
  <c r="BE194" i="20"/>
  <c r="BE16" i="20"/>
  <c r="BE81" i="20"/>
  <c r="BE135" i="20"/>
  <c r="BE218" i="20"/>
  <c r="BE280" i="20"/>
  <c r="BE340" i="20"/>
  <c r="BE461" i="20"/>
  <c r="BE449" i="20"/>
  <c r="BE170" i="20"/>
  <c r="BE24" i="20"/>
  <c r="BE89" i="20"/>
  <c r="BE143" i="20"/>
  <c r="BE226" i="20"/>
  <c r="BE288" i="20"/>
  <c r="BE348" i="20"/>
  <c r="BE469" i="20"/>
  <c r="BE465" i="20"/>
  <c r="BE165" i="20"/>
  <c r="BE32" i="20"/>
  <c r="BE74" i="20"/>
  <c r="BE151" i="20"/>
  <c r="BE296" i="20"/>
  <c r="BE356" i="20"/>
  <c r="BE477" i="20"/>
  <c r="BE490" i="20"/>
  <c r="BE23" i="20"/>
  <c r="BE308" i="20"/>
  <c r="BE9" i="20"/>
  <c r="BE82" i="20"/>
  <c r="BE136" i="20"/>
  <c r="BE304" i="20"/>
  <c r="BE364" i="20"/>
  <c r="BE390" i="20"/>
  <c r="BE492" i="20"/>
  <c r="BE72" i="20"/>
  <c r="BE360" i="20"/>
  <c r="BE27" i="20"/>
  <c r="BE93" i="20"/>
  <c r="BE121" i="20"/>
  <c r="BE245" i="20"/>
  <c r="BE228" i="20"/>
  <c r="BE333" i="20"/>
  <c r="BE462" i="20"/>
  <c r="BE157" i="20"/>
  <c r="BE399" i="20"/>
  <c r="BE52" i="20"/>
  <c r="BE108" i="20"/>
  <c r="BE199" i="20"/>
  <c r="BE258" i="20"/>
  <c r="BE293" i="20"/>
  <c r="BE428" i="20"/>
  <c r="BE474" i="20"/>
  <c r="BE30" i="20"/>
  <c r="BE56" i="20"/>
  <c r="BE117" i="20"/>
  <c r="BE266" i="20"/>
  <c r="BE309" i="20"/>
  <c r="BE436" i="20"/>
  <c r="BE483" i="20"/>
  <c r="BE25" i="20"/>
  <c r="BE18" i="20"/>
  <c r="BE84" i="20"/>
  <c r="BE145" i="20"/>
  <c r="BE268" i="20"/>
  <c r="BE297" i="20"/>
  <c r="BE342" i="20"/>
  <c r="BE430" i="20"/>
  <c r="BE410" i="20"/>
  <c r="BE310" i="20"/>
  <c r="BE26" i="20"/>
  <c r="BE92" i="20"/>
  <c r="BE153" i="20"/>
  <c r="BE276" i="20"/>
  <c r="BE305" i="20"/>
  <c r="BE358" i="20"/>
  <c r="BE438" i="20"/>
  <c r="BE418" i="20"/>
  <c r="BE233" i="20"/>
  <c r="BE11" i="20"/>
  <c r="BE77" i="20"/>
  <c r="BE100" i="20"/>
  <c r="BE229" i="20"/>
  <c r="BE313" i="20"/>
  <c r="BE378" i="20"/>
  <c r="BE446" i="20"/>
  <c r="BE424" i="20"/>
  <c r="BE75" i="20"/>
  <c r="BE362" i="20"/>
  <c r="BE19" i="20"/>
  <c r="BE85" i="20"/>
  <c r="BE109" i="20"/>
  <c r="BE239" i="20"/>
  <c r="BE321" i="20"/>
  <c r="BE301" i="20"/>
  <c r="BE454" i="20"/>
  <c r="BE440" i="20"/>
  <c r="BE79" i="20"/>
  <c r="BE45" i="20"/>
  <c r="BE110" i="20"/>
  <c r="BE220" i="20"/>
  <c r="BE58" i="20"/>
  <c r="BE127" i="20"/>
  <c r="BE224" i="20"/>
  <c r="BE318" i="20"/>
  <c r="BE370" i="20"/>
  <c r="BE350" i="20"/>
  <c r="BE480" i="20"/>
  <c r="BE130" i="20"/>
  <c r="BE66" i="20"/>
  <c r="BE120" i="20"/>
  <c r="BE232" i="20"/>
  <c r="BE243" i="20"/>
  <c r="BE331" i="20"/>
  <c r="BE389" i="20"/>
  <c r="BE481" i="20"/>
  <c r="BE60" i="20"/>
  <c r="BE13" i="20"/>
  <c r="BE86" i="20"/>
  <c r="BE146" i="20"/>
  <c r="BE246" i="20"/>
  <c r="BE306" i="20"/>
  <c r="BE327" i="20"/>
  <c r="BE380" i="20"/>
  <c r="BE466" i="20"/>
  <c r="BE277" i="20"/>
  <c r="BE21" i="20"/>
  <c r="BE88" i="20"/>
  <c r="BE154" i="20"/>
  <c r="BE254" i="20"/>
  <c r="BE314" i="20"/>
  <c r="BE343" i="20"/>
  <c r="BE382" i="20"/>
  <c r="BE482" i="20"/>
  <c r="BE250" i="20"/>
  <c r="BE31" i="20"/>
  <c r="BE94" i="20"/>
  <c r="BE147" i="20"/>
  <c r="BE262" i="20"/>
  <c r="BE251" i="20"/>
  <c r="BE359" i="20"/>
  <c r="BE383" i="20"/>
  <c r="BE485" i="20"/>
  <c r="BE132" i="20"/>
  <c r="BE37" i="20"/>
  <c r="BE102" i="20"/>
  <c r="BE155" i="20"/>
  <c r="BE270" i="20"/>
  <c r="BE267" i="20"/>
  <c r="BE373" i="20"/>
  <c r="BE391" i="20"/>
  <c r="BE489" i="20"/>
  <c r="BE149" i="20"/>
  <c r="BE374" i="20"/>
  <c r="BE29" i="20"/>
  <c r="BE97" i="20"/>
  <c r="BE175" i="20"/>
  <c r="BE256" i="20"/>
  <c r="BE300" i="20"/>
  <c r="BE376" i="20"/>
  <c r="BE463" i="20"/>
  <c r="BF4" i="20" l="1"/>
  <c r="BF70" i="20"/>
  <c r="BF140" i="20"/>
  <c r="BF217" i="20"/>
  <c r="BF278" i="20"/>
  <c r="BF331" i="20"/>
  <c r="BF420" i="20"/>
  <c r="BF393" i="20"/>
  <c r="BF57" i="20"/>
  <c r="BF126" i="20"/>
  <c r="BF239" i="20"/>
  <c r="BF285" i="20"/>
  <c r="BF330" i="20"/>
  <c r="BF467" i="20"/>
  <c r="BF391" i="20"/>
  <c r="BF47" i="20"/>
  <c r="BF107" i="20"/>
  <c r="BF272" i="20"/>
  <c r="BF367" i="20"/>
  <c r="BF434" i="20"/>
  <c r="BF441" i="20"/>
  <c r="BF14" i="20"/>
  <c r="BF103" i="20"/>
  <c r="BF174" i="20"/>
  <c r="BF261" i="20"/>
  <c r="BF298" i="20"/>
  <c r="BF366" i="20"/>
  <c r="BF438" i="20"/>
  <c r="BF33" i="20"/>
  <c r="BF91" i="20"/>
  <c r="BF136" i="20"/>
  <c r="BF267" i="20"/>
  <c r="BF280" i="20"/>
  <c r="BF326" i="20"/>
  <c r="BF421" i="20"/>
  <c r="BF492" i="20"/>
  <c r="BF481" i="20"/>
  <c r="BF61" i="20"/>
  <c r="BF130" i="20"/>
  <c r="BF229" i="20"/>
  <c r="BF236" i="20"/>
  <c r="BF328" i="20"/>
  <c r="BF458" i="20"/>
  <c r="BF482" i="20"/>
  <c r="BF480" i="20"/>
  <c r="BF41" i="20"/>
  <c r="BF100" i="20"/>
  <c r="BF169" i="20"/>
  <c r="BF227" i="20"/>
  <c r="BF335" i="20"/>
  <c r="BF402" i="20"/>
  <c r="BF400" i="20"/>
  <c r="BF191" i="20"/>
  <c r="BF54" i="20"/>
  <c r="BF112" i="20"/>
  <c r="BF175" i="20"/>
  <c r="BF262" i="20"/>
  <c r="BF283" i="20"/>
  <c r="BF348" i="20"/>
  <c r="BF470" i="20"/>
  <c r="BF186" i="20"/>
  <c r="BF69" i="20"/>
  <c r="BF115" i="20"/>
  <c r="BF237" i="20"/>
  <c r="BF336" i="20"/>
  <c r="BF385" i="20"/>
  <c r="BF49" i="20"/>
  <c r="BF177" i="20"/>
  <c r="BF343" i="20"/>
  <c r="BF408" i="20"/>
  <c r="BF497" i="20"/>
  <c r="BF116" i="20"/>
  <c r="BF247" i="20"/>
  <c r="BF233" i="20"/>
  <c r="BF43" i="20"/>
  <c r="BF484" i="20"/>
  <c r="BF271" i="20"/>
  <c r="BF167" i="20"/>
  <c r="BF173" i="20"/>
  <c r="BF32" i="20"/>
  <c r="BF82" i="20"/>
  <c r="BF150" i="20"/>
  <c r="BF228" i="20"/>
  <c r="BF295" i="20"/>
  <c r="BF316" i="20"/>
  <c r="BF389" i="20"/>
  <c r="BF7" i="20"/>
  <c r="BF72" i="20"/>
  <c r="BF148" i="20"/>
  <c r="BF225" i="20"/>
  <c r="BF286" i="20"/>
  <c r="BF339" i="20"/>
  <c r="BF428" i="20"/>
  <c r="BF447" i="20"/>
  <c r="BF63" i="20"/>
  <c r="BF124" i="20"/>
  <c r="BF230" i="20"/>
  <c r="BF257" i="20"/>
  <c r="BF368" i="20"/>
  <c r="BF411" i="20"/>
  <c r="BF455" i="20"/>
  <c r="BF29" i="20"/>
  <c r="BF93" i="20"/>
  <c r="BF176" i="20"/>
  <c r="BF255" i="20"/>
  <c r="BF315" i="20"/>
  <c r="BF381" i="20"/>
  <c r="BF383" i="20"/>
  <c r="BF20" i="20"/>
  <c r="BF86" i="20"/>
  <c r="BF172" i="20"/>
  <c r="BF244" i="20"/>
  <c r="BF281" i="20"/>
  <c r="BF365" i="20"/>
  <c r="BF485" i="20"/>
  <c r="BF487" i="20"/>
  <c r="BF193" i="20"/>
  <c r="BF56" i="20"/>
  <c r="BF117" i="20"/>
  <c r="BF242" i="20"/>
  <c r="BF345" i="20"/>
  <c r="BF435" i="20"/>
  <c r="BF474" i="20"/>
  <c r="BF449" i="20"/>
  <c r="BF238" i="20"/>
  <c r="BF466" i="20"/>
  <c r="BF433" i="20"/>
  <c r="BF121" i="20"/>
  <c r="BF248" i="20"/>
  <c r="BF410" i="20"/>
  <c r="BF197" i="20"/>
  <c r="BF55" i="20"/>
  <c r="BF448" i="20"/>
  <c r="BF307" i="20"/>
  <c r="BF78" i="20"/>
  <c r="BF356" i="20"/>
  <c r="BF48" i="20"/>
  <c r="BF392" i="20"/>
  <c r="BF254" i="20"/>
  <c r="BF94" i="20"/>
  <c r="BF182" i="20"/>
  <c r="BF11" i="20"/>
  <c r="BF92" i="20"/>
  <c r="BF137" i="20"/>
  <c r="BF312" i="20"/>
  <c r="BF333" i="20"/>
  <c r="BF453" i="20"/>
  <c r="BF9" i="20"/>
  <c r="BF90" i="20"/>
  <c r="BF135" i="20"/>
  <c r="BF243" i="20"/>
  <c r="BF303" i="20"/>
  <c r="BF376" i="20"/>
  <c r="BF397" i="20"/>
  <c r="BF196" i="20"/>
  <c r="BF65" i="20"/>
  <c r="BF134" i="20"/>
  <c r="BF293" i="20"/>
  <c r="BF338" i="20"/>
  <c r="BF475" i="20"/>
  <c r="BF399" i="20"/>
  <c r="BF60" i="20"/>
  <c r="BF110" i="20"/>
  <c r="BF234" i="20"/>
  <c r="BF292" i="20"/>
  <c r="BF442" i="20"/>
  <c r="BF457" i="20"/>
  <c r="BF22" i="20"/>
  <c r="BF111" i="20"/>
  <c r="BF138" i="20"/>
  <c r="BF269" i="20"/>
  <c r="BF306" i="20"/>
  <c r="BF374" i="20"/>
  <c r="BF446" i="20"/>
  <c r="BF184" i="20"/>
  <c r="BF490" i="20"/>
  <c r="BF79" i="20"/>
  <c r="BF155" i="20"/>
  <c r="BF224" i="20"/>
  <c r="BF317" i="20"/>
  <c r="BF362" i="20"/>
  <c r="BF396" i="20"/>
  <c r="BF423" i="20"/>
  <c r="BF456" i="20"/>
  <c r="BF64" i="20"/>
  <c r="BF125" i="20"/>
  <c r="BF215" i="20"/>
  <c r="BF258" i="20"/>
  <c r="BF353" i="20"/>
  <c r="BF443" i="20"/>
  <c r="BF479" i="20"/>
  <c r="BF198" i="20"/>
  <c r="BF62" i="20"/>
  <c r="BF123" i="20"/>
  <c r="BF240" i="20"/>
  <c r="BF344" i="20"/>
  <c r="BF387" i="20"/>
  <c r="BF432" i="20"/>
  <c r="BF6" i="20"/>
  <c r="BF35" i="20"/>
  <c r="BF120" i="20"/>
  <c r="BF325" i="20"/>
  <c r="BF370" i="20"/>
  <c r="BF472" i="20"/>
  <c r="BF50" i="20"/>
  <c r="BF223" i="20"/>
  <c r="BF451" i="20"/>
  <c r="BF168" i="20"/>
  <c r="BF106" i="20"/>
  <c r="BF104" i="20"/>
  <c r="BF44" i="20"/>
  <c r="BF495" i="20"/>
  <c r="BF52" i="20"/>
  <c r="BF102" i="20"/>
  <c r="BF189" i="20"/>
  <c r="BF276" i="20"/>
  <c r="BF313" i="20"/>
  <c r="BF380" i="20"/>
  <c r="BF414" i="20"/>
  <c r="BF19" i="20"/>
  <c r="BF77" i="20"/>
  <c r="BF145" i="20"/>
  <c r="BF219" i="20"/>
  <c r="BF320" i="20"/>
  <c r="BF340" i="20"/>
  <c r="BF461" i="20"/>
  <c r="BF15" i="20"/>
  <c r="BF80" i="20"/>
  <c r="BF114" i="20"/>
  <c r="BF146" i="20"/>
  <c r="BF294" i="20"/>
  <c r="BF347" i="20"/>
  <c r="BF436" i="20"/>
  <c r="BF488" i="20"/>
  <c r="BF71" i="20"/>
  <c r="BF132" i="20"/>
  <c r="BF163" i="20"/>
  <c r="BF265" i="20"/>
  <c r="BF329" i="20"/>
  <c r="BF419" i="20"/>
  <c r="BF464" i="20"/>
  <c r="BF40" i="20"/>
  <c r="BF98" i="20"/>
  <c r="BF154" i="20"/>
  <c r="BF263" i="20"/>
  <c r="BF323" i="20"/>
  <c r="BF386" i="20"/>
  <c r="BF384" i="20"/>
  <c r="BF194" i="20"/>
  <c r="BF8" i="20"/>
  <c r="BF73" i="20"/>
  <c r="BF141" i="20"/>
  <c r="BF218" i="20"/>
  <c r="BF318" i="20"/>
  <c r="BF371" i="20"/>
  <c r="BF460" i="20"/>
  <c r="BF491" i="20"/>
  <c r="BF180" i="20"/>
  <c r="BF232" i="20"/>
  <c r="BF404" i="20"/>
  <c r="BF185" i="20"/>
  <c r="BF133" i="20"/>
  <c r="BF274" i="20"/>
  <c r="BF361" i="20"/>
  <c r="BF439" i="20"/>
  <c r="BF249" i="20"/>
  <c r="BF12" i="20"/>
  <c r="BF31" i="20"/>
  <c r="BF452" i="20"/>
  <c r="BF327" i="20"/>
  <c r="BF341" i="20"/>
  <c r="BF406" i="20"/>
  <c r="BF13" i="20"/>
  <c r="BF97" i="20"/>
  <c r="BF156" i="20"/>
  <c r="BF270" i="20"/>
  <c r="BF291" i="20"/>
  <c r="BF357" i="20"/>
  <c r="BF478" i="20"/>
  <c r="BF37" i="20"/>
  <c r="BF89" i="20"/>
  <c r="BF158" i="20"/>
  <c r="BF245" i="20"/>
  <c r="BF282" i="20"/>
  <c r="BF334" i="20"/>
  <c r="BF422" i="20"/>
  <c r="BF17" i="20"/>
  <c r="BF75" i="20"/>
  <c r="BF143" i="20"/>
  <c r="BF251" i="20"/>
  <c r="BF311" i="20"/>
  <c r="BF377" i="20"/>
  <c r="BF405" i="20"/>
  <c r="BF192" i="20"/>
  <c r="BF58" i="20"/>
  <c r="BF139" i="20"/>
  <c r="BF301" i="20"/>
  <c r="BF346" i="20"/>
  <c r="BF483" i="20"/>
  <c r="BF407" i="20"/>
  <c r="BF68" i="20"/>
  <c r="BF122" i="20"/>
  <c r="BF221" i="20"/>
  <c r="BF235" i="20"/>
  <c r="BF308" i="20"/>
  <c r="BF450" i="20"/>
  <c r="BF496" i="20"/>
  <c r="BF190" i="20"/>
  <c r="BF10" i="20"/>
  <c r="BF59" i="20"/>
  <c r="BF144" i="20"/>
  <c r="BF275" i="20"/>
  <c r="BF288" i="20"/>
  <c r="BF342" i="20"/>
  <c r="BF429" i="20"/>
  <c r="BF489" i="20"/>
  <c r="BF16" i="20"/>
  <c r="BF81" i="20"/>
  <c r="BF149" i="20"/>
  <c r="BF279" i="20"/>
  <c r="BF284" i="20"/>
  <c r="BF468" i="20"/>
  <c r="BF499" i="20"/>
  <c r="BF179" i="20"/>
  <c r="BF67" i="20"/>
  <c r="BF128" i="20"/>
  <c r="BF171" i="20"/>
  <c r="BF321" i="20"/>
  <c r="BF412" i="20"/>
  <c r="BF473" i="20"/>
  <c r="BF183" i="20"/>
  <c r="BF24" i="20"/>
  <c r="BF142" i="20"/>
  <c r="BF287" i="20"/>
  <c r="BF476" i="20"/>
  <c r="BF417" i="20"/>
  <c r="BF409" i="20"/>
  <c r="BF375" i="20"/>
  <c r="BF266" i="20"/>
  <c r="BF127" i="20"/>
  <c r="BF440" i="20"/>
  <c r="BF195" i="20"/>
  <c r="BF322" i="20"/>
  <c r="BF268" i="20"/>
  <c r="BF34" i="20"/>
  <c r="BF129" i="20"/>
  <c r="BF162" i="20"/>
  <c r="BF256" i="20"/>
  <c r="BF351" i="20"/>
  <c r="BF418" i="20"/>
  <c r="BF416" i="20"/>
  <c r="BF21" i="20"/>
  <c r="BF105" i="20"/>
  <c r="BF160" i="20"/>
  <c r="BF220" i="20"/>
  <c r="BF299" i="20"/>
  <c r="BF364" i="20"/>
  <c r="BF486" i="20"/>
  <c r="BF27" i="20"/>
  <c r="BF85" i="20"/>
  <c r="BF153" i="20"/>
  <c r="BF226" i="20"/>
  <c r="BF250" i="20"/>
  <c r="BF349" i="20"/>
  <c r="BF469" i="20"/>
  <c r="BF23" i="20"/>
  <c r="BF88" i="20"/>
  <c r="BF119" i="20"/>
  <c r="BF302" i="20"/>
  <c r="BF355" i="20"/>
  <c r="BF444" i="20"/>
  <c r="BF498" i="20"/>
  <c r="BF30" i="20"/>
  <c r="BF108" i="20"/>
  <c r="BF199" i="20"/>
  <c r="BF273" i="20"/>
  <c r="BF337" i="20"/>
  <c r="BF427" i="20"/>
  <c r="BF471" i="20"/>
  <c r="BF188" i="20"/>
  <c r="BF28" i="20"/>
  <c r="BF101" i="20"/>
  <c r="BF157" i="20"/>
  <c r="BF252" i="20"/>
  <c r="BF289" i="20"/>
  <c r="BF372" i="20"/>
  <c r="BF390" i="20"/>
  <c r="BF493" i="20"/>
  <c r="BF18" i="20"/>
  <c r="BF76" i="20"/>
  <c r="BF152" i="20"/>
  <c r="BF187" i="20"/>
  <c r="BF296" i="20"/>
  <c r="BF358" i="20"/>
  <c r="BF437" i="20"/>
  <c r="BF424" i="20"/>
  <c r="BF74" i="20"/>
  <c r="BF300" i="20"/>
  <c r="BF500" i="20"/>
  <c r="BF459" i="20"/>
  <c r="BF39" i="20"/>
  <c r="BF382" i="20"/>
  <c r="BF164" i="20"/>
  <c r="BF477" i="20"/>
  <c r="BF363" i="20"/>
  <c r="BF161" i="20"/>
  <c r="BF46" i="20"/>
  <c r="BF178" i="20"/>
  <c r="BF373" i="20"/>
  <c r="BF53" i="20"/>
  <c r="BF131" i="20"/>
  <c r="BF241" i="20"/>
  <c r="BF352" i="20"/>
  <c r="BF395" i="20"/>
  <c r="BF494" i="20"/>
  <c r="BF42" i="20"/>
  <c r="BF99" i="20"/>
  <c r="BF170" i="20"/>
  <c r="BF264" i="20"/>
  <c r="BF359" i="20"/>
  <c r="BF426" i="20"/>
  <c r="BF425" i="20"/>
  <c r="BF45" i="20"/>
  <c r="BF95" i="20"/>
  <c r="BF166" i="20"/>
  <c r="BF253" i="20"/>
  <c r="BF290" i="20"/>
  <c r="BF350" i="20"/>
  <c r="BF430" i="20"/>
  <c r="BF25" i="20"/>
  <c r="BF83" i="20"/>
  <c r="BF151" i="20"/>
  <c r="BF259" i="20"/>
  <c r="BF319" i="20"/>
  <c r="BF324" i="20"/>
  <c r="BF413" i="20"/>
  <c r="BF463" i="20"/>
  <c r="BF66" i="20"/>
  <c r="BF147" i="20"/>
  <c r="BF216" i="20"/>
  <c r="BF309" i="20"/>
  <c r="BF354" i="20"/>
  <c r="BF388" i="20"/>
  <c r="BF415" i="20"/>
  <c r="BF38" i="20"/>
  <c r="BF96" i="20"/>
  <c r="BF159" i="20"/>
  <c r="BF246" i="20"/>
  <c r="BF314" i="20"/>
  <c r="BF332" i="20"/>
  <c r="BF454" i="20"/>
  <c r="BF181" i="20"/>
  <c r="BF36" i="20"/>
  <c r="BF109" i="20"/>
  <c r="BF165" i="20"/>
  <c r="BF260" i="20"/>
  <c r="BF297" i="20"/>
  <c r="BF379" i="20"/>
  <c r="BF398" i="20"/>
  <c r="BF401" i="20"/>
  <c r="BF26" i="20"/>
  <c r="BF84" i="20"/>
  <c r="BF87" i="20"/>
  <c r="BF304" i="20"/>
  <c r="BF378" i="20"/>
  <c r="BF445" i="20"/>
  <c r="BF431" i="20"/>
  <c r="BF465" i="20"/>
  <c r="BF51" i="20"/>
  <c r="BF118" i="20"/>
  <c r="BF231" i="20"/>
  <c r="BF277" i="20"/>
  <c r="BF369" i="20"/>
  <c r="BF222" i="20"/>
  <c r="BF360" i="20"/>
  <c r="BF403" i="20"/>
  <c r="BF113" i="20"/>
  <c r="BF310" i="20"/>
  <c r="BF394" i="20"/>
  <c r="BF462" i="20"/>
  <c r="BF305" i="20"/>
  <c r="BG4" i="20" l="1"/>
  <c r="BG79" i="20"/>
  <c r="BG114" i="20"/>
  <c r="BG249" i="20"/>
  <c r="BG330" i="20"/>
  <c r="BG452" i="20"/>
  <c r="BG13" i="20"/>
  <c r="BG92" i="20"/>
  <c r="BG145" i="20"/>
  <c r="BG261" i="20"/>
  <c r="BG314" i="20"/>
  <c r="BG385" i="20"/>
  <c r="BG485" i="20"/>
  <c r="BG67" i="20"/>
  <c r="BG106" i="20"/>
  <c r="BG162" i="20"/>
  <c r="BG255" i="20"/>
  <c r="BG327" i="20"/>
  <c r="BG457" i="20"/>
  <c r="BG495" i="20"/>
  <c r="BG194" i="20"/>
  <c r="BG181" i="20"/>
  <c r="BG34" i="20"/>
  <c r="BG107" i="20"/>
  <c r="BG263" i="20"/>
  <c r="BG335" i="20"/>
  <c r="BG465" i="20"/>
  <c r="BG7" i="20"/>
  <c r="BG88" i="20"/>
  <c r="BG127" i="20"/>
  <c r="BG294" i="20"/>
  <c r="BG362" i="20"/>
  <c r="BG459" i="20"/>
  <c r="BG188" i="20"/>
  <c r="BG57" i="20"/>
  <c r="BG147" i="20"/>
  <c r="BG231" i="20"/>
  <c r="BG309" i="20"/>
  <c r="BG353" i="20"/>
  <c r="BG403" i="20"/>
  <c r="BG439" i="20"/>
  <c r="BG406" i="20"/>
  <c r="BG53" i="20"/>
  <c r="BG96" i="20"/>
  <c r="BG167" i="20"/>
  <c r="BG276" i="20"/>
  <c r="BG355" i="20"/>
  <c r="BG461" i="20"/>
  <c r="BG471" i="20"/>
  <c r="BG236" i="20"/>
  <c r="BG367" i="20"/>
  <c r="BG408" i="20"/>
  <c r="BG325" i="20"/>
  <c r="BG8" i="20"/>
  <c r="BG81" i="20"/>
  <c r="BG150" i="20"/>
  <c r="BG258" i="20"/>
  <c r="BG279" i="20"/>
  <c r="BG348" i="20"/>
  <c r="BG496" i="20"/>
  <c r="BG59" i="20"/>
  <c r="BG99" i="20"/>
  <c r="BG177" i="20"/>
  <c r="BG247" i="20"/>
  <c r="BG323" i="20"/>
  <c r="BG449" i="20"/>
  <c r="BG423" i="20"/>
  <c r="BG54" i="20"/>
  <c r="BG93" i="20"/>
  <c r="BG221" i="20"/>
  <c r="BG235" i="20"/>
  <c r="BG344" i="20"/>
  <c r="BG426" i="20"/>
  <c r="BG446" i="20"/>
  <c r="BG387" i="20"/>
  <c r="BG183" i="20"/>
  <c r="BG62" i="20"/>
  <c r="BG116" i="20"/>
  <c r="BG229" i="20"/>
  <c r="BG284" i="20"/>
  <c r="BG352" i="20"/>
  <c r="BG434" i="20"/>
  <c r="BG9" i="20"/>
  <c r="BG82" i="20"/>
  <c r="BG136" i="20"/>
  <c r="BG251" i="20"/>
  <c r="BG311" i="20"/>
  <c r="BG77" i="20"/>
  <c r="BG420" i="20"/>
  <c r="BG15" i="20"/>
  <c r="BG58" i="20"/>
  <c r="BG141" i="20"/>
  <c r="BG217" i="20"/>
  <c r="BG302" i="20"/>
  <c r="BG370" i="20"/>
  <c r="BG467" i="20"/>
  <c r="BG493" i="20"/>
  <c r="BG180" i="20"/>
  <c r="BG29" i="20"/>
  <c r="BG121" i="20"/>
  <c r="BG153" i="20"/>
  <c r="BG270" i="20"/>
  <c r="BG350" i="20"/>
  <c r="BG425" i="20"/>
  <c r="BG399" i="20"/>
  <c r="BG192" i="20"/>
  <c r="BG494" i="20"/>
  <c r="BG63" i="20"/>
  <c r="BG125" i="20"/>
  <c r="BG230" i="20"/>
  <c r="BG316" i="20"/>
  <c r="BG283" i="20"/>
  <c r="BG466" i="20"/>
  <c r="BG486" i="20"/>
  <c r="BG413" i="20"/>
  <c r="BG10" i="20"/>
  <c r="BG91" i="20"/>
  <c r="BG171" i="20"/>
  <c r="BG187" i="20"/>
  <c r="BG288" i="20"/>
  <c r="BG331" i="20"/>
  <c r="BG463" i="20"/>
  <c r="BG69" i="20"/>
  <c r="BG131" i="20"/>
  <c r="BG272" i="20"/>
  <c r="BG336" i="20"/>
  <c r="BG418" i="20"/>
  <c r="BG430" i="20"/>
  <c r="BG64" i="20"/>
  <c r="BG146" i="20"/>
  <c r="BG285" i="20"/>
  <c r="BG329" i="20"/>
  <c r="BG490" i="20"/>
  <c r="BG487" i="20"/>
  <c r="BG412" i="20"/>
  <c r="BG191" i="20"/>
  <c r="BG49" i="20"/>
  <c r="BG154" i="20"/>
  <c r="BG215" i="20"/>
  <c r="BG293" i="20"/>
  <c r="BG337" i="20"/>
  <c r="BG451" i="20"/>
  <c r="BG19" i="20"/>
  <c r="BG108" i="20"/>
  <c r="BG172" i="20"/>
  <c r="BG281" i="20"/>
  <c r="BG378" i="20"/>
  <c r="BG484" i="20"/>
  <c r="BG17" i="20"/>
  <c r="BG90" i="20"/>
  <c r="BG144" i="20"/>
  <c r="BG259" i="20"/>
  <c r="BG319" i="20"/>
  <c r="BG307" i="20"/>
  <c r="BG428" i="20"/>
  <c r="BG480" i="20"/>
  <c r="BG499" i="20"/>
  <c r="BG60" i="20"/>
  <c r="BG130" i="20"/>
  <c r="BG228" i="20"/>
  <c r="BG248" i="20"/>
  <c r="BG359" i="20"/>
  <c r="BG394" i="20"/>
  <c r="BG400" i="20"/>
  <c r="BG454" i="20"/>
  <c r="BG78" i="20"/>
  <c r="BG148" i="20"/>
  <c r="BG416" i="20"/>
  <c r="BG51" i="20"/>
  <c r="BG94" i="20"/>
  <c r="BG189" i="20"/>
  <c r="BG233" i="20"/>
  <c r="BG313" i="20"/>
  <c r="BG356" i="20"/>
  <c r="BG185" i="20"/>
  <c r="BG56" i="20"/>
  <c r="BG138" i="20"/>
  <c r="BG199" i="20"/>
  <c r="BG277" i="20"/>
  <c r="BG315" i="20"/>
  <c r="BG482" i="20"/>
  <c r="BG22" i="20"/>
  <c r="BG72" i="20"/>
  <c r="BG119" i="20"/>
  <c r="BG224" i="20"/>
  <c r="BG278" i="20"/>
  <c r="BG346" i="20"/>
  <c r="BG443" i="20"/>
  <c r="BG479" i="20"/>
  <c r="BG437" i="20"/>
  <c r="BG30" i="20"/>
  <c r="BG80" i="20"/>
  <c r="BG126" i="20"/>
  <c r="BG232" i="20"/>
  <c r="BG286" i="20"/>
  <c r="BG354" i="20"/>
  <c r="BG476" i="20"/>
  <c r="BG37" i="20"/>
  <c r="BG103" i="20"/>
  <c r="BG134" i="20"/>
  <c r="BG260" i="20"/>
  <c r="BG273" i="20"/>
  <c r="BG291" i="20"/>
  <c r="BG445" i="20"/>
  <c r="BG27" i="20"/>
  <c r="BG86" i="20"/>
  <c r="BG157" i="20"/>
  <c r="BG218" i="20"/>
  <c r="BG289" i="20"/>
  <c r="BG333" i="20"/>
  <c r="BG389" i="20"/>
  <c r="BG492" i="20"/>
  <c r="BG179" i="20"/>
  <c r="BG55" i="20"/>
  <c r="BG117" i="20"/>
  <c r="BG222" i="20"/>
  <c r="BG308" i="20"/>
  <c r="BG234" i="20"/>
  <c r="BG458" i="20"/>
  <c r="BG483" i="20"/>
  <c r="BG6" i="20"/>
  <c r="BG31" i="20"/>
  <c r="BG73" i="20"/>
  <c r="BG142" i="20"/>
  <c r="BG250" i="20"/>
  <c r="BG318" i="20"/>
  <c r="BG341" i="20"/>
  <c r="BG320" i="20"/>
  <c r="BG398" i="20"/>
  <c r="BG498" i="20"/>
  <c r="BG163" i="20"/>
  <c r="BG280" i="20"/>
  <c r="BG444" i="20"/>
  <c r="BG488" i="20"/>
  <c r="BG349" i="20"/>
  <c r="BG440" i="20"/>
  <c r="BG38" i="20"/>
  <c r="BG298" i="20"/>
  <c r="BG195" i="20"/>
  <c r="BG12" i="20"/>
  <c r="BG112" i="20"/>
  <c r="BG109" i="20"/>
  <c r="BG253" i="20"/>
  <c r="BG306" i="20"/>
  <c r="BG373" i="20"/>
  <c r="BG14" i="20"/>
  <c r="BG87" i="20"/>
  <c r="BG118" i="20"/>
  <c r="BG216" i="20"/>
  <c r="BG265" i="20"/>
  <c r="BG338" i="20"/>
  <c r="BG435" i="20"/>
  <c r="BG24" i="20"/>
  <c r="BG71" i="20"/>
  <c r="BG143" i="20"/>
  <c r="BG274" i="20"/>
  <c r="BG295" i="20"/>
  <c r="BG364" i="20"/>
  <c r="BG404" i="20"/>
  <c r="BG422" i="20"/>
  <c r="BG424" i="20"/>
  <c r="BG32" i="20"/>
  <c r="BG74" i="20"/>
  <c r="BG151" i="20"/>
  <c r="BG243" i="20"/>
  <c r="BG303" i="20"/>
  <c r="BG375" i="20"/>
  <c r="BG382" i="20"/>
  <c r="BG39" i="20"/>
  <c r="BG120" i="20"/>
  <c r="BG168" i="20"/>
  <c r="BG254" i="20"/>
  <c r="BG334" i="20"/>
  <c r="BG409" i="20"/>
  <c r="BG383" i="20"/>
  <c r="BG45" i="20"/>
  <c r="BG111" i="20"/>
  <c r="BG159" i="20"/>
  <c r="BG268" i="20"/>
  <c r="BG282" i="20"/>
  <c r="BG339" i="20"/>
  <c r="BG453" i="20"/>
  <c r="BG178" i="20"/>
  <c r="BG473" i="20"/>
  <c r="BG65" i="20"/>
  <c r="BG140" i="20"/>
  <c r="BG170" i="20"/>
  <c r="BG317" i="20"/>
  <c r="BG361" i="20"/>
  <c r="BG411" i="20"/>
  <c r="BG448" i="20"/>
  <c r="BG388" i="20"/>
  <c r="BG33" i="20"/>
  <c r="BG83" i="20"/>
  <c r="BG275" i="20"/>
  <c r="BG377" i="20"/>
  <c r="BG193" i="20"/>
  <c r="BG414" i="20"/>
  <c r="BG245" i="20"/>
  <c r="BG184" i="20"/>
  <c r="BG455" i="20"/>
  <c r="BG48" i="20"/>
  <c r="BG98" i="20"/>
  <c r="BG169" i="20"/>
  <c r="BG237" i="20"/>
  <c r="BG366" i="20"/>
  <c r="BG441" i="20"/>
  <c r="BG16" i="20"/>
  <c r="BG89" i="20"/>
  <c r="BG135" i="20"/>
  <c r="BG266" i="20"/>
  <c r="BG287" i="20"/>
  <c r="BG357" i="20"/>
  <c r="BG396" i="20"/>
  <c r="BG26" i="20"/>
  <c r="BG84" i="20"/>
  <c r="BG155" i="20"/>
  <c r="BG304" i="20"/>
  <c r="BG363" i="20"/>
  <c r="BG468" i="20"/>
  <c r="BG491" i="20"/>
  <c r="BG462" i="20"/>
  <c r="BG11" i="20"/>
  <c r="BG100" i="20"/>
  <c r="BG164" i="20"/>
  <c r="BG312" i="20"/>
  <c r="BG371" i="20"/>
  <c r="BG384" i="20"/>
  <c r="BG41" i="20"/>
  <c r="BG113" i="20"/>
  <c r="BG271" i="20"/>
  <c r="BG343" i="20"/>
  <c r="BG381" i="20"/>
  <c r="BG431" i="20"/>
  <c r="BG47" i="20"/>
  <c r="BG128" i="20"/>
  <c r="BG176" i="20"/>
  <c r="BG262" i="20"/>
  <c r="BG342" i="20"/>
  <c r="BG417" i="20"/>
  <c r="BG391" i="20"/>
  <c r="BG198" i="20"/>
  <c r="BG23" i="20"/>
  <c r="BG66" i="20"/>
  <c r="BG149" i="20"/>
  <c r="BG242" i="20"/>
  <c r="BG310" i="20"/>
  <c r="BG332" i="20"/>
  <c r="BG475" i="20"/>
  <c r="BG390" i="20"/>
  <c r="BG477" i="20"/>
  <c r="BG43" i="20"/>
  <c r="BG85" i="20"/>
  <c r="BG173" i="20"/>
  <c r="BG226" i="20"/>
  <c r="BG305" i="20"/>
  <c r="BG405" i="20"/>
  <c r="BG175" i="20"/>
  <c r="BG469" i="20"/>
  <c r="BG419" i="20"/>
  <c r="BG61" i="20"/>
  <c r="BG123" i="20"/>
  <c r="BG264" i="20"/>
  <c r="BG328" i="20"/>
  <c r="BG410" i="20"/>
  <c r="BG18" i="20"/>
  <c r="BG76" i="20"/>
  <c r="BG137" i="20"/>
  <c r="BG296" i="20"/>
  <c r="BG347" i="20"/>
  <c r="BG460" i="20"/>
  <c r="BG36" i="20"/>
  <c r="BG110" i="20"/>
  <c r="BG166" i="20"/>
  <c r="BG244" i="20"/>
  <c r="BG241" i="20"/>
  <c r="BG372" i="20"/>
  <c r="BG429" i="20"/>
  <c r="BG489" i="20"/>
  <c r="BG497" i="20"/>
  <c r="BG44" i="20"/>
  <c r="BG95" i="20"/>
  <c r="BG174" i="20"/>
  <c r="BG252" i="20"/>
  <c r="BG257" i="20"/>
  <c r="BG379" i="20"/>
  <c r="BG438" i="20"/>
  <c r="BG70" i="20"/>
  <c r="BG124" i="20"/>
  <c r="BG292" i="20"/>
  <c r="BG360" i="20"/>
  <c r="BG442" i="20"/>
  <c r="BG470" i="20"/>
  <c r="BG42" i="20"/>
  <c r="BG122" i="20"/>
  <c r="BG220" i="20"/>
  <c r="BG227" i="20"/>
  <c r="BG351" i="20"/>
  <c r="BG386" i="20"/>
  <c r="BG392" i="20"/>
  <c r="BG190" i="20"/>
  <c r="BG25" i="20"/>
  <c r="BG75" i="20"/>
  <c r="BG152" i="20"/>
  <c r="BG267" i="20"/>
  <c r="BG240" i="20"/>
  <c r="BG376" i="20"/>
  <c r="BG436" i="20"/>
  <c r="BG481" i="20"/>
  <c r="BG464" i="20"/>
  <c r="BG104" i="20"/>
  <c r="BG374" i="20"/>
  <c r="BG46" i="20"/>
  <c r="BG133" i="20"/>
  <c r="BG238" i="20"/>
  <c r="BG324" i="20"/>
  <c r="BG299" i="20"/>
  <c r="BG474" i="20"/>
  <c r="BG28" i="20"/>
  <c r="BG102" i="20"/>
  <c r="BG158" i="20"/>
  <c r="BG239" i="20"/>
  <c r="BG321" i="20"/>
  <c r="BG365" i="20"/>
  <c r="BG421" i="20"/>
  <c r="BG20" i="20"/>
  <c r="BG97" i="20"/>
  <c r="BG156" i="20"/>
  <c r="BG269" i="20"/>
  <c r="BG322" i="20"/>
  <c r="BG393" i="20"/>
  <c r="BG380" i="20"/>
  <c r="BG182" i="20"/>
  <c r="BG472" i="20"/>
  <c r="BG21" i="20"/>
  <c r="BG105" i="20"/>
  <c r="BG160" i="20"/>
  <c r="BG246" i="20"/>
  <c r="BG326" i="20"/>
  <c r="BG401" i="20"/>
  <c r="BG196" i="20"/>
  <c r="BG50" i="20"/>
  <c r="BG139" i="20"/>
  <c r="BG223" i="20"/>
  <c r="BG301" i="20"/>
  <c r="BG345" i="20"/>
  <c r="BG395" i="20"/>
  <c r="BG432" i="20"/>
  <c r="BG52" i="20"/>
  <c r="BG132" i="20"/>
  <c r="BG300" i="20"/>
  <c r="BG368" i="20"/>
  <c r="BG450" i="20"/>
  <c r="BG478" i="20"/>
  <c r="BG415" i="20"/>
  <c r="BG35" i="20"/>
  <c r="BG101" i="20"/>
  <c r="BG165" i="20"/>
  <c r="BG219" i="20"/>
  <c r="BG297" i="20"/>
  <c r="BG340" i="20"/>
  <c r="BG397" i="20"/>
  <c r="BG500" i="20"/>
  <c r="BG456" i="20"/>
  <c r="BG40" i="20"/>
  <c r="BG129" i="20"/>
  <c r="BG161" i="20"/>
  <c r="BG225" i="20"/>
  <c r="BG358" i="20"/>
  <c r="BG433" i="20"/>
  <c r="BG407" i="20"/>
  <c r="BG197" i="20"/>
  <c r="BG447" i="20"/>
  <c r="BG290" i="20"/>
  <c r="BG186" i="20"/>
  <c r="BG68" i="20"/>
  <c r="BG115" i="20"/>
  <c r="BG256" i="20"/>
  <c r="BG402" i="20"/>
  <c r="BG427" i="20"/>
  <c r="BG369" i="20"/>
  <c r="BH4" i="20" l="1"/>
  <c r="BH78" i="20"/>
  <c r="BH139" i="20"/>
  <c r="BH215" i="20"/>
  <c r="BH300" i="20"/>
  <c r="BH368" i="20"/>
  <c r="BH426" i="20"/>
  <c r="BH13" i="20"/>
  <c r="BH86" i="20"/>
  <c r="BH147" i="20"/>
  <c r="BH223" i="20"/>
  <c r="BH308" i="20"/>
  <c r="BH329" i="20"/>
  <c r="BH434" i="20"/>
  <c r="BH33" i="20"/>
  <c r="BH83" i="20"/>
  <c r="BH170" i="20"/>
  <c r="BH274" i="20"/>
  <c r="BH272" i="20"/>
  <c r="BH375" i="20"/>
  <c r="BH467" i="20"/>
  <c r="BH499" i="20"/>
  <c r="BH179" i="20"/>
  <c r="BH59" i="20"/>
  <c r="BH97" i="20"/>
  <c r="BH246" i="20"/>
  <c r="BH298" i="20"/>
  <c r="BH464" i="20"/>
  <c r="BH477" i="20"/>
  <c r="BH18" i="20"/>
  <c r="BH99" i="20"/>
  <c r="BH171" i="20"/>
  <c r="BH243" i="20"/>
  <c r="BH287" i="20"/>
  <c r="BH377" i="20"/>
  <c r="BH483" i="20"/>
  <c r="BH44" i="20"/>
  <c r="BH76" i="20"/>
  <c r="BH189" i="20"/>
  <c r="BH217" i="20"/>
  <c r="BH320" i="20"/>
  <c r="BH373" i="20"/>
  <c r="BH452" i="20"/>
  <c r="BH183" i="20"/>
  <c r="BH30" i="20"/>
  <c r="BH80" i="20"/>
  <c r="BH125" i="20"/>
  <c r="BH216" i="20"/>
  <c r="BH285" i="20"/>
  <c r="BH369" i="20"/>
  <c r="BH474" i="20"/>
  <c r="BH454" i="20"/>
  <c r="BH472" i="20"/>
  <c r="BH37" i="20"/>
  <c r="BH103" i="20"/>
  <c r="BH158" i="20"/>
  <c r="BH226" i="20"/>
  <c r="BH289" i="20"/>
  <c r="BH340" i="20"/>
  <c r="BH468" i="20"/>
  <c r="BH185" i="20"/>
  <c r="BH160" i="20"/>
  <c r="BH191" i="20"/>
  <c r="BH155" i="20"/>
  <c r="BH303" i="20"/>
  <c r="BH487" i="20"/>
  <c r="BH113" i="20"/>
  <c r="BH225" i="20"/>
  <c r="BH412" i="20"/>
  <c r="BH15" i="20"/>
  <c r="BH73" i="20"/>
  <c r="BH133" i="20"/>
  <c r="BH240" i="20"/>
  <c r="BH301" i="20"/>
  <c r="BH306" i="20"/>
  <c r="BH387" i="20"/>
  <c r="BH23" i="20"/>
  <c r="BH81" i="20"/>
  <c r="BH141" i="20"/>
  <c r="BH241" i="20"/>
  <c r="BH309" i="20"/>
  <c r="BH330" i="20"/>
  <c r="BH395" i="20"/>
  <c r="BH43" i="20"/>
  <c r="BH94" i="20"/>
  <c r="BH157" i="20"/>
  <c r="BH296" i="20"/>
  <c r="BH370" i="20"/>
  <c r="BH428" i="20"/>
  <c r="BH431" i="20"/>
  <c r="BH430" i="20"/>
  <c r="BH69" i="20"/>
  <c r="BH123" i="20"/>
  <c r="BH169" i="20"/>
  <c r="BH263" i="20"/>
  <c r="BH366" i="20"/>
  <c r="BH433" i="20"/>
  <c r="BH479" i="20"/>
  <c r="BH36" i="20"/>
  <c r="BH110" i="20"/>
  <c r="BH173" i="20"/>
  <c r="BH312" i="20"/>
  <c r="BH378" i="20"/>
  <c r="BH444" i="20"/>
  <c r="BH20" i="20"/>
  <c r="BH119" i="20"/>
  <c r="BH154" i="20"/>
  <c r="BH268" i="20"/>
  <c r="BH333" i="20"/>
  <c r="BH416" i="20"/>
  <c r="BH398" i="20"/>
  <c r="BH192" i="20"/>
  <c r="BH32" i="20"/>
  <c r="BH74" i="20"/>
  <c r="BH135" i="20"/>
  <c r="BH242" i="20"/>
  <c r="BH302" i="20"/>
  <c r="BH374" i="20"/>
  <c r="BH435" i="20"/>
  <c r="BH413" i="20"/>
  <c r="BH193" i="20"/>
  <c r="BH39" i="20"/>
  <c r="BH120" i="20"/>
  <c r="BH245" i="20"/>
  <c r="BH432" i="20"/>
  <c r="BH453" i="20"/>
  <c r="BH17" i="20"/>
  <c r="BH90" i="20"/>
  <c r="BH151" i="20"/>
  <c r="BH258" i="20"/>
  <c r="BH318" i="20"/>
  <c r="BH348" i="20"/>
  <c r="BH451" i="20"/>
  <c r="BH25" i="20"/>
  <c r="BH75" i="20"/>
  <c r="BH162" i="20"/>
  <c r="BH266" i="20"/>
  <c r="BH256" i="20"/>
  <c r="BH364" i="20"/>
  <c r="BH459" i="20"/>
  <c r="BH11" i="20"/>
  <c r="BH104" i="20"/>
  <c r="BH159" i="20"/>
  <c r="BH244" i="20"/>
  <c r="BH313" i="20"/>
  <c r="BH392" i="20"/>
  <c r="BH389" i="20"/>
  <c r="BH180" i="20"/>
  <c r="BH497" i="20"/>
  <c r="BH56" i="20"/>
  <c r="BH137" i="20"/>
  <c r="BH315" i="20"/>
  <c r="BH328" i="20"/>
  <c r="BH386" i="20"/>
  <c r="BH182" i="20"/>
  <c r="BH19" i="20"/>
  <c r="BH114" i="20"/>
  <c r="BH175" i="20"/>
  <c r="BH260" i="20"/>
  <c r="BH319" i="20"/>
  <c r="BH408" i="20"/>
  <c r="BH390" i="20"/>
  <c r="BH40" i="20"/>
  <c r="BH105" i="20"/>
  <c r="BH227" i="20"/>
  <c r="BH262" i="20"/>
  <c r="BH325" i="20"/>
  <c r="BH385" i="20"/>
  <c r="BH437" i="20"/>
  <c r="BH188" i="20"/>
  <c r="BH34" i="20"/>
  <c r="BH259" i="20"/>
  <c r="BH396" i="20"/>
  <c r="BH60" i="20"/>
  <c r="BH334" i="20"/>
  <c r="BH50" i="20"/>
  <c r="BH101" i="20"/>
  <c r="BH172" i="20"/>
  <c r="BH275" i="20"/>
  <c r="BH280" i="20"/>
  <c r="BH354" i="20"/>
  <c r="BH476" i="20"/>
  <c r="BH35" i="20"/>
  <c r="BH109" i="20"/>
  <c r="BH144" i="20"/>
  <c r="BH161" i="20"/>
  <c r="BH288" i="20"/>
  <c r="BH363" i="20"/>
  <c r="BH420" i="20"/>
  <c r="BH66" i="20"/>
  <c r="BH129" i="20"/>
  <c r="BH269" i="20"/>
  <c r="BH282" i="20"/>
  <c r="BH456" i="20"/>
  <c r="BH495" i="20"/>
  <c r="BH196" i="20"/>
  <c r="BH29" i="20"/>
  <c r="BH79" i="20"/>
  <c r="BH148" i="20"/>
  <c r="BH136" i="20"/>
  <c r="BH324" i="20"/>
  <c r="BH345" i="20"/>
  <c r="BH450" i="20"/>
  <c r="BH197" i="20"/>
  <c r="BH67" i="20"/>
  <c r="BH98" i="20"/>
  <c r="BH219" i="20"/>
  <c r="BH254" i="20"/>
  <c r="BH314" i="20"/>
  <c r="BH379" i="20"/>
  <c r="BH478" i="20"/>
  <c r="BH54" i="20"/>
  <c r="BH93" i="20"/>
  <c r="BH248" i="20"/>
  <c r="BH335" i="20"/>
  <c r="BH449" i="20"/>
  <c r="BH486" i="20"/>
  <c r="BH462" i="20"/>
  <c r="BH52" i="20"/>
  <c r="BH95" i="20"/>
  <c r="BH152" i="20"/>
  <c r="BH218" i="20"/>
  <c r="BH281" i="20"/>
  <c r="BH381" i="20"/>
  <c r="BH460" i="20"/>
  <c r="BH181" i="20"/>
  <c r="BH493" i="20"/>
  <c r="BH55" i="20"/>
  <c r="BH116" i="20"/>
  <c r="BH221" i="20"/>
  <c r="BH283" i="20"/>
  <c r="BH351" i="20"/>
  <c r="BH465" i="20"/>
  <c r="BH461" i="20"/>
  <c r="BH439" i="20"/>
  <c r="BH234" i="20"/>
  <c r="BH290" i="20"/>
  <c r="BH484" i="20"/>
  <c r="BH108" i="20"/>
  <c r="BH343" i="20"/>
  <c r="BH9" i="20"/>
  <c r="BH250" i="20"/>
  <c r="BH443" i="20"/>
  <c r="BH38" i="20"/>
  <c r="BH111" i="20"/>
  <c r="BH166" i="20"/>
  <c r="BH233" i="20"/>
  <c r="BH297" i="20"/>
  <c r="BH372" i="20"/>
  <c r="BH492" i="20"/>
  <c r="BH46" i="20"/>
  <c r="BH96" i="20"/>
  <c r="BH174" i="20"/>
  <c r="BH239" i="20"/>
  <c r="BH305" i="20"/>
  <c r="BH384" i="20"/>
  <c r="BH469" i="20"/>
  <c r="BH61" i="20"/>
  <c r="BH115" i="20"/>
  <c r="BH228" i="20"/>
  <c r="BH255" i="20"/>
  <c r="BH358" i="20"/>
  <c r="BH425" i="20"/>
  <c r="BH470" i="20"/>
  <c r="BH380" i="20"/>
  <c r="BH8" i="20"/>
  <c r="BH48" i="20"/>
  <c r="BH142" i="20"/>
  <c r="BH257" i="20"/>
  <c r="BH278" i="20"/>
  <c r="BH346" i="20"/>
  <c r="BH411" i="20"/>
  <c r="BH399" i="20"/>
  <c r="BH53" i="20"/>
  <c r="BH131" i="20"/>
  <c r="BH177" i="20"/>
  <c r="BH271" i="20"/>
  <c r="BH327" i="20"/>
  <c r="BH441" i="20"/>
  <c r="BH397" i="20"/>
  <c r="BH77" i="20"/>
  <c r="BH153" i="20"/>
  <c r="BH230" i="20"/>
  <c r="BH236" i="20"/>
  <c r="BH344" i="20"/>
  <c r="BH402" i="20"/>
  <c r="BH407" i="20"/>
  <c r="BH490" i="20"/>
  <c r="BH27" i="20"/>
  <c r="BH127" i="20"/>
  <c r="BH156" i="20"/>
  <c r="BH276" i="20"/>
  <c r="BH341" i="20"/>
  <c r="BH424" i="20"/>
  <c r="BH406" i="20"/>
  <c r="BH198" i="20"/>
  <c r="BH445" i="20"/>
  <c r="BH57" i="20"/>
  <c r="BH146" i="20"/>
  <c r="BH292" i="20"/>
  <c r="BH360" i="20"/>
  <c r="BH418" i="20"/>
  <c r="BH423" i="20"/>
  <c r="BH463" i="20"/>
  <c r="BH126" i="20"/>
  <c r="BH485" i="20"/>
  <c r="BH62" i="20"/>
  <c r="BH457" i="20"/>
  <c r="BH82" i="20"/>
  <c r="BH310" i="20"/>
  <c r="BH421" i="20"/>
  <c r="BH47" i="20"/>
  <c r="BH128" i="20"/>
  <c r="BH168" i="20"/>
  <c r="BH253" i="20"/>
  <c r="BH357" i="20"/>
  <c r="BH440" i="20"/>
  <c r="BH186" i="20"/>
  <c r="BH58" i="20"/>
  <c r="BH121" i="20"/>
  <c r="BH176" i="20"/>
  <c r="BH261" i="20"/>
  <c r="BH365" i="20"/>
  <c r="BH448" i="20"/>
  <c r="BH184" i="20"/>
  <c r="BH51" i="20"/>
  <c r="BH134" i="20"/>
  <c r="BH307" i="20"/>
  <c r="BH322" i="20"/>
  <c r="BH489" i="20"/>
  <c r="BH382" i="20"/>
  <c r="BH391" i="20"/>
  <c r="BH10" i="20"/>
  <c r="BH84" i="20"/>
  <c r="BH163" i="20"/>
  <c r="BH224" i="20"/>
  <c r="BH279" i="20"/>
  <c r="BH376" i="20"/>
  <c r="BH475" i="20"/>
  <c r="BH190" i="20"/>
  <c r="BH64" i="20"/>
  <c r="BH145" i="20"/>
  <c r="BH222" i="20"/>
  <c r="BH323" i="20"/>
  <c r="BH336" i="20"/>
  <c r="BH394" i="20"/>
  <c r="BH22" i="20"/>
  <c r="BH72" i="20"/>
  <c r="BH118" i="20"/>
  <c r="BH277" i="20"/>
  <c r="BH361" i="20"/>
  <c r="BH466" i="20"/>
  <c r="BH438" i="20"/>
  <c r="BH494" i="20"/>
  <c r="BH41" i="20"/>
  <c r="BH106" i="20"/>
  <c r="BH235" i="20"/>
  <c r="BH270" i="20"/>
  <c r="BH326" i="20"/>
  <c r="BH393" i="20"/>
  <c r="BH446" i="20"/>
  <c r="BH7" i="20"/>
  <c r="BH88" i="20"/>
  <c r="BH293" i="20"/>
  <c r="BH356" i="20"/>
  <c r="BH6" i="20"/>
  <c r="BH332" i="20"/>
  <c r="BH68" i="20"/>
  <c r="BH122" i="20"/>
  <c r="BH232" i="20"/>
  <c r="BH342" i="20"/>
  <c r="BH409" i="20"/>
  <c r="BH455" i="20"/>
  <c r="BH45" i="20"/>
  <c r="BH130" i="20"/>
  <c r="BH220" i="20"/>
  <c r="BH247" i="20"/>
  <c r="BH350" i="20"/>
  <c r="BH417" i="20"/>
  <c r="BH21" i="20"/>
  <c r="BH70" i="20"/>
  <c r="BH140" i="20"/>
  <c r="BH231" i="20"/>
  <c r="BH316" i="20"/>
  <c r="BH337" i="20"/>
  <c r="BH442" i="20"/>
  <c r="BH471" i="20"/>
  <c r="BH383" i="20"/>
  <c r="BH28" i="20"/>
  <c r="BH102" i="20"/>
  <c r="BH165" i="20"/>
  <c r="BH304" i="20"/>
  <c r="BH371" i="20"/>
  <c r="BH436" i="20"/>
  <c r="BH14" i="20"/>
  <c r="BH87" i="20"/>
  <c r="BH117" i="20"/>
  <c r="BH238" i="20"/>
  <c r="BH353" i="20"/>
  <c r="BH458" i="20"/>
  <c r="BH24" i="20"/>
  <c r="BH65" i="20"/>
  <c r="BH92" i="20"/>
  <c r="BH273" i="20"/>
  <c r="BH294" i="20"/>
  <c r="BH362" i="20"/>
  <c r="BH427" i="20"/>
  <c r="BH405" i="20"/>
  <c r="BH491" i="20"/>
  <c r="BH264" i="20"/>
  <c r="BH496" i="20"/>
  <c r="BH143" i="20"/>
  <c r="BH480" i="20"/>
  <c r="BH63" i="20"/>
  <c r="BH124" i="20"/>
  <c r="BH229" i="20"/>
  <c r="BH291" i="20"/>
  <c r="BH359" i="20"/>
  <c r="BH473" i="20"/>
  <c r="BH194" i="20"/>
  <c r="BH71" i="20"/>
  <c r="BH132" i="20"/>
  <c r="BH237" i="20"/>
  <c r="BH299" i="20"/>
  <c r="BH367" i="20"/>
  <c r="BH481" i="20"/>
  <c r="BH31" i="20"/>
  <c r="BH89" i="20"/>
  <c r="BH149" i="20"/>
  <c r="BH249" i="20"/>
  <c r="BH317" i="20"/>
  <c r="BH339" i="20"/>
  <c r="BH403" i="20"/>
  <c r="BH488" i="20"/>
  <c r="BH429" i="20"/>
  <c r="BH12" i="20"/>
  <c r="BH112" i="20"/>
  <c r="BH167" i="20"/>
  <c r="BH252" i="20"/>
  <c r="BH321" i="20"/>
  <c r="BH400" i="20"/>
  <c r="BH498" i="20"/>
  <c r="BH16" i="20"/>
  <c r="BH49" i="20"/>
  <c r="BH150" i="20"/>
  <c r="BH265" i="20"/>
  <c r="BH286" i="20"/>
  <c r="BH355" i="20"/>
  <c r="BH419" i="20"/>
  <c r="BH26" i="20"/>
  <c r="BH107" i="20"/>
  <c r="BH187" i="20"/>
  <c r="BH251" i="20"/>
  <c r="BH295" i="20"/>
  <c r="BH331" i="20"/>
  <c r="BH388" i="20"/>
  <c r="BH482" i="20"/>
  <c r="BH178" i="20"/>
  <c r="BH85" i="20"/>
  <c r="BH138" i="20"/>
  <c r="BH199" i="20"/>
  <c r="BH284" i="20"/>
  <c r="BH352" i="20"/>
  <c r="BH410" i="20"/>
  <c r="BH415" i="20"/>
  <c r="BH422" i="20"/>
  <c r="BH42" i="20"/>
  <c r="BH91" i="20"/>
  <c r="BH164" i="20"/>
  <c r="BH267" i="20"/>
  <c r="BH311" i="20"/>
  <c r="BH347" i="20"/>
  <c r="BH404" i="20"/>
  <c r="BH447" i="20"/>
  <c r="BH195" i="20"/>
  <c r="BH349" i="20"/>
  <c r="BH414" i="20"/>
  <c r="BH100" i="20"/>
  <c r="BH338" i="20"/>
  <c r="BH500" i="20"/>
  <c r="BH401" i="20"/>
  <c r="BI4" i="20" l="1"/>
  <c r="BI78" i="20"/>
  <c r="BI138" i="20"/>
  <c r="BI230" i="20"/>
  <c r="BI344" i="20"/>
  <c r="BI433" i="20"/>
  <c r="BI390" i="20"/>
  <c r="BI32" i="20"/>
  <c r="BI90" i="20"/>
  <c r="BI161" i="20"/>
  <c r="BI273" i="20"/>
  <c r="BI278" i="20"/>
  <c r="BI375" i="20"/>
  <c r="BI466" i="20"/>
  <c r="BI396" i="20"/>
  <c r="BI48" i="20"/>
  <c r="BI95" i="20"/>
  <c r="BI166" i="20"/>
  <c r="BI239" i="20"/>
  <c r="BI312" i="20"/>
  <c r="BI423" i="20"/>
  <c r="BI354" i="20"/>
  <c r="BI185" i="20"/>
  <c r="BI61" i="20"/>
  <c r="BI113" i="20"/>
  <c r="BI220" i="20"/>
  <c r="BI225" i="20"/>
  <c r="BI350" i="20"/>
  <c r="BI464" i="20"/>
  <c r="BI497" i="20"/>
  <c r="BI13" i="20"/>
  <c r="BI87" i="20"/>
  <c r="BI155" i="20"/>
  <c r="BI223" i="20"/>
  <c r="BI292" i="20"/>
  <c r="BI321" i="20"/>
  <c r="BI465" i="20"/>
  <c r="BI422" i="20"/>
  <c r="BI41" i="20"/>
  <c r="BI114" i="20"/>
  <c r="BI170" i="20"/>
  <c r="BI266" i="20"/>
  <c r="BI310" i="20"/>
  <c r="BI377" i="20"/>
  <c r="BI387" i="20"/>
  <c r="BI500" i="20"/>
  <c r="BI29" i="20"/>
  <c r="BI69" i="20"/>
  <c r="BI148" i="20"/>
  <c r="BI238" i="20"/>
  <c r="BI308" i="20"/>
  <c r="BI330" i="20"/>
  <c r="BI331" i="20"/>
  <c r="BI444" i="20"/>
  <c r="BI14" i="20"/>
  <c r="BI72" i="20"/>
  <c r="BI117" i="20"/>
  <c r="BI248" i="20"/>
  <c r="BI316" i="20"/>
  <c r="BI339" i="20"/>
  <c r="BI386" i="20"/>
  <c r="BI460" i="20"/>
  <c r="BI22" i="20"/>
  <c r="BI80" i="20"/>
  <c r="BI125" i="20"/>
  <c r="BI256" i="20"/>
  <c r="BI324" i="20"/>
  <c r="BI346" i="20"/>
  <c r="BI394" i="20"/>
  <c r="BI471" i="20"/>
  <c r="BI35" i="20"/>
  <c r="BI100" i="20"/>
  <c r="BI164" i="20"/>
  <c r="BI251" i="20"/>
  <c r="BI303" i="20"/>
  <c r="BI372" i="20"/>
  <c r="BI419" i="20"/>
  <c r="BI438" i="20"/>
  <c r="BI66" i="20"/>
  <c r="BI127" i="20"/>
  <c r="BI218" i="20"/>
  <c r="BI245" i="20"/>
  <c r="BI341" i="20"/>
  <c r="BI392" i="20"/>
  <c r="BI436" i="20"/>
  <c r="BI190" i="20"/>
  <c r="BI76" i="20"/>
  <c r="BI136" i="20"/>
  <c r="BI160" i="20"/>
  <c r="BI291" i="20"/>
  <c r="BI351" i="20"/>
  <c r="BI393" i="20"/>
  <c r="BI477" i="20"/>
  <c r="BI23" i="20"/>
  <c r="BI73" i="20"/>
  <c r="BI116" i="20"/>
  <c r="BI240" i="20"/>
  <c r="BI293" i="20"/>
  <c r="BI382" i="20"/>
  <c r="BI426" i="20"/>
  <c r="BI484" i="20"/>
  <c r="BI36" i="20"/>
  <c r="BI109" i="20"/>
  <c r="BI173" i="20"/>
  <c r="BI156" i="20"/>
  <c r="BI263" i="20"/>
  <c r="BI383" i="20"/>
  <c r="BI451" i="20"/>
  <c r="BI178" i="20"/>
  <c r="BI8" i="20"/>
  <c r="BI89" i="20"/>
  <c r="BI132" i="20"/>
  <c r="BI249" i="20"/>
  <c r="BI309" i="20"/>
  <c r="BI337" i="20"/>
  <c r="BI442" i="20"/>
  <c r="BI378" i="20"/>
  <c r="BI16" i="20"/>
  <c r="BI74" i="20"/>
  <c r="BI142" i="20"/>
  <c r="BI257" i="20"/>
  <c r="BI317" i="20"/>
  <c r="BI353" i="20"/>
  <c r="BI450" i="20"/>
  <c r="BI454" i="20"/>
  <c r="BI24" i="20"/>
  <c r="BI82" i="20"/>
  <c r="BI150" i="20"/>
  <c r="BI265" i="20"/>
  <c r="BI325" i="20"/>
  <c r="BI369" i="20"/>
  <c r="BI458" i="20"/>
  <c r="BI485" i="20"/>
  <c r="BI46" i="20"/>
  <c r="BI110" i="20"/>
  <c r="BI158" i="20"/>
  <c r="BI233" i="20"/>
  <c r="BI304" i="20"/>
  <c r="BI415" i="20"/>
  <c r="BI483" i="20"/>
  <c r="BI183" i="20"/>
  <c r="BI39" i="20"/>
  <c r="BI112" i="20"/>
  <c r="BI270" i="20"/>
  <c r="BI342" i="20"/>
  <c r="BI456" i="20"/>
  <c r="BI495" i="20"/>
  <c r="BI28" i="20"/>
  <c r="BI79" i="20"/>
  <c r="BI147" i="20"/>
  <c r="BI215" i="20"/>
  <c r="BI284" i="20"/>
  <c r="BI368" i="20"/>
  <c r="BI457" i="20"/>
  <c r="BI414" i="20"/>
  <c r="BI25" i="20"/>
  <c r="BI106" i="20"/>
  <c r="BI162" i="20"/>
  <c r="BI258" i="20"/>
  <c r="BI302" i="20"/>
  <c r="BI313" i="20"/>
  <c r="BI490" i="20"/>
  <c r="BI492" i="20"/>
  <c r="BI18" i="20"/>
  <c r="BI92" i="20"/>
  <c r="BI167" i="20"/>
  <c r="BI260" i="20"/>
  <c r="BI340" i="20"/>
  <c r="BI447" i="20"/>
  <c r="BI389" i="20"/>
  <c r="BI197" i="20"/>
  <c r="BI49" i="20"/>
  <c r="BI99" i="20"/>
  <c r="BI163" i="20"/>
  <c r="BI274" i="20"/>
  <c r="BI279" i="20"/>
  <c r="BI329" i="20"/>
  <c r="BI395" i="20"/>
  <c r="BI445" i="20"/>
  <c r="BI34" i="20"/>
  <c r="BI107" i="20"/>
  <c r="BI171" i="20"/>
  <c r="BI224" i="20"/>
  <c r="BI287" i="20"/>
  <c r="BI345" i="20"/>
  <c r="BI403" i="20"/>
  <c r="BI461" i="20"/>
  <c r="BI42" i="20"/>
  <c r="BI75" i="20"/>
  <c r="BI187" i="20"/>
  <c r="BI243" i="20"/>
  <c r="BI295" i="20"/>
  <c r="BI361" i="20"/>
  <c r="BI411" i="20"/>
  <c r="BI412" i="20"/>
  <c r="BI58" i="20"/>
  <c r="BI119" i="20"/>
  <c r="BI216" i="20"/>
  <c r="BI333" i="20"/>
  <c r="BI384" i="20"/>
  <c r="BI421" i="20"/>
  <c r="BI196" i="20"/>
  <c r="BI63" i="20"/>
  <c r="BI131" i="20"/>
  <c r="BI229" i="20"/>
  <c r="BI283" i="20"/>
  <c r="BI343" i="20"/>
  <c r="BI385" i="20"/>
  <c r="BI470" i="20"/>
  <c r="BI15" i="20"/>
  <c r="BI71" i="20"/>
  <c r="BI149" i="20"/>
  <c r="BI153" i="20"/>
  <c r="BI285" i="20"/>
  <c r="BI374" i="20"/>
  <c r="BI418" i="20"/>
  <c r="BI481" i="20"/>
  <c r="BI33" i="20"/>
  <c r="BI101" i="20"/>
  <c r="BI165" i="20"/>
  <c r="BI275" i="20"/>
  <c r="BI247" i="20"/>
  <c r="BI371" i="20"/>
  <c r="BI443" i="20"/>
  <c r="BI181" i="20"/>
  <c r="BI26" i="20"/>
  <c r="BI128" i="20"/>
  <c r="BI269" i="20"/>
  <c r="BI365" i="20"/>
  <c r="BI416" i="20"/>
  <c r="BI487" i="20"/>
  <c r="BI188" i="20"/>
  <c r="BI37" i="20"/>
  <c r="BI56" i="20"/>
  <c r="BI189" i="20"/>
  <c r="BI280" i="20"/>
  <c r="BI391" i="20"/>
  <c r="BI459" i="20"/>
  <c r="BI186" i="20"/>
  <c r="BI45" i="20"/>
  <c r="BI94" i="20"/>
  <c r="BI135" i="20"/>
  <c r="BI217" i="20"/>
  <c r="BI288" i="20"/>
  <c r="BI399" i="20"/>
  <c r="BI467" i="20"/>
  <c r="BI180" i="20"/>
  <c r="BI38" i="20"/>
  <c r="BI102" i="20"/>
  <c r="BI151" i="20"/>
  <c r="BI231" i="20"/>
  <c r="BI296" i="20"/>
  <c r="BI407" i="20"/>
  <c r="BI475" i="20"/>
  <c r="BI182" i="20"/>
  <c r="BI68" i="20"/>
  <c r="BI105" i="20"/>
  <c r="BI262" i="20"/>
  <c r="BI334" i="20"/>
  <c r="BI448" i="20"/>
  <c r="BI494" i="20"/>
  <c r="BI20" i="20"/>
  <c r="BI64" i="20"/>
  <c r="BI139" i="20"/>
  <c r="BI271" i="20"/>
  <c r="BI360" i="20"/>
  <c r="BI449" i="20"/>
  <c r="BI406" i="20"/>
  <c r="BI17" i="20"/>
  <c r="BI98" i="20"/>
  <c r="BI143" i="20"/>
  <c r="BI250" i="20"/>
  <c r="BI294" i="20"/>
  <c r="BI376" i="20"/>
  <c r="BI482" i="20"/>
  <c r="BI404" i="20"/>
  <c r="BI65" i="20"/>
  <c r="BI111" i="20"/>
  <c r="BI159" i="20"/>
  <c r="BI252" i="20"/>
  <c r="BI332" i="20"/>
  <c r="BI439" i="20"/>
  <c r="BI347" i="20"/>
  <c r="BI191" i="20"/>
  <c r="BI53" i="20"/>
  <c r="BI130" i="20"/>
  <c r="BI236" i="20"/>
  <c r="BI290" i="20"/>
  <c r="BI366" i="20"/>
  <c r="BI480" i="20"/>
  <c r="BI437" i="20"/>
  <c r="BI19" i="20"/>
  <c r="BI118" i="20"/>
  <c r="BI175" i="20"/>
  <c r="BI268" i="20"/>
  <c r="BI348" i="20"/>
  <c r="BI455" i="20"/>
  <c r="BI397" i="20"/>
  <c r="BI194" i="20"/>
  <c r="BI44" i="20"/>
  <c r="BI126" i="20"/>
  <c r="BI168" i="20"/>
  <c r="BI276" i="20"/>
  <c r="BI356" i="20"/>
  <c r="BI463" i="20"/>
  <c r="BI405" i="20"/>
  <c r="BI192" i="20"/>
  <c r="BI47" i="20"/>
  <c r="BI134" i="20"/>
  <c r="BI364" i="20"/>
  <c r="BI363" i="20"/>
  <c r="BI413" i="20"/>
  <c r="BI198" i="20"/>
  <c r="BI55" i="20"/>
  <c r="BI123" i="20"/>
  <c r="BI221" i="20"/>
  <c r="BI322" i="20"/>
  <c r="BI335" i="20"/>
  <c r="BI381" i="20"/>
  <c r="BI469" i="20"/>
  <c r="BI7" i="20"/>
  <c r="BI50" i="20"/>
  <c r="BI141" i="20"/>
  <c r="BI272" i="20"/>
  <c r="BI277" i="20"/>
  <c r="BI362" i="20"/>
  <c r="BI410" i="20"/>
  <c r="BI479" i="20"/>
  <c r="BI51" i="20"/>
  <c r="BI91" i="20"/>
  <c r="BI157" i="20"/>
  <c r="BI267" i="20"/>
  <c r="BI319" i="20"/>
  <c r="BI370" i="20"/>
  <c r="BI435" i="20"/>
  <c r="BI184" i="20"/>
  <c r="BI67" i="20"/>
  <c r="BI120" i="20"/>
  <c r="BI234" i="20"/>
  <c r="BI261" i="20"/>
  <c r="BI357" i="20"/>
  <c r="BI408" i="20"/>
  <c r="BI468" i="20"/>
  <c r="BI193" i="20"/>
  <c r="BI77" i="20"/>
  <c r="BI152" i="20"/>
  <c r="BI307" i="20"/>
  <c r="BI367" i="20"/>
  <c r="BI409" i="20"/>
  <c r="BI486" i="20"/>
  <c r="BI27" i="20"/>
  <c r="BI121" i="20"/>
  <c r="BI237" i="20"/>
  <c r="BI373" i="20"/>
  <c r="BI424" i="20"/>
  <c r="BI489" i="20"/>
  <c r="BI40" i="20"/>
  <c r="BI129" i="20"/>
  <c r="BI219" i="20"/>
  <c r="BI246" i="20"/>
  <c r="BI318" i="20"/>
  <c r="BI432" i="20"/>
  <c r="BI493" i="20"/>
  <c r="BI6" i="20"/>
  <c r="BI60" i="20"/>
  <c r="BI97" i="20"/>
  <c r="BI227" i="20"/>
  <c r="BI254" i="20"/>
  <c r="BI326" i="20"/>
  <c r="BI440" i="20"/>
  <c r="BI499" i="20"/>
  <c r="BI12" i="20"/>
  <c r="BI86" i="20"/>
  <c r="BI146" i="20"/>
  <c r="BI199" i="20"/>
  <c r="BI255" i="20"/>
  <c r="BI352" i="20"/>
  <c r="BI441" i="20"/>
  <c r="BI398" i="20"/>
  <c r="BI9" i="20"/>
  <c r="BI93" i="20"/>
  <c r="BI169" i="20"/>
  <c r="BI242" i="20"/>
  <c r="BI286" i="20"/>
  <c r="BI232" i="20"/>
  <c r="BI474" i="20"/>
  <c r="BI429" i="20"/>
  <c r="BI57" i="20"/>
  <c r="BI103" i="20"/>
  <c r="BI174" i="20"/>
  <c r="BI244" i="20"/>
  <c r="BI320" i="20"/>
  <c r="BI431" i="20"/>
  <c r="BI388" i="20"/>
  <c r="BI179" i="20"/>
  <c r="BI52" i="20"/>
  <c r="BI122" i="20"/>
  <c r="BI228" i="20"/>
  <c r="BI282" i="20"/>
  <c r="BI358" i="20"/>
  <c r="BI472" i="20"/>
  <c r="BI430" i="20"/>
  <c r="BI21" i="20"/>
  <c r="BI10" i="20"/>
  <c r="BI140" i="20"/>
  <c r="BI235" i="20"/>
  <c r="BI300" i="20"/>
  <c r="BI281" i="20"/>
  <c r="BI473" i="20"/>
  <c r="BI428" i="20"/>
  <c r="BI54" i="20"/>
  <c r="BI96" i="20"/>
  <c r="BI177" i="20"/>
  <c r="BI298" i="20"/>
  <c r="BI289" i="20"/>
  <c r="BI488" i="20"/>
  <c r="BI446" i="20"/>
  <c r="BI62" i="20"/>
  <c r="BI104" i="20"/>
  <c r="BI306" i="20"/>
  <c r="BI305" i="20"/>
  <c r="BI338" i="20"/>
  <c r="BI453" i="20"/>
  <c r="BI70" i="20"/>
  <c r="BI115" i="20"/>
  <c r="BI314" i="20"/>
  <c r="BI327" i="20"/>
  <c r="BI379" i="20"/>
  <c r="BI462" i="20"/>
  <c r="BI30" i="20"/>
  <c r="BI88" i="20"/>
  <c r="BI133" i="20"/>
  <c r="BI264" i="20"/>
  <c r="BI154" i="20"/>
  <c r="BI355" i="20"/>
  <c r="BI402" i="20"/>
  <c r="BI476" i="20"/>
  <c r="BI43" i="20"/>
  <c r="BI108" i="20"/>
  <c r="BI172" i="20"/>
  <c r="BI259" i="20"/>
  <c r="BI311" i="20"/>
  <c r="BI380" i="20"/>
  <c r="BI427" i="20"/>
  <c r="BI420" i="20"/>
  <c r="BI59" i="20"/>
  <c r="BI83" i="20"/>
  <c r="BI226" i="20"/>
  <c r="BI253" i="20"/>
  <c r="BI349" i="20"/>
  <c r="BI400" i="20"/>
  <c r="BI452" i="20"/>
  <c r="BI195" i="20"/>
  <c r="BI84" i="20"/>
  <c r="BI144" i="20"/>
  <c r="BI176" i="20"/>
  <c r="BI299" i="20"/>
  <c r="BI359" i="20"/>
  <c r="BI401" i="20"/>
  <c r="BI478" i="20"/>
  <c r="BI31" i="20"/>
  <c r="BI81" i="20"/>
  <c r="BI124" i="20"/>
  <c r="BI241" i="20"/>
  <c r="BI301" i="20"/>
  <c r="BI297" i="20"/>
  <c r="BI434" i="20"/>
  <c r="BI498" i="20"/>
  <c r="BI85" i="20"/>
  <c r="BI137" i="20"/>
  <c r="BI315" i="20"/>
  <c r="BI328" i="20"/>
  <c r="BI417" i="20"/>
  <c r="BI496" i="20"/>
  <c r="BI11" i="20"/>
  <c r="BI145" i="20"/>
  <c r="BI222" i="20"/>
  <c r="BI323" i="20"/>
  <c r="BI336" i="20"/>
  <c r="BI425" i="20"/>
  <c r="BI491" i="20"/>
  <c r="AM147" i="3"/>
  <c r="AO147" i="3"/>
  <c r="AQ147" i="3"/>
  <c r="AS147" i="3"/>
  <c r="AU147" i="3"/>
  <c r="AW147" i="3"/>
  <c r="AY147" i="3"/>
  <c r="BA147" i="3"/>
  <c r="BC147" i="3"/>
  <c r="BE147" i="3"/>
  <c r="BG147" i="3"/>
  <c r="BI147" i="3"/>
  <c r="BK147" i="3"/>
  <c r="BM147" i="3"/>
  <c r="BO147" i="3"/>
  <c r="BQ147" i="3"/>
  <c r="BS147" i="3"/>
  <c r="BU147" i="3"/>
  <c r="BT147" i="3"/>
  <c r="BR147" i="3"/>
  <c r="BP147" i="3"/>
  <c r="BN147" i="3"/>
  <c r="BL147" i="3"/>
  <c r="BJ147" i="3"/>
  <c r="BH147" i="3"/>
  <c r="BF147" i="3"/>
  <c r="BD147" i="3"/>
  <c r="BB147" i="3"/>
  <c r="AZ147" i="3"/>
  <c r="AX147" i="3"/>
  <c r="AV147" i="3"/>
  <c r="AT147" i="3"/>
  <c r="AR147" i="3"/>
  <c r="AP147" i="3"/>
  <c r="AN147" i="3"/>
  <c r="AL147" i="3"/>
  <c r="W147" i="3" s="1"/>
  <c r="BJ4" i="20" l="1"/>
  <c r="BK4" i="20" s="1"/>
  <c r="BJ6" i="20" l="1"/>
  <c r="BK10" i="20"/>
  <c r="BK17" i="20"/>
  <c r="BK27" i="20"/>
  <c r="BK25" i="20"/>
  <c r="BK43" i="20"/>
  <c r="BK50" i="20"/>
  <c r="BK65" i="20"/>
  <c r="BK61" i="20"/>
  <c r="BK83" i="20"/>
  <c r="BK79" i="20"/>
  <c r="BK96" i="20"/>
  <c r="BK95" i="20"/>
  <c r="BK84" i="20"/>
  <c r="BK118" i="20"/>
  <c r="BK147" i="20"/>
  <c r="BK133" i="20"/>
  <c r="BK135" i="20"/>
  <c r="BK129" i="20"/>
  <c r="BK145" i="20"/>
  <c r="BK172" i="20"/>
  <c r="BK166" i="20"/>
  <c r="BK176" i="20"/>
  <c r="BK223" i="20"/>
  <c r="BK225" i="20"/>
  <c r="BK246" i="20"/>
  <c r="BK264" i="20"/>
  <c r="BK250" i="20"/>
  <c r="BK279" i="20"/>
  <c r="BK273" i="20"/>
  <c r="BK294" i="20"/>
  <c r="BK267" i="20"/>
  <c r="BK309" i="20"/>
  <c r="BK303" i="20"/>
  <c r="BK367" i="20"/>
  <c r="BK356" i="20"/>
  <c r="BK345" i="20"/>
  <c r="BK342" i="20"/>
  <c r="BK331" i="20"/>
  <c r="BK320" i="20"/>
  <c r="BK283" i="20"/>
  <c r="BK330" i="20"/>
  <c r="BK432" i="20"/>
  <c r="BK429" i="20"/>
  <c r="BK410" i="20"/>
  <c r="BK399" i="20"/>
  <c r="BK388" i="20"/>
  <c r="BK393" i="20"/>
  <c r="BK373" i="20"/>
  <c r="BK433" i="20"/>
  <c r="BK442" i="20"/>
  <c r="BK476" i="20"/>
  <c r="BK489" i="20"/>
  <c r="BK452" i="20"/>
  <c r="BK354" i="20"/>
  <c r="BK461" i="20"/>
  <c r="BK474" i="20"/>
  <c r="BK487" i="20"/>
  <c r="BK186" i="20"/>
  <c r="BK183" i="20"/>
  <c r="BK178" i="20"/>
  <c r="BK21" i="20"/>
  <c r="BK87" i="20"/>
  <c r="BK170" i="20"/>
  <c r="BK285" i="20"/>
  <c r="BK301" i="20"/>
  <c r="BK337" i="20"/>
  <c r="BK376" i="20"/>
  <c r="BK378" i="20"/>
  <c r="BK390" i="20"/>
  <c r="BK466" i="20"/>
  <c r="BK18" i="20"/>
  <c r="BK14" i="20"/>
  <c r="BK35" i="20"/>
  <c r="BK26" i="20"/>
  <c r="BK51" i="20"/>
  <c r="BK47" i="20"/>
  <c r="BK62" i="20"/>
  <c r="BK69" i="20"/>
  <c r="BK72" i="20"/>
  <c r="BK76" i="20"/>
  <c r="BK78" i="20"/>
  <c r="BK92" i="20"/>
  <c r="BK101" i="20"/>
  <c r="BK126" i="20"/>
  <c r="BK105" i="20"/>
  <c r="BK141" i="20"/>
  <c r="BK143" i="20"/>
  <c r="BK149" i="20"/>
  <c r="BK151" i="20"/>
  <c r="BK153" i="20"/>
  <c r="BK174" i="20"/>
  <c r="BK218" i="20"/>
  <c r="BK220" i="20"/>
  <c r="BK231" i="20"/>
  <c r="BK233" i="20"/>
  <c r="BK227" i="20"/>
  <c r="BK229" i="20"/>
  <c r="BK272" i="20"/>
  <c r="BK258" i="20"/>
  <c r="BK252" i="20"/>
  <c r="BK281" i="20"/>
  <c r="BK302" i="20"/>
  <c r="BK288" i="20"/>
  <c r="BK275" i="20"/>
  <c r="BK311" i="20"/>
  <c r="BK375" i="20"/>
  <c r="BK364" i="20"/>
  <c r="BK353" i="20"/>
  <c r="BK350" i="20"/>
  <c r="BK339" i="20"/>
  <c r="BK328" i="20"/>
  <c r="BK317" i="20"/>
  <c r="BK362" i="20"/>
  <c r="BK325" i="20"/>
  <c r="BK437" i="20"/>
  <c r="BK418" i="20"/>
  <c r="BK407" i="20"/>
  <c r="BK396" i="20"/>
  <c r="BK435" i="20"/>
  <c r="BK401" i="20"/>
  <c r="BK440" i="20"/>
  <c r="BK450" i="20"/>
  <c r="BK484" i="20"/>
  <c r="BK497" i="20"/>
  <c r="BK453" i="20"/>
  <c r="BK456" i="20"/>
  <c r="BK469" i="20"/>
  <c r="BK482" i="20"/>
  <c r="BK495" i="20"/>
  <c r="BK9" i="20"/>
  <c r="BK71" i="20"/>
  <c r="BK127" i="20"/>
  <c r="BK168" i="20"/>
  <c r="BK238" i="20"/>
  <c r="BK265" i="20"/>
  <c r="BK348" i="20"/>
  <c r="BK411" i="20"/>
  <c r="BK341" i="20"/>
  <c r="BK499" i="20"/>
  <c r="BK7" i="20"/>
  <c r="BK22" i="20"/>
  <c r="BK32" i="20"/>
  <c r="BK34" i="20"/>
  <c r="BK48" i="20"/>
  <c r="BK38" i="20"/>
  <c r="BK70" i="20"/>
  <c r="BK58" i="20"/>
  <c r="BK80" i="20"/>
  <c r="BK73" i="20"/>
  <c r="BK93" i="20"/>
  <c r="BK102" i="20"/>
  <c r="BK109" i="20"/>
  <c r="BK134" i="20"/>
  <c r="BK120" i="20"/>
  <c r="BK122" i="20"/>
  <c r="BK114" i="20"/>
  <c r="BK157" i="20"/>
  <c r="BK159" i="20"/>
  <c r="BK161" i="20"/>
  <c r="BK155" i="20"/>
  <c r="BK216" i="20"/>
  <c r="BK173" i="20"/>
  <c r="BK165" i="20"/>
  <c r="BK239" i="20"/>
  <c r="BK241" i="20"/>
  <c r="BK235" i="20"/>
  <c r="BK237" i="20"/>
  <c r="BK280" i="20"/>
  <c r="BK266" i="20"/>
  <c r="BK260" i="20"/>
  <c r="BK278" i="20"/>
  <c r="BK310" i="20"/>
  <c r="BK296" i="20"/>
  <c r="BK290" i="20"/>
  <c r="BK319" i="20"/>
  <c r="BK251" i="20"/>
  <c r="BK372" i="20"/>
  <c r="BK361" i="20"/>
  <c r="BK358" i="20"/>
  <c r="BK347" i="20"/>
  <c r="BK336" i="20"/>
  <c r="BK349" i="20"/>
  <c r="BK384" i="20"/>
  <c r="BK357" i="20"/>
  <c r="BK308" i="20"/>
  <c r="BK426" i="20"/>
  <c r="BK415" i="20"/>
  <c r="BK404" i="20"/>
  <c r="BK441" i="20"/>
  <c r="BK419" i="20"/>
  <c r="BK448" i="20"/>
  <c r="BK385" i="20"/>
  <c r="BK492" i="20"/>
  <c r="BK454" i="20"/>
  <c r="BK459" i="20"/>
  <c r="BK464" i="20"/>
  <c r="BK477" i="20"/>
  <c r="BK490" i="20"/>
  <c r="BK182" i="20"/>
  <c r="BK180" i="20"/>
  <c r="BK13" i="20"/>
  <c r="BK75" i="20"/>
  <c r="BK139" i="20"/>
  <c r="BK164" i="20"/>
  <c r="BK256" i="20"/>
  <c r="BK295" i="20"/>
  <c r="BK323" i="20"/>
  <c r="BK402" i="20"/>
  <c r="BK422" i="20"/>
  <c r="BK479" i="20"/>
  <c r="BK15" i="20"/>
  <c r="BK11" i="20"/>
  <c r="BK40" i="20"/>
  <c r="BK31" i="20"/>
  <c r="BK56" i="20"/>
  <c r="BK44" i="20"/>
  <c r="BK59" i="20"/>
  <c r="BK66" i="20"/>
  <c r="BK77" i="20"/>
  <c r="BK94" i="20"/>
  <c r="BK81" i="20"/>
  <c r="BK110" i="20"/>
  <c r="BK106" i="20"/>
  <c r="BK142" i="20"/>
  <c r="BK128" i="20"/>
  <c r="BK130" i="20"/>
  <c r="BK116" i="20"/>
  <c r="BK97" i="20"/>
  <c r="BK167" i="20"/>
  <c r="BK169" i="20"/>
  <c r="BK163" i="20"/>
  <c r="BK189" i="20"/>
  <c r="BK187" i="20"/>
  <c r="BK199" i="20"/>
  <c r="BK247" i="20"/>
  <c r="BK249" i="20"/>
  <c r="BK243" i="20"/>
  <c r="BK245" i="20"/>
  <c r="BK253" i="20"/>
  <c r="BK274" i="20"/>
  <c r="BK268" i="20"/>
  <c r="BK289" i="20"/>
  <c r="BK254" i="20"/>
  <c r="BK304" i="20"/>
  <c r="BK298" i="20"/>
  <c r="BK327" i="20"/>
  <c r="BK316" i="20"/>
  <c r="BK380" i="20"/>
  <c r="BK369" i="20"/>
  <c r="BK366" i="20"/>
  <c r="BK355" i="20"/>
  <c r="BK344" i="20"/>
  <c r="BK381" i="20"/>
  <c r="BK392" i="20"/>
  <c r="BK389" i="20"/>
  <c r="BK338" i="20"/>
  <c r="BK434" i="20"/>
  <c r="BK423" i="20"/>
  <c r="BK412" i="20"/>
  <c r="BK449" i="20"/>
  <c r="BK430" i="20"/>
  <c r="BK409" i="20"/>
  <c r="BK417" i="20"/>
  <c r="BK500" i="20"/>
  <c r="BK462" i="20"/>
  <c r="BK467" i="20"/>
  <c r="BK472" i="20"/>
  <c r="BK485" i="20"/>
  <c r="BK498" i="20"/>
  <c r="BK179" i="20"/>
  <c r="BK188" i="20"/>
  <c r="BK33" i="20"/>
  <c r="BK46" i="20"/>
  <c r="BK88" i="20"/>
  <c r="BK125" i="20"/>
  <c r="BK158" i="20"/>
  <c r="BK244" i="20"/>
  <c r="BK271" i="20"/>
  <c r="BK359" i="20"/>
  <c r="BK292" i="20"/>
  <c r="BK391" i="20"/>
  <c r="BK468" i="20"/>
  <c r="BK185" i="20"/>
  <c r="BK23" i="20"/>
  <c r="BK19" i="20"/>
  <c r="BK24" i="20"/>
  <c r="BK39" i="20"/>
  <c r="BK45" i="20"/>
  <c r="BK52" i="20"/>
  <c r="BK67" i="20"/>
  <c r="BK55" i="20"/>
  <c r="BK85" i="20"/>
  <c r="BK91" i="20"/>
  <c r="BK90" i="20"/>
  <c r="BK107" i="20"/>
  <c r="BK89" i="20"/>
  <c r="BK115" i="20"/>
  <c r="BK136" i="20"/>
  <c r="BK138" i="20"/>
  <c r="BK124" i="20"/>
  <c r="BK113" i="20"/>
  <c r="BK175" i="20"/>
  <c r="BK177" i="20"/>
  <c r="BK171" i="20"/>
  <c r="BK217" i="20"/>
  <c r="BK224" i="20"/>
  <c r="BK226" i="20"/>
  <c r="BK261" i="20"/>
  <c r="BK282" i="20"/>
  <c r="BK276" i="20"/>
  <c r="BK297" i="20"/>
  <c r="BK286" i="20"/>
  <c r="BK312" i="20"/>
  <c r="BK306" i="20"/>
  <c r="BK335" i="20"/>
  <c r="BK324" i="20"/>
  <c r="BK300" i="20"/>
  <c r="BK377" i="20"/>
  <c r="BK374" i="20"/>
  <c r="BK363" i="20"/>
  <c r="BK352" i="20"/>
  <c r="BK387" i="20"/>
  <c r="BK400" i="20"/>
  <c r="BK397" i="20"/>
  <c r="BK370" i="20"/>
  <c r="BK333" i="20"/>
  <c r="BK431" i="20"/>
  <c r="BK420" i="20"/>
  <c r="BK406" i="20"/>
  <c r="BK443" i="20"/>
  <c r="BK425" i="20"/>
  <c r="BK439" i="20"/>
  <c r="BK457" i="20"/>
  <c r="BK470" i="20"/>
  <c r="BK475" i="20"/>
  <c r="BK480" i="20"/>
  <c r="BK493" i="20"/>
  <c r="BK455" i="20"/>
  <c r="BK181" i="20"/>
  <c r="BK42" i="20"/>
  <c r="BK112" i="20"/>
  <c r="BK148" i="20"/>
  <c r="BK248" i="20"/>
  <c r="BK307" i="20"/>
  <c r="BK334" i="20"/>
  <c r="BK424" i="20"/>
  <c r="BK446" i="20"/>
  <c r="BK444" i="20"/>
  <c r="BK12" i="20"/>
  <c r="BK8" i="20"/>
  <c r="BK29" i="20"/>
  <c r="BK28" i="20"/>
  <c r="BK53" i="20"/>
  <c r="BK41" i="20"/>
  <c r="BK54" i="20"/>
  <c r="BK63" i="20"/>
  <c r="BK60" i="20"/>
  <c r="BK99" i="20"/>
  <c r="BK98" i="20"/>
  <c r="BK100" i="20"/>
  <c r="BK103" i="20"/>
  <c r="BK123" i="20"/>
  <c r="BK144" i="20"/>
  <c r="BK146" i="20"/>
  <c r="BK132" i="20"/>
  <c r="BK154" i="20"/>
  <c r="BK121" i="20"/>
  <c r="BK137" i="20"/>
  <c r="BK152" i="20"/>
  <c r="BK215" i="20"/>
  <c r="BK228" i="20"/>
  <c r="BK222" i="20"/>
  <c r="BK232" i="20"/>
  <c r="BK234" i="20"/>
  <c r="BK269" i="20"/>
  <c r="BK255" i="20"/>
  <c r="BK284" i="20"/>
  <c r="BK305" i="20"/>
  <c r="BK291" i="20"/>
  <c r="BK262" i="20"/>
  <c r="BK270" i="20"/>
  <c r="BK343" i="20"/>
  <c r="BK332" i="20"/>
  <c r="BK321" i="20"/>
  <c r="BK318" i="20"/>
  <c r="BK382" i="20"/>
  <c r="BK371" i="20"/>
  <c r="BK360" i="20"/>
  <c r="BK395" i="20"/>
  <c r="BK408" i="20"/>
  <c r="BK405" i="20"/>
  <c r="BK386" i="20"/>
  <c r="BK365" i="20"/>
  <c r="BK314" i="20"/>
  <c r="BK428" i="20"/>
  <c r="BK427" i="20"/>
  <c r="BK451" i="20"/>
  <c r="BK445" i="20"/>
  <c r="BK447" i="20"/>
  <c r="BK465" i="20"/>
  <c r="BK478" i="20"/>
  <c r="BK483" i="20"/>
  <c r="BK488" i="20"/>
  <c r="BK398" i="20"/>
  <c r="BK463" i="20"/>
  <c r="BK184" i="20"/>
  <c r="BK57" i="20"/>
  <c r="BK259" i="20"/>
  <c r="BK421" i="20"/>
  <c r="BK481" i="20"/>
  <c r="BK20" i="20"/>
  <c r="BK16" i="20"/>
  <c r="BK37" i="20"/>
  <c r="BK36" i="20"/>
  <c r="BK30" i="20"/>
  <c r="BK49" i="20"/>
  <c r="BK64" i="20"/>
  <c r="BK68" i="20"/>
  <c r="BK74" i="20"/>
  <c r="BK82" i="20"/>
  <c r="BK86" i="20"/>
  <c r="BK104" i="20"/>
  <c r="BK111" i="20"/>
  <c r="BK131" i="20"/>
  <c r="BK117" i="20"/>
  <c r="BK119" i="20"/>
  <c r="BK140" i="20"/>
  <c r="BK162" i="20"/>
  <c r="BK156" i="20"/>
  <c r="BK150" i="20"/>
  <c r="BK160" i="20"/>
  <c r="BK221" i="20"/>
  <c r="BK219" i="20"/>
  <c r="BK236" i="20"/>
  <c r="BK230" i="20"/>
  <c r="BK240" i="20"/>
  <c r="BK242" i="20"/>
  <c r="BK277" i="20"/>
  <c r="BK263" i="20"/>
  <c r="BK257" i="20"/>
  <c r="BK313" i="20"/>
  <c r="BK299" i="20"/>
  <c r="BK293" i="20"/>
  <c r="BK287" i="20"/>
  <c r="BK351" i="20"/>
  <c r="BK340" i="20"/>
  <c r="BK329" i="20"/>
  <c r="BK326" i="20"/>
  <c r="BK315" i="20"/>
  <c r="BK379" i="20"/>
  <c r="BK368" i="20"/>
  <c r="BK403" i="20"/>
  <c r="BK416" i="20"/>
  <c r="BK413" i="20"/>
  <c r="BK394" i="20"/>
  <c r="BK383" i="20"/>
  <c r="BK346" i="20"/>
  <c r="BK436" i="20"/>
  <c r="BK438" i="20"/>
  <c r="BK414" i="20"/>
  <c r="BK322" i="20"/>
  <c r="BK460" i="20"/>
  <c r="BK473" i="20"/>
  <c r="BK486" i="20"/>
  <c r="BK491" i="20"/>
  <c r="BK496" i="20"/>
  <c r="BK458" i="20"/>
  <c r="BK471" i="20"/>
  <c r="BK108" i="20"/>
  <c r="BK494" i="20"/>
  <c r="BK195" i="20"/>
  <c r="BK196" i="20"/>
  <c r="BK192" i="20"/>
  <c r="BK190" i="20"/>
  <c r="BK197" i="20"/>
  <c r="BK198" i="20"/>
  <c r="BK193" i="20"/>
  <c r="BK191" i="20"/>
  <c r="BK194" i="20"/>
  <c r="BJ7" i="20"/>
  <c r="BJ14" i="20"/>
  <c r="BJ21" i="20"/>
  <c r="BJ31" i="20"/>
  <c r="BJ56" i="20"/>
  <c r="BJ44" i="20"/>
  <c r="BJ67" i="20"/>
  <c r="BJ55" i="20"/>
  <c r="BJ85" i="20"/>
  <c r="BJ57" i="20"/>
  <c r="BJ96" i="20"/>
  <c r="BJ75" i="20"/>
  <c r="BJ94" i="20"/>
  <c r="BJ113" i="20"/>
  <c r="BJ128" i="20"/>
  <c r="BJ130" i="20"/>
  <c r="BJ114" i="20"/>
  <c r="BJ137" i="20"/>
  <c r="BJ156" i="20"/>
  <c r="BJ150" i="20"/>
  <c r="BJ152" i="20"/>
  <c r="BJ173" i="20"/>
  <c r="BJ218" i="20"/>
  <c r="BJ225" i="20"/>
  <c r="BJ246" i="20"/>
  <c r="BJ240" i="20"/>
  <c r="BJ234" i="20"/>
  <c r="BJ261" i="20"/>
  <c r="BJ282" i="20"/>
  <c r="BJ276" i="20"/>
  <c r="BJ270" i="20"/>
  <c r="BJ291" i="20"/>
  <c r="BJ280" i="20"/>
  <c r="BJ256" i="20"/>
  <c r="BJ300" i="20"/>
  <c r="BJ356" i="20"/>
  <c r="BJ345" i="20"/>
  <c r="BJ342" i="20"/>
  <c r="BJ331" i="20"/>
  <c r="BJ320" i="20"/>
  <c r="BJ317" i="20"/>
  <c r="BJ381" i="20"/>
  <c r="BJ416" i="20"/>
  <c r="BJ429" i="20"/>
  <c r="BJ418" i="20"/>
  <c r="BJ407" i="20"/>
  <c r="BJ396" i="20"/>
  <c r="BJ359" i="20"/>
  <c r="BJ406" i="20"/>
  <c r="BJ451" i="20"/>
  <c r="BJ322" i="20"/>
  <c r="BJ354" i="20"/>
  <c r="BJ473" i="20"/>
  <c r="BJ486" i="20"/>
  <c r="BJ499" i="20"/>
  <c r="BJ449" i="20"/>
  <c r="BJ466" i="20"/>
  <c r="BJ479" i="20"/>
  <c r="BJ492" i="20"/>
  <c r="BJ181" i="20"/>
  <c r="BJ84" i="20"/>
  <c r="BJ348" i="20"/>
  <c r="BJ443" i="20"/>
  <c r="BJ178" i="20"/>
  <c r="BJ15" i="20"/>
  <c r="BJ22" i="20"/>
  <c r="BJ32" i="20"/>
  <c r="BJ39" i="20"/>
  <c r="BJ45" i="20"/>
  <c r="BJ52" i="20"/>
  <c r="BJ54" i="20"/>
  <c r="BJ63" i="20"/>
  <c r="BJ65" i="20"/>
  <c r="BJ73" i="20"/>
  <c r="BJ78" i="20"/>
  <c r="BJ92" i="20"/>
  <c r="BJ106" i="20"/>
  <c r="BJ115" i="20"/>
  <c r="BJ136" i="20"/>
  <c r="BJ138" i="20"/>
  <c r="BJ116" i="20"/>
  <c r="BJ145" i="20"/>
  <c r="BJ164" i="20"/>
  <c r="BJ158" i="20"/>
  <c r="BJ160" i="20"/>
  <c r="BJ162" i="20"/>
  <c r="BJ187" i="20"/>
  <c r="BJ217" i="20"/>
  <c r="BJ233" i="20"/>
  <c r="BJ227" i="20"/>
  <c r="BJ248" i="20"/>
  <c r="BJ242" i="20"/>
  <c r="BJ269" i="20"/>
  <c r="BJ255" i="20"/>
  <c r="BJ284" i="20"/>
  <c r="BJ278" i="20"/>
  <c r="BJ299" i="20"/>
  <c r="BJ293" i="20"/>
  <c r="BJ287" i="20"/>
  <c r="BJ308" i="20"/>
  <c r="BJ364" i="20"/>
  <c r="BJ353" i="20"/>
  <c r="BJ350" i="20"/>
  <c r="BJ339" i="20"/>
  <c r="BJ328" i="20"/>
  <c r="BJ325" i="20"/>
  <c r="BJ313" i="20"/>
  <c r="BJ343" i="20"/>
  <c r="BJ437" i="20"/>
  <c r="BJ426" i="20"/>
  <c r="BJ415" i="20"/>
  <c r="BJ404" i="20"/>
  <c r="BJ385" i="20"/>
  <c r="BJ427" i="20"/>
  <c r="BJ414" i="20"/>
  <c r="BJ390" i="20"/>
  <c r="BJ398" i="20"/>
  <c r="BJ481" i="20"/>
  <c r="BJ494" i="20"/>
  <c r="BJ435" i="20"/>
  <c r="BJ461" i="20"/>
  <c r="BJ474" i="20"/>
  <c r="BJ487" i="20"/>
  <c r="BJ500" i="20"/>
  <c r="BJ184" i="20"/>
  <c r="BJ25" i="20"/>
  <c r="BJ77" i="20"/>
  <c r="BJ95" i="20"/>
  <c r="BJ105" i="20"/>
  <c r="BJ143" i="20"/>
  <c r="BJ142" i="20"/>
  <c r="BJ220" i="20"/>
  <c r="BJ238" i="20"/>
  <c r="BJ268" i="20"/>
  <c r="BJ292" i="20"/>
  <c r="BJ376" i="20"/>
  <c r="BJ399" i="20"/>
  <c r="BJ447" i="20"/>
  <c r="BJ471" i="20"/>
  <c r="BJ23" i="20"/>
  <c r="BJ11" i="20"/>
  <c r="BJ40" i="20"/>
  <c r="BJ28" i="20"/>
  <c r="BJ53" i="20"/>
  <c r="BJ27" i="20"/>
  <c r="BJ64" i="20"/>
  <c r="BJ43" i="20"/>
  <c r="BJ74" i="20"/>
  <c r="BJ81" i="20"/>
  <c r="BJ93" i="20"/>
  <c r="BJ107" i="20"/>
  <c r="BJ89" i="20"/>
  <c r="BJ123" i="20"/>
  <c r="BJ144" i="20"/>
  <c r="BJ146" i="20"/>
  <c r="BJ124" i="20"/>
  <c r="BJ154" i="20"/>
  <c r="BJ172" i="20"/>
  <c r="BJ166" i="20"/>
  <c r="BJ168" i="20"/>
  <c r="BJ189" i="20"/>
  <c r="BJ241" i="20"/>
  <c r="BJ235" i="20"/>
  <c r="BJ277" i="20"/>
  <c r="BJ263" i="20"/>
  <c r="BJ257" i="20"/>
  <c r="BJ286" i="20"/>
  <c r="BJ307" i="20"/>
  <c r="BJ301" i="20"/>
  <c r="BJ295" i="20"/>
  <c r="BJ264" i="20"/>
  <c r="BJ372" i="20"/>
  <c r="BJ361" i="20"/>
  <c r="BJ358" i="20"/>
  <c r="BJ347" i="20"/>
  <c r="BJ336" i="20"/>
  <c r="BJ333" i="20"/>
  <c r="BJ330" i="20"/>
  <c r="BJ375" i="20"/>
  <c r="BJ338" i="20"/>
  <c r="BJ434" i="20"/>
  <c r="BJ423" i="20"/>
  <c r="BJ412" i="20"/>
  <c r="BJ393" i="20"/>
  <c r="BJ438" i="20"/>
  <c r="BJ422" i="20"/>
  <c r="BJ442" i="20"/>
  <c r="BJ432" i="20"/>
  <c r="BJ489" i="20"/>
  <c r="BJ453" i="20"/>
  <c r="BJ456" i="20"/>
  <c r="BJ469" i="20"/>
  <c r="BJ482" i="20"/>
  <c r="BJ495" i="20"/>
  <c r="BJ183" i="20"/>
  <c r="BJ182" i="20"/>
  <c r="BJ13" i="20"/>
  <c r="BJ120" i="20"/>
  <c r="BJ165" i="20"/>
  <c r="BJ226" i="20"/>
  <c r="BJ312" i="20"/>
  <c r="BJ373" i="20"/>
  <c r="BJ327" i="20"/>
  <c r="BJ458" i="20"/>
  <c r="BJ12" i="20"/>
  <c r="BJ19" i="20"/>
  <c r="BJ29" i="20"/>
  <c r="BJ36" i="20"/>
  <c r="BJ35" i="20"/>
  <c r="BJ41" i="20"/>
  <c r="BJ51" i="20"/>
  <c r="BJ60" i="20"/>
  <c r="BJ82" i="20"/>
  <c r="BJ79" i="20"/>
  <c r="BJ90" i="20"/>
  <c r="BJ100" i="20"/>
  <c r="BJ103" i="20"/>
  <c r="BJ131" i="20"/>
  <c r="BJ117" i="20"/>
  <c r="BJ102" i="20"/>
  <c r="BJ132" i="20"/>
  <c r="BJ151" i="20"/>
  <c r="BJ153" i="20"/>
  <c r="BJ174" i="20"/>
  <c r="BJ176" i="20"/>
  <c r="BJ215" i="20"/>
  <c r="BJ216" i="20"/>
  <c r="BJ249" i="20"/>
  <c r="BJ243" i="20"/>
  <c r="BJ229" i="20"/>
  <c r="BJ223" i="20"/>
  <c r="BJ285" i="20"/>
  <c r="BJ271" i="20"/>
  <c r="BJ265" i="20"/>
  <c r="BJ259" i="20"/>
  <c r="BJ267" i="20"/>
  <c r="BJ309" i="20"/>
  <c r="BJ303" i="20"/>
  <c r="BJ316" i="20"/>
  <c r="BJ380" i="20"/>
  <c r="BJ369" i="20"/>
  <c r="BJ366" i="20"/>
  <c r="BJ355" i="20"/>
  <c r="BJ344" i="20"/>
  <c r="BJ341" i="20"/>
  <c r="BJ362" i="20"/>
  <c r="BJ389" i="20"/>
  <c r="BJ370" i="20"/>
  <c r="BJ319" i="20"/>
  <c r="BJ431" i="20"/>
  <c r="BJ420" i="20"/>
  <c r="BJ401" i="20"/>
  <c r="BJ446" i="20"/>
  <c r="BJ440" i="20"/>
  <c r="BJ450" i="20"/>
  <c r="BJ444" i="20"/>
  <c r="BJ497" i="20"/>
  <c r="BJ459" i="20"/>
  <c r="BJ464" i="20"/>
  <c r="BJ477" i="20"/>
  <c r="BJ490" i="20"/>
  <c r="BJ441" i="20"/>
  <c r="BJ180" i="20"/>
  <c r="BJ188" i="20"/>
  <c r="BJ48" i="20"/>
  <c r="BJ126" i="20"/>
  <c r="BJ232" i="20"/>
  <c r="BJ262" i="20"/>
  <c r="BJ323" i="20"/>
  <c r="BJ421" i="20"/>
  <c r="BJ433" i="20"/>
  <c r="BJ491" i="20"/>
  <c r="BJ20" i="20"/>
  <c r="BJ8" i="20"/>
  <c r="BJ37" i="20"/>
  <c r="BJ10" i="20"/>
  <c r="BJ42" i="20"/>
  <c r="BJ49" i="20"/>
  <c r="BJ61" i="20"/>
  <c r="BJ68" i="20"/>
  <c r="BJ70" i="20"/>
  <c r="BJ83" i="20"/>
  <c r="BJ98" i="20"/>
  <c r="BJ104" i="20"/>
  <c r="BJ111" i="20"/>
  <c r="BJ139" i="20"/>
  <c r="BJ125" i="20"/>
  <c r="BJ119" i="20"/>
  <c r="BJ140" i="20"/>
  <c r="BJ159" i="20"/>
  <c r="BJ161" i="20"/>
  <c r="BJ118" i="20"/>
  <c r="BJ134" i="20"/>
  <c r="BJ199" i="20"/>
  <c r="BJ170" i="20"/>
  <c r="BJ237" i="20"/>
  <c r="BJ231" i="20"/>
  <c r="BJ250" i="20"/>
  <c r="BJ279" i="20"/>
  <c r="BJ273" i="20"/>
  <c r="BJ294" i="20"/>
  <c r="BJ288" i="20"/>
  <c r="BJ275" i="20"/>
  <c r="BJ311" i="20"/>
  <c r="BJ324" i="20"/>
  <c r="BJ305" i="20"/>
  <c r="BJ377" i="20"/>
  <c r="BJ374" i="20"/>
  <c r="BJ363" i="20"/>
  <c r="BJ352" i="20"/>
  <c r="BJ349" i="20"/>
  <c r="BJ384" i="20"/>
  <c r="BJ397" i="20"/>
  <c r="BJ386" i="20"/>
  <c r="BJ351" i="20"/>
  <c r="BJ314" i="20"/>
  <c r="BJ428" i="20"/>
  <c r="BJ409" i="20"/>
  <c r="BJ387" i="20"/>
  <c r="BJ448" i="20"/>
  <c r="BJ367" i="20"/>
  <c r="BJ452" i="20"/>
  <c r="BJ454" i="20"/>
  <c r="BJ467" i="20"/>
  <c r="BJ472" i="20"/>
  <c r="BJ485" i="20"/>
  <c r="BJ498" i="20"/>
  <c r="BJ460" i="20"/>
  <c r="BJ185" i="20"/>
  <c r="BJ59" i="20"/>
  <c r="BJ334" i="20"/>
  <c r="BJ478" i="20"/>
  <c r="BJ9" i="20"/>
  <c r="BJ16" i="20"/>
  <c r="BJ18" i="20"/>
  <c r="BJ33" i="20"/>
  <c r="BJ50" i="20"/>
  <c r="BJ46" i="20"/>
  <c r="BJ69" i="20"/>
  <c r="BJ72" i="20"/>
  <c r="BJ71" i="20"/>
  <c r="BJ91" i="20"/>
  <c r="BJ86" i="20"/>
  <c r="BJ112" i="20"/>
  <c r="BJ108" i="20"/>
  <c r="BJ147" i="20"/>
  <c r="BJ133" i="20"/>
  <c r="BJ127" i="20"/>
  <c r="BJ148" i="20"/>
  <c r="BJ167" i="20"/>
  <c r="BJ169" i="20"/>
  <c r="BJ155" i="20"/>
  <c r="BJ149" i="20"/>
  <c r="BJ221" i="20"/>
  <c r="BJ228" i="20"/>
  <c r="BJ222" i="20"/>
  <c r="BJ245" i="20"/>
  <c r="BJ239" i="20"/>
  <c r="BJ258" i="20"/>
  <c r="BJ252" i="20"/>
  <c r="BJ281" i="20"/>
  <c r="BJ302" i="20"/>
  <c r="BJ296" i="20"/>
  <c r="BJ290" i="20"/>
  <c r="BJ251" i="20"/>
  <c r="BJ332" i="20"/>
  <c r="BJ321" i="20"/>
  <c r="BJ318" i="20"/>
  <c r="BJ382" i="20"/>
  <c r="BJ371" i="20"/>
  <c r="BJ360" i="20"/>
  <c r="BJ357" i="20"/>
  <c r="BJ392" i="20"/>
  <c r="BJ405" i="20"/>
  <c r="BJ394" i="20"/>
  <c r="BJ383" i="20"/>
  <c r="BJ346" i="20"/>
  <c r="BJ436" i="20"/>
  <c r="BJ417" i="20"/>
  <c r="BJ419" i="20"/>
  <c r="BJ335" i="20"/>
  <c r="BJ403" i="20"/>
  <c r="BJ424" i="20"/>
  <c r="BJ462" i="20"/>
  <c r="BJ475" i="20"/>
  <c r="BJ480" i="20"/>
  <c r="BJ493" i="20"/>
  <c r="BJ455" i="20"/>
  <c r="BJ468" i="20"/>
  <c r="BJ186" i="20"/>
  <c r="BJ34" i="20"/>
  <c r="BJ66" i="20"/>
  <c r="BJ88" i="20"/>
  <c r="BJ109" i="20"/>
  <c r="BJ122" i="20"/>
  <c r="BJ129" i="20"/>
  <c r="BJ244" i="20"/>
  <c r="BJ274" i="20"/>
  <c r="BJ272" i="20"/>
  <c r="BJ337" i="20"/>
  <c r="BJ408" i="20"/>
  <c r="BJ388" i="20"/>
  <c r="BJ465" i="20"/>
  <c r="BJ484" i="20"/>
  <c r="BJ17" i="20"/>
  <c r="BJ24" i="20"/>
  <c r="BJ26" i="20"/>
  <c r="BJ30" i="20"/>
  <c r="BJ47" i="20"/>
  <c r="BJ62" i="20"/>
  <c r="BJ58" i="20"/>
  <c r="BJ80" i="20"/>
  <c r="BJ76" i="20"/>
  <c r="BJ99" i="20"/>
  <c r="BJ87" i="20"/>
  <c r="BJ101" i="20"/>
  <c r="BJ97" i="20"/>
  <c r="BJ110" i="20"/>
  <c r="BJ141" i="20"/>
  <c r="BJ135" i="20"/>
  <c r="BJ121" i="20"/>
  <c r="BJ175" i="20"/>
  <c r="BJ177" i="20"/>
  <c r="BJ163" i="20"/>
  <c r="BJ157" i="20"/>
  <c r="BJ236" i="20"/>
  <c r="BJ230" i="20"/>
  <c r="BJ224" i="20"/>
  <c r="BJ219" i="20"/>
  <c r="BJ247" i="20"/>
  <c r="BJ266" i="20"/>
  <c r="BJ260" i="20"/>
  <c r="BJ254" i="20"/>
  <c r="BJ310" i="20"/>
  <c r="BJ304" i="20"/>
  <c r="BJ298" i="20"/>
  <c r="BJ283" i="20"/>
  <c r="BJ340" i="20"/>
  <c r="BJ329" i="20"/>
  <c r="BJ326" i="20"/>
  <c r="BJ315" i="20"/>
  <c r="BJ379" i="20"/>
  <c r="BJ368" i="20"/>
  <c r="BJ365" i="20"/>
  <c r="BJ400" i="20"/>
  <c r="BJ413" i="20"/>
  <c r="BJ402" i="20"/>
  <c r="BJ391" i="20"/>
  <c r="BJ378" i="20"/>
  <c r="BJ289" i="20"/>
  <c r="BJ425" i="20"/>
  <c r="BJ430" i="20"/>
  <c r="BJ395" i="20"/>
  <c r="BJ439" i="20"/>
  <c r="BJ457" i="20"/>
  <c r="BJ470" i="20"/>
  <c r="BJ483" i="20"/>
  <c r="BJ488" i="20"/>
  <c r="BJ411" i="20"/>
  <c r="BJ463" i="20"/>
  <c r="BJ476" i="20"/>
  <c r="BJ179" i="20"/>
  <c r="BJ38" i="20"/>
  <c r="BJ171" i="20"/>
  <c r="BJ253" i="20"/>
  <c r="BJ306" i="20"/>
  <c r="BJ297" i="20"/>
  <c r="BJ410" i="20"/>
  <c r="BJ445" i="20"/>
  <c r="BJ496" i="20"/>
  <c r="BJ192" i="20"/>
  <c r="BJ194" i="20"/>
  <c r="BJ190" i="20"/>
  <c r="BJ195" i="20"/>
  <c r="BJ193" i="20"/>
  <c r="BJ191" i="20"/>
  <c r="BJ198" i="20"/>
  <c r="BJ196" i="20"/>
  <c r="BJ197" i="20"/>
  <c r="BK6" i="20"/>
  <c r="BL4" i="20"/>
  <c r="BL13" i="20" l="1"/>
  <c r="BL20" i="20"/>
  <c r="BL30" i="20"/>
  <c r="BL29" i="20"/>
  <c r="BL36" i="20"/>
  <c r="BL45" i="20"/>
  <c r="BL68" i="20"/>
  <c r="BL64" i="20"/>
  <c r="BL63" i="20"/>
  <c r="BL71" i="20"/>
  <c r="BL91" i="20"/>
  <c r="BL98" i="20"/>
  <c r="BL107" i="20"/>
  <c r="BL103" i="20"/>
  <c r="BL126" i="20"/>
  <c r="BL120" i="20"/>
  <c r="BL122" i="20"/>
  <c r="BL148" i="20"/>
  <c r="BL154" i="20"/>
  <c r="BL175" i="20"/>
  <c r="BL177" i="20"/>
  <c r="BL171" i="20"/>
  <c r="BL189" i="20"/>
  <c r="BL187" i="20"/>
  <c r="BL244" i="20"/>
  <c r="BL230" i="20"/>
  <c r="BL232" i="20"/>
  <c r="BL259" i="20"/>
  <c r="BL253" i="20"/>
  <c r="BL274" i="20"/>
  <c r="BL268" i="20"/>
  <c r="BL289" i="20"/>
  <c r="BL254" i="20"/>
  <c r="BL304" i="20"/>
  <c r="BL298" i="20"/>
  <c r="BL354" i="20"/>
  <c r="BL351" i="20"/>
  <c r="BL348" i="20"/>
  <c r="BL337" i="20"/>
  <c r="BL334" i="20"/>
  <c r="BL315" i="20"/>
  <c r="BL379" i="20"/>
  <c r="BL349" i="20"/>
  <c r="BL435" i="20"/>
  <c r="BL416" i="20"/>
  <c r="BL413" i="20"/>
  <c r="BL410" i="20"/>
  <c r="BL391" i="20"/>
  <c r="BL341" i="20"/>
  <c r="BL373" i="20"/>
  <c r="BL440" i="20"/>
  <c r="BL442" i="20"/>
  <c r="BL420" i="20"/>
  <c r="BL465" i="20"/>
  <c r="BL470" i="20"/>
  <c r="BL459" i="20"/>
  <c r="BL472" i="20"/>
  <c r="BL485" i="20"/>
  <c r="BL490" i="20"/>
  <c r="BL181" i="20"/>
  <c r="BL56" i="20"/>
  <c r="BL85" i="20"/>
  <c r="BL147" i="20"/>
  <c r="BL169" i="20"/>
  <c r="BL242" i="20"/>
  <c r="BL266" i="20"/>
  <c r="BL296" i="20"/>
  <c r="BL329" i="20"/>
  <c r="BL402" i="20"/>
  <c r="BL457" i="20"/>
  <c r="BL21" i="20"/>
  <c r="BL9" i="20"/>
  <c r="BL38" i="20"/>
  <c r="BL37" i="20"/>
  <c r="BL46" i="20"/>
  <c r="BL53" i="20"/>
  <c r="BL57" i="20"/>
  <c r="BL41" i="20"/>
  <c r="BL75" i="20"/>
  <c r="BL79" i="20"/>
  <c r="BL99" i="20"/>
  <c r="BL76" i="20"/>
  <c r="BL100" i="20"/>
  <c r="BL111" i="20"/>
  <c r="BL134" i="20"/>
  <c r="BL128" i="20"/>
  <c r="BL130" i="20"/>
  <c r="BL152" i="20"/>
  <c r="BL162" i="20"/>
  <c r="BL116" i="20"/>
  <c r="BL132" i="20"/>
  <c r="BL199" i="20"/>
  <c r="BL223" i="20"/>
  <c r="BL238" i="20"/>
  <c r="BL240" i="20"/>
  <c r="BL267" i="20"/>
  <c r="BL261" i="20"/>
  <c r="BL282" i="20"/>
  <c r="BL276" i="20"/>
  <c r="BL297" i="20"/>
  <c r="BL286" i="20"/>
  <c r="BL312" i="20"/>
  <c r="BL306" i="20"/>
  <c r="BL362" i="20"/>
  <c r="BL359" i="20"/>
  <c r="BL356" i="20"/>
  <c r="BL345" i="20"/>
  <c r="BL342" i="20"/>
  <c r="BL323" i="20"/>
  <c r="BL336" i="20"/>
  <c r="BL381" i="20"/>
  <c r="BL287" i="20"/>
  <c r="BL424" i="20"/>
  <c r="BL421" i="20"/>
  <c r="BL418" i="20"/>
  <c r="BL399" i="20"/>
  <c r="BL393" i="20"/>
  <c r="BL401" i="20"/>
  <c r="BL448" i="20"/>
  <c r="BL450" i="20"/>
  <c r="BL460" i="20"/>
  <c r="BL473" i="20"/>
  <c r="BL478" i="20"/>
  <c r="BL467" i="20"/>
  <c r="BL480" i="20"/>
  <c r="BL493" i="20"/>
  <c r="BL498" i="20"/>
  <c r="BL178" i="20"/>
  <c r="BL437" i="20"/>
  <c r="BL19" i="20"/>
  <c r="BL86" i="20"/>
  <c r="BL118" i="20"/>
  <c r="BL167" i="20"/>
  <c r="BL168" i="20"/>
  <c r="BL280" i="20"/>
  <c r="BL290" i="20"/>
  <c r="BL340" i="20"/>
  <c r="BL317" i="20"/>
  <c r="BL383" i="20"/>
  <c r="BL428" i="20"/>
  <c r="BL464" i="20"/>
  <c r="BL10" i="20"/>
  <c r="BL17" i="20"/>
  <c r="BL16" i="20"/>
  <c r="BL8" i="20"/>
  <c r="BL54" i="20"/>
  <c r="BL42" i="20"/>
  <c r="BL65" i="20"/>
  <c r="BL61" i="20"/>
  <c r="BL83" i="20"/>
  <c r="BL55" i="20"/>
  <c r="BL88" i="20"/>
  <c r="BL105" i="20"/>
  <c r="BL104" i="20"/>
  <c r="BL108" i="20"/>
  <c r="BL142" i="20"/>
  <c r="BL136" i="20"/>
  <c r="BL138" i="20"/>
  <c r="BL160" i="20"/>
  <c r="BL170" i="20"/>
  <c r="BL156" i="20"/>
  <c r="BL150" i="20"/>
  <c r="BL215" i="20"/>
  <c r="BL231" i="20"/>
  <c r="BL225" i="20"/>
  <c r="BL246" i="20"/>
  <c r="BL248" i="20"/>
  <c r="BL275" i="20"/>
  <c r="BL269" i="20"/>
  <c r="BL255" i="20"/>
  <c r="BL284" i="20"/>
  <c r="BL305" i="20"/>
  <c r="BL291" i="20"/>
  <c r="BL262" i="20"/>
  <c r="BL303" i="20"/>
  <c r="BL370" i="20"/>
  <c r="BL367" i="20"/>
  <c r="BL364" i="20"/>
  <c r="BL353" i="20"/>
  <c r="BL350" i="20"/>
  <c r="BL331" i="20"/>
  <c r="BL368" i="20"/>
  <c r="BL387" i="20"/>
  <c r="BL344" i="20"/>
  <c r="BL432" i="20"/>
  <c r="BL429" i="20"/>
  <c r="BL426" i="20"/>
  <c r="BL407" i="20"/>
  <c r="BL441" i="20"/>
  <c r="BL430" i="20"/>
  <c r="BL409" i="20"/>
  <c r="BL455" i="20"/>
  <c r="BL468" i="20"/>
  <c r="BL481" i="20"/>
  <c r="BL486" i="20"/>
  <c r="BL475" i="20"/>
  <c r="BL488" i="20"/>
  <c r="BL385" i="20"/>
  <c r="BL182" i="20"/>
  <c r="BL183" i="20"/>
  <c r="BL184" i="20"/>
  <c r="BL12" i="20"/>
  <c r="BL90" i="20"/>
  <c r="BL141" i="20"/>
  <c r="BL216" i="20"/>
  <c r="BL251" i="20"/>
  <c r="BL346" i="20"/>
  <c r="BL326" i="20"/>
  <c r="BL408" i="20"/>
  <c r="BL444" i="20"/>
  <c r="BL453" i="20"/>
  <c r="BL185" i="20"/>
  <c r="BL18" i="20"/>
  <c r="BL25" i="20"/>
  <c r="BL27" i="20"/>
  <c r="BL26" i="20"/>
  <c r="BL33" i="20"/>
  <c r="BL50" i="20"/>
  <c r="BL49" i="20"/>
  <c r="BL69" i="20"/>
  <c r="BL72" i="20"/>
  <c r="BL84" i="20"/>
  <c r="BL96" i="20"/>
  <c r="BL113" i="20"/>
  <c r="BL112" i="20"/>
  <c r="BL121" i="20"/>
  <c r="BL115" i="20"/>
  <c r="BL144" i="20"/>
  <c r="BL146" i="20"/>
  <c r="BL124" i="20"/>
  <c r="BL114" i="20"/>
  <c r="BL164" i="20"/>
  <c r="BL158" i="20"/>
  <c r="BL221" i="20"/>
  <c r="BL239" i="20"/>
  <c r="BL233" i="20"/>
  <c r="BL220" i="20"/>
  <c r="BL283" i="20"/>
  <c r="BL277" i="20"/>
  <c r="BL263" i="20"/>
  <c r="BL265" i="20"/>
  <c r="BL313" i="20"/>
  <c r="BL299" i="20"/>
  <c r="BL293" i="20"/>
  <c r="BL314" i="20"/>
  <c r="BL378" i="20"/>
  <c r="BL375" i="20"/>
  <c r="BL372" i="20"/>
  <c r="BL361" i="20"/>
  <c r="BL358" i="20"/>
  <c r="BL339" i="20"/>
  <c r="BL390" i="20"/>
  <c r="BL395" i="20"/>
  <c r="BL376" i="20"/>
  <c r="BL325" i="20"/>
  <c r="BL320" i="20"/>
  <c r="BL434" i="20"/>
  <c r="BL415" i="20"/>
  <c r="BL449" i="20"/>
  <c r="BL443" i="20"/>
  <c r="BL425" i="20"/>
  <c r="BL463" i="20"/>
  <c r="BL476" i="20"/>
  <c r="BL489" i="20"/>
  <c r="BL494" i="20"/>
  <c r="BL483" i="20"/>
  <c r="BL496" i="20"/>
  <c r="BL188" i="20"/>
  <c r="BL60" i="20"/>
  <c r="BL224" i="20"/>
  <c r="BL311" i="20"/>
  <c r="BL433" i="20"/>
  <c r="BL7" i="20"/>
  <c r="BL14" i="20"/>
  <c r="BL35" i="20"/>
  <c r="BL34" i="20"/>
  <c r="BL43" i="20"/>
  <c r="BL47" i="20"/>
  <c r="BL62" i="20"/>
  <c r="BL58" i="20"/>
  <c r="BL80" i="20"/>
  <c r="BL89" i="20"/>
  <c r="BL73" i="20"/>
  <c r="BL92" i="20"/>
  <c r="BL95" i="20"/>
  <c r="BL129" i="20"/>
  <c r="BL123" i="20"/>
  <c r="BL117" i="20"/>
  <c r="BL119" i="20"/>
  <c r="BL149" i="20"/>
  <c r="BL140" i="20"/>
  <c r="BL172" i="20"/>
  <c r="BL166" i="20"/>
  <c r="BL219" i="20"/>
  <c r="BL247" i="20"/>
  <c r="BL241" i="20"/>
  <c r="BL227" i="20"/>
  <c r="BL229" i="20"/>
  <c r="BL256" i="20"/>
  <c r="BL285" i="20"/>
  <c r="BL271" i="20"/>
  <c r="BL292" i="20"/>
  <c r="BL273" i="20"/>
  <c r="BL307" i="20"/>
  <c r="BL301" i="20"/>
  <c r="BL322" i="20"/>
  <c r="BL319" i="20"/>
  <c r="BL316" i="20"/>
  <c r="BL380" i="20"/>
  <c r="BL369" i="20"/>
  <c r="BL366" i="20"/>
  <c r="BL347" i="20"/>
  <c r="BL398" i="20"/>
  <c r="BL403" i="20"/>
  <c r="BL384" i="20"/>
  <c r="BL357" i="20"/>
  <c r="BL352" i="20"/>
  <c r="BL270" i="20"/>
  <c r="BL423" i="20"/>
  <c r="BL328" i="20"/>
  <c r="BL360" i="20"/>
  <c r="BL436" i="20"/>
  <c r="BL471" i="20"/>
  <c r="BL484" i="20"/>
  <c r="BL497" i="20"/>
  <c r="BL417" i="20"/>
  <c r="BL491" i="20"/>
  <c r="BL439" i="20"/>
  <c r="BL458" i="20"/>
  <c r="BL180" i="20"/>
  <c r="BL28" i="20"/>
  <c r="BL82" i="20"/>
  <c r="BL106" i="20"/>
  <c r="BL143" i="20"/>
  <c r="BL163" i="20"/>
  <c r="BL222" i="20"/>
  <c r="BL278" i="20"/>
  <c r="BL343" i="20"/>
  <c r="BL371" i="20"/>
  <c r="BL405" i="20"/>
  <c r="BL446" i="20"/>
  <c r="BL462" i="20"/>
  <c r="BL482" i="20"/>
  <c r="BL15" i="20"/>
  <c r="BL22" i="20"/>
  <c r="BL32" i="20"/>
  <c r="BL31" i="20"/>
  <c r="BL51" i="20"/>
  <c r="BL44" i="20"/>
  <c r="BL70" i="20"/>
  <c r="BL66" i="20"/>
  <c r="BL77" i="20"/>
  <c r="BL97" i="20"/>
  <c r="BL93" i="20"/>
  <c r="BL102" i="20"/>
  <c r="BL101" i="20"/>
  <c r="BL137" i="20"/>
  <c r="BL131" i="20"/>
  <c r="BL125" i="20"/>
  <c r="BL127" i="20"/>
  <c r="BL157" i="20"/>
  <c r="BL151" i="20"/>
  <c r="BL153" i="20"/>
  <c r="BL174" i="20"/>
  <c r="BL176" i="20"/>
  <c r="BL226" i="20"/>
  <c r="BL249" i="20"/>
  <c r="BL235" i="20"/>
  <c r="BL237" i="20"/>
  <c r="BL264" i="20"/>
  <c r="BL250" i="20"/>
  <c r="BL279" i="20"/>
  <c r="BL300" i="20"/>
  <c r="BL294" i="20"/>
  <c r="BL281" i="20"/>
  <c r="BL309" i="20"/>
  <c r="BL330" i="20"/>
  <c r="BL327" i="20"/>
  <c r="BL324" i="20"/>
  <c r="BL295" i="20"/>
  <c r="BL377" i="20"/>
  <c r="BL374" i="20"/>
  <c r="BL355" i="20"/>
  <c r="BL406" i="20"/>
  <c r="BL411" i="20"/>
  <c r="BL392" i="20"/>
  <c r="BL389" i="20"/>
  <c r="BL386" i="20"/>
  <c r="BL333" i="20"/>
  <c r="BL431" i="20"/>
  <c r="BL388" i="20"/>
  <c r="BL396" i="20"/>
  <c r="BL445" i="20"/>
  <c r="BL479" i="20"/>
  <c r="BL492" i="20"/>
  <c r="BL447" i="20"/>
  <c r="BL451" i="20"/>
  <c r="BL499" i="20"/>
  <c r="BL461" i="20"/>
  <c r="BL466" i="20"/>
  <c r="BL179" i="20"/>
  <c r="BL24" i="20"/>
  <c r="BL87" i="20"/>
  <c r="BL173" i="20"/>
  <c r="BL236" i="20"/>
  <c r="BL260" i="20"/>
  <c r="BL23" i="20"/>
  <c r="BL11" i="20"/>
  <c r="BL40" i="20"/>
  <c r="BL39" i="20"/>
  <c r="BL48" i="20"/>
  <c r="BL52" i="20"/>
  <c r="BL59" i="20"/>
  <c r="BL78" i="20"/>
  <c r="BL74" i="20"/>
  <c r="BL94" i="20"/>
  <c r="BL81" i="20"/>
  <c r="BL110" i="20"/>
  <c r="BL109" i="20"/>
  <c r="BL145" i="20"/>
  <c r="BL139" i="20"/>
  <c r="BL133" i="20"/>
  <c r="BL135" i="20"/>
  <c r="BL165" i="20"/>
  <c r="BL159" i="20"/>
  <c r="BL161" i="20"/>
  <c r="BL155" i="20"/>
  <c r="BL218" i="20"/>
  <c r="BL234" i="20"/>
  <c r="BL228" i="20"/>
  <c r="BL217" i="20"/>
  <c r="BL243" i="20"/>
  <c r="BL245" i="20"/>
  <c r="BL272" i="20"/>
  <c r="BL258" i="20"/>
  <c r="BL252" i="20"/>
  <c r="BL308" i="20"/>
  <c r="BL302" i="20"/>
  <c r="BL288" i="20"/>
  <c r="BL257" i="20"/>
  <c r="BL338" i="20"/>
  <c r="BL335" i="20"/>
  <c r="BL332" i="20"/>
  <c r="BL321" i="20"/>
  <c r="BL318" i="20"/>
  <c r="BL382" i="20"/>
  <c r="BL363" i="20"/>
  <c r="BL414" i="20"/>
  <c r="BL419" i="20"/>
  <c r="BL400" i="20"/>
  <c r="BL397" i="20"/>
  <c r="BL394" i="20"/>
  <c r="BL365" i="20"/>
  <c r="BL412" i="20"/>
  <c r="BL438" i="20"/>
  <c r="BL422" i="20"/>
  <c r="BL404" i="20"/>
  <c r="BL487" i="20"/>
  <c r="BL500" i="20"/>
  <c r="BL454" i="20"/>
  <c r="BL452" i="20"/>
  <c r="BL456" i="20"/>
  <c r="BL469" i="20"/>
  <c r="BL474" i="20"/>
  <c r="BL186" i="20"/>
  <c r="BL67" i="20"/>
  <c r="BL310" i="20"/>
  <c r="BL427" i="20"/>
  <c r="BL495" i="20"/>
  <c r="BL477" i="20"/>
  <c r="BL196" i="20"/>
  <c r="BL190" i="20"/>
  <c r="BL197" i="20"/>
  <c r="BL198" i="20"/>
  <c r="BL193" i="20"/>
  <c r="BL191" i="20"/>
  <c r="BL192" i="20"/>
  <c r="BL194" i="20"/>
  <c r="BL195" i="20"/>
  <c r="BL6" i="20"/>
  <c r="BM4" i="20"/>
  <c r="BM8" i="20" l="1"/>
  <c r="BM15" i="20"/>
  <c r="BM33" i="20"/>
  <c r="BM25" i="20"/>
  <c r="BM46" i="20"/>
  <c r="BM50" i="20"/>
  <c r="BM68" i="20"/>
  <c r="BM67" i="20"/>
  <c r="BM78" i="20"/>
  <c r="BM74" i="20"/>
  <c r="BM97" i="20"/>
  <c r="BM98" i="20"/>
  <c r="BM107" i="20"/>
  <c r="BM106" i="20"/>
  <c r="BM121" i="20"/>
  <c r="BM115" i="20"/>
  <c r="BM144" i="20"/>
  <c r="BM138" i="20"/>
  <c r="BM119" i="20"/>
  <c r="BM135" i="20"/>
  <c r="BM153" i="20"/>
  <c r="BM174" i="20"/>
  <c r="BM221" i="20"/>
  <c r="BM247" i="20"/>
  <c r="BM241" i="20"/>
  <c r="BM235" i="20"/>
  <c r="BM262" i="20"/>
  <c r="BM283" i="20"/>
  <c r="BM277" i="20"/>
  <c r="BM263" i="20"/>
  <c r="BM311" i="20"/>
  <c r="BM305" i="20"/>
  <c r="BM307" i="20"/>
  <c r="BM301" i="20"/>
  <c r="BM357" i="20"/>
  <c r="BM338" i="20"/>
  <c r="BM335" i="20"/>
  <c r="BM332" i="20"/>
  <c r="BM321" i="20"/>
  <c r="BM318" i="20"/>
  <c r="BM382" i="20"/>
  <c r="BM417" i="20"/>
  <c r="BM422" i="20"/>
  <c r="BM419" i="20"/>
  <c r="BM408" i="20"/>
  <c r="BM405" i="20"/>
  <c r="BM394" i="20"/>
  <c r="BM420" i="20"/>
  <c r="BM407" i="20"/>
  <c r="BM383" i="20"/>
  <c r="BM347" i="20"/>
  <c r="BM474" i="20"/>
  <c r="BM479" i="20"/>
  <c r="BM500" i="20"/>
  <c r="BM454" i="20"/>
  <c r="BM459" i="20"/>
  <c r="BM472" i="20"/>
  <c r="BM485" i="20"/>
  <c r="BM178" i="20"/>
  <c r="BM398" i="20"/>
  <c r="BM433" i="20"/>
  <c r="BM494" i="20"/>
  <c r="BM184" i="20"/>
  <c r="BM40" i="20"/>
  <c r="BM89" i="20"/>
  <c r="BM103" i="20"/>
  <c r="BM170" i="20"/>
  <c r="BM218" i="20"/>
  <c r="BM233" i="20"/>
  <c r="BM269" i="20"/>
  <c r="BM297" i="20"/>
  <c r="BM330" i="20"/>
  <c r="BM290" i="20"/>
  <c r="BM409" i="20"/>
  <c r="BM400" i="20"/>
  <c r="BM452" i="20"/>
  <c r="BM466" i="20"/>
  <c r="BM451" i="20"/>
  <c r="BM16" i="20"/>
  <c r="BM23" i="20"/>
  <c r="BM30" i="20"/>
  <c r="BM29" i="20"/>
  <c r="BM54" i="20"/>
  <c r="BM19" i="20"/>
  <c r="BM57" i="20"/>
  <c r="BM64" i="20"/>
  <c r="BM86" i="20"/>
  <c r="BM82" i="20"/>
  <c r="BM94" i="20"/>
  <c r="BM108" i="20"/>
  <c r="BM76" i="20"/>
  <c r="BM114" i="20"/>
  <c r="BM129" i="20"/>
  <c r="BM123" i="20"/>
  <c r="BM117" i="20"/>
  <c r="BM146" i="20"/>
  <c r="BM149" i="20"/>
  <c r="BM151" i="20"/>
  <c r="BM161" i="20"/>
  <c r="BM216" i="20"/>
  <c r="BM217" i="20"/>
  <c r="BM226" i="20"/>
  <c r="BM228" i="20"/>
  <c r="BM249" i="20"/>
  <c r="BM243" i="20"/>
  <c r="BM270" i="20"/>
  <c r="BM256" i="20"/>
  <c r="BM285" i="20"/>
  <c r="BM271" i="20"/>
  <c r="BM265" i="20"/>
  <c r="BM273" i="20"/>
  <c r="BM281" i="20"/>
  <c r="BM309" i="20"/>
  <c r="BM365" i="20"/>
  <c r="BM346" i="20"/>
  <c r="BM343" i="20"/>
  <c r="BM340" i="20"/>
  <c r="BM329" i="20"/>
  <c r="BM326" i="20"/>
  <c r="BM306" i="20"/>
  <c r="BM313" i="20"/>
  <c r="BM430" i="20"/>
  <c r="BM427" i="20"/>
  <c r="BM416" i="20"/>
  <c r="BM413" i="20"/>
  <c r="BM402" i="20"/>
  <c r="BM431" i="20"/>
  <c r="BM441" i="20"/>
  <c r="BM415" i="20"/>
  <c r="BM391" i="20"/>
  <c r="BM482" i="20"/>
  <c r="BM487" i="20"/>
  <c r="BM457" i="20"/>
  <c r="BM462" i="20"/>
  <c r="BM467" i="20"/>
  <c r="BM480" i="20"/>
  <c r="BM493" i="20"/>
  <c r="BM180" i="20"/>
  <c r="BM246" i="20"/>
  <c r="BM260" i="20"/>
  <c r="BM333" i="20"/>
  <c r="BM378" i="20"/>
  <c r="BM361" i="20"/>
  <c r="BM384" i="20"/>
  <c r="BM434" i="20"/>
  <c r="BM455" i="20"/>
  <c r="BM142" i="20"/>
  <c r="BM397" i="20"/>
  <c r="BM492" i="20"/>
  <c r="BM183" i="20"/>
  <c r="BM24" i="20"/>
  <c r="BM12" i="20"/>
  <c r="BM38" i="20"/>
  <c r="BM37" i="20"/>
  <c r="BM28" i="20"/>
  <c r="BM39" i="20"/>
  <c r="BM65" i="20"/>
  <c r="BM36" i="20"/>
  <c r="BM58" i="20"/>
  <c r="BM71" i="20"/>
  <c r="BM91" i="20"/>
  <c r="BM105" i="20"/>
  <c r="BM104" i="20"/>
  <c r="BM116" i="20"/>
  <c r="BM137" i="20"/>
  <c r="BM131" i="20"/>
  <c r="BM125" i="20"/>
  <c r="BM155" i="20"/>
  <c r="BM157" i="20"/>
  <c r="BM159" i="20"/>
  <c r="BM169" i="20"/>
  <c r="BM189" i="20"/>
  <c r="BM163" i="20"/>
  <c r="BM234" i="20"/>
  <c r="BM236" i="20"/>
  <c r="BM222" i="20"/>
  <c r="BM278" i="20"/>
  <c r="BM264" i="20"/>
  <c r="BM250" i="20"/>
  <c r="BM279" i="20"/>
  <c r="BM292" i="20"/>
  <c r="BM294" i="20"/>
  <c r="BM288" i="20"/>
  <c r="BM257" i="20"/>
  <c r="BM373" i="20"/>
  <c r="BM354" i="20"/>
  <c r="BM351" i="20"/>
  <c r="BM348" i="20"/>
  <c r="BM337" i="20"/>
  <c r="BM334" i="20"/>
  <c r="BM323" i="20"/>
  <c r="BM336" i="20"/>
  <c r="BM331" i="20"/>
  <c r="BM435" i="20"/>
  <c r="BM424" i="20"/>
  <c r="BM421" i="20"/>
  <c r="BM410" i="20"/>
  <c r="BM439" i="20"/>
  <c r="BM449" i="20"/>
  <c r="BM443" i="20"/>
  <c r="BM425" i="20"/>
  <c r="BM490" i="20"/>
  <c r="BM495" i="20"/>
  <c r="BM465" i="20"/>
  <c r="BM470" i="20"/>
  <c r="BM475" i="20"/>
  <c r="BM488" i="20"/>
  <c r="BM179" i="20"/>
  <c r="BM185" i="20"/>
  <c r="BM259" i="20"/>
  <c r="BM312" i="20"/>
  <c r="BM375" i="20"/>
  <c r="BM372" i="20"/>
  <c r="BM395" i="20"/>
  <c r="BM320" i="20"/>
  <c r="BM438" i="20"/>
  <c r="BM489" i="20"/>
  <c r="BM461" i="20"/>
  <c r="BM7" i="20"/>
  <c r="BM81" i="20"/>
  <c r="BM87" i="20"/>
  <c r="BM136" i="20"/>
  <c r="BM172" i="20"/>
  <c r="BM227" i="20"/>
  <c r="BM13" i="20"/>
  <c r="BM20" i="20"/>
  <c r="BM11" i="20"/>
  <c r="BM26" i="20"/>
  <c r="BM43" i="20"/>
  <c r="BM47" i="20"/>
  <c r="BM44" i="20"/>
  <c r="BM56" i="20"/>
  <c r="BM75" i="20"/>
  <c r="BM92" i="20"/>
  <c r="BM99" i="20"/>
  <c r="BM113" i="20"/>
  <c r="BM112" i="20"/>
  <c r="BM124" i="20"/>
  <c r="BM145" i="20"/>
  <c r="BM139" i="20"/>
  <c r="BM133" i="20"/>
  <c r="BM143" i="20"/>
  <c r="BM165" i="20"/>
  <c r="BM167" i="20"/>
  <c r="BM177" i="20"/>
  <c r="BM199" i="20"/>
  <c r="BM220" i="20"/>
  <c r="BM242" i="20"/>
  <c r="BM244" i="20"/>
  <c r="BM230" i="20"/>
  <c r="BM224" i="20"/>
  <c r="BM286" i="20"/>
  <c r="BM272" i="20"/>
  <c r="BM258" i="20"/>
  <c r="BM252" i="20"/>
  <c r="BM300" i="20"/>
  <c r="BM302" i="20"/>
  <c r="BM296" i="20"/>
  <c r="BM317" i="20"/>
  <c r="BM381" i="20"/>
  <c r="BM362" i="20"/>
  <c r="BM359" i="20"/>
  <c r="BM356" i="20"/>
  <c r="BM345" i="20"/>
  <c r="BM342" i="20"/>
  <c r="BM355" i="20"/>
  <c r="BM368" i="20"/>
  <c r="BM363" i="20"/>
  <c r="BM344" i="20"/>
  <c r="BM432" i="20"/>
  <c r="BM429" i="20"/>
  <c r="BM418" i="20"/>
  <c r="BM447" i="20"/>
  <c r="BM328" i="20"/>
  <c r="BM360" i="20"/>
  <c r="BM436" i="20"/>
  <c r="BM498" i="20"/>
  <c r="BM460" i="20"/>
  <c r="BM473" i="20"/>
  <c r="BM478" i="20"/>
  <c r="BM483" i="20"/>
  <c r="BM496" i="20"/>
  <c r="BM181" i="20"/>
  <c r="BM188" i="20"/>
  <c r="BM240" i="20"/>
  <c r="BM253" i="20"/>
  <c r="BM274" i="20"/>
  <c r="BM287" i="20"/>
  <c r="BM268" i="20"/>
  <c r="BM314" i="20"/>
  <c r="BM393" i="20"/>
  <c r="BM371" i="20"/>
  <c r="BM423" i="20"/>
  <c r="BM476" i="20"/>
  <c r="BM22" i="20"/>
  <c r="BM42" i="20"/>
  <c r="BM60" i="20"/>
  <c r="BM59" i="20"/>
  <c r="BM85" i="20"/>
  <c r="BM66" i="20"/>
  <c r="BM130" i="20"/>
  <c r="BM166" i="20"/>
  <c r="BM239" i="20"/>
  <c r="BM275" i="20"/>
  <c r="BM303" i="20"/>
  <c r="BM293" i="20"/>
  <c r="BM327" i="20"/>
  <c r="BM377" i="20"/>
  <c r="BM414" i="20"/>
  <c r="BM386" i="20"/>
  <c r="BM448" i="20"/>
  <c r="BM442" i="20"/>
  <c r="BM21" i="20"/>
  <c r="BM9" i="20"/>
  <c r="BM27" i="20"/>
  <c r="BM34" i="20"/>
  <c r="BM51" i="20"/>
  <c r="BM52" i="20"/>
  <c r="BM53" i="20"/>
  <c r="BM61" i="20"/>
  <c r="BM83" i="20"/>
  <c r="BM100" i="20"/>
  <c r="BM88" i="20"/>
  <c r="BM80" i="20"/>
  <c r="BM95" i="20"/>
  <c r="BM132" i="20"/>
  <c r="BM118" i="20"/>
  <c r="BM147" i="20"/>
  <c r="BM141" i="20"/>
  <c r="BM152" i="20"/>
  <c r="BM173" i="20"/>
  <c r="BM175" i="20"/>
  <c r="BM127" i="20"/>
  <c r="BM229" i="20"/>
  <c r="BM187" i="20"/>
  <c r="BM238" i="20"/>
  <c r="BM232" i="20"/>
  <c r="BM251" i="20"/>
  <c r="BM280" i="20"/>
  <c r="BM266" i="20"/>
  <c r="BM284" i="20"/>
  <c r="BM308" i="20"/>
  <c r="BM310" i="20"/>
  <c r="BM304" i="20"/>
  <c r="BM325" i="20"/>
  <c r="BM298" i="20"/>
  <c r="BM370" i="20"/>
  <c r="BM367" i="20"/>
  <c r="BM364" i="20"/>
  <c r="BM353" i="20"/>
  <c r="BM350" i="20"/>
  <c r="BM385" i="20"/>
  <c r="BM390" i="20"/>
  <c r="BM387" i="20"/>
  <c r="BM376" i="20"/>
  <c r="BM339" i="20"/>
  <c r="BM437" i="20"/>
  <c r="BM426" i="20"/>
  <c r="BM412" i="20"/>
  <c r="BM388" i="20"/>
  <c r="BM396" i="20"/>
  <c r="BM445" i="20"/>
  <c r="BM450" i="20"/>
  <c r="BM468" i="20"/>
  <c r="BM481" i="20"/>
  <c r="BM486" i="20"/>
  <c r="BM491" i="20"/>
  <c r="BM428" i="20"/>
  <c r="BM182" i="20"/>
  <c r="BM358" i="20"/>
  <c r="BM453" i="20"/>
  <c r="BM499" i="20"/>
  <c r="BM315" i="20"/>
  <c r="BM477" i="20"/>
  <c r="BM10" i="20"/>
  <c r="BM17" i="20"/>
  <c r="BM35" i="20"/>
  <c r="BM31" i="20"/>
  <c r="BM48" i="20"/>
  <c r="BM55" i="20"/>
  <c r="BM62" i="20"/>
  <c r="BM69" i="20"/>
  <c r="BM72" i="20"/>
  <c r="BM79" i="20"/>
  <c r="BM96" i="20"/>
  <c r="BM102" i="20"/>
  <c r="BM101" i="20"/>
  <c r="BM140" i="20"/>
  <c r="BM126" i="20"/>
  <c r="BM120" i="20"/>
  <c r="BM111" i="20"/>
  <c r="BM160" i="20"/>
  <c r="BM154" i="20"/>
  <c r="BM156" i="20"/>
  <c r="BM150" i="20"/>
  <c r="BM237" i="20"/>
  <c r="BM223" i="20"/>
  <c r="BM18" i="20"/>
  <c r="BM14" i="20"/>
  <c r="BM32" i="20"/>
  <c r="BM41" i="20"/>
  <c r="BM45" i="20"/>
  <c r="BM63" i="20"/>
  <c r="BM70" i="20"/>
  <c r="BM73" i="20"/>
  <c r="BM77" i="20"/>
  <c r="BM84" i="20"/>
  <c r="BM93" i="20"/>
  <c r="BM110" i="20"/>
  <c r="BM109" i="20"/>
  <c r="BM148" i="20"/>
  <c r="BM134" i="20"/>
  <c r="BM128" i="20"/>
  <c r="BM122" i="20"/>
  <c r="BM168" i="20"/>
  <c r="BM162" i="20"/>
  <c r="BM164" i="20"/>
  <c r="BM158" i="20"/>
  <c r="BM219" i="20"/>
  <c r="BM245" i="20"/>
  <c r="BM231" i="20"/>
  <c r="BM225" i="20"/>
  <c r="BM248" i="20"/>
  <c r="BM267" i="20"/>
  <c r="BM261" i="20"/>
  <c r="BM282" i="20"/>
  <c r="BM295" i="20"/>
  <c r="BM289" i="20"/>
  <c r="BM291" i="20"/>
  <c r="BM276" i="20"/>
  <c r="BM341" i="20"/>
  <c r="BM322" i="20"/>
  <c r="BM319" i="20"/>
  <c r="BM316" i="20"/>
  <c r="BM380" i="20"/>
  <c r="BM369" i="20"/>
  <c r="BM366" i="20"/>
  <c r="BM401" i="20"/>
  <c r="BM406" i="20"/>
  <c r="BM403" i="20"/>
  <c r="BM392" i="20"/>
  <c r="BM389" i="20"/>
  <c r="BM352" i="20"/>
  <c r="BM379" i="20"/>
  <c r="BM444" i="20"/>
  <c r="BM446" i="20"/>
  <c r="BM440" i="20"/>
  <c r="BM458" i="20"/>
  <c r="BM463" i="20"/>
  <c r="BM484" i="20"/>
  <c r="BM497" i="20"/>
  <c r="BM404" i="20"/>
  <c r="BM456" i="20"/>
  <c r="BM469" i="20"/>
  <c r="BM186" i="20"/>
  <c r="BM49" i="20"/>
  <c r="BM90" i="20"/>
  <c r="BM176" i="20"/>
  <c r="BM171" i="20"/>
  <c r="BM215" i="20"/>
  <c r="BM254" i="20"/>
  <c r="BM255" i="20"/>
  <c r="BM299" i="20"/>
  <c r="BM349" i="20"/>
  <c r="BM324" i="20"/>
  <c r="BM374" i="20"/>
  <c r="BM411" i="20"/>
  <c r="BM399" i="20"/>
  <c r="BM471" i="20"/>
  <c r="BM464" i="20"/>
  <c r="BM196" i="20"/>
  <c r="BM194" i="20"/>
  <c r="BM197" i="20"/>
  <c r="BM191" i="20"/>
  <c r="BM195" i="20"/>
  <c r="BM193" i="20"/>
  <c r="BM190" i="20"/>
  <c r="BM192" i="20"/>
  <c r="BM198" i="20"/>
  <c r="BM6" i="20"/>
  <c r="BN4" i="20"/>
  <c r="BN11" i="20" l="1"/>
  <c r="BN18" i="20"/>
  <c r="BN14" i="20"/>
  <c r="BN35" i="20"/>
  <c r="BN31" i="20"/>
  <c r="BN51" i="20"/>
  <c r="BN47" i="20"/>
  <c r="BN62" i="20"/>
  <c r="BN56" i="20"/>
  <c r="BN69" i="20"/>
  <c r="BN79" i="20"/>
  <c r="BN99" i="20"/>
  <c r="BN105" i="20"/>
  <c r="BN109" i="20"/>
  <c r="BN132" i="20"/>
  <c r="BN126" i="20"/>
  <c r="BN120" i="20"/>
  <c r="BN90" i="20"/>
  <c r="BN152" i="20"/>
  <c r="BN154" i="20"/>
  <c r="BN175" i="20"/>
  <c r="BN177" i="20"/>
  <c r="BN187" i="20"/>
  <c r="BN240" i="20"/>
  <c r="BN226" i="20"/>
  <c r="BN228" i="20"/>
  <c r="BN222" i="20"/>
  <c r="BN265" i="20"/>
  <c r="BN259" i="20"/>
  <c r="BN253" i="20"/>
  <c r="BN274" i="20"/>
  <c r="BN287" i="20"/>
  <c r="BN260" i="20"/>
  <c r="BN302" i="20"/>
  <c r="BN296" i="20"/>
  <c r="BN360" i="20"/>
  <c r="BN357" i="20"/>
  <c r="BN338" i="20"/>
  <c r="BN335" i="20"/>
  <c r="BN324" i="20"/>
  <c r="BN321" i="20"/>
  <c r="BN342" i="20"/>
  <c r="BN385" i="20"/>
  <c r="BN350" i="20"/>
  <c r="BN301" i="20"/>
  <c r="BN427" i="20"/>
  <c r="BN416" i="20"/>
  <c r="BN413" i="20"/>
  <c r="BN442" i="20"/>
  <c r="BN366" i="20"/>
  <c r="BN441" i="20"/>
  <c r="BN415" i="20"/>
  <c r="BN485" i="20"/>
  <c r="BN347" i="20"/>
  <c r="BN460" i="20"/>
  <c r="BN473" i="20"/>
  <c r="BN470" i="20"/>
  <c r="BN475" i="20"/>
  <c r="BN488" i="20"/>
  <c r="BN179" i="20"/>
  <c r="BN33" i="20"/>
  <c r="BN231" i="20"/>
  <c r="BN307" i="20"/>
  <c r="BN412" i="20"/>
  <c r="BN431" i="20"/>
  <c r="BN446" i="20"/>
  <c r="BN482" i="20"/>
  <c r="BN447" i="20"/>
  <c r="BN465" i="20"/>
  <c r="BN19" i="20"/>
  <c r="BN7" i="20"/>
  <c r="BN28" i="20"/>
  <c r="BN32" i="20"/>
  <c r="BN44" i="20"/>
  <c r="BN48" i="20"/>
  <c r="BN55" i="20"/>
  <c r="BN70" i="20"/>
  <c r="BN73" i="20"/>
  <c r="BN77" i="20"/>
  <c r="BN89" i="20"/>
  <c r="BN88" i="20"/>
  <c r="BN113" i="20"/>
  <c r="BN114" i="20"/>
  <c r="BN140" i="20"/>
  <c r="BN134" i="20"/>
  <c r="BN128" i="20"/>
  <c r="BN122" i="20"/>
  <c r="BN160" i="20"/>
  <c r="BN162" i="20"/>
  <c r="BN156" i="20"/>
  <c r="BN174" i="20"/>
  <c r="BN219" i="20"/>
  <c r="BN248" i="20"/>
  <c r="BN234" i="20"/>
  <c r="BN236" i="20"/>
  <c r="BN230" i="20"/>
  <c r="BN273" i="20"/>
  <c r="BN267" i="20"/>
  <c r="BN261" i="20"/>
  <c r="BN282" i="20"/>
  <c r="BN295" i="20"/>
  <c r="BN289" i="20"/>
  <c r="BN310" i="20"/>
  <c r="BN304" i="20"/>
  <c r="BN368" i="20"/>
  <c r="BN365" i="20"/>
  <c r="BN346" i="20"/>
  <c r="BN343" i="20"/>
  <c r="BN332" i="20"/>
  <c r="BN329" i="20"/>
  <c r="BN374" i="20"/>
  <c r="BN393" i="20"/>
  <c r="BN382" i="20"/>
  <c r="BN331" i="20"/>
  <c r="BN435" i="20"/>
  <c r="BN424" i="20"/>
  <c r="BN421" i="20"/>
  <c r="BN450" i="20"/>
  <c r="BN394" i="20"/>
  <c r="BN449" i="20"/>
  <c r="BN443" i="20"/>
  <c r="BN493" i="20"/>
  <c r="BN445" i="20"/>
  <c r="BN468" i="20"/>
  <c r="BN481" i="20"/>
  <c r="BN478" i="20"/>
  <c r="BN483" i="20"/>
  <c r="BN496" i="20"/>
  <c r="BN186" i="20"/>
  <c r="BN29" i="20"/>
  <c r="BN111" i="20"/>
  <c r="BN123" i="20"/>
  <c r="BN155" i="20"/>
  <c r="BN216" i="20"/>
  <c r="BN220" i="20"/>
  <c r="BN223" i="20"/>
  <c r="BN225" i="20"/>
  <c r="BN256" i="20"/>
  <c r="BN313" i="20"/>
  <c r="BN325" i="20"/>
  <c r="BN293" i="20"/>
  <c r="BN356" i="20"/>
  <c r="BN417" i="20"/>
  <c r="BN395" i="20"/>
  <c r="BN276" i="20"/>
  <c r="BN444" i="20"/>
  <c r="BN474" i="20"/>
  <c r="BN436" i="20"/>
  <c r="BN181" i="20"/>
  <c r="BN13" i="20"/>
  <c r="BN46" i="20"/>
  <c r="BN83" i="20"/>
  <c r="BN104" i="20"/>
  <c r="BN125" i="20"/>
  <c r="BN157" i="20"/>
  <c r="BN153" i="20"/>
  <c r="BN233" i="20"/>
  <c r="BN264" i="20"/>
  <c r="BN378" i="20"/>
  <c r="BN425" i="20"/>
  <c r="BN389" i="20"/>
  <c r="BN461" i="20"/>
  <c r="BN453" i="20"/>
  <c r="BN464" i="20"/>
  <c r="BN377" i="20"/>
  <c r="BN318" i="20"/>
  <c r="BN428" i="20"/>
  <c r="BN477" i="20"/>
  <c r="BN462" i="20"/>
  <c r="BN185" i="20"/>
  <c r="BN8" i="20"/>
  <c r="BN15" i="20"/>
  <c r="BN36" i="20"/>
  <c r="BN40" i="20"/>
  <c r="BN52" i="20"/>
  <c r="BN45" i="20"/>
  <c r="BN63" i="20"/>
  <c r="BN59" i="20"/>
  <c r="BN81" i="20"/>
  <c r="BN74" i="20"/>
  <c r="BN97" i="20"/>
  <c r="BN96" i="20"/>
  <c r="BN102" i="20"/>
  <c r="BN119" i="20"/>
  <c r="BN148" i="20"/>
  <c r="BN142" i="20"/>
  <c r="BN136" i="20"/>
  <c r="BN150" i="20"/>
  <c r="BN168" i="20"/>
  <c r="BN170" i="20"/>
  <c r="BN164" i="20"/>
  <c r="BN166" i="20"/>
  <c r="BN242" i="20"/>
  <c r="BN244" i="20"/>
  <c r="BN238" i="20"/>
  <c r="BN281" i="20"/>
  <c r="BN275" i="20"/>
  <c r="BN269" i="20"/>
  <c r="BN271" i="20"/>
  <c r="BN303" i="20"/>
  <c r="BN297" i="20"/>
  <c r="BN268" i="20"/>
  <c r="BN312" i="20"/>
  <c r="BN376" i="20"/>
  <c r="BN373" i="20"/>
  <c r="BN354" i="20"/>
  <c r="BN351" i="20"/>
  <c r="BN340" i="20"/>
  <c r="BN337" i="20"/>
  <c r="BN388" i="20"/>
  <c r="BN401" i="20"/>
  <c r="BN390" i="20"/>
  <c r="BN363" i="20"/>
  <c r="BN326" i="20"/>
  <c r="BN432" i="20"/>
  <c r="BN429" i="20"/>
  <c r="BN379" i="20"/>
  <c r="BN423" i="20"/>
  <c r="BN402" i="20"/>
  <c r="BN410" i="20"/>
  <c r="BN458" i="20"/>
  <c r="BN455" i="20"/>
  <c r="BN476" i="20"/>
  <c r="BN489" i="20"/>
  <c r="BN486" i="20"/>
  <c r="BN491" i="20"/>
  <c r="BN184" i="20"/>
  <c r="BN180" i="20"/>
  <c r="BN418" i="20"/>
  <c r="BN440" i="20"/>
  <c r="BN466" i="20"/>
  <c r="BN463" i="20"/>
  <c r="BN484" i="20"/>
  <c r="BN494" i="20"/>
  <c r="BN499" i="20"/>
  <c r="BN188" i="20"/>
  <c r="BN24" i="20"/>
  <c r="BN68" i="20"/>
  <c r="BN86" i="20"/>
  <c r="BN82" i="20"/>
  <c r="BN129" i="20"/>
  <c r="BN117" i="20"/>
  <c r="BN237" i="20"/>
  <c r="BN227" i="20"/>
  <c r="BN285" i="20"/>
  <c r="BN299" i="20"/>
  <c r="BN448" i="20"/>
  <c r="BN456" i="20"/>
  <c r="BN20" i="20"/>
  <c r="BN37" i="20"/>
  <c r="BN58" i="20"/>
  <c r="BN61" i="20"/>
  <c r="BN98" i="20"/>
  <c r="BN137" i="20"/>
  <c r="BN151" i="20"/>
  <c r="BN235" i="20"/>
  <c r="BN306" i="20"/>
  <c r="BN292" i="20"/>
  <c r="BN333" i="20"/>
  <c r="BN375" i="20"/>
  <c r="BN16" i="20"/>
  <c r="BN23" i="20"/>
  <c r="BN22" i="20"/>
  <c r="BN25" i="20"/>
  <c r="BN41" i="20"/>
  <c r="BN42" i="20"/>
  <c r="BN60" i="20"/>
  <c r="BN67" i="20"/>
  <c r="BN78" i="20"/>
  <c r="BN87" i="20"/>
  <c r="BN71" i="20"/>
  <c r="BN103" i="20"/>
  <c r="BN110" i="20"/>
  <c r="BN127" i="20"/>
  <c r="BN121" i="20"/>
  <c r="BN115" i="20"/>
  <c r="BN144" i="20"/>
  <c r="BN158" i="20"/>
  <c r="BN176" i="20"/>
  <c r="BN106" i="20"/>
  <c r="BN172" i="20"/>
  <c r="BN217" i="20"/>
  <c r="BN229" i="20"/>
  <c r="BN218" i="20"/>
  <c r="BN246" i="20"/>
  <c r="BN254" i="20"/>
  <c r="BN283" i="20"/>
  <c r="BN277" i="20"/>
  <c r="BN290" i="20"/>
  <c r="BN311" i="20"/>
  <c r="BN305" i="20"/>
  <c r="BN291" i="20"/>
  <c r="BN320" i="20"/>
  <c r="BN317" i="20"/>
  <c r="BN381" i="20"/>
  <c r="BN362" i="20"/>
  <c r="BN359" i="20"/>
  <c r="BN348" i="20"/>
  <c r="BN345" i="20"/>
  <c r="BN396" i="20"/>
  <c r="BN409" i="20"/>
  <c r="BN398" i="20"/>
  <c r="BN387" i="20"/>
  <c r="BN358" i="20"/>
  <c r="BN339" i="20"/>
  <c r="BN437" i="20"/>
  <c r="BN399" i="20"/>
  <c r="BN434" i="20"/>
  <c r="BN497" i="20"/>
  <c r="BN182" i="20"/>
  <c r="BN12" i="20"/>
  <c r="BN49" i="20"/>
  <c r="BN50" i="20"/>
  <c r="BN64" i="20"/>
  <c r="BN95" i="20"/>
  <c r="BN107" i="20"/>
  <c r="BN135" i="20"/>
  <c r="BN149" i="20"/>
  <c r="BN130" i="20"/>
  <c r="BN146" i="20"/>
  <c r="BN262" i="20"/>
  <c r="BN298" i="20"/>
  <c r="BN279" i="20"/>
  <c r="BN328" i="20"/>
  <c r="BN370" i="20"/>
  <c r="BN367" i="20"/>
  <c r="BN353" i="20"/>
  <c r="BN404" i="20"/>
  <c r="BN406" i="20"/>
  <c r="BN384" i="20"/>
  <c r="BN371" i="20"/>
  <c r="BN420" i="20"/>
  <c r="BN438" i="20"/>
  <c r="BN471" i="20"/>
  <c r="BN492" i="20"/>
  <c r="BN391" i="20"/>
  <c r="BN30" i="20"/>
  <c r="BN57" i="20"/>
  <c r="BN75" i="20"/>
  <c r="BN85" i="20"/>
  <c r="BN143" i="20"/>
  <c r="BN131" i="20"/>
  <c r="BN163" i="20"/>
  <c r="BN189" i="20"/>
  <c r="BN245" i="20"/>
  <c r="BN270" i="20"/>
  <c r="BN250" i="20"/>
  <c r="BN255" i="20"/>
  <c r="BN336" i="20"/>
  <c r="BN314" i="20"/>
  <c r="BN364" i="20"/>
  <c r="BN361" i="20"/>
  <c r="BN414" i="20"/>
  <c r="BN403" i="20"/>
  <c r="BN392" i="20"/>
  <c r="BN334" i="20"/>
  <c r="BN452" i="20"/>
  <c r="BN479" i="20"/>
  <c r="BN500" i="20"/>
  <c r="BN451" i="20"/>
  <c r="BN178" i="20"/>
  <c r="BN294" i="20"/>
  <c r="BN330" i="20"/>
  <c r="BN316" i="20"/>
  <c r="BN355" i="20"/>
  <c r="BN419" i="20"/>
  <c r="BN405" i="20"/>
  <c r="BN383" i="20"/>
  <c r="BN495" i="20"/>
  <c r="BN480" i="20"/>
  <c r="BN21" i="20"/>
  <c r="BN9" i="20"/>
  <c r="BN38" i="20"/>
  <c r="BN26" i="20"/>
  <c r="BN54" i="20"/>
  <c r="BN66" i="20"/>
  <c r="BN65" i="20"/>
  <c r="BN76" i="20"/>
  <c r="BN72" i="20"/>
  <c r="BN92" i="20"/>
  <c r="BN94" i="20"/>
  <c r="BN108" i="20"/>
  <c r="BN112" i="20"/>
  <c r="BN116" i="20"/>
  <c r="BN145" i="20"/>
  <c r="BN139" i="20"/>
  <c r="BN133" i="20"/>
  <c r="BN171" i="20"/>
  <c r="BN165" i="20"/>
  <c r="BN159" i="20"/>
  <c r="BN161" i="20"/>
  <c r="BN199" i="20"/>
  <c r="BN224" i="20"/>
  <c r="BN215" i="20"/>
  <c r="BN239" i="20"/>
  <c r="BN241" i="20"/>
  <c r="BN243" i="20"/>
  <c r="BN278" i="20"/>
  <c r="BN272" i="20"/>
  <c r="BN258" i="20"/>
  <c r="BN252" i="20"/>
  <c r="BN300" i="20"/>
  <c r="BN286" i="20"/>
  <c r="BN263" i="20"/>
  <c r="BN344" i="20"/>
  <c r="BN341" i="20"/>
  <c r="BN322" i="20"/>
  <c r="BN319" i="20"/>
  <c r="BN309" i="20"/>
  <c r="BN372" i="20"/>
  <c r="BN369" i="20"/>
  <c r="BN323" i="20"/>
  <c r="BN433" i="20"/>
  <c r="BN422" i="20"/>
  <c r="BN411" i="20"/>
  <c r="BN400" i="20"/>
  <c r="BN397" i="20"/>
  <c r="BN386" i="20"/>
  <c r="BN439" i="20"/>
  <c r="BN407" i="20"/>
  <c r="BN315" i="20"/>
  <c r="BN469" i="20"/>
  <c r="BN490" i="20"/>
  <c r="BN487" i="20"/>
  <c r="BN457" i="20"/>
  <c r="BN454" i="20"/>
  <c r="BN459" i="20"/>
  <c r="BN472" i="20"/>
  <c r="BN183" i="20"/>
  <c r="BN10" i="20"/>
  <c r="BN17" i="20"/>
  <c r="BN27" i="20"/>
  <c r="BN34" i="20"/>
  <c r="BN43" i="20"/>
  <c r="BN39" i="20"/>
  <c r="BN53" i="20"/>
  <c r="BN84" i="20"/>
  <c r="BN80" i="20"/>
  <c r="BN100" i="20"/>
  <c r="BN91" i="20"/>
  <c r="BN93" i="20"/>
  <c r="BN101" i="20"/>
  <c r="BN124" i="20"/>
  <c r="BN118" i="20"/>
  <c r="BN147" i="20"/>
  <c r="BN141" i="20"/>
  <c r="BN138" i="20"/>
  <c r="BN173" i="20"/>
  <c r="BN167" i="20"/>
  <c r="BN169" i="20"/>
  <c r="BN232" i="20"/>
  <c r="BN221" i="20"/>
  <c r="BN247" i="20"/>
  <c r="BN249" i="20"/>
  <c r="BN257" i="20"/>
  <c r="BN251" i="20"/>
  <c r="BN280" i="20"/>
  <c r="BN266" i="20"/>
  <c r="BN284" i="20"/>
  <c r="BN308" i="20"/>
  <c r="BN288" i="20"/>
  <c r="BN352" i="20"/>
  <c r="BN349" i="20"/>
  <c r="BN327" i="20"/>
  <c r="BN380" i="20"/>
  <c r="BN430" i="20"/>
  <c r="BN408" i="20"/>
  <c r="BN426" i="20"/>
  <c r="BN498" i="20"/>
  <c r="BN467" i="20"/>
  <c r="BN192" i="20"/>
  <c r="BN198" i="20"/>
  <c r="BN191" i="20"/>
  <c r="BN194" i="20"/>
  <c r="BN190" i="20"/>
  <c r="BN195" i="20"/>
  <c r="BN197" i="20"/>
  <c r="BN193" i="20"/>
  <c r="BN196" i="20"/>
  <c r="BN6" i="20"/>
  <c r="BO4" i="20"/>
  <c r="BO14" i="20" l="1"/>
  <c r="BO21" i="20"/>
  <c r="BO31" i="20"/>
  <c r="BO27" i="20"/>
  <c r="BO55" i="20"/>
  <c r="BO37" i="20"/>
  <c r="BO56" i="20"/>
  <c r="BO68" i="20"/>
  <c r="BO79" i="20"/>
  <c r="BO80" i="20"/>
  <c r="BO92" i="20"/>
  <c r="BO91" i="20"/>
  <c r="BO86" i="20"/>
  <c r="BO112" i="20"/>
  <c r="BO127" i="20"/>
  <c r="BO129" i="20"/>
  <c r="BO115" i="20"/>
  <c r="BO144" i="20"/>
  <c r="BO166" i="20"/>
  <c r="BO168" i="20"/>
  <c r="BO170" i="20"/>
  <c r="BO172" i="20"/>
  <c r="BO177" i="20"/>
  <c r="BO232" i="20"/>
  <c r="BO226" i="20"/>
  <c r="BO249" i="20"/>
  <c r="BO260" i="20"/>
  <c r="BO254" i="20"/>
  <c r="BO283" i="20"/>
  <c r="BO277" i="20"/>
  <c r="BO298" i="20"/>
  <c r="BO292" i="20"/>
  <c r="BO255" i="20"/>
  <c r="BO299" i="20"/>
  <c r="BO355" i="20"/>
  <c r="BO352" i="20"/>
  <c r="BO341" i="20"/>
  <c r="BO322" i="20"/>
  <c r="BO319" i="20"/>
  <c r="BO304" i="20"/>
  <c r="BO372" i="20"/>
  <c r="BO415" i="20"/>
  <c r="BO428" i="20"/>
  <c r="BO417" i="20"/>
  <c r="BO398" i="20"/>
  <c r="BO395" i="20"/>
  <c r="BO384" i="20"/>
  <c r="BO437" i="20"/>
  <c r="BO431" i="20"/>
  <c r="BO353" i="20"/>
  <c r="BO438" i="20"/>
  <c r="BO464" i="20"/>
  <c r="BO485" i="20"/>
  <c r="BO440" i="20"/>
  <c r="BO460" i="20"/>
  <c r="BO465" i="20"/>
  <c r="BO470" i="20"/>
  <c r="BO491" i="20"/>
  <c r="BO181" i="20"/>
  <c r="BO329" i="20"/>
  <c r="BO411" i="20"/>
  <c r="BO426" i="20"/>
  <c r="BO458" i="20"/>
  <c r="BO463" i="20"/>
  <c r="BO481" i="20"/>
  <c r="BO184" i="20"/>
  <c r="BO241" i="20"/>
  <c r="BO313" i="20"/>
  <c r="BO378" i="20"/>
  <c r="BO390" i="20"/>
  <c r="BO444" i="20"/>
  <c r="BO457" i="20"/>
  <c r="BO22" i="20"/>
  <c r="BO10" i="20"/>
  <c r="BO39" i="20"/>
  <c r="BO35" i="20"/>
  <c r="BO26" i="20"/>
  <c r="BO43" i="20"/>
  <c r="BO61" i="20"/>
  <c r="BO57" i="20"/>
  <c r="BO76" i="20"/>
  <c r="BO64" i="20"/>
  <c r="BO100" i="20"/>
  <c r="BO106" i="20"/>
  <c r="BO88" i="20"/>
  <c r="BO101" i="20"/>
  <c r="BO135" i="20"/>
  <c r="BO137" i="20"/>
  <c r="BO123" i="20"/>
  <c r="BO141" i="20"/>
  <c r="BO174" i="20"/>
  <c r="BO176" i="20"/>
  <c r="BO125" i="20"/>
  <c r="BO187" i="20"/>
  <c r="BO240" i="20"/>
  <c r="BO234" i="20"/>
  <c r="BO228" i="20"/>
  <c r="BO189" i="20"/>
  <c r="BO268" i="20"/>
  <c r="BO262" i="20"/>
  <c r="BO256" i="20"/>
  <c r="BO285" i="20"/>
  <c r="BO306" i="20"/>
  <c r="BO300" i="20"/>
  <c r="BO286" i="20"/>
  <c r="BO307" i="20"/>
  <c r="BO363" i="20"/>
  <c r="BO360" i="20"/>
  <c r="BO349" i="20"/>
  <c r="BO330" i="20"/>
  <c r="BO327" i="20"/>
  <c r="BO316" i="20"/>
  <c r="BO380" i="20"/>
  <c r="BO342" i="20"/>
  <c r="BO436" i="20"/>
  <c r="BO425" i="20"/>
  <c r="BO406" i="20"/>
  <c r="BO403" i="20"/>
  <c r="BO392" i="20"/>
  <c r="BO445" i="20"/>
  <c r="BO439" i="20"/>
  <c r="BO389" i="20"/>
  <c r="BO446" i="20"/>
  <c r="BO472" i="20"/>
  <c r="BO493" i="20"/>
  <c r="BO455" i="20"/>
  <c r="BO468" i="20"/>
  <c r="BO473" i="20"/>
  <c r="BO478" i="20"/>
  <c r="BO499" i="20"/>
  <c r="BO182" i="20"/>
  <c r="BO143" i="20"/>
  <c r="BO155" i="20"/>
  <c r="BO151" i="20"/>
  <c r="BO199" i="20"/>
  <c r="BO242" i="20"/>
  <c r="BO276" i="20"/>
  <c r="BO264" i="20"/>
  <c r="BO258" i="20"/>
  <c r="BO266" i="20"/>
  <c r="BO294" i="20"/>
  <c r="BO296" i="20"/>
  <c r="BO368" i="20"/>
  <c r="BO338" i="20"/>
  <c r="BO324" i="20"/>
  <c r="BO374" i="20"/>
  <c r="BO433" i="20"/>
  <c r="BO400" i="20"/>
  <c r="BO334" i="20"/>
  <c r="BO447" i="20"/>
  <c r="BO480" i="20"/>
  <c r="BO486" i="20"/>
  <c r="BO252" i="20"/>
  <c r="BO344" i="20"/>
  <c r="BO409" i="20"/>
  <c r="BO477" i="20"/>
  <c r="BO180" i="20"/>
  <c r="BO11" i="20"/>
  <c r="BO18" i="20"/>
  <c r="BO9" i="20"/>
  <c r="BO32" i="20"/>
  <c r="BO44" i="20"/>
  <c r="BO51" i="20"/>
  <c r="BO69" i="20"/>
  <c r="BO65" i="20"/>
  <c r="BO84" i="20"/>
  <c r="BO77" i="20"/>
  <c r="BO89" i="20"/>
  <c r="BO103" i="20"/>
  <c r="BO99" i="20"/>
  <c r="BO122" i="20"/>
  <c r="BO145" i="20"/>
  <c r="BO131" i="20"/>
  <c r="BO153" i="20"/>
  <c r="BO149" i="20"/>
  <c r="BO248" i="20"/>
  <c r="BO236" i="20"/>
  <c r="BO270" i="20"/>
  <c r="BO308" i="20"/>
  <c r="BO371" i="20"/>
  <c r="BO357" i="20"/>
  <c r="BO335" i="20"/>
  <c r="BO337" i="20"/>
  <c r="BO414" i="20"/>
  <c r="BO397" i="20"/>
  <c r="BO476" i="20"/>
  <c r="BO179" i="20"/>
  <c r="BO281" i="20"/>
  <c r="BO375" i="20"/>
  <c r="BO387" i="20"/>
  <c r="BO456" i="20"/>
  <c r="BO483" i="20"/>
  <c r="BO19" i="20"/>
  <c r="BO7" i="20"/>
  <c r="BO28" i="20"/>
  <c r="BO40" i="20"/>
  <c r="BO52" i="20"/>
  <c r="BO48" i="20"/>
  <c r="BO58" i="20"/>
  <c r="BO62" i="20"/>
  <c r="BO73" i="20"/>
  <c r="BO90" i="20"/>
  <c r="BO97" i="20"/>
  <c r="BO111" i="20"/>
  <c r="BO102" i="20"/>
  <c r="BO130" i="20"/>
  <c r="BO116" i="20"/>
  <c r="BO118" i="20"/>
  <c r="BO139" i="20"/>
  <c r="BO161" i="20"/>
  <c r="BO163" i="20"/>
  <c r="BO157" i="20"/>
  <c r="BO159" i="20"/>
  <c r="BO215" i="20"/>
  <c r="BO244" i="20"/>
  <c r="BO222" i="20"/>
  <c r="BO284" i="20"/>
  <c r="BO278" i="20"/>
  <c r="BO272" i="20"/>
  <c r="BO293" i="20"/>
  <c r="BO287" i="20"/>
  <c r="BO274" i="20"/>
  <c r="BO302" i="20"/>
  <c r="BO315" i="20"/>
  <c r="BO379" i="20"/>
  <c r="BO376" i="20"/>
  <c r="BO365" i="20"/>
  <c r="BO346" i="20"/>
  <c r="BO343" i="20"/>
  <c r="BO332" i="20"/>
  <c r="BO361" i="20"/>
  <c r="BO388" i="20"/>
  <c r="BO369" i="20"/>
  <c r="BO263" i="20"/>
  <c r="BO422" i="20"/>
  <c r="BO419" i="20"/>
  <c r="BO408" i="20"/>
  <c r="BO386" i="20"/>
  <c r="BO366" i="20"/>
  <c r="BO441" i="20"/>
  <c r="BO421" i="20"/>
  <c r="BO488" i="20"/>
  <c r="BO466" i="20"/>
  <c r="BO471" i="20"/>
  <c r="BO484" i="20"/>
  <c r="BO489" i="20"/>
  <c r="BO494" i="20"/>
  <c r="BO186" i="20"/>
  <c r="BO188" i="20"/>
  <c r="BO13" i="20"/>
  <c r="BO54" i="20"/>
  <c r="BO60" i="20"/>
  <c r="BO72" i="20"/>
  <c r="BO94" i="20"/>
  <c r="BO113" i="20"/>
  <c r="BO121" i="20"/>
  <c r="BO164" i="20"/>
  <c r="BO216" i="20"/>
  <c r="BO247" i="20"/>
  <c r="BO275" i="20"/>
  <c r="BO279" i="20"/>
  <c r="BO347" i="20"/>
  <c r="BO314" i="20"/>
  <c r="BO420" i="20"/>
  <c r="BO413" i="20"/>
  <c r="BO410" i="20"/>
  <c r="BO8" i="20"/>
  <c r="BO15" i="20"/>
  <c r="BO36" i="20"/>
  <c r="BO17" i="20"/>
  <c r="BO41" i="20"/>
  <c r="BO34" i="20"/>
  <c r="BO66" i="20"/>
  <c r="BO70" i="20"/>
  <c r="BO81" i="20"/>
  <c r="BO98" i="20"/>
  <c r="BO78" i="20"/>
  <c r="BO108" i="20"/>
  <c r="BO110" i="20"/>
  <c r="BO138" i="20"/>
  <c r="BO124" i="20"/>
  <c r="BO126" i="20"/>
  <c r="BO147" i="20"/>
  <c r="BO117" i="20"/>
  <c r="BO171" i="20"/>
  <c r="BO165" i="20"/>
  <c r="BO167" i="20"/>
  <c r="BO220" i="20"/>
  <c r="BO227" i="20"/>
  <c r="BO229" i="20"/>
  <c r="BO223" i="20"/>
  <c r="BO218" i="20"/>
  <c r="BO230" i="20"/>
  <c r="BO257" i="20"/>
  <c r="BO251" i="20"/>
  <c r="BO280" i="20"/>
  <c r="BO301" i="20"/>
  <c r="BO295" i="20"/>
  <c r="BO289" i="20"/>
  <c r="BO310" i="20"/>
  <c r="BO323" i="20"/>
  <c r="BO320" i="20"/>
  <c r="BO312" i="20"/>
  <c r="BO373" i="20"/>
  <c r="BO354" i="20"/>
  <c r="BO351" i="20"/>
  <c r="BO340" i="20"/>
  <c r="BO383" i="20"/>
  <c r="BO396" i="20"/>
  <c r="BO385" i="20"/>
  <c r="BO318" i="20"/>
  <c r="BO430" i="20"/>
  <c r="BO427" i="20"/>
  <c r="BO416" i="20"/>
  <c r="BO442" i="20"/>
  <c r="BO394" i="20"/>
  <c r="BO449" i="20"/>
  <c r="BO443" i="20"/>
  <c r="BO496" i="20"/>
  <c r="BO474" i="20"/>
  <c r="BO479" i="20"/>
  <c r="BO492" i="20"/>
  <c r="BO497" i="20"/>
  <c r="BO459" i="20"/>
  <c r="BO183" i="20"/>
  <c r="BO20" i="20"/>
  <c r="BO38" i="20"/>
  <c r="BO47" i="20"/>
  <c r="BO50" i="20"/>
  <c r="BO71" i="20"/>
  <c r="BO95" i="20"/>
  <c r="BO104" i="20"/>
  <c r="BO119" i="20"/>
  <c r="BO109" i="20"/>
  <c r="BO136" i="20"/>
  <c r="BO160" i="20"/>
  <c r="BO162" i="20"/>
  <c r="BO217" i="20"/>
  <c r="BO224" i="20"/>
  <c r="BO221" i="20"/>
  <c r="BO269" i="20"/>
  <c r="BO291" i="20"/>
  <c r="BO333" i="20"/>
  <c r="BO407" i="20"/>
  <c r="BO358" i="20"/>
  <c r="BO429" i="20"/>
  <c r="BO462" i="20"/>
  <c r="BO16" i="20"/>
  <c r="BO23" i="20"/>
  <c r="BO33" i="20"/>
  <c r="BO25" i="20"/>
  <c r="BO49" i="20"/>
  <c r="BO45" i="20"/>
  <c r="BO42" i="20"/>
  <c r="BO59" i="20"/>
  <c r="BO75" i="20"/>
  <c r="BO74" i="20"/>
  <c r="BO82" i="20"/>
  <c r="BO93" i="20"/>
  <c r="BO107" i="20"/>
  <c r="BO146" i="20"/>
  <c r="BO132" i="20"/>
  <c r="BO134" i="20"/>
  <c r="BO120" i="20"/>
  <c r="BO148" i="20"/>
  <c r="BO133" i="20"/>
  <c r="BO173" i="20"/>
  <c r="BO175" i="20"/>
  <c r="BO169" i="20"/>
  <c r="BO219" i="20"/>
  <c r="BO235" i="20"/>
  <c r="BO237" i="20"/>
  <c r="BO231" i="20"/>
  <c r="BO225" i="20"/>
  <c r="BO238" i="20"/>
  <c r="BO265" i="20"/>
  <c r="BO259" i="20"/>
  <c r="BO253" i="20"/>
  <c r="BO309" i="20"/>
  <c r="BO303" i="20"/>
  <c r="BO297" i="20"/>
  <c r="BO250" i="20"/>
  <c r="BO331" i="20"/>
  <c r="BO328" i="20"/>
  <c r="BO317" i="20"/>
  <c r="BO381" i="20"/>
  <c r="BO362" i="20"/>
  <c r="BO359" i="20"/>
  <c r="BO348" i="20"/>
  <c r="BO391" i="20"/>
  <c r="BO404" i="20"/>
  <c r="BO393" i="20"/>
  <c r="BO350" i="20"/>
  <c r="BO345" i="20"/>
  <c r="BO435" i="20"/>
  <c r="BO424" i="20"/>
  <c r="BO450" i="20"/>
  <c r="BO423" i="20"/>
  <c r="BO402" i="20"/>
  <c r="BO451" i="20"/>
  <c r="BO461" i="20"/>
  <c r="BO482" i="20"/>
  <c r="BO487" i="20"/>
  <c r="BO500" i="20"/>
  <c r="BO453" i="20"/>
  <c r="BO467" i="20"/>
  <c r="BO185" i="20"/>
  <c r="BO290" i="20"/>
  <c r="BO364" i="20"/>
  <c r="BO405" i="20"/>
  <c r="BO498" i="20"/>
  <c r="BO24" i="20"/>
  <c r="BO12" i="20"/>
  <c r="BO30" i="20"/>
  <c r="BO29" i="20"/>
  <c r="BO46" i="20"/>
  <c r="BO53" i="20"/>
  <c r="BO63" i="20"/>
  <c r="BO67" i="20"/>
  <c r="BO83" i="20"/>
  <c r="BO87" i="20"/>
  <c r="BO85" i="20"/>
  <c r="BO105" i="20"/>
  <c r="BO96" i="20"/>
  <c r="BO114" i="20"/>
  <c r="BO140" i="20"/>
  <c r="BO142" i="20"/>
  <c r="BO128" i="20"/>
  <c r="BO150" i="20"/>
  <c r="BO152" i="20"/>
  <c r="BO154" i="20"/>
  <c r="BO156" i="20"/>
  <c r="BO243" i="20"/>
  <c r="BO245" i="20"/>
  <c r="BO239" i="20"/>
  <c r="BO233" i="20"/>
  <c r="BO246" i="20"/>
  <c r="BO273" i="20"/>
  <c r="BO267" i="20"/>
  <c r="BO261" i="20"/>
  <c r="BO271" i="20"/>
  <c r="BO311" i="20"/>
  <c r="BO305" i="20"/>
  <c r="BO282" i="20"/>
  <c r="BO339" i="20"/>
  <c r="BO336" i="20"/>
  <c r="BO325" i="20"/>
  <c r="BO288" i="20"/>
  <c r="BO370" i="20"/>
  <c r="BO367" i="20"/>
  <c r="BO356" i="20"/>
  <c r="BO399" i="20"/>
  <c r="BO412" i="20"/>
  <c r="BO401" i="20"/>
  <c r="BO382" i="20"/>
  <c r="BO377" i="20"/>
  <c r="BO326" i="20"/>
  <c r="BO432" i="20"/>
  <c r="BO321" i="20"/>
  <c r="BO434" i="20"/>
  <c r="BO418" i="20"/>
  <c r="BO448" i="20"/>
  <c r="BO469" i="20"/>
  <c r="BO490" i="20"/>
  <c r="BO495" i="20"/>
  <c r="BO452" i="20"/>
  <c r="BO454" i="20"/>
  <c r="BO475" i="20"/>
  <c r="BO178" i="20"/>
  <c r="BO158" i="20"/>
  <c r="BO196" i="20"/>
  <c r="BO190" i="20"/>
  <c r="BO192" i="20"/>
  <c r="BO194" i="20"/>
  <c r="BO197" i="20"/>
  <c r="BO193" i="20"/>
  <c r="BO195" i="20"/>
  <c r="BO198" i="20"/>
  <c r="BO191" i="20"/>
  <c r="BO6" i="20"/>
  <c r="BP4" i="20"/>
  <c r="BP9" i="20" l="1"/>
  <c r="BP16" i="20"/>
  <c r="BP34" i="20"/>
  <c r="BP24" i="20"/>
  <c r="BP50" i="20"/>
  <c r="BP46" i="20"/>
  <c r="BP61" i="20"/>
  <c r="BP68" i="20"/>
  <c r="BP71" i="20"/>
  <c r="BP75" i="20"/>
  <c r="BP59" i="20"/>
  <c r="BP81" i="20"/>
  <c r="BP108" i="20"/>
  <c r="BP107" i="20"/>
  <c r="BP146" i="20"/>
  <c r="BP132" i="20"/>
  <c r="BP134" i="20"/>
  <c r="BP147" i="20"/>
  <c r="BP150" i="20"/>
  <c r="BP152" i="20"/>
  <c r="BP144" i="20"/>
  <c r="BP175" i="20"/>
  <c r="BP164" i="20"/>
  <c r="BP219" i="20"/>
  <c r="BP230" i="20"/>
  <c r="BP232" i="20"/>
  <c r="BP226" i="20"/>
  <c r="BP228" i="20"/>
  <c r="BP263" i="20"/>
  <c r="BP257" i="20"/>
  <c r="BP251" i="20"/>
  <c r="BP280" i="20"/>
  <c r="BP301" i="20"/>
  <c r="BP287" i="20"/>
  <c r="BP274" i="20"/>
  <c r="BP302" i="20"/>
  <c r="BP358" i="20"/>
  <c r="BP339" i="20"/>
  <c r="BP336" i="20"/>
  <c r="BP325" i="20"/>
  <c r="BP314" i="20"/>
  <c r="BP378" i="20"/>
  <c r="BP367" i="20"/>
  <c r="BP402" i="20"/>
  <c r="BP415" i="20"/>
  <c r="BP412" i="20"/>
  <c r="BP401" i="20"/>
  <c r="BP398" i="20"/>
  <c r="BP395" i="20"/>
  <c r="BP424" i="20"/>
  <c r="BP442" i="20"/>
  <c r="BP444" i="20"/>
  <c r="BP416" i="20"/>
  <c r="BP483" i="20"/>
  <c r="BP488" i="20"/>
  <c r="BP458" i="20"/>
  <c r="BP471" i="20"/>
  <c r="BP484" i="20"/>
  <c r="BP481" i="20"/>
  <c r="BP486" i="20"/>
  <c r="BP185" i="20"/>
  <c r="BP42" i="20"/>
  <c r="BP86" i="20"/>
  <c r="BP110" i="20"/>
  <c r="BP138" i="20"/>
  <c r="BP148" i="20"/>
  <c r="BP173" i="20"/>
  <c r="BP224" i="20"/>
  <c r="BP179" i="20"/>
  <c r="BP17" i="20"/>
  <c r="BP13" i="20"/>
  <c r="BP31" i="20"/>
  <c r="BP30" i="20"/>
  <c r="BP47" i="20"/>
  <c r="BP37" i="20"/>
  <c r="BP69" i="20"/>
  <c r="BP53" i="20"/>
  <c r="BP79" i="20"/>
  <c r="BP83" i="20"/>
  <c r="BP87" i="20"/>
  <c r="BP91" i="20"/>
  <c r="BP100" i="20"/>
  <c r="BP117" i="20"/>
  <c r="BP119" i="20"/>
  <c r="BP140" i="20"/>
  <c r="BP142" i="20"/>
  <c r="BP156" i="20"/>
  <c r="BP158" i="20"/>
  <c r="BP160" i="20"/>
  <c r="BP154" i="20"/>
  <c r="BP187" i="20"/>
  <c r="BP172" i="20"/>
  <c r="BP238" i="20"/>
  <c r="BP240" i="20"/>
  <c r="BP234" i="20"/>
  <c r="BP236" i="20"/>
  <c r="BP271" i="20"/>
  <c r="BP265" i="20"/>
  <c r="BP259" i="20"/>
  <c r="BP277" i="20"/>
  <c r="BP309" i="20"/>
  <c r="BP295" i="20"/>
  <c r="BP289" i="20"/>
  <c r="BP310" i="20"/>
  <c r="BP366" i="20"/>
  <c r="BP347" i="20"/>
  <c r="BP344" i="20"/>
  <c r="BP333" i="20"/>
  <c r="BP322" i="20"/>
  <c r="BP282" i="20"/>
  <c r="BP375" i="20"/>
  <c r="BP410" i="20"/>
  <c r="BP423" i="20"/>
  <c r="BP420" i="20"/>
  <c r="BP409" i="20"/>
  <c r="BP406" i="20"/>
  <c r="BP403" i="20"/>
  <c r="BP440" i="20"/>
  <c r="BP450" i="20"/>
  <c r="BP353" i="20"/>
  <c r="BP418" i="20"/>
  <c r="BP491" i="20"/>
  <c r="BP496" i="20"/>
  <c r="BP466" i="20"/>
  <c r="BP479" i="20"/>
  <c r="BP492" i="20"/>
  <c r="BP489" i="20"/>
  <c r="BP494" i="20"/>
  <c r="BP180" i="20"/>
  <c r="BP178" i="20"/>
  <c r="BP8" i="20"/>
  <c r="BP82" i="20"/>
  <c r="BP111" i="20"/>
  <c r="BP139" i="20"/>
  <c r="BP167" i="20"/>
  <c r="BP221" i="20"/>
  <c r="BP272" i="20"/>
  <c r="BP308" i="20"/>
  <c r="BP328" i="20"/>
  <c r="BP407" i="20"/>
  <c r="BP392" i="20"/>
  <c r="BP475" i="20"/>
  <c r="BP478" i="20"/>
  <c r="BP25" i="20"/>
  <c r="BP21" i="20"/>
  <c r="BP39" i="20"/>
  <c r="BP38" i="20"/>
  <c r="BP55" i="20"/>
  <c r="BP43" i="20"/>
  <c r="BP29" i="20"/>
  <c r="BP57" i="20"/>
  <c r="BP76" i="20"/>
  <c r="BP72" i="20"/>
  <c r="BP95" i="20"/>
  <c r="BP101" i="20"/>
  <c r="BP105" i="20"/>
  <c r="BP125" i="20"/>
  <c r="BP127" i="20"/>
  <c r="BP121" i="20"/>
  <c r="BP96" i="20"/>
  <c r="BP136" i="20"/>
  <c r="BP166" i="20"/>
  <c r="BP168" i="20"/>
  <c r="BP162" i="20"/>
  <c r="BP217" i="20"/>
  <c r="BP246" i="20"/>
  <c r="BP248" i="20"/>
  <c r="BP242" i="20"/>
  <c r="BP244" i="20"/>
  <c r="BP279" i="20"/>
  <c r="BP273" i="20"/>
  <c r="BP267" i="20"/>
  <c r="BP288" i="20"/>
  <c r="BP253" i="20"/>
  <c r="BP303" i="20"/>
  <c r="BP297" i="20"/>
  <c r="BP250" i="20"/>
  <c r="BP374" i="20"/>
  <c r="BP355" i="20"/>
  <c r="BP352" i="20"/>
  <c r="BP341" i="20"/>
  <c r="BP330" i="20"/>
  <c r="BP319" i="20"/>
  <c r="BP299" i="20"/>
  <c r="BP329" i="20"/>
  <c r="BP431" i="20"/>
  <c r="BP428" i="20"/>
  <c r="BP417" i="20"/>
  <c r="BP414" i="20"/>
  <c r="BP411" i="20"/>
  <c r="BP448" i="20"/>
  <c r="BP321" i="20"/>
  <c r="BP389" i="20"/>
  <c r="BP429" i="20"/>
  <c r="BP499" i="20"/>
  <c r="BP461" i="20"/>
  <c r="BP474" i="20"/>
  <c r="BP487" i="20"/>
  <c r="BP500" i="20"/>
  <c r="BP497" i="20"/>
  <c r="BP181" i="20"/>
  <c r="BP20" i="20"/>
  <c r="BP60" i="20"/>
  <c r="BP94" i="20"/>
  <c r="BP255" i="20"/>
  <c r="BP317" i="20"/>
  <c r="BP387" i="20"/>
  <c r="BP421" i="20"/>
  <c r="BP14" i="20"/>
  <c r="BP10" i="20"/>
  <c r="BP23" i="20"/>
  <c r="BP27" i="20"/>
  <c r="BP12" i="20"/>
  <c r="BP51" i="20"/>
  <c r="BP58" i="20"/>
  <c r="BP65" i="20"/>
  <c r="BP84" i="20"/>
  <c r="BP80" i="20"/>
  <c r="BP92" i="20"/>
  <c r="BP109" i="20"/>
  <c r="BP113" i="20"/>
  <c r="BP133" i="20"/>
  <c r="BP135" i="20"/>
  <c r="BP129" i="20"/>
  <c r="BP104" i="20"/>
  <c r="BP153" i="20"/>
  <c r="BP174" i="20"/>
  <c r="BP176" i="20"/>
  <c r="BP170" i="20"/>
  <c r="BP215" i="20"/>
  <c r="BP216" i="20"/>
  <c r="BP223" i="20"/>
  <c r="BP225" i="20"/>
  <c r="BP252" i="20"/>
  <c r="BP281" i="20"/>
  <c r="BP275" i="20"/>
  <c r="BP296" i="20"/>
  <c r="BP285" i="20"/>
  <c r="BP311" i="20"/>
  <c r="BP305" i="20"/>
  <c r="BP318" i="20"/>
  <c r="BP382" i="20"/>
  <c r="BP363" i="20"/>
  <c r="BP360" i="20"/>
  <c r="BP349" i="20"/>
  <c r="BP338" i="20"/>
  <c r="BP327" i="20"/>
  <c r="BP316" i="20"/>
  <c r="BP361" i="20"/>
  <c r="BP324" i="20"/>
  <c r="BP436" i="20"/>
  <c r="BP425" i="20"/>
  <c r="BP422" i="20"/>
  <c r="BP419" i="20"/>
  <c r="BP405" i="20"/>
  <c r="BP413" i="20"/>
  <c r="BP426" i="20"/>
  <c r="BP438" i="20"/>
  <c r="BP443" i="20"/>
  <c r="BP469" i="20"/>
  <c r="BP482" i="20"/>
  <c r="BP495" i="20"/>
  <c r="BP432" i="20"/>
  <c r="BP451" i="20"/>
  <c r="BP186" i="20"/>
  <c r="BP188" i="20"/>
  <c r="BP404" i="20"/>
  <c r="BP480" i="20"/>
  <c r="BP22" i="20"/>
  <c r="BP18" i="20"/>
  <c r="BP28" i="20"/>
  <c r="BP35" i="20"/>
  <c r="BP44" i="20"/>
  <c r="BP48" i="20"/>
  <c r="BP66" i="20"/>
  <c r="BP62" i="20"/>
  <c r="BP73" i="20"/>
  <c r="BP93" i="20"/>
  <c r="BP89" i="20"/>
  <c r="BP106" i="20"/>
  <c r="BP88" i="20"/>
  <c r="BP141" i="20"/>
  <c r="BP143" i="20"/>
  <c r="BP137" i="20"/>
  <c r="BP115" i="20"/>
  <c r="BP161" i="20"/>
  <c r="BP155" i="20"/>
  <c r="BP149" i="20"/>
  <c r="BP120" i="20"/>
  <c r="BP218" i="20"/>
  <c r="BP227" i="20"/>
  <c r="BP229" i="20"/>
  <c r="BP231" i="20"/>
  <c r="BP233" i="20"/>
  <c r="BP260" i="20"/>
  <c r="BP254" i="20"/>
  <c r="BP283" i="20"/>
  <c r="BP304" i="20"/>
  <c r="BP290" i="20"/>
  <c r="BP261" i="20"/>
  <c r="BP313" i="20"/>
  <c r="BP326" i="20"/>
  <c r="BP291" i="20"/>
  <c r="BP371" i="20"/>
  <c r="BP368" i="20"/>
  <c r="BP357" i="20"/>
  <c r="BP346" i="20"/>
  <c r="BP335" i="20"/>
  <c r="BP348" i="20"/>
  <c r="BP383" i="20"/>
  <c r="BP356" i="20"/>
  <c r="BP337" i="20"/>
  <c r="BP433" i="20"/>
  <c r="BP430" i="20"/>
  <c r="BP427" i="20"/>
  <c r="BP437" i="20"/>
  <c r="BP439" i="20"/>
  <c r="BP441" i="20"/>
  <c r="BP446" i="20"/>
  <c r="BP456" i="20"/>
  <c r="BP477" i="20"/>
  <c r="BP490" i="20"/>
  <c r="BP397" i="20"/>
  <c r="BP452" i="20"/>
  <c r="BP454" i="20"/>
  <c r="BP183" i="20"/>
  <c r="BP56" i="20"/>
  <c r="BP222" i="20"/>
  <c r="BP278" i="20"/>
  <c r="BP350" i="20"/>
  <c r="BP381" i="20"/>
  <c r="BP359" i="20"/>
  <c r="BP393" i="20"/>
  <c r="BP434" i="20"/>
  <c r="BP463" i="20"/>
  <c r="BP11" i="20"/>
  <c r="BP7" i="20"/>
  <c r="BP36" i="20"/>
  <c r="BP32" i="20"/>
  <c r="BP52" i="20"/>
  <c r="BP45" i="20"/>
  <c r="BP63" i="20"/>
  <c r="BP70" i="20"/>
  <c r="BP67" i="20"/>
  <c r="BP77" i="20"/>
  <c r="BP97" i="20"/>
  <c r="BP114" i="20"/>
  <c r="BP99" i="20"/>
  <c r="BP122" i="20"/>
  <c r="BP112" i="20"/>
  <c r="BP145" i="20"/>
  <c r="BP123" i="20"/>
  <c r="BP169" i="20"/>
  <c r="BP163" i="20"/>
  <c r="BP157" i="20"/>
  <c r="BP151" i="20"/>
  <c r="BP199" i="20"/>
  <c r="BP189" i="20"/>
  <c r="BP235" i="20"/>
  <c r="BP237" i="20"/>
  <c r="BP239" i="20"/>
  <c r="BP241" i="20"/>
  <c r="BP268" i="20"/>
  <c r="BP262" i="20"/>
  <c r="BP256" i="20"/>
  <c r="BP312" i="20"/>
  <c r="BP298" i="20"/>
  <c r="BP292" i="20"/>
  <c r="BP269" i="20"/>
  <c r="BP334" i="20"/>
  <c r="BP315" i="20"/>
  <c r="BP379" i="20"/>
  <c r="BP376" i="20"/>
  <c r="BP365" i="20"/>
  <c r="BP354" i="20"/>
  <c r="BP343" i="20"/>
  <c r="BP380" i="20"/>
  <c r="BP391" i="20"/>
  <c r="BP388" i="20"/>
  <c r="BP369" i="20"/>
  <c r="BP332" i="20"/>
  <c r="BP345" i="20"/>
  <c r="BP435" i="20"/>
  <c r="BP445" i="20"/>
  <c r="BP447" i="20"/>
  <c r="BP449" i="20"/>
  <c r="BP459" i="20"/>
  <c r="BP464" i="20"/>
  <c r="BP485" i="20"/>
  <c r="BP498" i="20"/>
  <c r="BP460" i="20"/>
  <c r="BP457" i="20"/>
  <c r="BP462" i="20"/>
  <c r="BP184" i="20"/>
  <c r="BP49" i="20"/>
  <c r="BP220" i="20"/>
  <c r="BP284" i="20"/>
  <c r="BP293" i="20"/>
  <c r="BP266" i="20"/>
  <c r="BP331" i="20"/>
  <c r="BP394" i="20"/>
  <c r="BP390" i="20"/>
  <c r="BP384" i="20"/>
  <c r="BP473" i="20"/>
  <c r="BP19" i="20"/>
  <c r="BP15" i="20"/>
  <c r="BP33" i="20"/>
  <c r="BP40" i="20"/>
  <c r="BP41" i="20"/>
  <c r="BP64" i="20"/>
  <c r="BP54" i="20"/>
  <c r="BP74" i="20"/>
  <c r="BP78" i="20"/>
  <c r="BP90" i="20"/>
  <c r="BP85" i="20"/>
  <c r="BP103" i="20"/>
  <c r="BP102" i="20"/>
  <c r="BP130" i="20"/>
  <c r="BP116" i="20"/>
  <c r="BP118" i="20"/>
  <c r="BP131" i="20"/>
  <c r="BP177" i="20"/>
  <c r="BP171" i="20"/>
  <c r="BP165" i="20"/>
  <c r="BP159" i="20"/>
  <c r="BP243" i="20"/>
  <c r="BP245" i="20"/>
  <c r="BP247" i="20"/>
  <c r="BP249" i="20"/>
  <c r="BP276" i="20"/>
  <c r="BP270" i="20"/>
  <c r="BP264" i="20"/>
  <c r="BP258" i="20"/>
  <c r="BP306" i="20"/>
  <c r="BP300" i="20"/>
  <c r="BP286" i="20"/>
  <c r="BP342" i="20"/>
  <c r="BP323" i="20"/>
  <c r="BP320" i="20"/>
  <c r="BP307" i="20"/>
  <c r="BP373" i="20"/>
  <c r="BP362" i="20"/>
  <c r="BP351" i="20"/>
  <c r="BP386" i="20"/>
  <c r="BP399" i="20"/>
  <c r="BP396" i="20"/>
  <c r="BP385" i="20"/>
  <c r="BP364" i="20"/>
  <c r="BP377" i="20"/>
  <c r="BP372" i="20"/>
  <c r="BP453" i="20"/>
  <c r="BP408" i="20"/>
  <c r="BP340" i="20"/>
  <c r="BP467" i="20"/>
  <c r="BP472" i="20"/>
  <c r="BP493" i="20"/>
  <c r="BP455" i="20"/>
  <c r="BP468" i="20"/>
  <c r="BP465" i="20"/>
  <c r="BP470" i="20"/>
  <c r="BP182" i="20"/>
  <c r="BP26" i="20"/>
  <c r="BP98" i="20"/>
  <c r="BP124" i="20"/>
  <c r="BP126" i="20"/>
  <c r="BP128" i="20"/>
  <c r="BP294" i="20"/>
  <c r="BP370" i="20"/>
  <c r="BP400" i="20"/>
  <c r="BP476" i="20"/>
  <c r="BP195" i="20"/>
  <c r="BP197" i="20"/>
  <c r="BP193" i="20"/>
  <c r="BP198" i="20"/>
  <c r="BP190" i="20"/>
  <c r="BP191" i="20"/>
  <c r="BP192" i="20"/>
  <c r="BP196" i="20"/>
  <c r="BP194" i="20"/>
  <c r="BP6" i="20"/>
  <c r="BQ4" i="20"/>
  <c r="BQ12" i="20" l="1"/>
  <c r="BQ19" i="20"/>
  <c r="BQ7" i="20"/>
  <c r="BQ28" i="20"/>
  <c r="BQ45" i="20"/>
  <c r="BQ52" i="20"/>
  <c r="BQ67" i="20"/>
  <c r="BQ54" i="20"/>
  <c r="BQ74" i="20"/>
  <c r="BQ62" i="20"/>
  <c r="BQ84" i="20"/>
  <c r="BQ97" i="20"/>
  <c r="BQ103" i="20"/>
  <c r="BQ102" i="20"/>
  <c r="BQ133" i="20"/>
  <c r="BQ127" i="20"/>
  <c r="BQ148" i="20"/>
  <c r="BQ142" i="20"/>
  <c r="BQ153" i="20"/>
  <c r="BQ147" i="20"/>
  <c r="BQ176" i="20"/>
  <c r="BQ170" i="20"/>
  <c r="BQ189" i="20"/>
  <c r="BQ230" i="20"/>
  <c r="BQ224" i="20"/>
  <c r="BQ247" i="20"/>
  <c r="BQ258" i="20"/>
  <c r="BQ252" i="20"/>
  <c r="BQ281" i="20"/>
  <c r="BQ275" i="20"/>
  <c r="BQ296" i="20"/>
  <c r="BQ285" i="20"/>
  <c r="BQ311" i="20"/>
  <c r="BQ305" i="20"/>
  <c r="BQ369" i="20"/>
  <c r="BQ358" i="20"/>
  <c r="BQ339" i="20"/>
  <c r="BQ336" i="20"/>
  <c r="BQ325" i="20"/>
  <c r="BQ314" i="20"/>
  <c r="BQ378" i="20"/>
  <c r="BQ348" i="20"/>
  <c r="BQ434" i="20"/>
  <c r="BQ423" i="20"/>
  <c r="BQ412" i="20"/>
  <c r="BQ393" i="20"/>
  <c r="BQ390" i="20"/>
  <c r="BQ421" i="20"/>
  <c r="BQ448" i="20"/>
  <c r="BQ442" i="20"/>
  <c r="BQ449" i="20"/>
  <c r="BQ494" i="20"/>
  <c r="BQ438" i="20"/>
  <c r="BQ416" i="20"/>
  <c r="BQ474" i="20"/>
  <c r="BQ487" i="20"/>
  <c r="BQ500" i="20"/>
  <c r="BQ489" i="20"/>
  <c r="BQ181" i="20"/>
  <c r="BQ44" i="20"/>
  <c r="BQ328" i="20"/>
  <c r="BQ419" i="20"/>
  <c r="BQ479" i="20"/>
  <c r="BQ20" i="20"/>
  <c r="BQ8" i="20"/>
  <c r="BQ29" i="20"/>
  <c r="BQ36" i="20"/>
  <c r="BQ53" i="20"/>
  <c r="BQ41" i="20"/>
  <c r="BQ64" i="20"/>
  <c r="BQ60" i="20"/>
  <c r="BQ82" i="20"/>
  <c r="BQ78" i="20"/>
  <c r="BQ90" i="20"/>
  <c r="BQ75" i="20"/>
  <c r="BQ111" i="20"/>
  <c r="BQ110" i="20"/>
  <c r="BQ141" i="20"/>
  <c r="BQ135" i="20"/>
  <c r="BQ121" i="20"/>
  <c r="BQ115" i="20"/>
  <c r="BQ161" i="20"/>
  <c r="BQ155" i="20"/>
  <c r="BQ149" i="20"/>
  <c r="BQ167" i="20"/>
  <c r="BQ238" i="20"/>
  <c r="BQ232" i="20"/>
  <c r="BQ221" i="20"/>
  <c r="BQ175" i="20"/>
  <c r="BQ266" i="20"/>
  <c r="BQ260" i="20"/>
  <c r="BQ254" i="20"/>
  <c r="BQ283" i="20"/>
  <c r="BQ304" i="20"/>
  <c r="BQ290" i="20"/>
  <c r="BQ261" i="20"/>
  <c r="BQ313" i="20"/>
  <c r="BQ377" i="20"/>
  <c r="BQ366" i="20"/>
  <c r="BQ347" i="20"/>
  <c r="BQ344" i="20"/>
  <c r="BQ333" i="20"/>
  <c r="BQ322" i="20"/>
  <c r="BQ335" i="20"/>
  <c r="BQ380" i="20"/>
  <c r="BQ343" i="20"/>
  <c r="BQ431" i="20"/>
  <c r="BQ420" i="20"/>
  <c r="BQ401" i="20"/>
  <c r="BQ398" i="20"/>
  <c r="BQ432" i="20"/>
  <c r="BQ359" i="20"/>
  <c r="BQ395" i="20"/>
  <c r="BQ340" i="20"/>
  <c r="BQ429" i="20"/>
  <c r="BQ450" i="20"/>
  <c r="BQ461" i="20"/>
  <c r="BQ482" i="20"/>
  <c r="BQ495" i="20"/>
  <c r="BQ446" i="20"/>
  <c r="BQ497" i="20"/>
  <c r="BQ184" i="20"/>
  <c r="BQ18" i="20"/>
  <c r="BQ59" i="20"/>
  <c r="BQ85" i="20"/>
  <c r="BQ83" i="20"/>
  <c r="BQ125" i="20"/>
  <c r="BQ134" i="20"/>
  <c r="BQ162" i="20"/>
  <c r="BQ279" i="20"/>
  <c r="BQ253" i="20"/>
  <c r="BQ350" i="20"/>
  <c r="BQ316" i="20"/>
  <c r="BQ385" i="20"/>
  <c r="BQ441" i="20"/>
  <c r="BQ178" i="20"/>
  <c r="BQ9" i="20"/>
  <c r="BQ16" i="20"/>
  <c r="BQ37" i="20"/>
  <c r="BQ33" i="20"/>
  <c r="BQ40" i="20"/>
  <c r="BQ49" i="20"/>
  <c r="BQ56" i="20"/>
  <c r="BQ68" i="20"/>
  <c r="BQ71" i="20"/>
  <c r="BQ72" i="20"/>
  <c r="BQ98" i="20"/>
  <c r="BQ104" i="20"/>
  <c r="BQ94" i="20"/>
  <c r="BQ120" i="20"/>
  <c r="BQ114" i="20"/>
  <c r="BQ143" i="20"/>
  <c r="BQ129" i="20"/>
  <c r="BQ151" i="20"/>
  <c r="BQ169" i="20"/>
  <c r="BQ163" i="20"/>
  <c r="BQ157" i="20"/>
  <c r="BQ246" i="20"/>
  <c r="BQ240" i="20"/>
  <c r="BQ226" i="20"/>
  <c r="BQ219" i="20"/>
  <c r="BQ274" i="20"/>
  <c r="BQ268" i="20"/>
  <c r="BQ262" i="20"/>
  <c r="BQ264" i="20"/>
  <c r="BQ312" i="20"/>
  <c r="BQ298" i="20"/>
  <c r="BQ292" i="20"/>
  <c r="BQ321" i="20"/>
  <c r="BQ310" i="20"/>
  <c r="BQ374" i="20"/>
  <c r="BQ355" i="20"/>
  <c r="BQ352" i="20"/>
  <c r="BQ341" i="20"/>
  <c r="BQ330" i="20"/>
  <c r="BQ367" i="20"/>
  <c r="BQ386" i="20"/>
  <c r="BQ375" i="20"/>
  <c r="BQ294" i="20"/>
  <c r="BQ428" i="20"/>
  <c r="BQ409" i="20"/>
  <c r="BQ406" i="20"/>
  <c r="BQ443" i="20"/>
  <c r="BQ387" i="20"/>
  <c r="BQ439" i="20"/>
  <c r="BQ451" i="20"/>
  <c r="BQ459" i="20"/>
  <c r="BQ456" i="20"/>
  <c r="BQ469" i="20"/>
  <c r="BQ490" i="20"/>
  <c r="BQ384" i="20"/>
  <c r="BQ452" i="20"/>
  <c r="BQ183" i="20"/>
  <c r="BQ182" i="20"/>
  <c r="BQ11" i="20"/>
  <c r="BQ63" i="20"/>
  <c r="BQ81" i="20"/>
  <c r="BQ106" i="20"/>
  <c r="BQ119" i="20"/>
  <c r="BQ174" i="20"/>
  <c r="BQ222" i="20"/>
  <c r="BQ250" i="20"/>
  <c r="BQ297" i="20"/>
  <c r="BQ317" i="20"/>
  <c r="BQ415" i="20"/>
  <c r="BQ440" i="20"/>
  <c r="BQ466" i="20"/>
  <c r="BQ17" i="20"/>
  <c r="BQ24" i="20"/>
  <c r="BQ26" i="20"/>
  <c r="BQ15" i="20"/>
  <c r="BQ42" i="20"/>
  <c r="BQ32" i="20"/>
  <c r="BQ61" i="20"/>
  <c r="BQ48" i="20"/>
  <c r="BQ79" i="20"/>
  <c r="BQ88" i="20"/>
  <c r="BQ87" i="20"/>
  <c r="BQ112" i="20"/>
  <c r="BQ108" i="20"/>
  <c r="BQ128" i="20"/>
  <c r="BQ122" i="20"/>
  <c r="BQ107" i="20"/>
  <c r="BQ137" i="20"/>
  <c r="BQ159" i="20"/>
  <c r="BQ177" i="20"/>
  <c r="BQ171" i="20"/>
  <c r="BQ165" i="20"/>
  <c r="BQ220" i="20"/>
  <c r="BQ225" i="20"/>
  <c r="BQ248" i="20"/>
  <c r="BQ234" i="20"/>
  <c r="BQ228" i="20"/>
  <c r="BQ282" i="20"/>
  <c r="BQ276" i="20"/>
  <c r="BQ270" i="20"/>
  <c r="BQ291" i="20"/>
  <c r="BQ272" i="20"/>
  <c r="BQ306" i="20"/>
  <c r="BQ300" i="20"/>
  <c r="BQ329" i="20"/>
  <c r="BQ318" i="20"/>
  <c r="BQ382" i="20"/>
  <c r="BQ363" i="20"/>
  <c r="BQ360" i="20"/>
  <c r="BQ349" i="20"/>
  <c r="BQ338" i="20"/>
  <c r="BQ389" i="20"/>
  <c r="BQ394" i="20"/>
  <c r="BQ383" i="20"/>
  <c r="BQ324" i="20"/>
  <c r="BQ436" i="20"/>
  <c r="BQ417" i="20"/>
  <c r="BQ414" i="20"/>
  <c r="BQ372" i="20"/>
  <c r="BQ427" i="20"/>
  <c r="BQ447" i="20"/>
  <c r="BQ454" i="20"/>
  <c r="BQ467" i="20"/>
  <c r="BQ464" i="20"/>
  <c r="BQ477" i="20"/>
  <c r="BQ498" i="20"/>
  <c r="BQ460" i="20"/>
  <c r="BQ453" i="20"/>
  <c r="BQ180" i="20"/>
  <c r="BQ188" i="20"/>
  <c r="BQ185" i="20"/>
  <c r="BQ23" i="20"/>
  <c r="BQ99" i="20"/>
  <c r="BQ140" i="20"/>
  <c r="BQ168" i="20"/>
  <c r="BQ239" i="20"/>
  <c r="BQ267" i="20"/>
  <c r="BQ303" i="20"/>
  <c r="BQ331" i="20"/>
  <c r="BQ370" i="20"/>
  <c r="BQ411" i="20"/>
  <c r="BQ499" i="20"/>
  <c r="BQ492" i="20"/>
  <c r="BQ25" i="20"/>
  <c r="BQ13" i="20"/>
  <c r="BQ34" i="20"/>
  <c r="BQ30" i="20"/>
  <c r="BQ50" i="20"/>
  <c r="BQ46" i="20"/>
  <c r="BQ69" i="20"/>
  <c r="BQ57" i="20"/>
  <c r="BQ76" i="20"/>
  <c r="BQ96" i="20"/>
  <c r="BQ95" i="20"/>
  <c r="BQ91" i="20"/>
  <c r="BQ86" i="20"/>
  <c r="BQ136" i="20"/>
  <c r="BQ130" i="20"/>
  <c r="BQ116" i="20"/>
  <c r="BQ145" i="20"/>
  <c r="BQ156" i="20"/>
  <c r="BQ150" i="20"/>
  <c r="BQ123" i="20"/>
  <c r="BQ173" i="20"/>
  <c r="BQ218" i="20"/>
  <c r="BQ233" i="20"/>
  <c r="BQ227" i="20"/>
  <c r="BQ216" i="20"/>
  <c r="BQ242" i="20"/>
  <c r="BQ236" i="20"/>
  <c r="BQ255" i="20"/>
  <c r="BQ284" i="20"/>
  <c r="BQ278" i="20"/>
  <c r="BQ299" i="20"/>
  <c r="BQ293" i="20"/>
  <c r="BQ280" i="20"/>
  <c r="BQ308" i="20"/>
  <c r="BQ337" i="20"/>
  <c r="BQ326" i="20"/>
  <c r="BQ286" i="20"/>
  <c r="BQ371" i="20"/>
  <c r="BQ368" i="20"/>
  <c r="BQ357" i="20"/>
  <c r="BQ346" i="20"/>
  <c r="BQ397" i="20"/>
  <c r="BQ402" i="20"/>
  <c r="BQ391" i="20"/>
  <c r="BQ356" i="20"/>
  <c r="BQ269" i="20"/>
  <c r="BQ425" i="20"/>
  <c r="BQ422" i="20"/>
  <c r="BQ392" i="20"/>
  <c r="BQ437" i="20"/>
  <c r="BQ408" i="20"/>
  <c r="BQ462" i="20"/>
  <c r="BQ475" i="20"/>
  <c r="BQ472" i="20"/>
  <c r="BQ485" i="20"/>
  <c r="BQ455" i="20"/>
  <c r="BQ468" i="20"/>
  <c r="BQ457" i="20"/>
  <c r="BQ35" i="20"/>
  <c r="BQ89" i="20"/>
  <c r="BQ131" i="20"/>
  <c r="BQ215" i="20"/>
  <c r="BQ245" i="20"/>
  <c r="BQ273" i="20"/>
  <c r="BQ361" i="20"/>
  <c r="BQ381" i="20"/>
  <c r="BQ426" i="20"/>
  <c r="BQ364" i="20"/>
  <c r="BQ486" i="20"/>
  <c r="BQ481" i="20"/>
  <c r="BQ14" i="20"/>
  <c r="BQ21" i="20"/>
  <c r="BQ31" i="20"/>
  <c r="BQ38" i="20"/>
  <c r="BQ47" i="20"/>
  <c r="BQ43" i="20"/>
  <c r="BQ58" i="20"/>
  <c r="BQ65" i="20"/>
  <c r="BQ70" i="20"/>
  <c r="BQ80" i="20"/>
  <c r="BQ92" i="20"/>
  <c r="BQ101" i="20"/>
  <c r="BQ105" i="20"/>
  <c r="BQ144" i="20"/>
  <c r="BQ138" i="20"/>
  <c r="BQ124" i="20"/>
  <c r="BQ118" i="20"/>
  <c r="BQ164" i="20"/>
  <c r="BQ158" i="20"/>
  <c r="BQ152" i="20"/>
  <c r="BQ139" i="20"/>
  <c r="BQ187" i="20"/>
  <c r="BQ217" i="20"/>
  <c r="BQ241" i="20"/>
  <c r="BQ235" i="20"/>
  <c r="BQ229" i="20"/>
  <c r="BQ223" i="20"/>
  <c r="BQ244" i="20"/>
  <c r="BQ263" i="20"/>
  <c r="BQ257" i="20"/>
  <c r="BQ251" i="20"/>
  <c r="BQ307" i="20"/>
  <c r="BQ301" i="20"/>
  <c r="BQ287" i="20"/>
  <c r="BQ256" i="20"/>
  <c r="BQ345" i="20"/>
  <c r="BQ334" i="20"/>
  <c r="BQ315" i="20"/>
  <c r="BQ379" i="20"/>
  <c r="BQ376" i="20"/>
  <c r="BQ365" i="20"/>
  <c r="BQ354" i="20"/>
  <c r="BQ405" i="20"/>
  <c r="BQ410" i="20"/>
  <c r="BQ399" i="20"/>
  <c r="BQ388" i="20"/>
  <c r="BQ319" i="20"/>
  <c r="BQ433" i="20"/>
  <c r="BQ430" i="20"/>
  <c r="BQ424" i="20"/>
  <c r="BQ445" i="20"/>
  <c r="BQ444" i="20"/>
  <c r="BQ470" i="20"/>
  <c r="BQ483" i="20"/>
  <c r="BQ480" i="20"/>
  <c r="BQ493" i="20"/>
  <c r="BQ463" i="20"/>
  <c r="BQ476" i="20"/>
  <c r="BQ465" i="20"/>
  <c r="BQ186" i="20"/>
  <c r="BQ22" i="20"/>
  <c r="BQ10" i="20"/>
  <c r="BQ39" i="20"/>
  <c r="BQ27" i="20"/>
  <c r="BQ55" i="20"/>
  <c r="BQ51" i="20"/>
  <c r="BQ66" i="20"/>
  <c r="BQ77" i="20"/>
  <c r="BQ73" i="20"/>
  <c r="BQ93" i="20"/>
  <c r="BQ100" i="20"/>
  <c r="BQ109" i="20"/>
  <c r="BQ113" i="20"/>
  <c r="BQ117" i="20"/>
  <c r="BQ146" i="20"/>
  <c r="BQ132" i="20"/>
  <c r="BQ126" i="20"/>
  <c r="BQ172" i="20"/>
  <c r="BQ166" i="20"/>
  <c r="BQ160" i="20"/>
  <c r="BQ154" i="20"/>
  <c r="BQ199" i="20"/>
  <c r="BQ243" i="20"/>
  <c r="BQ237" i="20"/>
  <c r="BQ231" i="20"/>
  <c r="BQ249" i="20"/>
  <c r="BQ271" i="20"/>
  <c r="BQ265" i="20"/>
  <c r="BQ259" i="20"/>
  <c r="BQ277" i="20"/>
  <c r="BQ309" i="20"/>
  <c r="BQ295" i="20"/>
  <c r="BQ289" i="20"/>
  <c r="BQ353" i="20"/>
  <c r="BQ342" i="20"/>
  <c r="BQ323" i="20"/>
  <c r="BQ320" i="20"/>
  <c r="BQ302" i="20"/>
  <c r="BQ373" i="20"/>
  <c r="BQ362" i="20"/>
  <c r="BQ413" i="20"/>
  <c r="BQ418" i="20"/>
  <c r="BQ407" i="20"/>
  <c r="BQ396" i="20"/>
  <c r="BQ351" i="20"/>
  <c r="BQ332" i="20"/>
  <c r="BQ327" i="20"/>
  <c r="BQ435" i="20"/>
  <c r="BQ400" i="20"/>
  <c r="BQ403" i="20"/>
  <c r="BQ478" i="20"/>
  <c r="BQ491" i="20"/>
  <c r="BQ488" i="20"/>
  <c r="BQ458" i="20"/>
  <c r="BQ471" i="20"/>
  <c r="BQ484" i="20"/>
  <c r="BQ473" i="20"/>
  <c r="BQ179" i="20"/>
  <c r="BQ288" i="20"/>
  <c r="BQ404" i="20"/>
  <c r="BQ496" i="20"/>
  <c r="BQ191" i="20"/>
  <c r="BQ197" i="20"/>
  <c r="BQ198" i="20"/>
  <c r="BQ190" i="20"/>
  <c r="BQ192" i="20"/>
  <c r="BQ196" i="20"/>
  <c r="BQ195" i="20"/>
  <c r="BQ193" i="20"/>
  <c r="BQ194" i="20"/>
  <c r="BQ6" i="20"/>
  <c r="BR4" i="20"/>
  <c r="BR7" i="20" l="1"/>
  <c r="BR14" i="20"/>
  <c r="BR21" i="20"/>
  <c r="BR31" i="20"/>
  <c r="BR45" i="20"/>
  <c r="BR41" i="20"/>
  <c r="BR67" i="20"/>
  <c r="BR66" i="20"/>
  <c r="BR85" i="20"/>
  <c r="BR73" i="20"/>
  <c r="BR93" i="20"/>
  <c r="BR92" i="20"/>
  <c r="BR106" i="20"/>
  <c r="BR113" i="20"/>
  <c r="BR136" i="20"/>
  <c r="BR122" i="20"/>
  <c r="BR102" i="20"/>
  <c r="BR145" i="20"/>
  <c r="BR164" i="20"/>
  <c r="BR150" i="20"/>
  <c r="BR118" i="20"/>
  <c r="BR173" i="20"/>
  <c r="BR187" i="20"/>
  <c r="BR217" i="20"/>
  <c r="BR246" i="20"/>
  <c r="BR248" i="20"/>
  <c r="BR242" i="20"/>
  <c r="BR269" i="20"/>
  <c r="BR282" i="20"/>
  <c r="BR276" i="20"/>
  <c r="BR270" i="20"/>
  <c r="BR264" i="20"/>
  <c r="BR312" i="20"/>
  <c r="BR306" i="20"/>
  <c r="BR300" i="20"/>
  <c r="BR348" i="20"/>
  <c r="BR345" i="20"/>
  <c r="BR334" i="20"/>
  <c r="BR323" i="20"/>
  <c r="BR320" i="20"/>
  <c r="BR297" i="20"/>
  <c r="BR373" i="20"/>
  <c r="BR416" i="20"/>
  <c r="BR421" i="20"/>
  <c r="BR410" i="20"/>
  <c r="BR399" i="20"/>
  <c r="BR396" i="20"/>
  <c r="BR385" i="20"/>
  <c r="BR438" i="20"/>
  <c r="BR406" i="20"/>
  <c r="BR445" i="20"/>
  <c r="BR422" i="20"/>
  <c r="BR453" i="20"/>
  <c r="BR462" i="20"/>
  <c r="BR483" i="20"/>
  <c r="BR496" i="20"/>
  <c r="BR458" i="20"/>
  <c r="BR471" i="20"/>
  <c r="BR492" i="20"/>
  <c r="BR186" i="20"/>
  <c r="BR35" i="20"/>
  <c r="BR279" i="20"/>
  <c r="BR389" i="20"/>
  <c r="BR430" i="20"/>
  <c r="BR490" i="20"/>
  <c r="BR26" i="20"/>
  <c r="BR87" i="20"/>
  <c r="BR133" i="20"/>
  <c r="BR155" i="20"/>
  <c r="BR221" i="20"/>
  <c r="BR288" i="20"/>
  <c r="BR363" i="20"/>
  <c r="BR375" i="20"/>
  <c r="BR359" i="20"/>
  <c r="BR498" i="20"/>
  <c r="BR15" i="20"/>
  <c r="BR22" i="20"/>
  <c r="BR32" i="20"/>
  <c r="BR39" i="20"/>
  <c r="BR53" i="20"/>
  <c r="BR49" i="20"/>
  <c r="BR55" i="20"/>
  <c r="BR63" i="20"/>
  <c r="BR74" i="20"/>
  <c r="BR81" i="20"/>
  <c r="BR79" i="20"/>
  <c r="BR97" i="20"/>
  <c r="BR103" i="20"/>
  <c r="BR115" i="20"/>
  <c r="BR144" i="20"/>
  <c r="BR130" i="20"/>
  <c r="BR116" i="20"/>
  <c r="BR134" i="20"/>
  <c r="BR172" i="20"/>
  <c r="BR158" i="20"/>
  <c r="BR152" i="20"/>
  <c r="BR189" i="20"/>
  <c r="BR170" i="20"/>
  <c r="BR225" i="20"/>
  <c r="BR227" i="20"/>
  <c r="BR229" i="20"/>
  <c r="BR277" i="20"/>
  <c r="BR255" i="20"/>
  <c r="BR284" i="20"/>
  <c r="BR278" i="20"/>
  <c r="BR291" i="20"/>
  <c r="BR272" i="20"/>
  <c r="BR280" i="20"/>
  <c r="BR308" i="20"/>
  <c r="BR356" i="20"/>
  <c r="BR353" i="20"/>
  <c r="BR342" i="20"/>
  <c r="BR331" i="20"/>
  <c r="BR328" i="20"/>
  <c r="BR317" i="20"/>
  <c r="BR381" i="20"/>
  <c r="BR256" i="20"/>
  <c r="BR429" i="20"/>
  <c r="BR418" i="20"/>
  <c r="BR407" i="20"/>
  <c r="BR404" i="20"/>
  <c r="BR393" i="20"/>
  <c r="BR446" i="20"/>
  <c r="BR424" i="20"/>
  <c r="BR346" i="20"/>
  <c r="BR439" i="20"/>
  <c r="BR457" i="20"/>
  <c r="BR470" i="20"/>
  <c r="BR491" i="20"/>
  <c r="BR403" i="20"/>
  <c r="BR466" i="20"/>
  <c r="BR479" i="20"/>
  <c r="BR500" i="20"/>
  <c r="BR185" i="20"/>
  <c r="BR37" i="20"/>
  <c r="BR125" i="20"/>
  <c r="BR162" i="20"/>
  <c r="BR239" i="20"/>
  <c r="BR316" i="20"/>
  <c r="BR384" i="20"/>
  <c r="BR417" i="20"/>
  <c r="BR494" i="20"/>
  <c r="BR47" i="20"/>
  <c r="BR228" i="20"/>
  <c r="BR321" i="20"/>
  <c r="BR386" i="20"/>
  <c r="BR444" i="20"/>
  <c r="BR183" i="20"/>
  <c r="BR23" i="20"/>
  <c r="BR11" i="20"/>
  <c r="BR40" i="20"/>
  <c r="BR28" i="20"/>
  <c r="BR42" i="20"/>
  <c r="BR27" i="20"/>
  <c r="BR64" i="20"/>
  <c r="BR54" i="20"/>
  <c r="BR82" i="20"/>
  <c r="BR57" i="20"/>
  <c r="BR83" i="20"/>
  <c r="BR107" i="20"/>
  <c r="BR111" i="20"/>
  <c r="BR123" i="20"/>
  <c r="BR110" i="20"/>
  <c r="BR138" i="20"/>
  <c r="BR124" i="20"/>
  <c r="BR154" i="20"/>
  <c r="BR126" i="20"/>
  <c r="BR166" i="20"/>
  <c r="BR160" i="20"/>
  <c r="BR215" i="20"/>
  <c r="BR233" i="20"/>
  <c r="BR235" i="20"/>
  <c r="BR237" i="20"/>
  <c r="BR223" i="20"/>
  <c r="BR285" i="20"/>
  <c r="BR263" i="20"/>
  <c r="BR257" i="20"/>
  <c r="BR251" i="20"/>
  <c r="BR299" i="20"/>
  <c r="BR293" i="20"/>
  <c r="BR287" i="20"/>
  <c r="BR289" i="20"/>
  <c r="BR364" i="20"/>
  <c r="BR361" i="20"/>
  <c r="BR350" i="20"/>
  <c r="BR339" i="20"/>
  <c r="BR336" i="20"/>
  <c r="BR325" i="20"/>
  <c r="BR322" i="20"/>
  <c r="BR335" i="20"/>
  <c r="BR437" i="20"/>
  <c r="BR426" i="20"/>
  <c r="BR415" i="20"/>
  <c r="BR412" i="20"/>
  <c r="BR401" i="20"/>
  <c r="BR327" i="20"/>
  <c r="BR435" i="20"/>
  <c r="BR414" i="20"/>
  <c r="BR447" i="20"/>
  <c r="BR465" i="20"/>
  <c r="BR478" i="20"/>
  <c r="BR499" i="20"/>
  <c r="BR461" i="20"/>
  <c r="BR474" i="20"/>
  <c r="BR487" i="20"/>
  <c r="BR179" i="20"/>
  <c r="BR181" i="20"/>
  <c r="BR8" i="20"/>
  <c r="BR61" i="20"/>
  <c r="BR71" i="20"/>
  <c r="BR98" i="20"/>
  <c r="BR100" i="20"/>
  <c r="BR140" i="20"/>
  <c r="BR176" i="20"/>
  <c r="BR199" i="20"/>
  <c r="BR250" i="20"/>
  <c r="BR303" i="20"/>
  <c r="BR366" i="20"/>
  <c r="BR362" i="20"/>
  <c r="BR428" i="20"/>
  <c r="BR481" i="20"/>
  <c r="BR460" i="20"/>
  <c r="BR16" i="20"/>
  <c r="BR101" i="20"/>
  <c r="BR167" i="20"/>
  <c r="BR247" i="20"/>
  <c r="BR294" i="20"/>
  <c r="BR305" i="20"/>
  <c r="BR397" i="20"/>
  <c r="BR443" i="20"/>
  <c r="BR472" i="20"/>
  <c r="BR12" i="20"/>
  <c r="BR19" i="20"/>
  <c r="BR29" i="20"/>
  <c r="BR36" i="20"/>
  <c r="BR50" i="20"/>
  <c r="BR38" i="20"/>
  <c r="BR56" i="20"/>
  <c r="BR60" i="20"/>
  <c r="BR65" i="20"/>
  <c r="BR86" i="20"/>
  <c r="BR90" i="20"/>
  <c r="BR104" i="20"/>
  <c r="BR94" i="20"/>
  <c r="BR131" i="20"/>
  <c r="BR117" i="20"/>
  <c r="BR146" i="20"/>
  <c r="BR132" i="20"/>
  <c r="BR151" i="20"/>
  <c r="BR148" i="20"/>
  <c r="BR174" i="20"/>
  <c r="BR168" i="20"/>
  <c r="BR216" i="20"/>
  <c r="BR241" i="20"/>
  <c r="BR243" i="20"/>
  <c r="BR245" i="20"/>
  <c r="BR231" i="20"/>
  <c r="BR249" i="20"/>
  <c r="BR271" i="20"/>
  <c r="BR265" i="20"/>
  <c r="BR283" i="20"/>
  <c r="BR307" i="20"/>
  <c r="BR301" i="20"/>
  <c r="BR295" i="20"/>
  <c r="BR313" i="20"/>
  <c r="BR372" i="20"/>
  <c r="BR369" i="20"/>
  <c r="BR358" i="20"/>
  <c r="BR347" i="20"/>
  <c r="BR344" i="20"/>
  <c r="BR333" i="20"/>
  <c r="BR354" i="20"/>
  <c r="BR367" i="20"/>
  <c r="BR330" i="20"/>
  <c r="BR434" i="20"/>
  <c r="BR423" i="20"/>
  <c r="BR420" i="20"/>
  <c r="BR409" i="20"/>
  <c r="BR411" i="20"/>
  <c r="BR440" i="20"/>
  <c r="BR419" i="20"/>
  <c r="BR378" i="20"/>
  <c r="BR473" i="20"/>
  <c r="BR486" i="20"/>
  <c r="BR456" i="20"/>
  <c r="BR469" i="20"/>
  <c r="BR482" i="20"/>
  <c r="BR495" i="20"/>
  <c r="BR178" i="20"/>
  <c r="BR188" i="20"/>
  <c r="BR20" i="20"/>
  <c r="BR46" i="20"/>
  <c r="BR68" i="20"/>
  <c r="BR91" i="20"/>
  <c r="BR112" i="20"/>
  <c r="BR159" i="20"/>
  <c r="BR142" i="20"/>
  <c r="BR219" i="20"/>
  <c r="BR286" i="20"/>
  <c r="BR380" i="20"/>
  <c r="BR355" i="20"/>
  <c r="BR343" i="20"/>
  <c r="BR432" i="20"/>
  <c r="BR390" i="20"/>
  <c r="BR477" i="20"/>
  <c r="BR9" i="20"/>
  <c r="BR72" i="20"/>
  <c r="BR99" i="20"/>
  <c r="BR108" i="20"/>
  <c r="BR127" i="20"/>
  <c r="BR149" i="20"/>
  <c r="BR224" i="20"/>
  <c r="BR281" i="20"/>
  <c r="BR324" i="20"/>
  <c r="BR349" i="20"/>
  <c r="BR436" i="20"/>
  <c r="BR489" i="20"/>
  <c r="BR468" i="20"/>
  <c r="BR17" i="20"/>
  <c r="BR24" i="20"/>
  <c r="BR34" i="20"/>
  <c r="BR30" i="20"/>
  <c r="BR44" i="20"/>
  <c r="BR62" i="20"/>
  <c r="BR51" i="20"/>
  <c r="BR80" i="20"/>
  <c r="BR84" i="20"/>
  <c r="BR88" i="20"/>
  <c r="BR95" i="20"/>
  <c r="BR109" i="20"/>
  <c r="BR89" i="20"/>
  <c r="BR120" i="20"/>
  <c r="BR141" i="20"/>
  <c r="BR135" i="20"/>
  <c r="BR129" i="20"/>
  <c r="BR175" i="20"/>
  <c r="BR169" i="20"/>
  <c r="BR163" i="20"/>
  <c r="BR157" i="20"/>
  <c r="BR220" i="20"/>
  <c r="BR236" i="20"/>
  <c r="BR230" i="20"/>
  <c r="BR232" i="20"/>
  <c r="BR226" i="20"/>
  <c r="BR253" i="20"/>
  <c r="BR266" i="20"/>
  <c r="BR260" i="20"/>
  <c r="BR254" i="20"/>
  <c r="BR302" i="20"/>
  <c r="BR296" i="20"/>
  <c r="BR290" i="20"/>
  <c r="BR275" i="20"/>
  <c r="BR332" i="20"/>
  <c r="BR329" i="20"/>
  <c r="BR318" i="20"/>
  <c r="BR382" i="20"/>
  <c r="BR371" i="20"/>
  <c r="BR368" i="20"/>
  <c r="BR357" i="20"/>
  <c r="BR400" i="20"/>
  <c r="BR405" i="20"/>
  <c r="BR394" i="20"/>
  <c r="BR383" i="20"/>
  <c r="BR370" i="20"/>
  <c r="BR319" i="20"/>
  <c r="BR433" i="20"/>
  <c r="BR451" i="20"/>
  <c r="BR387" i="20"/>
  <c r="BR450" i="20"/>
  <c r="BR452" i="20"/>
  <c r="BR497" i="20"/>
  <c r="BR467" i="20"/>
  <c r="BR480" i="20"/>
  <c r="BR493" i="20"/>
  <c r="BR455" i="20"/>
  <c r="BR476" i="20"/>
  <c r="BR184" i="20"/>
  <c r="BR119" i="20"/>
  <c r="BR259" i="20"/>
  <c r="BR352" i="20"/>
  <c r="BR43" i="20"/>
  <c r="BR121" i="20"/>
  <c r="BR222" i="20"/>
  <c r="BR252" i="20"/>
  <c r="BR311" i="20"/>
  <c r="BR360" i="20"/>
  <c r="BR338" i="20"/>
  <c r="BR442" i="20"/>
  <c r="BR485" i="20"/>
  <c r="BR25" i="20"/>
  <c r="BR13" i="20"/>
  <c r="BR18" i="20"/>
  <c r="BR48" i="20"/>
  <c r="BR52" i="20"/>
  <c r="BR59" i="20"/>
  <c r="BR58" i="20"/>
  <c r="BR77" i="20"/>
  <c r="BR70" i="20"/>
  <c r="BR96" i="20"/>
  <c r="BR78" i="20"/>
  <c r="BR75" i="20"/>
  <c r="BR105" i="20"/>
  <c r="BR128" i="20"/>
  <c r="BR114" i="20"/>
  <c r="BR143" i="20"/>
  <c r="BR137" i="20"/>
  <c r="BR156" i="20"/>
  <c r="BR177" i="20"/>
  <c r="BR171" i="20"/>
  <c r="BR165" i="20"/>
  <c r="BR218" i="20"/>
  <c r="BR244" i="20"/>
  <c r="BR238" i="20"/>
  <c r="BR240" i="20"/>
  <c r="BR234" i="20"/>
  <c r="BR261" i="20"/>
  <c r="BR274" i="20"/>
  <c r="BR268" i="20"/>
  <c r="BR262" i="20"/>
  <c r="BR310" i="20"/>
  <c r="BR304" i="20"/>
  <c r="BR298" i="20"/>
  <c r="BR292" i="20"/>
  <c r="BR340" i="20"/>
  <c r="BR337" i="20"/>
  <c r="BR326" i="20"/>
  <c r="BR315" i="20"/>
  <c r="BR379" i="20"/>
  <c r="BR376" i="20"/>
  <c r="BR365" i="20"/>
  <c r="BR408" i="20"/>
  <c r="BR413" i="20"/>
  <c r="BR402" i="20"/>
  <c r="BR391" i="20"/>
  <c r="BR388" i="20"/>
  <c r="BR351" i="20"/>
  <c r="BR398" i="20"/>
  <c r="BR314" i="20"/>
  <c r="BR427" i="20"/>
  <c r="BR395" i="20"/>
  <c r="BR441" i="20"/>
  <c r="BR454" i="20"/>
  <c r="BR475" i="20"/>
  <c r="BR488" i="20"/>
  <c r="BR449" i="20"/>
  <c r="BR463" i="20"/>
  <c r="BR484" i="20"/>
  <c r="BR180" i="20"/>
  <c r="BR33" i="20"/>
  <c r="BR139" i="20"/>
  <c r="BR153" i="20"/>
  <c r="BR273" i="20"/>
  <c r="BR309" i="20"/>
  <c r="BR377" i="20"/>
  <c r="BR341" i="20"/>
  <c r="BR431" i="20"/>
  <c r="BR448" i="20"/>
  <c r="BR464" i="20"/>
  <c r="BR182" i="20"/>
  <c r="BR10" i="20"/>
  <c r="BR69" i="20"/>
  <c r="BR76" i="20"/>
  <c r="BR147" i="20"/>
  <c r="BR161" i="20"/>
  <c r="BR258" i="20"/>
  <c r="BR267" i="20"/>
  <c r="BR374" i="20"/>
  <c r="BR392" i="20"/>
  <c r="BR425" i="20"/>
  <c r="BR459" i="20"/>
  <c r="BR197" i="20"/>
  <c r="BR191" i="20"/>
  <c r="BR196" i="20"/>
  <c r="BR198" i="20"/>
  <c r="BR194" i="20"/>
  <c r="BR192" i="20"/>
  <c r="BR195" i="20"/>
  <c r="BR193" i="20"/>
  <c r="BR190" i="20"/>
  <c r="BR6" i="20"/>
  <c r="BS4" i="20"/>
  <c r="BS10" i="20" l="1"/>
  <c r="BS17" i="20"/>
  <c r="BS35" i="20"/>
  <c r="BS13" i="20"/>
  <c r="BS51" i="20"/>
  <c r="BS25" i="20"/>
  <c r="BS62" i="20"/>
  <c r="BS69" i="20"/>
  <c r="BS72" i="20"/>
  <c r="BS79" i="20"/>
  <c r="BS96" i="20"/>
  <c r="BS78" i="20"/>
  <c r="BS101" i="20"/>
  <c r="BS113" i="20"/>
  <c r="BS139" i="20"/>
  <c r="BS125" i="20"/>
  <c r="BS119" i="20"/>
  <c r="BS140" i="20"/>
  <c r="BS151" i="20"/>
  <c r="BS121" i="20"/>
  <c r="BS174" i="20"/>
  <c r="BS176" i="20"/>
  <c r="BS223" i="20"/>
  <c r="BS225" i="20"/>
  <c r="BS227" i="20"/>
  <c r="BS229" i="20"/>
  <c r="BS272" i="20"/>
  <c r="BS250" i="20"/>
  <c r="BS279" i="20"/>
  <c r="BS273" i="20"/>
  <c r="BS283" i="20"/>
  <c r="BS307" i="20"/>
  <c r="BS301" i="20"/>
  <c r="BS295" i="20"/>
  <c r="BS351" i="20"/>
  <c r="BS348" i="20"/>
  <c r="BS345" i="20"/>
  <c r="BS334" i="20"/>
  <c r="BS323" i="20"/>
  <c r="BS275" i="20"/>
  <c r="BS376" i="20"/>
  <c r="BS322" i="20"/>
  <c r="BS432" i="20"/>
  <c r="BS421" i="20"/>
  <c r="BS410" i="20"/>
  <c r="BS399" i="20"/>
  <c r="BS396" i="20"/>
  <c r="BS417" i="20"/>
  <c r="BS451" i="20"/>
  <c r="BS445" i="20"/>
  <c r="BS409" i="20"/>
  <c r="BS476" i="20"/>
  <c r="BS481" i="20"/>
  <c r="BS486" i="20"/>
  <c r="BS499" i="20"/>
  <c r="BS461" i="20"/>
  <c r="BS474" i="20"/>
  <c r="BS487" i="20"/>
  <c r="BS181" i="20"/>
  <c r="BS216" i="20"/>
  <c r="BS288" i="20"/>
  <c r="BS364" i="20"/>
  <c r="BS350" i="20"/>
  <c r="BS384" i="20"/>
  <c r="BS437" i="20"/>
  <c r="BS449" i="20"/>
  <c r="BS414" i="20"/>
  <c r="BS492" i="20"/>
  <c r="BS464" i="20"/>
  <c r="BS490" i="20"/>
  <c r="BS179" i="20"/>
  <c r="BS221" i="20"/>
  <c r="BS291" i="20"/>
  <c r="BS329" i="20"/>
  <c r="BS416" i="20"/>
  <c r="BS370" i="20"/>
  <c r="BS460" i="20"/>
  <c r="BS471" i="20"/>
  <c r="BS34" i="20"/>
  <c r="BS71" i="20"/>
  <c r="BS108" i="20"/>
  <c r="BS132" i="20"/>
  <c r="BS264" i="20"/>
  <c r="BS251" i="20"/>
  <c r="BS340" i="20"/>
  <c r="BS368" i="20"/>
  <c r="BS391" i="20"/>
  <c r="BS427" i="20"/>
  <c r="BS390" i="20"/>
  <c r="BS18" i="20"/>
  <c r="BS14" i="20"/>
  <c r="BS21" i="20"/>
  <c r="BS31" i="20"/>
  <c r="BS48" i="20"/>
  <c r="BS44" i="20"/>
  <c r="BS70" i="20"/>
  <c r="BS46" i="20"/>
  <c r="BS80" i="20"/>
  <c r="BS76" i="20"/>
  <c r="BS84" i="20"/>
  <c r="BS102" i="20"/>
  <c r="BS109" i="20"/>
  <c r="BS118" i="20"/>
  <c r="BS147" i="20"/>
  <c r="BS133" i="20"/>
  <c r="BS127" i="20"/>
  <c r="BS148" i="20"/>
  <c r="BS159" i="20"/>
  <c r="BS153" i="20"/>
  <c r="BS137" i="20"/>
  <c r="BS218" i="20"/>
  <c r="BS220" i="20"/>
  <c r="BS231" i="20"/>
  <c r="BS233" i="20"/>
  <c r="BS235" i="20"/>
  <c r="BS237" i="20"/>
  <c r="BS280" i="20"/>
  <c r="BS258" i="20"/>
  <c r="BS252" i="20"/>
  <c r="BS281" i="20"/>
  <c r="BS286" i="20"/>
  <c r="BS259" i="20"/>
  <c r="BS309" i="20"/>
  <c r="BS303" i="20"/>
  <c r="BS359" i="20"/>
  <c r="BS356" i="20"/>
  <c r="BS353" i="20"/>
  <c r="BS342" i="20"/>
  <c r="BS331" i="20"/>
  <c r="BS320" i="20"/>
  <c r="BS292" i="20"/>
  <c r="BS354" i="20"/>
  <c r="BS317" i="20"/>
  <c r="BS429" i="20"/>
  <c r="BS418" i="20"/>
  <c r="BS407" i="20"/>
  <c r="BS404" i="20"/>
  <c r="BS441" i="20"/>
  <c r="BS314" i="20"/>
  <c r="BS346" i="20"/>
  <c r="BS422" i="20"/>
  <c r="BS484" i="20"/>
  <c r="BS489" i="20"/>
  <c r="BS494" i="20"/>
  <c r="BS456" i="20"/>
  <c r="BS469" i="20"/>
  <c r="BS482" i="20"/>
  <c r="BS495" i="20"/>
  <c r="BS182" i="20"/>
  <c r="BS149" i="20"/>
  <c r="BS165" i="20"/>
  <c r="BS239" i="20"/>
  <c r="BS243" i="20"/>
  <c r="BS245" i="20"/>
  <c r="BS266" i="20"/>
  <c r="BS260" i="20"/>
  <c r="BS294" i="20"/>
  <c r="BS267" i="20"/>
  <c r="BS311" i="20"/>
  <c r="BS361" i="20"/>
  <c r="BS339" i="20"/>
  <c r="BS341" i="20"/>
  <c r="BS349" i="20"/>
  <c r="BS426" i="20"/>
  <c r="BS412" i="20"/>
  <c r="BS406" i="20"/>
  <c r="BS433" i="20"/>
  <c r="BS378" i="20"/>
  <c r="BS477" i="20"/>
  <c r="BS178" i="20"/>
  <c r="BS160" i="20"/>
  <c r="BS257" i="20"/>
  <c r="BS335" i="20"/>
  <c r="BS360" i="20"/>
  <c r="BS394" i="20"/>
  <c r="BS450" i="20"/>
  <c r="BS496" i="20"/>
  <c r="BS27" i="20"/>
  <c r="BS65" i="20"/>
  <c r="BS88" i="20"/>
  <c r="BS131" i="20"/>
  <c r="BS170" i="20"/>
  <c r="BS249" i="20"/>
  <c r="BS299" i="20"/>
  <c r="BS337" i="20"/>
  <c r="BS424" i="20"/>
  <c r="BS388" i="20"/>
  <c r="BS468" i="20"/>
  <c r="BS466" i="20"/>
  <c r="BS7" i="20"/>
  <c r="BS22" i="20"/>
  <c r="BS32" i="20"/>
  <c r="BS39" i="20"/>
  <c r="BS45" i="20"/>
  <c r="BS52" i="20"/>
  <c r="BS59" i="20"/>
  <c r="BS58" i="20"/>
  <c r="BS77" i="20"/>
  <c r="BS73" i="20"/>
  <c r="BS93" i="20"/>
  <c r="BS110" i="20"/>
  <c r="BS81" i="20"/>
  <c r="BS126" i="20"/>
  <c r="BS120" i="20"/>
  <c r="BS141" i="20"/>
  <c r="BS135" i="20"/>
  <c r="BS167" i="20"/>
  <c r="BS161" i="20"/>
  <c r="BS155" i="20"/>
  <c r="BS187" i="20"/>
  <c r="BS241" i="20"/>
  <c r="BS253" i="20"/>
  <c r="BS270" i="20"/>
  <c r="BS367" i="20"/>
  <c r="BS328" i="20"/>
  <c r="BS415" i="20"/>
  <c r="BS497" i="20"/>
  <c r="BS244" i="20"/>
  <c r="BS371" i="20"/>
  <c r="BS401" i="20"/>
  <c r="BS458" i="20"/>
  <c r="BS47" i="20"/>
  <c r="BS172" i="20"/>
  <c r="BS246" i="20"/>
  <c r="BS293" i="20"/>
  <c r="BS326" i="20"/>
  <c r="BS402" i="20"/>
  <c r="BS478" i="20"/>
  <c r="BS15" i="20"/>
  <c r="BS11" i="20"/>
  <c r="BS40" i="20"/>
  <c r="BS24" i="20"/>
  <c r="BS53" i="20"/>
  <c r="BS41" i="20"/>
  <c r="BS67" i="20"/>
  <c r="BS66" i="20"/>
  <c r="BS85" i="20"/>
  <c r="BS94" i="20"/>
  <c r="BS90" i="20"/>
  <c r="BS97" i="20"/>
  <c r="BS106" i="20"/>
  <c r="BS134" i="20"/>
  <c r="BS128" i="20"/>
  <c r="BS114" i="20"/>
  <c r="BS143" i="20"/>
  <c r="BS157" i="20"/>
  <c r="BS175" i="20"/>
  <c r="BS169" i="20"/>
  <c r="BS163" i="20"/>
  <c r="BS189" i="20"/>
  <c r="BS199" i="20"/>
  <c r="BS247" i="20"/>
  <c r="BS217" i="20"/>
  <c r="BS226" i="20"/>
  <c r="BS261" i="20"/>
  <c r="BS274" i="20"/>
  <c r="BS268" i="20"/>
  <c r="BS289" i="20"/>
  <c r="BS302" i="20"/>
  <c r="BS296" i="20"/>
  <c r="BS290" i="20"/>
  <c r="BS308" i="20"/>
  <c r="BS375" i="20"/>
  <c r="BS372" i="20"/>
  <c r="BS369" i="20"/>
  <c r="BS358" i="20"/>
  <c r="BS347" i="20"/>
  <c r="BS336" i="20"/>
  <c r="BS373" i="20"/>
  <c r="BS392" i="20"/>
  <c r="BS381" i="20"/>
  <c r="BS330" i="20"/>
  <c r="BS434" i="20"/>
  <c r="BS423" i="20"/>
  <c r="BS420" i="20"/>
  <c r="BS398" i="20"/>
  <c r="BS435" i="20"/>
  <c r="BS419" i="20"/>
  <c r="BS439" i="20"/>
  <c r="BS500" i="20"/>
  <c r="BS425" i="20"/>
  <c r="BS459" i="20"/>
  <c r="BS472" i="20"/>
  <c r="BS485" i="20"/>
  <c r="BS498" i="20"/>
  <c r="BS183" i="20"/>
  <c r="BS188" i="20"/>
  <c r="BS238" i="20"/>
  <c r="BS382" i="20"/>
  <c r="BS383" i="20"/>
  <c r="BS465" i="20"/>
  <c r="BS166" i="20"/>
  <c r="BS379" i="20"/>
  <c r="BS333" i="20"/>
  <c r="BS180" i="20"/>
  <c r="BS23" i="20"/>
  <c r="BS19" i="20"/>
  <c r="BS29" i="20"/>
  <c r="BS28" i="20"/>
  <c r="BS42" i="20"/>
  <c r="BS49" i="20"/>
  <c r="BS55" i="20"/>
  <c r="BS63" i="20"/>
  <c r="BS74" i="20"/>
  <c r="BS86" i="20"/>
  <c r="BS98" i="20"/>
  <c r="BS107" i="20"/>
  <c r="BS103" i="20"/>
  <c r="BS142" i="20"/>
  <c r="BS136" i="20"/>
  <c r="BS122" i="20"/>
  <c r="BS89" i="20"/>
  <c r="BS129" i="20"/>
  <c r="BS145" i="20"/>
  <c r="BS177" i="20"/>
  <c r="BS171" i="20"/>
  <c r="BS215" i="20"/>
  <c r="BS228" i="20"/>
  <c r="BS222" i="20"/>
  <c r="BS224" i="20"/>
  <c r="BS234" i="20"/>
  <c r="BS269" i="20"/>
  <c r="BS282" i="20"/>
  <c r="BS276" i="20"/>
  <c r="BS297" i="20"/>
  <c r="BS310" i="20"/>
  <c r="BS304" i="20"/>
  <c r="BS298" i="20"/>
  <c r="BS319" i="20"/>
  <c r="BS316" i="20"/>
  <c r="BS380" i="20"/>
  <c r="BS377" i="20"/>
  <c r="BS366" i="20"/>
  <c r="BS355" i="20"/>
  <c r="BS344" i="20"/>
  <c r="BS387" i="20"/>
  <c r="BS400" i="20"/>
  <c r="BS389" i="20"/>
  <c r="BS362" i="20"/>
  <c r="BS325" i="20"/>
  <c r="BS431" i="20"/>
  <c r="BS428" i="20"/>
  <c r="BS438" i="20"/>
  <c r="BS440" i="20"/>
  <c r="BS430" i="20"/>
  <c r="BS447" i="20"/>
  <c r="BS453" i="20"/>
  <c r="BS454" i="20"/>
  <c r="BS467" i="20"/>
  <c r="BS480" i="20"/>
  <c r="BS493" i="20"/>
  <c r="BS455" i="20"/>
  <c r="BS186" i="20"/>
  <c r="BS20" i="20"/>
  <c r="BS16" i="20"/>
  <c r="BS26" i="20"/>
  <c r="BS33" i="20"/>
  <c r="BS30" i="20"/>
  <c r="BS56" i="20"/>
  <c r="BS83" i="20"/>
  <c r="BS60" i="20"/>
  <c r="BS99" i="20"/>
  <c r="BS87" i="20"/>
  <c r="BS104" i="20"/>
  <c r="BS100" i="20"/>
  <c r="BS123" i="20"/>
  <c r="BS138" i="20"/>
  <c r="BS124" i="20"/>
  <c r="BS164" i="20"/>
  <c r="BS240" i="20"/>
  <c r="BS285" i="20"/>
  <c r="BS313" i="20"/>
  <c r="BS262" i="20"/>
  <c r="BS318" i="20"/>
  <c r="BS405" i="20"/>
  <c r="BS393" i="20"/>
  <c r="BS483" i="20"/>
  <c r="BS9" i="20"/>
  <c r="BS61" i="20"/>
  <c r="BS95" i="20"/>
  <c r="BS117" i="20"/>
  <c r="BS248" i="20"/>
  <c r="BS265" i="20"/>
  <c r="BS343" i="20"/>
  <c r="BS411" i="20"/>
  <c r="BS385" i="20"/>
  <c r="BS473" i="20"/>
  <c r="BS479" i="20"/>
  <c r="BS12" i="20"/>
  <c r="BS8" i="20"/>
  <c r="BS37" i="20"/>
  <c r="BS36" i="20"/>
  <c r="BS50" i="20"/>
  <c r="BS38" i="20"/>
  <c r="BS64" i="20"/>
  <c r="BS75" i="20"/>
  <c r="BS54" i="20"/>
  <c r="BS91" i="20"/>
  <c r="BS82" i="20"/>
  <c r="BS92" i="20"/>
  <c r="BS111" i="20"/>
  <c r="BS115" i="20"/>
  <c r="BS144" i="20"/>
  <c r="BS130" i="20"/>
  <c r="BS116" i="20"/>
  <c r="BS154" i="20"/>
  <c r="BS156" i="20"/>
  <c r="BS150" i="20"/>
  <c r="BS152" i="20"/>
  <c r="BS173" i="20"/>
  <c r="BS236" i="20"/>
  <c r="BS230" i="20"/>
  <c r="BS232" i="20"/>
  <c r="BS242" i="20"/>
  <c r="BS277" i="20"/>
  <c r="BS255" i="20"/>
  <c r="BS284" i="20"/>
  <c r="BS305" i="20"/>
  <c r="BS278" i="20"/>
  <c r="BS312" i="20"/>
  <c r="BS306" i="20"/>
  <c r="BS327" i="20"/>
  <c r="BS324" i="20"/>
  <c r="BS321" i="20"/>
  <c r="BS300" i="20"/>
  <c r="BS374" i="20"/>
  <c r="BS363" i="20"/>
  <c r="BS352" i="20"/>
  <c r="BS395" i="20"/>
  <c r="BS408" i="20"/>
  <c r="BS397" i="20"/>
  <c r="BS386" i="20"/>
  <c r="BS357" i="20"/>
  <c r="BS338" i="20"/>
  <c r="BS436" i="20"/>
  <c r="BS446" i="20"/>
  <c r="BS448" i="20"/>
  <c r="BS442" i="20"/>
  <c r="BS452" i="20"/>
  <c r="BS457" i="20"/>
  <c r="BS462" i="20"/>
  <c r="BS475" i="20"/>
  <c r="BS488" i="20"/>
  <c r="BS444" i="20"/>
  <c r="BS463" i="20"/>
  <c r="BS184" i="20"/>
  <c r="BS57" i="20"/>
  <c r="BS105" i="20"/>
  <c r="BS162" i="20"/>
  <c r="BS158" i="20"/>
  <c r="BS219" i="20"/>
  <c r="BS256" i="20"/>
  <c r="BS263" i="20"/>
  <c r="BS254" i="20"/>
  <c r="BS332" i="20"/>
  <c r="BS403" i="20"/>
  <c r="BS365" i="20"/>
  <c r="BS470" i="20"/>
  <c r="BS185" i="20"/>
  <c r="BS43" i="20"/>
  <c r="BS68" i="20"/>
  <c r="BS112" i="20"/>
  <c r="BS146" i="20"/>
  <c r="BS168" i="20"/>
  <c r="BS271" i="20"/>
  <c r="BS287" i="20"/>
  <c r="BS315" i="20"/>
  <c r="BS413" i="20"/>
  <c r="BS443" i="20"/>
  <c r="BS491" i="20"/>
  <c r="BS194" i="20"/>
  <c r="BS193" i="20"/>
  <c r="BS196" i="20"/>
  <c r="BS198" i="20"/>
  <c r="BS190" i="20"/>
  <c r="BS192" i="20"/>
  <c r="BS197" i="20"/>
  <c r="BS191" i="20"/>
  <c r="BS195" i="20"/>
  <c r="BS6" i="20"/>
  <c r="BT4" i="20"/>
  <c r="BT13" i="20" l="1"/>
  <c r="BT20" i="20"/>
  <c r="BT30" i="20"/>
  <c r="BT37" i="20"/>
  <c r="BT36" i="20"/>
  <c r="BT45" i="20"/>
  <c r="BT68" i="20"/>
  <c r="BT55" i="20"/>
  <c r="BT86" i="20"/>
  <c r="BT82" i="20"/>
  <c r="BT91" i="20"/>
  <c r="BT98" i="20"/>
  <c r="BT104" i="20"/>
  <c r="BT111" i="20"/>
  <c r="BT134" i="20"/>
  <c r="BT128" i="20"/>
  <c r="BT114" i="20"/>
  <c r="BT143" i="20"/>
  <c r="BT154" i="20"/>
  <c r="BT148" i="20"/>
  <c r="BT177" i="20"/>
  <c r="BT171" i="20"/>
  <c r="BT189" i="20"/>
  <c r="BT215" i="20"/>
  <c r="BT231" i="20"/>
  <c r="BT225" i="20"/>
  <c r="BT246" i="20"/>
  <c r="BT240" i="20"/>
  <c r="BT259" i="20"/>
  <c r="BT253" i="20"/>
  <c r="BT274" i="20"/>
  <c r="BT268" i="20"/>
  <c r="BT289" i="20"/>
  <c r="BT310" i="20"/>
  <c r="BT304" i="20"/>
  <c r="BT298" i="20"/>
  <c r="BT362" i="20"/>
  <c r="BT351" i="20"/>
  <c r="BT348" i="20"/>
  <c r="BT345" i="20"/>
  <c r="BT334" i="20"/>
  <c r="BT323" i="20"/>
  <c r="BT328" i="20"/>
  <c r="BT387" i="20"/>
  <c r="BT336" i="20"/>
  <c r="BT432" i="20"/>
  <c r="BT413" i="20"/>
  <c r="BT410" i="20"/>
  <c r="BT399" i="20"/>
  <c r="BT425" i="20"/>
  <c r="BT449" i="20"/>
  <c r="BT443" i="20"/>
  <c r="BT442" i="20"/>
  <c r="BT495" i="20"/>
  <c r="BT500" i="20"/>
  <c r="BT409" i="20"/>
  <c r="BT459" i="20"/>
  <c r="BT464" i="20"/>
  <c r="BT477" i="20"/>
  <c r="BT490" i="20"/>
  <c r="BT181" i="20"/>
  <c r="BT422" i="20"/>
  <c r="BT19" i="20"/>
  <c r="BT74" i="20"/>
  <c r="BT126" i="20"/>
  <c r="BT140" i="20"/>
  <c r="BT223" i="20"/>
  <c r="BT280" i="20"/>
  <c r="BT270" i="20"/>
  <c r="BT354" i="20"/>
  <c r="BT337" i="20"/>
  <c r="BT373" i="20"/>
  <c r="BT391" i="20"/>
  <c r="BT487" i="20"/>
  <c r="BT185" i="20"/>
  <c r="BT21" i="20"/>
  <c r="BT9" i="20"/>
  <c r="BT38" i="20"/>
  <c r="BT26" i="20"/>
  <c r="BT46" i="20"/>
  <c r="BT53" i="20"/>
  <c r="BT57" i="20"/>
  <c r="BT64" i="20"/>
  <c r="BT75" i="20"/>
  <c r="BT71" i="20"/>
  <c r="BT99" i="20"/>
  <c r="BT85" i="20"/>
  <c r="BT112" i="20"/>
  <c r="BT121" i="20"/>
  <c r="BT142" i="20"/>
  <c r="BT136" i="20"/>
  <c r="BT122" i="20"/>
  <c r="BT152" i="20"/>
  <c r="BT162" i="20"/>
  <c r="BT156" i="20"/>
  <c r="BT150" i="20"/>
  <c r="BT199" i="20"/>
  <c r="BT239" i="20"/>
  <c r="BT233" i="20"/>
  <c r="BT248" i="20"/>
  <c r="BT267" i="20"/>
  <c r="BT261" i="20"/>
  <c r="BT282" i="20"/>
  <c r="BT276" i="20"/>
  <c r="BT297" i="20"/>
  <c r="BT278" i="20"/>
  <c r="BT312" i="20"/>
  <c r="BT306" i="20"/>
  <c r="BT370" i="20"/>
  <c r="BT359" i="20"/>
  <c r="BT356" i="20"/>
  <c r="BT353" i="20"/>
  <c r="BT342" i="20"/>
  <c r="BT331" i="20"/>
  <c r="BT360" i="20"/>
  <c r="BT395" i="20"/>
  <c r="BT368" i="20"/>
  <c r="BT287" i="20"/>
  <c r="BT421" i="20"/>
  <c r="BT418" i="20"/>
  <c r="BT407" i="20"/>
  <c r="BT436" i="20"/>
  <c r="BT352" i="20"/>
  <c r="BT388" i="20"/>
  <c r="BT450" i="20"/>
  <c r="BT451" i="20"/>
  <c r="BT453" i="20"/>
  <c r="BT454" i="20"/>
  <c r="BT467" i="20"/>
  <c r="BT472" i="20"/>
  <c r="BT485" i="20"/>
  <c r="BT498" i="20"/>
  <c r="BT182" i="20"/>
  <c r="BT489" i="20"/>
  <c r="BT474" i="20"/>
  <c r="BT12" i="20"/>
  <c r="BT90" i="20"/>
  <c r="BT135" i="20"/>
  <c r="BT405" i="20"/>
  <c r="BT482" i="20"/>
  <c r="BT10" i="20"/>
  <c r="BT17" i="20"/>
  <c r="BT27" i="20"/>
  <c r="BT34" i="20"/>
  <c r="BT54" i="20"/>
  <c r="BT42" i="20"/>
  <c r="BT65" i="20"/>
  <c r="BT61" i="20"/>
  <c r="BT83" i="20"/>
  <c r="BT79" i="20"/>
  <c r="BT88" i="20"/>
  <c r="BT105" i="20"/>
  <c r="BT87" i="20"/>
  <c r="BT129" i="20"/>
  <c r="BT115" i="20"/>
  <c r="BT144" i="20"/>
  <c r="BT130" i="20"/>
  <c r="BT160" i="20"/>
  <c r="BT170" i="20"/>
  <c r="BT164" i="20"/>
  <c r="BT158" i="20"/>
  <c r="BT247" i="20"/>
  <c r="BT241" i="20"/>
  <c r="BT227" i="20"/>
  <c r="BT275" i="20"/>
  <c r="BT269" i="20"/>
  <c r="BT255" i="20"/>
  <c r="BT284" i="20"/>
  <c r="BT305" i="20"/>
  <c r="BT291" i="20"/>
  <c r="BT254" i="20"/>
  <c r="BT314" i="20"/>
  <c r="BT378" i="20"/>
  <c r="BT367" i="20"/>
  <c r="BT364" i="20"/>
  <c r="BT361" i="20"/>
  <c r="BT350" i="20"/>
  <c r="BT339" i="20"/>
  <c r="BT390" i="20"/>
  <c r="BT403" i="20"/>
  <c r="BT384" i="20"/>
  <c r="BT317" i="20"/>
  <c r="BT429" i="20"/>
  <c r="BT426" i="20"/>
  <c r="BT415" i="20"/>
  <c r="BT444" i="20"/>
  <c r="BT412" i="20"/>
  <c r="BT440" i="20"/>
  <c r="BT433" i="20"/>
  <c r="BT452" i="20"/>
  <c r="BT457" i="20"/>
  <c r="BT462" i="20"/>
  <c r="BT475" i="20"/>
  <c r="BT480" i="20"/>
  <c r="BT493" i="20"/>
  <c r="BT179" i="20"/>
  <c r="BT178" i="20"/>
  <c r="BT238" i="20"/>
  <c r="BT379" i="20"/>
  <c r="BT437" i="20"/>
  <c r="BT447" i="20"/>
  <c r="BT18" i="20"/>
  <c r="BT25" i="20"/>
  <c r="BT35" i="20"/>
  <c r="BT8" i="20"/>
  <c r="BT43" i="20"/>
  <c r="BT50" i="20"/>
  <c r="BT62" i="20"/>
  <c r="BT69" i="20"/>
  <c r="BT63" i="20"/>
  <c r="BT76" i="20"/>
  <c r="BT96" i="20"/>
  <c r="BT113" i="20"/>
  <c r="BT101" i="20"/>
  <c r="BT137" i="20"/>
  <c r="BT123" i="20"/>
  <c r="BT100" i="20"/>
  <c r="BT138" i="20"/>
  <c r="BT149" i="20"/>
  <c r="BT151" i="20"/>
  <c r="BT172" i="20"/>
  <c r="BT166" i="20"/>
  <c r="BT226" i="20"/>
  <c r="BT228" i="20"/>
  <c r="BT249" i="20"/>
  <c r="BT235" i="20"/>
  <c r="BT221" i="20"/>
  <c r="BT283" i="20"/>
  <c r="BT277" i="20"/>
  <c r="BT263" i="20"/>
  <c r="BT257" i="20"/>
  <c r="BT313" i="20"/>
  <c r="BT299" i="20"/>
  <c r="BT293" i="20"/>
  <c r="BT322" i="20"/>
  <c r="BT303" i="20"/>
  <c r="BT375" i="20"/>
  <c r="BT372" i="20"/>
  <c r="BT369" i="20"/>
  <c r="BT358" i="20"/>
  <c r="BT347" i="20"/>
  <c r="BT398" i="20"/>
  <c r="BT411" i="20"/>
  <c r="BT392" i="20"/>
  <c r="BT349" i="20"/>
  <c r="BT344" i="20"/>
  <c r="BT434" i="20"/>
  <c r="BT423" i="20"/>
  <c r="BT365" i="20"/>
  <c r="BT420" i="20"/>
  <c r="BT448" i="20"/>
  <c r="BT455" i="20"/>
  <c r="BT460" i="20"/>
  <c r="BT465" i="20"/>
  <c r="BT470" i="20"/>
  <c r="BT483" i="20"/>
  <c r="BT488" i="20"/>
  <c r="BT439" i="20"/>
  <c r="BT184" i="20"/>
  <c r="BT188" i="20"/>
  <c r="BT183" i="20"/>
  <c r="BT29" i="20"/>
  <c r="BT94" i="20"/>
  <c r="BT141" i="20"/>
  <c r="BT163" i="20"/>
  <c r="BT232" i="20"/>
  <c r="BT296" i="20"/>
  <c r="BT326" i="20"/>
  <c r="BT424" i="20"/>
  <c r="BT441" i="20"/>
  <c r="BT492" i="20"/>
  <c r="BT469" i="20"/>
  <c r="BT7" i="20"/>
  <c r="BT14" i="20"/>
  <c r="BT16" i="20"/>
  <c r="BT31" i="20"/>
  <c r="BT51" i="20"/>
  <c r="BT47" i="20"/>
  <c r="BT70" i="20"/>
  <c r="BT41" i="20"/>
  <c r="BT72" i="20"/>
  <c r="BT81" i="20"/>
  <c r="BT84" i="20"/>
  <c r="BT102" i="20"/>
  <c r="BT109" i="20"/>
  <c r="BT145" i="20"/>
  <c r="BT131" i="20"/>
  <c r="BT117" i="20"/>
  <c r="BT146" i="20"/>
  <c r="BT157" i="20"/>
  <c r="BT159" i="20"/>
  <c r="BT116" i="20"/>
  <c r="BT174" i="20"/>
  <c r="BT219" i="20"/>
  <c r="BT234" i="20"/>
  <c r="BT236" i="20"/>
  <c r="BT243" i="20"/>
  <c r="BT229" i="20"/>
  <c r="BT256" i="20"/>
  <c r="BT285" i="20"/>
  <c r="BT271" i="20"/>
  <c r="BT292" i="20"/>
  <c r="BT265" i="20"/>
  <c r="BT307" i="20"/>
  <c r="BT301" i="20"/>
  <c r="BT330" i="20"/>
  <c r="BT319" i="20"/>
  <c r="BT316" i="20"/>
  <c r="BT380" i="20"/>
  <c r="BT377" i="20"/>
  <c r="BT366" i="20"/>
  <c r="BT355" i="20"/>
  <c r="BT406" i="20"/>
  <c r="BT419" i="20"/>
  <c r="BT400" i="20"/>
  <c r="BT381" i="20"/>
  <c r="BT376" i="20"/>
  <c r="BT325" i="20"/>
  <c r="BT431" i="20"/>
  <c r="BT385" i="20"/>
  <c r="BT438" i="20"/>
  <c r="BT401" i="20"/>
  <c r="BT463" i="20"/>
  <c r="BT468" i="20"/>
  <c r="BT473" i="20"/>
  <c r="BT478" i="20"/>
  <c r="BT491" i="20"/>
  <c r="BT496" i="20"/>
  <c r="BT458" i="20"/>
  <c r="BT186" i="20"/>
  <c r="BT56" i="20"/>
  <c r="BT78" i="20"/>
  <c r="BT103" i="20"/>
  <c r="BT124" i="20"/>
  <c r="BT251" i="20"/>
  <c r="BT290" i="20"/>
  <c r="BT315" i="20"/>
  <c r="BT402" i="20"/>
  <c r="BT430" i="20"/>
  <c r="BT456" i="20"/>
  <c r="BT15" i="20"/>
  <c r="BT22" i="20"/>
  <c r="BT32" i="20"/>
  <c r="BT39" i="20"/>
  <c r="BT33" i="20"/>
  <c r="BT44" i="20"/>
  <c r="BT49" i="20"/>
  <c r="BT58" i="20"/>
  <c r="BT80" i="20"/>
  <c r="BT89" i="20"/>
  <c r="BT93" i="20"/>
  <c r="BT110" i="20"/>
  <c r="BT106" i="20"/>
  <c r="BT108" i="20"/>
  <c r="BT139" i="20"/>
  <c r="BT125" i="20"/>
  <c r="BT119" i="20"/>
  <c r="BT165" i="20"/>
  <c r="BT167" i="20"/>
  <c r="BT153" i="20"/>
  <c r="BT132" i="20"/>
  <c r="BT218" i="20"/>
  <c r="BT242" i="20"/>
  <c r="BT244" i="20"/>
  <c r="BT222" i="20"/>
  <c r="BT217" i="20"/>
  <c r="BT237" i="20"/>
  <c r="BT264" i="20"/>
  <c r="BT250" i="20"/>
  <c r="BT279" i="20"/>
  <c r="BT300" i="20"/>
  <c r="BT286" i="20"/>
  <c r="BT273" i="20"/>
  <c r="BT309" i="20"/>
  <c r="BT338" i="20"/>
  <c r="BT327" i="20"/>
  <c r="BT324" i="20"/>
  <c r="BT321" i="20"/>
  <c r="BT295" i="20"/>
  <c r="BT374" i="20"/>
  <c r="BT363" i="20"/>
  <c r="BT414" i="20"/>
  <c r="BT427" i="20"/>
  <c r="BT408" i="20"/>
  <c r="BT389" i="20"/>
  <c r="BT386" i="20"/>
  <c r="BT357" i="20"/>
  <c r="BT311" i="20"/>
  <c r="BT417" i="20"/>
  <c r="BT446" i="20"/>
  <c r="BT445" i="20"/>
  <c r="BT471" i="20"/>
  <c r="BT476" i="20"/>
  <c r="BT481" i="20"/>
  <c r="BT486" i="20"/>
  <c r="BT499" i="20"/>
  <c r="BT333" i="20"/>
  <c r="BT466" i="20"/>
  <c r="BT180" i="20"/>
  <c r="BT484" i="20"/>
  <c r="BT461" i="20"/>
  <c r="BT28" i="20"/>
  <c r="BT67" i="20"/>
  <c r="BT92" i="20"/>
  <c r="BT120" i="20"/>
  <c r="BT169" i="20"/>
  <c r="BT266" i="20"/>
  <c r="BT302" i="20"/>
  <c r="BT340" i="20"/>
  <c r="BT23" i="20"/>
  <c r="BT11" i="20"/>
  <c r="BT40" i="20"/>
  <c r="BT24" i="20"/>
  <c r="BT48" i="20"/>
  <c r="BT52" i="20"/>
  <c r="BT59" i="20"/>
  <c r="BT66" i="20"/>
  <c r="BT77" i="20"/>
  <c r="BT97" i="20"/>
  <c r="BT73" i="20"/>
  <c r="BT107" i="20"/>
  <c r="BT95" i="20"/>
  <c r="BT118" i="20"/>
  <c r="BT147" i="20"/>
  <c r="BT133" i="20"/>
  <c r="BT127" i="20"/>
  <c r="BT173" i="20"/>
  <c r="BT175" i="20"/>
  <c r="BT161" i="20"/>
  <c r="BT155" i="20"/>
  <c r="BT216" i="20"/>
  <c r="BT187" i="20"/>
  <c r="BT220" i="20"/>
  <c r="BT168" i="20"/>
  <c r="BT230" i="20"/>
  <c r="BT224" i="20"/>
  <c r="BT245" i="20"/>
  <c r="BT272" i="20"/>
  <c r="BT258" i="20"/>
  <c r="BT252" i="20"/>
  <c r="BT308" i="20"/>
  <c r="BT294" i="20"/>
  <c r="BT288" i="20"/>
  <c r="BT281" i="20"/>
  <c r="BT346" i="20"/>
  <c r="BT335" i="20"/>
  <c r="BT332" i="20"/>
  <c r="BT329" i="20"/>
  <c r="BT318" i="20"/>
  <c r="BT382" i="20"/>
  <c r="BT371" i="20"/>
  <c r="BT341" i="20"/>
  <c r="BT435" i="20"/>
  <c r="BT416" i="20"/>
  <c r="BT397" i="20"/>
  <c r="BT394" i="20"/>
  <c r="BT383" i="20"/>
  <c r="BT320" i="20"/>
  <c r="BT428" i="20"/>
  <c r="BT393" i="20"/>
  <c r="BT396" i="20"/>
  <c r="BT479" i="20"/>
  <c r="BT494" i="20"/>
  <c r="BT60" i="20"/>
  <c r="BT176" i="20"/>
  <c r="BT260" i="20"/>
  <c r="BT343" i="20"/>
  <c r="BT262" i="20"/>
  <c r="BT404" i="20"/>
  <c r="BT497" i="20"/>
  <c r="BT198" i="20"/>
  <c r="BT193" i="20"/>
  <c r="BT191" i="20"/>
  <c r="BT197" i="20"/>
  <c r="BT195" i="20"/>
  <c r="BT196" i="20"/>
  <c r="BT190" i="20"/>
  <c r="BT192" i="20"/>
  <c r="BT194" i="20"/>
  <c r="BT6" i="20"/>
  <c r="BU4" i="20"/>
  <c r="BU18" i="20" l="1"/>
  <c r="BU14" i="20"/>
  <c r="BU35" i="20"/>
  <c r="BU36" i="20"/>
  <c r="BU51" i="20"/>
  <c r="BU52" i="20"/>
  <c r="BU59" i="20"/>
  <c r="BU66" i="20"/>
  <c r="BU72" i="20"/>
  <c r="BU89" i="20"/>
  <c r="BU96" i="20"/>
  <c r="BU98" i="20"/>
  <c r="BU109" i="20"/>
  <c r="BU137" i="20"/>
  <c r="BU123" i="20"/>
  <c r="BU95" i="20"/>
  <c r="BU138" i="20"/>
  <c r="BU176" i="20"/>
  <c r="BU162" i="20"/>
  <c r="BU156" i="20"/>
  <c r="BU158" i="20"/>
  <c r="BU219" i="20"/>
  <c r="BU237" i="20"/>
  <c r="BU231" i="20"/>
  <c r="BU225" i="20"/>
  <c r="BU246" i="20"/>
  <c r="BU248" i="20"/>
  <c r="BU275" i="20"/>
  <c r="BU269" i="20"/>
  <c r="BU255" i="20"/>
  <c r="BU311" i="20"/>
  <c r="BU297" i="20"/>
  <c r="BU291" i="20"/>
  <c r="BU268" i="20"/>
  <c r="BU349" i="20"/>
  <c r="BU330" i="20"/>
  <c r="BU319" i="20"/>
  <c r="BU316" i="20"/>
  <c r="BU380" i="20"/>
  <c r="BU369" i="20"/>
  <c r="BU358" i="20"/>
  <c r="BU393" i="20"/>
  <c r="BU406" i="20"/>
  <c r="BU403" i="20"/>
  <c r="BU392" i="20"/>
  <c r="BU389" i="20"/>
  <c r="BU376" i="20"/>
  <c r="BU391" i="20"/>
  <c r="BU444" i="20"/>
  <c r="BU412" i="20"/>
  <c r="BU443" i="20"/>
  <c r="BU453" i="20"/>
  <c r="BU463" i="20"/>
  <c r="BU476" i="20"/>
  <c r="BU481" i="20"/>
  <c r="BU486" i="20"/>
  <c r="BU499" i="20"/>
  <c r="BU469" i="20"/>
  <c r="BU183" i="20"/>
  <c r="BU10" i="20"/>
  <c r="BU113" i="20"/>
  <c r="BU168" i="20"/>
  <c r="BU238" i="20"/>
  <c r="BU289" i="20"/>
  <c r="BU298" i="20"/>
  <c r="BU398" i="20"/>
  <c r="BU344" i="20"/>
  <c r="BU7" i="20"/>
  <c r="BU19" i="20"/>
  <c r="BU11" i="20"/>
  <c r="BU39" i="20"/>
  <c r="BU28" i="20"/>
  <c r="BU60" i="20"/>
  <c r="BU67" i="20"/>
  <c r="BU73" i="20"/>
  <c r="BU77" i="20"/>
  <c r="BU97" i="20"/>
  <c r="BU84" i="20"/>
  <c r="BU102" i="20"/>
  <c r="BU106" i="20"/>
  <c r="BU145" i="20"/>
  <c r="BU131" i="20"/>
  <c r="BU117" i="20"/>
  <c r="BU146" i="20"/>
  <c r="BU143" i="20"/>
  <c r="BU170" i="20"/>
  <c r="BU164" i="20"/>
  <c r="BU166" i="20"/>
  <c r="BU218" i="20"/>
  <c r="BU245" i="20"/>
  <c r="BU239" i="20"/>
  <c r="BU233" i="20"/>
  <c r="BU254" i="20"/>
  <c r="BU283" i="20"/>
  <c r="BU277" i="20"/>
  <c r="BU263" i="20"/>
  <c r="BU257" i="20"/>
  <c r="BU305" i="20"/>
  <c r="BU299" i="20"/>
  <c r="BU293" i="20"/>
  <c r="BU357" i="20"/>
  <c r="BU338" i="20"/>
  <c r="BU327" i="20"/>
  <c r="BU324" i="20"/>
  <c r="BU281" i="20"/>
  <c r="BU377" i="20"/>
  <c r="BU366" i="20"/>
  <c r="BU401" i="20"/>
  <c r="BU414" i="20"/>
  <c r="BU411" i="20"/>
  <c r="BU400" i="20"/>
  <c r="BU397" i="20"/>
  <c r="BU386" i="20"/>
  <c r="BU433" i="20"/>
  <c r="BU452" i="20"/>
  <c r="BU420" i="20"/>
  <c r="BU388" i="20"/>
  <c r="BU458" i="20"/>
  <c r="BU471" i="20"/>
  <c r="BU484" i="20"/>
  <c r="BU489" i="20"/>
  <c r="BU494" i="20"/>
  <c r="BU456" i="20"/>
  <c r="BU477" i="20"/>
  <c r="BU179" i="20"/>
  <c r="BU17" i="20"/>
  <c r="BU115" i="20"/>
  <c r="BU148" i="20"/>
  <c r="BU223" i="20"/>
  <c r="BU282" i="20"/>
  <c r="BU341" i="20"/>
  <c r="BU372" i="20"/>
  <c r="BU384" i="20"/>
  <c r="BU423" i="20"/>
  <c r="BU478" i="20"/>
  <c r="BU8" i="20"/>
  <c r="BU15" i="20"/>
  <c r="BU25" i="20"/>
  <c r="BU32" i="20"/>
  <c r="BU41" i="20"/>
  <c r="BU48" i="20"/>
  <c r="BU68" i="20"/>
  <c r="BU55" i="20"/>
  <c r="BU81" i="20"/>
  <c r="BU85" i="20"/>
  <c r="BU80" i="20"/>
  <c r="BU93" i="20"/>
  <c r="BU110" i="20"/>
  <c r="BU116" i="20"/>
  <c r="BU103" i="20"/>
  <c r="BU139" i="20"/>
  <c r="BU125" i="20"/>
  <c r="BU111" i="20"/>
  <c r="BU149" i="20"/>
  <c r="BU151" i="20"/>
  <c r="BU172" i="20"/>
  <c r="BU174" i="20"/>
  <c r="BU216" i="20"/>
  <c r="BU163" i="20"/>
  <c r="BU247" i="20"/>
  <c r="BU241" i="20"/>
  <c r="BU227" i="20"/>
  <c r="BU262" i="20"/>
  <c r="BU256" i="20"/>
  <c r="BU285" i="20"/>
  <c r="BU271" i="20"/>
  <c r="BU292" i="20"/>
  <c r="BU265" i="20"/>
  <c r="BU307" i="20"/>
  <c r="BU301" i="20"/>
  <c r="BU365" i="20"/>
  <c r="BU346" i="20"/>
  <c r="BU335" i="20"/>
  <c r="BU332" i="20"/>
  <c r="BU321" i="20"/>
  <c r="BU290" i="20"/>
  <c r="BU374" i="20"/>
  <c r="BU409" i="20"/>
  <c r="BU422" i="20"/>
  <c r="BU419" i="20"/>
  <c r="BU408" i="20"/>
  <c r="BU405" i="20"/>
  <c r="BU394" i="20"/>
  <c r="BU439" i="20"/>
  <c r="BU399" i="20"/>
  <c r="BU431" i="20"/>
  <c r="BU440" i="20"/>
  <c r="BU466" i="20"/>
  <c r="BU479" i="20"/>
  <c r="BU492" i="20"/>
  <c r="BU497" i="20"/>
  <c r="BU442" i="20"/>
  <c r="BU464" i="20"/>
  <c r="BU485" i="20"/>
  <c r="BU181" i="20"/>
  <c r="BU76" i="20"/>
  <c r="BU455" i="20"/>
  <c r="BU16" i="20"/>
  <c r="BU23" i="20"/>
  <c r="BU33" i="20"/>
  <c r="BU29" i="20"/>
  <c r="BU49" i="20"/>
  <c r="BU45" i="20"/>
  <c r="BU57" i="20"/>
  <c r="BU56" i="20"/>
  <c r="BU78" i="20"/>
  <c r="BU74" i="20"/>
  <c r="BU94" i="20"/>
  <c r="BU90" i="20"/>
  <c r="BU107" i="20"/>
  <c r="BU124" i="20"/>
  <c r="BU118" i="20"/>
  <c r="BU147" i="20"/>
  <c r="BU133" i="20"/>
  <c r="BU127" i="20"/>
  <c r="BU157" i="20"/>
  <c r="BU159" i="20"/>
  <c r="BU153" i="20"/>
  <c r="BU171" i="20"/>
  <c r="BU226" i="20"/>
  <c r="BU215" i="20"/>
  <c r="BU249" i="20"/>
  <c r="BU235" i="20"/>
  <c r="BU270" i="20"/>
  <c r="BU264" i="20"/>
  <c r="BU250" i="20"/>
  <c r="BU279" i="20"/>
  <c r="BU300" i="20"/>
  <c r="BU286" i="20"/>
  <c r="BU273" i="20"/>
  <c r="BU309" i="20"/>
  <c r="BU373" i="20"/>
  <c r="BU354" i="20"/>
  <c r="BU343" i="20"/>
  <c r="BU340" i="20"/>
  <c r="BU329" i="20"/>
  <c r="BU318" i="20"/>
  <c r="BU382" i="20"/>
  <c r="BU306" i="20"/>
  <c r="BU430" i="20"/>
  <c r="BU427" i="20"/>
  <c r="BU416" i="20"/>
  <c r="BU413" i="20"/>
  <c r="BU402" i="20"/>
  <c r="BU447" i="20"/>
  <c r="BU417" i="20"/>
  <c r="BU438" i="20"/>
  <c r="BU448" i="20"/>
  <c r="BU474" i="20"/>
  <c r="BU487" i="20"/>
  <c r="BU500" i="20"/>
  <c r="BU396" i="20"/>
  <c r="BU459" i="20"/>
  <c r="BU472" i="20"/>
  <c r="BU493" i="20"/>
  <c r="BU182" i="20"/>
  <c r="BU63" i="20"/>
  <c r="BU240" i="20"/>
  <c r="BU361" i="20"/>
  <c r="BU436" i="20"/>
  <c r="BU473" i="20"/>
  <c r="BU24" i="20"/>
  <c r="BU12" i="20"/>
  <c r="BU30" i="20"/>
  <c r="BU37" i="20"/>
  <c r="BU46" i="20"/>
  <c r="BU42" i="20"/>
  <c r="BU65" i="20"/>
  <c r="BU64" i="20"/>
  <c r="BU86" i="20"/>
  <c r="BU82" i="20"/>
  <c r="BU91" i="20"/>
  <c r="BU100" i="20"/>
  <c r="BU104" i="20"/>
  <c r="BU132" i="20"/>
  <c r="BU126" i="20"/>
  <c r="BU120" i="20"/>
  <c r="BU141" i="20"/>
  <c r="BU155" i="20"/>
  <c r="BU165" i="20"/>
  <c r="BU167" i="20"/>
  <c r="BU161" i="20"/>
  <c r="BU189" i="20"/>
  <c r="BU217" i="20"/>
  <c r="BU234" i="20"/>
  <c r="BU228" i="20"/>
  <c r="BU187" i="20"/>
  <c r="BU243" i="20"/>
  <c r="BU278" i="20"/>
  <c r="BU272" i="20"/>
  <c r="BU258" i="20"/>
  <c r="BU276" i="20"/>
  <c r="BU308" i="20"/>
  <c r="BU294" i="20"/>
  <c r="BU288" i="20"/>
  <c r="BU317" i="20"/>
  <c r="BU381" i="20"/>
  <c r="BU362" i="20"/>
  <c r="BU351" i="20"/>
  <c r="BU348" i="20"/>
  <c r="BU337" i="20"/>
  <c r="BU326" i="20"/>
  <c r="BU315" i="20"/>
  <c r="BU328" i="20"/>
  <c r="BU323" i="20"/>
  <c r="BU435" i="20"/>
  <c r="BU424" i="20"/>
  <c r="BU421" i="20"/>
  <c r="BU410" i="20"/>
  <c r="BU320" i="20"/>
  <c r="BU428" i="20"/>
  <c r="BU446" i="20"/>
  <c r="BU371" i="20"/>
  <c r="BU482" i="20"/>
  <c r="BU495" i="20"/>
  <c r="BU450" i="20"/>
  <c r="BU454" i="20"/>
  <c r="BU467" i="20"/>
  <c r="BU480" i="20"/>
  <c r="BU180" i="20"/>
  <c r="BU186" i="20"/>
  <c r="BU27" i="20"/>
  <c r="BU129" i="20"/>
  <c r="BU154" i="20"/>
  <c r="BU229" i="20"/>
  <c r="BU261" i="20"/>
  <c r="BU260" i="20"/>
  <c r="BU375" i="20"/>
  <c r="BU395" i="20"/>
  <c r="BU445" i="20"/>
  <c r="BU491" i="20"/>
  <c r="BU13" i="20"/>
  <c r="BU20" i="20"/>
  <c r="BU38" i="20"/>
  <c r="BU26" i="20"/>
  <c r="BU54" i="20"/>
  <c r="BU50" i="20"/>
  <c r="BU62" i="20"/>
  <c r="BU53" i="20"/>
  <c r="BU75" i="20"/>
  <c r="BU71" i="20"/>
  <c r="BU99" i="20"/>
  <c r="BU108" i="20"/>
  <c r="BU112" i="20"/>
  <c r="BU140" i="20"/>
  <c r="BU134" i="20"/>
  <c r="BU128" i="20"/>
  <c r="BU114" i="20"/>
  <c r="BU152" i="20"/>
  <c r="BU173" i="20"/>
  <c r="BU175" i="20"/>
  <c r="BU169" i="20"/>
  <c r="BU199" i="20"/>
  <c r="BU242" i="20"/>
  <c r="BU236" i="20"/>
  <c r="BU222" i="20"/>
  <c r="BU224" i="20"/>
  <c r="BU251" i="20"/>
  <c r="BU280" i="20"/>
  <c r="BU266" i="20"/>
  <c r="BU287" i="20"/>
  <c r="BU252" i="20"/>
  <c r="BU302" i="20"/>
  <c r="BU296" i="20"/>
  <c r="BU325" i="20"/>
  <c r="BU313" i="20"/>
  <c r="BU370" i="20"/>
  <c r="BU359" i="20"/>
  <c r="BU356" i="20"/>
  <c r="BU345" i="20"/>
  <c r="BU334" i="20"/>
  <c r="BU347" i="20"/>
  <c r="BU360" i="20"/>
  <c r="BU355" i="20"/>
  <c r="BU336" i="20"/>
  <c r="BU432" i="20"/>
  <c r="BU429" i="20"/>
  <c r="BU418" i="20"/>
  <c r="BU404" i="20"/>
  <c r="BU441" i="20"/>
  <c r="BU339" i="20"/>
  <c r="BU383" i="20"/>
  <c r="BU490" i="20"/>
  <c r="BU451" i="20"/>
  <c r="BU457" i="20"/>
  <c r="BU462" i="20"/>
  <c r="BU475" i="20"/>
  <c r="BU488" i="20"/>
  <c r="BU185" i="20"/>
  <c r="BU188" i="20"/>
  <c r="BU31" i="20"/>
  <c r="BU58" i="20"/>
  <c r="BU101" i="20"/>
  <c r="BU130" i="20"/>
  <c r="BU150" i="20"/>
  <c r="BU303" i="20"/>
  <c r="BU322" i="20"/>
  <c r="BU350" i="20"/>
  <c r="BU363" i="20"/>
  <c r="BU352" i="20"/>
  <c r="BU461" i="20"/>
  <c r="BU21" i="20"/>
  <c r="BU9" i="20"/>
  <c r="BU22" i="20"/>
  <c r="BU34" i="20"/>
  <c r="BU40" i="20"/>
  <c r="BU47" i="20"/>
  <c r="BU70" i="20"/>
  <c r="BU61" i="20"/>
  <c r="BU83" i="20"/>
  <c r="BU92" i="20"/>
  <c r="BU79" i="20"/>
  <c r="BU105" i="20"/>
  <c r="BU87" i="20"/>
  <c r="BU121" i="20"/>
  <c r="BU142" i="20"/>
  <c r="BU136" i="20"/>
  <c r="BU122" i="20"/>
  <c r="BU160" i="20"/>
  <c r="BU119" i="20"/>
  <c r="BU135" i="20"/>
  <c r="BU177" i="20"/>
  <c r="BU221" i="20"/>
  <c r="BU220" i="20"/>
  <c r="BU244" i="20"/>
  <c r="BU230" i="20"/>
  <c r="BU232" i="20"/>
  <c r="BU259" i="20"/>
  <c r="BU253" i="20"/>
  <c r="BU274" i="20"/>
  <c r="BU295" i="20"/>
  <c r="BU284" i="20"/>
  <c r="BU310" i="20"/>
  <c r="BU304" i="20"/>
  <c r="BU333" i="20"/>
  <c r="BU314" i="20"/>
  <c r="BU378" i="20"/>
  <c r="BU367" i="20"/>
  <c r="BU364" i="20"/>
  <c r="BU353" i="20"/>
  <c r="BU342" i="20"/>
  <c r="BU379" i="20"/>
  <c r="BU390" i="20"/>
  <c r="BU387" i="20"/>
  <c r="BU368" i="20"/>
  <c r="BU331" i="20"/>
  <c r="BU437" i="20"/>
  <c r="BU426" i="20"/>
  <c r="BU425" i="20"/>
  <c r="BU449" i="20"/>
  <c r="BU407" i="20"/>
  <c r="BU415" i="20"/>
  <c r="BU498" i="20"/>
  <c r="BU460" i="20"/>
  <c r="BU465" i="20"/>
  <c r="BU470" i="20"/>
  <c r="BU483" i="20"/>
  <c r="BU496" i="20"/>
  <c r="BU184" i="20"/>
  <c r="BU43" i="20"/>
  <c r="BU44" i="20"/>
  <c r="BU69" i="20"/>
  <c r="BU88" i="20"/>
  <c r="BU144" i="20"/>
  <c r="BU267" i="20"/>
  <c r="BU312" i="20"/>
  <c r="BU385" i="20"/>
  <c r="BU434" i="20"/>
  <c r="BU468" i="20"/>
  <c r="BU178" i="20"/>
  <c r="BU195" i="20"/>
  <c r="BU191" i="20"/>
  <c r="BU193" i="20"/>
  <c r="BU197" i="20"/>
  <c r="BU198" i="20"/>
  <c r="BU190" i="20"/>
  <c r="BU196" i="20"/>
  <c r="BU194" i="20"/>
  <c r="BU192" i="20"/>
  <c r="BU6" i="20"/>
  <c r="BL98" i="3"/>
  <c r="BJ98" i="3"/>
  <c r="AZ98" i="3"/>
  <c r="AS98" i="3"/>
  <c r="BU98" i="3"/>
  <c r="AV98" i="3"/>
  <c r="AT98" i="3"/>
  <c r="BP98" i="3"/>
  <c r="AN98" i="3"/>
  <c r="BE98" i="3"/>
  <c r="BK98" i="3"/>
  <c r="BD98" i="3"/>
  <c r="AO98" i="3"/>
  <c r="AU98" i="3"/>
  <c r="BT98" i="3"/>
  <c r="AR98" i="3"/>
  <c r="AW98" i="3"/>
  <c r="AL98" i="3"/>
  <c r="BG98" i="3"/>
  <c r="BH98" i="3"/>
  <c r="AM98" i="3"/>
  <c r="BF98" i="3"/>
  <c r="BI98" i="3"/>
  <c r="BQ98" i="3"/>
  <c r="BO98" i="3"/>
  <c r="AX98" i="3"/>
  <c r="BC98" i="3"/>
  <c r="AP98" i="3"/>
  <c r="BR98" i="3"/>
  <c r="BA98" i="3"/>
  <c r="AY98" i="3"/>
  <c r="BN98" i="3"/>
  <c r="BS98" i="3"/>
  <c r="AQ98" i="3"/>
  <c r="BB98" i="3"/>
  <c r="BM98" i="3"/>
  <c r="Z98" i="3"/>
  <c r="AZ121" i="3"/>
  <c r="BS121" i="3"/>
  <c r="BL121" i="3"/>
  <c r="AU121" i="3"/>
  <c r="AP121" i="3"/>
  <c r="BC121" i="3"/>
  <c r="BO121" i="3"/>
  <c r="AT121" i="3"/>
  <c r="AQ121" i="3"/>
  <c r="AS121" i="3"/>
  <c r="BF121" i="3"/>
  <c r="AM121" i="3"/>
  <c r="AY121" i="3"/>
  <c r="BA121" i="3"/>
  <c r="AR121" i="3"/>
  <c r="BG121" i="3"/>
  <c r="BI121" i="3"/>
  <c r="BU121" i="3"/>
  <c r="BJ121" i="3"/>
  <c r="AX121" i="3"/>
  <c r="BQ121" i="3"/>
  <c r="BH121" i="3"/>
  <c r="BP121" i="3"/>
  <c r="BK121" i="3"/>
  <c r="AV121" i="3"/>
  <c r="AL121" i="3"/>
  <c r="AN121" i="3"/>
  <c r="BM121" i="3"/>
  <c r="AO121" i="3"/>
  <c r="BB121" i="3"/>
  <c r="BD121" i="3"/>
  <c r="AW121" i="3"/>
  <c r="BN121" i="3"/>
  <c r="BE121" i="3"/>
  <c r="BR121" i="3"/>
  <c r="BT121" i="3"/>
  <c r="Z121" i="3"/>
  <c r="Z132" i="21" l="1"/>
  <c r="Z133" i="21" s="1"/>
  <c r="BT132" i="21"/>
  <c r="BR132" i="21"/>
  <c r="BE132" i="21"/>
  <c r="BN132" i="21"/>
  <c r="AW132" i="21"/>
  <c r="BD132" i="21"/>
  <c r="BB132" i="21"/>
  <c r="AO132" i="21"/>
  <c r="BM132" i="21"/>
  <c r="AN132" i="21"/>
  <c r="AL132" i="21"/>
  <c r="AV132" i="21"/>
  <c r="BK132" i="21"/>
  <c r="BP132" i="21"/>
  <c r="BH132" i="21"/>
  <c r="BQ132" i="21"/>
  <c r="AX132" i="21"/>
  <c r="BJ132" i="21"/>
  <c r="BU132" i="21"/>
  <c r="BI132" i="21"/>
  <c r="BG132" i="21"/>
  <c r="AR132" i="21"/>
  <c r="BA132" i="21"/>
  <c r="AY132" i="21"/>
  <c r="AM132" i="21"/>
  <c r="BF132" i="21"/>
  <c r="AS132" i="21"/>
  <c r="AQ132" i="21"/>
  <c r="AT132" i="21"/>
  <c r="BO132" i="21"/>
  <c r="BC132" i="21"/>
  <c r="AP132" i="21"/>
  <c r="AU132" i="21"/>
  <c r="BL132" i="21"/>
  <c r="BS132" i="21"/>
  <c r="AZ132" i="21"/>
  <c r="AD90" i="21"/>
  <c r="AK90" i="21"/>
  <c r="AC90" i="21"/>
  <c r="AR90" i="21"/>
  <c r="BH90" i="21"/>
  <c r="BS90" i="21"/>
  <c r="BC90" i="21"/>
  <c r="AM90" i="21"/>
  <c r="AE90" i="21"/>
  <c r="AF90" i="21"/>
  <c r="AZ90" i="21"/>
  <c r="BP90" i="21"/>
  <c r="BK90" i="21"/>
  <c r="AA90" i="21"/>
  <c r="AJ90" i="21"/>
  <c r="AI90" i="21"/>
  <c r="AH90" i="21"/>
  <c r="AB90" i="21"/>
  <c r="AT90" i="21"/>
  <c r="BJ90" i="21"/>
  <c r="BQ90" i="21"/>
  <c r="BA90" i="21"/>
  <c r="AV90" i="21"/>
  <c r="BL90" i="21"/>
  <c r="BO90" i="21"/>
  <c r="AY90" i="21"/>
  <c r="AX90" i="21"/>
  <c r="BN90" i="21"/>
  <c r="BM90" i="21"/>
  <c r="AW90" i="21"/>
  <c r="AU90" i="21"/>
  <c r="AG90" i="21"/>
  <c r="AL90" i="21"/>
  <c r="BB90" i="21"/>
  <c r="BR90" i="21"/>
  <c r="BI90" i="21"/>
  <c r="AS90" i="21"/>
  <c r="AN90" i="21"/>
  <c r="BD90" i="21"/>
  <c r="BT90" i="21"/>
  <c r="BG90" i="21"/>
  <c r="AQ90" i="21"/>
  <c r="AP90" i="21"/>
  <c r="BF90" i="21"/>
  <c r="BU90" i="21"/>
  <c r="BE90" i="21"/>
  <c r="AO90" i="21"/>
  <c r="Z90" i="21"/>
  <c r="BD143" i="3"/>
  <c r="Z134" i="3"/>
  <c r="BE122" i="3"/>
  <c r="AL116" i="3"/>
  <c r="BU107" i="3"/>
  <c r="BT71" i="3"/>
  <c r="AZ42" i="3"/>
  <c r="AO35" i="3"/>
  <c r="BI112" i="3"/>
  <c r="BN55" i="3"/>
  <c r="AT93" i="3"/>
  <c r="AU79" i="3"/>
  <c r="BO69" i="3"/>
  <c r="BH59" i="3"/>
  <c r="AN114" i="3"/>
  <c r="BA46" i="3"/>
  <c r="BU143" i="3"/>
  <c r="BB123" i="3"/>
  <c r="AM122" i="3"/>
  <c r="BD116" i="3"/>
  <c r="Z107" i="3"/>
  <c r="BE71" i="3"/>
  <c r="BR42" i="3"/>
  <c r="AX117" i="3"/>
  <c r="AQ112" i="3"/>
  <c r="BK55" i="3"/>
  <c r="BL93" i="3"/>
  <c r="AR81" i="3"/>
  <c r="AW69" i="3"/>
  <c r="BQ59" i="3"/>
  <c r="BF114" i="3"/>
  <c r="AL91" i="3"/>
  <c r="BC143" i="3"/>
  <c r="BT123" i="3"/>
  <c r="Z124" i="3"/>
  <c r="BU116" i="3"/>
  <c r="BB38" i="3"/>
  <c r="AM71" i="3"/>
  <c r="BG42" i="3"/>
  <c r="BP117" i="3"/>
  <c r="AV40" i="3"/>
  <c r="AS55" i="3"/>
  <c r="BM93" i="3"/>
  <c r="BJ81" i="3"/>
  <c r="AP99" i="3"/>
  <c r="AY59" i="3"/>
  <c r="BS114" i="3"/>
  <c r="AT143" i="3"/>
  <c r="AU134" i="3"/>
  <c r="BO122" i="3"/>
  <c r="AS66" i="3"/>
  <c r="BL107" i="3"/>
  <c r="BJ71" i="3"/>
  <c r="AP42" i="3"/>
  <c r="AY35" i="3"/>
  <c r="BS112" i="3"/>
  <c r="BD55" i="3"/>
  <c r="Z111" i="3"/>
  <c r="BE79" i="3"/>
  <c r="BR69" i="3"/>
  <c r="AX59" i="3"/>
  <c r="AQ50" i="3"/>
  <c r="BK46" i="3"/>
  <c r="AL134" i="3"/>
  <c r="BC123" i="3"/>
  <c r="AN66" i="3"/>
  <c r="BA116" i="3"/>
  <c r="BU38" i="3"/>
  <c r="BB43" i="3"/>
  <c r="AM42" i="3"/>
  <c r="BG117" i="3"/>
  <c r="BP40" i="3"/>
  <c r="AV111" i="3"/>
  <c r="AS93" i="3"/>
  <c r="BM81" i="3"/>
  <c r="BJ99" i="3"/>
  <c r="AP50" i="3"/>
  <c r="AY114" i="3"/>
  <c r="BS91" i="3"/>
  <c r="BT134" i="3"/>
  <c r="AZ122" i="3"/>
  <c r="BU66" i="3"/>
  <c r="AU107" i="3"/>
  <c r="AM38" i="3"/>
  <c r="BG43" i="3"/>
  <c r="BP35" i="3"/>
  <c r="AV112" i="3"/>
  <c r="AS40" i="3"/>
  <c r="BM111" i="3"/>
  <c r="BJ79" i="3"/>
  <c r="AP69" i="3"/>
  <c r="AY99" i="3"/>
  <c r="BS50" i="3"/>
  <c r="BD46" i="3"/>
  <c r="BK143" i="3"/>
  <c r="BL123" i="3"/>
  <c r="Z137" i="3"/>
  <c r="BN116" i="3"/>
  <c r="AT38" i="3"/>
  <c r="AU71" i="3"/>
  <c r="BO42" i="3"/>
  <c r="BH117" i="3"/>
  <c r="AN40" i="3"/>
  <c r="BA55" i="3"/>
  <c r="BU93" i="3"/>
  <c r="BB81" i="3"/>
  <c r="AM69" i="3"/>
  <c r="BG59" i="3"/>
  <c r="BP114" i="3"/>
  <c r="AV91" i="3"/>
  <c r="AS143" i="3"/>
  <c r="BM123" i="3"/>
  <c r="Z128" i="3"/>
  <c r="BK116" i="3"/>
  <c r="BL38" i="3"/>
  <c r="AR43" i="3"/>
  <c r="AW42" i="3"/>
  <c r="BQ117" i="3"/>
  <c r="BF40" i="3"/>
  <c r="AL111" i="3"/>
  <c r="BC93" i="3"/>
  <c r="BT81" i="3"/>
  <c r="AZ99" i="3"/>
  <c r="AO59" i="3"/>
  <c r="BI114" i="3"/>
  <c r="BD91" i="3"/>
  <c r="BL86" i="3"/>
  <c r="BT143" i="3"/>
  <c r="AZ123" i="3"/>
  <c r="AO122" i="3"/>
  <c r="BB116" i="3"/>
  <c r="AM107" i="3"/>
  <c r="BG71" i="3"/>
  <c r="BP42" i="3"/>
  <c r="AV117" i="3"/>
  <c r="AS112" i="3"/>
  <c r="BM55" i="3"/>
  <c r="BJ93" i="3"/>
  <c r="AP81" i="3"/>
  <c r="AY69" i="3"/>
  <c r="BS59" i="3"/>
  <c r="BD114" i="3"/>
  <c r="Z46" i="3"/>
  <c r="BE143" i="3"/>
  <c r="BR123" i="3"/>
  <c r="Z141" i="3"/>
  <c r="BT116" i="3"/>
  <c r="AZ38" i="3"/>
  <c r="AO71" i="3"/>
  <c r="BI42" i="3"/>
  <c r="BN117" i="3"/>
  <c r="AT40" i="3"/>
  <c r="AU55" i="3"/>
  <c r="BO93" i="3"/>
  <c r="BH81" i="3"/>
  <c r="AN99" i="3"/>
  <c r="BA59" i="3"/>
  <c r="BU114" i="3"/>
  <c r="BB91" i="3"/>
  <c r="AM143" i="3"/>
  <c r="BG123" i="3"/>
  <c r="Z130" i="3"/>
  <c r="BE116" i="3"/>
  <c r="BR38" i="3"/>
  <c r="AX43" i="3"/>
  <c r="AQ42" i="3"/>
  <c r="BK117" i="3"/>
  <c r="BL40" i="3"/>
  <c r="AR111" i="3"/>
  <c r="AW93" i="3"/>
  <c r="BQ81" i="3"/>
  <c r="BF99" i="3"/>
  <c r="AL50" i="3"/>
  <c r="BC114" i="3"/>
  <c r="BJ143" i="3"/>
  <c r="AP123" i="3"/>
  <c r="AY122" i="3"/>
  <c r="AR116" i="3"/>
  <c r="BO107" i="3"/>
  <c r="BQ71" i="3"/>
  <c r="BF42" i="3"/>
  <c r="AL117" i="3"/>
  <c r="BC112" i="3"/>
  <c r="BT55" i="3"/>
  <c r="AZ93" i="3"/>
  <c r="AO79" i="3"/>
  <c r="BI69" i="3"/>
  <c r="BN59" i="3"/>
  <c r="AT114" i="3"/>
  <c r="AU46" i="3"/>
  <c r="BB134" i="3"/>
  <c r="AM123" i="3"/>
  <c r="BD66" i="3"/>
  <c r="Z116" i="3"/>
  <c r="BE38" i="3"/>
  <c r="BR43" i="3"/>
  <c r="AX35" i="3"/>
  <c r="AQ117" i="3"/>
  <c r="BK40" i="3"/>
  <c r="BL111" i="3"/>
  <c r="AR79" i="3"/>
  <c r="AW81" i="3"/>
  <c r="BQ99" i="3"/>
  <c r="BF50" i="3"/>
  <c r="AL46" i="3"/>
  <c r="BC91" i="3"/>
  <c r="BG134" i="3"/>
  <c r="BP122" i="3"/>
  <c r="BE66" i="3"/>
  <c r="AZ107" i="3"/>
  <c r="AX71" i="3"/>
  <c r="AQ43" i="3"/>
  <c r="BK35" i="3"/>
  <c r="BL112" i="3"/>
  <c r="AR55" i="3"/>
  <c r="AW111" i="3"/>
  <c r="BQ79" i="3"/>
  <c r="BF69" i="3"/>
  <c r="AL59" i="3"/>
  <c r="BC50" i="3"/>
  <c r="BT46" i="3"/>
  <c r="AU143" i="3"/>
  <c r="BO123" i="3"/>
  <c r="Z136" i="3"/>
  <c r="BM116" i="3"/>
  <c r="BJ38" i="3"/>
  <c r="AP43" i="3"/>
  <c r="AY42" i="3"/>
  <c r="BS117" i="3"/>
  <c r="BD40" i="3"/>
  <c r="Z55" i="3"/>
  <c r="BE93" i="3"/>
  <c r="BR81" i="3"/>
  <c r="AX99" i="3"/>
  <c r="AQ59" i="3"/>
  <c r="BK114" i="3"/>
  <c r="BL91" i="3"/>
  <c r="AR134" i="3"/>
  <c r="AW123" i="3"/>
  <c r="AT66" i="3"/>
  <c r="AU116" i="3"/>
  <c r="BO38" i="3"/>
  <c r="BH43" i="3"/>
  <c r="AN35" i="3"/>
  <c r="BA117" i="3"/>
  <c r="BU40" i="3"/>
  <c r="BB111" i="3"/>
  <c r="BG143" i="3"/>
  <c r="BP123" i="3"/>
  <c r="Z129" i="3"/>
  <c r="BR116" i="3"/>
  <c r="AX38" i="3"/>
  <c r="AQ71" i="3"/>
  <c r="BK42" i="3"/>
  <c r="BL117" i="3"/>
  <c r="AR40" i="3"/>
  <c r="AW55" i="3"/>
  <c r="BQ93" i="3"/>
  <c r="BF81" i="3"/>
  <c r="AL99" i="3"/>
  <c r="BC59" i="3"/>
  <c r="BT114" i="3"/>
  <c r="AZ91" i="3"/>
  <c r="AO143" i="3"/>
  <c r="BI123" i="3"/>
  <c r="Z126" i="3"/>
  <c r="BG116" i="3"/>
  <c r="BP38" i="3"/>
  <c r="AV43" i="3"/>
  <c r="AS42" i="3"/>
  <c r="BM117" i="3"/>
  <c r="BJ40" i="3"/>
  <c r="AP111" i="3"/>
  <c r="AY93" i="3"/>
  <c r="BS81" i="3"/>
  <c r="BD99" i="3"/>
  <c r="Z59" i="3"/>
  <c r="BE114" i="3"/>
  <c r="BR91" i="3"/>
  <c r="AX134" i="3"/>
  <c r="AQ123" i="3"/>
  <c r="AZ66" i="3"/>
  <c r="AO116" i="3"/>
  <c r="BI38" i="3"/>
  <c r="BN43" i="3"/>
  <c r="AT35" i="3"/>
  <c r="AU117" i="3"/>
  <c r="BO40" i="3"/>
  <c r="BH111" i="3"/>
  <c r="AN79" i="3"/>
  <c r="BA81" i="3"/>
  <c r="BU99" i="3"/>
  <c r="BB50" i="3"/>
  <c r="AM114" i="3"/>
  <c r="BQ143" i="3"/>
  <c r="BF123" i="3"/>
  <c r="Z125" i="3"/>
  <c r="BH116" i="3"/>
  <c r="AN38" i="3"/>
  <c r="BA71" i="3"/>
  <c r="BU42" i="3"/>
  <c r="BB117" i="3"/>
  <c r="AM112" i="3"/>
  <c r="BG55" i="3"/>
  <c r="BP93" i="3"/>
  <c r="AV81" i="3"/>
  <c r="AS69" i="3"/>
  <c r="BM59" i="3"/>
  <c r="BJ114" i="3"/>
  <c r="AP91" i="3"/>
  <c r="BR134" i="3"/>
  <c r="AX122" i="3"/>
  <c r="BT66" i="3"/>
  <c r="AW107" i="3"/>
  <c r="AO38" i="3"/>
  <c r="BI43" i="3"/>
  <c r="BN35" i="3"/>
  <c r="AT112" i="3"/>
  <c r="AU40" i="3"/>
  <c r="BO111" i="3"/>
  <c r="BH79" i="3"/>
  <c r="AN69" i="3"/>
  <c r="BA99" i="3"/>
  <c r="BU50" i="3"/>
  <c r="BB46" i="3"/>
  <c r="AX143" i="3"/>
  <c r="AQ134" i="3"/>
  <c r="BK122" i="3"/>
  <c r="AO66" i="3"/>
  <c r="BP107" i="3"/>
  <c r="BN71" i="3"/>
  <c r="AT42" i="3"/>
  <c r="AU35" i="3"/>
  <c r="BO112" i="3"/>
  <c r="BH55" i="3"/>
  <c r="AN93" i="3"/>
  <c r="BA79" i="3"/>
  <c r="BU69" i="3"/>
  <c r="BB59" i="3"/>
  <c r="AM50" i="3"/>
  <c r="BG46" i="3"/>
  <c r="AP134" i="3"/>
  <c r="AY123" i="3"/>
  <c r="AR66" i="3"/>
  <c r="AW116" i="3"/>
  <c r="BQ38" i="3"/>
  <c r="BF43" i="3"/>
  <c r="AL35" i="3"/>
  <c r="BC117" i="3"/>
  <c r="BT40" i="3"/>
  <c r="AZ111" i="3"/>
  <c r="AQ143" i="3"/>
  <c r="BK123" i="3"/>
  <c r="Z127" i="3"/>
  <c r="BI116" i="3"/>
  <c r="BN38" i="3"/>
  <c r="AT43" i="3"/>
  <c r="AU42" i="3"/>
  <c r="BO117" i="3"/>
  <c r="BH40" i="3"/>
  <c r="AN111" i="3"/>
  <c r="BA93" i="3"/>
  <c r="BU81" i="3"/>
  <c r="BB99" i="3"/>
  <c r="AM59" i="3"/>
  <c r="BG114" i="3"/>
  <c r="BP91" i="3"/>
  <c r="AV134" i="3"/>
  <c r="AS123" i="3"/>
  <c r="AX66" i="3"/>
  <c r="AQ116" i="3"/>
  <c r="BK38" i="3"/>
  <c r="BL43" i="3"/>
  <c r="AR35" i="3"/>
  <c r="AW117" i="3"/>
  <c r="BQ40" i="3"/>
  <c r="BF111" i="3"/>
  <c r="AL79" i="3"/>
  <c r="BC81" i="3"/>
  <c r="BT99" i="3"/>
  <c r="AZ50" i="3"/>
  <c r="AO114" i="3"/>
  <c r="BI91" i="3"/>
  <c r="BN134" i="3"/>
  <c r="AT122" i="3"/>
  <c r="BP66" i="3"/>
  <c r="BA107" i="3"/>
  <c r="AS38" i="3"/>
  <c r="BM43" i="3"/>
  <c r="BJ35" i="3"/>
  <c r="AP112" i="3"/>
  <c r="AY40" i="3"/>
  <c r="BS111" i="3"/>
  <c r="BD79" i="3"/>
  <c r="Z81" i="3"/>
  <c r="BE99" i="3"/>
  <c r="BR50" i="3"/>
  <c r="AX46" i="3"/>
  <c r="BA143" i="3"/>
  <c r="BU123" i="3"/>
  <c r="Z139" i="3"/>
  <c r="BS116" i="3"/>
  <c r="BD38" i="3"/>
  <c r="Z71" i="3"/>
  <c r="BE42" i="3"/>
  <c r="BR117" i="3"/>
  <c r="AX40" i="3"/>
  <c r="AQ55" i="3"/>
  <c r="BK93" i="3"/>
  <c r="BL81" i="3"/>
  <c r="AR99" i="3"/>
  <c r="AW59" i="3"/>
  <c r="BQ114" i="3"/>
  <c r="BF91" i="3"/>
  <c r="BI134" i="3"/>
  <c r="BN122" i="3"/>
  <c r="BG66" i="3"/>
  <c r="AX107" i="3"/>
  <c r="AV71" i="3"/>
  <c r="AS43" i="3"/>
  <c r="BM35" i="3"/>
  <c r="BJ112" i="3"/>
  <c r="AP55" i="3"/>
  <c r="AY111" i="3"/>
  <c r="BS79" i="3"/>
  <c r="BD69" i="3"/>
  <c r="Z99" i="3"/>
  <c r="BE50" i="3"/>
  <c r="BR46" i="3"/>
  <c r="BN143" i="3"/>
  <c r="AT123" i="3"/>
  <c r="AU122" i="3"/>
  <c r="AV116" i="3"/>
  <c r="BK107" i="3"/>
  <c r="BM71" i="3"/>
  <c r="BJ42" i="3"/>
  <c r="AP117" i="3"/>
  <c r="AY112" i="3"/>
  <c r="BS55" i="3"/>
  <c r="BD93" i="3"/>
  <c r="Z79" i="3"/>
  <c r="BE69" i="3"/>
  <c r="BR59" i="3"/>
  <c r="AX114" i="3"/>
  <c r="AQ46" i="3"/>
  <c r="BF134" i="3"/>
  <c r="AL122" i="3"/>
  <c r="BH66" i="3"/>
  <c r="AN107" i="3"/>
  <c r="BA38" i="3"/>
  <c r="BU43" i="3"/>
  <c r="BB35" i="3"/>
  <c r="AM117" i="3"/>
  <c r="BG40" i="3"/>
  <c r="BP111" i="3"/>
  <c r="AV79" i="3"/>
  <c r="AS81" i="3"/>
  <c r="BM99" i="3"/>
  <c r="BJ50" i="3"/>
  <c r="AP46" i="3"/>
  <c r="AY91" i="3"/>
  <c r="BS134" i="3"/>
  <c r="BD122" i="3"/>
  <c r="BQ66" i="3"/>
  <c r="AQ107" i="3"/>
  <c r="AL71" i="3"/>
  <c r="BC43" i="3"/>
  <c r="BT35" i="3"/>
  <c r="AT134" i="3"/>
  <c r="AU123" i="3"/>
  <c r="AV66" i="3"/>
  <c r="AS116" i="3"/>
  <c r="BM38" i="3"/>
  <c r="BJ43" i="3"/>
  <c r="AP35" i="3"/>
  <c r="AY117" i="3"/>
  <c r="BS40" i="3"/>
  <c r="BD111" i="3"/>
  <c r="Z93" i="3"/>
  <c r="BE81" i="3"/>
  <c r="BR99" i="3"/>
  <c r="AX50" i="3"/>
  <c r="AQ114" i="3"/>
  <c r="BK91" i="3"/>
  <c r="BL134" i="3"/>
  <c r="AR122" i="3"/>
  <c r="BN66" i="3"/>
  <c r="BC107" i="3"/>
  <c r="AU38" i="3"/>
  <c r="BO43" i="3"/>
  <c r="BH35" i="3"/>
  <c r="AN112" i="3"/>
  <c r="BA40" i="3"/>
  <c r="BU111" i="3"/>
  <c r="BB79" i="3"/>
  <c r="AM81" i="3"/>
  <c r="BG99" i="3"/>
  <c r="BP50" i="3"/>
  <c r="AV46" i="3"/>
  <c r="AS91" i="3"/>
  <c r="BM134" i="3"/>
  <c r="BJ122" i="3"/>
  <c r="BK66" i="3"/>
  <c r="AT107" i="3"/>
  <c r="AR71" i="3"/>
  <c r="AW43" i="3"/>
  <c r="BQ35" i="3"/>
  <c r="BF112" i="3"/>
  <c r="AL55" i="3"/>
  <c r="BC111" i="3"/>
  <c r="BT79" i="3"/>
  <c r="AZ69" i="3"/>
  <c r="AO99" i="3"/>
  <c r="BI50" i="3"/>
  <c r="BN46" i="3"/>
  <c r="Z143" i="3"/>
  <c r="BE123" i="3"/>
  <c r="AL66" i="3"/>
  <c r="BC116" i="3"/>
  <c r="BT38" i="3"/>
  <c r="AZ43" i="3"/>
  <c r="AO42" i="3"/>
  <c r="BI117" i="3"/>
  <c r="BN40" i="3"/>
  <c r="AT111" i="3"/>
  <c r="AU93" i="3"/>
  <c r="BO81" i="3"/>
  <c r="BH99" i="3"/>
  <c r="AN50" i="3"/>
  <c r="BA114" i="3"/>
  <c r="AV143" i="3"/>
  <c r="AS134" i="3"/>
  <c r="BM122" i="3"/>
  <c r="AQ66" i="3"/>
  <c r="BN107" i="3"/>
  <c r="BL71" i="3"/>
  <c r="AR42" i="3"/>
  <c r="AW35" i="3"/>
  <c r="BQ112" i="3"/>
  <c r="BF55" i="3"/>
  <c r="AL93" i="3"/>
  <c r="BC79" i="3"/>
  <c r="BT69" i="3"/>
  <c r="AZ59" i="3"/>
  <c r="AO50" i="3"/>
  <c r="BI46" i="3"/>
  <c r="BM143" i="3"/>
  <c r="BJ123" i="3"/>
  <c r="Z135" i="3"/>
  <c r="BL116" i="3"/>
  <c r="AR38" i="3"/>
  <c r="AW71" i="3"/>
  <c r="BQ42" i="3"/>
  <c r="BF117" i="3"/>
  <c r="AL40" i="3"/>
  <c r="BC55" i="3"/>
  <c r="BT93" i="3"/>
  <c r="AZ81" i="3"/>
  <c r="AO69" i="3"/>
  <c r="BI59" i="3"/>
  <c r="BN114" i="3"/>
  <c r="AT91" i="3"/>
  <c r="BU134" i="3"/>
  <c r="BB122" i="3"/>
  <c r="BS66" i="3"/>
  <c r="AS107" i="3"/>
  <c r="Z38" i="3"/>
  <c r="BE43" i="3"/>
  <c r="BR35" i="3"/>
  <c r="AX112" i="3"/>
  <c r="AQ40" i="3"/>
  <c r="BK111" i="3"/>
  <c r="BL79" i="3"/>
  <c r="AR69" i="3"/>
  <c r="AW99" i="3"/>
  <c r="BQ50" i="3"/>
  <c r="BF46" i="3"/>
  <c r="AL143" i="3"/>
  <c r="BC134" i="3"/>
  <c r="BT122" i="3"/>
  <c r="BA66" i="3"/>
  <c r="BD107" i="3"/>
  <c r="BB71" i="3"/>
  <c r="AM43" i="3"/>
  <c r="BG35" i="3"/>
  <c r="BP112" i="3"/>
  <c r="AV55" i="3"/>
  <c r="AS111" i="3"/>
  <c r="BM79" i="3"/>
  <c r="BJ69" i="3"/>
  <c r="AP59" i="3"/>
  <c r="AY50" i="3"/>
  <c r="BS46" i="3"/>
  <c r="BU64" i="3"/>
  <c r="BB109" i="3"/>
  <c r="BJ134" i="3"/>
  <c r="AP122" i="3"/>
  <c r="BL66" i="3"/>
  <c r="BE107" i="3"/>
  <c r="AW38" i="3"/>
  <c r="BQ43" i="3"/>
  <c r="BF35" i="3"/>
  <c r="AL112" i="3"/>
  <c r="BC40" i="3"/>
  <c r="BT111" i="3"/>
  <c r="AZ79" i="3"/>
  <c r="AO81" i="3"/>
  <c r="BI99" i="3"/>
  <c r="BN50" i="3"/>
  <c r="AT46" i="3"/>
  <c r="AU91" i="3"/>
  <c r="BO134" i="3"/>
  <c r="BH122" i="3"/>
  <c r="BM66" i="3"/>
  <c r="AR107" i="3"/>
  <c r="AP71" i="3"/>
  <c r="AY43" i="3"/>
  <c r="BS35" i="3"/>
  <c r="BD112" i="3"/>
  <c r="Z40" i="3"/>
  <c r="BE111" i="3"/>
  <c r="BR79" i="3"/>
  <c r="AX69" i="3"/>
  <c r="AQ99" i="3"/>
  <c r="BK50" i="3"/>
  <c r="BL46" i="3"/>
  <c r="AR143" i="3"/>
  <c r="AW134" i="3"/>
  <c r="BQ122" i="3"/>
  <c r="AU66" i="3"/>
  <c r="BJ107" i="3"/>
  <c r="BH71" i="3"/>
  <c r="AN42" i="3"/>
  <c r="BA35" i="3"/>
  <c r="BU112" i="3"/>
  <c r="BB55" i="3"/>
  <c r="AM111" i="3"/>
  <c r="BG79" i="3"/>
  <c r="BP69" i="3"/>
  <c r="AV59" i="3"/>
  <c r="AS50" i="3"/>
  <c r="BM46" i="3"/>
  <c r="AZ134" i="3"/>
  <c r="AO123" i="3"/>
  <c r="BB66" i="3"/>
  <c r="AM116" i="3"/>
  <c r="BG38" i="3"/>
  <c r="BP43" i="3"/>
  <c r="AV35" i="3"/>
  <c r="AS117" i="3"/>
  <c r="BM40" i="3"/>
  <c r="BJ111" i="3"/>
  <c r="AP79" i="3"/>
  <c r="AY81" i="3"/>
  <c r="BS99" i="3"/>
  <c r="BD50" i="3"/>
  <c r="Z114" i="3"/>
  <c r="BL143" i="3"/>
  <c r="AR123" i="3"/>
  <c r="AW122" i="3"/>
  <c r="AT116" i="3"/>
  <c r="BM107" i="3"/>
  <c r="BO71" i="3"/>
  <c r="BH42" i="3"/>
  <c r="AN117" i="3"/>
  <c r="BA112" i="3"/>
  <c r="BU55" i="3"/>
  <c r="BB93" i="3"/>
  <c r="AM79" i="3"/>
  <c r="BG69" i="3"/>
  <c r="BP59" i="3"/>
  <c r="AV114" i="3"/>
  <c r="AS46" i="3"/>
  <c r="AW143" i="3"/>
  <c r="BQ123" i="3"/>
  <c r="Z140" i="3"/>
  <c r="BO116" i="3"/>
  <c r="BH38" i="3"/>
  <c r="AN43" i="3"/>
  <c r="BA42" i="3"/>
  <c r="BU117" i="3"/>
  <c r="BB40" i="3"/>
  <c r="AM55" i="3"/>
  <c r="BG93" i="3"/>
  <c r="BP81" i="3"/>
  <c r="AV99" i="3"/>
  <c r="AS59" i="3"/>
  <c r="BM114" i="3"/>
  <c r="BJ91" i="3"/>
  <c r="BE134" i="3"/>
  <c r="BR122" i="3"/>
  <c r="BC66" i="3"/>
  <c r="BB107" i="3"/>
  <c r="AZ71" i="3"/>
  <c r="AO43" i="3"/>
  <c r="BI35" i="3"/>
  <c r="BN112" i="3"/>
  <c r="AT55" i="3"/>
  <c r="AU111" i="3"/>
  <c r="BO79" i="3"/>
  <c r="BH69" i="3"/>
  <c r="AN59" i="3"/>
  <c r="BA50" i="3"/>
  <c r="BU46" i="3"/>
  <c r="BQ134" i="3"/>
  <c r="BF122" i="3"/>
  <c r="BO66" i="3"/>
  <c r="AP107" i="3"/>
  <c r="AN71" i="3"/>
  <c r="BA43" i="3"/>
  <c r="BU35" i="3"/>
  <c r="BB112" i="3"/>
  <c r="AM40" i="3"/>
  <c r="BG111" i="3"/>
  <c r="BP79" i="3"/>
  <c r="AV69" i="3"/>
  <c r="AS99" i="3"/>
  <c r="BM50" i="3"/>
  <c r="BJ46" i="3"/>
  <c r="AP143" i="3"/>
  <c r="AY134" i="3"/>
  <c r="BS122" i="3"/>
  <c r="AW66" i="3"/>
  <c r="BH107" i="3"/>
  <c r="BF71" i="3"/>
  <c r="AL42" i="3"/>
  <c r="BC35" i="3"/>
  <c r="BT112" i="3"/>
  <c r="AZ55" i="3"/>
  <c r="AO111" i="3"/>
  <c r="BI79" i="3"/>
  <c r="BN69" i="3"/>
  <c r="AT59" i="3"/>
  <c r="AU50" i="3"/>
  <c r="BO46" i="3"/>
  <c r="BH143" i="3"/>
  <c r="AN123" i="3"/>
  <c r="BA122" i="3"/>
  <c r="AP116" i="3"/>
  <c r="BQ107" i="3"/>
  <c r="BS71" i="3"/>
  <c r="BD42" i="3"/>
  <c r="Z35" i="3"/>
  <c r="BE112" i="3"/>
  <c r="BR55" i="3"/>
  <c r="AX93" i="3"/>
  <c r="AQ79" i="3"/>
  <c r="BK69" i="3"/>
  <c r="BL59" i="3"/>
  <c r="AR114" i="3"/>
  <c r="AW46" i="3"/>
  <c r="BP134" i="3"/>
  <c r="AV122" i="3"/>
  <c r="BR66" i="3"/>
  <c r="AY107" i="3"/>
  <c r="AQ38" i="3"/>
  <c r="BK43" i="3"/>
  <c r="BL35" i="3"/>
  <c r="AR112" i="3"/>
  <c r="AW40" i="3"/>
  <c r="BQ111" i="3"/>
  <c r="BF79" i="3"/>
  <c r="AL69" i="3"/>
  <c r="BC99" i="3"/>
  <c r="BT50" i="3"/>
  <c r="AZ46" i="3"/>
  <c r="BO143" i="3"/>
  <c r="BH123" i="3"/>
  <c r="Z132" i="3"/>
  <c r="BJ116" i="3"/>
  <c r="AP38" i="3"/>
  <c r="AY71" i="3"/>
  <c r="BS42" i="3"/>
  <c r="BD117" i="3"/>
  <c r="Z112" i="3"/>
  <c r="BE55" i="3"/>
  <c r="BR93" i="3"/>
  <c r="AX81" i="3"/>
  <c r="AQ69" i="3"/>
  <c r="BK59" i="3"/>
  <c r="BL114" i="3"/>
  <c r="AR91" i="3"/>
  <c r="AN134" i="3"/>
  <c r="BA123" i="3"/>
  <c r="AP66" i="3"/>
  <c r="AY116" i="3"/>
  <c r="BS38" i="3"/>
  <c r="BD43" i="3"/>
  <c r="Z42" i="3"/>
  <c r="BE117" i="3"/>
  <c r="BR40" i="3"/>
  <c r="AX111" i="3"/>
  <c r="AQ93" i="3"/>
  <c r="BK81" i="3"/>
  <c r="BL99" i="3"/>
  <c r="AR50" i="3"/>
  <c r="AW114" i="3"/>
  <c r="AZ143" i="3"/>
  <c r="AO134" i="3"/>
  <c r="BI122" i="3"/>
  <c r="AM66" i="3"/>
  <c r="BR107" i="3"/>
  <c r="BP71" i="3"/>
  <c r="AV42" i="3"/>
  <c r="AS35" i="3"/>
  <c r="BM112" i="3"/>
  <c r="BJ55" i="3"/>
  <c r="AP93" i="3"/>
  <c r="AY79" i="3"/>
  <c r="BS69" i="3"/>
  <c r="BD59" i="3"/>
  <c r="Z50" i="3"/>
  <c r="BE46" i="3"/>
  <c r="BR143" i="3"/>
  <c r="AX123" i="3"/>
  <c r="AQ122" i="3"/>
  <c r="AZ116" i="3"/>
  <c r="AO107" i="3"/>
  <c r="BI71" i="3"/>
  <c r="BN42" i="3"/>
  <c r="AT117" i="3"/>
  <c r="AU112" i="3"/>
  <c r="BO55" i="3"/>
  <c r="AN143" i="3"/>
  <c r="BA134" i="3"/>
  <c r="BU122" i="3"/>
  <c r="AY66" i="3"/>
  <c r="BF107" i="3"/>
  <c r="BD71" i="3"/>
  <c r="Z43" i="3"/>
  <c r="BE35" i="3"/>
  <c r="BR112" i="3"/>
  <c r="AX55" i="3"/>
  <c r="AQ111" i="3"/>
  <c r="BK79" i="3"/>
  <c r="BL69" i="3"/>
  <c r="AR59" i="3"/>
  <c r="AW50" i="3"/>
  <c r="BQ46" i="3"/>
  <c r="BF143" i="3"/>
  <c r="AL123" i="3"/>
  <c r="BC122" i="3"/>
  <c r="AN116" i="3"/>
  <c r="BS107" i="3"/>
  <c r="BU71" i="3"/>
  <c r="BB42" i="3"/>
  <c r="AM35" i="3"/>
  <c r="BG112" i="3"/>
  <c r="BP55" i="3"/>
  <c r="AV93" i="3"/>
  <c r="AS79" i="3"/>
  <c r="BM69" i="3"/>
  <c r="BJ59" i="3"/>
  <c r="AP114" i="3"/>
  <c r="AY46" i="3"/>
  <c r="BS143" i="3"/>
  <c r="BD123" i="3"/>
  <c r="Z122" i="3"/>
  <c r="BF116" i="3"/>
  <c r="AL38" i="3"/>
  <c r="BC71" i="3"/>
  <c r="BT42" i="3"/>
  <c r="AZ117" i="3"/>
  <c r="AO112" i="3"/>
  <c r="BI55" i="3"/>
  <c r="BN93" i="3"/>
  <c r="AT81" i="3"/>
  <c r="AU69" i="3"/>
  <c r="BO59" i="3"/>
  <c r="BH114" i="3"/>
  <c r="AN91" i="3"/>
  <c r="BK134" i="3"/>
  <c r="BL122" i="3"/>
  <c r="BI66" i="3"/>
  <c r="AV107" i="3"/>
  <c r="AT71" i="3"/>
  <c r="AU43" i="3"/>
  <c r="BO35" i="3"/>
  <c r="BH112" i="3"/>
  <c r="AN55" i="3"/>
  <c r="BA111" i="3"/>
  <c r="BU79" i="3"/>
  <c r="BB69" i="3"/>
  <c r="AM99" i="3"/>
  <c r="BG50" i="3"/>
  <c r="BP46" i="3"/>
  <c r="AY143" i="3"/>
  <c r="BS123" i="3"/>
  <c r="Z133" i="3"/>
  <c r="BQ116" i="3"/>
  <c r="BF38" i="3"/>
  <c r="AL43" i="3"/>
  <c r="BC42" i="3"/>
  <c r="BT117" i="3"/>
  <c r="AZ40" i="3"/>
  <c r="AO55" i="3"/>
  <c r="BI93" i="3"/>
  <c r="BN81" i="3"/>
  <c r="AT99" i="3"/>
  <c r="AU59" i="3"/>
  <c r="BO114" i="3"/>
  <c r="BH91" i="3"/>
  <c r="BD134" i="3"/>
  <c r="Z123" i="3"/>
  <c r="BF66" i="3"/>
  <c r="AL107" i="3"/>
  <c r="BC38" i="3"/>
  <c r="BT43" i="3"/>
  <c r="AZ35" i="3"/>
  <c r="AO117" i="3"/>
  <c r="BI40" i="3"/>
  <c r="BN111" i="3"/>
  <c r="AT79" i="3"/>
  <c r="AU81" i="3"/>
  <c r="BO99" i="3"/>
  <c r="BH50" i="3"/>
  <c r="AN46" i="3"/>
  <c r="BP143" i="3"/>
  <c r="AV123" i="3"/>
  <c r="AS122" i="3"/>
  <c r="AX116" i="3"/>
  <c r="BI107" i="3"/>
  <c r="BK71" i="3"/>
  <c r="BL42" i="3"/>
  <c r="AR117" i="3"/>
  <c r="AW112" i="3"/>
  <c r="BQ55" i="3"/>
  <c r="BF93" i="3"/>
  <c r="AL81" i="3"/>
  <c r="BC69" i="3"/>
  <c r="BT59" i="3"/>
  <c r="AZ114" i="3"/>
  <c r="AO46" i="3"/>
  <c r="BI143" i="3"/>
  <c r="BN123" i="3"/>
  <c r="Z138" i="3"/>
  <c r="BP116" i="3"/>
  <c r="AV38" i="3"/>
  <c r="AS71" i="3"/>
  <c r="BM42" i="3"/>
  <c r="AO93" i="3"/>
  <c r="AM134" i="3"/>
  <c r="BR71" i="3"/>
  <c r="BK112" i="3"/>
  <c r="AR93" i="3"/>
  <c r="BD81" i="3"/>
  <c r="BK99" i="3"/>
  <c r="AL114" i="3"/>
  <c r="AX91" i="3"/>
  <c r="AY86" i="3"/>
  <c r="BC80" i="3"/>
  <c r="BT51" i="3"/>
  <c r="AZ47" i="3"/>
  <c r="AO110" i="3"/>
  <c r="BI82" i="3"/>
  <c r="BN102" i="3"/>
  <c r="AT78" i="3"/>
  <c r="AU94" i="3"/>
  <c r="BO73" i="3"/>
  <c r="BH100" i="3"/>
  <c r="AN83" i="3"/>
  <c r="BA56" i="3"/>
  <c r="BU115" i="3"/>
  <c r="BB104" i="3"/>
  <c r="AM64" i="3"/>
  <c r="BG109" i="3"/>
  <c r="BP76" i="3"/>
  <c r="AV88" i="3"/>
  <c r="AS47" i="3"/>
  <c r="BM72" i="3"/>
  <c r="BJ48" i="3"/>
  <c r="AP20" i="3"/>
  <c r="AY78" i="3"/>
  <c r="BS32" i="3"/>
  <c r="BD68" i="3"/>
  <c r="AQ91" i="3"/>
  <c r="BK86" i="3"/>
  <c r="BL80" i="3"/>
  <c r="AR51" i="3"/>
  <c r="AW88" i="3"/>
  <c r="BQ110" i="3"/>
  <c r="BF82" i="3"/>
  <c r="AL102" i="3"/>
  <c r="BC20" i="3"/>
  <c r="BT94" i="3"/>
  <c r="AZ73" i="3"/>
  <c r="AO68" i="3"/>
  <c r="BI77" i="3"/>
  <c r="BN56" i="3"/>
  <c r="BL64" i="3"/>
  <c r="AR109" i="3"/>
  <c r="AW80" i="3"/>
  <c r="BQ51" i="3"/>
  <c r="BF47" i="3"/>
  <c r="AL72" i="3"/>
  <c r="BC82" i="3"/>
  <c r="BT102" i="3"/>
  <c r="AZ78" i="3"/>
  <c r="AO94" i="3"/>
  <c r="BI73" i="3"/>
  <c r="BN100" i="3"/>
  <c r="AT83" i="3"/>
  <c r="AU56" i="3"/>
  <c r="BO115" i="3"/>
  <c r="BH104" i="3"/>
  <c r="BM64" i="3"/>
  <c r="BJ109" i="3"/>
  <c r="AP76" i="3"/>
  <c r="AY51" i="3"/>
  <c r="BS47" i="3"/>
  <c r="BD72" i="3"/>
  <c r="Z82" i="3"/>
  <c r="BE102" i="3"/>
  <c r="BR78" i="3"/>
  <c r="AX32" i="3"/>
  <c r="AQ73" i="3"/>
  <c r="BK100" i="3"/>
  <c r="BL83" i="3"/>
  <c r="AR67" i="3"/>
  <c r="AW115" i="3"/>
  <c r="AP86" i="3"/>
  <c r="AY109" i="3"/>
  <c r="BS76" i="3"/>
  <c r="BD88" i="3"/>
  <c r="Z47" i="3"/>
  <c r="BE72" i="3"/>
  <c r="BR48" i="3"/>
  <c r="AX20" i="3"/>
  <c r="AQ78" i="3"/>
  <c r="BK32" i="3"/>
  <c r="BL68" i="3"/>
  <c r="AR77" i="3"/>
  <c r="AW83" i="3"/>
  <c r="BQ67" i="3"/>
  <c r="BF58" i="3"/>
  <c r="AL65" i="3"/>
  <c r="BH86" i="3"/>
  <c r="AN80" i="3"/>
  <c r="BA76" i="3"/>
  <c r="BU88" i="3"/>
  <c r="BB110" i="3"/>
  <c r="AM72" i="3"/>
  <c r="BG48" i="3"/>
  <c r="BP20" i="3"/>
  <c r="AV94" i="3"/>
  <c r="AS32" i="3"/>
  <c r="BM68" i="3"/>
  <c r="BJ77" i="3"/>
  <c r="AP56" i="3"/>
  <c r="AY67" i="3"/>
  <c r="BS58" i="3"/>
  <c r="BD64" i="3"/>
  <c r="Z86" i="3"/>
  <c r="BE80" i="3"/>
  <c r="BR51" i="3"/>
  <c r="AX47" i="3"/>
  <c r="AQ110" i="3"/>
  <c r="BK82" i="3"/>
  <c r="BL102" i="3"/>
  <c r="AR78" i="3"/>
  <c r="AW94" i="3"/>
  <c r="BQ73" i="3"/>
  <c r="BF100" i="3"/>
  <c r="AL83" i="3"/>
  <c r="BC56" i="3"/>
  <c r="BT115" i="3"/>
  <c r="BI81" i="3"/>
  <c r="AN122" i="3"/>
  <c r="BS43" i="3"/>
  <c r="AP40" i="3"/>
  <c r="BH93" i="3"/>
  <c r="BG81" i="3"/>
  <c r="AU99" i="3"/>
  <c r="BB114" i="3"/>
  <c r="BA91" i="3"/>
  <c r="AL109" i="3"/>
  <c r="AM80" i="3"/>
  <c r="BG51" i="3"/>
  <c r="BP47" i="3"/>
  <c r="AV72" i="3"/>
  <c r="AS82" i="3"/>
  <c r="BM102" i="3"/>
  <c r="BJ78" i="3"/>
  <c r="AP32" i="3"/>
  <c r="AY73" i="3"/>
  <c r="BS100" i="3"/>
  <c r="BD83" i="3"/>
  <c r="Z56" i="3"/>
  <c r="BE115" i="3"/>
  <c r="BR104" i="3"/>
  <c r="AX86" i="3"/>
  <c r="AQ109" i="3"/>
  <c r="BK76" i="3"/>
  <c r="BL88" i="3"/>
  <c r="AR110" i="3"/>
  <c r="AW72" i="3"/>
  <c r="BQ48" i="3"/>
  <c r="BF20" i="3"/>
  <c r="AL94" i="3"/>
  <c r="BC32" i="3"/>
  <c r="BT68" i="3"/>
  <c r="AT64" i="3"/>
  <c r="AU86" i="3"/>
  <c r="BO80" i="3"/>
  <c r="BH51" i="3"/>
  <c r="AN47" i="3"/>
  <c r="BA110" i="3"/>
  <c r="BU82" i="3"/>
  <c r="BB102" i="3"/>
  <c r="AM20" i="3"/>
  <c r="BG94" i="3"/>
  <c r="BP73" i="3"/>
  <c r="AV100" i="3"/>
  <c r="AS77" i="3"/>
  <c r="BM56" i="3"/>
  <c r="BO64" i="3"/>
  <c r="BH109" i="3"/>
  <c r="AN76" i="3"/>
  <c r="BA51" i="3"/>
  <c r="BU47" i="3"/>
  <c r="BB72" i="3"/>
  <c r="AM82" i="3"/>
  <c r="BG102" i="3"/>
  <c r="BP78" i="3"/>
  <c r="AV32" i="3"/>
  <c r="AS73" i="3"/>
  <c r="BM100" i="3"/>
  <c r="BJ83" i="3"/>
  <c r="AP67" i="3"/>
  <c r="AY115" i="3"/>
  <c r="BS104" i="3"/>
  <c r="AW64" i="3"/>
  <c r="BQ109" i="3"/>
  <c r="BF76" i="3"/>
  <c r="AL88" i="3"/>
  <c r="BC47" i="3"/>
  <c r="BT72" i="3"/>
  <c r="AZ48" i="3"/>
  <c r="AO102" i="3"/>
  <c r="BI78" i="3"/>
  <c r="BN32" i="3"/>
  <c r="AT68" i="3"/>
  <c r="AU100" i="3"/>
  <c r="BO83" i="3"/>
  <c r="BH67" i="3"/>
  <c r="AN58" i="3"/>
  <c r="BF86" i="3"/>
  <c r="AL80" i="3"/>
  <c r="BC76" i="3"/>
  <c r="BT88" i="3"/>
  <c r="AZ110" i="3"/>
  <c r="AO72" i="3"/>
  <c r="BI48" i="3"/>
  <c r="BN20" i="3"/>
  <c r="AT94" i="3"/>
  <c r="AU32" i="3"/>
  <c r="BO68" i="3"/>
  <c r="BH77" i="3"/>
  <c r="AN56" i="3"/>
  <c r="BA67" i="3"/>
  <c r="BU58" i="3"/>
  <c r="BG91" i="3"/>
  <c r="BS86" i="3"/>
  <c r="BD80" i="3"/>
  <c r="Z76" i="3"/>
  <c r="BE88" i="3"/>
  <c r="BR110" i="3"/>
  <c r="AX82" i="3"/>
  <c r="AQ48" i="3"/>
  <c r="BK20" i="3"/>
  <c r="BL94" i="3"/>
  <c r="AR73" i="3"/>
  <c r="AW68" i="3"/>
  <c r="BQ77" i="3"/>
  <c r="BF56" i="3"/>
  <c r="AL115" i="3"/>
  <c r="BC58" i="3"/>
  <c r="BT64" i="3"/>
  <c r="AZ109" i="3"/>
  <c r="AO80" i="3"/>
  <c r="BI51" i="3"/>
  <c r="BN47" i="3"/>
  <c r="AT72" i="3"/>
  <c r="AU82" i="3"/>
  <c r="BO102" i="3"/>
  <c r="BH78" i="3"/>
  <c r="AN32" i="3"/>
  <c r="BA73" i="3"/>
  <c r="BU100" i="3"/>
  <c r="BB83" i="3"/>
  <c r="AM56" i="3"/>
  <c r="BG115" i="3"/>
  <c r="BP104" i="3"/>
  <c r="BN99" i="3"/>
  <c r="BG122" i="3"/>
  <c r="AX42" i="3"/>
  <c r="BE40" i="3"/>
  <c r="BS93" i="3"/>
  <c r="AQ81" i="3"/>
  <c r="BF59" i="3"/>
  <c r="BR114" i="3"/>
  <c r="AP64" i="3"/>
  <c r="BR109" i="3"/>
  <c r="AX76" i="3"/>
  <c r="AQ51" i="3"/>
  <c r="BK47" i="3"/>
  <c r="BL72" i="3"/>
  <c r="AR48" i="3"/>
  <c r="AW102" i="3"/>
  <c r="BQ78" i="3"/>
  <c r="BF32" i="3"/>
  <c r="AL68" i="3"/>
  <c r="BC100" i="3"/>
  <c r="BT83" i="3"/>
  <c r="AZ67" i="3"/>
  <c r="AO115" i="3"/>
  <c r="BN91" i="3"/>
  <c r="BN86" i="3"/>
  <c r="AT80" i="3"/>
  <c r="AU76" i="3"/>
  <c r="BO88" i="3"/>
  <c r="BH110" i="3"/>
  <c r="AN82" i="3"/>
  <c r="BA48" i="3"/>
  <c r="BU20" i="3"/>
  <c r="BB94" i="3"/>
  <c r="AM32" i="3"/>
  <c r="BG68" i="3"/>
  <c r="BJ64" i="3"/>
  <c r="AP109" i="3"/>
  <c r="AY80" i="3"/>
  <c r="BS51" i="3"/>
  <c r="BD47" i="3"/>
  <c r="Z110" i="3"/>
  <c r="BE82" i="3"/>
  <c r="BR102" i="3"/>
  <c r="AX78" i="3"/>
  <c r="AQ94" i="3"/>
  <c r="BK73" i="3"/>
  <c r="BL100" i="3"/>
  <c r="AR83" i="3"/>
  <c r="AW56" i="3"/>
  <c r="AY64" i="3"/>
  <c r="BS109" i="3"/>
  <c r="BD76" i="3"/>
  <c r="Z51" i="3"/>
  <c r="BE47" i="3"/>
  <c r="BR72" i="3"/>
  <c r="AX48" i="3"/>
  <c r="AQ102" i="3"/>
  <c r="BK78" i="3"/>
  <c r="BL32" i="3"/>
  <c r="AR68" i="3"/>
  <c r="AW100" i="3"/>
  <c r="BQ83" i="3"/>
  <c r="BF67" i="3"/>
  <c r="AL58" i="3"/>
  <c r="BC104" i="3"/>
  <c r="AN86" i="3"/>
  <c r="BA109" i="3"/>
  <c r="BU76" i="3"/>
  <c r="BB88" i="3"/>
  <c r="AM47" i="3"/>
  <c r="BG72" i="3"/>
  <c r="BP48" i="3"/>
  <c r="AV20" i="3"/>
  <c r="AS78" i="3"/>
  <c r="BM32" i="3"/>
  <c r="BJ68" i="3"/>
  <c r="AP77" i="3"/>
  <c r="AY83" i="3"/>
  <c r="BS67" i="3"/>
  <c r="BM91" i="3"/>
  <c r="BU86" i="3"/>
  <c r="BB80" i="3"/>
  <c r="AM76" i="3"/>
  <c r="BG88" i="3"/>
  <c r="BP110" i="3"/>
  <c r="AV82" i="3"/>
  <c r="AS48" i="3"/>
  <c r="BM20" i="3"/>
  <c r="BJ94" i="3"/>
  <c r="AP73" i="3"/>
  <c r="AY68" i="3"/>
  <c r="BS77" i="3"/>
  <c r="BD56" i="3"/>
  <c r="Z67" i="3"/>
  <c r="BE58" i="3"/>
  <c r="AL64" i="3"/>
  <c r="BC86" i="3"/>
  <c r="BT80" i="3"/>
  <c r="AZ51" i="3"/>
  <c r="AO88" i="3"/>
  <c r="BI110" i="3"/>
  <c r="BN82" i="3"/>
  <c r="AT102" i="3"/>
  <c r="AU20" i="3"/>
  <c r="BO94" i="3"/>
  <c r="BH73" i="3"/>
  <c r="AN100" i="3"/>
  <c r="BA77" i="3"/>
  <c r="BU56" i="3"/>
  <c r="BB115" i="3"/>
  <c r="AM58" i="3"/>
  <c r="BG64" i="3"/>
  <c r="BP109" i="3"/>
  <c r="AV76" i="3"/>
  <c r="AS51" i="3"/>
  <c r="BM47" i="3"/>
  <c r="BJ72" i="3"/>
  <c r="AP48" i="3"/>
  <c r="AY102" i="3"/>
  <c r="BS78" i="3"/>
  <c r="BD32" i="3"/>
  <c r="Z73" i="3"/>
  <c r="BE100" i="3"/>
  <c r="BR83" i="3"/>
  <c r="AX67" i="3"/>
  <c r="AT50" i="3"/>
  <c r="BJ66" i="3"/>
  <c r="BD35" i="3"/>
  <c r="AO40" i="3"/>
  <c r="AM93" i="3"/>
  <c r="AT69" i="3"/>
  <c r="BU59" i="3"/>
  <c r="AS114" i="3"/>
  <c r="BF64" i="3"/>
  <c r="BI109" i="3"/>
  <c r="BN76" i="3"/>
  <c r="AT88" i="3"/>
  <c r="AU47" i="3"/>
  <c r="BO72" i="3"/>
  <c r="BH48" i="3"/>
  <c r="AN20" i="3"/>
  <c r="BA78" i="3"/>
  <c r="BU32" i="3"/>
  <c r="BB68" i="3"/>
  <c r="AM100" i="3"/>
  <c r="BG83" i="3"/>
  <c r="BP67" i="3"/>
  <c r="AV58" i="3"/>
  <c r="AW91" i="3"/>
  <c r="BM86" i="3"/>
  <c r="BJ80" i="3"/>
  <c r="AP51" i="3"/>
  <c r="AY88" i="3"/>
  <c r="BS110" i="3"/>
  <c r="BD82" i="3"/>
  <c r="Z48" i="3"/>
  <c r="BE20" i="3"/>
  <c r="BR94" i="3"/>
  <c r="AX73" i="3"/>
  <c r="AQ68" i="3"/>
  <c r="BQ64" i="3"/>
  <c r="BF109" i="3"/>
  <c r="AL76" i="3"/>
  <c r="BC51" i="3"/>
  <c r="BT47" i="3"/>
  <c r="AZ72" i="3"/>
  <c r="AO82" i="3"/>
  <c r="BI102" i="3"/>
  <c r="BN78" i="3"/>
  <c r="AT32" i="3"/>
  <c r="AU73" i="3"/>
  <c r="BO100" i="3"/>
  <c r="BH83" i="3"/>
  <c r="AN67" i="3"/>
  <c r="AL86" i="3"/>
  <c r="BC109" i="3"/>
  <c r="BT76" i="3"/>
  <c r="AZ88" i="3"/>
  <c r="AO47" i="3"/>
  <c r="BI72" i="3"/>
  <c r="BN48" i="3"/>
  <c r="AT20" i="3"/>
  <c r="AU78" i="3"/>
  <c r="BO32" i="3"/>
  <c r="BH68" i="3"/>
  <c r="AN77" i="3"/>
  <c r="BA83" i="3"/>
  <c r="BU67" i="3"/>
  <c r="BB58" i="3"/>
  <c r="AM104" i="3"/>
  <c r="BD86" i="3"/>
  <c r="Z109" i="3"/>
  <c r="BE76" i="3"/>
  <c r="BR88" i="3"/>
  <c r="AX110" i="3"/>
  <c r="AQ72" i="3"/>
  <c r="BK48" i="3"/>
  <c r="BL20" i="3"/>
  <c r="AR94" i="3"/>
  <c r="AW32" i="3"/>
  <c r="BQ68" i="3"/>
  <c r="BF77" i="3"/>
  <c r="AL56" i="3"/>
  <c r="BC67" i="3"/>
  <c r="Z91" i="3"/>
  <c r="BE86" i="3"/>
  <c r="BR80" i="3"/>
  <c r="AX51" i="3"/>
  <c r="AQ88" i="3"/>
  <c r="BK110" i="3"/>
  <c r="BL82" i="3"/>
  <c r="AR102" i="3"/>
  <c r="AW20" i="3"/>
  <c r="BQ94" i="3"/>
  <c r="BF73" i="3"/>
  <c r="AL100" i="3"/>
  <c r="BC77" i="3"/>
  <c r="BT56" i="3"/>
  <c r="AZ115" i="3"/>
  <c r="AO58" i="3"/>
  <c r="BB64" i="3"/>
  <c r="AM86" i="3"/>
  <c r="BG80" i="3"/>
  <c r="BP51" i="3"/>
  <c r="AV47" i="3"/>
  <c r="AS110" i="3"/>
  <c r="BM82" i="3"/>
  <c r="BJ102" i="3"/>
  <c r="AP78" i="3"/>
  <c r="AY94" i="3"/>
  <c r="BS73" i="3"/>
  <c r="BD100" i="3"/>
  <c r="Z77" i="3"/>
  <c r="BE56" i="3"/>
  <c r="BR115" i="3"/>
  <c r="AX104" i="3"/>
  <c r="AQ64" i="3"/>
  <c r="BK109" i="3"/>
  <c r="BL76" i="3"/>
  <c r="AR88" i="3"/>
  <c r="AW47" i="3"/>
  <c r="BQ72" i="3"/>
  <c r="BF48" i="3"/>
  <c r="AL20" i="3"/>
  <c r="BC78" i="3"/>
  <c r="BT32" i="3"/>
  <c r="AZ68" i="3"/>
  <c r="AO100" i="3"/>
  <c r="BI83" i="3"/>
  <c r="BN67" i="3"/>
  <c r="AT58" i="3"/>
  <c r="AU114" i="3"/>
  <c r="Z66" i="3"/>
  <c r="AQ35" i="3"/>
  <c r="BL55" i="3"/>
  <c r="AX79" i="3"/>
  <c r="BQ69" i="3"/>
  <c r="BE59" i="3"/>
  <c r="AR46" i="3"/>
  <c r="BE64" i="3"/>
  <c r="AS109" i="3"/>
  <c r="BM76" i="3"/>
  <c r="BJ88" i="3"/>
  <c r="AP110" i="3"/>
  <c r="AY72" i="3"/>
  <c r="BS48" i="3"/>
  <c r="BD20" i="3"/>
  <c r="Z78" i="3"/>
  <c r="BE32" i="3"/>
  <c r="BR68" i="3"/>
  <c r="AX77" i="3"/>
  <c r="AQ83" i="3"/>
  <c r="BK67" i="3"/>
  <c r="BL58" i="3"/>
  <c r="AR64" i="3"/>
  <c r="AW86" i="3"/>
  <c r="BQ80" i="3"/>
  <c r="BF51" i="3"/>
  <c r="AL47" i="3"/>
  <c r="BC110" i="3"/>
  <c r="BT82" i="3"/>
  <c r="AZ102" i="3"/>
  <c r="AO20" i="3"/>
  <c r="BI94" i="3"/>
  <c r="BN73" i="3"/>
  <c r="AT100" i="3"/>
  <c r="BA64" i="3"/>
  <c r="BU109" i="3"/>
  <c r="BB76" i="3"/>
  <c r="AM51" i="3"/>
  <c r="BG47" i="3"/>
  <c r="BP72" i="3"/>
  <c r="AV48" i="3"/>
  <c r="AS102" i="3"/>
  <c r="BM78" i="3"/>
  <c r="BJ32" i="3"/>
  <c r="AP68" i="3"/>
  <c r="AY100" i="3"/>
  <c r="BS83" i="3"/>
  <c r="BD67" i="3"/>
  <c r="BB86" i="3"/>
  <c r="AM109" i="3"/>
  <c r="BG76" i="3"/>
  <c r="BP88" i="3"/>
  <c r="AV110" i="3"/>
  <c r="AS72" i="3"/>
  <c r="BM48" i="3"/>
  <c r="BJ20" i="3"/>
  <c r="AP94" i="3"/>
  <c r="AY32" i="3"/>
  <c r="BS68" i="3"/>
  <c r="BD77" i="3"/>
  <c r="Z83" i="3"/>
  <c r="BE67" i="3"/>
  <c r="BR58" i="3"/>
  <c r="BQ91" i="3"/>
  <c r="BT86" i="3"/>
  <c r="AZ80" i="3"/>
  <c r="AO76" i="3"/>
  <c r="BI88" i="3"/>
  <c r="BN110" i="3"/>
  <c r="AT82" i="3"/>
  <c r="AU48" i="3"/>
  <c r="BO20" i="3"/>
  <c r="BH94" i="3"/>
  <c r="AN73" i="3"/>
  <c r="BA68" i="3"/>
  <c r="BU77" i="3"/>
  <c r="BB56" i="3"/>
  <c r="AM67" i="3"/>
  <c r="AZ64" i="3"/>
  <c r="AO86" i="3"/>
  <c r="BI80" i="3"/>
  <c r="BN51" i="3"/>
  <c r="AT47" i="3"/>
  <c r="AU110" i="3"/>
  <c r="BO82" i="3"/>
  <c r="BH102" i="3"/>
  <c r="AN78" i="3"/>
  <c r="BA94" i="3"/>
  <c r="BU73" i="3"/>
  <c r="BB100" i="3"/>
  <c r="AM77" i="3"/>
  <c r="BG56" i="3"/>
  <c r="BP115" i="3"/>
  <c r="AV104" i="3"/>
  <c r="BR64" i="3"/>
  <c r="AX109" i="3"/>
  <c r="AQ80" i="3"/>
  <c r="BK51" i="3"/>
  <c r="BL47" i="3"/>
  <c r="AR72" i="3"/>
  <c r="AW82" i="3"/>
  <c r="BQ102" i="3"/>
  <c r="BF78" i="3"/>
  <c r="AL32" i="3"/>
  <c r="BC73" i="3"/>
  <c r="BT100" i="3"/>
  <c r="AZ83" i="3"/>
  <c r="AO56" i="3"/>
  <c r="BI115" i="3"/>
  <c r="BN104" i="3"/>
  <c r="AT86" i="3"/>
  <c r="AU109" i="3"/>
  <c r="BO76" i="3"/>
  <c r="BH88" i="3"/>
  <c r="AN110" i="3"/>
  <c r="BA72" i="3"/>
  <c r="BU48" i="3"/>
  <c r="BB20" i="3"/>
  <c r="AM78" i="3"/>
  <c r="BG32" i="3"/>
  <c r="BP68" i="3"/>
  <c r="AV77" i="3"/>
  <c r="AS83" i="3"/>
  <c r="BM67" i="3"/>
  <c r="BJ58" i="3"/>
  <c r="AP65" i="3"/>
  <c r="BO91" i="3"/>
  <c r="BG107" i="3"/>
  <c r="BJ117" i="3"/>
  <c r="AY55" i="3"/>
  <c r="BN79" i="3"/>
  <c r="BA69" i="3"/>
  <c r="AV50" i="3"/>
  <c r="BH46" i="3"/>
  <c r="AO64" i="3"/>
  <c r="AR80" i="3"/>
  <c r="AW76" i="3"/>
  <c r="BQ88" i="3"/>
  <c r="BF110" i="3"/>
  <c r="AL82" i="3"/>
  <c r="BC48" i="3"/>
  <c r="BT20" i="3"/>
  <c r="AZ94" i="3"/>
  <c r="AO32" i="3"/>
  <c r="BI68" i="3"/>
  <c r="BN77" i="3"/>
  <c r="AT56" i="3"/>
  <c r="AU67" i="3"/>
  <c r="BO58" i="3"/>
  <c r="BH64" i="3"/>
  <c r="AN109" i="3"/>
  <c r="BA80" i="3"/>
  <c r="BU51" i="3"/>
  <c r="BB47" i="3"/>
  <c r="AM110" i="3"/>
  <c r="BG82" i="3"/>
  <c r="BP102" i="3"/>
  <c r="AV78" i="3"/>
  <c r="AS94" i="3"/>
  <c r="BM73" i="3"/>
  <c r="BJ100" i="3"/>
  <c r="Z64" i="3"/>
  <c r="BE109" i="3"/>
  <c r="BR76" i="3"/>
  <c r="AX88" i="3"/>
  <c r="AQ47" i="3"/>
  <c r="BK72" i="3"/>
  <c r="BL48" i="3"/>
  <c r="AR20" i="3"/>
  <c r="AW78" i="3"/>
  <c r="BQ32" i="3"/>
  <c r="BF68" i="3"/>
  <c r="AL77" i="3"/>
  <c r="BC83" i="3"/>
  <c r="BU91" i="3"/>
  <c r="BR86" i="3"/>
  <c r="AX80" i="3"/>
  <c r="AQ76" i="3"/>
  <c r="BK88" i="3"/>
  <c r="BL110" i="3"/>
  <c r="AR82" i="3"/>
  <c r="AW48" i="3"/>
  <c r="BQ20" i="3"/>
  <c r="BF94" i="3"/>
  <c r="AL73" i="3"/>
  <c r="BC68" i="3"/>
  <c r="BT77" i="3"/>
  <c r="AZ56" i="3"/>
  <c r="AO67" i="3"/>
  <c r="BI58" i="3"/>
  <c r="AM91" i="3"/>
  <c r="BG86" i="3"/>
  <c r="BP80" i="3"/>
  <c r="AV51" i="3"/>
  <c r="AS88" i="3"/>
  <c r="BM110" i="3"/>
  <c r="BJ82" i="3"/>
  <c r="AP102" i="3"/>
  <c r="AY20" i="3"/>
  <c r="BS94" i="3"/>
  <c r="BD73" i="3"/>
  <c r="Z68" i="3"/>
  <c r="BE77" i="3"/>
  <c r="BR56" i="3"/>
  <c r="AX115" i="3"/>
  <c r="BP64" i="3"/>
  <c r="AV109" i="3"/>
  <c r="AS80" i="3"/>
  <c r="BM51" i="3"/>
  <c r="BJ47" i="3"/>
  <c r="AP72" i="3"/>
  <c r="AY82" i="3"/>
  <c r="BS102" i="3"/>
  <c r="BD78" i="3"/>
  <c r="Z94" i="3"/>
  <c r="BE73" i="3"/>
  <c r="BR100" i="3"/>
  <c r="AX83" i="3"/>
  <c r="AQ56" i="3"/>
  <c r="BK115" i="3"/>
  <c r="BL104" i="3"/>
  <c r="BI64" i="3"/>
  <c r="BN109" i="3"/>
  <c r="AT76" i="3"/>
  <c r="AU51" i="3"/>
  <c r="BO47" i="3"/>
  <c r="BH72" i="3"/>
  <c r="AN48" i="3"/>
  <c r="BA102" i="3"/>
  <c r="BU78" i="3"/>
  <c r="BB32" i="3"/>
  <c r="AM73" i="3"/>
  <c r="BG100" i="3"/>
  <c r="BP83" i="3"/>
  <c r="AV67" i="3"/>
  <c r="AS115" i="3"/>
  <c r="BM104" i="3"/>
  <c r="BJ86" i="3"/>
  <c r="AP80" i="3"/>
  <c r="AY76" i="3"/>
  <c r="BS88" i="3"/>
  <c r="BD110" i="3"/>
  <c r="Z72" i="3"/>
  <c r="BE48" i="3"/>
  <c r="BB143" i="3"/>
  <c r="BT107" i="3"/>
  <c r="Z117" i="3"/>
  <c r="BR111" i="3"/>
  <c r="AW79" i="3"/>
  <c r="Z69" i="3"/>
  <c r="BL50" i="3"/>
  <c r="BC46" i="3"/>
  <c r="AV86" i="3"/>
  <c r="BH80" i="3"/>
  <c r="AN51" i="3"/>
  <c r="BA88" i="3"/>
  <c r="BU110" i="3"/>
  <c r="BB82" i="3"/>
  <c r="AM48" i="3"/>
  <c r="BG20" i="3"/>
  <c r="BP94" i="3"/>
  <c r="AV73" i="3"/>
  <c r="AS68" i="3"/>
  <c r="BM77" i="3"/>
  <c r="BJ56" i="3"/>
  <c r="AP115" i="3"/>
  <c r="AY58" i="3"/>
  <c r="BS64" i="3"/>
  <c r="BD109" i="3"/>
  <c r="Z80" i="3"/>
  <c r="BE51" i="3"/>
  <c r="BR47" i="3"/>
  <c r="AX72" i="3"/>
  <c r="AQ82" i="3"/>
  <c r="BK102" i="3"/>
  <c r="BL78" i="3"/>
  <c r="AR32" i="3"/>
  <c r="AW73" i="3"/>
  <c r="BQ100" i="3"/>
  <c r="AZ86" i="3"/>
  <c r="AO109" i="3"/>
  <c r="BI76" i="3"/>
  <c r="BN88" i="3"/>
  <c r="AT110" i="3"/>
  <c r="AU72" i="3"/>
  <c r="BO48" i="3"/>
  <c r="BH20" i="3"/>
  <c r="AN94" i="3"/>
  <c r="BA32" i="3"/>
  <c r="BU68" i="3"/>
  <c r="BB77" i="3"/>
  <c r="AM83" i="3"/>
  <c r="AO91" i="3"/>
  <c r="BI86" i="3"/>
  <c r="BN80" i="3"/>
  <c r="AT51" i="3"/>
  <c r="AU88" i="3"/>
  <c r="BO110" i="3"/>
  <c r="BH82" i="3"/>
  <c r="AN102" i="3"/>
  <c r="BA20" i="3"/>
  <c r="BU94" i="3"/>
  <c r="BB73" i="3"/>
  <c r="AM68" i="3"/>
  <c r="BG77" i="3"/>
  <c r="BP56" i="3"/>
  <c r="AV115" i="3"/>
  <c r="AS58" i="3"/>
  <c r="AX64" i="3"/>
  <c r="AQ86" i="3"/>
  <c r="BK80" i="3"/>
  <c r="BL51" i="3"/>
  <c r="AR47" i="3"/>
  <c r="AW110" i="3"/>
  <c r="BQ82" i="3"/>
  <c r="BF102" i="3"/>
  <c r="AL78" i="3"/>
  <c r="BC94" i="3"/>
  <c r="BT73" i="3"/>
  <c r="AZ100" i="3"/>
  <c r="AO77" i="3"/>
  <c r="BI56" i="3"/>
  <c r="BN115" i="3"/>
  <c r="BK64" i="3"/>
  <c r="BL109" i="3"/>
  <c r="AR76" i="3"/>
  <c r="AW51" i="3"/>
  <c r="BQ47" i="3"/>
  <c r="BF72" i="3"/>
  <c r="AL48" i="3"/>
  <c r="BC102" i="3"/>
  <c r="BT78" i="3"/>
  <c r="AZ32" i="3"/>
  <c r="AO73" i="3"/>
  <c r="BI100" i="3"/>
  <c r="BN83" i="3"/>
  <c r="AT67" i="3"/>
  <c r="AU115" i="3"/>
  <c r="BO104" i="3"/>
  <c r="AS64" i="3"/>
  <c r="BM109" i="3"/>
  <c r="BJ76" i="3"/>
  <c r="AP88" i="3"/>
  <c r="AY47" i="3"/>
  <c r="BS72" i="3"/>
  <c r="BD48" i="3"/>
  <c r="Z102" i="3"/>
  <c r="BE78" i="3"/>
  <c r="BR32" i="3"/>
  <c r="AX68" i="3"/>
  <c r="AQ100" i="3"/>
  <c r="BK83" i="3"/>
  <c r="BL67" i="3"/>
  <c r="AR58" i="3"/>
  <c r="BE91" i="3"/>
  <c r="BQ86" i="3"/>
  <c r="BF80" i="3"/>
  <c r="AL51" i="3"/>
  <c r="BC88" i="3"/>
  <c r="BT110" i="3"/>
  <c r="AZ82" i="3"/>
  <c r="AO48" i="3"/>
  <c r="BI20" i="3"/>
  <c r="BN94" i="3"/>
  <c r="AT73" i="3"/>
  <c r="AU68" i="3"/>
  <c r="BO77" i="3"/>
  <c r="BH56" i="3"/>
  <c r="AN115" i="3"/>
  <c r="BH134" i="3"/>
  <c r="AY38" i="3"/>
  <c r="AZ112" i="3"/>
  <c r="BI111" i="3"/>
  <c r="AN81" i="3"/>
  <c r="BP99" i="3"/>
  <c r="BO50" i="3"/>
  <c r="AM46" i="3"/>
  <c r="BO86" i="3"/>
  <c r="BS80" i="3"/>
  <c r="BD51" i="3"/>
  <c r="Z88" i="3"/>
  <c r="BE110" i="3"/>
  <c r="BR82" i="3"/>
  <c r="AX102" i="3"/>
  <c r="AQ20" i="3"/>
  <c r="BK94" i="3"/>
  <c r="BL73" i="3"/>
  <c r="AR100" i="3"/>
  <c r="AW77" i="3"/>
  <c r="BQ56" i="3"/>
  <c r="BF115" i="3"/>
  <c r="AL104" i="3"/>
  <c r="BC64" i="3"/>
  <c r="BT109" i="3"/>
  <c r="AZ76" i="3"/>
  <c r="AO51" i="3"/>
  <c r="BI47" i="3"/>
  <c r="BN72" i="3"/>
  <c r="AT48" i="3"/>
  <c r="AU102" i="3"/>
  <c r="BO78" i="3"/>
  <c r="BH32" i="3"/>
  <c r="AN68" i="3"/>
  <c r="BT91" i="3"/>
  <c r="BP86" i="3"/>
  <c r="AV80" i="3"/>
  <c r="AS76" i="3"/>
  <c r="BM88" i="3"/>
  <c r="BJ110" i="3"/>
  <c r="AP82" i="3"/>
  <c r="AY48" i="3"/>
  <c r="BS20" i="3"/>
  <c r="BD94" i="3"/>
  <c r="Z32" i="3"/>
  <c r="BE68" i="3"/>
  <c r="BR77" i="3"/>
  <c r="AX56" i="3"/>
  <c r="AV64" i="3"/>
  <c r="AS86" i="3"/>
  <c r="BM80" i="3"/>
  <c r="BJ51" i="3"/>
  <c r="AP47" i="3"/>
  <c r="AY110" i="3"/>
  <c r="BS82" i="3"/>
  <c r="BD102" i="3"/>
  <c r="Z20" i="3"/>
  <c r="BE94" i="3"/>
  <c r="BR73" i="3"/>
  <c r="AX100" i="3"/>
  <c r="AQ77" i="3"/>
  <c r="BK56" i="3"/>
  <c r="BL115" i="3"/>
  <c r="AR104" i="3"/>
  <c r="BN64" i="3"/>
  <c r="AT109" i="3"/>
  <c r="AU80" i="3"/>
  <c r="BO51" i="3"/>
  <c r="BH47" i="3"/>
  <c r="AN72" i="3"/>
  <c r="BA82" i="3"/>
  <c r="BU102" i="3"/>
  <c r="BB78" i="3"/>
  <c r="AM94" i="3"/>
  <c r="BG73" i="3"/>
  <c r="BP100" i="3"/>
  <c r="AV83" i="3"/>
  <c r="AS56" i="3"/>
  <c r="BM115" i="3"/>
  <c r="AU64" i="3"/>
  <c r="BO109" i="3"/>
  <c r="BH76" i="3"/>
  <c r="AN88" i="3"/>
  <c r="BA47" i="3"/>
  <c r="BU72" i="3"/>
  <c r="BB48" i="3"/>
  <c r="AM102" i="3"/>
  <c r="BG78" i="3"/>
  <c r="BP32" i="3"/>
  <c r="AV68" i="3"/>
  <c r="AS100" i="3"/>
  <c r="BM83" i="3"/>
  <c r="BJ67" i="3"/>
  <c r="AP58" i="3"/>
  <c r="AY104" i="3"/>
  <c r="AR86" i="3"/>
  <c r="AW109" i="3"/>
  <c r="BQ76" i="3"/>
  <c r="BF88" i="3"/>
  <c r="AL110" i="3"/>
  <c r="BC72" i="3"/>
  <c r="BT48" i="3"/>
  <c r="AZ20" i="3"/>
  <c r="AO78" i="3"/>
  <c r="BI32" i="3"/>
  <c r="BN68" i="3"/>
  <c r="AT77" i="3"/>
  <c r="AU83" i="3"/>
  <c r="BO67" i="3"/>
  <c r="BH58" i="3"/>
  <c r="AN64" i="3"/>
  <c r="BA86" i="3"/>
  <c r="BU80" i="3"/>
  <c r="BB51" i="3"/>
  <c r="AM88" i="3"/>
  <c r="BG110" i="3"/>
  <c r="BP82" i="3"/>
  <c r="AV102" i="3"/>
  <c r="AS20" i="3"/>
  <c r="BM94" i="3"/>
  <c r="BJ73" i="3"/>
  <c r="AP100" i="3"/>
  <c r="AY77" i="3"/>
  <c r="BR20" i="3"/>
  <c r="BD115" i="3"/>
  <c r="BA100" i="3"/>
  <c r="AR65" i="3"/>
  <c r="AW36" i="3"/>
  <c r="BQ44" i="3"/>
  <c r="BF37" i="3"/>
  <c r="AL34" i="3"/>
  <c r="BC70" i="3"/>
  <c r="BT113" i="3"/>
  <c r="AZ84" i="3"/>
  <c r="AO62" i="3"/>
  <c r="BI95" i="3"/>
  <c r="BN33" i="3"/>
  <c r="AT49" i="3"/>
  <c r="AU118" i="3"/>
  <c r="BO90" i="3"/>
  <c r="BH45" i="3"/>
  <c r="BH115" i="3"/>
  <c r="BA65" i="3"/>
  <c r="BU60" i="3"/>
  <c r="BB103" i="3"/>
  <c r="AM37" i="3"/>
  <c r="BG34" i="3"/>
  <c r="BP39" i="3"/>
  <c r="AV57" i="3"/>
  <c r="AS84" i="3"/>
  <c r="BM92" i="3"/>
  <c r="BJ105" i="3"/>
  <c r="AP101" i="3"/>
  <c r="AY49" i="3"/>
  <c r="BS106" i="3"/>
  <c r="BD89" i="3"/>
  <c r="Z45" i="3"/>
  <c r="AW104" i="3"/>
  <c r="BI36" i="3"/>
  <c r="BN44" i="3"/>
  <c r="AT37" i="3"/>
  <c r="AU87" i="3"/>
  <c r="BO70" i="3"/>
  <c r="BH113" i="3"/>
  <c r="AN84" i="3"/>
  <c r="BA62" i="3"/>
  <c r="BU95" i="3"/>
  <c r="BB33" i="3"/>
  <c r="AM101" i="3"/>
  <c r="BG118" i="3"/>
  <c r="BP90" i="3"/>
  <c r="AV45" i="3"/>
  <c r="AS61" i="3"/>
  <c r="AS104" i="3"/>
  <c r="BG36" i="3"/>
  <c r="BP44" i="3"/>
  <c r="AV37" i="3"/>
  <c r="AS87" i="3"/>
  <c r="BM70" i="3"/>
  <c r="BJ113" i="3"/>
  <c r="AP84" i="3"/>
  <c r="AY62" i="3"/>
  <c r="BS95" i="3"/>
  <c r="BD33" i="3"/>
  <c r="Z101" i="3"/>
  <c r="BE118" i="3"/>
  <c r="BR90" i="3"/>
  <c r="AX45" i="3"/>
  <c r="BK77" i="3"/>
  <c r="AZ65" i="3"/>
  <c r="AO36" i="3"/>
  <c r="BI44" i="3"/>
  <c r="BN37" i="3"/>
  <c r="AT34" i="3"/>
  <c r="AU70" i="3"/>
  <c r="BO113" i="3"/>
  <c r="BH84" i="3"/>
  <c r="AN92" i="3"/>
  <c r="BA95" i="3"/>
  <c r="BU33" i="3"/>
  <c r="BB49" i="3"/>
  <c r="AM118" i="3"/>
  <c r="BG90" i="3"/>
  <c r="BP45" i="3"/>
  <c r="BP58" i="3"/>
  <c r="AR36" i="3"/>
  <c r="AW60" i="3"/>
  <c r="BQ103" i="3"/>
  <c r="BF87" i="3"/>
  <c r="AL70" i="3"/>
  <c r="BC39" i="3"/>
  <c r="BT57" i="3"/>
  <c r="AZ62" i="3"/>
  <c r="AO92" i="3"/>
  <c r="BI105" i="3"/>
  <c r="BN101" i="3"/>
  <c r="AT118" i="3"/>
  <c r="AU106" i="3"/>
  <c r="BO89" i="3"/>
  <c r="BH61" i="3"/>
  <c r="AP104" i="3"/>
  <c r="BJ36" i="3"/>
  <c r="AP44" i="3"/>
  <c r="AY103" i="3"/>
  <c r="BS87" i="3"/>
  <c r="BD70" i="3"/>
  <c r="Z39" i="3"/>
  <c r="BE57" i="3"/>
  <c r="BR62" i="3"/>
  <c r="AX95" i="3"/>
  <c r="AQ105" i="3"/>
  <c r="BK101" i="3"/>
  <c r="BL118" i="3"/>
  <c r="AR90" i="3"/>
  <c r="AW89" i="3"/>
  <c r="BF83" i="3"/>
  <c r="BF65" i="3"/>
  <c r="AL60" i="3"/>
  <c r="BC44" i="3"/>
  <c r="BT37" i="3"/>
  <c r="AZ34" i="3"/>
  <c r="AO70" i="3"/>
  <c r="BI113" i="3"/>
  <c r="BN84" i="3"/>
  <c r="AT92" i="3"/>
  <c r="AU95" i="3"/>
  <c r="BO33" i="3"/>
  <c r="BH49" i="3"/>
  <c r="AN106" i="3"/>
  <c r="BA90" i="3"/>
  <c r="BU45" i="3"/>
  <c r="BE61" i="3"/>
  <c r="BS24" i="3"/>
  <c r="AX94" i="3"/>
  <c r="AQ115" i="3"/>
  <c r="BU83" i="3"/>
  <c r="BH65" i="3"/>
  <c r="AN60" i="3"/>
  <c r="BA44" i="3"/>
  <c r="BU37" i="3"/>
  <c r="BB34" i="3"/>
  <c r="AM70" i="3"/>
  <c r="BG113" i="3"/>
  <c r="BP84" i="3"/>
  <c r="AV92" i="3"/>
  <c r="AS95" i="3"/>
  <c r="BM33" i="3"/>
  <c r="BJ49" i="3"/>
  <c r="AP106" i="3"/>
  <c r="AY90" i="3"/>
  <c r="BS45" i="3"/>
  <c r="AX58" i="3"/>
  <c r="Z65" i="3"/>
  <c r="BE60" i="3"/>
  <c r="BR103" i="3"/>
  <c r="AX87" i="3"/>
  <c r="AQ34" i="3"/>
  <c r="BK39" i="3"/>
  <c r="BL57" i="3"/>
  <c r="AR62" i="3"/>
  <c r="AW92" i="3"/>
  <c r="BQ105" i="3"/>
  <c r="BF101" i="3"/>
  <c r="AL118" i="3"/>
  <c r="BC106" i="3"/>
  <c r="BT89" i="3"/>
  <c r="AZ77" i="3"/>
  <c r="AV65" i="3"/>
  <c r="AS36" i="3"/>
  <c r="BM44" i="3"/>
  <c r="BJ37" i="3"/>
  <c r="AP34" i="3"/>
  <c r="AY70" i="3"/>
  <c r="BS113" i="3"/>
  <c r="BD84" i="3"/>
  <c r="Z62" i="3"/>
  <c r="BE95" i="3"/>
  <c r="BR33" i="3"/>
  <c r="AX49" i="3"/>
  <c r="AQ118" i="3"/>
  <c r="BK90" i="3"/>
  <c r="BL45" i="3"/>
  <c r="BP77" i="3"/>
  <c r="AX65" i="3"/>
  <c r="AQ36" i="3"/>
  <c r="BK44" i="3"/>
  <c r="BL37" i="3"/>
  <c r="AR34" i="3"/>
  <c r="AW70" i="3"/>
  <c r="BQ113" i="3"/>
  <c r="BF84" i="3"/>
  <c r="AL92" i="3"/>
  <c r="BC95" i="3"/>
  <c r="BT33" i="3"/>
  <c r="AZ49" i="3"/>
  <c r="AO118" i="3"/>
  <c r="BI90" i="3"/>
  <c r="BN45" i="3"/>
  <c r="BL56" i="3"/>
  <c r="BP65" i="3"/>
  <c r="AV60" i="3"/>
  <c r="AS44" i="3"/>
  <c r="BM37" i="3"/>
  <c r="BJ34" i="3"/>
  <c r="AP39" i="3"/>
  <c r="AY113" i="3"/>
  <c r="BS84" i="3"/>
  <c r="BD92" i="3"/>
  <c r="Z95" i="3"/>
  <c r="BE33" i="3"/>
  <c r="BR49" i="3"/>
  <c r="AX106" i="3"/>
  <c r="AQ90" i="3"/>
  <c r="BK45" i="3"/>
  <c r="AN104" i="3"/>
  <c r="BH36" i="3"/>
  <c r="AN44" i="3"/>
  <c r="BA103" i="3"/>
  <c r="BU87" i="3"/>
  <c r="BB70" i="3"/>
  <c r="AM39" i="3"/>
  <c r="BG57" i="3"/>
  <c r="BP62" i="3"/>
  <c r="AV95" i="3"/>
  <c r="AS105" i="3"/>
  <c r="BM101" i="3"/>
  <c r="BJ118" i="3"/>
  <c r="AP90" i="3"/>
  <c r="AY89" i="3"/>
  <c r="BS61" i="3"/>
  <c r="BI104" i="3"/>
  <c r="BQ36" i="3"/>
  <c r="BF44" i="3"/>
  <c r="AL37" i="3"/>
  <c r="BC87" i="3"/>
  <c r="BT70" i="3"/>
  <c r="AZ113" i="3"/>
  <c r="AO57" i="3"/>
  <c r="BI62" i="3"/>
  <c r="BN95" i="3"/>
  <c r="AT33" i="3"/>
  <c r="AU101" i="3"/>
  <c r="BO118" i="3"/>
  <c r="BH90" i="3"/>
  <c r="AN45" i="3"/>
  <c r="AL67" i="3"/>
  <c r="BU65" i="3"/>
  <c r="BB60" i="3"/>
  <c r="AM44" i="3"/>
  <c r="BG37" i="3"/>
  <c r="BP34" i="3"/>
  <c r="AV39" i="3"/>
  <c r="AS113" i="3"/>
  <c r="AQ32" i="3"/>
  <c r="BQ58" i="3"/>
  <c r="BB67" i="3"/>
  <c r="BS65" i="3"/>
  <c r="BD60" i="3"/>
  <c r="Z44" i="3"/>
  <c r="BE37" i="3"/>
  <c r="BR34" i="3"/>
  <c r="AX39" i="3"/>
  <c r="AQ113" i="3"/>
  <c r="BK84" i="3"/>
  <c r="BL92" i="3"/>
  <c r="AR105" i="3"/>
  <c r="AW33" i="3"/>
  <c r="BQ49" i="3"/>
  <c r="BF106" i="3"/>
  <c r="AL89" i="3"/>
  <c r="BC45" i="3"/>
  <c r="BG58" i="3"/>
  <c r="AZ36" i="3"/>
  <c r="AO60" i="3"/>
  <c r="BI103" i="3"/>
  <c r="BN87" i="3"/>
  <c r="AT70" i="3"/>
  <c r="AU39" i="3"/>
  <c r="BO57" i="3"/>
  <c r="BH62" i="3"/>
  <c r="AN95" i="3"/>
  <c r="BA105" i="3"/>
  <c r="BU101" i="3"/>
  <c r="BB118" i="3"/>
  <c r="AM106" i="3"/>
  <c r="BG89" i="3"/>
  <c r="AO83" i="3"/>
  <c r="BL65" i="3"/>
  <c r="AR60" i="3"/>
  <c r="AW44" i="3"/>
  <c r="BQ37" i="3"/>
  <c r="BF34" i="3"/>
  <c r="AL39" i="3"/>
  <c r="BC113" i="3"/>
  <c r="BT84" i="3"/>
  <c r="AZ92" i="3"/>
  <c r="AO95" i="3"/>
  <c r="BI33" i="3"/>
  <c r="BN49" i="3"/>
  <c r="AT106" i="3"/>
  <c r="AU90" i="3"/>
  <c r="BO45" i="3"/>
  <c r="AV56" i="3"/>
  <c r="BN65" i="3"/>
  <c r="AT60" i="3"/>
  <c r="AU44" i="3"/>
  <c r="BO37" i="3"/>
  <c r="BH34" i="3"/>
  <c r="AN39" i="3"/>
  <c r="BA113" i="3"/>
  <c r="BU84" i="3"/>
  <c r="BB92" i="3"/>
  <c r="AM95" i="3"/>
  <c r="BG33" i="3"/>
  <c r="BP49" i="3"/>
  <c r="AV106" i="3"/>
  <c r="AS90" i="3"/>
  <c r="BM45" i="3"/>
  <c r="BG67" i="3"/>
  <c r="BK65" i="3"/>
  <c r="BL60" i="3"/>
  <c r="AR103" i="3"/>
  <c r="AW37" i="3"/>
  <c r="BQ34" i="3"/>
  <c r="BF39" i="3"/>
  <c r="AL57" i="3"/>
  <c r="BC84" i="3"/>
  <c r="BT92" i="3"/>
  <c r="AZ105" i="3"/>
  <c r="AO33" i="3"/>
  <c r="BI49" i="3"/>
  <c r="BN106" i="3"/>
  <c r="AT89" i="3"/>
  <c r="AU45" i="3"/>
  <c r="BQ104" i="3"/>
  <c r="BS36" i="3"/>
  <c r="BD44" i="3"/>
  <c r="Z103" i="3"/>
  <c r="BE87" i="3"/>
  <c r="BR70" i="3"/>
  <c r="AX113" i="3"/>
  <c r="AQ57" i="3"/>
  <c r="BK62" i="3"/>
  <c r="BL95" i="3"/>
  <c r="AR33" i="3"/>
  <c r="AW101" i="3"/>
  <c r="BQ118" i="3"/>
  <c r="BF90" i="3"/>
  <c r="AL45" i="3"/>
  <c r="BC61" i="3"/>
  <c r="Z104" i="3"/>
  <c r="BA36" i="3"/>
  <c r="BU44" i="3"/>
  <c r="BB37" i="3"/>
  <c r="AM87" i="3"/>
  <c r="BG70" i="3"/>
  <c r="BP113" i="3"/>
  <c r="AV84" i="3"/>
  <c r="AS62" i="3"/>
  <c r="BM95" i="3"/>
  <c r="BJ33" i="3"/>
  <c r="AP49" i="3"/>
  <c r="AY118" i="3"/>
  <c r="BS90" i="3"/>
  <c r="BD45" i="3"/>
  <c r="AR115" i="3"/>
  <c r="BE65" i="3"/>
  <c r="BR60" i="3"/>
  <c r="AX103" i="3"/>
  <c r="AQ37" i="3"/>
  <c r="BK34" i="3"/>
  <c r="BL39" i="3"/>
  <c r="AR57" i="3"/>
  <c r="AW84" i="3"/>
  <c r="BQ92" i="3"/>
  <c r="BF105" i="3"/>
  <c r="AL101" i="3"/>
  <c r="BC49" i="3"/>
  <c r="BT106" i="3"/>
  <c r="BK68" i="3"/>
  <c r="BA58" i="3"/>
  <c r="AT115" i="3"/>
  <c r="BC65" i="3"/>
  <c r="BT60" i="3"/>
  <c r="AZ103" i="3"/>
  <c r="AO37" i="3"/>
  <c r="BI34" i="3"/>
  <c r="BN39" i="3"/>
  <c r="AT57" i="3"/>
  <c r="AU84" i="3"/>
  <c r="BO92" i="3"/>
  <c r="BH105" i="3"/>
  <c r="AN101" i="3"/>
  <c r="BA49" i="3"/>
  <c r="BU106" i="3"/>
  <c r="BB89" i="3"/>
  <c r="AM45" i="3"/>
  <c r="BF104" i="3"/>
  <c r="BP36" i="3"/>
  <c r="AV44" i="3"/>
  <c r="AS103" i="3"/>
  <c r="BM87" i="3"/>
  <c r="BJ70" i="3"/>
  <c r="AP113" i="3"/>
  <c r="AY57" i="3"/>
  <c r="BS62" i="3"/>
  <c r="BD95" i="3"/>
  <c r="Z105" i="3"/>
  <c r="BE101" i="3"/>
  <c r="BR118" i="3"/>
  <c r="AX90" i="3"/>
  <c r="AQ89" i="3"/>
  <c r="BT67" i="3"/>
  <c r="BO65" i="3"/>
  <c r="BH60" i="3"/>
  <c r="AN103" i="3"/>
  <c r="BA37" i="3"/>
  <c r="BU34" i="3"/>
  <c r="BB39" i="3"/>
  <c r="AM113" i="3"/>
  <c r="BG84" i="3"/>
  <c r="BP92" i="3"/>
  <c r="AV105" i="3"/>
  <c r="AS33" i="3"/>
  <c r="BM49" i="3"/>
  <c r="BJ106" i="3"/>
  <c r="AP89" i="3"/>
  <c r="AY45" i="3"/>
  <c r="BI67" i="3"/>
  <c r="BM65" i="3"/>
  <c r="BJ60" i="3"/>
  <c r="AP103" i="3"/>
  <c r="AY37" i="3"/>
  <c r="BS34" i="3"/>
  <c r="BD39" i="3"/>
  <c r="Z113" i="3"/>
  <c r="BE84" i="3"/>
  <c r="BR92" i="3"/>
  <c r="AX105" i="3"/>
  <c r="AQ33" i="3"/>
  <c r="BK49" i="3"/>
  <c r="BL106" i="3"/>
  <c r="AR89" i="3"/>
  <c r="AW45" i="3"/>
  <c r="BQ115" i="3"/>
  <c r="AU65" i="3"/>
  <c r="BO60" i="3"/>
  <c r="BH103" i="3"/>
  <c r="AN87" i="3"/>
  <c r="BA34" i="3"/>
  <c r="BU39" i="3"/>
  <c r="BB57" i="3"/>
  <c r="AM84" i="3"/>
  <c r="BG92" i="3"/>
  <c r="BP105" i="3"/>
  <c r="AV101" i="3"/>
  <c r="AS49" i="3"/>
  <c r="BM106" i="3"/>
  <c r="BJ89" i="3"/>
  <c r="AP61" i="3"/>
  <c r="AO104" i="3"/>
  <c r="BC36" i="3"/>
  <c r="BT44" i="3"/>
  <c r="AZ37" i="3"/>
  <c r="AO87" i="3"/>
  <c r="BI70" i="3"/>
  <c r="BN113" i="3"/>
  <c r="AT84" i="3"/>
  <c r="AU62" i="3"/>
  <c r="BO95" i="3"/>
  <c r="BH33" i="3"/>
  <c r="AN49" i="3"/>
  <c r="BA118" i="3"/>
  <c r="BU90" i="3"/>
  <c r="BB45" i="3"/>
  <c r="AP83" i="3"/>
  <c r="BD65" i="3"/>
  <c r="Z36" i="3"/>
  <c r="BE44" i="3"/>
  <c r="BR37" i="3"/>
  <c r="AX34" i="3"/>
  <c r="AQ70" i="3"/>
  <c r="BK113" i="3"/>
  <c r="BL84" i="3"/>
  <c r="AR92" i="3"/>
  <c r="AW95" i="3"/>
  <c r="BQ33" i="3"/>
  <c r="BF49" i="3"/>
  <c r="AL106" i="3"/>
  <c r="BC90" i="3"/>
  <c r="BT45" i="3"/>
  <c r="AM115" i="3"/>
  <c r="AO65" i="3"/>
  <c r="BI60" i="3"/>
  <c r="BN103" i="3"/>
  <c r="AT87" i="3"/>
  <c r="AU34" i="3"/>
  <c r="BO39" i="3"/>
  <c r="BH57" i="3"/>
  <c r="AN62" i="3"/>
  <c r="BA92" i="3"/>
  <c r="BU105" i="3"/>
  <c r="BB101" i="3"/>
  <c r="AM49" i="3"/>
  <c r="BG106" i="3"/>
  <c r="BP89" i="3"/>
  <c r="BL77" i="3"/>
  <c r="Z58" i="3"/>
  <c r="Z115" i="3"/>
  <c r="AM65" i="3"/>
  <c r="BG60" i="3"/>
  <c r="BP103" i="3"/>
  <c r="AV87" i="3"/>
  <c r="AS34" i="3"/>
  <c r="BM39" i="3"/>
  <c r="BJ57" i="3"/>
  <c r="AP62" i="3"/>
  <c r="AY92" i="3"/>
  <c r="BS105" i="3"/>
  <c r="BD101" i="3"/>
  <c r="Z49" i="3"/>
  <c r="BE106" i="3"/>
  <c r="BR89" i="3"/>
  <c r="AX61" i="3"/>
  <c r="BA104" i="3"/>
  <c r="BK36" i="3"/>
  <c r="BL44" i="3"/>
  <c r="AR37" i="3"/>
  <c r="AW87" i="3"/>
  <c r="BQ70" i="3"/>
  <c r="BF113" i="3"/>
  <c r="AL84" i="3"/>
  <c r="BC62" i="3"/>
  <c r="BT95" i="3"/>
  <c r="AZ33" i="3"/>
  <c r="AO101" i="3"/>
  <c r="BI118" i="3"/>
  <c r="BN90" i="3"/>
  <c r="AT45" i="3"/>
  <c r="BJ115" i="3"/>
  <c r="AY65" i="3"/>
  <c r="BS60" i="3"/>
  <c r="BD103" i="3"/>
  <c r="Z37" i="3"/>
  <c r="BE34" i="3"/>
  <c r="BR39" i="3"/>
  <c r="AX57" i="3"/>
  <c r="AQ84" i="3"/>
  <c r="BK92" i="3"/>
  <c r="BL105" i="3"/>
  <c r="AR101" i="3"/>
  <c r="AW49" i="3"/>
  <c r="BQ106" i="3"/>
  <c r="BF89" i="3"/>
  <c r="AL61" i="3"/>
  <c r="BS115" i="3"/>
  <c r="AW65" i="3"/>
  <c r="BQ60" i="3"/>
  <c r="BF103" i="3"/>
  <c r="AL87" i="3"/>
  <c r="BC34" i="3"/>
  <c r="BT39" i="3"/>
  <c r="AZ57" i="3"/>
  <c r="AO84" i="3"/>
  <c r="BI92" i="3"/>
  <c r="BN105" i="3"/>
  <c r="AT101" i="3"/>
  <c r="AU49" i="3"/>
  <c r="BO106" i="3"/>
  <c r="BH89" i="3"/>
  <c r="AN61" i="3"/>
  <c r="BN58" i="3"/>
  <c r="AP36" i="3"/>
  <c r="AY60" i="3"/>
  <c r="BS103" i="3"/>
  <c r="BD87" i="3"/>
  <c r="Z34" i="3"/>
  <c r="BE39" i="3"/>
  <c r="BR57" i="3"/>
  <c r="AX62" i="3"/>
  <c r="AQ92" i="3"/>
  <c r="BK105" i="3"/>
  <c r="BL101" i="3"/>
  <c r="AR118" i="3"/>
  <c r="AW106" i="3"/>
  <c r="BQ89" i="3"/>
  <c r="AU77" i="3"/>
  <c r="BB65" i="3"/>
  <c r="AM36" i="3"/>
  <c r="BG44" i="3"/>
  <c r="BP37" i="3"/>
  <c r="AV34" i="3"/>
  <c r="AS70" i="3"/>
  <c r="BM113" i="3"/>
  <c r="BJ84" i="3"/>
  <c r="AP92" i="3"/>
  <c r="AY95" i="3"/>
  <c r="BS33" i="3"/>
  <c r="BD49" i="3"/>
  <c r="Z118" i="3"/>
  <c r="BE90" i="3"/>
  <c r="BR45" i="3"/>
  <c r="AY56" i="3"/>
  <c r="BT65" i="3"/>
  <c r="AZ60" i="3"/>
  <c r="AO44" i="3"/>
  <c r="BI37" i="3"/>
  <c r="BN34" i="3"/>
  <c r="AT39" i="3"/>
  <c r="AU113" i="3"/>
  <c r="BO84" i="3"/>
  <c r="BH92" i="3"/>
  <c r="AN105" i="3"/>
  <c r="BA33" i="3"/>
  <c r="BU49" i="3"/>
  <c r="BB106" i="3"/>
  <c r="AM90" i="3"/>
  <c r="BG45" i="3"/>
  <c r="BM58" i="3"/>
  <c r="AV36" i="3"/>
  <c r="AS60" i="3"/>
  <c r="BM103" i="3"/>
  <c r="BJ87" i="3"/>
  <c r="AP70" i="3"/>
  <c r="AY39" i="3"/>
  <c r="BS57" i="3"/>
  <c r="BD62" i="3"/>
  <c r="Z92" i="3"/>
  <c r="BE105" i="3"/>
  <c r="BR101" i="3"/>
  <c r="AX118" i="3"/>
  <c r="AQ106" i="3"/>
  <c r="BK89" i="3"/>
  <c r="BL61" i="3"/>
  <c r="BI54" i="3"/>
  <c r="AR56" i="3"/>
  <c r="AZ104" i="3"/>
  <c r="BK58" i="3"/>
  <c r="AX36" i="3"/>
  <c r="AQ60" i="3"/>
  <c r="BK103" i="3"/>
  <c r="BL87" i="3"/>
  <c r="AR70" i="3"/>
  <c r="AW39" i="3"/>
  <c r="BQ57" i="3"/>
  <c r="BF62" i="3"/>
  <c r="AL95" i="3"/>
  <c r="BC105" i="3"/>
  <c r="BT101" i="3"/>
  <c r="AZ118" i="3"/>
  <c r="AO106" i="3"/>
  <c r="BI89" i="3"/>
  <c r="Z100" i="3"/>
  <c r="AT65" i="3"/>
  <c r="AU36" i="3"/>
  <c r="BO44" i="3"/>
  <c r="BH37" i="3"/>
  <c r="AN34" i="3"/>
  <c r="BA70" i="3"/>
  <c r="BU113" i="3"/>
  <c r="BB84" i="3"/>
  <c r="AM62" i="3"/>
  <c r="BG95" i="3"/>
  <c r="BP33" i="3"/>
  <c r="AV49" i="3"/>
  <c r="AS118" i="3"/>
  <c r="BM90" i="3"/>
  <c r="BJ45" i="3"/>
  <c r="AZ58" i="3"/>
  <c r="AL36" i="3"/>
  <c r="BC60" i="3"/>
  <c r="BT103" i="3"/>
  <c r="AZ87" i="3"/>
  <c r="AO34" i="3"/>
  <c r="BI39" i="3"/>
  <c r="BN57" i="3"/>
  <c r="AT62" i="3"/>
  <c r="AU92" i="3"/>
  <c r="BO105" i="3"/>
  <c r="BH101" i="3"/>
  <c r="AN118" i="3"/>
  <c r="BA106" i="3"/>
  <c r="BU89" i="3"/>
  <c r="BB61" i="3"/>
  <c r="BD58" i="3"/>
  <c r="AN36" i="3"/>
  <c r="BA60" i="3"/>
  <c r="BU103" i="3"/>
  <c r="BB87" i="3"/>
  <c r="AM34" i="3"/>
  <c r="BG39" i="3"/>
  <c r="BP57" i="3"/>
  <c r="AV62" i="3"/>
  <c r="AS92" i="3"/>
  <c r="BM105" i="3"/>
  <c r="BJ101" i="3"/>
  <c r="AP118" i="3"/>
  <c r="AY106" i="3"/>
  <c r="BS89" i="3"/>
  <c r="BD61" i="3"/>
  <c r="AQ58" i="3"/>
  <c r="BF36" i="3"/>
  <c r="AL44" i="3"/>
  <c r="BC103" i="3"/>
  <c r="BT87" i="3"/>
  <c r="AZ70" i="3"/>
  <c r="AO39" i="3"/>
  <c r="BI57" i="3"/>
  <c r="BN62" i="3"/>
  <c r="AT95" i="3"/>
  <c r="AU105" i="3"/>
  <c r="BO101" i="3"/>
  <c r="BH118" i="3"/>
  <c r="AN90" i="3"/>
  <c r="BA89" i="3"/>
  <c r="BO56" i="3"/>
  <c r="BR65" i="3"/>
  <c r="AX60" i="3"/>
  <c r="AQ44" i="3"/>
  <c r="BK37" i="3"/>
  <c r="BL34" i="3"/>
  <c r="AR39" i="3"/>
  <c r="AW113" i="3"/>
  <c r="BQ84" i="3"/>
  <c r="BF92" i="3"/>
  <c r="AL105" i="3"/>
  <c r="BC33" i="3"/>
  <c r="BT49" i="3"/>
  <c r="AZ106" i="3"/>
  <c r="AO90" i="3"/>
  <c r="BI45" i="3"/>
  <c r="AQ67" i="3"/>
  <c r="BG65" i="3"/>
  <c r="BP60" i="3"/>
  <c r="AV103" i="3"/>
  <c r="AS37" i="3"/>
  <c r="BM34" i="3"/>
  <c r="BJ39" i="3"/>
  <c r="AP57" i="3"/>
  <c r="AY84" i="3"/>
  <c r="BS92" i="3"/>
  <c r="BD105" i="3"/>
  <c r="Z33" i="3"/>
  <c r="BE49" i="3"/>
  <c r="BR106" i="3"/>
  <c r="AX89" i="3"/>
  <c r="AQ45" i="3"/>
  <c r="AT104" i="3"/>
  <c r="BL36" i="3"/>
  <c r="AR44" i="3"/>
  <c r="AW103" i="3"/>
  <c r="BQ87" i="3"/>
  <c r="BF70" i="3"/>
  <c r="AL113" i="3"/>
  <c r="BC57" i="3"/>
  <c r="BT62" i="3"/>
  <c r="AZ95" i="3"/>
  <c r="AO105" i="3"/>
  <c r="BI101" i="3"/>
  <c r="BN118" i="3"/>
  <c r="AT90" i="3"/>
  <c r="BS56" i="3"/>
  <c r="BK104" i="3"/>
  <c r="BD104" i="3"/>
  <c r="BN36" i="3"/>
  <c r="AT44" i="3"/>
  <c r="AU103" i="3"/>
  <c r="BO87" i="3"/>
  <c r="BH70" i="3"/>
  <c r="AN113" i="3"/>
  <c r="BA57" i="3"/>
  <c r="BU62" i="3"/>
  <c r="BB95" i="3"/>
  <c r="AM105" i="3"/>
  <c r="BG101" i="3"/>
  <c r="BP118" i="3"/>
  <c r="AV90" i="3"/>
  <c r="AS89" i="3"/>
  <c r="BE83" i="3"/>
  <c r="BJ65" i="3"/>
  <c r="AP60" i="3"/>
  <c r="AY44" i="3"/>
  <c r="BS37" i="3"/>
  <c r="BD34" i="3"/>
  <c r="Z70" i="3"/>
  <c r="BE113" i="3"/>
  <c r="BR84" i="3"/>
  <c r="AX92" i="3"/>
  <c r="AQ95" i="3"/>
  <c r="BK33" i="3"/>
  <c r="BL49" i="3"/>
  <c r="AR106" i="3"/>
  <c r="AW90" i="3"/>
  <c r="BQ45" i="3"/>
  <c r="AW58" i="3"/>
  <c r="BB36" i="3"/>
  <c r="AM60" i="3"/>
  <c r="BG103" i="3"/>
  <c r="BP87" i="3"/>
  <c r="AV70" i="3"/>
  <c r="AS39" i="3"/>
  <c r="BM57" i="3"/>
  <c r="BJ62" i="3"/>
  <c r="AP95" i="3"/>
  <c r="AY105" i="3"/>
  <c r="BS101" i="3"/>
  <c r="BD118" i="3"/>
  <c r="Z106" i="3"/>
  <c r="BE89" i="3"/>
  <c r="BR61" i="3"/>
  <c r="AU58" i="3"/>
  <c r="BD36" i="3"/>
  <c r="Z60" i="3"/>
  <c r="BE103" i="3"/>
  <c r="BR87" i="3"/>
  <c r="AX70" i="3"/>
  <c r="AQ39" i="3"/>
  <c r="BK57" i="3"/>
  <c r="BL62" i="3"/>
  <c r="AR95" i="3"/>
  <c r="AW105" i="3"/>
  <c r="BQ101" i="3"/>
  <c r="BF118" i="3"/>
  <c r="AL90" i="3"/>
  <c r="BC89" i="3"/>
  <c r="BT61" i="3"/>
  <c r="BU104" i="3"/>
  <c r="BU36" i="3"/>
  <c r="BB44" i="3"/>
  <c r="AM103" i="3"/>
  <c r="BG87" i="3"/>
  <c r="BP70" i="3"/>
  <c r="AV113" i="3"/>
  <c r="AS57" i="3"/>
  <c r="BM62" i="3"/>
  <c r="BJ95" i="3"/>
  <c r="AP33" i="3"/>
  <c r="AY101" i="3"/>
  <c r="BS118" i="3"/>
  <c r="BD90" i="3"/>
  <c r="Z89" i="3"/>
  <c r="AS67" i="3"/>
  <c r="BI65" i="3"/>
  <c r="BN60" i="3"/>
  <c r="AT103" i="3"/>
  <c r="AU37" i="3"/>
  <c r="BO34" i="3"/>
  <c r="BH39" i="3"/>
  <c r="AN57" i="3"/>
  <c r="BA84" i="3"/>
  <c r="BU92" i="3"/>
  <c r="BB105" i="3"/>
  <c r="AM33" i="3"/>
  <c r="BG49" i="3"/>
  <c r="BP106" i="3"/>
  <c r="AV89" i="3"/>
  <c r="AS45" i="3"/>
  <c r="BA115" i="3"/>
  <c r="AQ65" i="3"/>
  <c r="BK60" i="3"/>
  <c r="BL103" i="3"/>
  <c r="AR87" i="3"/>
  <c r="AW34" i="3"/>
  <c r="BQ39" i="3"/>
  <c r="BF57" i="3"/>
  <c r="AL62" i="3"/>
  <c r="BC92" i="3"/>
  <c r="BT105" i="3"/>
  <c r="AZ101" i="3"/>
  <c r="AO49" i="3"/>
  <c r="BI106" i="3"/>
  <c r="BN89" i="3"/>
  <c r="AT61" i="3"/>
  <c r="BG104" i="3"/>
  <c r="BO36" i="3"/>
  <c r="BH44" i="3"/>
  <c r="AN37" i="3"/>
  <c r="BA87" i="3"/>
  <c r="BU70" i="3"/>
  <c r="BB113" i="3"/>
  <c r="AM57" i="3"/>
  <c r="BG62" i="3"/>
  <c r="AW67" i="3"/>
  <c r="AU104" i="3"/>
  <c r="BE104" i="3"/>
  <c r="BM36" i="3"/>
  <c r="BJ44" i="3"/>
  <c r="AP37" i="3"/>
  <c r="AY87" i="3"/>
  <c r="BS70" i="3"/>
  <c r="BD113" i="3"/>
  <c r="Z57" i="3"/>
  <c r="BE62" i="3"/>
  <c r="BR95" i="3"/>
  <c r="AX33" i="3"/>
  <c r="AQ101" i="3"/>
  <c r="BK118" i="3"/>
  <c r="BL90" i="3"/>
  <c r="AR45" i="3"/>
  <c r="BR67" i="3"/>
  <c r="BQ65" i="3"/>
  <c r="BF60" i="3"/>
  <c r="AL103" i="3"/>
  <c r="BC37" i="3"/>
  <c r="BT34" i="3"/>
  <c r="AZ39" i="3"/>
  <c r="AO113" i="3"/>
  <c r="BI84" i="3"/>
  <c r="BN92" i="3"/>
  <c r="AT105" i="3"/>
  <c r="AU33" i="3"/>
  <c r="BO49" i="3"/>
  <c r="BH106" i="3"/>
  <c r="AN89" i="3"/>
  <c r="BA45" i="3"/>
  <c r="BJ104" i="3"/>
  <c r="BR36" i="3"/>
  <c r="AX44" i="3"/>
  <c r="AQ103" i="3"/>
  <c r="BK87" i="3"/>
  <c r="BL70" i="3"/>
  <c r="AR113" i="3"/>
  <c r="AW57" i="3"/>
  <c r="BQ62" i="3"/>
  <c r="BF95" i="3"/>
  <c r="AL33" i="3"/>
  <c r="BC101" i="3"/>
  <c r="BT118" i="3"/>
  <c r="AZ90" i="3"/>
  <c r="AO89" i="3"/>
  <c r="BI61" i="3"/>
  <c r="BT104" i="3"/>
  <c r="BT36" i="3"/>
  <c r="AZ44" i="3"/>
  <c r="AO103" i="3"/>
  <c r="BI87" i="3"/>
  <c r="BN70" i="3"/>
  <c r="AT113" i="3"/>
  <c r="AU57" i="3"/>
  <c r="BO62" i="3"/>
  <c r="BH95" i="3"/>
  <c r="AN33" i="3"/>
  <c r="BA101" i="3"/>
  <c r="BU118" i="3"/>
  <c r="BB90" i="3"/>
  <c r="AM89" i="3"/>
  <c r="BG61" i="3"/>
  <c r="AQ104" i="3"/>
  <c r="BE36" i="3"/>
  <c r="BR44" i="3"/>
  <c r="AX37" i="3"/>
  <c r="AQ87" i="3"/>
  <c r="BK70" i="3"/>
  <c r="BL113" i="3"/>
  <c r="AR84" i="3"/>
  <c r="AW62" i="3"/>
  <c r="BQ95" i="3"/>
  <c r="BF33" i="3"/>
  <c r="AL49" i="3"/>
  <c r="BC118" i="3"/>
  <c r="BT90" i="3"/>
  <c r="AZ45" i="3"/>
  <c r="BC115" i="3"/>
  <c r="AS65" i="3"/>
  <c r="BM60" i="3"/>
  <c r="BJ103" i="3"/>
  <c r="AP87" i="3"/>
  <c r="AY34" i="3"/>
  <c r="BS39" i="3"/>
  <c r="BD57" i="3"/>
  <c r="Z84" i="3"/>
  <c r="BE92" i="3"/>
  <c r="BR105" i="3"/>
  <c r="AX101" i="3"/>
  <c r="AQ49" i="3"/>
  <c r="BK106" i="3"/>
  <c r="BL89" i="3"/>
  <c r="AR61" i="3"/>
  <c r="BT58" i="3"/>
  <c r="AT36" i="3"/>
  <c r="AU60" i="3"/>
  <c r="BO103" i="3"/>
  <c r="BH87" i="3"/>
  <c r="AN70" i="3"/>
  <c r="BA39" i="3"/>
  <c r="BU57" i="3"/>
  <c r="BB62" i="3"/>
  <c r="AM92" i="3"/>
  <c r="BG105" i="3"/>
  <c r="BP101" i="3"/>
  <c r="AV118" i="3"/>
  <c r="AS106" i="3"/>
  <c r="BM89" i="3"/>
  <c r="BJ61" i="3"/>
  <c r="AN65" i="3"/>
  <c r="AY36" i="3"/>
  <c r="BS44" i="3"/>
  <c r="BD37" i="3"/>
  <c r="Z87" i="3"/>
  <c r="BE70" i="3"/>
  <c r="BR113" i="3"/>
  <c r="AX84" i="3"/>
  <c r="AQ62" i="3"/>
  <c r="BK95" i="3"/>
  <c r="BL33" i="3"/>
  <c r="AR49" i="3"/>
  <c r="BM84" i="3"/>
  <c r="BM118" i="3"/>
  <c r="AP45" i="3"/>
  <c r="AL54" i="3"/>
  <c r="AX28" i="3"/>
  <c r="AQ22" i="3"/>
  <c r="BK27" i="3"/>
  <c r="BL25" i="3"/>
  <c r="AR29" i="3"/>
  <c r="AW15" i="3"/>
  <c r="AV10" i="3"/>
  <c r="BE12" i="3"/>
  <c r="AF11" i="3"/>
  <c r="BB14" i="3"/>
  <c r="BU18" i="3"/>
  <c r="AC15" i="3"/>
  <c r="AB25" i="3"/>
  <c r="BA61" i="3"/>
  <c r="BQ24" i="3"/>
  <c r="BF22" i="3"/>
  <c r="AL27" i="3"/>
  <c r="BC21" i="3"/>
  <c r="BT23" i="3"/>
  <c r="AZ15" i="3"/>
  <c r="AQ13" i="3"/>
  <c r="BO12" i="3"/>
  <c r="BT11" i="3"/>
  <c r="BP17" i="3"/>
  <c r="AZ16" i="3"/>
  <c r="AJ15" i="3"/>
  <c r="BN61" i="3"/>
  <c r="BL24" i="3"/>
  <c r="AR22" i="3"/>
  <c r="AW26" i="3"/>
  <c r="BQ21" i="3"/>
  <c r="BF23" i="3"/>
  <c r="AL15" i="3"/>
  <c r="BE13" i="3"/>
  <c r="AP12" i="3"/>
  <c r="BK11" i="3"/>
  <c r="BJ17" i="3"/>
  <c r="AG16" i="3"/>
  <c r="BQ18" i="3"/>
  <c r="AC24" i="3"/>
  <c r="AC22" i="3"/>
  <c r="BH54" i="3"/>
  <c r="AN28" i="3"/>
  <c r="BA22" i="3"/>
  <c r="BU27" i="3"/>
  <c r="BB25" i="3"/>
  <c r="AM23" i="3"/>
  <c r="BG15" i="3"/>
  <c r="AL10" i="3"/>
  <c r="BH12" i="3"/>
  <c r="AQ11" i="3"/>
  <c r="AK14" i="3"/>
  <c r="BC18" i="3"/>
  <c r="AA13" i="3"/>
  <c r="AH27" i="3"/>
  <c r="AH23" i="3"/>
  <c r="AI50" i="3"/>
  <c r="BQ54" i="3"/>
  <c r="BF28" i="3"/>
  <c r="AL26" i="3"/>
  <c r="BC27" i="3"/>
  <c r="BT25" i="3"/>
  <c r="AZ29" i="3"/>
  <c r="AO15" i="3"/>
  <c r="BD10" i="3"/>
  <c r="AQ12" i="3"/>
  <c r="BR17" i="3"/>
  <c r="BT14" i="3"/>
  <c r="BB18" i="3"/>
  <c r="AE15" i="3"/>
  <c r="AF25" i="3"/>
  <c r="AB72" i="3"/>
  <c r="AY54" i="3"/>
  <c r="BS28" i="3"/>
  <c r="BD26" i="3"/>
  <c r="Z27" i="3"/>
  <c r="BE25" i="3"/>
  <c r="BR29" i="3"/>
  <c r="AV13" i="3"/>
  <c r="BU10" i="3"/>
  <c r="BE17" i="3"/>
  <c r="BM17" i="3"/>
  <c r="BU16" i="3"/>
  <c r="AR18" i="3"/>
  <c r="AI15" i="3"/>
  <c r="AJ28" i="3"/>
  <c r="AM61" i="3"/>
  <c r="BG24" i="3"/>
  <c r="BP22" i="3"/>
  <c r="AV27" i="3"/>
  <c r="AS21" i="3"/>
  <c r="BM23" i="3"/>
  <c r="BJ15" i="3"/>
  <c r="AN17" i="3"/>
  <c r="BI12" i="3"/>
  <c r="AH11" i="3"/>
  <c r="BE14" i="3"/>
  <c r="BT16" i="3"/>
  <c r="AC17" i="3"/>
  <c r="AI25" i="3"/>
  <c r="BK61" i="3"/>
  <c r="BU24" i="3"/>
  <c r="BB22" i="3"/>
  <c r="AM26" i="3"/>
  <c r="BG21" i="3"/>
  <c r="BP23" i="3"/>
  <c r="AV15" i="3"/>
  <c r="AU13" i="3"/>
  <c r="BM12" i="3"/>
  <c r="AP11" i="3"/>
  <c r="BH17" i="3"/>
  <c r="AH16" i="3"/>
  <c r="AJ13" i="3"/>
  <c r="AB21" i="3"/>
  <c r="AE29" i="3"/>
  <c r="AE105" i="3"/>
  <c r="AE54" i="3"/>
  <c r="AF71" i="3"/>
  <c r="AH109" i="3"/>
  <c r="AC87" i="3"/>
  <c r="AJ46" i="3"/>
  <c r="AF54" i="3"/>
  <c r="AG77" i="3"/>
  <c r="AB109" i="3"/>
  <c r="AD87" i="3"/>
  <c r="BJ92" i="3"/>
  <c r="AW118" i="3"/>
  <c r="BF45" i="3"/>
  <c r="BB54" i="3"/>
  <c r="BN28" i="3"/>
  <c r="AT26" i="3"/>
  <c r="AU27" i="3"/>
  <c r="BO25" i="3"/>
  <c r="BH29" i="3"/>
  <c r="AL13" i="3"/>
  <c r="BL10" i="3"/>
  <c r="BS17" i="3"/>
  <c r="BC17" i="3"/>
  <c r="BP16" i="3"/>
  <c r="AA18" i="3"/>
  <c r="AF15" i="3"/>
  <c r="AH28" i="3"/>
  <c r="AN54" i="3"/>
  <c r="BA24" i="3"/>
  <c r="BU22" i="3"/>
  <c r="BB27" i="3"/>
  <c r="AM21" i="3"/>
  <c r="BG23" i="3"/>
  <c r="BP15" i="3"/>
  <c r="BF17" i="3"/>
  <c r="AM12" i="3"/>
  <c r="AN11" i="3"/>
  <c r="AN14" i="3"/>
  <c r="BD16" i="3"/>
  <c r="AG15" i="3"/>
  <c r="AW61" i="3"/>
  <c r="BO24" i="3"/>
  <c r="BH22" i="3"/>
  <c r="AN27" i="3"/>
  <c r="BA21" i="3"/>
  <c r="BU23" i="3"/>
  <c r="BB15" i="3"/>
  <c r="AO13" i="3"/>
  <c r="BS12" i="3"/>
  <c r="AT11" i="3"/>
  <c r="AL17" i="3"/>
  <c r="BI16" i="3"/>
  <c r="AH10" i="3"/>
  <c r="AF21" i="3"/>
  <c r="AI29" i="3"/>
  <c r="BS54" i="3"/>
  <c r="BD28" i="3"/>
  <c r="Z22" i="3"/>
  <c r="BE27" i="3"/>
  <c r="BR25" i="3"/>
  <c r="AX29" i="3"/>
  <c r="AQ15" i="3"/>
  <c r="BB10" i="3"/>
  <c r="AJ12" i="3"/>
  <c r="AW14" i="3"/>
  <c r="BL14" i="3"/>
  <c r="AI18" i="3"/>
  <c r="AB15" i="3"/>
  <c r="AF27" i="3"/>
  <c r="AA112" i="3"/>
  <c r="AE95" i="3"/>
  <c r="BA54" i="3"/>
  <c r="BU28" i="3"/>
  <c r="BB26" i="3"/>
  <c r="AM27" i="3"/>
  <c r="BG25" i="3"/>
  <c r="BP29" i="3"/>
  <c r="AT13" i="3"/>
  <c r="BT10" i="3"/>
  <c r="AC14" i="3"/>
  <c r="AQ17" i="3"/>
  <c r="AX16" i="3"/>
  <c r="BL18" i="3"/>
  <c r="AI12" i="3"/>
  <c r="AB28" i="3"/>
  <c r="AC72" i="3"/>
  <c r="AL24" i="3"/>
  <c r="BC28" i="3"/>
  <c r="BT26" i="3"/>
  <c r="AZ21" i="3"/>
  <c r="AO25" i="3"/>
  <c r="BI29" i="3"/>
  <c r="BL13" i="3"/>
  <c r="BE10" i="3"/>
  <c r="BL11" i="3"/>
  <c r="BU17" i="3"/>
  <c r="AO16" i="3"/>
  <c r="AL18" i="3"/>
  <c r="AJ24" i="3"/>
  <c r="AA22" i="3"/>
  <c r="AX54" i="3"/>
  <c r="AQ24" i="3"/>
  <c r="BK22" i="3"/>
  <c r="BL27" i="3"/>
  <c r="AR25" i="3"/>
  <c r="AW23" i="3"/>
  <c r="BQ15" i="3"/>
  <c r="AW17" i="3"/>
  <c r="AU12" i="3"/>
  <c r="AM11" i="3"/>
  <c r="AU14" i="3"/>
  <c r="AF18" i="3"/>
  <c r="AE13" i="3"/>
  <c r="AG25" i="3"/>
  <c r="Z61" i="3"/>
  <c r="BE24" i="3"/>
  <c r="BR22" i="3"/>
  <c r="AX27" i="3"/>
  <c r="AQ21" i="3"/>
  <c r="BK23" i="3"/>
  <c r="BL15" i="3"/>
  <c r="AV17" i="3"/>
  <c r="BC12" i="3"/>
  <c r="BJ11" i="3"/>
  <c r="AD14" i="3"/>
  <c r="AK16" i="3"/>
  <c r="AG13" i="3"/>
  <c r="AH26" i="3"/>
  <c r="AK29" i="3"/>
  <c r="AH32" i="3"/>
  <c r="AK72" i="3"/>
  <c r="AC77" i="3"/>
  <c r="AJ49" i="3"/>
  <c r="AH61" i="3"/>
  <c r="AF38" i="3"/>
  <c r="AJ72" i="3"/>
  <c r="AK77" i="3"/>
  <c r="BP95" i="3"/>
  <c r="BD106" i="3"/>
  <c r="BE45" i="3"/>
  <c r="BR54" i="3"/>
  <c r="BM28" i="3"/>
  <c r="BJ26" i="3"/>
  <c r="AP21" i="3"/>
  <c r="AY25" i="3"/>
  <c r="BS29" i="3"/>
  <c r="BB13" i="3"/>
  <c r="BO10" i="3"/>
  <c r="AZ11" i="3"/>
  <c r="BA14" i="3"/>
  <c r="AN16" i="3"/>
  <c r="AK18" i="3"/>
  <c r="AK12" i="3"/>
  <c r="AD28" i="3"/>
  <c r="BD54" i="3"/>
  <c r="Z24" i="3"/>
  <c r="BE22" i="3"/>
  <c r="BR27" i="3"/>
  <c r="AX25" i="3"/>
  <c r="AQ23" i="3"/>
  <c r="BK15" i="3"/>
  <c r="Z14" i="3"/>
  <c r="AV12" i="3"/>
  <c r="AJ11" i="3"/>
  <c r="AG14" i="3"/>
  <c r="BT18" i="3"/>
  <c r="AA10" i="3"/>
  <c r="AP54" i="3"/>
  <c r="AY24" i="3"/>
  <c r="BS22" i="3"/>
  <c r="BD27" i="3"/>
  <c r="Z21" i="3"/>
  <c r="BE23" i="3"/>
  <c r="BR15" i="3"/>
  <c r="BL17" i="3"/>
  <c r="AY12" i="3"/>
  <c r="AK11" i="3"/>
  <c r="BM14" i="3"/>
  <c r="BM16" i="3"/>
  <c r="AG17" i="3"/>
  <c r="AI26" i="3"/>
  <c r="AA23" i="3"/>
  <c r="BC54" i="3"/>
  <c r="BT28" i="3"/>
  <c r="AZ26" i="3"/>
  <c r="AO27" i="3"/>
  <c r="BI25" i="3"/>
  <c r="BN29" i="3"/>
  <c r="AR13" i="3"/>
  <c r="BR10" i="3"/>
  <c r="BQ17" i="3"/>
  <c r="BF14" i="3"/>
  <c r="AJ16" i="3"/>
  <c r="AQ18" i="3"/>
  <c r="AF10" i="3"/>
  <c r="AC25" i="3"/>
  <c r="AH54" i="3"/>
  <c r="AE76" i="3"/>
  <c r="Z54" i="3"/>
  <c r="BE28" i="3"/>
  <c r="BR26" i="3"/>
  <c r="AX21" i="3"/>
  <c r="AQ25" i="3"/>
  <c r="BK29" i="3"/>
  <c r="BJ13" i="3"/>
  <c r="BG10" i="3"/>
  <c r="AF14" i="3"/>
  <c r="AM17" i="3"/>
  <c r="AB16" i="3"/>
  <c r="AC18" i="3"/>
  <c r="AB24" i="3"/>
  <c r="AI22" i="3"/>
  <c r="AK105" i="3"/>
  <c r="BB24" i="3"/>
  <c r="AM28" i="3"/>
  <c r="BG26" i="3"/>
  <c r="BP21" i="3"/>
  <c r="AV23" i="3"/>
  <c r="AS29" i="3"/>
  <c r="BO13" i="3"/>
  <c r="AO10" i="3"/>
  <c r="BU11" i="3"/>
  <c r="BP14" i="3"/>
  <c r="BL16" i="3"/>
  <c r="BO18" i="3"/>
  <c r="AA21" i="3"/>
  <c r="AH22" i="3"/>
  <c r="BN54" i="3"/>
  <c r="AT28" i="3"/>
  <c r="AU22" i="3"/>
  <c r="BO27" i="3"/>
  <c r="BH25" i="3"/>
  <c r="AN29" i="3"/>
  <c r="BA15" i="3"/>
  <c r="AR10" i="3"/>
  <c r="BN12" i="3"/>
  <c r="BC11" i="3"/>
  <c r="AZ14" i="3"/>
  <c r="AJ18" i="3"/>
  <c r="AI10" i="3"/>
  <c r="AC28" i="3"/>
  <c r="AZ54" i="3"/>
  <c r="AO24" i="3"/>
  <c r="BI22" i="3"/>
  <c r="BN27" i="3"/>
  <c r="AT25" i="3"/>
  <c r="AU23" i="3"/>
  <c r="BO15" i="3"/>
  <c r="AS17" i="3"/>
  <c r="BQ12" i="3"/>
  <c r="BG11" i="3"/>
  <c r="BS14" i="3"/>
  <c r="AM18" i="3"/>
  <c r="AD12" i="3"/>
  <c r="AK26" i="3"/>
  <c r="AC23" i="3"/>
  <c r="AK50" i="3"/>
  <c r="AC105" i="3"/>
  <c r="AC103" i="3"/>
  <c r="AP105" i="3"/>
  <c r="BJ90" i="3"/>
  <c r="AO45" i="3"/>
  <c r="AS54" i="3"/>
  <c r="AW28" i="3"/>
  <c r="BQ26" i="3"/>
  <c r="BF21" i="3"/>
  <c r="AL23" i="3"/>
  <c r="BC29" i="3"/>
  <c r="BR13" i="3"/>
  <c r="AY10" i="3"/>
  <c r="BF11" i="3"/>
  <c r="BR14" i="3"/>
  <c r="AC16" i="3"/>
  <c r="BN18" i="3"/>
  <c r="AF24" i="3"/>
  <c r="AK22" i="3"/>
  <c r="BT54" i="3"/>
  <c r="AZ28" i="3"/>
  <c r="AO22" i="3"/>
  <c r="BI27" i="3"/>
  <c r="BN25" i="3"/>
  <c r="AT29" i="3"/>
  <c r="AU15" i="3"/>
  <c r="AX10" i="3"/>
  <c r="AR12" i="3"/>
  <c r="BN14" i="3"/>
  <c r="AB14" i="3"/>
  <c r="AH18" i="3"/>
  <c r="AC13" i="3"/>
  <c r="BF54" i="3"/>
  <c r="AL28" i="3"/>
  <c r="BC22" i="3"/>
  <c r="BT27" i="3"/>
  <c r="AZ25" i="3"/>
  <c r="AO23" i="3"/>
  <c r="BI15" i="3"/>
  <c r="Z16" i="3"/>
  <c r="BA12" i="3"/>
  <c r="BP11" i="3"/>
  <c r="BD14" i="3"/>
  <c r="AE18" i="3"/>
  <c r="AB13" i="3"/>
  <c r="AE27" i="3"/>
  <c r="AK23" i="3"/>
  <c r="AM54" i="3"/>
  <c r="BG28" i="3"/>
  <c r="BP26" i="3"/>
  <c r="AV21" i="3"/>
  <c r="AS25" i="3"/>
  <c r="BM29" i="3"/>
  <c r="BH13" i="3"/>
  <c r="BI10" i="3"/>
  <c r="AE17" i="3"/>
  <c r="AR17" i="3"/>
  <c r="AL16" i="3"/>
  <c r="BM18" i="3"/>
  <c r="AK13" i="3"/>
  <c r="AI28" i="3"/>
  <c r="AD72" i="3"/>
  <c r="AF76" i="3"/>
  <c r="AZ24" i="3"/>
  <c r="AO28" i="3"/>
  <c r="BI26" i="3"/>
  <c r="BN21" i="3"/>
  <c r="AT23" i="3"/>
  <c r="AU29" i="3"/>
  <c r="BQ13" i="3"/>
  <c r="AQ10" i="3"/>
  <c r="BA11" i="3"/>
  <c r="AO17" i="3"/>
  <c r="AS16" i="3"/>
  <c r="BF18" i="3"/>
  <c r="AE21" i="3"/>
  <c r="AJ22" i="3"/>
  <c r="BQ61" i="3"/>
  <c r="BR24" i="3"/>
  <c r="AX22" i="3"/>
  <c r="AQ26" i="3"/>
  <c r="BK21" i="3"/>
  <c r="BL23" i="3"/>
  <c r="AR15" i="3"/>
  <c r="AY13" i="3"/>
  <c r="BG12" i="3"/>
  <c r="AR11" i="3"/>
  <c r="AU17" i="3"/>
  <c r="BQ16" i="3"/>
  <c r="BR18" i="3"/>
  <c r="AJ21" i="3"/>
  <c r="AC29" i="3"/>
  <c r="BM54" i="3"/>
  <c r="BJ28" i="3"/>
  <c r="AP26" i="3"/>
  <c r="AY27" i="3"/>
  <c r="BS25" i="3"/>
  <c r="BD29" i="3"/>
  <c r="Z15" i="3"/>
  <c r="BH10" i="3"/>
  <c r="AF17" i="3"/>
  <c r="BH14" i="3"/>
  <c r="BJ14" i="3"/>
  <c r="BP18" i="3"/>
  <c r="AD24" i="3"/>
  <c r="AB22" i="3"/>
  <c r="BP54" i="3"/>
  <c r="AV28" i="3"/>
  <c r="AS22" i="3"/>
  <c r="BM27" i="3"/>
  <c r="BJ25" i="3"/>
  <c r="AP29" i="3"/>
  <c r="AY15" i="3"/>
  <c r="AT10" i="3"/>
  <c r="AL12" i="3"/>
  <c r="AV11" i="3"/>
  <c r="BI14" i="3"/>
  <c r="AX18" i="3"/>
  <c r="AC12" i="3"/>
  <c r="AJ27" i="3"/>
  <c r="AH112" i="3"/>
  <c r="AI95" i="3"/>
  <c r="AG32" i="3"/>
  <c r="AI117" i="3"/>
  <c r="AF64" i="3"/>
  <c r="AJ56" i="3"/>
  <c r="AA104" i="3"/>
  <c r="AV33" i="3"/>
  <c r="BQ90" i="3"/>
  <c r="AV61" i="3"/>
  <c r="AR24" i="3"/>
  <c r="AN22" i="3"/>
  <c r="BA26" i="3"/>
  <c r="BU21" i="3"/>
  <c r="BB23" i="3"/>
  <c r="AM29" i="3"/>
  <c r="BI13" i="3"/>
  <c r="AO12" i="3"/>
  <c r="AX11" i="3"/>
  <c r="BI17" i="3"/>
  <c r="AV16" i="3"/>
  <c r="AY18" i="3"/>
  <c r="AD21" i="3"/>
  <c r="AG29" i="3"/>
  <c r="BG54" i="3"/>
  <c r="BP28" i="3"/>
  <c r="AV26" i="3"/>
  <c r="AS27" i="3"/>
  <c r="BM25" i="3"/>
  <c r="BJ29" i="3"/>
  <c r="AN13" i="3"/>
  <c r="BN10" i="3"/>
  <c r="BA17" i="3"/>
  <c r="AJ17" i="3"/>
  <c r="AE16" i="3"/>
  <c r="AO18" i="3"/>
  <c r="AF12" i="3"/>
  <c r="BU54" i="3"/>
  <c r="BB28" i="3"/>
  <c r="AM22" i="3"/>
  <c r="BG27" i="3"/>
  <c r="BP25" i="3"/>
  <c r="AV29" i="3"/>
  <c r="AS15" i="3"/>
  <c r="AZ10" i="3"/>
  <c r="Z12" i="3"/>
  <c r="BQ14" i="3"/>
  <c r="AA14" i="3"/>
  <c r="BA18" i="3"/>
  <c r="AC10" i="3"/>
  <c r="AK27" i="3"/>
  <c r="AI112" i="3"/>
  <c r="AX24" i="3"/>
  <c r="AQ28" i="3"/>
  <c r="BK26" i="3"/>
  <c r="BL21" i="3"/>
  <c r="AR23" i="3"/>
  <c r="AW29" i="3"/>
  <c r="BS13" i="3"/>
  <c r="AS10" i="3"/>
  <c r="AA15" i="3"/>
  <c r="AK17" i="3"/>
  <c r="AD16" i="3"/>
  <c r="AW18" i="3"/>
  <c r="AI24" i="3"/>
  <c r="AE22" i="3"/>
  <c r="AE72" i="3"/>
  <c r="BU61" i="3"/>
  <c r="BP24" i="3"/>
  <c r="AV22" i="3"/>
  <c r="AS26" i="3"/>
  <c r="BM21" i="3"/>
  <c r="BJ23" i="3"/>
  <c r="AP15" i="3"/>
  <c r="BA13" i="3"/>
  <c r="BR12" i="3"/>
  <c r="AA11" i="3"/>
  <c r="AL14" i="3"/>
  <c r="BH16" i="3"/>
  <c r="BI18" i="3"/>
  <c r="AG21" i="3"/>
  <c r="AJ29" i="3"/>
  <c r="AO61" i="3"/>
  <c r="BI24" i="3"/>
  <c r="BN22" i="3"/>
  <c r="AT27" i="3"/>
  <c r="AU21" i="3"/>
  <c r="BO23" i="3"/>
  <c r="BH15" i="3"/>
  <c r="Z18" i="3"/>
  <c r="BL12" i="3"/>
  <c r="AE11" i="3"/>
  <c r="AM14" i="3"/>
  <c r="BJ16" i="3"/>
  <c r="AH15" i="3"/>
  <c r="AC26" i="3"/>
  <c r="AJ23" i="3"/>
  <c r="AW54" i="3"/>
  <c r="BQ28" i="3"/>
  <c r="BF26" i="3"/>
  <c r="AL21" i="3"/>
  <c r="BC25" i="3"/>
  <c r="BT29" i="3"/>
  <c r="AX13" i="3"/>
  <c r="BS10" i="3"/>
  <c r="BN11" i="3"/>
  <c r="AT17" i="3"/>
  <c r="BB16" i="3"/>
  <c r="AV18" i="3"/>
  <c r="AI21" i="3"/>
  <c r="AF29" i="3"/>
  <c r="BK54" i="3"/>
  <c r="BL28" i="3"/>
  <c r="AR26" i="3"/>
  <c r="AW27" i="3"/>
  <c r="BQ25" i="3"/>
  <c r="BF29" i="3"/>
  <c r="Z11" i="3"/>
  <c r="BJ10" i="3"/>
  <c r="AX17" i="3"/>
  <c r="AY17" i="3"/>
  <c r="AM16" i="3"/>
  <c r="BG18" i="3"/>
  <c r="AE10" i="3"/>
  <c r="AA25" i="3"/>
  <c r="AC112" i="3"/>
  <c r="AD95" i="3"/>
  <c r="AH50" i="3"/>
  <c r="AK117" i="3"/>
  <c r="AB101" i="3"/>
  <c r="AC66" i="3"/>
  <c r="AH34" i="3"/>
  <c r="AG50" i="3"/>
  <c r="AG117" i="3"/>
  <c r="AD101" i="3"/>
  <c r="AY33" i="3"/>
  <c r="Z90" i="3"/>
  <c r="BO61" i="3"/>
  <c r="BH24" i="3"/>
  <c r="BD22" i="3"/>
  <c r="Z26" i="3"/>
  <c r="BE21" i="3"/>
  <c r="BR23" i="3"/>
  <c r="AX15" i="3"/>
  <c r="AS13" i="3"/>
  <c r="BT12" i="3"/>
  <c r="AI11" i="3"/>
  <c r="BB17" i="3"/>
  <c r="AQ16" i="3"/>
  <c r="AJ10" i="3"/>
  <c r="AE26" i="3"/>
  <c r="AA29" i="3"/>
  <c r="AQ54" i="3"/>
  <c r="BK28" i="3"/>
  <c r="BL26" i="3"/>
  <c r="AR21" i="3"/>
  <c r="AW25" i="3"/>
  <c r="BQ29" i="3"/>
  <c r="BD13" i="3"/>
  <c r="BM10" i="3"/>
  <c r="AS11" i="3"/>
  <c r="AP17" i="3"/>
  <c r="BE16" i="3"/>
  <c r="AT18" i="3"/>
  <c r="AK15" i="3"/>
  <c r="BE54" i="3"/>
  <c r="BR28" i="3"/>
  <c r="AX26" i="3"/>
  <c r="AQ27" i="3"/>
  <c r="BK25" i="3"/>
  <c r="BL29" i="3"/>
  <c r="AP13" i="3"/>
  <c r="BP10" i="3"/>
  <c r="AH17" i="3"/>
  <c r="AR14" i="3"/>
  <c r="AI16" i="3"/>
  <c r="BJ18" i="3"/>
  <c r="AF13" i="3"/>
  <c r="AD25" i="3"/>
  <c r="BP61" i="3"/>
  <c r="BN24" i="3"/>
  <c r="AT22" i="3"/>
  <c r="AU26" i="3"/>
  <c r="BO21" i="3"/>
  <c r="BH23" i="3"/>
  <c r="AN15" i="3"/>
  <c r="BC13" i="3"/>
  <c r="AX12" i="3"/>
  <c r="AU11" i="3"/>
  <c r="AE14" i="3"/>
  <c r="AY16" i="3"/>
  <c r="AZ18" i="3"/>
  <c r="AH24" i="3"/>
  <c r="AG22" i="3"/>
  <c r="AI105" i="3"/>
  <c r="AQ61" i="3"/>
  <c r="BK24" i="3"/>
  <c r="BL22" i="3"/>
  <c r="AR27" i="3"/>
  <c r="AW21" i="3"/>
  <c r="BQ23" i="3"/>
  <c r="BF15" i="3"/>
  <c r="Z13" i="3"/>
  <c r="BU12" i="3"/>
  <c r="BD11" i="3"/>
  <c r="AV14" i="3"/>
  <c r="BA16" i="3"/>
  <c r="AH12" i="3"/>
  <c r="AJ26" i="3"/>
  <c r="AB23" i="3"/>
  <c r="AV54" i="3"/>
  <c r="AS24" i="3"/>
  <c r="BM22" i="3"/>
  <c r="BJ27" i="3"/>
  <c r="AP25" i="3"/>
  <c r="AY23" i="3"/>
  <c r="BS15" i="3"/>
  <c r="BG17" i="3"/>
  <c r="AN12" i="3"/>
  <c r="AG11" i="3"/>
  <c r="AP14" i="3"/>
  <c r="BK16" i="3"/>
  <c r="AD15" i="3"/>
  <c r="AA27" i="3"/>
  <c r="AE112" i="3"/>
  <c r="AN24" i="3"/>
  <c r="BA28" i="3"/>
  <c r="BU26" i="3"/>
  <c r="BB21" i="3"/>
  <c r="AM25" i="3"/>
  <c r="BG29" i="3"/>
  <c r="BN13" i="3"/>
  <c r="BC10" i="3"/>
  <c r="AC11" i="3"/>
  <c r="BN17" i="3"/>
  <c r="BF16" i="3"/>
  <c r="AG18" i="3"/>
  <c r="AH21" i="3"/>
  <c r="AD29" i="3"/>
  <c r="AU54" i="3"/>
  <c r="BO28" i="3"/>
  <c r="BH26" i="3"/>
  <c r="AN21" i="3"/>
  <c r="BA25" i="3"/>
  <c r="BU29" i="3"/>
  <c r="AZ13" i="3"/>
  <c r="BQ10" i="3"/>
  <c r="BQ11" i="3"/>
  <c r="AX14" i="3"/>
  <c r="AA16" i="3"/>
  <c r="AB18" i="3"/>
  <c r="AI13" i="3"/>
  <c r="AH25" i="3"/>
  <c r="AB54" i="3"/>
  <c r="AB76" i="3"/>
  <c r="AA95" i="3"/>
  <c r="AS101" i="3"/>
  <c r="AZ89" i="3"/>
  <c r="AY61" i="3"/>
  <c r="BC24" i="3"/>
  <c r="BT22" i="3"/>
  <c r="AZ27" i="3"/>
  <c r="AO21" i="3"/>
  <c r="BI23" i="3"/>
  <c r="BN15" i="3"/>
  <c r="AZ17" i="3"/>
  <c r="BB12" i="3"/>
  <c r="BM11" i="3"/>
  <c r="AO14" i="3"/>
  <c r="AT16" i="3"/>
  <c r="AG12" i="3"/>
  <c r="AF26" i="3"/>
  <c r="AF23" i="3"/>
  <c r="AT24" i="3"/>
  <c r="AU28" i="3"/>
  <c r="BO26" i="3"/>
  <c r="BH21" i="3"/>
  <c r="AN23" i="3"/>
  <c r="BA29" i="3"/>
  <c r="BT13" i="3"/>
  <c r="AW10" i="3"/>
  <c r="BI11" i="3"/>
  <c r="AI17" i="3"/>
  <c r="AR16" i="3"/>
  <c r="AD18" i="3"/>
  <c r="AE24" i="3"/>
  <c r="AO54" i="3"/>
  <c r="BI28" i="3"/>
  <c r="BN26" i="3"/>
  <c r="AT21" i="3"/>
  <c r="AU25" i="3"/>
  <c r="BO29" i="3"/>
  <c r="BF13" i="3"/>
  <c r="BK10" i="3"/>
  <c r="BH11" i="3"/>
  <c r="AJ14" i="3"/>
  <c r="AW16" i="3"/>
  <c r="BD18" i="3"/>
  <c r="AK10" i="3"/>
  <c r="AA28" i="3"/>
  <c r="AU61" i="3"/>
  <c r="BM24" i="3"/>
  <c r="BJ22" i="3"/>
  <c r="AP27" i="3"/>
  <c r="AY21" i="3"/>
  <c r="BS23" i="3"/>
  <c r="BD15" i="3"/>
  <c r="AM13" i="3"/>
  <c r="AZ12" i="3"/>
  <c r="AA17" i="3"/>
  <c r="BT17" i="3"/>
  <c r="BR16" i="3"/>
  <c r="AH13" i="3"/>
  <c r="AK21" i="3"/>
  <c r="AB29" i="3"/>
  <c r="AE32" i="3"/>
  <c r="AT54" i="3"/>
  <c r="AU24" i="3"/>
  <c r="BO22" i="3"/>
  <c r="BH27" i="3"/>
  <c r="AN25" i="3"/>
  <c r="BA23" i="3"/>
  <c r="BU15" i="3"/>
  <c r="BK17" i="3"/>
  <c r="BJ12" i="3"/>
  <c r="AW11" i="3"/>
  <c r="AI14" i="3"/>
  <c r="BC16" i="3"/>
  <c r="AD10" i="3"/>
  <c r="AI27" i="3"/>
  <c r="AJ112" i="3"/>
  <c r="BL54" i="3"/>
  <c r="AR28" i="3"/>
  <c r="AW22" i="3"/>
  <c r="BQ27" i="3"/>
  <c r="BF25" i="3"/>
  <c r="AL29" i="3"/>
  <c r="BC15" i="3"/>
  <c r="AP10" i="3"/>
  <c r="BD12" i="3"/>
  <c r="BE11" i="3"/>
  <c r="BU14" i="3"/>
  <c r="AS18" i="3"/>
  <c r="AA12" i="3"/>
  <c r="AE25" i="3"/>
  <c r="AB112" i="3"/>
  <c r="BD24" i="3"/>
  <c r="Z28" i="3"/>
  <c r="BE26" i="3"/>
  <c r="BR21" i="3"/>
  <c r="AX23" i="3"/>
  <c r="AQ29" i="3"/>
  <c r="BM13" i="3"/>
  <c r="AM10" i="3"/>
  <c r="AL11" i="3"/>
  <c r="AH14" i="3"/>
  <c r="BO16" i="3"/>
  <c r="AG10" i="3"/>
  <c r="AD26" i="3"/>
  <c r="AD23" i="3"/>
  <c r="AP24" i="3"/>
  <c r="AY28" i="3"/>
  <c r="BS26" i="3"/>
  <c r="BD21" i="3"/>
  <c r="Z25" i="3"/>
  <c r="BE29" i="3"/>
  <c r="BP13" i="3"/>
  <c r="BA10" i="3"/>
  <c r="BO11" i="3"/>
  <c r="BO14" i="3"/>
  <c r="BS16" i="3"/>
  <c r="BE18" i="3"/>
  <c r="AK28" i="3"/>
  <c r="BS49" i="3"/>
  <c r="AU89" i="3"/>
  <c r="AZ61" i="3"/>
  <c r="AM24" i="3"/>
  <c r="BG22" i="3"/>
  <c r="BP27" i="3"/>
  <c r="AV25" i="3"/>
  <c r="AS23" i="3"/>
  <c r="BM15" i="3"/>
  <c r="Z17" i="3"/>
  <c r="AT12" i="3"/>
  <c r="AY11" i="3"/>
  <c r="AT14" i="3"/>
  <c r="BK18" i="3"/>
  <c r="AB10" i="3"/>
  <c r="AC27" i="3"/>
  <c r="BF61" i="3"/>
  <c r="BJ24" i="3"/>
  <c r="AP22" i="3"/>
  <c r="AY26" i="3"/>
  <c r="BS21" i="3"/>
  <c r="BD23" i="3"/>
  <c r="Z29" i="3"/>
  <c r="BG13" i="3"/>
  <c r="AW12" i="3"/>
  <c r="BR11" i="3"/>
  <c r="AS14" i="3"/>
  <c r="BN16" i="3"/>
  <c r="BH18" i="3"/>
  <c r="AG24" i="3"/>
  <c r="AV24" i="3"/>
  <c r="AS28" i="3"/>
  <c r="BM26" i="3"/>
  <c r="BJ21" i="3"/>
  <c r="AP23" i="3"/>
  <c r="AY29" i="3"/>
  <c r="BU13" i="3"/>
  <c r="AU10" i="3"/>
  <c r="BB11" i="3"/>
  <c r="BD17" i="3"/>
  <c r="BG16" i="3"/>
  <c r="AN18" i="3"/>
  <c r="AA24" i="3"/>
  <c r="AG28" i="3"/>
  <c r="AR54" i="3"/>
  <c r="AW24" i="3"/>
  <c r="BQ22" i="3"/>
  <c r="BF27" i="3"/>
  <c r="AL25" i="3"/>
  <c r="BC23" i="3"/>
  <c r="BT15" i="3"/>
  <c r="BO17" i="3"/>
  <c r="BP12" i="3"/>
  <c r="AB11" i="3"/>
  <c r="AY14" i="3"/>
  <c r="AU16" i="3"/>
  <c r="AD13" i="3"/>
  <c r="AB26" i="3"/>
  <c r="AI23" i="3"/>
  <c r="AD32" i="3"/>
  <c r="BJ54" i="3"/>
  <c r="AP28" i="3"/>
  <c r="AY22" i="3"/>
  <c r="BS27" i="3"/>
  <c r="BD25" i="3"/>
  <c r="Z23" i="3"/>
  <c r="BE15" i="3"/>
  <c r="AN10" i="3"/>
  <c r="BK12" i="3"/>
  <c r="BS11" i="3"/>
  <c r="BC14" i="3"/>
  <c r="AU18" i="3"/>
  <c r="AB12" i="3"/>
  <c r="AG27" i="3"/>
  <c r="AI54" i="3"/>
  <c r="BO54" i="3"/>
  <c r="BH28" i="3"/>
  <c r="AN26" i="3"/>
  <c r="BA27" i="3"/>
  <c r="BU25" i="3"/>
  <c r="BB29" i="3"/>
  <c r="AM15" i="3"/>
  <c r="BF10" i="3"/>
  <c r="AS12" i="3"/>
  <c r="BG14" i="3"/>
  <c r="AQ14" i="3"/>
  <c r="BS18" i="3"/>
  <c r="AE12" i="3"/>
  <c r="AK25" i="3"/>
  <c r="BM61" i="3"/>
  <c r="BF12" i="3"/>
  <c r="AL22" i="3"/>
  <c r="BK14" i="3"/>
  <c r="AH29" i="3"/>
  <c r="AA42" i="3"/>
  <c r="AA26" i="3"/>
  <c r="AB117" i="3"/>
  <c r="AI42" i="3"/>
  <c r="AB51" i="3"/>
  <c r="AK89" i="3"/>
  <c r="AG111" i="3"/>
  <c r="AC114" i="3"/>
  <c r="AE37" i="3"/>
  <c r="AI107" i="3"/>
  <c r="AJ84" i="3"/>
  <c r="AC99" i="3"/>
  <c r="AK55" i="3"/>
  <c r="AF69" i="3"/>
  <c r="AK114" i="3"/>
  <c r="AG23" i="3"/>
  <c r="AA71" i="3"/>
  <c r="AA109" i="3"/>
  <c r="AE87" i="3"/>
  <c r="AD51" i="3"/>
  <c r="AA89" i="3"/>
  <c r="AH111" i="3"/>
  <c r="AG114" i="3"/>
  <c r="AH37" i="3"/>
  <c r="AJ107" i="3"/>
  <c r="AD84" i="3"/>
  <c r="AF99" i="3"/>
  <c r="AA55" i="3"/>
  <c r="AG118" i="3"/>
  <c r="AF92" i="3"/>
  <c r="AA54" i="3"/>
  <c r="AE77" i="3"/>
  <c r="AF49" i="3"/>
  <c r="AG87" i="3"/>
  <c r="AE46" i="3"/>
  <c r="AG33" i="3"/>
  <c r="AA44" i="3"/>
  <c r="AI43" i="3"/>
  <c r="AG37" i="3"/>
  <c r="AH36" i="3"/>
  <c r="AI94" i="3"/>
  <c r="AK70" i="3"/>
  <c r="AC102" i="3"/>
  <c r="AB39" i="3"/>
  <c r="AK67" i="3"/>
  <c r="AJ54" i="3"/>
  <c r="AD77" i="3"/>
  <c r="AB49" i="3"/>
  <c r="AH87" i="3"/>
  <c r="AH46" i="3"/>
  <c r="AA33" i="3"/>
  <c r="AF44" i="3"/>
  <c r="AA43" i="3"/>
  <c r="AI67" i="3"/>
  <c r="AJ36" i="3"/>
  <c r="AC94" i="3"/>
  <c r="AI70" i="3"/>
  <c r="AB102" i="3"/>
  <c r="AF47" i="3"/>
  <c r="AA107" i="3"/>
  <c r="AF72" i="3"/>
  <c r="AG103" i="3"/>
  <c r="AC49" i="3"/>
  <c r="AB61" i="3"/>
  <c r="AH38" i="3"/>
  <c r="AF35" i="3"/>
  <c r="AH82" i="3"/>
  <c r="AD69" i="3"/>
  <c r="AJ67" i="3"/>
  <c r="AG39" i="3"/>
  <c r="AE20" i="3"/>
  <c r="AJ62" i="3"/>
  <c r="AD80" i="3"/>
  <c r="AK39" i="3"/>
  <c r="AE107" i="3"/>
  <c r="AF105" i="3"/>
  <c r="AF103" i="3"/>
  <c r="AD64" i="3"/>
  <c r="AE61" i="3"/>
  <c r="AB38" i="3"/>
  <c r="AG35" i="3"/>
  <c r="AA82" i="3"/>
  <c r="AB69" i="3"/>
  <c r="AA67" i="3"/>
  <c r="AA39" i="3"/>
  <c r="AF20" i="3"/>
  <c r="AI62" i="3"/>
  <c r="AC80" i="3"/>
  <c r="AA79" i="3"/>
  <c r="AC39" i="3"/>
  <c r="AF32" i="3"/>
  <c r="AJ117" i="3"/>
  <c r="AE64" i="3"/>
  <c r="AI56" i="3"/>
  <c r="AC104" i="3"/>
  <c r="AB48" i="3"/>
  <c r="AD113" i="3"/>
  <c r="AA45" i="3"/>
  <c r="AG116" i="3"/>
  <c r="BT24" i="3"/>
  <c r="AD11" i="3"/>
  <c r="BC26" i="3"/>
  <c r="AF16" i="3"/>
  <c r="AG76" i="3"/>
  <c r="AE42" i="3"/>
  <c r="AE23" i="3"/>
  <c r="AC86" i="3"/>
  <c r="AG42" i="3"/>
  <c r="AC46" i="3"/>
  <c r="AH33" i="3"/>
  <c r="AE44" i="3"/>
  <c r="AJ114" i="3"/>
  <c r="AJ37" i="3"/>
  <c r="AA36" i="3"/>
  <c r="AF94" i="3"/>
  <c r="AJ70" i="3"/>
  <c r="AJ102" i="3"/>
  <c r="AB68" i="3"/>
  <c r="AK115" i="3"/>
  <c r="AG54" i="3"/>
  <c r="AI77" i="3"/>
  <c r="AE109" i="3"/>
  <c r="AI87" i="3"/>
  <c r="AA46" i="3"/>
  <c r="AF33" i="3"/>
  <c r="AH44" i="3"/>
  <c r="AK43" i="3"/>
  <c r="AF37" i="3"/>
  <c r="AB36" i="3"/>
  <c r="AJ94" i="3"/>
  <c r="AA70" i="3"/>
  <c r="AD102" i="3"/>
  <c r="AB60" i="3"/>
  <c r="AD39" i="3"/>
  <c r="AH72" i="3"/>
  <c r="AH77" i="3"/>
  <c r="AI49" i="3"/>
  <c r="AF61" i="3"/>
  <c r="AA38" i="3"/>
  <c r="AC35" i="3"/>
  <c r="AI82" i="3"/>
  <c r="AC43" i="3"/>
  <c r="AE67" i="3"/>
  <c r="AI39" i="3"/>
  <c r="AD20" i="3"/>
  <c r="AE62" i="3"/>
  <c r="AG102" i="3"/>
  <c r="AJ20" i="3"/>
  <c r="AI36" i="3"/>
  <c r="AG72" i="3"/>
  <c r="AI103" i="3"/>
  <c r="AH49" i="3"/>
  <c r="AA61" i="3"/>
  <c r="AJ38" i="3"/>
  <c r="AH35" i="3"/>
  <c r="AF82" i="3"/>
  <c r="AE43" i="3"/>
  <c r="AB67" i="3"/>
  <c r="AJ39" i="3"/>
  <c r="AI20" i="3"/>
  <c r="AD62" i="3"/>
  <c r="AE80" i="3"/>
  <c r="AF79" i="3"/>
  <c r="AI47" i="3"/>
  <c r="AK32" i="3"/>
  <c r="AA103" i="3"/>
  <c r="AH64" i="3"/>
  <c r="AB56" i="3"/>
  <c r="AD104" i="3"/>
  <c r="AA48" i="3"/>
  <c r="AG82" i="3"/>
  <c r="AE69" i="3"/>
  <c r="AC92" i="3"/>
  <c r="AC116" i="3"/>
  <c r="AH60" i="3"/>
  <c r="AG78" i="3"/>
  <c r="AF80" i="3"/>
  <c r="AK94" i="3"/>
  <c r="AB47" i="3"/>
  <c r="AC32" i="3"/>
  <c r="AE103" i="3"/>
  <c r="AC64" i="3"/>
  <c r="AG56" i="3"/>
  <c r="AF104" i="3"/>
  <c r="AF48" i="3"/>
  <c r="AE113" i="3"/>
  <c r="AC69" i="3"/>
  <c r="AD92" i="3"/>
  <c r="AD116" i="3"/>
  <c r="AA60" i="3"/>
  <c r="AK78" i="3"/>
  <c r="AH80" i="3"/>
  <c r="AE78" i="3"/>
  <c r="AG20" i="3"/>
  <c r="AJ50" i="3"/>
  <c r="AC117" i="3"/>
  <c r="AI101" i="3"/>
  <c r="AI66" i="3"/>
  <c r="AC34" i="3"/>
  <c r="AE59" i="3"/>
  <c r="AK113" i="3"/>
  <c r="AD110" i="3"/>
  <c r="AA20" i="3"/>
  <c r="AZ22" i="3"/>
  <c r="AB17" i="3"/>
  <c r="BT21" i="3"/>
  <c r="AP18" i="3"/>
  <c r="AJ71" i="3"/>
  <c r="AE56" i="3"/>
  <c r="AD105" i="3"/>
  <c r="AG88" i="3"/>
  <c r="AK61" i="3"/>
  <c r="AG38" i="3"/>
  <c r="AK35" i="3"/>
  <c r="AB44" i="3"/>
  <c r="AG43" i="3"/>
  <c r="AG67" i="3"/>
  <c r="AF39" i="3"/>
  <c r="AC20" i="3"/>
  <c r="AF70" i="3"/>
  <c r="AF102" i="3"/>
  <c r="AF116" i="3"/>
  <c r="AJ58" i="3"/>
  <c r="AI72" i="3"/>
  <c r="AF77" i="3"/>
  <c r="AA49" i="3"/>
  <c r="AJ61" i="3"/>
  <c r="AI38" i="3"/>
  <c r="AE35" i="3"/>
  <c r="AG44" i="3"/>
  <c r="AD43" i="3"/>
  <c r="AD67" i="3"/>
  <c r="AH39" i="3"/>
  <c r="AK20" i="3"/>
  <c r="AA62" i="3"/>
  <c r="AH102" i="3"/>
  <c r="AC62" i="3"/>
  <c r="AH94" i="3"/>
  <c r="AJ105" i="3"/>
  <c r="AB103" i="3"/>
  <c r="AK64" i="3"/>
  <c r="AC56" i="3"/>
  <c r="AE104" i="3"/>
  <c r="AD35" i="3"/>
  <c r="AD82" i="3"/>
  <c r="AH69" i="3"/>
  <c r="AB92" i="3"/>
  <c r="AE116" i="3"/>
  <c r="AE60" i="3"/>
  <c r="AH62" i="3"/>
  <c r="AB80" i="3"/>
  <c r="AD70" i="3"/>
  <c r="AB84" i="3"/>
  <c r="AH105" i="3"/>
  <c r="AK103" i="3"/>
  <c r="AG64" i="3"/>
  <c r="AF56" i="3"/>
  <c r="AG104" i="3"/>
  <c r="AD48" i="3"/>
  <c r="AE82" i="3"/>
  <c r="AG69" i="3"/>
  <c r="AE92" i="3"/>
  <c r="AK116" i="3"/>
  <c r="AK60" i="3"/>
  <c r="AG62" i="3"/>
  <c r="AJ80" i="3"/>
  <c r="AH78" i="3"/>
  <c r="AC60" i="3"/>
  <c r="AA50" i="3"/>
  <c r="AE117" i="3"/>
  <c r="AE101" i="3"/>
  <c r="AA66" i="3"/>
  <c r="AK34" i="3"/>
  <c r="AG48" i="3"/>
  <c r="AJ113" i="3"/>
  <c r="AH106" i="3"/>
  <c r="AF68" i="3"/>
  <c r="AE118" i="3"/>
  <c r="AG60" i="3"/>
  <c r="AJ78" i="3"/>
  <c r="AA93" i="3"/>
  <c r="AE70" i="3"/>
  <c r="AH79" i="3"/>
  <c r="AC50" i="3"/>
  <c r="AD117" i="3"/>
  <c r="AA101" i="3"/>
  <c r="AH66" i="3"/>
  <c r="AE34" i="3"/>
  <c r="AE48" i="3"/>
  <c r="AA113" i="3"/>
  <c r="AJ106" i="3"/>
  <c r="AC68" i="3"/>
  <c r="AD118" i="3"/>
  <c r="AI79" i="3"/>
  <c r="AF78" i="3"/>
  <c r="AC93" i="3"/>
  <c r="AA80" i="3"/>
  <c r="AC70" i="3"/>
  <c r="AF95" i="3"/>
  <c r="AD86" i="3"/>
  <c r="AJ90" i="3"/>
  <c r="AB73" i="3"/>
  <c r="AD34" i="3"/>
  <c r="AF59" i="3"/>
  <c r="AK65" i="3"/>
  <c r="AD93" i="3"/>
  <c r="AB70" i="3"/>
  <c r="AO26" i="3"/>
  <c r="AP16" i="3"/>
  <c r="AZ23" i="3"/>
  <c r="AK24" i="3"/>
  <c r="AH86" i="3"/>
  <c r="AJ73" i="3"/>
  <c r="AA32" i="3"/>
  <c r="AG109" i="3"/>
  <c r="AK56" i="3"/>
  <c r="AD38" i="3"/>
  <c r="AJ35" i="3"/>
  <c r="AK82" i="3"/>
  <c r="AI69" i="3"/>
  <c r="AI92" i="3"/>
  <c r="AJ116" i="3"/>
  <c r="AB20" i="3"/>
  <c r="AB62" i="3"/>
  <c r="AG80" i="3"/>
  <c r="AB94" i="3"/>
  <c r="AI118" i="3"/>
  <c r="AA105" i="3"/>
  <c r="AD103" i="3"/>
  <c r="AB64" i="3"/>
  <c r="AA56" i="3"/>
  <c r="AH104" i="3"/>
  <c r="AB35" i="3"/>
  <c r="AC82" i="3"/>
  <c r="AK69" i="3"/>
  <c r="AJ92" i="3"/>
  <c r="AI116" i="3"/>
  <c r="AH20" i="3"/>
  <c r="AF62" i="3"/>
  <c r="AK80" i="3"/>
  <c r="AA102" i="3"/>
  <c r="AH99" i="3"/>
  <c r="AB32" i="3"/>
  <c r="AH117" i="3"/>
  <c r="AC101" i="3"/>
  <c r="AB66" i="3"/>
  <c r="AI104" i="3"/>
  <c r="AH48" i="3"/>
  <c r="AG113" i="3"/>
  <c r="AA106" i="3"/>
  <c r="AK68" i="3"/>
  <c r="AB116" i="3"/>
  <c r="AD60" i="3"/>
  <c r="AA78" i="3"/>
  <c r="AF93" i="3"/>
  <c r="AI55" i="3"/>
  <c r="AK45" i="3"/>
  <c r="AJ32" i="3"/>
  <c r="AF117" i="3"/>
  <c r="AK101" i="3"/>
  <c r="AJ66" i="3"/>
  <c r="AJ104" i="3"/>
  <c r="AJ48" i="3"/>
  <c r="AH113" i="3"/>
  <c r="AB106" i="3"/>
  <c r="AD68" i="3"/>
  <c r="AF118" i="3"/>
  <c r="AF60" i="3"/>
  <c r="AB78" i="3"/>
  <c r="AI93" i="3"/>
  <c r="AE93" i="3"/>
  <c r="AK62" i="3"/>
  <c r="AE50" i="3"/>
  <c r="AE86" i="3"/>
  <c r="AB90" i="3"/>
  <c r="AF66" i="3"/>
  <c r="AJ34" i="3"/>
  <c r="AK59" i="3"/>
  <c r="AJ83" i="3"/>
  <c r="AJ91" i="3"/>
  <c r="AE58" i="3"/>
  <c r="AK118" i="3"/>
  <c r="AJ79" i="3"/>
  <c r="AA110" i="3"/>
  <c r="AF81" i="3"/>
  <c r="AD55" i="3"/>
  <c r="AE110" i="3"/>
  <c r="AH95" i="3"/>
  <c r="AF86" i="3"/>
  <c r="AF90" i="3"/>
  <c r="AF73" i="3"/>
  <c r="AB34" i="3"/>
  <c r="AD59" i="3"/>
  <c r="AB83" i="3"/>
  <c r="AB91" i="3"/>
  <c r="AG58" i="3"/>
  <c r="AC118" i="3"/>
  <c r="AB79" i="3"/>
  <c r="AJ110" i="3"/>
  <c r="AK83" i="3"/>
  <c r="AI89" i="3"/>
  <c r="AH55" i="3"/>
  <c r="AD76" i="3"/>
  <c r="AD88" i="3"/>
  <c r="AH42" i="3"/>
  <c r="AC73" i="3"/>
  <c r="AC57" i="3"/>
  <c r="AI100" i="3"/>
  <c r="AI114" i="3"/>
  <c r="AD33" i="3"/>
  <c r="AJ55" i="3"/>
  <c r="BI21" i="3"/>
  <c r="AD17" i="3"/>
  <c r="W17" i="3" s="1"/>
  <c r="AO29" i="3"/>
  <c r="AD22" i="3"/>
  <c r="AC88" i="3"/>
  <c r="AK73" i="3"/>
  <c r="AJ95" i="3"/>
  <c r="AD49" i="3"/>
  <c r="AD56" i="3"/>
  <c r="AB104" i="3"/>
  <c r="AC48" i="3"/>
  <c r="AB113" i="3"/>
  <c r="AE106" i="3"/>
  <c r="AA92" i="3"/>
  <c r="AH116" i="3"/>
  <c r="AI60" i="3"/>
  <c r="AC78" i="3"/>
  <c r="AJ93" i="3"/>
  <c r="AJ99" i="3"/>
  <c r="AG79" i="3"/>
  <c r="AI32" i="3"/>
  <c r="AA117" i="3"/>
  <c r="AH101" i="3"/>
  <c r="AH56" i="3"/>
  <c r="AK104" i="3"/>
  <c r="AK48" i="3"/>
  <c r="AC113" i="3"/>
  <c r="AG106" i="3"/>
  <c r="AH68" i="3"/>
  <c r="AA116" i="3"/>
  <c r="AJ60" i="3"/>
  <c r="AI78" i="3"/>
  <c r="AI81" i="3"/>
  <c r="AD57" i="3"/>
  <c r="AA40" i="3"/>
  <c r="AF50" i="3"/>
  <c r="AJ86" i="3"/>
  <c r="AG101" i="3"/>
  <c r="AG66" i="3"/>
  <c r="AI34" i="3"/>
  <c r="AB59" i="3"/>
  <c r="AI83" i="3"/>
  <c r="AF91" i="3"/>
  <c r="AI68" i="3"/>
  <c r="AH118" i="3"/>
  <c r="AD79" i="3"/>
  <c r="AK110" i="3"/>
  <c r="AE81" i="3"/>
  <c r="AH81" i="3"/>
  <c r="AF110" i="3"/>
  <c r="AB50" i="3"/>
  <c r="AG86" i="3"/>
  <c r="AE90" i="3"/>
  <c r="AE66" i="3"/>
  <c r="AA34" i="3"/>
  <c r="AJ59" i="3"/>
  <c r="AA83" i="3"/>
  <c r="AH91" i="3"/>
  <c r="AE68" i="3"/>
  <c r="AB118" i="3"/>
  <c r="AC79" i="3"/>
  <c r="AI110" i="3"/>
  <c r="AD81" i="3"/>
  <c r="AK33" i="3"/>
  <c r="AI102" i="3"/>
  <c r="AG95" i="3"/>
  <c r="AF88" i="3"/>
  <c r="AK90" i="3"/>
  <c r="AG73" i="3"/>
  <c r="AA57" i="3"/>
  <c r="AK100" i="3"/>
  <c r="AE65" i="3"/>
  <c r="AI91" i="3"/>
  <c r="AD58" i="3"/>
  <c r="AG47" i="3"/>
  <c r="AJ45" i="3"/>
  <c r="AK40" i="3"/>
  <c r="AK81" i="3"/>
  <c r="AI48" i="3"/>
  <c r="AB93" i="3"/>
  <c r="AA76" i="3"/>
  <c r="AE88" i="3"/>
  <c r="AH90" i="3"/>
  <c r="AE73" i="3"/>
  <c r="AB57" i="3"/>
  <c r="AA100" i="3"/>
  <c r="AB65" i="3"/>
  <c r="AE115" i="3"/>
  <c r="AF58" i="3"/>
  <c r="AE47" i="3"/>
  <c r="AC45" i="3"/>
  <c r="AB40" i="3"/>
  <c r="AH43" i="3"/>
  <c r="AB100" i="3"/>
  <c r="AF22" i="3"/>
  <c r="AB71" i="3"/>
  <c r="AB88" i="3"/>
  <c r="AC42" i="3"/>
  <c r="AE51" i="3"/>
  <c r="AH89" i="3"/>
  <c r="AA111" i="3"/>
  <c r="AK106" i="3"/>
  <c r="AI111" i="3"/>
  <c r="W117" i="3"/>
  <c r="W22" i="3"/>
  <c r="BN23" i="3"/>
  <c r="AB27" i="3"/>
  <c r="BK13" i="3"/>
  <c r="AA72" i="3"/>
  <c r="AK109" i="3"/>
  <c r="AG51" i="3"/>
  <c r="AI76" i="3"/>
  <c r="AJ64" i="3"/>
  <c r="AD66" i="3"/>
  <c r="AF34" i="3"/>
  <c r="AC59" i="3"/>
  <c r="AH83" i="3"/>
  <c r="AC106" i="3"/>
  <c r="AA68" i="3"/>
  <c r="AJ118" i="3"/>
  <c r="AK79" i="3"/>
  <c r="AB110" i="3"/>
  <c r="AK93" i="3"/>
  <c r="AF40" i="3"/>
  <c r="AD78" i="3"/>
  <c r="AD50" i="3"/>
  <c r="AB86" i="3"/>
  <c r="AF101" i="3"/>
  <c r="AK66" i="3"/>
  <c r="AG34" i="3"/>
  <c r="AI59" i="3"/>
  <c r="AF83" i="3"/>
  <c r="AD106" i="3"/>
  <c r="AG68" i="3"/>
  <c r="AA118" i="3"/>
  <c r="AE79" i="3"/>
  <c r="AC110" i="3"/>
  <c r="AG81" i="3"/>
  <c r="AG59" i="3"/>
  <c r="AG93" i="3"/>
  <c r="AC95" i="3"/>
  <c r="AA86" i="3"/>
  <c r="AG90" i="3"/>
  <c r="AI73" i="3"/>
  <c r="AK57" i="3"/>
  <c r="AH100" i="3"/>
  <c r="AE83" i="3"/>
  <c r="AK91" i="3"/>
  <c r="AB58" i="3"/>
  <c r="AH47" i="3"/>
  <c r="AD45" i="3"/>
  <c r="AC40" i="3"/>
  <c r="AA81" i="3"/>
  <c r="AA59" i="3"/>
  <c r="AB81" i="3"/>
  <c r="AK95" i="3"/>
  <c r="AK86" i="3"/>
  <c r="AI90" i="3"/>
  <c r="AH73" i="3"/>
  <c r="AJ57" i="3"/>
  <c r="AC100" i="3"/>
  <c r="AF65" i="3"/>
  <c r="AA91" i="3"/>
  <c r="AC58" i="3"/>
  <c r="AA47" i="3"/>
  <c r="AB45" i="3"/>
  <c r="AE40" i="3"/>
  <c r="AJ81" i="3"/>
  <c r="AF113" i="3"/>
  <c r="AE28" i="3"/>
  <c r="AH76" i="3"/>
  <c r="AA88" i="3"/>
  <c r="AJ42" i="3"/>
  <c r="AK51" i="3"/>
  <c r="AF89" i="3"/>
  <c r="AE111" i="3"/>
  <c r="AD65" i="3"/>
  <c r="AA115" i="3"/>
  <c r="AF107" i="3"/>
  <c r="AH84" i="3"/>
  <c r="AA99" i="3"/>
  <c r="AD40" i="3"/>
  <c r="AE114" i="3"/>
  <c r="AD44" i="3"/>
  <c r="AF28" i="3"/>
  <c r="AD71" i="3"/>
  <c r="AK88" i="3"/>
  <c r="AF42" i="3"/>
  <c r="AH51" i="3"/>
  <c r="AG89" i="3"/>
  <c r="AJ111" i="3"/>
  <c r="AC65" i="3"/>
  <c r="AI115" i="3"/>
  <c r="AG107" i="3"/>
  <c r="AG84" i="3"/>
  <c r="AI99" i="3"/>
  <c r="AE55" i="3"/>
  <c r="AA37" i="3"/>
  <c r="AC83" i="3"/>
  <c r="AK112" i="3"/>
  <c r="AC71" i="3"/>
  <c r="AI109" i="3"/>
  <c r="AB87" i="3"/>
  <c r="AI46" i="3"/>
  <c r="AE33" i="3"/>
  <c r="AF111" i="3"/>
  <c r="AH67" i="3"/>
  <c r="AJ65" i="3"/>
  <c r="W79" i="3"/>
  <c r="W48" i="3"/>
  <c r="AT15" i="3"/>
  <c r="AG112" i="3"/>
  <c r="Z10" i="3"/>
  <c r="AG105" i="3"/>
  <c r="AA64" i="3"/>
  <c r="AC38" i="3"/>
  <c r="AK71" i="3"/>
  <c r="AJ101" i="3"/>
  <c r="AD73" i="3"/>
  <c r="AG57" i="3"/>
  <c r="AH59" i="3"/>
  <c r="W59" i="3" s="1"/>
  <c r="AG83" i="3"/>
  <c r="AD91" i="3"/>
  <c r="AK58" i="3"/>
  <c r="AC47" i="3"/>
  <c r="AF45" i="3"/>
  <c r="AG110" i="3"/>
  <c r="AC81" i="3"/>
  <c r="W81" i="3" s="1"/>
  <c r="AA35" i="3"/>
  <c r="AI80" i="3"/>
  <c r="AB95" i="3"/>
  <c r="AI86" i="3"/>
  <c r="AD90" i="3"/>
  <c r="AA73" i="3"/>
  <c r="AI57" i="3"/>
  <c r="AJ100" i="3"/>
  <c r="AD83" i="3"/>
  <c r="AG91" i="3"/>
  <c r="AA58" i="3"/>
  <c r="AK47" i="3"/>
  <c r="AH45" i="3"/>
  <c r="AH110" i="3"/>
  <c r="AG115" i="3"/>
  <c r="AI113" i="3"/>
  <c r="AD27" i="3"/>
  <c r="AC76" i="3"/>
  <c r="AI88" i="3"/>
  <c r="AD42" i="3"/>
  <c r="AI51" i="3"/>
  <c r="AE89" i="3"/>
  <c r="AG100" i="3"/>
  <c r="AH65" i="3"/>
  <c r="AF115" i="3"/>
  <c r="AK107" i="3"/>
  <c r="AE84" i="3"/>
  <c r="AG45" i="3"/>
  <c r="AJ40" i="3"/>
  <c r="AJ69" i="3"/>
  <c r="AB82" i="3"/>
  <c r="AJ25" i="3"/>
  <c r="AK76" i="3"/>
  <c r="AJ88" i="3"/>
  <c r="AK42" i="3"/>
  <c r="AC51" i="3"/>
  <c r="AJ89" i="3"/>
  <c r="AD100" i="3"/>
  <c r="AI65" i="3"/>
  <c r="AH115" i="3"/>
  <c r="AB107" i="3"/>
  <c r="AI84" i="3"/>
  <c r="AE99" i="3"/>
  <c r="AH40" i="3"/>
  <c r="AB115" i="3"/>
  <c r="AA69" i="3"/>
  <c r="W69" i="3" s="1"/>
  <c r="AD112" i="3"/>
  <c r="AG71" i="3"/>
  <c r="AD109" i="3"/>
  <c r="AA87" i="3"/>
  <c r="AG46" i="3"/>
  <c r="AB89" i="3"/>
  <c r="AC111" i="3"/>
  <c r="AH114" i="3"/>
  <c r="AK37" i="3"/>
  <c r="AC36" i="3"/>
  <c r="AA94" i="3"/>
  <c r="AG99" i="3"/>
  <c r="AF55" i="3"/>
  <c r="AE91" i="3"/>
  <c r="AB114" i="3"/>
  <c r="AF112" i="3"/>
  <c r="AE71" i="3"/>
  <c r="AC109" i="3"/>
  <c r="AK87" i="3"/>
  <c r="AK46" i="3"/>
  <c r="AC33" i="3"/>
  <c r="AD111" i="3"/>
  <c r="AA114" i="3"/>
  <c r="AC37" i="3"/>
  <c r="AF36" i="3"/>
  <c r="AE94" i="3"/>
  <c r="AB99" i="3"/>
  <c r="AG55" i="3"/>
  <c r="AH58" i="3"/>
  <c r="AI106" i="3"/>
  <c r="AD54" i="3"/>
  <c r="AJ77" i="3"/>
  <c r="AG49" i="3"/>
  <c r="AC61" i="3"/>
  <c r="AE38" i="3"/>
  <c r="AB33" i="3"/>
  <c r="AJ44" i="3"/>
  <c r="AG36" i="3"/>
  <c r="AC91" i="3"/>
  <c r="W73" i="3"/>
  <c r="W23" i="3"/>
  <c r="AW13" i="3"/>
  <c r="BF24" i="3"/>
  <c r="AO11" i="3"/>
  <c r="AC21" i="3"/>
  <c r="AA90" i="3"/>
  <c r="AE57" i="3"/>
  <c r="AJ103" i="3"/>
  <c r="AC90" i="3"/>
  <c r="AF51" i="3"/>
  <c r="AF57" i="3"/>
  <c r="AE100" i="3"/>
  <c r="AG65" i="3"/>
  <c r="AC115" i="3"/>
  <c r="AH107" i="3"/>
  <c r="AJ47" i="3"/>
  <c r="AI45" i="3"/>
  <c r="AG40" i="3"/>
  <c r="AH93" i="3"/>
  <c r="AK44" i="3"/>
  <c r="AG26" i="3"/>
  <c r="AJ76" i="3"/>
  <c r="AH88" i="3"/>
  <c r="AB42" i="3"/>
  <c r="AJ51" i="3"/>
  <c r="AH57" i="3"/>
  <c r="AF100" i="3"/>
  <c r="AA65" i="3"/>
  <c r="AD115" i="3"/>
  <c r="AD107" i="3"/>
  <c r="AF84" i="3"/>
  <c r="AE45" i="3"/>
  <c r="AI40" i="3"/>
  <c r="W40" i="3" s="1"/>
  <c r="AI58" i="3"/>
  <c r="AF106" i="3"/>
  <c r="W27" i="3"/>
  <c r="AI71" i="3"/>
  <c r="AF109" i="3"/>
  <c r="AF87" i="3"/>
  <c r="AA51" i="3"/>
  <c r="AC89" i="3"/>
  <c r="AB111" i="3"/>
  <c r="AD114" i="3"/>
  <c r="AI37" i="3"/>
  <c r="AE36" i="3"/>
  <c r="AA84" i="3"/>
  <c r="AD99" i="3"/>
  <c r="AB55" i="3"/>
  <c r="AH92" i="3"/>
  <c r="AF43" i="3"/>
  <c r="W21" i="3"/>
  <c r="AH71" i="3"/>
  <c r="AJ109" i="3"/>
  <c r="AJ87" i="3"/>
  <c r="AB46" i="3"/>
  <c r="AD89" i="3"/>
  <c r="AK111" i="3"/>
  <c r="AF114" i="3"/>
  <c r="AB37" i="3"/>
  <c r="AK36" i="3"/>
  <c r="AK84" i="3"/>
  <c r="AK99" i="3"/>
  <c r="AC55" i="3"/>
  <c r="AC107" i="3"/>
  <c r="AD37" i="3"/>
  <c r="AK54" i="3"/>
  <c r="AA77" i="3"/>
  <c r="AE49" i="3"/>
  <c r="AD61" i="3"/>
  <c r="AF46" i="3"/>
  <c r="AI33" i="3"/>
  <c r="AC44" i="3"/>
  <c r="AB43" i="3"/>
  <c r="AF67" i="3"/>
  <c r="AD36" i="3"/>
  <c r="AD94" i="3"/>
  <c r="AH70" i="3"/>
  <c r="AE102" i="3"/>
  <c r="AG92" i="3"/>
  <c r="AJ115" i="3"/>
  <c r="AC54" i="3"/>
  <c r="AB77" i="3"/>
  <c r="AK49" i="3"/>
  <c r="AI61" i="3"/>
  <c r="AD46" i="3"/>
  <c r="AJ33" i="3"/>
  <c r="AI44" i="3"/>
  <c r="AJ43" i="3"/>
  <c r="AC67" i="3"/>
  <c r="W67" i="3" s="1"/>
  <c r="AE39" i="3"/>
  <c r="AG94" i="3"/>
  <c r="AG70" i="3"/>
  <c r="AK102" i="3"/>
  <c r="AD47" i="3"/>
  <c r="AK92" i="3"/>
  <c r="AB105" i="3"/>
  <c r="AH103" i="3"/>
  <c r="AI64" i="3"/>
  <c r="AG61" i="3"/>
  <c r="AK38" i="3"/>
  <c r="W38" i="3" s="1"/>
  <c r="AI35" i="3"/>
  <c r="W35" i="3" s="1"/>
  <c r="AJ82" i="3"/>
  <c r="AC84" i="3"/>
  <c r="AJ68" i="3"/>
  <c r="W64" i="3"/>
  <c r="W93" i="3"/>
  <c r="W55" i="3"/>
  <c r="W50" i="3"/>
  <c r="W99" i="3"/>
  <c r="W90" i="21"/>
  <c r="W89" i="3"/>
  <c r="W86" i="3"/>
  <c r="W18" i="3"/>
  <c r="W88" i="3"/>
  <c r="W11" i="3"/>
  <c r="W92" i="3"/>
  <c r="W87" i="3"/>
  <c r="W90" i="3"/>
  <c r="W94" i="3"/>
  <c r="W95" i="3"/>
  <c r="W44" i="3"/>
  <c r="W66" i="3"/>
  <c r="W116" i="3"/>
  <c r="W72" i="3"/>
  <c r="W68" i="3"/>
  <c r="W91" i="3"/>
  <c r="W25" i="3"/>
  <c r="W112" i="3"/>
  <c r="W114" i="3"/>
  <c r="W65" i="3"/>
  <c r="W51" i="3"/>
  <c r="W111" i="3"/>
  <c r="W43" i="3"/>
  <c r="W70" i="3"/>
  <c r="BB131" i="21" l="1"/>
  <c r="BI131" i="21"/>
  <c r="BP131" i="21"/>
  <c r="AY131" i="21"/>
  <c r="BS131" i="21"/>
  <c r="BF131" i="21"/>
  <c r="AN131" i="21"/>
  <c r="BR131" i="21"/>
  <c r="AZ131" i="21"/>
  <c r="BO131" i="21"/>
  <c r="BH131" i="21"/>
  <c r="AP131" i="21"/>
  <c r="AW131" i="21"/>
  <c r="BL131" i="21"/>
  <c r="AR131" i="21"/>
  <c r="AL131" i="21"/>
  <c r="BM131" i="21"/>
  <c r="AV131" i="21"/>
  <c r="BN131" i="21"/>
  <c r="BA131" i="21"/>
  <c r="AQ131" i="21"/>
  <c r="AX131" i="21"/>
  <c r="BQ131" i="21"/>
  <c r="AO131" i="21"/>
  <c r="BG131" i="21"/>
  <c r="AU131" i="21"/>
  <c r="BJ131" i="21"/>
  <c r="AM131" i="21"/>
  <c r="BE131" i="21"/>
  <c r="BT131" i="21"/>
  <c r="AS131" i="21"/>
  <c r="BK131" i="21"/>
  <c r="AT131" i="21"/>
  <c r="BC131" i="21"/>
  <c r="BU131" i="21"/>
  <c r="BD131" i="21"/>
  <c r="Z131" i="21"/>
  <c r="Z143" i="21"/>
  <c r="Z140" i="21"/>
  <c r="Z138" i="21"/>
  <c r="BI136" i="21"/>
  <c r="BR136" i="21"/>
  <c r="Z142" i="21"/>
  <c r="Z135" i="21"/>
  <c r="BN136" i="21"/>
  <c r="BA136" i="21"/>
  <c r="AQ136" i="21"/>
  <c r="AX136" i="21"/>
  <c r="Z137" i="21"/>
  <c r="BQ136" i="21"/>
  <c r="AO136" i="21"/>
  <c r="BG136" i="21"/>
  <c r="AU136" i="21"/>
  <c r="Z139" i="21"/>
  <c r="BJ136" i="21"/>
  <c r="AM136" i="21"/>
  <c r="BE136" i="21"/>
  <c r="BT136" i="21"/>
  <c r="AS136" i="21"/>
  <c r="BK136" i="21"/>
  <c r="AT136" i="21"/>
  <c r="BC136" i="21"/>
  <c r="BU136" i="21"/>
  <c r="BD136" i="21"/>
  <c r="BP136" i="21"/>
  <c r="AY136" i="21"/>
  <c r="BS136" i="21"/>
  <c r="BF136" i="21"/>
  <c r="AN136" i="21"/>
  <c r="AZ136" i="21"/>
  <c r="BO136" i="21"/>
  <c r="BH136" i="21"/>
  <c r="AP136" i="21"/>
  <c r="BB136" i="21"/>
  <c r="AW136" i="21"/>
  <c r="BL136" i="21"/>
  <c r="Z141" i="21"/>
  <c r="AR136" i="21"/>
  <c r="AL136" i="21"/>
  <c r="BM136" i="21"/>
  <c r="AV136" i="21"/>
  <c r="Z136" i="21"/>
  <c r="AJ102" i="21"/>
  <c r="AK113" i="21"/>
  <c r="AG103" i="21"/>
  <c r="AG115" i="21"/>
  <c r="AJ93" i="21"/>
  <c r="AI94" i="21"/>
  <c r="AJ124" i="21"/>
  <c r="AG113" i="21"/>
  <c r="AH103" i="21"/>
  <c r="AD115" i="21"/>
  <c r="AB93" i="21"/>
  <c r="AC94" i="21"/>
  <c r="AF123" i="21"/>
  <c r="AK120" i="21"/>
  <c r="AD110" i="21"/>
  <c r="AJ108" i="21"/>
  <c r="AF93" i="21"/>
  <c r="AH113" i="21"/>
  <c r="AD123" i="21"/>
  <c r="AB120" i="21"/>
  <c r="AC110" i="21"/>
  <c r="AA97" i="21"/>
  <c r="AF108" i="21"/>
  <c r="AD124" i="21"/>
  <c r="AA100" i="21"/>
  <c r="AJ97" i="21"/>
  <c r="AH109" i="21"/>
  <c r="AK94" i="21"/>
  <c r="AH114" i="21"/>
  <c r="AC124" i="21"/>
  <c r="AG100" i="21"/>
  <c r="AF97" i="21"/>
  <c r="AC111" i="21"/>
  <c r="AA111" i="21"/>
  <c r="AC85" i="21"/>
  <c r="AC112" i="21"/>
  <c r="AJ94" i="21"/>
  <c r="AE115" i="21"/>
  <c r="AA123" i="21"/>
  <c r="AD120" i="21"/>
  <c r="AK108" i="21"/>
  <c r="AF121" i="21"/>
  <c r="AB123" i="21"/>
  <c r="AE112" i="21"/>
  <c r="AA115" i="21"/>
  <c r="AH123" i="21"/>
  <c r="AC120" i="21"/>
  <c r="AB110" i="21"/>
  <c r="AA108" i="21"/>
  <c r="AD121" i="21"/>
  <c r="AB124" i="21"/>
  <c r="AH124" i="21"/>
  <c r="AI100" i="21"/>
  <c r="AJ110" i="21"/>
  <c r="AC97" i="21"/>
  <c r="AJ109" i="21"/>
  <c r="AJ88" i="21"/>
  <c r="AF124" i="21"/>
  <c r="AH100" i="21"/>
  <c r="AE110" i="21"/>
  <c r="AI97" i="21"/>
  <c r="AI109" i="21"/>
  <c r="AI122" i="21"/>
  <c r="AG124" i="21"/>
  <c r="AH119" i="21"/>
  <c r="AG112" i="21"/>
  <c r="AA105" i="21"/>
  <c r="AD111" i="21"/>
  <c r="AB116" i="21"/>
  <c r="AG119" i="21"/>
  <c r="AD112" i="21"/>
  <c r="AD105" i="21"/>
  <c r="AG121" i="21"/>
  <c r="AJ100" i="21"/>
  <c r="AF120" i="21"/>
  <c r="AB108" i="21"/>
  <c r="AK121" i="21"/>
  <c r="AI124" i="21"/>
  <c r="AC100" i="21"/>
  <c r="AJ120" i="21"/>
  <c r="AG110" i="21"/>
  <c r="AH97" i="21"/>
  <c r="AK109" i="21"/>
  <c r="AD94" i="21"/>
  <c r="AE123" i="21"/>
  <c r="AA124" i="21"/>
  <c r="AD100" i="21"/>
  <c r="AE120" i="21"/>
  <c r="AF110" i="21"/>
  <c r="AK97" i="21"/>
  <c r="AA109" i="21"/>
  <c r="AF122" i="21"/>
  <c r="AA112" i="21"/>
  <c r="AF100" i="21"/>
  <c r="AH105" i="21"/>
  <c r="AI111" i="21"/>
  <c r="AK116" i="21"/>
  <c r="AK112" i="21"/>
  <c r="AI105" i="21"/>
  <c r="AG111" i="21"/>
  <c r="AC116" i="21"/>
  <c r="AG114" i="21"/>
  <c r="AC119" i="21"/>
  <c r="AA127" i="21"/>
  <c r="AG102" i="21"/>
  <c r="AK101" i="21"/>
  <c r="AD96" i="21"/>
  <c r="AK114" i="21"/>
  <c r="AB119" i="21"/>
  <c r="AJ127" i="21"/>
  <c r="AA102" i="21"/>
  <c r="AD101" i="21"/>
  <c r="AG97" i="21"/>
  <c r="AA104" i="21"/>
  <c r="BN87" i="21"/>
  <c r="AI120" i="21"/>
  <c r="AA120" i="21"/>
  <c r="AH110" i="21"/>
  <c r="AE97" i="21"/>
  <c r="AB109" i="21"/>
  <c r="AF86" i="21"/>
  <c r="AH93" i="21"/>
  <c r="AE124" i="21"/>
  <c r="AB100" i="21"/>
  <c r="AE105" i="21"/>
  <c r="AH111" i="21"/>
  <c r="AE109" i="21"/>
  <c r="AB114" i="21"/>
  <c r="AI95" i="21"/>
  <c r="AI112" i="21"/>
  <c r="AE100" i="21"/>
  <c r="AG105" i="21"/>
  <c r="AK111" i="21"/>
  <c r="AF109" i="21"/>
  <c r="AG116" i="21"/>
  <c r="AI119" i="21"/>
  <c r="AB127" i="21"/>
  <c r="AE102" i="21"/>
  <c r="AH112" i="21"/>
  <c r="AE101" i="21"/>
  <c r="AE111" i="21"/>
  <c r="AB96" i="21"/>
  <c r="AF119" i="21"/>
  <c r="AK119" i="21"/>
  <c r="AH127" i="21"/>
  <c r="AI102" i="21"/>
  <c r="AF112" i="21"/>
  <c r="AG101" i="21"/>
  <c r="AF96" i="21"/>
  <c r="AA125" i="21"/>
  <c r="AH102" i="21"/>
  <c r="AC122" i="21"/>
  <c r="AK95" i="21"/>
  <c r="AA126" i="21"/>
  <c r="AJ114" i="21"/>
  <c r="AH125" i="21"/>
  <c r="AA113" i="21"/>
  <c r="AB122" i="21"/>
  <c r="AC95" i="21"/>
  <c r="AJ116" i="21"/>
  <c r="AK105" i="21"/>
  <c r="AC109" i="21"/>
  <c r="AD86" i="21"/>
  <c r="BI85" i="21"/>
  <c r="AI123" i="21"/>
  <c r="AC105" i="21"/>
  <c r="AD109" i="21"/>
  <c r="AI110" i="21"/>
  <c r="AJ119" i="21"/>
  <c r="AC127" i="21"/>
  <c r="AB112" i="21"/>
  <c r="AF105" i="21"/>
  <c r="AF111" i="21"/>
  <c r="AH116" i="21"/>
  <c r="AE119" i="21"/>
  <c r="AA119" i="21"/>
  <c r="AK127" i="21"/>
  <c r="AJ112" i="21"/>
  <c r="AF101" i="21"/>
  <c r="AB111" i="21"/>
  <c r="AE96" i="21"/>
  <c r="AE114" i="21"/>
  <c r="AI114" i="21"/>
  <c r="AF127" i="21"/>
  <c r="AD102" i="21"/>
  <c r="AH122" i="21"/>
  <c r="AJ95" i="21"/>
  <c r="AJ101" i="21"/>
  <c r="AF126" i="21"/>
  <c r="AF114" i="21"/>
  <c r="AB125" i="21"/>
  <c r="AK102" i="21"/>
  <c r="AG122" i="21"/>
  <c r="AH95" i="21"/>
  <c r="AB101" i="21"/>
  <c r="AH126" i="21"/>
  <c r="AH84" i="21"/>
  <c r="AI125" i="21"/>
  <c r="AJ113" i="21"/>
  <c r="AI127" i="21"/>
  <c r="AB115" i="21"/>
  <c r="AB84" i="21"/>
  <c r="AJ125" i="21"/>
  <c r="AI113" i="21"/>
  <c r="AJ105" i="21"/>
  <c r="AZ87" i="21"/>
  <c r="AB103" i="21"/>
  <c r="AD114" i="21"/>
  <c r="AK100" i="21"/>
  <c r="AB105" i="21"/>
  <c r="AJ111" i="21"/>
  <c r="AF116" i="21"/>
  <c r="AC103" i="21"/>
  <c r="AC114" i="21"/>
  <c r="AD127" i="21"/>
  <c r="AC102" i="21"/>
  <c r="AA122" i="21"/>
  <c r="AE95" i="21"/>
  <c r="AH101" i="21"/>
  <c r="AD126" i="21"/>
  <c r="AC96" i="21"/>
  <c r="AE103" i="21"/>
  <c r="AA114" i="21"/>
  <c r="AE127" i="21"/>
  <c r="AF102" i="21"/>
  <c r="AJ122" i="21"/>
  <c r="AG95" i="21"/>
  <c r="AA101" i="21"/>
  <c r="AE126" i="21"/>
  <c r="AA96" i="21"/>
  <c r="AK125" i="21"/>
  <c r="AE113" i="21"/>
  <c r="AD95" i="21"/>
  <c r="AD103" i="21"/>
  <c r="AE125" i="21"/>
  <c r="AB113" i="21"/>
  <c r="AH115" i="21"/>
  <c r="AK84" i="21"/>
  <c r="AD93" i="21"/>
  <c r="AG94" i="21"/>
  <c r="AI104" i="21"/>
  <c r="AF125" i="21"/>
  <c r="AF103" i="21"/>
  <c r="AC84" i="21"/>
  <c r="AG93" i="21"/>
  <c r="AB94" i="21"/>
  <c r="AG109" i="21"/>
  <c r="BT85" i="21"/>
  <c r="AZ86" i="21"/>
  <c r="AA84" i="21"/>
  <c r="AD119" i="21"/>
  <c r="AK122" i="21"/>
  <c r="AI101" i="21"/>
  <c r="AC126" i="21"/>
  <c r="AJ96" i="21"/>
  <c r="AG84" i="21"/>
  <c r="AD125" i="21"/>
  <c r="AD113" i="21"/>
  <c r="AE122" i="21"/>
  <c r="AF95" i="21"/>
  <c r="AK115" i="21"/>
  <c r="AC125" i="21"/>
  <c r="AC113" i="21"/>
  <c r="AA95" i="21"/>
  <c r="AI84" i="21"/>
  <c r="AE93" i="21"/>
  <c r="AG104" i="21"/>
  <c r="AJ84" i="21"/>
  <c r="AD84" i="21"/>
  <c r="AC93" i="21"/>
  <c r="AH104" i="21"/>
  <c r="AA103" i="21"/>
  <c r="AJ115" i="21"/>
  <c r="AK93" i="21"/>
  <c r="AH94" i="21"/>
  <c r="AI108" i="21"/>
  <c r="AK124" i="21"/>
  <c r="AB102" i="21"/>
  <c r="AJ103" i="21"/>
  <c r="AF115" i="21"/>
  <c r="AJ123" i="21"/>
  <c r="AE94" i="21"/>
  <c r="AE87" i="21"/>
  <c r="AG125" i="21"/>
  <c r="AD122" i="21"/>
  <c r="AB95" i="21"/>
  <c r="AJ126" i="21"/>
  <c r="AF84" i="21"/>
  <c r="AE84" i="21"/>
  <c r="AF104" i="21"/>
  <c r="AI103" i="21"/>
  <c r="AC115" i="21"/>
  <c r="AA93" i="21"/>
  <c r="AF94" i="21"/>
  <c r="AH108" i="21"/>
  <c r="AK103" i="21"/>
  <c r="AI115" i="21"/>
  <c r="AI93" i="21"/>
  <c r="AA94" i="21"/>
  <c r="AG108" i="21"/>
  <c r="AF113" i="21"/>
  <c r="AG127" i="21"/>
  <c r="AG123" i="21"/>
  <c r="AH120" i="21"/>
  <c r="AA110" i="21"/>
  <c r="AD97" i="21"/>
  <c r="AE108" i="21"/>
  <c r="AG87" i="21"/>
  <c r="AK123" i="21"/>
  <c r="AC123" i="21"/>
  <c r="AG120" i="21"/>
  <c r="AK110" i="21"/>
  <c r="AB97" i="21"/>
  <c r="AB126" i="21"/>
  <c r="AL86" i="21"/>
  <c r="AK88" i="21"/>
  <c r="BU88" i="21"/>
  <c r="Z87" i="21"/>
  <c r="BD88" i="21"/>
  <c r="AY86" i="21"/>
  <c r="AI87" i="21"/>
  <c r="BC87" i="21"/>
  <c r="AL88" i="21"/>
  <c r="BQ86" i="21"/>
  <c r="AP87" i="21"/>
  <c r="BJ85" i="21"/>
  <c r="BD87" i="21"/>
  <c r="BS85" i="21"/>
  <c r="AP86" i="21"/>
  <c r="AS87" i="21"/>
  <c r="AV88" i="21"/>
  <c r="BG86" i="21"/>
  <c r="AU110" i="21"/>
  <c r="Z88" i="21"/>
  <c r="Z211" i="21" s="1"/>
  <c r="AA70" i="21" s="1"/>
  <c r="BD85" i="21"/>
  <c r="AD87" i="21"/>
  <c r="AX87" i="21"/>
  <c r="BR85" i="21"/>
  <c r="AB121" i="21"/>
  <c r="AE88" i="21"/>
  <c r="BF88" i="21"/>
  <c r="AW86" i="21"/>
  <c r="AJ121" i="21"/>
  <c r="BA87" i="21"/>
  <c r="AN88" i="21"/>
  <c r="BO86" i="21"/>
  <c r="AK85" i="21"/>
  <c r="BS87" i="21"/>
  <c r="AY85" i="21"/>
  <c r="BJ86" i="21"/>
  <c r="AU88" i="21"/>
  <c r="AT85" i="21"/>
  <c r="AN87" i="21"/>
  <c r="BH85" i="21"/>
  <c r="AF87" i="21"/>
  <c r="BI87" i="21"/>
  <c r="AO85" i="21"/>
  <c r="BT86" i="21"/>
  <c r="AZ110" i="21"/>
  <c r="AA116" i="21"/>
  <c r="AH88" i="21"/>
  <c r="BA88" i="21"/>
  <c r="AN85" i="21"/>
  <c r="AH85" i="21"/>
  <c r="AM88" i="21"/>
  <c r="BB85" i="21"/>
  <c r="AE121" i="21"/>
  <c r="AY87" i="21"/>
  <c r="AP88" i="21"/>
  <c r="BM86" i="21"/>
  <c r="AB87" i="21"/>
  <c r="BQ87" i="21"/>
  <c r="AW85" i="21"/>
  <c r="BL86" i="21"/>
  <c r="AG86" i="21"/>
  <c r="BH87" i="21"/>
  <c r="BO85" i="21"/>
  <c r="AT86" i="21"/>
  <c r="AD88" i="21"/>
  <c r="BK88" i="21"/>
  <c r="AW88" i="21"/>
  <c r="AR85" i="21"/>
  <c r="BR87" i="21"/>
  <c r="BE85" i="21"/>
  <c r="BD86" i="21"/>
  <c r="Z111" i="21"/>
  <c r="AG126" i="21"/>
  <c r="AG96" i="21"/>
  <c r="AC101" i="21"/>
  <c r="AK126" i="21"/>
  <c r="AH96" i="21"/>
  <c r="AD116" i="21"/>
  <c r="AC121" i="21"/>
  <c r="AA88" i="21"/>
  <c r="BQ88" i="21"/>
  <c r="AI85" i="21"/>
  <c r="BC88" i="21"/>
  <c r="AL85" i="21"/>
  <c r="AJ87" i="21"/>
  <c r="BO87" i="21"/>
  <c r="AU85" i="21"/>
  <c r="BN86" i="21"/>
  <c r="AG85" i="21"/>
  <c r="BJ87" i="21"/>
  <c r="BM85" i="21"/>
  <c r="AV86" i="21"/>
  <c r="AE104" i="21"/>
  <c r="AE86" i="21"/>
  <c r="AR87" i="21"/>
  <c r="BL85" i="21"/>
  <c r="AI121" i="21"/>
  <c r="BP88" i="21"/>
  <c r="AM86" i="21"/>
  <c r="BM88" i="21"/>
  <c r="AD85" i="21"/>
  <c r="BB87" i="21"/>
  <c r="BU85" i="21"/>
  <c r="AN86" i="21"/>
  <c r="BQ111" i="21"/>
  <c r="AI126" i="21"/>
  <c r="AI116" i="21"/>
  <c r="AH121" i="21"/>
  <c r="BJ88" i="21"/>
  <c r="AS86" i="21"/>
  <c r="AB86" i="21"/>
  <c r="BS88" i="21"/>
  <c r="AJ85" i="21"/>
  <c r="BL87" i="21"/>
  <c r="BK85" i="21"/>
  <c r="AX86" i="21"/>
  <c r="AJ86" i="21"/>
  <c r="AE85" i="21"/>
  <c r="AT87" i="21"/>
  <c r="BN85" i="21"/>
  <c r="AD104" i="21"/>
  <c r="AS88" i="21"/>
  <c r="AV85" i="21"/>
  <c r="AK87" i="21"/>
  <c r="AO87" i="21"/>
  <c r="AZ88" i="21"/>
  <c r="BC86" i="21"/>
  <c r="BN88" i="21"/>
  <c r="AO86" i="21"/>
  <c r="AK86" i="21"/>
  <c r="AL87" i="21"/>
  <c r="BF85" i="21"/>
  <c r="BJ111" i="21"/>
  <c r="AK96" i="21"/>
  <c r="AC87" i="21"/>
  <c r="AU87" i="21"/>
  <c r="AT88" i="21"/>
  <c r="BI86" i="21"/>
  <c r="BH88" i="21"/>
  <c r="AU86" i="21"/>
  <c r="AH86" i="21"/>
  <c r="AA85" i="21"/>
  <c r="AV87" i="21"/>
  <c r="BP85" i="21"/>
  <c r="AI86" i="21"/>
  <c r="AQ88" i="21"/>
  <c r="AX85" i="21"/>
  <c r="AC88" i="21"/>
  <c r="BI88" i="21"/>
  <c r="AA87" i="21"/>
  <c r="BE87" i="21"/>
  <c r="Z85" i="21"/>
  <c r="BS86" i="21"/>
  <c r="AQ87" i="21"/>
  <c r="AX88" i="21"/>
  <c r="BE86" i="21"/>
  <c r="AY88" i="21"/>
  <c r="AP85" i="21"/>
  <c r="BP116" i="21"/>
  <c r="AJ104" i="21"/>
  <c r="AK104" i="21"/>
  <c r="BK87" i="21"/>
  <c r="AQ85" i="21"/>
  <c r="BR86" i="21"/>
  <c r="AG88" i="21"/>
  <c r="AW87" i="21"/>
  <c r="AR88" i="21"/>
  <c r="BK86" i="21"/>
  <c r="AA86" i="21"/>
  <c r="AO88" i="21"/>
  <c r="AZ85" i="21"/>
  <c r="AC104" i="21"/>
  <c r="BG88" i="21"/>
  <c r="AE116" i="21"/>
  <c r="AA121" i="21"/>
  <c r="BR88" i="21"/>
  <c r="Z86" i="21"/>
  <c r="AF85" i="21"/>
  <c r="BU87" i="21"/>
  <c r="BA85" i="21"/>
  <c r="BH86" i="21"/>
  <c r="BG87" i="21"/>
  <c r="AM85" i="21"/>
  <c r="BU86" i="21"/>
  <c r="BO88" i="21"/>
  <c r="AW127" i="21"/>
  <c r="BJ113" i="21"/>
  <c r="AD108" i="21"/>
  <c r="AC108" i="21"/>
  <c r="AB85" i="21"/>
  <c r="BP87" i="21"/>
  <c r="BG85" i="21"/>
  <c r="BB86" i="21"/>
  <c r="AI88" i="21"/>
  <c r="BM87" i="21"/>
  <c r="AS85" i="21"/>
  <c r="BP86" i="21"/>
  <c r="BE88" i="21"/>
  <c r="AB104" i="21"/>
  <c r="AF88" i="21"/>
  <c r="BT88" i="21"/>
  <c r="AI96" i="21"/>
  <c r="AH87" i="21"/>
  <c r="AM87" i="21"/>
  <c r="BB88" i="21"/>
  <c r="BA86" i="21"/>
  <c r="AC86" i="21"/>
  <c r="BF87" i="21"/>
  <c r="BQ85" i="21"/>
  <c r="AR86" i="21"/>
  <c r="BT87" i="21"/>
  <c r="BC85" i="21"/>
  <c r="BF86" i="21"/>
  <c r="AB88" i="21"/>
  <c r="BL88" i="21"/>
  <c r="AQ86" i="21"/>
  <c r="BM127" i="21"/>
  <c r="BK116" i="21"/>
  <c r="BR122" i="21"/>
  <c r="BE103" i="21"/>
  <c r="Z108" i="21"/>
  <c r="BS94" i="21"/>
  <c r="AN100" i="21"/>
  <c r="BM110" i="21"/>
  <c r="AV127" i="21"/>
  <c r="AM113" i="21"/>
  <c r="AN103" i="21"/>
  <c r="BH108" i="21"/>
  <c r="BL110" i="21"/>
  <c r="BE113" i="21"/>
  <c r="AP108" i="21"/>
  <c r="AS100" i="21"/>
  <c r="BC124" i="21"/>
  <c r="BT111" i="21"/>
  <c r="BC127" i="21"/>
  <c r="BQ116" i="21"/>
  <c r="BL122" i="21"/>
  <c r="BK103" i="21"/>
  <c r="AQ108" i="21"/>
  <c r="BR94" i="21"/>
  <c r="AM110" i="21"/>
  <c r="BB111" i="21"/>
  <c r="BU127" i="21"/>
  <c r="BH116" i="21"/>
  <c r="AT122" i="21"/>
  <c r="BN103" i="21"/>
  <c r="BI108" i="21"/>
  <c r="AZ94" i="21"/>
  <c r="AO110" i="21"/>
  <c r="AZ111" i="21"/>
  <c r="BT127" i="21"/>
  <c r="BF116" i="21"/>
  <c r="AR122" i="21"/>
  <c r="BL103" i="21"/>
  <c r="BK108" i="21"/>
  <c r="AX94" i="21"/>
  <c r="AN110" i="21"/>
  <c r="BN113" i="21"/>
  <c r="AO122" i="21"/>
  <c r="BQ100" i="21"/>
  <c r="BL111" i="21"/>
  <c r="BK127" i="21"/>
  <c r="BR116" i="21"/>
  <c r="BD122" i="21"/>
  <c r="BS103" i="21"/>
  <c r="AY108" i="21"/>
  <c r="BJ94" i="21"/>
  <c r="BB122" i="21"/>
  <c r="BU103" i="21"/>
  <c r="BA108" i="21"/>
  <c r="BH94" i="21"/>
  <c r="BN110" i="21"/>
  <c r="BC113" i="21"/>
  <c r="AR108" i="21"/>
  <c r="AQ100" i="21"/>
  <c r="BA124" i="21"/>
  <c r="AV110" i="21"/>
  <c r="BU113" i="21"/>
  <c r="BI100" i="21"/>
  <c r="Z110" i="21"/>
  <c r="BD111" i="21"/>
  <c r="BS127" i="21"/>
  <c r="BJ116" i="21"/>
  <c r="AV122" i="21"/>
  <c r="BP103" i="21"/>
  <c r="BG108" i="21"/>
  <c r="BB94" i="21"/>
  <c r="BC110" i="21"/>
  <c r="AL111" i="21"/>
  <c r="BF127" i="21"/>
  <c r="AR116" i="21"/>
  <c r="AX103" i="21"/>
  <c r="BR108" i="21"/>
  <c r="BE110" i="21"/>
  <c r="BD127" i="21"/>
  <c r="AP116" i="21"/>
  <c r="AV103" i="21"/>
  <c r="BP108" i="21"/>
  <c r="AW111" i="21"/>
  <c r="AQ116" i="21"/>
  <c r="AX113" i="21"/>
  <c r="BE122" i="21"/>
  <c r="Z103" i="21"/>
  <c r="AY94" i="21"/>
  <c r="BJ100" i="21"/>
  <c r="AS110" i="21"/>
  <c r="AV111" i="21"/>
  <c r="BP127" i="21"/>
  <c r="BB116" i="21"/>
  <c r="AN122" i="21"/>
  <c r="BH103" i="21"/>
  <c r="BO108" i="21"/>
  <c r="AT94" i="21"/>
  <c r="AT111" i="21"/>
  <c r="BN127" i="21"/>
  <c r="AZ116" i="21"/>
  <c r="AL122" i="21"/>
  <c r="BF103" i="21"/>
  <c r="BQ108" i="21"/>
  <c r="AR94" i="21"/>
  <c r="AX110" i="21"/>
  <c r="BS113" i="21"/>
  <c r="BG100" i="21"/>
  <c r="AO111" i="21"/>
  <c r="BF113" i="21"/>
  <c r="AW122" i="21"/>
  <c r="AQ94" i="21"/>
  <c r="BR100" i="21"/>
  <c r="BA110" i="21"/>
  <c r="AN111" i="21"/>
  <c r="BH127" i="21"/>
  <c r="AT116" i="21"/>
  <c r="AZ103" i="21"/>
  <c r="BT108" i="21"/>
  <c r="AL94" i="21"/>
  <c r="BS110" i="21"/>
  <c r="AP127" i="21"/>
  <c r="AS113" i="21"/>
  <c r="BB108" i="21"/>
  <c r="BU110" i="21"/>
  <c r="AN127" i="21"/>
  <c r="AU113" i="21"/>
  <c r="AZ108" i="21"/>
  <c r="BM111" i="21"/>
  <c r="AS127" i="21"/>
  <c r="BG116" i="21"/>
  <c r="BU122" i="21"/>
  <c r="BA103" i="21"/>
  <c r="BO94" i="21"/>
  <c r="AT100" i="21"/>
  <c r="BI110" i="21"/>
  <c r="AZ127" i="21"/>
  <c r="AL116" i="21"/>
  <c r="AR103" i="21"/>
  <c r="BL108" i="21"/>
  <c r="BK110" i="21"/>
  <c r="AX127" i="21"/>
  <c r="Z113" i="21"/>
  <c r="AP103" i="21"/>
  <c r="BJ108" i="21"/>
  <c r="AM111" i="21"/>
  <c r="BH113" i="21"/>
  <c r="AU122" i="21"/>
  <c r="AO94" i="21"/>
  <c r="BT100" i="21"/>
  <c r="BE111" i="21"/>
  <c r="Z127" i="21"/>
  <c r="AY116" i="21"/>
  <c r="AP113" i="21"/>
  <c r="BM122" i="21"/>
  <c r="AS103" i="21"/>
  <c r="BG94" i="21"/>
  <c r="BB100" i="21"/>
  <c r="BQ110" i="21"/>
  <c r="AR127" i="21"/>
  <c r="AQ113" i="21"/>
  <c r="BD108" i="21"/>
  <c r="BH110" i="21"/>
  <c r="BI113" i="21"/>
  <c r="AL108" i="21"/>
  <c r="AW100" i="21"/>
  <c r="BS124" i="21"/>
  <c r="BF110" i="21"/>
  <c r="BK113" i="21"/>
  <c r="AY100" i="21"/>
  <c r="BJ124" i="21"/>
  <c r="BN111" i="21"/>
  <c r="BI127" i="21"/>
  <c r="BT116" i="21"/>
  <c r="BF122" i="21"/>
  <c r="BQ103" i="21"/>
  <c r="AW108" i="21"/>
  <c r="BL94" i="21"/>
  <c r="BR110" i="21"/>
  <c r="AY113" i="21"/>
  <c r="AV108" i="21"/>
  <c r="AM100" i="21"/>
  <c r="Z124" i="21"/>
  <c r="Z191" i="21" s="1"/>
  <c r="BP110" i="21"/>
  <c r="BA113" i="21"/>
  <c r="AT108" i="21"/>
  <c r="AO100" i="21"/>
  <c r="AM124" i="21"/>
  <c r="BC111" i="21"/>
  <c r="AW116" i="21"/>
  <c r="AR113" i="21"/>
  <c r="BK122" i="21"/>
  <c r="AQ103" i="21"/>
  <c r="BE94" i="21"/>
  <c r="BD100" i="21"/>
  <c r="BU111" i="21"/>
  <c r="BA127" i="21"/>
  <c r="BO116" i="21"/>
  <c r="BN122" i="21"/>
  <c r="BI103" i="21"/>
  <c r="AO108" i="21"/>
  <c r="BT94" i="21"/>
  <c r="BJ110" i="21"/>
  <c r="BG113" i="21"/>
  <c r="AN108" i="21"/>
  <c r="AU100" i="21"/>
  <c r="BQ124" i="21"/>
  <c r="AR110" i="21"/>
  <c r="BR113" i="21"/>
  <c r="Z122" i="21"/>
  <c r="BM100" i="21"/>
  <c r="AP110" i="21"/>
  <c r="BP113" i="21"/>
  <c r="AM122" i="21"/>
  <c r="BO100" i="21"/>
  <c r="AQ110" i="21"/>
  <c r="AX111" i="21"/>
  <c r="BR127" i="21"/>
  <c r="BD116" i="21"/>
  <c r="AP122" i="21"/>
  <c r="BJ103" i="21"/>
  <c r="BM108" i="21"/>
  <c r="AV94" i="21"/>
  <c r="BB110" i="21"/>
  <c r="BO113" i="21"/>
  <c r="BC100" i="21"/>
  <c r="AT124" i="21"/>
  <c r="BK102" i="21"/>
  <c r="BQ113" i="21"/>
  <c r="BE100" i="21"/>
  <c r="AR124" i="21"/>
  <c r="BS111" i="21"/>
  <c r="AY127" i="21"/>
  <c r="BM116" i="21"/>
  <c r="BP122" i="21"/>
  <c r="BG103" i="21"/>
  <c r="AM108" i="21"/>
  <c r="BU94" i="21"/>
  <c r="BF111" i="21"/>
  <c r="BQ127" i="21"/>
  <c r="BL116" i="21"/>
  <c r="AX122" i="21"/>
  <c r="BR103" i="21"/>
  <c r="BE108" i="21"/>
  <c r="BD94" i="21"/>
  <c r="AT110" i="21"/>
  <c r="BT113" i="21"/>
  <c r="BK100" i="21"/>
  <c r="AS111" i="21"/>
  <c r="AM116" i="21"/>
  <c r="BB113" i="21"/>
  <c r="BA122" i="21"/>
  <c r="AU94" i="21"/>
  <c r="BN100" i="21"/>
  <c r="AU111" i="21"/>
  <c r="AO116" i="21"/>
  <c r="AZ113" i="21"/>
  <c r="BC122" i="21"/>
  <c r="AW94" i="21"/>
  <c r="BL100" i="21"/>
  <c r="BG110" i="21"/>
  <c r="BB127" i="21"/>
  <c r="AN116" i="21"/>
  <c r="AT103" i="21"/>
  <c r="BN108" i="21"/>
  <c r="AL110" i="21"/>
  <c r="BL113" i="21"/>
  <c r="AQ122" i="21"/>
  <c r="Z94" i="21"/>
  <c r="BS100" i="21"/>
  <c r="AS122" i="21"/>
  <c r="AM94" i="21"/>
  <c r="BU100" i="21"/>
  <c r="BH111" i="21"/>
  <c r="BO127" i="21"/>
  <c r="BN116" i="21"/>
  <c r="AZ122" i="21"/>
  <c r="BT103" i="21"/>
  <c r="BC108" i="21"/>
  <c r="BF94" i="21"/>
  <c r="AY110" i="21"/>
  <c r="AP111" i="21"/>
  <c r="BJ127" i="21"/>
  <c r="AV116" i="21"/>
  <c r="BB103" i="21"/>
  <c r="BU108" i="21"/>
  <c r="AN94" i="21"/>
  <c r="AQ111" i="21"/>
  <c r="Z116" i="21"/>
  <c r="BD113" i="21"/>
  <c r="AY122" i="21"/>
  <c r="AS94" i="21"/>
  <c r="BP100" i="21"/>
  <c r="BI111" i="21"/>
  <c r="AO127" i="21"/>
  <c r="BC116" i="21"/>
  <c r="AL113" i="21"/>
  <c r="BQ122" i="21"/>
  <c r="AW103" i="21"/>
  <c r="BK94" i="21"/>
  <c r="AX100" i="21"/>
  <c r="BK111" i="21"/>
  <c r="AQ127" i="21"/>
  <c r="BE116" i="21"/>
  <c r="BS122" i="21"/>
  <c r="AY103" i="21"/>
  <c r="BM94" i="21"/>
  <c r="AV100" i="21"/>
  <c r="BT110" i="21"/>
  <c r="AL127" i="21"/>
  <c r="AW113" i="21"/>
  <c r="AX108" i="21"/>
  <c r="Z100" i="21"/>
  <c r="AY111" i="21"/>
  <c r="AS116" i="21"/>
  <c r="AV113" i="21"/>
  <c r="BG122" i="21"/>
  <c r="AM103" i="21"/>
  <c r="BA94" i="21"/>
  <c r="BH100" i="21"/>
  <c r="AQ124" i="21"/>
  <c r="AX115" i="21"/>
  <c r="BA111" i="21"/>
  <c r="AU116" i="21"/>
  <c r="AT113" i="21"/>
  <c r="BI122" i="21"/>
  <c r="AO103" i="21"/>
  <c r="BC94" i="21"/>
  <c r="BF100" i="21"/>
  <c r="AW110" i="21"/>
  <c r="AR111" i="21"/>
  <c r="BL127" i="21"/>
  <c r="AX116" i="21"/>
  <c r="BD103" i="21"/>
  <c r="BS108" i="21"/>
  <c r="AP94" i="21"/>
  <c r="BO110" i="21"/>
  <c r="AT127" i="21"/>
  <c r="AO113" i="21"/>
  <c r="AL103" i="21"/>
  <c r="BF108" i="21"/>
  <c r="BG111" i="21"/>
  <c r="AM127" i="21"/>
  <c r="BA116" i="21"/>
  <c r="AN113" i="21"/>
  <c r="BO122" i="21"/>
  <c r="AU103" i="21"/>
  <c r="BI94" i="21"/>
  <c r="AZ100" i="21"/>
  <c r="BR111" i="21"/>
  <c r="BE127" i="21"/>
  <c r="BS116" i="21"/>
  <c r="BJ122" i="21"/>
  <c r="BM103" i="21"/>
  <c r="AS108" i="21"/>
  <c r="BP94" i="21"/>
  <c r="BP111" i="21"/>
  <c r="BG127" i="21"/>
  <c r="BU116" i="21"/>
  <c r="BH122" i="21"/>
  <c r="BO103" i="21"/>
  <c r="AU108" i="21"/>
  <c r="BN94" i="21"/>
  <c r="BD110" i="21"/>
  <c r="BM113" i="21"/>
  <c r="BA100" i="21"/>
  <c r="BH124" i="21"/>
  <c r="BO111" i="21"/>
  <c r="AU127" i="21"/>
  <c r="BI116" i="21"/>
  <c r="BT122" i="21"/>
  <c r="BC103" i="21"/>
  <c r="BQ94" i="21"/>
  <c r="AR100" i="21"/>
  <c r="BD124" i="21"/>
  <c r="BR84" i="21"/>
  <c r="BJ105" i="21"/>
  <c r="BM115" i="21"/>
  <c r="AS84" i="21"/>
  <c r="BG119" i="21"/>
  <c r="AM109" i="21"/>
  <c r="BB97" i="21"/>
  <c r="BN102" i="21"/>
  <c r="AZ84" i="21"/>
  <c r="BT95" i="21"/>
  <c r="BC104" i="21"/>
  <c r="AL119" i="21"/>
  <c r="BF109" i="21"/>
  <c r="AV102" i="21"/>
  <c r="BB95" i="21"/>
  <c r="BU104" i="21"/>
  <c r="AN109" i="21"/>
  <c r="BM124" i="21"/>
  <c r="BG105" i="21"/>
  <c r="AM115" i="21"/>
  <c r="AN104" i="21"/>
  <c r="BO97" i="21"/>
  <c r="BL124" i="21"/>
  <c r="BR105" i="21"/>
  <c r="BE115" i="21"/>
  <c r="Z84" i="21"/>
  <c r="AY119" i="21"/>
  <c r="BJ97" i="21"/>
  <c r="BE102" i="21"/>
  <c r="BD115" i="21"/>
  <c r="BS84" i="21"/>
  <c r="AY95" i="21"/>
  <c r="BJ119" i="21"/>
  <c r="BM109" i="21"/>
  <c r="BT112" i="21"/>
  <c r="AN102" i="21"/>
  <c r="AT95" i="21"/>
  <c r="BN104" i="21"/>
  <c r="AO97" i="21"/>
  <c r="BF124" i="21"/>
  <c r="BL105" i="21"/>
  <c r="BK115" i="21"/>
  <c r="AQ84" i="21"/>
  <c r="BE119" i="21"/>
  <c r="Z109" i="21"/>
  <c r="BD97" i="21"/>
  <c r="BO96" i="21"/>
  <c r="BI120" i="21"/>
  <c r="AZ121" i="21"/>
  <c r="AN124" i="21"/>
  <c r="AU102" i="21"/>
  <c r="AT105" i="21"/>
  <c r="BN115" i="21"/>
  <c r="BI84" i="21"/>
  <c r="AO95" i="21"/>
  <c r="BT119" i="21"/>
  <c r="BC109" i="21"/>
  <c r="AL97" i="21"/>
  <c r="BE112" i="21"/>
  <c r="AX102" i="21"/>
  <c r="BD95" i="21"/>
  <c r="BS104" i="21"/>
  <c r="AP109" i="21"/>
  <c r="AU124" i="21"/>
  <c r="AO105" i="21"/>
  <c r="AL95" i="21"/>
  <c r="BF104" i="21"/>
  <c r="AW97" i="21"/>
  <c r="BN124" i="21"/>
  <c r="BT105" i="21"/>
  <c r="BC115" i="21"/>
  <c r="AW119" i="21"/>
  <c r="BL97" i="21"/>
  <c r="AV124" i="21"/>
  <c r="AM102" i="21"/>
  <c r="BB105" i="21"/>
  <c r="BU115" i="21"/>
  <c r="BA84" i="21"/>
  <c r="BO119" i="21"/>
  <c r="AU109" i="21"/>
  <c r="AT97" i="21"/>
  <c r="AO112" i="21"/>
  <c r="BU102" i="21"/>
  <c r="AN115" i="21"/>
  <c r="BH84" i="21"/>
  <c r="BO95" i="21"/>
  <c r="AU104" i="21"/>
  <c r="AT119" i="21"/>
  <c r="BN109" i="21"/>
  <c r="AW105" i="21"/>
  <c r="AX104" i="21"/>
  <c r="BE97" i="21"/>
  <c r="AP124" i="21"/>
  <c r="AS102" i="21"/>
  <c r="AV105" i="21"/>
  <c r="BP115" i="21"/>
  <c r="BG84" i="21"/>
  <c r="AM95" i="21"/>
  <c r="BU119" i="21"/>
  <c r="BA109" i="21"/>
  <c r="AN97" i="21"/>
  <c r="BL96" i="21"/>
  <c r="BR120" i="21"/>
  <c r="Z126" i="21"/>
  <c r="Z193" i="21" s="1"/>
  <c r="BE95" i="21"/>
  <c r="Z104" i="21"/>
  <c r="BD119" i="21"/>
  <c r="BS109" i="21"/>
  <c r="AS124" i="21"/>
  <c r="AM105" i="21"/>
  <c r="AN95" i="21"/>
  <c r="BH104" i="21"/>
  <c r="AU97" i="21"/>
  <c r="BK124" i="21"/>
  <c r="BE105" i="21"/>
  <c r="Z115" i="21"/>
  <c r="AP104" i="21"/>
  <c r="BM97" i="21"/>
  <c r="AX124" i="21"/>
  <c r="Z102" i="21"/>
  <c r="Z169" i="21" s="1"/>
  <c r="AA28" i="21" s="1"/>
  <c r="AA169" i="21" s="1"/>
  <c r="AB28" i="21" s="1"/>
  <c r="BD105" i="21"/>
  <c r="BS115" i="21"/>
  <c r="AY84" i="21"/>
  <c r="BM119" i="21"/>
  <c r="AS109" i="21"/>
  <c r="AV97" i="21"/>
  <c r="AM112" i="21"/>
  <c r="BC102" i="21"/>
  <c r="AL105" i="21"/>
  <c r="BF115" i="21"/>
  <c r="BQ84" i="21"/>
  <c r="AW95" i="21"/>
  <c r="BL119" i="21"/>
  <c r="BK109" i="21"/>
  <c r="BU112" i="21"/>
  <c r="BF102" i="21"/>
  <c r="AR84" i="21"/>
  <c r="BL95" i="21"/>
  <c r="BK104" i="21"/>
  <c r="AX109" i="21"/>
  <c r="BM105" i="21"/>
  <c r="AS115" i="21"/>
  <c r="AM119" i="21"/>
  <c r="BU97" i="21"/>
  <c r="BI102" i="21"/>
  <c r="AZ115" i="21"/>
  <c r="BT84" i="21"/>
  <c r="BC95" i="21"/>
  <c r="BF119" i="21"/>
  <c r="BQ109" i="21"/>
  <c r="AV96" i="21"/>
  <c r="BJ126" i="21"/>
  <c r="BO112" i="21"/>
  <c r="AP100" i="21"/>
  <c r="BP102" i="21"/>
  <c r="BB84" i="21"/>
  <c r="BU95" i="21"/>
  <c r="BA104" i="21"/>
  <c r="AN119" i="21"/>
  <c r="BH109" i="21"/>
  <c r="BI124" i="21"/>
  <c r="BC105" i="21"/>
  <c r="AR104" i="21"/>
  <c r="BK97" i="21"/>
  <c r="BP124" i="21"/>
  <c r="BU105" i="21"/>
  <c r="BA115" i="21"/>
  <c r="AU119" i="21"/>
  <c r="BN97" i="21"/>
  <c r="BA102" i="21"/>
  <c r="AN105" i="21"/>
  <c r="BH115" i="21"/>
  <c r="BO84" i="21"/>
  <c r="AU95" i="21"/>
  <c r="BN119" i="21"/>
  <c r="BI109" i="21"/>
  <c r="BQ112" i="21"/>
  <c r="BS102" i="21"/>
  <c r="AP115" i="21"/>
  <c r="BJ84" i="21"/>
  <c r="BM95" i="21"/>
  <c r="AS104" i="21"/>
  <c r="AV119" i="21"/>
  <c r="BP109" i="21"/>
  <c r="AP102" i="21"/>
  <c r="AV95" i="21"/>
  <c r="BP104" i="21"/>
  <c r="AM97" i="21"/>
  <c r="BN105" i="21"/>
  <c r="BI115" i="21"/>
  <c r="AO84" i="21"/>
  <c r="BC119" i="21"/>
  <c r="BF97" i="21"/>
  <c r="BR102" i="21"/>
  <c r="BD84" i="21"/>
  <c r="BS95" i="21"/>
  <c r="AY104" i="21"/>
  <c r="AP119" i="21"/>
  <c r="BJ109" i="21"/>
  <c r="Z101" i="21"/>
  <c r="AU123" i="21"/>
  <c r="AZ102" i="21"/>
  <c r="AL84" i="21"/>
  <c r="BF95" i="21"/>
  <c r="BQ104" i="21"/>
  <c r="AR109" i="21"/>
  <c r="BR124" i="21"/>
  <c r="BS105" i="21"/>
  <c r="AY115" i="21"/>
  <c r="AS119" i="21"/>
  <c r="BP97" i="21"/>
  <c r="AZ124" i="21"/>
  <c r="BF105" i="21"/>
  <c r="BQ115" i="21"/>
  <c r="AW84" i="21"/>
  <c r="BK119" i="21"/>
  <c r="AQ109" i="21"/>
  <c r="AX97" i="21"/>
  <c r="Z112" i="21"/>
  <c r="BQ102" i="21"/>
  <c r="AR115" i="21"/>
  <c r="BL84" i="21"/>
  <c r="BK95" i="21"/>
  <c r="AQ104" i="21"/>
  <c r="AX119" i="21"/>
  <c r="BR109" i="21"/>
  <c r="BH102" i="21"/>
  <c r="AT84" i="21"/>
  <c r="BN95" i="21"/>
  <c r="BI104" i="21"/>
  <c r="AZ109" i="21"/>
  <c r="AU105" i="21"/>
  <c r="AZ104" i="21"/>
  <c r="BC97" i="21"/>
  <c r="AQ102" i="21"/>
  <c r="AX105" i="21"/>
  <c r="BR115" i="21"/>
  <c r="BE84" i="21"/>
  <c r="Z95" i="21"/>
  <c r="Z162" i="21" s="1"/>
  <c r="AA21" i="21" s="1"/>
  <c r="BS119" i="21"/>
  <c r="AY109" i="21"/>
  <c r="AP97" i="21"/>
  <c r="AW112" i="21"/>
  <c r="BB102" i="21"/>
  <c r="AN84" i="21"/>
  <c r="BH95" i="21"/>
  <c r="BO104" i="21"/>
  <c r="AT109" i="21"/>
  <c r="AS123" i="21"/>
  <c r="AM114" i="21"/>
  <c r="BJ101" i="21"/>
  <c r="AT96" i="21"/>
  <c r="Z105" i="21"/>
  <c r="AP95" i="21"/>
  <c r="BJ104" i="21"/>
  <c r="AS97" i="21"/>
  <c r="BB124" i="21"/>
  <c r="BH105" i="21"/>
  <c r="BO115" i="21"/>
  <c r="AU84" i="21"/>
  <c r="BI119" i="21"/>
  <c r="AO109" i="21"/>
  <c r="AZ97" i="21"/>
  <c r="AY102" i="21"/>
  <c r="AP105" i="21"/>
  <c r="BJ115" i="21"/>
  <c r="BM84" i="21"/>
  <c r="AS95" i="21"/>
  <c r="BP119" i="21"/>
  <c r="BG109" i="21"/>
  <c r="BM112" i="21"/>
  <c r="BJ102" i="21"/>
  <c r="AV84" i="21"/>
  <c r="BP95" i="21"/>
  <c r="BG104" i="21"/>
  <c r="BB109" i="21"/>
  <c r="AR102" i="21"/>
  <c r="AX95" i="21"/>
  <c r="BR104" i="21"/>
  <c r="Z97" i="21"/>
  <c r="BK105" i="21"/>
  <c r="AQ115" i="21"/>
  <c r="Z119" i="21"/>
  <c r="Z186" i="21" s="1"/>
  <c r="BS97" i="21"/>
  <c r="BG102" i="21"/>
  <c r="BB115" i="21"/>
  <c r="BU84" i="21"/>
  <c r="BA95" i="21"/>
  <c r="BH119" i="21"/>
  <c r="BO109" i="21"/>
  <c r="BN112" i="21"/>
  <c r="AO124" i="21"/>
  <c r="AL102" i="21"/>
  <c r="AR95" i="21"/>
  <c r="BL104" i="21"/>
  <c r="AQ97" i="21"/>
  <c r="BR123" i="21"/>
  <c r="BS114" i="21"/>
  <c r="BG124" i="21"/>
  <c r="BA105" i="21"/>
  <c r="AT104" i="21"/>
  <c r="BI97" i="21"/>
  <c r="AL124" i="21"/>
  <c r="AW102" i="21"/>
  <c r="AR105" i="21"/>
  <c r="BL115" i="21"/>
  <c r="BK84" i="21"/>
  <c r="AQ95" i="21"/>
  <c r="BR119" i="21"/>
  <c r="BE109" i="21"/>
  <c r="BG112" i="21"/>
  <c r="BO102" i="21"/>
  <c r="AT115" i="21"/>
  <c r="BN84" i="21"/>
  <c r="BI95" i="21"/>
  <c r="AO104" i="21"/>
  <c r="AZ119" i="21"/>
  <c r="BT109" i="21"/>
  <c r="AT102" i="21"/>
  <c r="AZ95" i="21"/>
  <c r="BT104" i="21"/>
  <c r="AL109" i="21"/>
  <c r="AY124" i="21"/>
  <c r="AS105" i="21"/>
  <c r="BB104" i="21"/>
  <c r="BA97" i="21"/>
  <c r="BP105" i="21"/>
  <c r="BG115" i="21"/>
  <c r="AM84" i="21"/>
  <c r="BA119" i="21"/>
  <c r="BH97" i="21"/>
  <c r="BT102" i="21"/>
  <c r="AL115" i="21"/>
  <c r="BF84" i="21"/>
  <c r="BQ95" i="21"/>
  <c r="AW104" i="21"/>
  <c r="AR119" i="21"/>
  <c r="BL109" i="21"/>
  <c r="BE124" i="21"/>
  <c r="AY105" i="21"/>
  <c r="AV104" i="21"/>
  <c r="BG97" i="21"/>
  <c r="BA112" i="21"/>
  <c r="BB123" i="21"/>
  <c r="BH114" i="21"/>
  <c r="BS93" i="21"/>
  <c r="BT124" i="21"/>
  <c r="BQ105" i="21"/>
  <c r="AW115" i="21"/>
  <c r="AQ119" i="21"/>
  <c r="BR97" i="21"/>
  <c r="BM102" i="21"/>
  <c r="AV115" i="21"/>
  <c r="BP84" i="21"/>
  <c r="BG95" i="21"/>
  <c r="AM104" i="21"/>
  <c r="BB119" i="21"/>
  <c r="BU109" i="21"/>
  <c r="AL100" i="21"/>
  <c r="BL102" i="21"/>
  <c r="AX84" i="21"/>
  <c r="BR95" i="21"/>
  <c r="BE104" i="21"/>
  <c r="BD109" i="21"/>
  <c r="AW124" i="21"/>
  <c r="AQ105" i="21"/>
  <c r="BD104" i="21"/>
  <c r="AY97" i="21"/>
  <c r="BO124" i="21"/>
  <c r="BI105" i="21"/>
  <c r="AO115" i="21"/>
  <c r="AL104" i="21"/>
  <c r="BQ97" i="21"/>
  <c r="AO102" i="21"/>
  <c r="AZ105" i="21"/>
  <c r="BT115" i="21"/>
  <c r="BC84" i="21"/>
  <c r="BQ119" i="21"/>
  <c r="AW109" i="21"/>
  <c r="AR97" i="21"/>
  <c r="AQ112" i="21"/>
  <c r="BD102" i="21"/>
  <c r="AP84" i="21"/>
  <c r="BJ95" i="21"/>
  <c r="BM104" i="21"/>
  <c r="AV109" i="21"/>
  <c r="BU124" i="21"/>
  <c r="BO105" i="21"/>
  <c r="AU115" i="21"/>
  <c r="AO119" i="21"/>
  <c r="BT97" i="21"/>
  <c r="AX112" i="21"/>
  <c r="AL123" i="21"/>
  <c r="AR114" i="21"/>
  <c r="BK121" i="21"/>
  <c r="AO114" i="21"/>
  <c r="BP125" i="21"/>
  <c r="AZ123" i="21"/>
  <c r="BF114" i="21"/>
  <c r="AW121" i="21"/>
  <c r="AR126" i="21"/>
  <c r="AX125" i="21"/>
  <c r="BH96" i="21"/>
  <c r="BN120" i="21"/>
  <c r="AO126" i="21"/>
  <c r="BT93" i="21"/>
  <c r="BF101" i="21"/>
  <c r="BH112" i="21"/>
  <c r="BO123" i="21"/>
  <c r="BI114" i="21"/>
  <c r="BT126" i="21"/>
  <c r="AL93" i="21"/>
  <c r="BQ125" i="21"/>
  <c r="BG96" i="21"/>
  <c r="BA120" i="21"/>
  <c r="BH121" i="21"/>
  <c r="AU93" i="21"/>
  <c r="BI101" i="21"/>
  <c r="AN112" i="21"/>
  <c r="BH123" i="21"/>
  <c r="BN114" i="21"/>
  <c r="AO121" i="21"/>
  <c r="AZ126" i="21"/>
  <c r="BF125" i="21"/>
  <c r="AP123" i="21"/>
  <c r="AV114" i="21"/>
  <c r="BG121" i="21"/>
  <c r="AN125" i="21"/>
  <c r="AW96" i="21"/>
  <c r="AQ120" i="21"/>
  <c r="BR121" i="21"/>
  <c r="Z93" i="21"/>
  <c r="Z153" i="21" s="1"/>
  <c r="AY101" i="21"/>
  <c r="AU121" i="21"/>
  <c r="AT126" i="21"/>
  <c r="AZ125" i="21"/>
  <c r="Z96" i="21"/>
  <c r="AP114" i="21"/>
  <c r="BM121" i="21"/>
  <c r="AM101" i="21"/>
  <c r="AW123" i="21"/>
  <c r="AR96" i="21"/>
  <c r="AQ114" i="21"/>
  <c r="AX120" i="21"/>
  <c r="BE126" i="21"/>
  <c r="BD93" i="21"/>
  <c r="AY125" i="21"/>
  <c r="AP101" i="21"/>
  <c r="AR112" i="21"/>
  <c r="BL123" i="21"/>
  <c r="BR114" i="21"/>
  <c r="Z121" i="21"/>
  <c r="BD126" i="21"/>
  <c r="BJ125" i="21"/>
  <c r="BT96" i="21"/>
  <c r="BQ120" i="21"/>
  <c r="AR121" i="21"/>
  <c r="BK93" i="21"/>
  <c r="BR101" i="21"/>
  <c r="AR123" i="21"/>
  <c r="AX114" i="21"/>
  <c r="BE121" i="21"/>
  <c r="AP125" i="21"/>
  <c r="AU96" i="21"/>
  <c r="AO120" i="21"/>
  <c r="BT121" i="21"/>
  <c r="AW101" i="21"/>
  <c r="BM96" i="21"/>
  <c r="BG120" i="21"/>
  <c r="BB121" i="21"/>
  <c r="BA93" i="21"/>
  <c r="BO101" i="21"/>
  <c r="BA96" i="21"/>
  <c r="AU120" i="21"/>
  <c r="BN121" i="21"/>
  <c r="AO93" i="21"/>
  <c r="BC101" i="21"/>
  <c r="BJ112" i="21"/>
  <c r="BM123" i="21"/>
  <c r="BG114" i="21"/>
  <c r="BU126" i="21"/>
  <c r="AN93" i="21"/>
  <c r="BO125" i="21"/>
  <c r="AV123" i="21"/>
  <c r="BB114" i="21"/>
  <c r="BA121" i="21"/>
  <c r="AN126" i="21"/>
  <c r="AT125" i="21"/>
  <c r="Z123" i="21"/>
  <c r="BD96" i="21"/>
  <c r="BJ120" i="21"/>
  <c r="AS126" i="21"/>
  <c r="BP93" i="21"/>
  <c r="AM125" i="21"/>
  <c r="BB101" i="21"/>
  <c r="AS96" i="21"/>
  <c r="AM120" i="21"/>
  <c r="BU121" i="21"/>
  <c r="AU101" i="21"/>
  <c r="BK96" i="21"/>
  <c r="BE120" i="21"/>
  <c r="BD121" i="21"/>
  <c r="AY93" i="21"/>
  <c r="BM101" i="21"/>
  <c r="AU112" i="21"/>
  <c r="BN96" i="21"/>
  <c r="BT120" i="21"/>
  <c r="AL121" i="21"/>
  <c r="BQ93" i="21"/>
  <c r="BL101" i="21"/>
  <c r="AY96" i="21"/>
  <c r="AS120" i="21"/>
  <c r="BP121" i="21"/>
  <c r="AM93" i="21"/>
  <c r="BA101" i="21"/>
  <c r="BQ96" i="21"/>
  <c r="BK120" i="21"/>
  <c r="AX121" i="21"/>
  <c r="BE93" i="21"/>
  <c r="BS101" i="21"/>
  <c r="AT112" i="21"/>
  <c r="BN123" i="21"/>
  <c r="BT114" i="21"/>
  <c r="BF126" i="21"/>
  <c r="BL125" i="21"/>
  <c r="AO96" i="21"/>
  <c r="AL114" i="21"/>
  <c r="BQ121" i="21"/>
  <c r="AQ101" i="21"/>
  <c r="BA123" i="21"/>
  <c r="AN96" i="21"/>
  <c r="AU114" i="21"/>
  <c r="AT120" i="21"/>
  <c r="BI126" i="21"/>
  <c r="AZ93" i="21"/>
  <c r="BC125" i="21"/>
  <c r="AL101" i="21"/>
  <c r="BI96" i="21"/>
  <c r="BC120" i="21"/>
  <c r="BF121" i="21"/>
  <c r="AW93" i="21"/>
  <c r="BK101" i="21"/>
  <c r="AS112" i="21"/>
  <c r="BP96" i="21"/>
  <c r="BU120" i="21"/>
  <c r="AN121" i="21"/>
  <c r="BO93" i="21"/>
  <c r="BN101" i="21"/>
  <c r="BK112" i="21"/>
  <c r="AQ123" i="21"/>
  <c r="AX96" i="21"/>
  <c r="Z114" i="21"/>
  <c r="Z213" i="21" s="1"/>
  <c r="AA72" i="21" s="1"/>
  <c r="BD120" i="21"/>
  <c r="AY126" i="21"/>
  <c r="BJ93" i="21"/>
  <c r="AS125" i="21"/>
  <c r="AV101" i="21"/>
  <c r="BC93" i="21"/>
  <c r="BQ101" i="21"/>
  <c r="AY112" i="21"/>
  <c r="BJ96" i="21"/>
  <c r="BP120" i="21"/>
  <c r="AM126" i="21"/>
  <c r="BU93" i="21"/>
  <c r="BH101" i="21"/>
  <c r="AX123" i="21"/>
  <c r="BD114" i="21"/>
  <c r="AY121" i="21"/>
  <c r="AP126" i="21"/>
  <c r="AV125" i="21"/>
  <c r="BE96" i="21"/>
  <c r="AY120" i="21"/>
  <c r="BJ121" i="21"/>
  <c r="AS93" i="21"/>
  <c r="BG101" i="21"/>
  <c r="BF112" i="21"/>
  <c r="BQ123" i="21"/>
  <c r="BK114" i="21"/>
  <c r="BR126" i="21"/>
  <c r="BS125" i="21"/>
  <c r="BR96" i="21"/>
  <c r="BS120" i="21"/>
  <c r="AP121" i="21"/>
  <c r="BM93" i="21"/>
  <c r="BP101" i="21"/>
  <c r="BI112" i="21"/>
  <c r="AO123" i="21"/>
  <c r="AZ96" i="21"/>
  <c r="BF120" i="21"/>
  <c r="AW126" i="21"/>
  <c r="BL93" i="21"/>
  <c r="AQ125" i="21"/>
  <c r="AX101" i="21"/>
  <c r="BP112" i="21"/>
  <c r="BG123" i="21"/>
  <c r="BA114" i="21"/>
  <c r="AN120" i="21"/>
  <c r="BO126" i="21"/>
  <c r="AT93" i="21"/>
  <c r="BI125" i="21"/>
  <c r="AZ120" i="21"/>
  <c r="BC126" i="21"/>
  <c r="BF93" i="21"/>
  <c r="AW125" i="21"/>
  <c r="AR101" i="21"/>
  <c r="AM96" i="21"/>
  <c r="AN114" i="21"/>
  <c r="BO121" i="21"/>
  <c r="AO101" i="21"/>
  <c r="BU96" i="21"/>
  <c r="BO120" i="21"/>
  <c r="AT121" i="21"/>
  <c r="BI93" i="21"/>
  <c r="BT101" i="21"/>
  <c r="AP112" i="21"/>
  <c r="BJ123" i="21"/>
  <c r="BP114" i="21"/>
  <c r="AM121" i="21"/>
  <c r="BB126" i="21"/>
  <c r="BH125" i="21"/>
  <c r="AM123" i="21"/>
  <c r="BB96" i="21"/>
  <c r="BH120" i="21"/>
  <c r="AU126" i="21"/>
  <c r="BN93" i="21"/>
  <c r="AO125" i="21"/>
  <c r="AZ101" i="21"/>
  <c r="BR112" i="21"/>
  <c r="BE123" i="21"/>
  <c r="AY114" i="21"/>
  <c r="AP120" i="21"/>
  <c r="BM126" i="21"/>
  <c r="AV93" i="21"/>
  <c r="BG125" i="21"/>
  <c r="AZ112" i="21"/>
  <c r="BT123" i="21"/>
  <c r="BQ114" i="21"/>
  <c r="BL126" i="21"/>
  <c r="BR125" i="21"/>
  <c r="BB120" i="21"/>
  <c r="BA126" i="21"/>
  <c r="BH93" i="21"/>
  <c r="AU125" i="21"/>
  <c r="AT101" i="21"/>
  <c r="BL112" i="21"/>
  <c r="BK123" i="21"/>
  <c r="BE114" i="21"/>
  <c r="BS126" i="21"/>
  <c r="AP93" i="21"/>
  <c r="BM125" i="21"/>
  <c r="BC96" i="21"/>
  <c r="AW120" i="21"/>
  <c r="BL121" i="21"/>
  <c r="AQ93" i="21"/>
  <c r="BE101" i="21"/>
  <c r="BC112" i="21"/>
  <c r="BF96" i="21"/>
  <c r="BL120" i="21"/>
  <c r="AQ126" i="21"/>
  <c r="BR93" i="21"/>
  <c r="Z125" i="21"/>
  <c r="BD101" i="21"/>
  <c r="AT123" i="21"/>
  <c r="AZ114" i="21"/>
  <c r="BC121" i="21"/>
  <c r="AL126" i="21"/>
  <c r="AR125" i="21"/>
  <c r="BC123" i="21"/>
  <c r="AL96" i="21"/>
  <c r="AW114" i="21"/>
  <c r="AR120" i="21"/>
  <c r="BK126" i="21"/>
  <c r="AX93" i="21"/>
  <c r="BE125" i="21"/>
  <c r="BB112" i="21"/>
  <c r="BU123" i="21"/>
  <c r="BO114" i="21"/>
  <c r="BN126" i="21"/>
  <c r="BT125" i="21"/>
  <c r="BD123" i="21"/>
  <c r="BJ114" i="21"/>
  <c r="AS121" i="21"/>
  <c r="AV126" i="21"/>
  <c r="BB125" i="21"/>
  <c r="BD112" i="21"/>
  <c r="BI123" i="21"/>
  <c r="BC114" i="21"/>
  <c r="AL120" i="21"/>
  <c r="BQ126" i="21"/>
  <c r="AR93" i="21"/>
  <c r="BK125" i="21"/>
  <c r="AV112" i="21"/>
  <c r="BP123" i="21"/>
  <c r="BU114" i="21"/>
  <c r="BH126" i="21"/>
  <c r="BN125" i="21"/>
  <c r="BS96" i="21"/>
  <c r="BM120" i="21"/>
  <c r="AV121" i="21"/>
  <c r="BG93" i="21"/>
  <c r="BU101" i="21"/>
  <c r="BS112" i="21"/>
  <c r="AY123" i="21"/>
  <c r="AP96" i="21"/>
  <c r="AS114" i="21"/>
  <c r="AV120" i="21"/>
  <c r="BG126" i="21"/>
  <c r="BB93" i="21"/>
  <c r="BA125" i="21"/>
  <c r="AN101" i="21"/>
  <c r="AQ96" i="21"/>
  <c r="Z120" i="21"/>
  <c r="Z187" i="21" s="1"/>
  <c r="BS121" i="21"/>
  <c r="AS101" i="21"/>
  <c r="BS123" i="21"/>
  <c r="BM114" i="21"/>
  <c r="BP126" i="21"/>
  <c r="BU125" i="21"/>
  <c r="AL112" i="21"/>
  <c r="BF123" i="21"/>
  <c r="BL114" i="21"/>
  <c r="AQ121" i="21"/>
  <c r="AX126" i="21"/>
  <c r="BD125" i="21"/>
  <c r="AN123" i="21"/>
  <c r="AT114" i="21"/>
  <c r="BI121" i="21"/>
  <c r="AL125" i="21"/>
  <c r="Z183" i="21"/>
  <c r="AA42" i="21" s="1"/>
  <c r="AG99" i="21"/>
  <c r="AF99" i="21"/>
  <c r="AI99" i="21"/>
  <c r="AJ99" i="21"/>
  <c r="Z208" i="21"/>
  <c r="AA67" i="21" s="1"/>
  <c r="AJ92" i="21"/>
  <c r="AD92" i="21"/>
  <c r="AH99" i="21"/>
  <c r="Z207" i="21"/>
  <c r="AD99" i="21"/>
  <c r="AD118" i="21"/>
  <c r="V90" i="21"/>
  <c r="V86" i="3"/>
  <c r="W82" i="21"/>
  <c r="W49" i="3"/>
  <c r="W108" i="21"/>
  <c r="W95" i="21"/>
  <c r="W71" i="3"/>
  <c r="W87" i="21"/>
  <c r="W88" i="21"/>
  <c r="W113" i="21"/>
  <c r="W124" i="21"/>
  <c r="W126" i="21"/>
  <c r="W102" i="21"/>
  <c r="W101" i="21"/>
  <c r="W97" i="21"/>
  <c r="W93" i="21"/>
  <c r="W114" i="21"/>
  <c r="W120" i="21"/>
  <c r="W115" i="3"/>
  <c r="W118" i="3"/>
  <c r="W28" i="3"/>
  <c r="W85" i="21"/>
  <c r="W103" i="21"/>
  <c r="W127" i="21"/>
  <c r="W123" i="21"/>
  <c r="W47" i="3"/>
  <c r="W107" i="3"/>
  <c r="W110" i="21"/>
  <c r="W116" i="21"/>
  <c r="W100" i="21"/>
  <c r="W84" i="21"/>
  <c r="W104" i="21"/>
  <c r="W12" i="3"/>
  <c r="W16" i="3"/>
  <c r="W86" i="21"/>
  <c r="W122" i="21"/>
  <c r="W112" i="21"/>
  <c r="W119" i="21"/>
  <c r="W26" i="3"/>
  <c r="W29" i="3"/>
  <c r="W13" i="3"/>
  <c r="W14" i="3"/>
  <c r="W115" i="21"/>
  <c r="W121" i="21"/>
  <c r="W109" i="3"/>
  <c r="W113" i="3"/>
  <c r="W24" i="3"/>
  <c r="W45" i="3"/>
  <c r="W111" i="21"/>
  <c r="W15" i="3"/>
  <c r="W109" i="21"/>
  <c r="W105" i="21"/>
  <c r="W96" i="21"/>
  <c r="W125" i="21"/>
  <c r="W46" i="3"/>
  <c r="W42" i="3"/>
  <c r="W10" i="3"/>
  <c r="W94" i="21"/>
  <c r="W110" i="3"/>
  <c r="AJ118" i="21" l="1"/>
  <c r="AG107" i="21"/>
  <c r="AJ107" i="21"/>
  <c r="Z178" i="21"/>
  <c r="AA37" i="21" s="1"/>
  <c r="AC92" i="21"/>
  <c r="Z194" i="21"/>
  <c r="AA53" i="21" s="1"/>
  <c r="Z146" i="21"/>
  <c r="Z197" i="21"/>
  <c r="AA56" i="21" s="1"/>
  <c r="AC99" i="21"/>
  <c r="Z172" i="21"/>
  <c r="AA31" i="21" s="1"/>
  <c r="Z167" i="21"/>
  <c r="AA26" i="21" s="1"/>
  <c r="AA167" i="21" s="1"/>
  <c r="AB26" i="21" s="1"/>
  <c r="AB167" i="21" s="1"/>
  <c r="AC26" i="21" s="1"/>
  <c r="AK118" i="21"/>
  <c r="Z161" i="21"/>
  <c r="AA20" i="21" s="1"/>
  <c r="AA161" i="21" s="1"/>
  <c r="AB20" i="21" s="1"/>
  <c r="AB161" i="21" s="1"/>
  <c r="AC20" i="21" s="1"/>
  <c r="AC161" i="21" s="1"/>
  <c r="AD20" i="21" s="1"/>
  <c r="AD161" i="21" s="1"/>
  <c r="AE20" i="21" s="1"/>
  <c r="AE161" i="21" s="1"/>
  <c r="AF20" i="21" s="1"/>
  <c r="AF161" i="21" s="1"/>
  <c r="AG20" i="21" s="1"/>
  <c r="AG161" i="21" s="1"/>
  <c r="AH20" i="21" s="1"/>
  <c r="AH161" i="21" s="1"/>
  <c r="AI20" i="21" s="1"/>
  <c r="AI161" i="21" s="1"/>
  <c r="AJ20" i="21" s="1"/>
  <c r="AJ161" i="21" s="1"/>
  <c r="AK20" i="21" s="1"/>
  <c r="AK161" i="21" s="1"/>
  <c r="AL20" i="21" s="1"/>
  <c r="AL161" i="21" s="1"/>
  <c r="AM20" i="21" s="1"/>
  <c r="AM161" i="21" s="1"/>
  <c r="AN20" i="21" s="1"/>
  <c r="AN161" i="21" s="1"/>
  <c r="AO20" i="21" s="1"/>
  <c r="AO161" i="21" s="1"/>
  <c r="AP20" i="21" s="1"/>
  <c r="AP161" i="21" s="1"/>
  <c r="AQ20" i="21" s="1"/>
  <c r="AQ161" i="21" s="1"/>
  <c r="AR20" i="21" s="1"/>
  <c r="AR161" i="21" s="1"/>
  <c r="AS20" i="21" s="1"/>
  <c r="AS161" i="21" s="1"/>
  <c r="AT20" i="21" s="1"/>
  <c r="AT161" i="21" s="1"/>
  <c r="AU20" i="21" s="1"/>
  <c r="AU161" i="21" s="1"/>
  <c r="AV20" i="21" s="1"/>
  <c r="AV161" i="21" s="1"/>
  <c r="AW20" i="21" s="1"/>
  <c r="AW161" i="21" s="1"/>
  <c r="AX20" i="21" s="1"/>
  <c r="AX161" i="21" s="1"/>
  <c r="AY20" i="21" s="1"/>
  <c r="AY161" i="21" s="1"/>
  <c r="AZ20" i="21" s="1"/>
  <c r="AZ161" i="21" s="1"/>
  <c r="BA20" i="21" s="1"/>
  <c r="BA161" i="21" s="1"/>
  <c r="BB20" i="21" s="1"/>
  <c r="BB161" i="21" s="1"/>
  <c r="BC20" i="21" s="1"/>
  <c r="BC161" i="21" s="1"/>
  <c r="BD20" i="21" s="1"/>
  <c r="BD161" i="21" s="1"/>
  <c r="BE20" i="21" s="1"/>
  <c r="BE161" i="21" s="1"/>
  <c r="BF20" i="21" s="1"/>
  <c r="BF161" i="21" s="1"/>
  <c r="BG20" i="21" s="1"/>
  <c r="BG161" i="21" s="1"/>
  <c r="BH20" i="21" s="1"/>
  <c r="BH161" i="21" s="1"/>
  <c r="BI20" i="21" s="1"/>
  <c r="BI161" i="21" s="1"/>
  <c r="BJ20" i="21" s="1"/>
  <c r="BJ161" i="21" s="1"/>
  <c r="BK20" i="21" s="1"/>
  <c r="BK161" i="21" s="1"/>
  <c r="BL20" i="21" s="1"/>
  <c r="BL161" i="21" s="1"/>
  <c r="BM20" i="21" s="1"/>
  <c r="BM161" i="21" s="1"/>
  <c r="BN20" i="21" s="1"/>
  <c r="BN161" i="21" s="1"/>
  <c r="BO20" i="21" s="1"/>
  <c r="BO161" i="21" s="1"/>
  <c r="BP20" i="21" s="1"/>
  <c r="BP161" i="21" s="1"/>
  <c r="BQ20" i="21" s="1"/>
  <c r="BQ161" i="21" s="1"/>
  <c r="BR20" i="21" s="1"/>
  <c r="BR161" i="21" s="1"/>
  <c r="BS20" i="21" s="1"/>
  <c r="BS161" i="21" s="1"/>
  <c r="BT20" i="21" s="1"/>
  <c r="BT161" i="21" s="1"/>
  <c r="BU20" i="21" s="1"/>
  <c r="BU161" i="21" s="1"/>
  <c r="AA211" i="21"/>
  <c r="AB70" i="21" s="1"/>
  <c r="AB211" i="21" s="1"/>
  <c r="Z155" i="21"/>
  <c r="AA14" i="21" s="1"/>
  <c r="AA155" i="21" s="1"/>
  <c r="AG118" i="21"/>
  <c r="AB99" i="21"/>
  <c r="AB92" i="21"/>
  <c r="AE99" i="21"/>
  <c r="AC107" i="21"/>
  <c r="AB118" i="21"/>
  <c r="AA118" i="21"/>
  <c r="Z209" i="21"/>
  <c r="AA68" i="21" s="1"/>
  <c r="AA209" i="21" s="1"/>
  <c r="AB68" i="21" s="1"/>
  <c r="AB209" i="21" s="1"/>
  <c r="Z156" i="21"/>
  <c r="AA15" i="21" s="1"/>
  <c r="AA156" i="21" s="1"/>
  <c r="AB15" i="21" s="1"/>
  <c r="AB156" i="21" s="1"/>
  <c r="AC15" i="21" s="1"/>
  <c r="AB169" i="21"/>
  <c r="AC28" i="21" s="1"/>
  <c r="AC169" i="21" s="1"/>
  <c r="AD28" i="21" s="1"/>
  <c r="AD169" i="21" s="1"/>
  <c r="AE28" i="21" s="1"/>
  <c r="AE169" i="21" s="1"/>
  <c r="AF28" i="21" s="1"/>
  <c r="AF169" i="21" s="1"/>
  <c r="AG28" i="21" s="1"/>
  <c r="AG169" i="21" s="1"/>
  <c r="AH28" i="21" s="1"/>
  <c r="AH169" i="21" s="1"/>
  <c r="AI28" i="21" s="1"/>
  <c r="AI169" i="21" s="1"/>
  <c r="AJ28" i="21" s="1"/>
  <c r="AJ169" i="21" s="1"/>
  <c r="AK28" i="21" s="1"/>
  <c r="AK169" i="21" s="1"/>
  <c r="AL28" i="21" s="1"/>
  <c r="AL169" i="21" s="1"/>
  <c r="AM28" i="21" s="1"/>
  <c r="AM169" i="21" s="1"/>
  <c r="AN28" i="21" s="1"/>
  <c r="AN169" i="21" s="1"/>
  <c r="AO28" i="21" s="1"/>
  <c r="AO169" i="21" s="1"/>
  <c r="AP28" i="21" s="1"/>
  <c r="AP169" i="21" s="1"/>
  <c r="AQ28" i="21" s="1"/>
  <c r="AQ169" i="21" s="1"/>
  <c r="AR28" i="21" s="1"/>
  <c r="AR169" i="21" s="1"/>
  <c r="AS28" i="21" s="1"/>
  <c r="AS169" i="21" s="1"/>
  <c r="AT28" i="21" s="1"/>
  <c r="AT169" i="21" s="1"/>
  <c r="AU28" i="21" s="1"/>
  <c r="AU169" i="21" s="1"/>
  <c r="AV28" i="21" s="1"/>
  <c r="AV169" i="21" s="1"/>
  <c r="AW28" i="21" s="1"/>
  <c r="AW169" i="21" s="1"/>
  <c r="AX28" i="21" s="1"/>
  <c r="AX169" i="21" s="1"/>
  <c r="AY28" i="21" s="1"/>
  <c r="AY169" i="21" s="1"/>
  <c r="AZ28" i="21" s="1"/>
  <c r="AZ169" i="21" s="1"/>
  <c r="BA28" i="21" s="1"/>
  <c r="BA169" i="21" s="1"/>
  <c r="BB28" i="21" s="1"/>
  <c r="BB169" i="21" s="1"/>
  <c r="BC28" i="21" s="1"/>
  <c r="BC169" i="21" s="1"/>
  <c r="BD28" i="21" s="1"/>
  <c r="BD169" i="21" s="1"/>
  <c r="BE28" i="21" s="1"/>
  <c r="BE169" i="21" s="1"/>
  <c r="BF28" i="21" s="1"/>
  <c r="BF169" i="21" s="1"/>
  <c r="BG28" i="21" s="1"/>
  <c r="BG169" i="21" s="1"/>
  <c r="BH28" i="21" s="1"/>
  <c r="BH169" i="21" s="1"/>
  <c r="BI28" i="21" s="1"/>
  <c r="BI169" i="21" s="1"/>
  <c r="BJ28" i="21" s="1"/>
  <c r="BJ169" i="21" s="1"/>
  <c r="BK28" i="21" s="1"/>
  <c r="BK169" i="21" s="1"/>
  <c r="BL28" i="21" s="1"/>
  <c r="BL169" i="21" s="1"/>
  <c r="BM28" i="21" s="1"/>
  <c r="BM169" i="21" s="1"/>
  <c r="BN28" i="21" s="1"/>
  <c r="BN169" i="21" s="1"/>
  <c r="BO28" i="21" s="1"/>
  <c r="BO169" i="21" s="1"/>
  <c r="BP28" i="21" s="1"/>
  <c r="BP169" i="21" s="1"/>
  <c r="BQ28" i="21" s="1"/>
  <c r="BQ169" i="21" s="1"/>
  <c r="BR28" i="21" s="1"/>
  <c r="BR169" i="21" s="1"/>
  <c r="BS28" i="21" s="1"/>
  <c r="BS169" i="21" s="1"/>
  <c r="BT28" i="21" s="1"/>
  <c r="BT169" i="21" s="1"/>
  <c r="BU28" i="21" s="1"/>
  <c r="BU169" i="21" s="1"/>
  <c r="AI92" i="21"/>
  <c r="Z175" i="21"/>
  <c r="AA34" i="21" s="1"/>
  <c r="AA175" i="21" s="1"/>
  <c r="AN99" i="21"/>
  <c r="AL107" i="21"/>
  <c r="Z189" i="21"/>
  <c r="AA48" i="21" s="1"/>
  <c r="BN107" i="21"/>
  <c r="AA61" i="21"/>
  <c r="AA202" i="21" s="1"/>
  <c r="AL92" i="21"/>
  <c r="BK133" i="21"/>
  <c r="AO133" i="21"/>
  <c r="AL133" i="21"/>
  <c r="BR133" i="21"/>
  <c r="AS133" i="21"/>
  <c r="BQ133" i="21"/>
  <c r="AR133" i="21"/>
  <c r="AN133" i="21"/>
  <c r="BT133" i="21"/>
  <c r="AX133" i="21"/>
  <c r="BL133" i="21"/>
  <c r="BF133" i="21"/>
  <c r="BE133" i="21"/>
  <c r="AQ133" i="21"/>
  <c r="AW133" i="21"/>
  <c r="BS133" i="21"/>
  <c r="BD133" i="21"/>
  <c r="AM133" i="21"/>
  <c r="BA133" i="21"/>
  <c r="AP133" i="21"/>
  <c r="AY133" i="21"/>
  <c r="BU133" i="21"/>
  <c r="BJ133" i="21"/>
  <c r="BN133" i="21"/>
  <c r="BH133" i="21"/>
  <c r="BP133" i="21"/>
  <c r="BC133" i="21"/>
  <c r="AU133" i="21"/>
  <c r="AV133" i="21"/>
  <c r="BO133" i="21"/>
  <c r="BI133" i="21"/>
  <c r="AT133" i="21"/>
  <c r="BG133" i="21"/>
  <c r="BM133" i="21"/>
  <c r="AZ133" i="21"/>
  <c r="BB133" i="21"/>
  <c r="BA99" i="21"/>
  <c r="BE99" i="21"/>
  <c r="Z192" i="21"/>
  <c r="AA51" i="21" s="1"/>
  <c r="Z177" i="21"/>
  <c r="AA36" i="21" s="1"/>
  <c r="AA177" i="21" s="1"/>
  <c r="AB36" i="21" s="1"/>
  <c r="Z188" i="21"/>
  <c r="AA47" i="21" s="1"/>
  <c r="Z179" i="21"/>
  <c r="AA38" i="21" s="1"/>
  <c r="AA179" i="21" s="1"/>
  <c r="AB38" i="21" s="1"/>
  <c r="Z190" i="21"/>
  <c r="AA49" i="21" s="1"/>
  <c r="Z163" i="21"/>
  <c r="AA22" i="21" s="1"/>
  <c r="AA163" i="21" s="1"/>
  <c r="AB22" i="21" s="1"/>
  <c r="AB163" i="21" s="1"/>
  <c r="AC22" i="21" s="1"/>
  <c r="AC163" i="21" s="1"/>
  <c r="AD22" i="21" s="1"/>
  <c r="AD163" i="21" s="1"/>
  <c r="AE22" i="21" s="1"/>
  <c r="AE163" i="21" s="1"/>
  <c r="AF22" i="21" s="1"/>
  <c r="AF163" i="21" s="1"/>
  <c r="AG22" i="21" s="1"/>
  <c r="AG163" i="21" s="1"/>
  <c r="AH22" i="21" s="1"/>
  <c r="AH163" i="21" s="1"/>
  <c r="AI22" i="21" s="1"/>
  <c r="AI163" i="21" s="1"/>
  <c r="AJ22" i="21" s="1"/>
  <c r="AJ163" i="21" s="1"/>
  <c r="AK22" i="21" s="1"/>
  <c r="AK163" i="21" s="1"/>
  <c r="AL22" i="21" s="1"/>
  <c r="AL163" i="21" s="1"/>
  <c r="AM22" i="21" s="1"/>
  <c r="AM163" i="21" s="1"/>
  <c r="AN22" i="21" s="1"/>
  <c r="AN163" i="21" s="1"/>
  <c r="AO22" i="21" s="1"/>
  <c r="AO163" i="21" s="1"/>
  <c r="AP22" i="21" s="1"/>
  <c r="AP163" i="21" s="1"/>
  <c r="AQ22" i="21" s="1"/>
  <c r="AQ163" i="21" s="1"/>
  <c r="AR22" i="21" s="1"/>
  <c r="AR163" i="21" s="1"/>
  <c r="AS22" i="21" s="1"/>
  <c r="AS163" i="21" s="1"/>
  <c r="AT22" i="21" s="1"/>
  <c r="AT163" i="21" s="1"/>
  <c r="AU22" i="21" s="1"/>
  <c r="AU163" i="21" s="1"/>
  <c r="AV22" i="21" s="1"/>
  <c r="AV163" i="21" s="1"/>
  <c r="AW22" i="21" s="1"/>
  <c r="AW163" i="21" s="1"/>
  <c r="AX22" i="21" s="1"/>
  <c r="AX163" i="21" s="1"/>
  <c r="AY22" i="21" s="1"/>
  <c r="AY163" i="21" s="1"/>
  <c r="AZ22" i="21" s="1"/>
  <c r="AZ163" i="21" s="1"/>
  <c r="BA22" i="21" s="1"/>
  <c r="BA163" i="21" s="1"/>
  <c r="BB22" i="21" s="1"/>
  <c r="BB163" i="21" s="1"/>
  <c r="BC22" i="21" s="1"/>
  <c r="BC163" i="21" s="1"/>
  <c r="BD22" i="21" s="1"/>
  <c r="BD163" i="21" s="1"/>
  <c r="BE22" i="21" s="1"/>
  <c r="BE163" i="21" s="1"/>
  <c r="BF22" i="21" s="1"/>
  <c r="BF163" i="21" s="1"/>
  <c r="BG22" i="21" s="1"/>
  <c r="BG163" i="21" s="1"/>
  <c r="BH22" i="21" s="1"/>
  <c r="BH163" i="21" s="1"/>
  <c r="BI22" i="21" s="1"/>
  <c r="BI163" i="21" s="1"/>
  <c r="BJ22" i="21" s="1"/>
  <c r="BJ163" i="21" s="1"/>
  <c r="BK22" i="21" s="1"/>
  <c r="BK163" i="21" s="1"/>
  <c r="BL22" i="21" s="1"/>
  <c r="BL163" i="21" s="1"/>
  <c r="BM22" i="21" s="1"/>
  <c r="BM163" i="21" s="1"/>
  <c r="BN22" i="21" s="1"/>
  <c r="BN163" i="21" s="1"/>
  <c r="BO22" i="21" s="1"/>
  <c r="BO163" i="21" s="1"/>
  <c r="BP22" i="21" s="1"/>
  <c r="BP163" i="21" s="1"/>
  <c r="BQ22" i="21" s="1"/>
  <c r="BQ163" i="21" s="1"/>
  <c r="BR22" i="21" s="1"/>
  <c r="BR163" i="21" s="1"/>
  <c r="BS22" i="21" s="1"/>
  <c r="BS163" i="21" s="1"/>
  <c r="BT22" i="21" s="1"/>
  <c r="BT163" i="21" s="1"/>
  <c r="BU22" i="21" s="1"/>
  <c r="BU163" i="21" s="1"/>
  <c r="AR107" i="21"/>
  <c r="BT99" i="21"/>
  <c r="AO107" i="21"/>
  <c r="BI99" i="21"/>
  <c r="BO107" i="21"/>
  <c r="AR99" i="21"/>
  <c r="AV107" i="21"/>
  <c r="BO92" i="21"/>
  <c r="BS99" i="21"/>
  <c r="AP99" i="21"/>
  <c r="BL92" i="21"/>
  <c r="BG92" i="21"/>
  <c r="BD92" i="21"/>
  <c r="AP107" i="21"/>
  <c r="BP99" i="21"/>
  <c r="BR99" i="21"/>
  <c r="BK92" i="21"/>
  <c r="AM107" i="21"/>
  <c r="AV99" i="21"/>
  <c r="BM107" i="21"/>
  <c r="AX99" i="21"/>
  <c r="AS99" i="21"/>
  <c r="AR92" i="21"/>
  <c r="BJ107" i="21"/>
  <c r="BM92" i="21"/>
  <c r="AM99" i="21"/>
  <c r="AT92" i="21"/>
  <c r="BG99" i="21"/>
  <c r="BQ99" i="21"/>
  <c r="AW92" i="21"/>
  <c r="AN92" i="21"/>
  <c r="BH92" i="21"/>
  <c r="BD99" i="21"/>
  <c r="AZ118" i="21"/>
  <c r="BM99" i="21"/>
  <c r="Z134" i="21"/>
  <c r="Z145" i="21" s="1"/>
  <c r="Z203" i="21" s="1"/>
  <c r="Z201" i="21" s="1"/>
  <c r="AA99" i="21"/>
  <c r="AO92" i="21"/>
  <c r="BQ92" i="21"/>
  <c r="AQ107" i="21"/>
  <c r="BA92" i="21"/>
  <c r="AL99" i="21"/>
  <c r="BN92" i="21"/>
  <c r="BI92" i="21"/>
  <c r="AK107" i="21"/>
  <c r="AH107" i="21"/>
  <c r="BR107" i="21"/>
  <c r="AZ99" i="21"/>
  <c r="AP92" i="21"/>
  <c r="BH107" i="21"/>
  <c r="AP118" i="21"/>
  <c r="BF118" i="21"/>
  <c r="Z118" i="21"/>
  <c r="BJ118" i="21"/>
  <c r="BP92" i="21"/>
  <c r="AS118" i="21"/>
  <c r="AU92" i="21"/>
  <c r="BR118" i="21"/>
  <c r="BK107" i="21"/>
  <c r="Z164" i="21"/>
  <c r="AA23" i="21" s="1"/>
  <c r="AA164" i="21" s="1"/>
  <c r="AB23" i="21" s="1"/>
  <c r="AB164" i="21" s="1"/>
  <c r="AC23" i="21" s="1"/>
  <c r="AC164" i="21" s="1"/>
  <c r="AD23" i="21" s="1"/>
  <c r="AD164" i="21" s="1"/>
  <c r="AE23" i="21" s="1"/>
  <c r="AE164" i="21" s="1"/>
  <c r="AF23" i="21" s="1"/>
  <c r="AF164" i="21" s="1"/>
  <c r="AG23" i="21" s="1"/>
  <c r="AG164" i="21" s="1"/>
  <c r="AH23" i="21" s="1"/>
  <c r="AH164" i="21" s="1"/>
  <c r="AI23" i="21" s="1"/>
  <c r="AI164" i="21" s="1"/>
  <c r="AJ23" i="21" s="1"/>
  <c r="AJ164" i="21" s="1"/>
  <c r="AK23" i="21" s="1"/>
  <c r="AK164" i="21" s="1"/>
  <c r="AL23" i="21" s="1"/>
  <c r="AL164" i="21" s="1"/>
  <c r="AM23" i="21" s="1"/>
  <c r="AM164" i="21" s="1"/>
  <c r="AN23" i="21" s="1"/>
  <c r="AN164" i="21" s="1"/>
  <c r="AO23" i="21" s="1"/>
  <c r="AO164" i="21" s="1"/>
  <c r="AP23" i="21" s="1"/>
  <c r="AP164" i="21" s="1"/>
  <c r="AQ23" i="21" s="1"/>
  <c r="AQ164" i="21" s="1"/>
  <c r="AR23" i="21" s="1"/>
  <c r="AR164" i="21" s="1"/>
  <c r="AS23" i="21" s="1"/>
  <c r="AS164" i="21" s="1"/>
  <c r="AT23" i="21" s="1"/>
  <c r="AT164" i="21" s="1"/>
  <c r="AU23" i="21" s="1"/>
  <c r="AU164" i="21" s="1"/>
  <c r="AV23" i="21" s="1"/>
  <c r="AV164" i="21" s="1"/>
  <c r="AW23" i="21" s="1"/>
  <c r="AW164" i="21" s="1"/>
  <c r="AX23" i="21" s="1"/>
  <c r="AX164" i="21" s="1"/>
  <c r="AY23" i="21" s="1"/>
  <c r="AY164" i="21" s="1"/>
  <c r="AZ23" i="21" s="1"/>
  <c r="AZ164" i="21" s="1"/>
  <c r="BA23" i="21" s="1"/>
  <c r="BA164" i="21" s="1"/>
  <c r="BB23" i="21" s="1"/>
  <c r="BB164" i="21" s="1"/>
  <c r="BC23" i="21" s="1"/>
  <c r="BC164" i="21" s="1"/>
  <c r="BD23" i="21" s="1"/>
  <c r="BD164" i="21" s="1"/>
  <c r="BE23" i="21" s="1"/>
  <c r="BE164" i="21" s="1"/>
  <c r="BF23" i="21" s="1"/>
  <c r="BF164" i="21" s="1"/>
  <c r="BG23" i="21" s="1"/>
  <c r="BG164" i="21" s="1"/>
  <c r="BH23" i="21" s="1"/>
  <c r="BH164" i="21" s="1"/>
  <c r="BI23" i="21" s="1"/>
  <c r="BI164" i="21" s="1"/>
  <c r="BJ23" i="21" s="1"/>
  <c r="BJ164" i="21" s="1"/>
  <c r="BK23" i="21" s="1"/>
  <c r="BK164" i="21" s="1"/>
  <c r="BL23" i="21" s="1"/>
  <c r="BL164" i="21" s="1"/>
  <c r="BM23" i="21" s="1"/>
  <c r="BM164" i="21" s="1"/>
  <c r="BN23" i="21" s="1"/>
  <c r="BN164" i="21" s="1"/>
  <c r="BO23" i="21" s="1"/>
  <c r="BO164" i="21" s="1"/>
  <c r="BP23" i="21" s="1"/>
  <c r="BP164" i="21" s="1"/>
  <c r="BQ23" i="21" s="1"/>
  <c r="BQ164" i="21" s="1"/>
  <c r="BR23" i="21" s="1"/>
  <c r="BR164" i="21" s="1"/>
  <c r="BS23" i="21" s="1"/>
  <c r="BS164" i="21" s="1"/>
  <c r="BT23" i="21" s="1"/>
  <c r="BT164" i="21" s="1"/>
  <c r="BU23" i="21" s="1"/>
  <c r="BU164" i="21" s="1"/>
  <c r="BE92" i="21"/>
  <c r="BB99" i="21"/>
  <c r="BU118" i="21"/>
  <c r="AM92" i="21"/>
  <c r="AM118" i="21"/>
  <c r="BB107" i="21"/>
  <c r="BN118" i="21"/>
  <c r="BD118" i="21"/>
  <c r="BB118" i="21"/>
  <c r="AS92" i="21"/>
  <c r="BQ118" i="21"/>
  <c r="AX107" i="21"/>
  <c r="BJ92" i="21"/>
  <c r="BL99" i="21"/>
  <c r="AW99" i="21"/>
  <c r="BJ99" i="21"/>
  <c r="AY99" i="21"/>
  <c r="AT107" i="21"/>
  <c r="AU99" i="21"/>
  <c r="AQ99" i="21"/>
  <c r="Z99" i="21"/>
  <c r="BP107" i="21"/>
  <c r="BF99" i="21"/>
  <c r="BC99" i="21"/>
  <c r="BH99" i="21"/>
  <c r="Z182" i="21"/>
  <c r="AA41" i="21" s="1"/>
  <c r="AA182" i="21" s="1"/>
  <c r="AB41" i="21" s="1"/>
  <c r="AB182" i="21" s="1"/>
  <c r="AU107" i="21"/>
  <c r="BU99" i="21"/>
  <c r="BN99" i="21"/>
  <c r="AO99" i="21"/>
  <c r="BF107" i="21"/>
  <c r="AV92" i="21"/>
  <c r="BO99" i="21"/>
  <c r="BQ107" i="21"/>
  <c r="Z107" i="21"/>
  <c r="BT107" i="21"/>
  <c r="BG107" i="21"/>
  <c r="BA107" i="21"/>
  <c r="BK99" i="21"/>
  <c r="BS92" i="21"/>
  <c r="AH118" i="21"/>
  <c r="AK99" i="21"/>
  <c r="AF107" i="21"/>
  <c r="AA92" i="21"/>
  <c r="AG92" i="21"/>
  <c r="AE118" i="21"/>
  <c r="AD107" i="21"/>
  <c r="AI118" i="21"/>
  <c r="AF118" i="21"/>
  <c r="AI107" i="21"/>
  <c r="AC118" i="21"/>
  <c r="BD107" i="21"/>
  <c r="AX92" i="21"/>
  <c r="AS107" i="21"/>
  <c r="BT92" i="21"/>
  <c r="BL107" i="21"/>
  <c r="BP118" i="21"/>
  <c r="BE107" i="21"/>
  <c r="Z180" i="21"/>
  <c r="AA39" i="21" s="1"/>
  <c r="AA180" i="21" s="1"/>
  <c r="AB39" i="21" s="1"/>
  <c r="BS107" i="21"/>
  <c r="BU107" i="21"/>
  <c r="AW107" i="21"/>
  <c r="AY107" i="21"/>
  <c r="AZ92" i="21"/>
  <c r="AA172" i="21"/>
  <c r="BR92" i="21"/>
  <c r="AW118" i="21"/>
  <c r="AT99" i="21"/>
  <c r="BH118" i="21"/>
  <c r="Z168" i="21"/>
  <c r="AA27" i="21" s="1"/>
  <c r="Z171" i="21"/>
  <c r="AA30" i="21" s="1"/>
  <c r="AA171" i="21" s="1"/>
  <c r="AB30" i="21" s="1"/>
  <c r="AB171" i="21" s="1"/>
  <c r="AC30" i="21" s="1"/>
  <c r="AC171" i="21" s="1"/>
  <c r="AD30" i="21" s="1"/>
  <c r="AD171" i="21" s="1"/>
  <c r="AE30" i="21" s="1"/>
  <c r="AE171" i="21" s="1"/>
  <c r="AF30" i="21" s="1"/>
  <c r="AF171" i="21" s="1"/>
  <c r="AG30" i="21" s="1"/>
  <c r="AG171" i="21" s="1"/>
  <c r="AH30" i="21" s="1"/>
  <c r="AH171" i="21" s="1"/>
  <c r="AI30" i="21" s="1"/>
  <c r="AI171" i="21" s="1"/>
  <c r="AJ30" i="21" s="1"/>
  <c r="AJ171" i="21" s="1"/>
  <c r="AK30" i="21" s="1"/>
  <c r="AK171" i="21" s="1"/>
  <c r="AL30" i="21" s="1"/>
  <c r="AL171" i="21" s="1"/>
  <c r="AM30" i="21" s="1"/>
  <c r="AM171" i="21" s="1"/>
  <c r="AN30" i="21" s="1"/>
  <c r="AN171" i="21" s="1"/>
  <c r="AO30" i="21" s="1"/>
  <c r="AO171" i="21" s="1"/>
  <c r="AP30" i="21" s="1"/>
  <c r="AP171" i="21" s="1"/>
  <c r="AQ30" i="21" s="1"/>
  <c r="AQ171" i="21" s="1"/>
  <c r="AR30" i="21" s="1"/>
  <c r="AR171" i="21" s="1"/>
  <c r="AS30" i="21" s="1"/>
  <c r="AS171" i="21" s="1"/>
  <c r="AT30" i="21" s="1"/>
  <c r="AT171" i="21" s="1"/>
  <c r="AU30" i="21" s="1"/>
  <c r="AU171" i="21" s="1"/>
  <c r="AV30" i="21" s="1"/>
  <c r="AV171" i="21" s="1"/>
  <c r="AW30" i="21" s="1"/>
  <c r="AW171" i="21" s="1"/>
  <c r="AX30" i="21" s="1"/>
  <c r="AX171" i="21" s="1"/>
  <c r="AY30" i="21" s="1"/>
  <c r="AY171" i="21" s="1"/>
  <c r="AZ30" i="21" s="1"/>
  <c r="AZ171" i="21" s="1"/>
  <c r="BA30" i="21" s="1"/>
  <c r="BA171" i="21" s="1"/>
  <c r="BB30" i="21" s="1"/>
  <c r="BB171" i="21" s="1"/>
  <c r="BC30" i="21" s="1"/>
  <c r="BC171" i="21" s="1"/>
  <c r="BD30" i="21" s="1"/>
  <c r="BD171" i="21" s="1"/>
  <c r="BE30" i="21" s="1"/>
  <c r="BE171" i="21" s="1"/>
  <c r="BF30" i="21" s="1"/>
  <c r="BF171" i="21" s="1"/>
  <c r="BG30" i="21" s="1"/>
  <c r="BG171" i="21" s="1"/>
  <c r="BH30" i="21" s="1"/>
  <c r="BH171" i="21" s="1"/>
  <c r="BI30" i="21" s="1"/>
  <c r="BI171" i="21" s="1"/>
  <c r="BJ30" i="21" s="1"/>
  <c r="BJ171" i="21" s="1"/>
  <c r="BK30" i="21" s="1"/>
  <c r="BK171" i="21" s="1"/>
  <c r="BL30" i="21" s="1"/>
  <c r="BL171" i="21" s="1"/>
  <c r="BM30" i="21" s="1"/>
  <c r="BM171" i="21" s="1"/>
  <c r="BN30" i="21" s="1"/>
  <c r="BN171" i="21" s="1"/>
  <c r="BO30" i="21" s="1"/>
  <c r="BO171" i="21" s="1"/>
  <c r="BP30" i="21" s="1"/>
  <c r="BP171" i="21" s="1"/>
  <c r="BQ30" i="21" s="1"/>
  <c r="BQ171" i="21" s="1"/>
  <c r="BR30" i="21" s="1"/>
  <c r="BR171" i="21" s="1"/>
  <c r="BS30" i="21" s="1"/>
  <c r="BS171" i="21" s="1"/>
  <c r="BT30" i="21" s="1"/>
  <c r="BT171" i="21" s="1"/>
  <c r="BU30" i="21" s="1"/>
  <c r="BU171" i="21" s="1"/>
  <c r="BI118" i="21"/>
  <c r="AT118" i="21"/>
  <c r="AN107" i="21"/>
  <c r="BE118" i="21"/>
  <c r="BU92" i="21"/>
  <c r="BI107" i="21"/>
  <c r="BT118" i="21"/>
  <c r="Z92" i="21"/>
  <c r="Z160" i="21"/>
  <c r="AA19" i="21" s="1"/>
  <c r="AA162" i="21"/>
  <c r="AB21" i="21" s="1"/>
  <c r="AB162" i="21" s="1"/>
  <c r="AC21" i="21" s="1"/>
  <c r="AC162" i="21" s="1"/>
  <c r="AD21" i="21" s="1"/>
  <c r="AD162" i="21" s="1"/>
  <c r="AE21" i="21" s="1"/>
  <c r="AE162" i="21" s="1"/>
  <c r="AF21" i="21" s="1"/>
  <c r="AF162" i="21" s="1"/>
  <c r="AG21" i="21" s="1"/>
  <c r="AG162" i="21" s="1"/>
  <c r="AH21" i="21" s="1"/>
  <c r="AH162" i="21" s="1"/>
  <c r="AI21" i="21" s="1"/>
  <c r="AI162" i="21" s="1"/>
  <c r="AJ21" i="21" s="1"/>
  <c r="AJ162" i="21" s="1"/>
  <c r="AK21" i="21" s="1"/>
  <c r="AK162" i="21" s="1"/>
  <c r="AL21" i="21" s="1"/>
  <c r="AL162" i="21" s="1"/>
  <c r="AM21" i="21" s="1"/>
  <c r="AM162" i="21" s="1"/>
  <c r="AN21" i="21" s="1"/>
  <c r="AN162" i="21" s="1"/>
  <c r="AO21" i="21" s="1"/>
  <c r="AO162" i="21" s="1"/>
  <c r="AP21" i="21" s="1"/>
  <c r="AP162" i="21" s="1"/>
  <c r="AQ21" i="21" s="1"/>
  <c r="AQ162" i="21" s="1"/>
  <c r="AR21" i="21" s="1"/>
  <c r="AR162" i="21" s="1"/>
  <c r="AS21" i="21" s="1"/>
  <c r="AS162" i="21" s="1"/>
  <c r="AT21" i="21" s="1"/>
  <c r="AT162" i="21" s="1"/>
  <c r="AU21" i="21" s="1"/>
  <c r="AU162" i="21" s="1"/>
  <c r="AV21" i="21" s="1"/>
  <c r="AV162" i="21" s="1"/>
  <c r="AW21" i="21" s="1"/>
  <c r="AW162" i="21" s="1"/>
  <c r="AX21" i="21" s="1"/>
  <c r="AX162" i="21" s="1"/>
  <c r="AY21" i="21" s="1"/>
  <c r="AY162" i="21" s="1"/>
  <c r="AZ21" i="21" s="1"/>
  <c r="AZ162" i="21" s="1"/>
  <c r="BA21" i="21" s="1"/>
  <c r="BA162" i="21" s="1"/>
  <c r="BB21" i="21" s="1"/>
  <c r="BB162" i="21" s="1"/>
  <c r="BC21" i="21" s="1"/>
  <c r="BC162" i="21" s="1"/>
  <c r="BD21" i="21" s="1"/>
  <c r="BD162" i="21" s="1"/>
  <c r="BE21" i="21" s="1"/>
  <c r="BE162" i="21" s="1"/>
  <c r="BF21" i="21" s="1"/>
  <c r="BF162" i="21" s="1"/>
  <c r="BG21" i="21" s="1"/>
  <c r="BG162" i="21" s="1"/>
  <c r="BH21" i="21" s="1"/>
  <c r="BH162" i="21" s="1"/>
  <c r="BI21" i="21" s="1"/>
  <c r="BI162" i="21" s="1"/>
  <c r="BJ21" i="21" s="1"/>
  <c r="BJ162" i="21" s="1"/>
  <c r="BK21" i="21" s="1"/>
  <c r="BK162" i="21" s="1"/>
  <c r="BL21" i="21" s="1"/>
  <c r="BL162" i="21" s="1"/>
  <c r="BM21" i="21" s="1"/>
  <c r="BM162" i="21" s="1"/>
  <c r="BN21" i="21" s="1"/>
  <c r="BN162" i="21" s="1"/>
  <c r="BO21" i="21" s="1"/>
  <c r="BO162" i="21" s="1"/>
  <c r="BP21" i="21" s="1"/>
  <c r="BP162" i="21" s="1"/>
  <c r="BQ21" i="21" s="1"/>
  <c r="BQ162" i="21" s="1"/>
  <c r="BR21" i="21" s="1"/>
  <c r="BR162" i="21" s="1"/>
  <c r="BS21" i="21" s="1"/>
  <c r="BS162" i="21" s="1"/>
  <c r="BT21" i="21" s="1"/>
  <c r="BT162" i="21" s="1"/>
  <c r="BU21" i="21" s="1"/>
  <c r="BU162" i="21" s="1"/>
  <c r="Z181" i="21"/>
  <c r="AA40" i="21" s="1"/>
  <c r="AA181" i="21" s="1"/>
  <c r="AB40" i="21" s="1"/>
  <c r="BC107" i="21"/>
  <c r="AY118" i="21"/>
  <c r="AY92" i="21"/>
  <c r="AX118" i="21"/>
  <c r="BS118" i="21"/>
  <c r="BC92" i="21"/>
  <c r="AU118" i="21"/>
  <c r="AZ107" i="21"/>
  <c r="BO118" i="21"/>
  <c r="BF92" i="21"/>
  <c r="BL118" i="21"/>
  <c r="BC118" i="21"/>
  <c r="AQ92" i="21"/>
  <c r="BK118" i="21"/>
  <c r="BB92" i="21"/>
  <c r="Z176" i="21"/>
  <c r="AA35" i="21" s="1"/>
  <c r="AA176" i="21" s="1"/>
  <c r="AB35" i="21" s="1"/>
  <c r="AB176" i="21" s="1"/>
  <c r="AR118" i="21"/>
  <c r="AQ118" i="21"/>
  <c r="BM118" i="21"/>
  <c r="AL118" i="21"/>
  <c r="BG118" i="21"/>
  <c r="AN118" i="21"/>
  <c r="BA118" i="21"/>
  <c r="AV118" i="21"/>
  <c r="AO118" i="21"/>
  <c r="V42" i="3"/>
  <c r="V84" i="21"/>
  <c r="V64" i="3"/>
  <c r="Z214" i="21"/>
  <c r="AA73" i="21" s="1"/>
  <c r="AA214" i="21" s="1"/>
  <c r="AB73" i="21" s="1"/>
  <c r="AB214" i="21" s="1"/>
  <c r="AE107" i="21"/>
  <c r="AA45" i="21"/>
  <c r="Z154" i="21"/>
  <c r="AA13" i="21" s="1"/>
  <c r="AA154" i="21" s="1"/>
  <c r="AB13" i="21" s="1"/>
  <c r="AB154" i="21" s="1"/>
  <c r="AC13" i="21" s="1"/>
  <c r="AA107" i="21"/>
  <c r="AK92" i="21"/>
  <c r="AE92" i="21"/>
  <c r="Z170" i="21"/>
  <c r="AA29" i="21" s="1"/>
  <c r="AA170" i="21" s="1"/>
  <c r="AH92" i="21"/>
  <c r="AF92" i="21"/>
  <c r="AA46" i="21"/>
  <c r="Z215" i="21"/>
  <c r="AA74" i="21" s="1"/>
  <c r="AA215" i="21" s="1"/>
  <c r="AB74" i="21" s="1"/>
  <c r="AB215" i="21" s="1"/>
  <c r="Z210" i="21"/>
  <c r="AA69" i="21" s="1"/>
  <c r="AA210" i="21" s="1"/>
  <c r="AB69" i="21" s="1"/>
  <c r="AB210" i="21" s="1"/>
  <c r="AC69" i="21" s="1"/>
  <c r="AC210" i="21" s="1"/>
  <c r="AD69" i="21" s="1"/>
  <c r="AD210" i="21" s="1"/>
  <c r="AE69" i="21" s="1"/>
  <c r="AE210" i="21" s="1"/>
  <c r="AF69" i="21" s="1"/>
  <c r="AF210" i="21" s="1"/>
  <c r="AG69" i="21" s="1"/>
  <c r="AG210" i="21" s="1"/>
  <c r="AH69" i="21" s="1"/>
  <c r="AH210" i="21" s="1"/>
  <c r="AI69" i="21" s="1"/>
  <c r="AI210" i="21" s="1"/>
  <c r="AJ69" i="21" s="1"/>
  <c r="AJ210" i="21" s="1"/>
  <c r="AK69" i="21" s="1"/>
  <c r="AK210" i="21" s="1"/>
  <c r="AL69" i="21" s="1"/>
  <c r="AL210" i="21" s="1"/>
  <c r="AM69" i="21" s="1"/>
  <c r="AM210" i="21" s="1"/>
  <c r="AN69" i="21" s="1"/>
  <c r="AN210" i="21" s="1"/>
  <c r="AO69" i="21" s="1"/>
  <c r="AO210" i="21" s="1"/>
  <c r="AP69" i="21" s="1"/>
  <c r="AP210" i="21" s="1"/>
  <c r="AQ69" i="21" s="1"/>
  <c r="AQ210" i="21" s="1"/>
  <c r="AR69" i="21" s="1"/>
  <c r="AR210" i="21" s="1"/>
  <c r="AS69" i="21" s="1"/>
  <c r="AS210" i="21" s="1"/>
  <c r="AT69" i="21" s="1"/>
  <c r="AT210" i="21" s="1"/>
  <c r="AU69" i="21" s="1"/>
  <c r="AU210" i="21" s="1"/>
  <c r="AV69" i="21" s="1"/>
  <c r="AV210" i="21" s="1"/>
  <c r="AW69" i="21" s="1"/>
  <c r="AW210" i="21" s="1"/>
  <c r="AX69" i="21" s="1"/>
  <c r="AX210" i="21" s="1"/>
  <c r="AY69" i="21" s="1"/>
  <c r="AY210" i="21" s="1"/>
  <c r="AZ69" i="21" s="1"/>
  <c r="AZ210" i="21" s="1"/>
  <c r="BA69" i="21" s="1"/>
  <c r="BA210" i="21" s="1"/>
  <c r="BB69" i="21" s="1"/>
  <c r="BB210" i="21" s="1"/>
  <c r="BC69" i="21" s="1"/>
  <c r="BC210" i="21" s="1"/>
  <c r="BD69" i="21" s="1"/>
  <c r="BD210" i="21" s="1"/>
  <c r="BE69" i="21" s="1"/>
  <c r="BE210" i="21" s="1"/>
  <c r="BF69" i="21" s="1"/>
  <c r="BF210" i="21" s="1"/>
  <c r="BG69" i="21" s="1"/>
  <c r="BG210" i="21" s="1"/>
  <c r="BH69" i="21" s="1"/>
  <c r="BH210" i="21" s="1"/>
  <c r="BI69" i="21" s="1"/>
  <c r="BI210" i="21" s="1"/>
  <c r="BJ69" i="21" s="1"/>
  <c r="BJ210" i="21" s="1"/>
  <c r="BK69" i="21" s="1"/>
  <c r="BK210" i="21" s="1"/>
  <c r="BL69" i="21" s="1"/>
  <c r="BL210" i="21" s="1"/>
  <c r="BM69" i="21" s="1"/>
  <c r="BM210" i="21" s="1"/>
  <c r="BN69" i="21" s="1"/>
  <c r="BN210" i="21" s="1"/>
  <c r="BO69" i="21" s="1"/>
  <c r="BO210" i="21" s="1"/>
  <c r="BP69" i="21" s="1"/>
  <c r="BP210" i="21" s="1"/>
  <c r="BQ69" i="21" s="1"/>
  <c r="BQ210" i="21" s="1"/>
  <c r="BR69" i="21" s="1"/>
  <c r="BR210" i="21" s="1"/>
  <c r="BS69" i="21" s="1"/>
  <c r="BS210" i="21" s="1"/>
  <c r="BT69" i="21" s="1"/>
  <c r="BT210" i="21" s="1"/>
  <c r="BU69" i="21" s="1"/>
  <c r="BU210" i="21" s="1"/>
  <c r="AA52" i="21"/>
  <c r="AA50" i="21"/>
  <c r="Z212" i="21"/>
  <c r="AA71" i="21" s="1"/>
  <c r="AA212" i="21" s="1"/>
  <c r="AB71" i="21" s="1"/>
  <c r="AB107" i="21"/>
  <c r="AA178" i="21"/>
  <c r="AB37" i="21" s="1"/>
  <c r="AA183" i="21"/>
  <c r="AB42" i="21" s="1"/>
  <c r="AA213" i="21"/>
  <c r="AB72" i="21" s="1"/>
  <c r="AA208" i="21"/>
  <c r="AB67" i="21" s="1"/>
  <c r="AA66" i="21"/>
  <c r="AA207" i="21" s="1"/>
  <c r="AA12" i="21"/>
  <c r="AA153" i="21" s="1"/>
  <c r="AB12" i="21" s="1"/>
  <c r="AB153" i="21" s="1"/>
  <c r="V109" i="3"/>
  <c r="W99" i="21"/>
  <c r="W118" i="21"/>
  <c r="W100" i="3"/>
  <c r="W77" i="3"/>
  <c r="W62" i="3"/>
  <c r="W82" i="3"/>
  <c r="W32" i="3"/>
  <c r="W103" i="3"/>
  <c r="W37" i="3"/>
  <c r="W76" i="3"/>
  <c r="W33" i="3"/>
  <c r="W101" i="3"/>
  <c r="W54" i="3"/>
  <c r="W39" i="3"/>
  <c r="W107" i="21"/>
  <c r="W58" i="3"/>
  <c r="W106" i="3"/>
  <c r="W56" i="3"/>
  <c r="W102" i="3"/>
  <c r="W92" i="21"/>
  <c r="W20" i="3"/>
  <c r="W104" i="3"/>
  <c r="W60" i="3"/>
  <c r="W84" i="3"/>
  <c r="W105" i="3"/>
  <c r="W36" i="3"/>
  <c r="W83" i="3"/>
  <c r="W78" i="3"/>
  <c r="W34" i="3"/>
  <c r="W61" i="3"/>
  <c r="W57" i="3"/>
  <c r="W80" i="3"/>
  <c r="AA62" i="21" l="1"/>
  <c r="AB61" i="21"/>
  <c r="AB202" i="21" s="1"/>
  <c r="Z159" i="21"/>
  <c r="AA18" i="21"/>
  <c r="AA25" i="21"/>
  <c r="Z166" i="21"/>
  <c r="Z152" i="21"/>
  <c r="V99" i="21"/>
  <c r="V106" i="21"/>
  <c r="AA160" i="21"/>
  <c r="AA159" i="21" s="1"/>
  <c r="Z174" i="21"/>
  <c r="V128" i="21"/>
  <c r="V118" i="21"/>
  <c r="Z185" i="21"/>
  <c r="AA44" i="21"/>
  <c r="V98" i="21"/>
  <c r="V92" i="21"/>
  <c r="V107" i="21"/>
  <c r="V117" i="21"/>
  <c r="Z206" i="21"/>
  <c r="Z199" i="21" s="1"/>
  <c r="AA55" i="21" s="1"/>
  <c r="AA196" i="21" s="1"/>
  <c r="AB181" i="21"/>
  <c r="AC40" i="21" s="1"/>
  <c r="AB183" i="21"/>
  <c r="AC42" i="21" s="1"/>
  <c r="AB177" i="21"/>
  <c r="AC36" i="21" s="1"/>
  <c r="AB178" i="21"/>
  <c r="AC37" i="21" s="1"/>
  <c r="AB180" i="21"/>
  <c r="AC39" i="21" s="1"/>
  <c r="AB179" i="21"/>
  <c r="AC38" i="21" s="1"/>
  <c r="AC41" i="21"/>
  <c r="AC182" i="21" s="1"/>
  <c r="AC74" i="21"/>
  <c r="AC215" i="21" s="1"/>
  <c r="AA168" i="21"/>
  <c r="AB27" i="21" s="1"/>
  <c r="AB168" i="21" s="1"/>
  <c r="AC27" i="21" s="1"/>
  <c r="AC168" i="21" s="1"/>
  <c r="AD27" i="21" s="1"/>
  <c r="AD168" i="21" s="1"/>
  <c r="AE27" i="21" s="1"/>
  <c r="AE168" i="21" s="1"/>
  <c r="AF27" i="21" s="1"/>
  <c r="AF168" i="21" s="1"/>
  <c r="AG27" i="21" s="1"/>
  <c r="AG168" i="21" s="1"/>
  <c r="AH27" i="21" s="1"/>
  <c r="AH168" i="21" s="1"/>
  <c r="AI27" i="21" s="1"/>
  <c r="AI168" i="21" s="1"/>
  <c r="AJ27" i="21" s="1"/>
  <c r="AJ168" i="21" s="1"/>
  <c r="AK27" i="21" s="1"/>
  <c r="AK168" i="21" s="1"/>
  <c r="AL27" i="21" s="1"/>
  <c r="AL168" i="21" s="1"/>
  <c r="AM27" i="21" s="1"/>
  <c r="AM168" i="21" s="1"/>
  <c r="AN27" i="21" s="1"/>
  <c r="AN168" i="21" s="1"/>
  <c r="AO27" i="21" s="1"/>
  <c r="AO168" i="21" s="1"/>
  <c r="AP27" i="21" s="1"/>
  <c r="AP168" i="21" s="1"/>
  <c r="AQ27" i="21" s="1"/>
  <c r="AQ168" i="21" s="1"/>
  <c r="AR27" i="21" s="1"/>
  <c r="AR168" i="21" s="1"/>
  <c r="AS27" i="21" s="1"/>
  <c r="AS168" i="21" s="1"/>
  <c r="AT27" i="21" s="1"/>
  <c r="AT168" i="21" s="1"/>
  <c r="AU27" i="21" s="1"/>
  <c r="AU168" i="21" s="1"/>
  <c r="AV27" i="21" s="1"/>
  <c r="AV168" i="21" s="1"/>
  <c r="AW27" i="21" s="1"/>
  <c r="AW168" i="21" s="1"/>
  <c r="AX27" i="21" s="1"/>
  <c r="AX168" i="21" s="1"/>
  <c r="AY27" i="21" s="1"/>
  <c r="AY168" i="21" s="1"/>
  <c r="AZ27" i="21" s="1"/>
  <c r="AZ168" i="21" s="1"/>
  <c r="BA27" i="21" s="1"/>
  <c r="BA168" i="21" s="1"/>
  <c r="BB27" i="21" s="1"/>
  <c r="BB168" i="21" s="1"/>
  <c r="BC27" i="21" s="1"/>
  <c r="BC168" i="21" s="1"/>
  <c r="BD27" i="21" s="1"/>
  <c r="BD168" i="21" s="1"/>
  <c r="BE27" i="21" s="1"/>
  <c r="BE168" i="21" s="1"/>
  <c r="BF27" i="21" s="1"/>
  <c r="BF168" i="21" s="1"/>
  <c r="BG27" i="21" s="1"/>
  <c r="BG168" i="21" s="1"/>
  <c r="BH27" i="21" s="1"/>
  <c r="BH168" i="21" s="1"/>
  <c r="BI27" i="21" s="1"/>
  <c r="BI168" i="21" s="1"/>
  <c r="BJ27" i="21" s="1"/>
  <c r="BJ168" i="21" s="1"/>
  <c r="BK27" i="21" s="1"/>
  <c r="BK168" i="21" s="1"/>
  <c r="BL27" i="21" s="1"/>
  <c r="BL168" i="21" s="1"/>
  <c r="BM27" i="21" s="1"/>
  <c r="BM168" i="21" s="1"/>
  <c r="BN27" i="21" s="1"/>
  <c r="BN168" i="21" s="1"/>
  <c r="BO27" i="21" s="1"/>
  <c r="BO168" i="21" s="1"/>
  <c r="BP27" i="21" s="1"/>
  <c r="BP168" i="21" s="1"/>
  <c r="BQ27" i="21" s="1"/>
  <c r="BQ168" i="21" s="1"/>
  <c r="BR27" i="21" s="1"/>
  <c r="BR168" i="21" s="1"/>
  <c r="BS27" i="21" s="1"/>
  <c r="BS168" i="21" s="1"/>
  <c r="BT27" i="21" s="1"/>
  <c r="BT168" i="21" s="1"/>
  <c r="BU27" i="21" s="1"/>
  <c r="BU168" i="21" s="1"/>
  <c r="AA206" i="21"/>
  <c r="AB212" i="21"/>
  <c r="AC71" i="21" s="1"/>
  <c r="AB213" i="21"/>
  <c r="AC72" i="21" s="1"/>
  <c r="AA65" i="21"/>
  <c r="AB66" i="21"/>
  <c r="AB207" i="21" s="1"/>
  <c r="AC66" i="21" s="1"/>
  <c r="AC207" i="21" s="1"/>
  <c r="AC73" i="21"/>
  <c r="AC214" i="21" s="1"/>
  <c r="AB208" i="21"/>
  <c r="AC67" i="21" s="1"/>
  <c r="AA11" i="21"/>
  <c r="AA152" i="21"/>
  <c r="AC167" i="21"/>
  <c r="AA33" i="21"/>
  <c r="V89" i="21"/>
  <c r="AC68" i="21"/>
  <c r="AC209" i="21" s="1"/>
  <c r="AB31" i="21"/>
  <c r="AB172" i="21" s="1"/>
  <c r="AC70" i="21"/>
  <c r="AC211" i="21" s="1"/>
  <c r="AC35" i="21"/>
  <c r="AC176" i="21" s="1"/>
  <c r="AC156" i="21"/>
  <c r="AD15" i="21" s="1"/>
  <c r="AC154" i="21"/>
  <c r="AD13" i="21" s="1"/>
  <c r="AB14" i="21"/>
  <c r="AB11" i="21" s="1"/>
  <c r="V20" i="3"/>
  <c r="AB139" i="3"/>
  <c r="BG133" i="3"/>
  <c r="BN133" i="3"/>
  <c r="AL136" i="3"/>
  <c r="BL136" i="3"/>
  <c r="BQ137" i="3"/>
  <c r="AQ128" i="3"/>
  <c r="BS132" i="3"/>
  <c r="BL140" i="3"/>
  <c r="BS125" i="3"/>
  <c r="AM133" i="3"/>
  <c r="AB124" i="3"/>
  <c r="AF123" i="3"/>
  <c r="BB126" i="3"/>
  <c r="BP138" i="3"/>
  <c r="AX133" i="3"/>
  <c r="BE133" i="3"/>
  <c r="AC136" i="3"/>
  <c r="BB136" i="3"/>
  <c r="BD135" i="3"/>
  <c r="BT127" i="3"/>
  <c r="AW132" i="3"/>
  <c r="AG141" i="3"/>
  <c r="BM127" i="3"/>
  <c r="BC139" i="3"/>
  <c r="AR125" i="3"/>
  <c r="AG134" i="3"/>
  <c r="BJ140" i="3"/>
  <c r="BK135" i="3"/>
  <c r="BR139" i="3"/>
  <c r="AN133" i="3"/>
  <c r="AG135" i="3"/>
  <c r="AI137" i="3"/>
  <c r="AQ125" i="3"/>
  <c r="BF126" i="3"/>
  <c r="BJ127" i="3"/>
  <c r="AB128" i="3"/>
  <c r="AE140" i="3"/>
  <c r="AU140" i="3"/>
  <c r="AX129" i="3"/>
  <c r="AA139" i="3"/>
  <c r="AF133" i="3"/>
  <c r="AL133" i="3"/>
  <c r="BG135" i="3"/>
  <c r="AJ136" i="3"/>
  <c r="BO130" i="3"/>
  <c r="AP137" i="3"/>
  <c r="AU125" i="3"/>
  <c r="AI141" i="3"/>
  <c r="AF125" i="3"/>
  <c r="AG128" i="3"/>
  <c r="BM130" i="3"/>
  <c r="AK134" i="3"/>
  <c r="BH135" i="3"/>
  <c r="AW126" i="3"/>
  <c r="BF138" i="3"/>
  <c r="BR138" i="3"/>
  <c r="AK140" i="3"/>
  <c r="AJ133" i="3"/>
  <c r="AZ133" i="3"/>
  <c r="AA126" i="3"/>
  <c r="BL127" i="3"/>
  <c r="AO126" i="3"/>
  <c r="AA129" i="3"/>
  <c r="BK138" i="3"/>
  <c r="AJ125" i="3"/>
  <c r="BD125" i="3"/>
  <c r="AA134" i="3"/>
  <c r="AB136" i="3"/>
  <c r="AZ128" i="3"/>
  <c r="AF138" i="3"/>
  <c r="BB138" i="3"/>
  <c r="BN127" i="3"/>
  <c r="BT133" i="3"/>
  <c r="BP129" i="3"/>
  <c r="AK135" i="3"/>
  <c r="BA136" i="3"/>
  <c r="BK132" i="3"/>
  <c r="BR140" i="3"/>
  <c r="BI132" i="3"/>
  <c r="AJ124" i="3"/>
  <c r="AK122" i="3"/>
  <c r="AK137" i="3"/>
  <c r="AU133" i="3"/>
  <c r="AY138" i="3"/>
  <c r="BD130" i="3"/>
  <c r="BK130" i="3"/>
  <c r="AF135" i="3"/>
  <c r="BE135" i="3"/>
  <c r="BH128" i="3"/>
  <c r="BJ132" i="3"/>
  <c r="AO125" i="3"/>
  <c r="AE125" i="3"/>
  <c r="AI138" i="3"/>
  <c r="AL130" i="3"/>
  <c r="AS130" i="3"/>
  <c r="BU133" i="3"/>
  <c r="AL135" i="3"/>
  <c r="AZ127" i="3"/>
  <c r="BA129" i="3"/>
  <c r="BT125" i="3"/>
  <c r="BS128" i="3"/>
  <c r="AZ132" i="3"/>
  <c r="AG129" i="3"/>
  <c r="AU126" i="3"/>
  <c r="AH134" i="3"/>
  <c r="BI127" i="3"/>
  <c r="AA138" i="3"/>
  <c r="AC130" i="3"/>
  <c r="AJ130" i="3"/>
  <c r="BL133" i="3"/>
  <c r="AC135" i="3"/>
  <c r="AD127" i="3"/>
  <c r="AE129" i="3"/>
  <c r="AN127" i="3"/>
  <c r="BE129" i="3"/>
  <c r="BB141" i="3"/>
  <c r="AU129" i="3"/>
  <c r="AO127" i="3"/>
  <c r="AI140" i="3"/>
  <c r="AJ122" i="3"/>
  <c r="AN132" i="3"/>
  <c r="BU138" i="3"/>
  <c r="AS140" i="3"/>
  <c r="BA130" i="3"/>
  <c r="AW135" i="3"/>
  <c r="AI136" i="3"/>
  <c r="AH124" i="3"/>
  <c r="BG124" i="3"/>
  <c r="BP125" i="3"/>
  <c r="AB141" i="3"/>
  <c r="BF140" i="3"/>
  <c r="BU129" i="3"/>
  <c r="BN138" i="3"/>
  <c r="AW139" i="3"/>
  <c r="BQ141" i="3"/>
  <c r="AS133" i="3"/>
  <c r="BI133" i="3"/>
  <c r="AQ126" i="3"/>
  <c r="AY128" i="3"/>
  <c r="BE124" i="3"/>
  <c r="AT129" i="3"/>
  <c r="AM137" i="3"/>
  <c r="AZ129" i="3"/>
  <c r="AN124" i="3"/>
  <c r="AD134" i="3"/>
  <c r="AV136" i="3"/>
  <c r="AP139" i="3"/>
  <c r="AO140" i="3"/>
  <c r="AD137" i="3"/>
  <c r="BM137" i="3"/>
  <c r="BI130" i="3"/>
  <c r="AA132" i="3"/>
  <c r="AK141" i="3"/>
  <c r="AH125" i="3"/>
  <c r="AE141" i="3"/>
  <c r="BK125" i="3"/>
  <c r="AJ141" i="3"/>
  <c r="AW127" i="3"/>
  <c r="AM136" i="3"/>
  <c r="BT139" i="3"/>
  <c r="BU132" i="3"/>
  <c r="AQ129" i="3"/>
  <c r="BI136" i="3"/>
  <c r="BP136" i="3"/>
  <c r="AZ138" i="3"/>
  <c r="AG139" i="3"/>
  <c r="AC126" i="3"/>
  <c r="AA127" i="3"/>
  <c r="AK128" i="3"/>
  <c r="AX127" i="3"/>
  <c r="AW129" i="3"/>
  <c r="BE141" i="3"/>
  <c r="BL141" i="3"/>
  <c r="AG123" i="3"/>
  <c r="BU137" i="3"/>
  <c r="AM141" i="3"/>
  <c r="AP138" i="3"/>
  <c r="AR138" i="3"/>
  <c r="AO139" i="3"/>
  <c r="BN132" i="3"/>
  <c r="AH133" i="3"/>
  <c r="BB125" i="3"/>
  <c r="BQ126" i="3"/>
  <c r="AD141" i="3"/>
  <c r="AB126" i="3"/>
  <c r="BC141" i="3"/>
  <c r="BU130" i="3"/>
  <c r="AY132" i="3"/>
  <c r="BI140" i="3"/>
  <c r="AH128" i="3"/>
  <c r="AI122" i="3"/>
  <c r="AW124" i="3"/>
  <c r="BR141" i="3"/>
  <c r="BU140" i="3"/>
  <c r="BO137" i="3"/>
  <c r="BM138" i="3"/>
  <c r="AV132" i="3"/>
  <c r="BL132" i="3"/>
  <c r="BO124" i="3"/>
  <c r="AK126" i="3"/>
  <c r="AE135" i="3"/>
  <c r="AG130" i="3"/>
  <c r="AW141" i="3"/>
  <c r="AT132" i="3"/>
  <c r="BM125" i="3"/>
  <c r="AF127" i="3"/>
  <c r="AJ129" i="3"/>
  <c r="BM140" i="3"/>
  <c r="BF137" i="3"/>
  <c r="BA138" i="3"/>
  <c r="AL132" i="3"/>
  <c r="BB132" i="3"/>
  <c r="AY124" i="3"/>
  <c r="BU126" i="3"/>
  <c r="BC136" i="3"/>
  <c r="BC132" i="3"/>
  <c r="AP141" i="3"/>
  <c r="AE132" i="3"/>
  <c r="AY127" i="3"/>
  <c r="AG132" i="3"/>
  <c r="AF134" i="3"/>
  <c r="AG126" i="3"/>
  <c r="AF137" i="3"/>
  <c r="AV137" i="3"/>
  <c r="BQ139" i="3"/>
  <c r="AS141" i="3"/>
  <c r="AH127" i="3"/>
  <c r="AF129" i="3"/>
  <c r="BU128" i="3"/>
  <c r="AV127" i="3"/>
  <c r="BO128" i="3"/>
  <c r="BS124" i="3"/>
  <c r="AM124" i="3"/>
  <c r="AW140" i="3"/>
  <c r="AN137" i="3"/>
  <c r="AB138" i="3"/>
  <c r="BR130" i="3"/>
  <c r="AJ132" i="3"/>
  <c r="BF124" i="3"/>
  <c r="AX125" i="3"/>
  <c r="BK139" i="3"/>
  <c r="AU124" i="3"/>
  <c r="AY141" i="3"/>
  <c r="AM126" i="3"/>
  <c r="AE133" i="3"/>
  <c r="AE134" i="3"/>
  <c r="BJ137" i="3"/>
  <c r="AR126" i="3"/>
  <c r="AF139" i="3"/>
  <c r="BA135" i="3"/>
  <c r="AN136" i="3"/>
  <c r="AW138" i="3"/>
  <c r="BC127" i="3"/>
  <c r="AI129" i="3"/>
  <c r="AX126" i="3"/>
  <c r="BF139" i="3"/>
  <c r="AQ132" i="3"/>
  <c r="AB129" i="3"/>
  <c r="AP127" i="3"/>
  <c r="BN141" i="3"/>
  <c r="BG137" i="3"/>
  <c r="AT138" i="3"/>
  <c r="AZ139" i="3"/>
  <c r="AJ135" i="3"/>
  <c r="AZ135" i="3"/>
  <c r="BN136" i="3"/>
  <c r="AQ137" i="3"/>
  <c r="BQ140" i="3"/>
  <c r="AT124" i="3"/>
  <c r="BH125" i="3"/>
  <c r="AU138" i="3"/>
  <c r="AB132" i="3"/>
  <c r="BP126" i="3"/>
  <c r="AL129" i="3"/>
  <c r="AJ134" i="3"/>
  <c r="AH130" i="3"/>
  <c r="AK129" i="3"/>
  <c r="AF140" i="3"/>
  <c r="BH136" i="3"/>
  <c r="AT137" i="3"/>
  <c r="AQ130" i="3"/>
  <c r="BG130" i="3"/>
  <c r="BH137" i="3"/>
  <c r="AS124" i="3"/>
  <c r="BT141" i="3"/>
  <c r="BF127" i="3"/>
  <c r="BF128" i="3"/>
  <c r="AF124" i="3"/>
  <c r="AU139" i="3"/>
  <c r="AU130" i="3"/>
  <c r="BT132" i="3"/>
  <c r="BT137" i="3"/>
  <c r="AF128" i="3"/>
  <c r="BK133" i="3"/>
  <c r="AK130" i="3"/>
  <c r="BL139" i="3"/>
  <c r="AP136" i="3"/>
  <c r="AB137" i="3"/>
  <c r="BA141" i="3"/>
  <c r="AR136" i="3"/>
  <c r="AP133" i="3"/>
  <c r="AR132" i="3"/>
  <c r="BN140" i="3"/>
  <c r="AN126" i="3"/>
  <c r="BA128" i="3"/>
  <c r="BL126" i="3"/>
  <c r="AN140" i="3"/>
  <c r="AX132" i="3"/>
  <c r="AU135" i="3"/>
  <c r="BD139" i="3"/>
  <c r="AG136" i="3"/>
  <c r="BO136" i="3"/>
  <c r="BM139" i="3"/>
  <c r="BQ133" i="3"/>
  <c r="BM132" i="3"/>
  <c r="AE130" i="3"/>
  <c r="AY139" i="3"/>
  <c r="BG127" i="3"/>
  <c r="AA128" i="3"/>
  <c r="AP132" i="3"/>
  <c r="BD141" i="3"/>
  <c r="AR141" i="3"/>
  <c r="AL125" i="3"/>
  <c r="AB140" i="3"/>
  <c r="BL135" i="3"/>
  <c r="BS136" i="3"/>
  <c r="AS137" i="3"/>
  <c r="BR137" i="3"/>
  <c r="AK124" i="3"/>
  <c r="AY125" i="3"/>
  <c r="AS129" i="3"/>
  <c r="BC133" i="3"/>
  <c r="AJ126" i="3"/>
  <c r="BC140" i="3"/>
  <c r="AH141" i="3"/>
  <c r="AN139" i="3"/>
  <c r="BJ135" i="3"/>
  <c r="AW136" i="3"/>
  <c r="BJ138" i="3"/>
  <c r="AD130" i="3"/>
  <c r="BH129" i="3"/>
  <c r="AK127" i="3"/>
  <c r="AZ140" i="3"/>
  <c r="BE126" i="3"/>
  <c r="BD129" i="3"/>
  <c r="BE125" i="3"/>
  <c r="AX140" i="3"/>
  <c r="AQ138" i="3"/>
  <c r="BU136" i="3"/>
  <c r="AV125" i="3"/>
  <c r="BB139" i="3"/>
  <c r="BL130" i="3"/>
  <c r="BD133" i="3"/>
  <c r="BD136" i="3"/>
  <c r="BR124" i="3"/>
  <c r="BQ125" i="3"/>
  <c r="BO126" i="3"/>
  <c r="BM129" i="3"/>
  <c r="BT140" i="3"/>
  <c r="BK124" i="3"/>
  <c r="AV141" i="3"/>
  <c r="BQ130" i="3"/>
  <c r="AD138" i="3"/>
  <c r="BU125" i="3"/>
  <c r="BG138" i="3"/>
  <c r="BN130" i="3"/>
  <c r="BT130" i="3"/>
  <c r="AO135" i="3"/>
  <c r="BN135" i="3"/>
  <c r="AN129" i="3"/>
  <c r="AB135" i="3"/>
  <c r="AM127" i="3"/>
  <c r="BE128" i="3"/>
  <c r="BP127" i="3"/>
  <c r="BL128" i="3"/>
  <c r="BD132" i="3"/>
  <c r="AJ123" i="3"/>
  <c r="AV138" i="3"/>
  <c r="AX141" i="3"/>
  <c r="BB140" i="3"/>
  <c r="AI135" i="3"/>
  <c r="BQ135" i="3"/>
  <c r="BJ126" i="3"/>
  <c r="BJ136" i="3"/>
  <c r="AB125" i="3"/>
  <c r="BJ125" i="3"/>
  <c r="AL140" i="3"/>
  <c r="BF133" i="3"/>
  <c r="AY135" i="3"/>
  <c r="BA137" i="3"/>
  <c r="AD126" i="3"/>
  <c r="AT127" i="3"/>
  <c r="AM130" i="3"/>
  <c r="AN128" i="3"/>
  <c r="AE137" i="3"/>
  <c r="BK127" i="3"/>
  <c r="BC137" i="3"/>
  <c r="AT128" i="3"/>
  <c r="BB129" i="3"/>
  <c r="AF141" i="3"/>
  <c r="AD140" i="3"/>
  <c r="AW133" i="3"/>
  <c r="AP135" i="3"/>
  <c r="AR137" i="3"/>
  <c r="BG125" i="3"/>
  <c r="AC127" i="3"/>
  <c r="AY129" i="3"/>
  <c r="BD128" i="3"/>
  <c r="BC138" i="3"/>
  <c r="AP130" i="3"/>
  <c r="AM139" i="3"/>
  <c r="BK128" i="3"/>
  <c r="BT129" i="3"/>
  <c r="BA126" i="3"/>
  <c r="AI139" i="3"/>
  <c r="AO133" i="3"/>
  <c r="AV133" i="3"/>
  <c r="BP135" i="3"/>
  <c r="AS136" i="3"/>
  <c r="AY133" i="3"/>
  <c r="AH126" i="3"/>
  <c r="AE124" i="3"/>
  <c r="BG139" i="3"/>
  <c r="BO127" i="3"/>
  <c r="AI128" i="3"/>
  <c r="AF132" i="3"/>
  <c r="BJ139" i="3"/>
  <c r="AD133" i="3"/>
  <c r="BM133" i="3"/>
  <c r="BM136" i="3"/>
  <c r="AA125" i="3"/>
  <c r="AP126" i="3"/>
  <c r="AL127" i="3"/>
  <c r="BR128" i="3"/>
  <c r="AU141" i="3"/>
  <c r="AM132" i="3"/>
  <c r="BS141" i="3"/>
  <c r="AZ125" i="3"/>
  <c r="AT140" i="3"/>
  <c r="BI125" i="3"/>
  <c r="AO124" i="3"/>
  <c r="AS138" i="3"/>
  <c r="BQ138" i="3"/>
  <c r="AI130" i="3"/>
  <c r="AD135" i="3"/>
  <c r="BH133" i="3"/>
  <c r="AY137" i="3"/>
  <c r="AA124" i="3"/>
  <c r="AO130" i="3"/>
  <c r="BH132" i="3"/>
  <c r="AG127" i="3"/>
  <c r="AC129" i="3"/>
  <c r="AA122" i="3"/>
  <c r="AC138" i="3"/>
  <c r="BA132" i="3"/>
  <c r="AX138" i="3"/>
  <c r="BD138" i="3"/>
  <c r="BU139" i="3"/>
  <c r="AA133" i="3"/>
  <c r="AQ133" i="3"/>
  <c r="BR125" i="3"/>
  <c r="AQ127" i="3"/>
  <c r="BQ127" i="3"/>
  <c r="BH124" i="3"/>
  <c r="AM140" i="3"/>
  <c r="AZ126" i="3"/>
  <c r="BT126" i="3"/>
  <c r="AJ139" i="3"/>
  <c r="AX130" i="3"/>
  <c r="BF141" i="3"/>
  <c r="AC141" i="3"/>
  <c r="AT130" i="3"/>
  <c r="AK133" i="3"/>
  <c r="AK136" i="3"/>
  <c r="AL124" i="3"/>
  <c r="AK125" i="3"/>
  <c r="AI126" i="3"/>
  <c r="BC129" i="3"/>
  <c r="BN139" i="3"/>
  <c r="BE127" i="3"/>
  <c r="AP140" i="3"/>
  <c r="BL125" i="3"/>
  <c r="BB130" i="3"/>
  <c r="BM128" i="3"/>
  <c r="BO140" i="3"/>
  <c r="AC128" i="3"/>
  <c r="BA133" i="3"/>
  <c r="AR128" i="3"/>
  <c r="AJ140" i="3"/>
  <c r="BA139" i="3"/>
  <c r="AB130" i="3"/>
  <c r="BS130" i="3"/>
  <c r="BO135" i="3"/>
  <c r="BE139" i="3"/>
  <c r="BN124" i="3"/>
  <c r="AT125" i="3"/>
  <c r="BQ129" i="3"/>
  <c r="AA140" i="3"/>
  <c r="AN125" i="3"/>
  <c r="AY140" i="3"/>
  <c r="BS140" i="3"/>
  <c r="AD122" i="3"/>
  <c r="AV124" i="3"/>
  <c r="AC139" i="3"/>
  <c r="BP141" i="3"/>
  <c r="BJ130" i="3"/>
  <c r="BF135" i="3"/>
  <c r="BH138" i="3"/>
  <c r="AX124" i="3"/>
  <c r="AD125" i="3"/>
  <c r="AZ124" i="3"/>
  <c r="AQ141" i="3"/>
  <c r="BD126" i="3"/>
  <c r="BO141" i="3"/>
  <c r="AQ139" i="3"/>
  <c r="AG124" i="3"/>
  <c r="BD124" i="3"/>
  <c r="AH139" i="3"/>
  <c r="BA140" i="3"/>
  <c r="AA130" i="3"/>
  <c r="BB133" i="3"/>
  <c r="BR133" i="3"/>
  <c r="BG126" i="3"/>
  <c r="BT128" i="3"/>
  <c r="BQ132" i="3"/>
  <c r="AD129" i="3"/>
  <c r="BC135" i="3"/>
  <c r="BU141" i="3"/>
  <c r="AE136" i="3"/>
  <c r="BE138" i="3"/>
  <c r="AS139" i="3"/>
  <c r="AR130" i="3"/>
  <c r="AN135" i="3"/>
  <c r="BM135" i="3"/>
  <c r="AP124" i="3"/>
  <c r="AQ124" i="3"/>
  <c r="AJ127" i="3"/>
  <c r="AH129" i="3"/>
  <c r="AW125" i="3"/>
  <c r="AD128" i="3"/>
  <c r="AC122" i="3"/>
  <c r="BP133" i="3"/>
  <c r="AT135" i="3"/>
  <c r="AH123" i="3"/>
  <c r="BR136" i="3"/>
  <c r="AC137" i="3"/>
  <c r="BL138" i="3"/>
  <c r="BI139" i="3"/>
  <c r="AS126" i="3"/>
  <c r="AR127" i="3"/>
  <c r="BN128" i="3"/>
  <c r="AF126" i="3"/>
  <c r="BJ128" i="3"/>
  <c r="AN141" i="3"/>
  <c r="AU136" i="3"/>
  <c r="AE122" i="3"/>
  <c r="BO139" i="3"/>
  <c r="AX139" i="3"/>
  <c r="AG140" i="3"/>
  <c r="BQ136" i="3"/>
  <c r="BD137" i="3"/>
  <c r="AZ130" i="3"/>
  <c r="BP130" i="3"/>
  <c r="AG138" i="3"/>
  <c r="BI124" i="3"/>
  <c r="BD140" i="3"/>
  <c r="BU127" i="3"/>
  <c r="AO128" i="3"/>
  <c r="AO132" i="3"/>
  <c r="BK137" i="3"/>
  <c r="AQ136" i="3"/>
  <c r="AP125" i="3"/>
  <c r="BH141" i="3"/>
  <c r="BP137" i="3"/>
  <c r="AO138" i="3"/>
  <c r="BD127" i="3"/>
  <c r="BJ133" i="3"/>
  <c r="AP129" i="3"/>
  <c r="AG133" i="3"/>
  <c r="BS129" i="3"/>
  <c r="BF132" i="3"/>
  <c r="AE138" i="3"/>
  <c r="BJ141" i="3"/>
  <c r="BE130" i="3"/>
  <c r="AB133" i="3"/>
  <c r="BT124" i="3"/>
  <c r="AH140" i="3"/>
  <c r="BE132" i="3"/>
  <c r="AI123" i="3"/>
  <c r="AE128" i="3"/>
  <c r="AV135" i="3"/>
  <c r="AX137" i="3"/>
  <c r="BN137" i="3"/>
  <c r="BI141" i="3"/>
  <c r="AR133" i="3"/>
  <c r="AJ128" i="3"/>
  <c r="AV130" i="3"/>
  <c r="BN126" i="3"/>
  <c r="BC125" i="3"/>
  <c r="AR140" i="3"/>
  <c r="AU137" i="3"/>
  <c r="AM125" i="3"/>
  <c r="AF122" i="3"/>
  <c r="AC134" i="3"/>
  <c r="BP128" i="3"/>
  <c r="AO137" i="3"/>
  <c r="BE137" i="3"/>
  <c r="AC140" i="3"/>
  <c r="AI133" i="3"/>
  <c r="BA127" i="3"/>
  <c r="BG129" i="3"/>
  <c r="AC125" i="3"/>
  <c r="BS126" i="3"/>
  <c r="AW128" i="3"/>
  <c r="AE139" i="3"/>
  <c r="BG132" i="3"/>
  <c r="AB122" i="3"/>
  <c r="AZ141" i="3"/>
  <c r="AU128" i="3"/>
  <c r="BE140" i="3"/>
  <c r="AW137" i="3"/>
  <c r="AN138" i="3"/>
  <c r="AC132" i="3"/>
  <c r="AS132" i="3"/>
  <c r="AI124" i="3"/>
  <c r="BN125" i="3"/>
  <c r="AM138" i="3"/>
  <c r="BO132" i="3"/>
  <c r="AO129" i="3"/>
  <c r="AC123" i="3"/>
  <c r="BK140" i="3"/>
  <c r="BS137" i="3"/>
  <c r="AL137" i="3"/>
  <c r="AL139" i="3"/>
  <c r="BP140" i="3"/>
  <c r="BI126" i="3"/>
  <c r="BR127" i="3"/>
  <c r="AX128" i="3"/>
  <c r="BL124" i="3"/>
  <c r="AL128" i="3"/>
  <c r="BK141" i="3"/>
  <c r="BH127" i="3"/>
  <c r="AG122" i="3"/>
  <c r="BO133" i="3"/>
  <c r="AN130" i="3"/>
  <c r="BH139" i="3"/>
  <c r="AS135" i="3"/>
  <c r="BI135" i="3"/>
  <c r="AA137" i="3"/>
  <c r="AZ137" i="3"/>
  <c r="AS125" i="3"/>
  <c r="BJ124" i="3"/>
  <c r="AR124" i="3"/>
  <c r="BK136" i="3"/>
  <c r="AF130" i="3"/>
  <c r="BF129" i="3"/>
  <c r="BO129" i="3"/>
  <c r="AB123" i="3"/>
  <c r="AU127" i="3"/>
  <c r="AS127" i="3"/>
  <c r="BT138" i="3"/>
  <c r="AR135" i="3"/>
  <c r="AD136" i="3"/>
  <c r="AK138" i="3"/>
  <c r="AI127" i="3"/>
  <c r="BB128" i="3"/>
  <c r="AG137" i="3"/>
  <c r="BH140" i="3"/>
  <c r="AT141" i="3"/>
  <c r="BI129" i="3"/>
  <c r="BR132" i="3"/>
  <c r="BG140" i="3"/>
  <c r="AY136" i="3"/>
  <c r="BS127" i="3"/>
  <c r="AI134" i="3"/>
  <c r="AZ136" i="3"/>
  <c r="BG136" i="3"/>
  <c r="AL138" i="3"/>
  <c r="BI138" i="3"/>
  <c r="BF125" i="3"/>
  <c r="BR126" i="3"/>
  <c r="AS128" i="3"/>
  <c r="BM124" i="3"/>
  <c r="BN129" i="3"/>
  <c r="AH122" i="3"/>
  <c r="BC126" i="3"/>
  <c r="AY130" i="3"/>
  <c r="AD132" i="3"/>
  <c r="AH136" i="3"/>
  <c r="AO136" i="3"/>
  <c r="BL137" i="3"/>
  <c r="AJ138" i="3"/>
  <c r="BQ124" i="3"/>
  <c r="AL126" i="3"/>
  <c r="AV129" i="3"/>
  <c r="AH132" i="3"/>
  <c r="BR129" i="3"/>
  <c r="AQ140" i="3"/>
  <c r="AM128" i="3"/>
  <c r="AK123" i="3"/>
  <c r="BI128" i="3"/>
  <c r="AE123" i="3"/>
  <c r="BU135" i="3"/>
  <c r="AF136" i="3"/>
  <c r="BB137" i="3"/>
  <c r="BS138" i="3"/>
  <c r="BA124" i="3"/>
  <c r="BO125" i="3"/>
  <c r="BL129" i="3"/>
  <c r="AL141" i="3"/>
  <c r="BP124" i="3"/>
  <c r="BG141" i="3"/>
  <c r="BC128" i="3"/>
  <c r="AD123" i="3"/>
  <c r="BH126" i="3"/>
  <c r="BC124" i="3"/>
  <c r="AV139" i="3"/>
  <c r="BT135" i="3"/>
  <c r="BF136" i="3"/>
  <c r="AK139" i="3"/>
  <c r="AI132" i="3"/>
  <c r="BF130" i="3"/>
  <c r="BQ128" i="3"/>
  <c r="AA141" i="3"/>
  <c r="AG125" i="3"/>
  <c r="AK132" i="3"/>
  <c r="AT126" i="3"/>
  <c r="BP139" i="3"/>
  <c r="BB135" i="3"/>
  <c r="BR135" i="3"/>
  <c r="AJ137" i="3"/>
  <c r="BI137" i="3"/>
  <c r="BU124" i="3"/>
  <c r="AI125" i="3"/>
  <c r="AR129" i="3"/>
  <c r="AM135" i="3"/>
  <c r="BB127" i="3"/>
  <c r="BG128" i="3"/>
  <c r="AP128" i="3"/>
  <c r="AA123" i="3"/>
  <c r="AH135" i="3"/>
  <c r="AW130" i="3"/>
  <c r="BO138" i="3"/>
  <c r="BS133" i="3"/>
  <c r="AC133" i="3"/>
  <c r="AX135" i="3"/>
  <c r="AA136" i="3"/>
  <c r="BJ129" i="3"/>
  <c r="BT136" i="3"/>
  <c r="BK126" i="3"/>
  <c r="AV140" i="3"/>
  <c r="AV126" i="3"/>
  <c r="AV128" i="3"/>
  <c r="BH130" i="3"/>
  <c r="AB134" i="3"/>
  <c r="BS135" i="3"/>
  <c r="BM126" i="3"/>
  <c r="AT139" i="3"/>
  <c r="BC130" i="3"/>
  <c r="AT133" i="3"/>
  <c r="AT136" i="3"/>
  <c r="BB124" i="3"/>
  <c r="BA125" i="3"/>
  <c r="AY126" i="3"/>
  <c r="AM129" i="3"/>
  <c r="AO141" i="3"/>
  <c r="AE126" i="3"/>
  <c r="BM141" i="3"/>
  <c r="AE127" i="3"/>
  <c r="AX136" i="3"/>
  <c r="AC124" i="3"/>
  <c r="AR139" i="3"/>
  <c r="AA135" i="3"/>
  <c r="AQ135" i="3"/>
  <c r="BE136" i="3"/>
  <c r="AH137" i="3"/>
  <c r="AD139" i="3"/>
  <c r="AD124" i="3"/>
  <c r="AB127" i="3"/>
  <c r="BS139" i="3"/>
  <c r="AU132" i="3"/>
  <c r="BK129" i="3"/>
  <c r="BP132" i="3"/>
  <c r="AH138" i="3"/>
  <c r="W136" i="3"/>
  <c r="AA60" i="21" l="1"/>
  <c r="AA58" i="21" s="1"/>
  <c r="AC61" i="21"/>
  <c r="AB29" i="21"/>
  <c r="AH140" i="21"/>
  <c r="BS141" i="21"/>
  <c r="AD141" i="21"/>
  <c r="AH139" i="21"/>
  <c r="BE138" i="21"/>
  <c r="AQ137" i="21"/>
  <c r="AA137" i="21"/>
  <c r="AA188" i="21" s="1"/>
  <c r="AB47" i="21" s="1"/>
  <c r="AR141" i="21"/>
  <c r="AX138" i="21"/>
  <c r="BM143" i="21"/>
  <c r="AO143" i="21"/>
  <c r="AT138" i="21"/>
  <c r="AT141" i="21"/>
  <c r="BS137" i="21"/>
  <c r="AB136" i="21"/>
  <c r="AV142" i="21"/>
  <c r="BT138" i="21"/>
  <c r="AA138" i="21"/>
  <c r="AA189" i="21" s="1"/>
  <c r="AB48" i="21" s="1"/>
  <c r="AX137" i="21"/>
  <c r="BO140" i="21"/>
  <c r="AH137" i="21"/>
  <c r="AM137" i="21"/>
  <c r="BI139" i="21"/>
  <c r="AJ139" i="21"/>
  <c r="BR137" i="21"/>
  <c r="BB137" i="21"/>
  <c r="BP141" i="21"/>
  <c r="AA143" i="21"/>
  <c r="AA194" i="21" s="1"/>
  <c r="AB53" i="21" s="1"/>
  <c r="AK141" i="21"/>
  <c r="BF138" i="21"/>
  <c r="BT137" i="21"/>
  <c r="AV141" i="21"/>
  <c r="BG143" i="21"/>
  <c r="AL143" i="21"/>
  <c r="BS140" i="21"/>
  <c r="BB139" i="21"/>
  <c r="AF138" i="21"/>
  <c r="BU137" i="21"/>
  <c r="AQ142" i="21"/>
  <c r="AJ140" i="21"/>
  <c r="BL139" i="21"/>
  <c r="AO138" i="21"/>
  <c r="AH138" i="21"/>
  <c r="BI140" i="21"/>
  <c r="AL140" i="21"/>
  <c r="BG138" i="21"/>
  <c r="AZ138" i="21"/>
  <c r="AI136" i="21"/>
  <c r="AY138" i="21"/>
  <c r="BG142" i="21"/>
  <c r="AT143" i="21"/>
  <c r="BH142" i="21"/>
  <c r="AG139" i="21"/>
  <c r="AK140" i="21"/>
  <c r="AD138" i="21"/>
  <c r="AR137" i="21"/>
  <c r="BT140" i="21"/>
  <c r="BK138" i="21"/>
  <c r="AZ139" i="21"/>
  <c r="AA139" i="21"/>
  <c r="AA190" i="21" s="1"/>
  <c r="AB49" i="21" s="1"/>
  <c r="BI137" i="21"/>
  <c r="AS137" i="21"/>
  <c r="BH141" i="21"/>
  <c r="BK143" i="21"/>
  <c r="BP142" i="21"/>
  <c r="AL141" i="21"/>
  <c r="AL139" i="21"/>
  <c r="BS139" i="21"/>
  <c r="BK142" i="21"/>
  <c r="AM140" i="21"/>
  <c r="AN140" i="21"/>
  <c r="AW139" i="21"/>
  <c r="BE142" i="21"/>
  <c r="AZ143" i="21"/>
  <c r="AE141" i="21"/>
  <c r="AC142" i="21"/>
  <c r="BE139" i="21"/>
  <c r="AO139" i="21"/>
  <c r="AC136" i="21"/>
  <c r="AU139" i="21"/>
  <c r="AR142" i="21"/>
  <c r="BI143" i="21"/>
  <c r="BN139" i="21"/>
  <c r="AX139" i="21"/>
  <c r="AV137" i="21"/>
  <c r="AH142" i="21"/>
  <c r="BJ143" i="21"/>
  <c r="AE140" i="21"/>
  <c r="AO140" i="21"/>
  <c r="BP139" i="21"/>
  <c r="BH143" i="21"/>
  <c r="AQ138" i="21"/>
  <c r="BK139" i="21"/>
  <c r="BD142" i="21"/>
  <c r="AG140" i="21"/>
  <c r="BD139" i="21"/>
  <c r="BQ138" i="21"/>
  <c r="AG142" i="21"/>
  <c r="AX141" i="21"/>
  <c r="BO141" i="21"/>
  <c r="AU138" i="21"/>
  <c r="AN143" i="21"/>
  <c r="BI141" i="21"/>
  <c r="BL140" i="21"/>
  <c r="AC139" i="21"/>
  <c r="BR138" i="21"/>
  <c r="AT137" i="21"/>
  <c r="BM137" i="21"/>
  <c r="AN137" i="21"/>
  <c r="AS141" i="21"/>
  <c r="BE140" i="21"/>
  <c r="AE138" i="21"/>
  <c r="BU143" i="21"/>
  <c r="BC137" i="21"/>
  <c r="BA142" i="21"/>
  <c r="AH141" i="21"/>
  <c r="AQ141" i="21"/>
  <c r="BO143" i="21"/>
  <c r="AQ143" i="21"/>
  <c r="BH140" i="21"/>
  <c r="BF137" i="21"/>
  <c r="BP143" i="21"/>
  <c r="AC141" i="21"/>
  <c r="BS142" i="21"/>
  <c r="AY142" i="21"/>
  <c r="AA142" i="21"/>
  <c r="AA193" i="21" s="1"/>
  <c r="AB52" i="21" s="1"/>
  <c r="BE141" i="21"/>
  <c r="BO137" i="21"/>
  <c r="BA141" i="21"/>
  <c r="AJ142" i="21"/>
  <c r="BO142" i="21"/>
  <c r="AP142" i="21"/>
  <c r="BN141" i="21"/>
  <c r="AK138" i="21"/>
  <c r="AC143" i="21"/>
  <c r="BF143" i="21"/>
  <c r="AJ141" i="21"/>
  <c r="AM142" i="21"/>
  <c r="BU141" i="21"/>
  <c r="BD140" i="21"/>
  <c r="AX140" i="21"/>
  <c r="AC140" i="21"/>
  <c r="AY139" i="21"/>
  <c r="AD137" i="21"/>
  <c r="BQ140" i="21"/>
  <c r="AS140" i="21"/>
  <c r="AT142" i="21"/>
  <c r="BS143" i="21"/>
  <c r="AU143" i="21"/>
  <c r="BM138" i="21"/>
  <c r="BJ141" i="21"/>
  <c r="BG141" i="21"/>
  <c r="AS138" i="21"/>
  <c r="BP137" i="21"/>
  <c r="AI141" i="21"/>
  <c r="AM141" i="21"/>
  <c r="BC140" i="21"/>
  <c r="AR139" i="21"/>
  <c r="AP137" i="21"/>
  <c r="AD142" i="21"/>
  <c r="AF143" i="21"/>
  <c r="BC139" i="21"/>
  <c r="AE139" i="21"/>
  <c r="BA139" i="21"/>
  <c r="AY137" i="21"/>
  <c r="AL142" i="21"/>
  <c r="BJ138" i="21"/>
  <c r="BQ137" i="21"/>
  <c r="AI137" i="21"/>
  <c r="BB142" i="21"/>
  <c r="AX143" i="21"/>
  <c r="AV140" i="21"/>
  <c r="AB137" i="21"/>
  <c r="BN137" i="21"/>
  <c r="AO137" i="21"/>
  <c r="BG140" i="21"/>
  <c r="AD140" i="21"/>
  <c r="AV143" i="21"/>
  <c r="BT142" i="21"/>
  <c r="BD138" i="21"/>
  <c r="BB141" i="21"/>
  <c r="BU138" i="21"/>
  <c r="AQ140" i="21"/>
  <c r="AX142" i="21"/>
  <c r="AZ142" i="21"/>
  <c r="BJ140" i="21"/>
  <c r="AW138" i="21"/>
  <c r="BJ137" i="21"/>
  <c r="AN141" i="21"/>
  <c r="AH143" i="21"/>
  <c r="BC142" i="21"/>
  <c r="BR139" i="21"/>
  <c r="AS139" i="21"/>
  <c r="BS138" i="21"/>
  <c r="BL137" i="21"/>
  <c r="AB142" i="21"/>
  <c r="AR143" i="21"/>
  <c r="BD143" i="21"/>
  <c r="AY141" i="21"/>
  <c r="BM141" i="21"/>
  <c r="BO138" i="21"/>
  <c r="AG138" i="21"/>
  <c r="BD141" i="21"/>
  <c r="AU137" i="21"/>
  <c r="AN142" i="21"/>
  <c r="BN142" i="21"/>
  <c r="AR138" i="21"/>
  <c r="BA143" i="21"/>
  <c r="AB139" i="21"/>
  <c r="AP138" i="21"/>
  <c r="BL141" i="21"/>
  <c r="BT139" i="21"/>
  <c r="AU141" i="21"/>
  <c r="BT143" i="21"/>
  <c r="BH139" i="21"/>
  <c r="AT139" i="21"/>
  <c r="BH138" i="21"/>
  <c r="AF142" i="21"/>
  <c r="AJ136" i="21"/>
  <c r="AU140" i="21"/>
  <c r="BQ142" i="21"/>
  <c r="AQ139" i="21"/>
  <c r="BN138" i="21"/>
  <c r="AZ137" i="21"/>
  <c r="AJ137" i="21"/>
  <c r="AZ141" i="21"/>
  <c r="AT140" i="21"/>
  <c r="BG139" i="21"/>
  <c r="BN143" i="21"/>
  <c r="BF141" i="21"/>
  <c r="AW140" i="21"/>
  <c r="AN138" i="21"/>
  <c r="BA137" i="21"/>
  <c r="AF141" i="21"/>
  <c r="BJ139" i="21"/>
  <c r="AE136" i="21"/>
  <c r="AY143" i="21"/>
  <c r="BK141" i="21"/>
  <c r="AB140" i="21"/>
  <c r="AN139" i="21"/>
  <c r="AW142" i="21"/>
  <c r="AS143" i="21"/>
  <c r="BQ141" i="21"/>
  <c r="AV139" i="21"/>
  <c r="AF139" i="21"/>
  <c r="AF136" i="21"/>
  <c r="AP143" i="21"/>
  <c r="BC138" i="21"/>
  <c r="BA140" i="21"/>
  <c r="BF139" i="21"/>
  <c r="BM142" i="21"/>
  <c r="AW143" i="21"/>
  <c r="AE137" i="21"/>
  <c r="BM140" i="21"/>
  <c r="BO139" i="21"/>
  <c r="BU142" i="21"/>
  <c r="BR143" i="21"/>
  <c r="BI142" i="21"/>
  <c r="BC143" i="21"/>
  <c r="AD143" i="21"/>
  <c r="AO141" i="21"/>
  <c r="AR140" i="21"/>
  <c r="AP140" i="21"/>
  <c r="AM143" i="21"/>
  <c r="BU139" i="21"/>
  <c r="BL143" i="21"/>
  <c r="BE143" i="21"/>
  <c r="AG141" i="21"/>
  <c r="AZ140" i="21"/>
  <c r="BP138" i="21"/>
  <c r="BI138" i="21"/>
  <c r="BT141" i="21"/>
  <c r="AM138" i="21"/>
  <c r="AJ143" i="21"/>
  <c r="AE143" i="21"/>
  <c r="AK143" i="21"/>
  <c r="BM139" i="21"/>
  <c r="AD139" i="21"/>
  <c r="AO142" i="21"/>
  <c r="AP141" i="21"/>
  <c r="AV138" i="21"/>
  <c r="AD136" i="21"/>
  <c r="AM139" i="21"/>
  <c r="BQ143" i="21"/>
  <c r="AW141" i="21"/>
  <c r="BN140" i="21"/>
  <c r="BF142" i="21"/>
  <c r="AB143" i="21"/>
  <c r="AI138" i="21"/>
  <c r="AW137" i="21"/>
  <c r="AS142" i="21"/>
  <c r="BU140" i="21"/>
  <c r="AI142" i="21"/>
  <c r="BB143" i="21"/>
  <c r="AC137" i="21"/>
  <c r="AA140" i="21"/>
  <c r="AA191" i="21" s="1"/>
  <c r="AB50" i="21" s="1"/>
  <c r="AH136" i="21"/>
  <c r="AL137" i="21"/>
  <c r="AI140" i="21"/>
  <c r="BE137" i="21"/>
  <c r="AF137" i="21"/>
  <c r="AY140" i="21"/>
  <c r="AK139" i="21"/>
  <c r="BR142" i="21"/>
  <c r="BA138" i="21"/>
  <c r="AK137" i="21"/>
  <c r="BB140" i="21"/>
  <c r="AF140" i="21"/>
  <c r="AB138" i="21"/>
  <c r="AA136" i="21"/>
  <c r="AA187" i="21" s="1"/>
  <c r="AB46" i="21" s="1"/>
  <c r="BK140" i="21"/>
  <c r="AK142" i="21"/>
  <c r="BR140" i="21"/>
  <c r="BF140" i="21"/>
  <c r="BH137" i="21"/>
  <c r="AK136" i="21"/>
  <c r="AI143" i="21"/>
  <c r="AP139" i="21"/>
  <c r="AJ138" i="21"/>
  <c r="BG137" i="21"/>
  <c r="AA141" i="21"/>
  <c r="AA192" i="21" s="1"/>
  <c r="AB51" i="21" s="1"/>
  <c r="AU142" i="21"/>
  <c r="AE142" i="21"/>
  <c r="AI139" i="21"/>
  <c r="AG137" i="21"/>
  <c r="BR141" i="21"/>
  <c r="BK137" i="21"/>
  <c r="BJ142" i="21"/>
  <c r="AG136" i="21"/>
  <c r="BC141" i="21"/>
  <c r="AG143" i="21"/>
  <c r="BD137" i="21"/>
  <c r="BB138" i="21"/>
  <c r="AC138" i="21"/>
  <c r="BP140" i="21"/>
  <c r="BL142" i="21"/>
  <c r="BQ139" i="21"/>
  <c r="BL138" i="21"/>
  <c r="AL138" i="21"/>
  <c r="AB141" i="21"/>
  <c r="AB19" i="21"/>
  <c r="AB18" i="21" s="1"/>
  <c r="AT135" i="21"/>
  <c r="AC135" i="21"/>
  <c r="BS135" i="21"/>
  <c r="BO135" i="21"/>
  <c r="AI135" i="21"/>
  <c r="AR135" i="21"/>
  <c r="AB135" i="21"/>
  <c r="AG135" i="21"/>
  <c r="BJ135" i="21"/>
  <c r="BP135" i="21"/>
  <c r="BR135" i="21"/>
  <c r="BB135" i="21"/>
  <c r="BA135" i="21"/>
  <c r="AK135" i="21"/>
  <c r="AQ135" i="21"/>
  <c r="AA135" i="21"/>
  <c r="AA186" i="21" s="1"/>
  <c r="BH135" i="21"/>
  <c r="BM135" i="21"/>
  <c r="AD135" i="21"/>
  <c r="AY135" i="21"/>
  <c r="AV135" i="21"/>
  <c r="AO135" i="21"/>
  <c r="AW135" i="21"/>
  <c r="BF135" i="21"/>
  <c r="BD135" i="21"/>
  <c r="BC135" i="21"/>
  <c r="BQ135" i="21"/>
  <c r="AP135" i="21"/>
  <c r="BK135" i="21"/>
  <c r="AE135" i="21"/>
  <c r="AH135" i="21"/>
  <c r="BI135" i="21"/>
  <c r="AS135" i="21"/>
  <c r="BL135" i="21"/>
  <c r="BU135" i="21"/>
  <c r="AU135" i="21"/>
  <c r="BT135" i="21"/>
  <c r="AZ135" i="21"/>
  <c r="AJ135" i="21"/>
  <c r="AL135" i="21"/>
  <c r="AF135" i="21"/>
  <c r="AN135" i="21"/>
  <c r="BE135" i="21"/>
  <c r="AX135" i="21"/>
  <c r="AM135" i="21"/>
  <c r="BN135" i="21"/>
  <c r="BG135" i="21"/>
  <c r="AA17" i="21"/>
  <c r="AA9" i="21" s="1"/>
  <c r="Z158" i="21"/>
  <c r="Z150" i="21" s="1"/>
  <c r="AC178" i="21"/>
  <c r="AD37" i="21" s="1"/>
  <c r="AC179" i="21"/>
  <c r="AD38" i="21" s="1"/>
  <c r="AC177" i="21"/>
  <c r="AD36" i="21" s="1"/>
  <c r="AC183" i="21"/>
  <c r="AD42" i="21" s="1"/>
  <c r="AC181" i="21"/>
  <c r="AD40" i="21" s="1"/>
  <c r="AC180" i="21"/>
  <c r="AD39" i="21" s="1"/>
  <c r="AD41" i="21"/>
  <c r="AD182" i="21" s="1"/>
  <c r="AD74" i="21"/>
  <c r="AD215" i="21" s="1"/>
  <c r="AB65" i="21"/>
  <c r="AA166" i="21"/>
  <c r="AC212" i="21"/>
  <c r="AD71" i="21" s="1"/>
  <c r="AD212" i="21" s="1"/>
  <c r="AC213" i="21"/>
  <c r="AD72" i="21" s="1"/>
  <c r="AD73" i="21"/>
  <c r="AD214" i="21" s="1"/>
  <c r="AB206" i="21"/>
  <c r="AC208" i="21"/>
  <c r="AD67" i="21" s="1"/>
  <c r="AD26" i="21"/>
  <c r="AD35" i="21"/>
  <c r="AD176" i="21" s="1"/>
  <c r="AA174" i="21"/>
  <c r="AB34" i="21"/>
  <c r="AB175" i="21" s="1"/>
  <c r="AB170" i="21"/>
  <c r="AB166" i="21" s="1"/>
  <c r="AB25" i="21"/>
  <c r="AD70" i="21"/>
  <c r="AD211" i="21" s="1"/>
  <c r="AC65" i="21"/>
  <c r="AD66" i="21"/>
  <c r="AD207" i="21" s="1"/>
  <c r="AC31" i="21"/>
  <c r="AC172" i="21" s="1"/>
  <c r="AD68" i="21"/>
  <c r="AD209" i="21" s="1"/>
  <c r="AD154" i="21"/>
  <c r="AE13" i="21" s="1"/>
  <c r="AD156" i="21"/>
  <c r="AE15" i="21" s="1"/>
  <c r="AB155" i="21"/>
  <c r="AC14" i="21" s="1"/>
  <c r="AC12" i="21"/>
  <c r="AC153" i="21" s="1"/>
  <c r="W141" i="21"/>
  <c r="W138" i="21"/>
  <c r="W143" i="21"/>
  <c r="W139" i="21"/>
  <c r="W142" i="21"/>
  <c r="W136" i="21"/>
  <c r="W137" i="21"/>
  <c r="W140" i="21"/>
  <c r="W135" i="21"/>
  <c r="W138" i="3"/>
  <c r="W133" i="3"/>
  <c r="W140" i="3"/>
  <c r="AJ143" i="3"/>
  <c r="AA143" i="3"/>
  <c r="AF143" i="3"/>
  <c r="AE143" i="3"/>
  <c r="W129" i="3"/>
  <c r="W128" i="3"/>
  <c r="W125" i="3"/>
  <c r="AH143" i="3"/>
  <c r="W122" i="3"/>
  <c r="W130" i="3"/>
  <c r="W127" i="3"/>
  <c r="AG143" i="3"/>
  <c r="AD143" i="3"/>
  <c r="W126" i="3"/>
  <c r="W132" i="3"/>
  <c r="AI143" i="3"/>
  <c r="W137" i="3"/>
  <c r="W141" i="3"/>
  <c r="W134" i="3"/>
  <c r="W139" i="3"/>
  <c r="AK143" i="3"/>
  <c r="W135" i="3"/>
  <c r="AB143" i="3"/>
  <c r="W123" i="3"/>
  <c r="AC143" i="3"/>
  <c r="W124" i="3"/>
  <c r="W143" i="3"/>
  <c r="AA8" i="21" l="1"/>
  <c r="AC202" i="21"/>
  <c r="AE134" i="21"/>
  <c r="BO134" i="21"/>
  <c r="BO145" i="21" s="1"/>
  <c r="BO146" i="21" s="1"/>
  <c r="AB191" i="21"/>
  <c r="AC50" i="21" s="1"/>
  <c r="AB188" i="21"/>
  <c r="AC47" i="21" s="1"/>
  <c r="AB187" i="21"/>
  <c r="AC46" i="21" s="1"/>
  <c r="AB193" i="21"/>
  <c r="AC52" i="21" s="1"/>
  <c r="AB45" i="21"/>
  <c r="AA185" i="21"/>
  <c r="AB190" i="21"/>
  <c r="AC49" i="21" s="1"/>
  <c r="AB194" i="21"/>
  <c r="AC53" i="21" s="1"/>
  <c r="AB189" i="21"/>
  <c r="AC48" i="21" s="1"/>
  <c r="AB192" i="21"/>
  <c r="AC51" i="21" s="1"/>
  <c r="AU134" i="21"/>
  <c r="AU145" i="21" s="1"/>
  <c r="AU146" i="21" s="1"/>
  <c r="BI134" i="21"/>
  <c r="BI145" i="21" s="1"/>
  <c r="BI146" i="21" s="1"/>
  <c r="BU134" i="21"/>
  <c r="BU145" i="21" s="1"/>
  <c r="BU146" i="21" s="1"/>
  <c r="AD134" i="21"/>
  <c r="BS134" i="21"/>
  <c r="BS145" i="21" s="1"/>
  <c r="BS146" i="21" s="1"/>
  <c r="AO134" i="21"/>
  <c r="AO145" i="21" s="1"/>
  <c r="AO146" i="21" s="1"/>
  <c r="BP134" i="21"/>
  <c r="BP145" i="21" s="1"/>
  <c r="BP146" i="21" s="1"/>
  <c r="BF134" i="21"/>
  <c r="BF145" i="21" s="1"/>
  <c r="BF146" i="21" s="1"/>
  <c r="AQ134" i="21"/>
  <c r="AQ145" i="21" s="1"/>
  <c r="AQ146" i="21" s="1"/>
  <c r="BN134" i="21"/>
  <c r="BN145" i="21" s="1"/>
  <c r="BN146" i="21" s="1"/>
  <c r="AR134" i="21"/>
  <c r="AR145" i="21" s="1"/>
  <c r="AR146" i="21" s="1"/>
  <c r="AX134" i="21"/>
  <c r="AX145" i="21" s="1"/>
  <c r="AX146" i="21" s="1"/>
  <c r="AP134" i="21"/>
  <c r="AP145" i="21" s="1"/>
  <c r="AP146" i="21" s="1"/>
  <c r="AY134" i="21"/>
  <c r="AY145" i="21" s="1"/>
  <c r="AY146" i="21" s="1"/>
  <c r="BD134" i="21"/>
  <c r="BD145" i="21" s="1"/>
  <c r="BD146" i="21" s="1"/>
  <c r="AW134" i="21"/>
  <c r="AW145" i="21" s="1"/>
  <c r="AW146" i="21" s="1"/>
  <c r="AB160" i="21"/>
  <c r="AF134" i="21"/>
  <c r="AJ134" i="21"/>
  <c r="BK134" i="21"/>
  <c r="BK145" i="21" s="1"/>
  <c r="BK146" i="21" s="1"/>
  <c r="BE134" i="21"/>
  <c r="BE145" i="21" s="1"/>
  <c r="BE146" i="21" s="1"/>
  <c r="AS134" i="21"/>
  <c r="AS145" i="21" s="1"/>
  <c r="AS146" i="21" s="1"/>
  <c r="BB134" i="21"/>
  <c r="BB145" i="21" s="1"/>
  <c r="BB146" i="21" s="1"/>
  <c r="AC134" i="21"/>
  <c r="AC131" i="21"/>
  <c r="AB131" i="21"/>
  <c r="AB146" i="21" s="1"/>
  <c r="AK131" i="21"/>
  <c r="AI131" i="21"/>
  <c r="AD131" i="21"/>
  <c r="AD146" i="21" s="1"/>
  <c r="AG131" i="21"/>
  <c r="AH131" i="21"/>
  <c r="AE131" i="21"/>
  <c r="AF131" i="21"/>
  <c r="AA131" i="21"/>
  <c r="AA197" i="21" s="1"/>
  <c r="AB56" i="21" s="1"/>
  <c r="AJ131" i="21"/>
  <c r="BH134" i="21"/>
  <c r="BH145" i="21" s="1"/>
  <c r="BH146" i="21" s="1"/>
  <c r="AL134" i="21"/>
  <c r="AL145" i="21" s="1"/>
  <c r="AL146" i="21" s="1"/>
  <c r="AN134" i="21"/>
  <c r="AN145" i="21" s="1"/>
  <c r="AN146" i="21" s="1"/>
  <c r="BL134" i="21"/>
  <c r="BL145" i="21" s="1"/>
  <c r="BL146" i="21" s="1"/>
  <c r="BC134" i="21"/>
  <c r="BC145" i="21" s="1"/>
  <c r="BC146" i="21" s="1"/>
  <c r="BM134" i="21"/>
  <c r="BM145" i="21" s="1"/>
  <c r="BM146" i="21" s="1"/>
  <c r="BR134" i="21"/>
  <c r="BR145" i="21" s="1"/>
  <c r="BR146" i="21" s="1"/>
  <c r="BJ134" i="21"/>
  <c r="BJ145" i="21" s="1"/>
  <c r="BJ146" i="21" s="1"/>
  <c r="AT134" i="21"/>
  <c r="AT145" i="21" s="1"/>
  <c r="AT146" i="21" s="1"/>
  <c r="AG134" i="21"/>
  <c r="AH134" i="21"/>
  <c r="AB134" i="21"/>
  <c r="BQ134" i="21"/>
  <c r="BQ145" i="21" s="1"/>
  <c r="BQ146" i="21" s="1"/>
  <c r="AZ134" i="21"/>
  <c r="AZ145" i="21" s="1"/>
  <c r="AZ146" i="21" s="1"/>
  <c r="AK134" i="21"/>
  <c r="BG134" i="21"/>
  <c r="BG145" i="21" s="1"/>
  <c r="BG146" i="21" s="1"/>
  <c r="AM134" i="21"/>
  <c r="AM145" i="21" s="1"/>
  <c r="AM146" i="21" s="1"/>
  <c r="BT134" i="21"/>
  <c r="BT145" i="21" s="1"/>
  <c r="BT146" i="21" s="1"/>
  <c r="AV134" i="21"/>
  <c r="AV145" i="21" s="1"/>
  <c r="AV146" i="21" s="1"/>
  <c r="BA134" i="21"/>
  <c r="BA145" i="21" s="1"/>
  <c r="BA146" i="21" s="1"/>
  <c r="AI134" i="21"/>
  <c r="AA134" i="21"/>
  <c r="V132" i="3"/>
  <c r="AD180" i="21"/>
  <c r="AE39" i="21" s="1"/>
  <c r="AD183" i="21"/>
  <c r="AE42" i="21" s="1"/>
  <c r="AD179" i="21"/>
  <c r="AE38" i="21" s="1"/>
  <c r="AD178" i="21"/>
  <c r="AE37" i="21" s="1"/>
  <c r="AD177" i="21"/>
  <c r="AE36" i="21" s="1"/>
  <c r="AA158" i="21"/>
  <c r="AD181" i="21"/>
  <c r="AE40" i="21" s="1"/>
  <c r="AE41" i="21"/>
  <c r="AE182" i="21" s="1"/>
  <c r="AE74" i="21"/>
  <c r="AE215" i="21" s="1"/>
  <c r="AE71" i="21"/>
  <c r="AD213" i="21"/>
  <c r="AE72" i="21" s="1"/>
  <c r="AC206" i="21"/>
  <c r="AE73" i="21"/>
  <c r="AE214" i="21" s="1"/>
  <c r="AD208" i="21"/>
  <c r="AB33" i="21"/>
  <c r="AB17" i="21" s="1"/>
  <c r="AB159" i="21"/>
  <c r="AC19" i="21"/>
  <c r="AD167" i="21"/>
  <c r="AC29" i="21"/>
  <c r="AD65" i="21"/>
  <c r="AE66" i="21"/>
  <c r="AE207" i="21" s="1"/>
  <c r="AD31" i="21"/>
  <c r="AD172" i="21" s="1"/>
  <c r="AE68" i="21"/>
  <c r="AE209" i="21" s="1"/>
  <c r="AE35" i="21"/>
  <c r="AE176" i="21" s="1"/>
  <c r="AE70" i="21"/>
  <c r="AE211" i="21" s="1"/>
  <c r="AB152" i="21"/>
  <c r="AE156" i="21"/>
  <c r="AF15" i="21" s="1"/>
  <c r="AC155" i="21"/>
  <c r="AD14" i="21" s="1"/>
  <c r="AE154" i="21"/>
  <c r="AF13" i="21" s="1"/>
  <c r="AC11" i="21"/>
  <c r="W131" i="21"/>
  <c r="W134" i="21"/>
  <c r="AB197" i="21" l="1"/>
  <c r="AC56" i="21" s="1"/>
  <c r="AC197" i="21" s="1"/>
  <c r="AD56" i="21" s="1"/>
  <c r="AD197" i="21" s="1"/>
  <c r="AE56" i="21" s="1"/>
  <c r="AE197" i="21" s="1"/>
  <c r="AF56" i="21" s="1"/>
  <c r="AF197" i="21" s="1"/>
  <c r="AG56" i="21" s="1"/>
  <c r="AG197" i="21" s="1"/>
  <c r="AH56" i="21" s="1"/>
  <c r="AH197" i="21" s="1"/>
  <c r="AI56" i="21" s="1"/>
  <c r="AI197" i="21" s="1"/>
  <c r="AJ56" i="21" s="1"/>
  <c r="AJ197" i="21" s="1"/>
  <c r="AK56" i="21" s="1"/>
  <c r="AK197" i="21" s="1"/>
  <c r="AL56" i="21" s="1"/>
  <c r="AL197" i="21" s="1"/>
  <c r="AM56" i="21" s="1"/>
  <c r="AM197" i="21" s="1"/>
  <c r="AN56" i="21" s="1"/>
  <c r="AN197" i="21" s="1"/>
  <c r="AO56" i="21" s="1"/>
  <c r="AO197" i="21" s="1"/>
  <c r="AP56" i="21" s="1"/>
  <c r="AP197" i="21" s="1"/>
  <c r="AQ56" i="21" s="1"/>
  <c r="AQ197" i="21" s="1"/>
  <c r="AR56" i="21" s="1"/>
  <c r="AR197" i="21" s="1"/>
  <c r="AS56" i="21" s="1"/>
  <c r="AS197" i="21" s="1"/>
  <c r="AT56" i="21" s="1"/>
  <c r="AT197" i="21" s="1"/>
  <c r="AU56" i="21" s="1"/>
  <c r="AU197" i="21" s="1"/>
  <c r="AV56" i="21" s="1"/>
  <c r="AV197" i="21" s="1"/>
  <c r="AW56" i="21" s="1"/>
  <c r="AW197" i="21" s="1"/>
  <c r="AX56" i="21" s="1"/>
  <c r="AX197" i="21" s="1"/>
  <c r="AY56" i="21" s="1"/>
  <c r="AY197" i="21" s="1"/>
  <c r="AZ56" i="21" s="1"/>
  <c r="AZ197" i="21" s="1"/>
  <c r="BA56" i="21" s="1"/>
  <c r="BA197" i="21" s="1"/>
  <c r="BB56" i="21" s="1"/>
  <c r="BB197" i="21" s="1"/>
  <c r="BC56" i="21" s="1"/>
  <c r="BC197" i="21" s="1"/>
  <c r="BD56" i="21" s="1"/>
  <c r="BD197" i="21" s="1"/>
  <c r="BE56" i="21" s="1"/>
  <c r="BE197" i="21" s="1"/>
  <c r="BF56" i="21" s="1"/>
  <c r="BF197" i="21" s="1"/>
  <c r="BG56" i="21" s="1"/>
  <c r="BG197" i="21" s="1"/>
  <c r="BH56" i="21" s="1"/>
  <c r="BH197" i="21" s="1"/>
  <c r="BI56" i="21" s="1"/>
  <c r="BI197" i="21" s="1"/>
  <c r="BJ56" i="21" s="1"/>
  <c r="BJ197" i="21" s="1"/>
  <c r="BK56" i="21" s="1"/>
  <c r="BK197" i="21" s="1"/>
  <c r="BL56" i="21" s="1"/>
  <c r="BL197" i="21" s="1"/>
  <c r="BM56" i="21" s="1"/>
  <c r="BM197" i="21" s="1"/>
  <c r="BN56" i="21" s="1"/>
  <c r="BN197" i="21" s="1"/>
  <c r="BO56" i="21" s="1"/>
  <c r="BO197" i="21" s="1"/>
  <c r="BP56" i="21" s="1"/>
  <c r="BP197" i="21" s="1"/>
  <c r="BQ56" i="21" s="1"/>
  <c r="BQ197" i="21" s="1"/>
  <c r="BR56" i="21" s="1"/>
  <c r="BR197" i="21" s="1"/>
  <c r="BS56" i="21" s="1"/>
  <c r="BS197" i="21" s="1"/>
  <c r="BT56" i="21" s="1"/>
  <c r="BT197" i="21" s="1"/>
  <c r="BU56" i="21" s="1"/>
  <c r="BU197" i="21" s="1"/>
  <c r="AA150" i="21"/>
  <c r="AD61" i="21"/>
  <c r="AJ145" i="21"/>
  <c r="AJ146" i="21" s="1"/>
  <c r="AA145" i="21"/>
  <c r="AA203" i="21" s="1"/>
  <c r="AA146" i="21"/>
  <c r="AF145" i="21"/>
  <c r="AF146" i="21" s="1"/>
  <c r="AC145" i="21"/>
  <c r="AC146" i="21"/>
  <c r="AE145" i="21"/>
  <c r="AE146" i="21" s="1"/>
  <c r="AD145" i="21"/>
  <c r="AH145" i="21"/>
  <c r="AH146" i="21" s="1"/>
  <c r="AB145" i="21"/>
  <c r="AG145" i="21"/>
  <c r="AG146" i="21" s="1"/>
  <c r="AI145" i="21"/>
  <c r="AI146" i="21" s="1"/>
  <c r="AK145" i="21"/>
  <c r="AK146" i="21" s="1"/>
  <c r="AC192" i="21"/>
  <c r="AD51" i="21" s="1"/>
  <c r="AC187" i="21"/>
  <c r="AD46" i="21" s="1"/>
  <c r="AC194" i="21"/>
  <c r="AD53" i="21" s="1"/>
  <c r="AC191" i="21"/>
  <c r="AD50" i="21" s="1"/>
  <c r="AC189" i="21"/>
  <c r="AD48" i="21" s="1"/>
  <c r="AC193" i="21"/>
  <c r="AD52" i="21" s="1"/>
  <c r="AC190" i="21"/>
  <c r="AD49" i="21" s="1"/>
  <c r="AC188" i="21"/>
  <c r="AD47" i="21" s="1"/>
  <c r="AB186" i="21"/>
  <c r="AB44" i="21"/>
  <c r="AB9" i="21" s="1"/>
  <c r="V131" i="21"/>
  <c r="V144" i="21"/>
  <c r="V134" i="21"/>
  <c r="AE183" i="21"/>
  <c r="AF42" i="21" s="1"/>
  <c r="AE178" i="21"/>
  <c r="AF37" i="21" s="1"/>
  <c r="AE181" i="21"/>
  <c r="AF40" i="21" s="1"/>
  <c r="AE179" i="21"/>
  <c r="AF38" i="21" s="1"/>
  <c r="AE177" i="21"/>
  <c r="AF36" i="21" s="1"/>
  <c r="AE180" i="21"/>
  <c r="AF39" i="21" s="1"/>
  <c r="AF41" i="21"/>
  <c r="AF182" i="21" s="1"/>
  <c r="AF74" i="21"/>
  <c r="AF215" i="21" s="1"/>
  <c r="AE212" i="21"/>
  <c r="AF71" i="21" s="1"/>
  <c r="AE213" i="21"/>
  <c r="AF72" i="21" s="1"/>
  <c r="AF73" i="21"/>
  <c r="AF214" i="21" s="1"/>
  <c r="AD206" i="21"/>
  <c r="AE67" i="21"/>
  <c r="AE65" i="21" s="1"/>
  <c r="AC170" i="21"/>
  <c r="AC166" i="21" s="1"/>
  <c r="AC25" i="21"/>
  <c r="AE26" i="21"/>
  <c r="AF35" i="21"/>
  <c r="AF176" i="21" s="1"/>
  <c r="AC18" i="21"/>
  <c r="AC160" i="21"/>
  <c r="AB174" i="21"/>
  <c r="AB158" i="21" s="1"/>
  <c r="AC34" i="21"/>
  <c r="AC175" i="21" s="1"/>
  <c r="AF68" i="21"/>
  <c r="AF209" i="21" s="1"/>
  <c r="AF66" i="21"/>
  <c r="AF207" i="21" s="1"/>
  <c r="AF70" i="21"/>
  <c r="AF211" i="21" s="1"/>
  <c r="AE31" i="21"/>
  <c r="AE172" i="21" s="1"/>
  <c r="AF154" i="21"/>
  <c r="AG13" i="21" s="1"/>
  <c r="AF156" i="21"/>
  <c r="AG15" i="21" s="1"/>
  <c r="AD155" i="21"/>
  <c r="AE14" i="21" s="1"/>
  <c r="AC152" i="21"/>
  <c r="AD12" i="21"/>
  <c r="AD153" i="21" s="1"/>
  <c r="AB62" i="21" l="1"/>
  <c r="AA201" i="21"/>
  <c r="AA199" i="21" s="1"/>
  <c r="AB55" i="21" s="1"/>
  <c r="AB196" i="21" s="1"/>
  <c r="AD202" i="21"/>
  <c r="AD190" i="21"/>
  <c r="AE49" i="21" s="1"/>
  <c r="AD194" i="21"/>
  <c r="AE53" i="21" s="1"/>
  <c r="AD188" i="21"/>
  <c r="AE47" i="21" s="1"/>
  <c r="AD191" i="21"/>
  <c r="AE50" i="21" s="1"/>
  <c r="AD193" i="21"/>
  <c r="AE52" i="21" s="1"/>
  <c r="AD187" i="21"/>
  <c r="AE46" i="21" s="1"/>
  <c r="AB185" i="21"/>
  <c r="AB150" i="21" s="1"/>
  <c r="AC45" i="21"/>
  <c r="AD189" i="21"/>
  <c r="AE48" i="21" s="1"/>
  <c r="AD192" i="21"/>
  <c r="AE51" i="21" s="1"/>
  <c r="AF183" i="21"/>
  <c r="AG42" i="21" s="1"/>
  <c r="AF177" i="21"/>
  <c r="AG36" i="21" s="1"/>
  <c r="AF178" i="21"/>
  <c r="AG37" i="21" s="1"/>
  <c r="AF179" i="21"/>
  <c r="AG38" i="21" s="1"/>
  <c r="AF181" i="21"/>
  <c r="AG40" i="21" s="1"/>
  <c r="AF180" i="21"/>
  <c r="AG39" i="21" s="1"/>
  <c r="AG41" i="21"/>
  <c r="AG182" i="21" s="1"/>
  <c r="AG74" i="21"/>
  <c r="AG215" i="21" s="1"/>
  <c r="AF212" i="21"/>
  <c r="AG71" i="21" s="1"/>
  <c r="AF213" i="21"/>
  <c r="AG72" i="21" s="1"/>
  <c r="AG73" i="21"/>
  <c r="AG214" i="21" s="1"/>
  <c r="AE208" i="21"/>
  <c r="AE206" i="21" s="1"/>
  <c r="AD29" i="21"/>
  <c r="AD25" i="21" s="1"/>
  <c r="AG35" i="21"/>
  <c r="AG176" i="21" s="1"/>
  <c r="AC33" i="21"/>
  <c r="AC17" i="21" s="1"/>
  <c r="AE167" i="21"/>
  <c r="AC159" i="21"/>
  <c r="AD19" i="21"/>
  <c r="AG70" i="21"/>
  <c r="AG211" i="21" s="1"/>
  <c r="AG66" i="21"/>
  <c r="AG207" i="21" s="1"/>
  <c r="AF31" i="21"/>
  <c r="AF172" i="21" s="1"/>
  <c r="AG68" i="21"/>
  <c r="AG209" i="21" s="1"/>
  <c r="AE155" i="21"/>
  <c r="AF14" i="21" s="1"/>
  <c r="AG154" i="21"/>
  <c r="AH13" i="21" s="1"/>
  <c r="AG156" i="21"/>
  <c r="AH15" i="21" s="1"/>
  <c r="AD11" i="21"/>
  <c r="AB203" i="21" l="1"/>
  <c r="AB60" i="21"/>
  <c r="AB58" i="21" s="1"/>
  <c r="AB8" i="21" s="1"/>
  <c r="AE61" i="21"/>
  <c r="AE194" i="21"/>
  <c r="AF53" i="21" s="1"/>
  <c r="AE187" i="21"/>
  <c r="AF46" i="21" s="1"/>
  <c r="AE193" i="21"/>
  <c r="AF52" i="21" s="1"/>
  <c r="AE190" i="21"/>
  <c r="AF49" i="21" s="1"/>
  <c r="AE191" i="21"/>
  <c r="AF50" i="21" s="1"/>
  <c r="AE189" i="21"/>
  <c r="AF48" i="21" s="1"/>
  <c r="AC186" i="21"/>
  <c r="AC44" i="21"/>
  <c r="AC9" i="21" s="1"/>
  <c r="AE188" i="21"/>
  <c r="AF47" i="21" s="1"/>
  <c r="AE192" i="21"/>
  <c r="AF51" i="21" s="1"/>
  <c r="AG180" i="21"/>
  <c r="AH39" i="21" s="1"/>
  <c r="AG178" i="21"/>
  <c r="AH37" i="21" s="1"/>
  <c r="AG177" i="21"/>
  <c r="AH36" i="21" s="1"/>
  <c r="AG179" i="21"/>
  <c r="AH38" i="21" s="1"/>
  <c r="AG181" i="21"/>
  <c r="AH40" i="21" s="1"/>
  <c r="AG183" i="21"/>
  <c r="AH42" i="21" s="1"/>
  <c r="AH41" i="21"/>
  <c r="AH182" i="21" s="1"/>
  <c r="AH74" i="21"/>
  <c r="AH215" i="21" s="1"/>
  <c r="AG212" i="21"/>
  <c r="AH71" i="21" s="1"/>
  <c r="AG213" i="21"/>
  <c r="AH72" i="21" s="1"/>
  <c r="AH73" i="21"/>
  <c r="AH214" i="21" s="1"/>
  <c r="AD170" i="21"/>
  <c r="AD166" i="21" s="1"/>
  <c r="AF67" i="21"/>
  <c r="AF26" i="21"/>
  <c r="AC174" i="21"/>
  <c r="AC158" i="21" s="1"/>
  <c r="AD34" i="21"/>
  <c r="AD18" i="21"/>
  <c r="AD160" i="21"/>
  <c r="AH68" i="21"/>
  <c r="AH209" i="21" s="1"/>
  <c r="AH66" i="21"/>
  <c r="AH207" i="21" s="1"/>
  <c r="AG31" i="21"/>
  <c r="AG172" i="21" s="1"/>
  <c r="AH70" i="21"/>
  <c r="AH211" i="21" s="1"/>
  <c r="AH35" i="21"/>
  <c r="AH176" i="21" s="1"/>
  <c r="AH154" i="21"/>
  <c r="AI13" i="21" s="1"/>
  <c r="AH156" i="21"/>
  <c r="AI15" i="21" s="1"/>
  <c r="AF155" i="21"/>
  <c r="AG14" i="21" s="1"/>
  <c r="AD152" i="21"/>
  <c r="AE12" i="21"/>
  <c r="AE153" i="21" s="1"/>
  <c r="AC62" i="21" l="1"/>
  <c r="AB201" i="21"/>
  <c r="AB199" i="21" s="1"/>
  <c r="AC55" i="21" s="1"/>
  <c r="AC196" i="21" s="1"/>
  <c r="AE202" i="21"/>
  <c r="AF192" i="21"/>
  <c r="AG51" i="21" s="1"/>
  <c r="AF191" i="21"/>
  <c r="AG50" i="21" s="1"/>
  <c r="AF188" i="21"/>
  <c r="AG47" i="21" s="1"/>
  <c r="AF190" i="21"/>
  <c r="AG49" i="21" s="1"/>
  <c r="AC185" i="21"/>
  <c r="AC150" i="21" s="1"/>
  <c r="AD45" i="21"/>
  <c r="AF193" i="21"/>
  <c r="AG52" i="21" s="1"/>
  <c r="AF189" i="21"/>
  <c r="AG48" i="21" s="1"/>
  <c r="AF187" i="21"/>
  <c r="AG46" i="21" s="1"/>
  <c r="AF194" i="21"/>
  <c r="AG53" i="21" s="1"/>
  <c r="AH180" i="21"/>
  <c r="AI39" i="21" s="1"/>
  <c r="AH183" i="21"/>
  <c r="AI42" i="21" s="1"/>
  <c r="AH177" i="21"/>
  <c r="AI36" i="21" s="1"/>
  <c r="AH181" i="21"/>
  <c r="AI40" i="21" s="1"/>
  <c r="AH179" i="21"/>
  <c r="AI38" i="21" s="1"/>
  <c r="AH178" i="21"/>
  <c r="AI37" i="21" s="1"/>
  <c r="AI41" i="21"/>
  <c r="AI182" i="21" s="1"/>
  <c r="AI74" i="21"/>
  <c r="AI215" i="21" s="1"/>
  <c r="AH212" i="21"/>
  <c r="AI71" i="21" s="1"/>
  <c r="AE29" i="21"/>
  <c r="AH213" i="21"/>
  <c r="AI72" i="21" s="1"/>
  <c r="AI73" i="21"/>
  <c r="AI214" i="21" s="1"/>
  <c r="AF208" i="21"/>
  <c r="AF206" i="21" s="1"/>
  <c r="AF65" i="21"/>
  <c r="AD159" i="21"/>
  <c r="AE19" i="21"/>
  <c r="AD175" i="21"/>
  <c r="AD174" i="21" s="1"/>
  <c r="AD33" i="21"/>
  <c r="AD17" i="21" s="1"/>
  <c r="AI35" i="21"/>
  <c r="AI176" i="21" s="1"/>
  <c r="AF167" i="21"/>
  <c r="AI70" i="21"/>
  <c r="AI211" i="21" s="1"/>
  <c r="AI66" i="21"/>
  <c r="AI207" i="21" s="1"/>
  <c r="AH31" i="21"/>
  <c r="AH172" i="21" s="1"/>
  <c r="AI68" i="21"/>
  <c r="AI209" i="21" s="1"/>
  <c r="AI156" i="21"/>
  <c r="AJ15" i="21" s="1"/>
  <c r="AG155" i="21"/>
  <c r="AH14" i="21" s="1"/>
  <c r="AI154" i="21"/>
  <c r="AJ13" i="21" s="1"/>
  <c r="AE11" i="21"/>
  <c r="AC203" i="21" l="1"/>
  <c r="AC60" i="21"/>
  <c r="AC58" i="21" s="1"/>
  <c r="AC8" i="21" s="1"/>
  <c r="AF61" i="21"/>
  <c r="AG192" i="21"/>
  <c r="AH51" i="21" s="1"/>
  <c r="AG194" i="21"/>
  <c r="AH53" i="21" s="1"/>
  <c r="AG189" i="21"/>
  <c r="AH48" i="21" s="1"/>
  <c r="AG188" i="21"/>
  <c r="AH47" i="21" s="1"/>
  <c r="AG187" i="21"/>
  <c r="AH46" i="21" s="1"/>
  <c r="AG190" i="21"/>
  <c r="AH49" i="21" s="1"/>
  <c r="AG191" i="21"/>
  <c r="AH50" i="21" s="1"/>
  <c r="AD186" i="21"/>
  <c r="AD44" i="21"/>
  <c r="AD9" i="21" s="1"/>
  <c r="AG193" i="21"/>
  <c r="AH52" i="21" s="1"/>
  <c r="AI178" i="21"/>
  <c r="AJ37" i="21" s="1"/>
  <c r="AI177" i="21"/>
  <c r="AJ36" i="21" s="1"/>
  <c r="AI183" i="21"/>
  <c r="AJ42" i="21" s="1"/>
  <c r="AE170" i="21"/>
  <c r="AF29" i="21" s="1"/>
  <c r="AF170" i="21" s="1"/>
  <c r="AG29" i="21" s="1"/>
  <c r="AG170" i="21" s="1"/>
  <c r="AH29" i="21" s="1"/>
  <c r="AH170" i="21" s="1"/>
  <c r="AI181" i="21"/>
  <c r="AJ40" i="21" s="1"/>
  <c r="AE25" i="21"/>
  <c r="AI179" i="21"/>
  <c r="AJ38" i="21" s="1"/>
  <c r="AI180" i="21"/>
  <c r="AJ39" i="21" s="1"/>
  <c r="AJ41" i="21"/>
  <c r="AJ182" i="21" s="1"/>
  <c r="AJ74" i="21"/>
  <c r="AJ215" i="21" s="1"/>
  <c r="AI212" i="21"/>
  <c r="AJ71" i="21" s="1"/>
  <c r="AI213" i="21"/>
  <c r="AJ72" i="21" s="1"/>
  <c r="AJ73" i="21"/>
  <c r="AJ214" i="21" s="1"/>
  <c r="AG67" i="21"/>
  <c r="AG65" i="21" s="1"/>
  <c r="AD158" i="21"/>
  <c r="AE34" i="21"/>
  <c r="AE175" i="21" s="1"/>
  <c r="AE18" i="21"/>
  <c r="AE160" i="21"/>
  <c r="AG26" i="21"/>
  <c r="AI31" i="21"/>
  <c r="AI172" i="21" s="1"/>
  <c r="AJ66" i="21"/>
  <c r="AJ207" i="21" s="1"/>
  <c r="AJ68" i="21"/>
  <c r="AJ209" i="21" s="1"/>
  <c r="AJ70" i="21"/>
  <c r="AJ211" i="21" s="1"/>
  <c r="AJ35" i="21"/>
  <c r="AJ176" i="21" s="1"/>
  <c r="AJ154" i="21"/>
  <c r="AK13" i="21" s="1"/>
  <c r="AH155" i="21"/>
  <c r="AI14" i="21" s="1"/>
  <c r="AJ156" i="21"/>
  <c r="AK15" i="21" s="1"/>
  <c r="AF12" i="21"/>
  <c r="AF153" i="21" s="1"/>
  <c r="AE152" i="21"/>
  <c r="AD62" i="21" l="1"/>
  <c r="AC201" i="21"/>
  <c r="AC199" i="21" s="1"/>
  <c r="AD55" i="21" s="1"/>
  <c r="AD196" i="21" s="1"/>
  <c r="AF202" i="21"/>
  <c r="AH193" i="21"/>
  <c r="AI52" i="21" s="1"/>
  <c r="AH191" i="21"/>
  <c r="AI50" i="21" s="1"/>
  <c r="AH187" i="21"/>
  <c r="AI46" i="21" s="1"/>
  <c r="AH192" i="21"/>
  <c r="AI51" i="21" s="1"/>
  <c r="AD185" i="21"/>
  <c r="AD150" i="21" s="1"/>
  <c r="AE45" i="21"/>
  <c r="AH188" i="21"/>
  <c r="AI47" i="21" s="1"/>
  <c r="AH189" i="21"/>
  <c r="AI48" i="21" s="1"/>
  <c r="AH190" i="21"/>
  <c r="AI49" i="21" s="1"/>
  <c r="AH194" i="21"/>
  <c r="AI53" i="21" s="1"/>
  <c r="AJ177" i="21"/>
  <c r="AK36" i="21" s="1"/>
  <c r="AJ179" i="21"/>
  <c r="AK38" i="21" s="1"/>
  <c r="AE166" i="21"/>
  <c r="AF166" i="21"/>
  <c r="AF25" i="21"/>
  <c r="AJ180" i="21"/>
  <c r="AK39" i="21" s="1"/>
  <c r="AJ183" i="21"/>
  <c r="AK42" i="21" s="1"/>
  <c r="AJ181" i="21"/>
  <c r="AK40" i="21" s="1"/>
  <c r="AJ178" i="21"/>
  <c r="AK37" i="21" s="1"/>
  <c r="AK41" i="21"/>
  <c r="AK182" i="21" s="1"/>
  <c r="AG208" i="21"/>
  <c r="AG206" i="21" s="1"/>
  <c r="AK74" i="21"/>
  <c r="AK215" i="21" s="1"/>
  <c r="AJ212" i="21"/>
  <c r="AK71" i="21" s="1"/>
  <c r="AJ213" i="21"/>
  <c r="AK72" i="21" s="1"/>
  <c r="AK73" i="21"/>
  <c r="AK214" i="21" s="1"/>
  <c r="AI29" i="21"/>
  <c r="AI170" i="21" s="1"/>
  <c r="AE159" i="21"/>
  <c r="AF19" i="21"/>
  <c r="AG25" i="21"/>
  <c r="AG167" i="21"/>
  <c r="AE33" i="21"/>
  <c r="AE17" i="21" s="1"/>
  <c r="AK68" i="21"/>
  <c r="AK209" i="21" s="1"/>
  <c r="AJ31" i="21"/>
  <c r="AJ172" i="21" s="1"/>
  <c r="AK66" i="21"/>
  <c r="AK207" i="21" s="1"/>
  <c r="AK70" i="21"/>
  <c r="AK211" i="21" s="1"/>
  <c r="AK35" i="21"/>
  <c r="AK176" i="21" s="1"/>
  <c r="AK156" i="21"/>
  <c r="AL15" i="21" s="1"/>
  <c r="AI155" i="21"/>
  <c r="AJ14" i="21" s="1"/>
  <c r="AK154" i="21"/>
  <c r="AL13" i="21" s="1"/>
  <c r="AF11" i="21"/>
  <c r="AD203" i="21" l="1"/>
  <c r="AD60" i="21"/>
  <c r="AD58" i="21" s="1"/>
  <c r="AD8" i="21" s="1"/>
  <c r="AG61" i="21"/>
  <c r="AI194" i="21"/>
  <c r="AJ53" i="21" s="1"/>
  <c r="AI193" i="21"/>
  <c r="AJ52" i="21" s="1"/>
  <c r="AE186" i="21"/>
  <c r="AE44" i="21"/>
  <c r="AE9" i="21" s="1"/>
  <c r="AI190" i="21"/>
  <c r="AJ49" i="21" s="1"/>
  <c r="AI189" i="21"/>
  <c r="AJ48" i="21" s="1"/>
  <c r="AI187" i="21"/>
  <c r="AJ46" i="21" s="1"/>
  <c r="AI192" i="21"/>
  <c r="AJ51" i="21" s="1"/>
  <c r="AI188" i="21"/>
  <c r="AJ47" i="21" s="1"/>
  <c r="AI191" i="21"/>
  <c r="AJ50" i="21" s="1"/>
  <c r="AK183" i="21"/>
  <c r="AL42" i="21" s="1"/>
  <c r="AK179" i="21"/>
  <c r="AL38" i="21" s="1"/>
  <c r="AK180" i="21"/>
  <c r="AL39" i="21" s="1"/>
  <c r="AK178" i="21"/>
  <c r="AL37" i="21" s="1"/>
  <c r="AK181" i="21"/>
  <c r="AL40" i="21" s="1"/>
  <c r="AK177" i="21"/>
  <c r="AL36" i="21" s="1"/>
  <c r="AL41" i="21"/>
  <c r="AL182" i="21" s="1"/>
  <c r="AH67" i="21"/>
  <c r="AH65" i="21" s="1"/>
  <c r="AL74" i="21"/>
  <c r="AK212" i="21"/>
  <c r="AL71" i="21" s="1"/>
  <c r="AK213" i="21"/>
  <c r="AL72" i="21" s="1"/>
  <c r="AL73" i="21"/>
  <c r="AL214" i="21" s="1"/>
  <c r="AE174" i="21"/>
  <c r="AE158" i="21" s="1"/>
  <c r="AF34" i="21"/>
  <c r="AF175" i="21" s="1"/>
  <c r="AG166" i="21"/>
  <c r="AH26" i="21"/>
  <c r="AF18" i="21"/>
  <c r="AF160" i="21"/>
  <c r="AL35" i="21"/>
  <c r="AL176" i="21" s="1"/>
  <c r="AK31" i="21"/>
  <c r="AK172" i="21" s="1"/>
  <c r="AL66" i="21"/>
  <c r="AL207" i="21" s="1"/>
  <c r="AL70" i="21"/>
  <c r="AL211" i="21" s="1"/>
  <c r="AL68" i="21"/>
  <c r="AL209" i="21" s="1"/>
  <c r="AL154" i="21"/>
  <c r="AM13" i="21" s="1"/>
  <c r="AJ155" i="21"/>
  <c r="AK14" i="21" s="1"/>
  <c r="AL156" i="21"/>
  <c r="AM15" i="21" s="1"/>
  <c r="AG12" i="21"/>
  <c r="AG153" i="21" s="1"/>
  <c r="AF152" i="21"/>
  <c r="AE62" i="21" l="1"/>
  <c r="AD201" i="21"/>
  <c r="AD199" i="21" s="1"/>
  <c r="AG202" i="21"/>
  <c r="AJ189" i="21"/>
  <c r="AK48" i="21" s="1"/>
  <c r="AJ194" i="21"/>
  <c r="AK53" i="21" s="1"/>
  <c r="AJ188" i="21"/>
  <c r="AK47" i="21" s="1"/>
  <c r="AJ192" i="21"/>
  <c r="AK51" i="21" s="1"/>
  <c r="AJ190" i="21"/>
  <c r="AK49" i="21" s="1"/>
  <c r="AE185" i="21"/>
  <c r="AE150" i="21" s="1"/>
  <c r="AF45" i="21"/>
  <c r="AJ191" i="21"/>
  <c r="AK50" i="21" s="1"/>
  <c r="AJ187" i="21"/>
  <c r="AK46" i="21" s="1"/>
  <c r="AJ193" i="21"/>
  <c r="AK52" i="21" s="1"/>
  <c r="AL178" i="21"/>
  <c r="AM37" i="21" s="1"/>
  <c r="AL181" i="21"/>
  <c r="AM40" i="21" s="1"/>
  <c r="AL183" i="21"/>
  <c r="AM42" i="21" s="1"/>
  <c r="AL180" i="21"/>
  <c r="AM39" i="21" s="1"/>
  <c r="AH208" i="21"/>
  <c r="AH206" i="21" s="1"/>
  <c r="AL179" i="21"/>
  <c r="AM38" i="21" s="1"/>
  <c r="AL177" i="21"/>
  <c r="AM36" i="21" s="1"/>
  <c r="AM41" i="21"/>
  <c r="AM182" i="21" s="1"/>
  <c r="AL215" i="21"/>
  <c r="AM74" i="21" s="1"/>
  <c r="AM215" i="21" s="1"/>
  <c r="AN74" i="21" s="1"/>
  <c r="AN215" i="21" s="1"/>
  <c r="AL212" i="21"/>
  <c r="AM71" i="21" s="1"/>
  <c r="AL213" i="21"/>
  <c r="AM72" i="21" s="1"/>
  <c r="AM73" i="21"/>
  <c r="AM214" i="21" s="1"/>
  <c r="AM35" i="21"/>
  <c r="AM176" i="21" s="1"/>
  <c r="AF159" i="21"/>
  <c r="AG19" i="21"/>
  <c r="AH25" i="21"/>
  <c r="AH167" i="21"/>
  <c r="AF33" i="21"/>
  <c r="AF17" i="21" s="1"/>
  <c r="AM70" i="21"/>
  <c r="AM211" i="21" s="1"/>
  <c r="AL31" i="21"/>
  <c r="AL172" i="21" s="1"/>
  <c r="AM66" i="21"/>
  <c r="AM207" i="21" s="1"/>
  <c r="AM68" i="21"/>
  <c r="AM209" i="21" s="1"/>
  <c r="AK155" i="21"/>
  <c r="AL14" i="21" s="1"/>
  <c r="AM154" i="21"/>
  <c r="AN13" i="21" s="1"/>
  <c r="AM156" i="21"/>
  <c r="AN15" i="21" s="1"/>
  <c r="AG11" i="21"/>
  <c r="AE55" i="21" l="1"/>
  <c r="AD149" i="21"/>
  <c r="AE203" i="21"/>
  <c r="AE60" i="21"/>
  <c r="AE58" i="21" s="1"/>
  <c r="AH61" i="21"/>
  <c r="AK189" i="21"/>
  <c r="AL48" i="21" s="1"/>
  <c r="AK191" i="21"/>
  <c r="AL50" i="21" s="1"/>
  <c r="AK188" i="21"/>
  <c r="AL47" i="21" s="1"/>
  <c r="AK190" i="21"/>
  <c r="AL49" i="21" s="1"/>
  <c r="AK187" i="21"/>
  <c r="AL46" i="21" s="1"/>
  <c r="AK192" i="21"/>
  <c r="AL51" i="21" s="1"/>
  <c r="AF186" i="21"/>
  <c r="AF44" i="21"/>
  <c r="AF9" i="21" s="1"/>
  <c r="AK194" i="21"/>
  <c r="AL53" i="21" s="1"/>
  <c r="AK193" i="21"/>
  <c r="AL52" i="21" s="1"/>
  <c r="AI67" i="21"/>
  <c r="AI65" i="21" s="1"/>
  <c r="AM179" i="21"/>
  <c r="AN38" i="21" s="1"/>
  <c r="AM183" i="21"/>
  <c r="AN42" i="21" s="1"/>
  <c r="AM178" i="21"/>
  <c r="AN37" i="21" s="1"/>
  <c r="AM180" i="21"/>
  <c r="AN39" i="21" s="1"/>
  <c r="AM181" i="21"/>
  <c r="AN40" i="21" s="1"/>
  <c r="AM177" i="21"/>
  <c r="AN36" i="21" s="1"/>
  <c r="AN41" i="21"/>
  <c r="AN182" i="21" s="1"/>
  <c r="AO74" i="21"/>
  <c r="AO215" i="21" s="1"/>
  <c r="AM212" i="21"/>
  <c r="AN71" i="21" s="1"/>
  <c r="AM213" i="21"/>
  <c r="AN72" i="21" s="1"/>
  <c r="AN73" i="21"/>
  <c r="AN214" i="21" s="1"/>
  <c r="AG18" i="21"/>
  <c r="AG160" i="21"/>
  <c r="AH166" i="21"/>
  <c r="AI26" i="21"/>
  <c r="AN35" i="21"/>
  <c r="AN176" i="21" s="1"/>
  <c r="AF174" i="21"/>
  <c r="AF158" i="21" s="1"/>
  <c r="AG34" i="21"/>
  <c r="AG175" i="21" s="1"/>
  <c r="AN68" i="21"/>
  <c r="AN209" i="21" s="1"/>
  <c r="AM31" i="21"/>
  <c r="AM172" i="21" s="1"/>
  <c r="AN66" i="21"/>
  <c r="AN207" i="21" s="1"/>
  <c r="AN70" i="21"/>
  <c r="AN211" i="21" s="1"/>
  <c r="AN156" i="21"/>
  <c r="AO15" i="21" s="1"/>
  <c r="AN154" i="21"/>
  <c r="AO13" i="21" s="1"/>
  <c r="AL155" i="21"/>
  <c r="AM14" i="21" s="1"/>
  <c r="AH12" i="21"/>
  <c r="AH153" i="21" s="1"/>
  <c r="AG152" i="21"/>
  <c r="AE196" i="21" l="1"/>
  <c r="AE8" i="21"/>
  <c r="AF62" i="21"/>
  <c r="AE201" i="21"/>
  <c r="AE199" i="21" s="1"/>
  <c r="AH202" i="21"/>
  <c r="AJ29" i="21"/>
  <c r="AJ170" i="21" s="1"/>
  <c r="AL189" i="21"/>
  <c r="AM48" i="21" s="1"/>
  <c r="AL194" i="21"/>
  <c r="AM53" i="21" s="1"/>
  <c r="AL192" i="21"/>
  <c r="AM51" i="21" s="1"/>
  <c r="AL187" i="21"/>
  <c r="AM46" i="21" s="1"/>
  <c r="AG45" i="21"/>
  <c r="AF185" i="21"/>
  <c r="AF150" i="21" s="1"/>
  <c r="AL193" i="21"/>
  <c r="AM52" i="21" s="1"/>
  <c r="AL190" i="21"/>
  <c r="AM49" i="21" s="1"/>
  <c r="AL188" i="21"/>
  <c r="AM47" i="21" s="1"/>
  <c r="AL191" i="21"/>
  <c r="AM50" i="21" s="1"/>
  <c r="AI208" i="21"/>
  <c r="AJ67" i="21" s="1"/>
  <c r="AN177" i="21"/>
  <c r="AO36" i="21" s="1"/>
  <c r="AN181" i="21"/>
  <c r="AO40" i="21" s="1"/>
  <c r="AN179" i="21"/>
  <c r="AO38" i="21" s="1"/>
  <c r="AN180" i="21"/>
  <c r="AO39" i="21" s="1"/>
  <c r="AN183" i="21"/>
  <c r="AO42" i="21" s="1"/>
  <c r="AN178" i="21"/>
  <c r="AO37" i="21" s="1"/>
  <c r="AO41" i="21"/>
  <c r="AO182" i="21" s="1"/>
  <c r="AP74" i="21"/>
  <c r="AP215" i="21" s="1"/>
  <c r="AN212" i="21"/>
  <c r="AO71" i="21" s="1"/>
  <c r="AN213" i="21"/>
  <c r="AO72" i="21" s="1"/>
  <c r="AO73" i="21"/>
  <c r="AO214" i="21" s="1"/>
  <c r="AG33" i="21"/>
  <c r="AG17" i="21" s="1"/>
  <c r="AI25" i="21"/>
  <c r="AI167" i="21"/>
  <c r="AG159" i="21"/>
  <c r="AH19" i="21"/>
  <c r="AO68" i="21"/>
  <c r="AO209" i="21" s="1"/>
  <c r="AO70" i="21"/>
  <c r="AO211" i="21" s="1"/>
  <c r="AO35" i="21"/>
  <c r="AO176" i="21" s="1"/>
  <c r="AO66" i="21"/>
  <c r="AO207" i="21" s="1"/>
  <c r="AN31" i="21"/>
  <c r="AN172" i="21" s="1"/>
  <c r="AO156" i="21"/>
  <c r="AP15" i="21" s="1"/>
  <c r="AM155" i="21"/>
  <c r="AN14" i="21" s="1"/>
  <c r="AO154" i="21"/>
  <c r="AP13" i="21" s="1"/>
  <c r="AH11" i="21"/>
  <c r="AF55" i="21" l="1"/>
  <c r="AE149" i="21"/>
  <c r="AF203" i="21"/>
  <c r="AF60" i="21"/>
  <c r="AF58" i="21" s="1"/>
  <c r="AI61" i="21"/>
  <c r="AI206" i="21"/>
  <c r="AM188" i="21"/>
  <c r="AN47" i="21" s="1"/>
  <c r="AM190" i="21"/>
  <c r="AN49" i="21" s="1"/>
  <c r="AM193" i="21"/>
  <c r="AN52" i="21" s="1"/>
  <c r="AM189" i="21"/>
  <c r="AN48" i="21" s="1"/>
  <c r="AG186" i="21"/>
  <c r="AG44" i="21"/>
  <c r="AG9" i="21" s="1"/>
  <c r="AM191" i="21"/>
  <c r="AN50" i="21" s="1"/>
  <c r="AM187" i="21"/>
  <c r="AN46" i="21" s="1"/>
  <c r="AM192" i="21"/>
  <c r="AN51" i="21" s="1"/>
  <c r="AM194" i="21"/>
  <c r="AN53" i="21" s="1"/>
  <c r="AO179" i="21"/>
  <c r="AP38" i="21" s="1"/>
  <c r="AO183" i="21"/>
  <c r="AP42" i="21" s="1"/>
  <c r="AO178" i="21"/>
  <c r="AP37" i="21" s="1"/>
  <c r="AO180" i="21"/>
  <c r="AP39" i="21" s="1"/>
  <c r="AO181" i="21"/>
  <c r="AP40" i="21" s="1"/>
  <c r="AO177" i="21"/>
  <c r="AP36" i="21" s="1"/>
  <c r="AP41" i="21"/>
  <c r="AP182" i="21" s="1"/>
  <c r="AQ74" i="21"/>
  <c r="AQ215" i="21" s="1"/>
  <c r="AO212" i="21"/>
  <c r="AP71" i="21" s="1"/>
  <c r="AO213" i="21"/>
  <c r="AP72" i="21" s="1"/>
  <c r="AP73" i="21"/>
  <c r="AP214" i="21" s="1"/>
  <c r="AJ208" i="21"/>
  <c r="AJ65" i="21"/>
  <c r="AP35" i="21"/>
  <c r="AP176" i="21" s="1"/>
  <c r="AI166" i="21"/>
  <c r="AJ26" i="21"/>
  <c r="AH18" i="21"/>
  <c r="AH160" i="21"/>
  <c r="AG174" i="21"/>
  <c r="AG158" i="21" s="1"/>
  <c r="AH34" i="21"/>
  <c r="AH175" i="21" s="1"/>
  <c r="AP66" i="21"/>
  <c r="AP207" i="21" s="1"/>
  <c r="AP68" i="21"/>
  <c r="AP209" i="21" s="1"/>
  <c r="AO31" i="21"/>
  <c r="AO172" i="21" s="1"/>
  <c r="AP70" i="21"/>
  <c r="AP211" i="21" s="1"/>
  <c r="AN155" i="21"/>
  <c r="AO14" i="21" s="1"/>
  <c r="AP156" i="21"/>
  <c r="AQ15" i="21" s="1"/>
  <c r="AP154" i="21"/>
  <c r="AQ13" i="21" s="1"/>
  <c r="AI12" i="21"/>
  <c r="AI153" i="21" s="1"/>
  <c r="AH152" i="21"/>
  <c r="AF196" i="21" l="1"/>
  <c r="AF8" i="21"/>
  <c r="AG62" i="21"/>
  <c r="AF201" i="21"/>
  <c r="AF199" i="21" s="1"/>
  <c r="AI202" i="21"/>
  <c r="AK29" i="21"/>
  <c r="AK170" i="21" s="1"/>
  <c r="AN194" i="21"/>
  <c r="AO53" i="21" s="1"/>
  <c r="AN193" i="21"/>
  <c r="AO52" i="21" s="1"/>
  <c r="AN187" i="21"/>
  <c r="AO46" i="21" s="1"/>
  <c r="AN188" i="21"/>
  <c r="AO47" i="21" s="1"/>
  <c r="AN192" i="21"/>
  <c r="AO51" i="21" s="1"/>
  <c r="AN189" i="21"/>
  <c r="AO48" i="21" s="1"/>
  <c r="AN191" i="21"/>
  <c r="AO50" i="21" s="1"/>
  <c r="AN190" i="21"/>
  <c r="AO49" i="21" s="1"/>
  <c r="AH45" i="21"/>
  <c r="AG185" i="21"/>
  <c r="AG150" i="21" s="1"/>
  <c r="AP178" i="21"/>
  <c r="AQ37" i="21" s="1"/>
  <c r="AP183" i="21"/>
  <c r="AQ42" i="21" s="1"/>
  <c r="AP180" i="21"/>
  <c r="AQ39" i="21" s="1"/>
  <c r="AP181" i="21"/>
  <c r="AQ40" i="21" s="1"/>
  <c r="AP177" i="21"/>
  <c r="AQ36" i="21" s="1"/>
  <c r="AP179" i="21"/>
  <c r="AQ38" i="21" s="1"/>
  <c r="AQ41" i="21"/>
  <c r="AQ182" i="21" s="1"/>
  <c r="AR74" i="21"/>
  <c r="AR215" i="21" s="1"/>
  <c r="AP212" i="21"/>
  <c r="AQ71" i="21" s="1"/>
  <c r="AP213" i="21"/>
  <c r="AQ72" i="21" s="1"/>
  <c r="AQ73" i="21"/>
  <c r="AQ214" i="21" s="1"/>
  <c r="AK67" i="21"/>
  <c r="AJ206" i="21"/>
  <c r="AJ25" i="21"/>
  <c r="AJ167" i="21"/>
  <c r="AH159" i="21"/>
  <c r="AI19" i="21"/>
  <c r="AQ35" i="21"/>
  <c r="AQ176" i="21" s="1"/>
  <c r="AH33" i="21"/>
  <c r="AH17" i="21" s="1"/>
  <c r="AQ70" i="21"/>
  <c r="AQ211" i="21" s="1"/>
  <c r="AQ66" i="21"/>
  <c r="AQ207" i="21" s="1"/>
  <c r="AQ68" i="21"/>
  <c r="AQ209" i="21" s="1"/>
  <c r="AP31" i="21"/>
  <c r="AP172" i="21" s="1"/>
  <c r="AQ154" i="21"/>
  <c r="AR13" i="21" s="1"/>
  <c r="AQ156" i="21"/>
  <c r="AR15" i="21" s="1"/>
  <c r="AO155" i="21"/>
  <c r="AP14" i="21" s="1"/>
  <c r="AI11" i="21"/>
  <c r="AG55" i="21" l="1"/>
  <c r="AF149" i="21"/>
  <c r="AG203" i="21"/>
  <c r="AG60" i="21"/>
  <c r="AG58" i="21" s="1"/>
  <c r="AJ61" i="21"/>
  <c r="AO192" i="21"/>
  <c r="AP51" i="21" s="1"/>
  <c r="AO187" i="21"/>
  <c r="AP46" i="21" s="1"/>
  <c r="AO189" i="21"/>
  <c r="AP48" i="21" s="1"/>
  <c r="AO194" i="21"/>
  <c r="AP53" i="21" s="1"/>
  <c r="AO190" i="21"/>
  <c r="AP49" i="21" s="1"/>
  <c r="AO188" i="21"/>
  <c r="AP47" i="21" s="1"/>
  <c r="AO191" i="21"/>
  <c r="AP50" i="21" s="1"/>
  <c r="AO193" i="21"/>
  <c r="AP52" i="21" s="1"/>
  <c r="AH186" i="21"/>
  <c r="AH44" i="21"/>
  <c r="AH9" i="21" s="1"/>
  <c r="AQ178" i="21"/>
  <c r="AR37" i="21" s="1"/>
  <c r="AQ180" i="21"/>
  <c r="AR39" i="21" s="1"/>
  <c r="AQ183" i="21"/>
  <c r="AR42" i="21" s="1"/>
  <c r="AQ181" i="21"/>
  <c r="AR40" i="21" s="1"/>
  <c r="AQ179" i="21"/>
  <c r="AR38" i="21" s="1"/>
  <c r="AQ177" i="21"/>
  <c r="AR36" i="21" s="1"/>
  <c r="AR41" i="21"/>
  <c r="AR182" i="21" s="1"/>
  <c r="AS74" i="21"/>
  <c r="AS215" i="21" s="1"/>
  <c r="AQ212" i="21"/>
  <c r="AR71" i="21" s="1"/>
  <c r="AQ213" i="21"/>
  <c r="AR72" i="21" s="1"/>
  <c r="AR73" i="21"/>
  <c r="AR214" i="21" s="1"/>
  <c r="AK208" i="21"/>
  <c r="AK206" i="21" s="1"/>
  <c r="AK65" i="21"/>
  <c r="AI18" i="21"/>
  <c r="AI160" i="21"/>
  <c r="AJ166" i="21"/>
  <c r="AK26" i="21"/>
  <c r="AH174" i="21"/>
  <c r="AH158" i="21" s="1"/>
  <c r="AI34" i="21"/>
  <c r="AI175" i="21" s="1"/>
  <c r="AR68" i="21"/>
  <c r="AR209" i="21" s="1"/>
  <c r="AR70" i="21"/>
  <c r="AR211" i="21" s="1"/>
  <c r="AR35" i="21"/>
  <c r="AR176" i="21" s="1"/>
  <c r="AR66" i="21"/>
  <c r="AR207" i="21" s="1"/>
  <c r="AQ31" i="21"/>
  <c r="AQ172" i="21" s="1"/>
  <c r="AP155" i="21"/>
  <c r="AQ14" i="21" s="1"/>
  <c r="AR156" i="21"/>
  <c r="AS15" i="21" s="1"/>
  <c r="AR154" i="21"/>
  <c r="AS13" i="21" s="1"/>
  <c r="AJ12" i="21"/>
  <c r="AJ153" i="21" s="1"/>
  <c r="AI152" i="21"/>
  <c r="AG196" i="21" l="1"/>
  <c r="AG8" i="21"/>
  <c r="AH62" i="21"/>
  <c r="AG201" i="21"/>
  <c r="AG199" i="21" s="1"/>
  <c r="AH55" i="21" s="1"/>
  <c r="AH196" i="21" s="1"/>
  <c r="AJ202" i="21"/>
  <c r="AL29" i="21"/>
  <c r="AL170" i="21" s="1"/>
  <c r="AP189" i="21"/>
  <c r="AQ48" i="21" s="1"/>
  <c r="AP192" i="21"/>
  <c r="AQ51" i="21" s="1"/>
  <c r="AP190" i="21"/>
  <c r="AQ49" i="21" s="1"/>
  <c r="AP191" i="21"/>
  <c r="AQ50" i="21" s="1"/>
  <c r="AP193" i="21"/>
  <c r="AQ52" i="21" s="1"/>
  <c r="AP194" i="21"/>
  <c r="AQ53" i="21" s="1"/>
  <c r="AP188" i="21"/>
  <c r="AQ47" i="21" s="1"/>
  <c r="AP187" i="21"/>
  <c r="AQ46" i="21" s="1"/>
  <c r="AH185" i="21"/>
  <c r="AH150" i="21" s="1"/>
  <c r="AI45" i="21"/>
  <c r="AR181" i="21"/>
  <c r="AS40" i="21" s="1"/>
  <c r="AR180" i="21"/>
  <c r="AS39" i="21" s="1"/>
  <c r="AR177" i="21"/>
  <c r="AS36" i="21" s="1"/>
  <c r="AR183" i="21"/>
  <c r="AS42" i="21" s="1"/>
  <c r="AR179" i="21"/>
  <c r="AS38" i="21" s="1"/>
  <c r="AR178" i="21"/>
  <c r="AS37" i="21" s="1"/>
  <c r="AS41" i="21"/>
  <c r="AS182" i="21" s="1"/>
  <c r="AT74" i="21"/>
  <c r="AT215" i="21" s="1"/>
  <c r="AR212" i="21"/>
  <c r="AS71" i="21" s="1"/>
  <c r="AR213" i="21"/>
  <c r="AS72" i="21" s="1"/>
  <c r="AS73" i="21"/>
  <c r="AS214" i="21" s="1"/>
  <c r="AL67" i="21"/>
  <c r="AI33" i="21"/>
  <c r="AI17" i="21" s="1"/>
  <c r="AK25" i="21"/>
  <c r="AK167" i="21"/>
  <c r="AS35" i="21"/>
  <c r="AS176" i="21" s="1"/>
  <c r="AI159" i="21"/>
  <c r="AJ19" i="21"/>
  <c r="AR31" i="21"/>
  <c r="AR172" i="21" s="1"/>
  <c r="AS66" i="21"/>
  <c r="AS207" i="21" s="1"/>
  <c r="AS70" i="21"/>
  <c r="AS211" i="21" s="1"/>
  <c r="AS68" i="21"/>
  <c r="AS209" i="21" s="1"/>
  <c r="AS154" i="21"/>
  <c r="AT13" i="21" s="1"/>
  <c r="AS156" i="21"/>
  <c r="AT15" i="21" s="1"/>
  <c r="AQ155" i="21"/>
  <c r="AR14" i="21" s="1"/>
  <c r="AJ11" i="21"/>
  <c r="AH203" i="21" l="1"/>
  <c r="AH60" i="21"/>
  <c r="AH58" i="21" s="1"/>
  <c r="AG149" i="21"/>
  <c r="AK61" i="21"/>
  <c r="AQ187" i="21"/>
  <c r="AR46" i="21" s="1"/>
  <c r="AQ190" i="21"/>
  <c r="AR49" i="21" s="1"/>
  <c r="AQ191" i="21"/>
  <c r="AR50" i="21" s="1"/>
  <c r="AQ192" i="21"/>
  <c r="AR51" i="21" s="1"/>
  <c r="AQ189" i="21"/>
  <c r="AR48" i="21" s="1"/>
  <c r="AQ188" i="21"/>
  <c r="AR47" i="21" s="1"/>
  <c r="AQ194" i="21"/>
  <c r="AR53" i="21" s="1"/>
  <c r="AI186" i="21"/>
  <c r="AI44" i="21"/>
  <c r="AI9" i="21" s="1"/>
  <c r="AQ193" i="21"/>
  <c r="AR52" i="21" s="1"/>
  <c r="AS183" i="21"/>
  <c r="AT42" i="21" s="1"/>
  <c r="AS177" i="21"/>
  <c r="AT36" i="21" s="1"/>
  <c r="AS178" i="21"/>
  <c r="AT37" i="21" s="1"/>
  <c r="AS179" i="21"/>
  <c r="AT38" i="21" s="1"/>
  <c r="AS180" i="21"/>
  <c r="AT39" i="21" s="1"/>
  <c r="AS181" i="21"/>
  <c r="AT40" i="21" s="1"/>
  <c r="AT41" i="21"/>
  <c r="AT182" i="21" s="1"/>
  <c r="AU74" i="21"/>
  <c r="AU215" i="21" s="1"/>
  <c r="AS212" i="21"/>
  <c r="AT71" i="21" s="1"/>
  <c r="AS213" i="21"/>
  <c r="AT72" i="21" s="1"/>
  <c r="AT73" i="21"/>
  <c r="AT214" i="21" s="1"/>
  <c r="AL208" i="21"/>
  <c r="AL206" i="21" s="1"/>
  <c r="AL65" i="21"/>
  <c r="AI174" i="21"/>
  <c r="AI158" i="21" s="1"/>
  <c r="AJ34" i="21"/>
  <c r="AJ175" i="21" s="1"/>
  <c r="AT35" i="21"/>
  <c r="AT176" i="21" s="1"/>
  <c r="AJ18" i="21"/>
  <c r="AJ160" i="21"/>
  <c r="AK166" i="21"/>
  <c r="AL26" i="21"/>
  <c r="AT66" i="21"/>
  <c r="AT207" i="21" s="1"/>
  <c r="AT70" i="21"/>
  <c r="AT211" i="21" s="1"/>
  <c r="AT68" i="21"/>
  <c r="AT209" i="21" s="1"/>
  <c r="AS31" i="21"/>
  <c r="AS172" i="21" s="1"/>
  <c r="AR155" i="21"/>
  <c r="AS14" i="21" s="1"/>
  <c r="AT156" i="21"/>
  <c r="AU15" i="21" s="1"/>
  <c r="AT154" i="21"/>
  <c r="AU13" i="21" s="1"/>
  <c r="AK12" i="21"/>
  <c r="AK153" i="21" s="1"/>
  <c r="AJ152" i="21"/>
  <c r="AH8" i="21" l="1"/>
  <c r="AI62" i="21"/>
  <c r="AH201" i="21"/>
  <c r="AH199" i="21" s="1"/>
  <c r="AK202" i="21"/>
  <c r="AM29" i="21"/>
  <c r="AM170" i="21" s="1"/>
  <c r="AR192" i="21"/>
  <c r="AS51" i="21" s="1"/>
  <c r="AR188" i="21"/>
  <c r="AS47" i="21" s="1"/>
  <c r="AR191" i="21"/>
  <c r="AS50" i="21" s="1"/>
  <c r="AR190" i="21"/>
  <c r="AS49" i="21" s="1"/>
  <c r="AJ45" i="21"/>
  <c r="AI185" i="21"/>
  <c r="AI150" i="21" s="1"/>
  <c r="AR194" i="21"/>
  <c r="AS53" i="21" s="1"/>
  <c r="AR193" i="21"/>
  <c r="AS52" i="21" s="1"/>
  <c r="AR189" i="21"/>
  <c r="AS48" i="21" s="1"/>
  <c r="AR187" i="21"/>
  <c r="AS46" i="21" s="1"/>
  <c r="AT179" i="21"/>
  <c r="AU38" i="21" s="1"/>
  <c r="AT178" i="21"/>
  <c r="AU37" i="21" s="1"/>
  <c r="AT177" i="21"/>
  <c r="AU36" i="21" s="1"/>
  <c r="AT181" i="21"/>
  <c r="AU40" i="21" s="1"/>
  <c r="AT180" i="21"/>
  <c r="AU39" i="21" s="1"/>
  <c r="AT183" i="21"/>
  <c r="AU42" i="21" s="1"/>
  <c r="AU41" i="21"/>
  <c r="AU182" i="21" s="1"/>
  <c r="AV74" i="21"/>
  <c r="AV215" i="21" s="1"/>
  <c r="AT212" i="21"/>
  <c r="AU71" i="21" s="1"/>
  <c r="AT213" i="21"/>
  <c r="AU72" i="21" s="1"/>
  <c r="AU73" i="21"/>
  <c r="AU214" i="21" s="1"/>
  <c r="AM67" i="21"/>
  <c r="AJ159" i="21"/>
  <c r="AK19" i="21"/>
  <c r="AJ33" i="21"/>
  <c r="AJ17" i="21" s="1"/>
  <c r="AL25" i="21"/>
  <c r="AL167" i="21"/>
  <c r="AU68" i="21"/>
  <c r="AU209" i="21" s="1"/>
  <c r="AU35" i="21"/>
  <c r="AU176" i="21" s="1"/>
  <c r="AU70" i="21"/>
  <c r="AU211" i="21" s="1"/>
  <c r="AT31" i="21"/>
  <c r="AT172" i="21" s="1"/>
  <c r="AU66" i="21"/>
  <c r="AU207" i="21" s="1"/>
  <c r="AU154" i="21"/>
  <c r="AV13" i="21" s="1"/>
  <c r="AU156" i="21"/>
  <c r="AV15" i="21" s="1"/>
  <c r="AS155" i="21"/>
  <c r="AT14" i="21" s="1"/>
  <c r="AK11" i="21"/>
  <c r="AI55" i="21" l="1"/>
  <c r="AH149" i="21"/>
  <c r="AI203" i="21"/>
  <c r="AI60" i="21"/>
  <c r="AI58" i="21" s="1"/>
  <c r="AL61" i="21"/>
  <c r="AS194" i="21"/>
  <c r="AT53" i="21" s="1"/>
  <c r="AS190" i="21"/>
  <c r="AT49" i="21" s="1"/>
  <c r="AS191" i="21"/>
  <c r="AT50" i="21" s="1"/>
  <c r="AS192" i="21"/>
  <c r="AT51" i="21" s="1"/>
  <c r="AS188" i="21"/>
  <c r="AT47" i="21" s="1"/>
  <c r="AS193" i="21"/>
  <c r="AT52" i="21" s="1"/>
  <c r="AS189" i="21"/>
  <c r="AT48" i="21" s="1"/>
  <c r="AS187" i="21"/>
  <c r="AT46" i="21" s="1"/>
  <c r="AJ186" i="21"/>
  <c r="AJ44" i="21"/>
  <c r="AJ9" i="21" s="1"/>
  <c r="AU179" i="21"/>
  <c r="AV38" i="21" s="1"/>
  <c r="AU180" i="21"/>
  <c r="AV39" i="21" s="1"/>
  <c r="AU181" i="21"/>
  <c r="AV40" i="21" s="1"/>
  <c r="AU177" i="21"/>
  <c r="AV36" i="21" s="1"/>
  <c r="AU178" i="21"/>
  <c r="AV37" i="21" s="1"/>
  <c r="AU183" i="21"/>
  <c r="AV42" i="21" s="1"/>
  <c r="AV41" i="21"/>
  <c r="AV182" i="21" s="1"/>
  <c r="AW74" i="21"/>
  <c r="AW215" i="21" s="1"/>
  <c r="AU212" i="21"/>
  <c r="AV71" i="21" s="1"/>
  <c r="AU213" i="21"/>
  <c r="AV72" i="21" s="1"/>
  <c r="AV73" i="21"/>
  <c r="AV214" i="21" s="1"/>
  <c r="AM208" i="21"/>
  <c r="AM206" i="21" s="1"/>
  <c r="AM65" i="21"/>
  <c r="AL166" i="21"/>
  <c r="AM26" i="21"/>
  <c r="AJ174" i="21"/>
  <c r="AJ158" i="21" s="1"/>
  <c r="AK34" i="21"/>
  <c r="AK175" i="21" s="1"/>
  <c r="AK18" i="21"/>
  <c r="AK160" i="21"/>
  <c r="AU31" i="21"/>
  <c r="AU172" i="21" s="1"/>
  <c r="AV70" i="21"/>
  <c r="AV211" i="21" s="1"/>
  <c r="AV35" i="21"/>
  <c r="AV176" i="21" s="1"/>
  <c r="AV66" i="21"/>
  <c r="AV207" i="21" s="1"/>
  <c r="AV68" i="21"/>
  <c r="AV209" i="21" s="1"/>
  <c r="AV156" i="21"/>
  <c r="AW15" i="21" s="1"/>
  <c r="AT155" i="21"/>
  <c r="AU14" i="21" s="1"/>
  <c r="AV154" i="21"/>
  <c r="AW13" i="21" s="1"/>
  <c r="AK152" i="21"/>
  <c r="AL12" i="21"/>
  <c r="AL153" i="21" s="1"/>
  <c r="AI196" i="21" l="1"/>
  <c r="AI8" i="21"/>
  <c r="AJ62" i="21"/>
  <c r="AI201" i="21"/>
  <c r="AI199" i="21" s="1"/>
  <c r="AL202" i="21"/>
  <c r="AN29" i="21"/>
  <c r="AN170" i="21" s="1"/>
  <c r="AT188" i="21"/>
  <c r="AU47" i="21" s="1"/>
  <c r="AT193" i="21"/>
  <c r="AU52" i="21" s="1"/>
  <c r="AT191" i="21"/>
  <c r="AU50" i="21" s="1"/>
  <c r="AT189" i="21"/>
  <c r="AU48" i="21" s="1"/>
  <c r="AT190" i="21"/>
  <c r="AU49" i="21" s="1"/>
  <c r="AT192" i="21"/>
  <c r="AU51" i="21" s="1"/>
  <c r="AT194" i="21"/>
  <c r="AU53" i="21" s="1"/>
  <c r="AT187" i="21"/>
  <c r="AU46" i="21" s="1"/>
  <c r="AK45" i="21"/>
  <c r="AJ185" i="21"/>
  <c r="AJ150" i="21" s="1"/>
  <c r="AV177" i="21"/>
  <c r="AW36" i="21" s="1"/>
  <c r="AV183" i="21"/>
  <c r="AW42" i="21" s="1"/>
  <c r="AV181" i="21"/>
  <c r="AW40" i="21" s="1"/>
  <c r="AV180" i="21"/>
  <c r="AW39" i="21" s="1"/>
  <c r="AV178" i="21"/>
  <c r="AW37" i="21" s="1"/>
  <c r="AV179" i="21"/>
  <c r="AW38" i="21" s="1"/>
  <c r="AW41" i="21"/>
  <c r="AW182" i="21" s="1"/>
  <c r="AX74" i="21"/>
  <c r="AX215" i="21" s="1"/>
  <c r="AV212" i="21"/>
  <c r="AW71" i="21" s="1"/>
  <c r="AV213" i="21"/>
  <c r="AW72" i="21" s="1"/>
  <c r="AW73" i="21"/>
  <c r="AW214" i="21" s="1"/>
  <c r="AN67" i="21"/>
  <c r="AK159" i="21"/>
  <c r="AL19" i="21"/>
  <c r="AK33" i="21"/>
  <c r="AK17" i="21" s="1"/>
  <c r="AW35" i="21"/>
  <c r="AW176" i="21" s="1"/>
  <c r="AM25" i="21"/>
  <c r="AM167" i="21"/>
  <c r="AW66" i="21"/>
  <c r="AW207" i="21" s="1"/>
  <c r="AW70" i="21"/>
  <c r="AW211" i="21" s="1"/>
  <c r="AV31" i="21"/>
  <c r="AV172" i="21" s="1"/>
  <c r="AW68" i="21"/>
  <c r="AW209" i="21" s="1"/>
  <c r="AU155" i="21"/>
  <c r="AV14" i="21" s="1"/>
  <c r="AW154" i="21"/>
  <c r="AX13" i="21" s="1"/>
  <c r="AW156" i="21"/>
  <c r="AX15" i="21" s="1"/>
  <c r="AL11" i="21"/>
  <c r="AJ55" i="21" l="1"/>
  <c r="AI149" i="21"/>
  <c r="AJ203" i="21"/>
  <c r="AJ60" i="21"/>
  <c r="AJ58" i="21" s="1"/>
  <c r="AM61" i="21"/>
  <c r="AU192" i="21"/>
  <c r="AV51" i="21" s="1"/>
  <c r="AU191" i="21"/>
  <c r="AV50" i="21" s="1"/>
  <c r="AU194" i="21"/>
  <c r="AV53" i="21" s="1"/>
  <c r="AU190" i="21"/>
  <c r="AV49" i="21" s="1"/>
  <c r="AU189" i="21"/>
  <c r="AV48" i="21" s="1"/>
  <c r="AU193" i="21"/>
  <c r="AV52" i="21" s="1"/>
  <c r="AU188" i="21"/>
  <c r="AV47" i="21" s="1"/>
  <c r="AU187" i="21"/>
  <c r="AV46" i="21" s="1"/>
  <c r="AK186" i="21"/>
  <c r="AK44" i="21"/>
  <c r="AK9" i="21" s="1"/>
  <c r="AW179" i="21"/>
  <c r="AX38" i="21" s="1"/>
  <c r="AW180" i="21"/>
  <c r="AX39" i="21" s="1"/>
  <c r="AW181" i="21"/>
  <c r="AX40" i="21" s="1"/>
  <c r="AW183" i="21"/>
  <c r="AX42" i="21" s="1"/>
  <c r="AW177" i="21"/>
  <c r="AX36" i="21" s="1"/>
  <c r="AW178" i="21"/>
  <c r="AX37" i="21" s="1"/>
  <c r="AX41" i="21"/>
  <c r="AX182" i="21" s="1"/>
  <c r="AY74" i="21"/>
  <c r="AY215" i="21" s="1"/>
  <c r="AW212" i="21"/>
  <c r="AX71" i="21" s="1"/>
  <c r="AW213" i="21"/>
  <c r="AX72" i="21" s="1"/>
  <c r="AX73" i="21"/>
  <c r="AX214" i="21" s="1"/>
  <c r="AN208" i="21"/>
  <c r="AN206" i="21" s="1"/>
  <c r="AN65" i="21"/>
  <c r="AX35" i="21"/>
  <c r="AX176" i="21" s="1"/>
  <c r="AL18" i="21"/>
  <c r="AL160" i="21"/>
  <c r="AK174" i="21"/>
  <c r="AK158" i="21" s="1"/>
  <c r="AL34" i="21"/>
  <c r="AL175" i="21" s="1"/>
  <c r="AM166" i="21"/>
  <c r="AN26" i="21"/>
  <c r="AW31" i="21"/>
  <c r="AW172" i="21" s="1"/>
  <c r="AX68" i="21"/>
  <c r="AX209" i="21" s="1"/>
  <c r="AX70" i="21"/>
  <c r="AX211" i="21" s="1"/>
  <c r="AX66" i="21"/>
  <c r="AX207" i="21" s="1"/>
  <c r="AX154" i="21"/>
  <c r="AY13" i="21" s="1"/>
  <c r="AX156" i="21"/>
  <c r="AY15" i="21" s="1"/>
  <c r="AV155" i="21"/>
  <c r="AW14" i="21" s="1"/>
  <c r="AL152" i="21"/>
  <c r="AM12" i="21"/>
  <c r="AM153" i="21" s="1"/>
  <c r="AJ196" i="21" l="1"/>
  <c r="AJ8" i="21"/>
  <c r="AK62" i="21"/>
  <c r="AJ201" i="21"/>
  <c r="AJ199" i="21" s="1"/>
  <c r="AM202" i="21"/>
  <c r="AO29" i="21"/>
  <c r="AO170" i="21" s="1"/>
  <c r="AV190" i="21"/>
  <c r="AW49" i="21" s="1"/>
  <c r="AV187" i="21"/>
  <c r="AW46" i="21" s="1"/>
  <c r="AV194" i="21"/>
  <c r="AW53" i="21" s="1"/>
  <c r="AV188" i="21"/>
  <c r="AW47" i="21" s="1"/>
  <c r="AV189" i="21"/>
  <c r="AW48" i="21" s="1"/>
  <c r="AV192" i="21"/>
  <c r="AW51" i="21" s="1"/>
  <c r="AV193" i="21"/>
  <c r="AW52" i="21" s="1"/>
  <c r="AV191" i="21"/>
  <c r="AW50" i="21" s="1"/>
  <c r="AL45" i="21"/>
  <c r="AK185" i="21"/>
  <c r="AK150" i="21" s="1"/>
  <c r="AX183" i="21"/>
  <c r="AY42" i="21" s="1"/>
  <c r="AX181" i="21"/>
  <c r="AY40" i="21" s="1"/>
  <c r="AX179" i="21"/>
  <c r="AY38" i="21" s="1"/>
  <c r="AX178" i="21"/>
  <c r="AY37" i="21" s="1"/>
  <c r="AX180" i="21"/>
  <c r="AY39" i="21" s="1"/>
  <c r="AX177" i="21"/>
  <c r="AY36" i="21" s="1"/>
  <c r="AY41" i="21"/>
  <c r="AY182" i="21" s="1"/>
  <c r="AZ74" i="21"/>
  <c r="AZ215" i="21" s="1"/>
  <c r="AX212" i="21"/>
  <c r="AY71" i="21" s="1"/>
  <c r="AX213" i="21"/>
  <c r="AY72" i="21" s="1"/>
  <c r="AY73" i="21"/>
  <c r="AY214" i="21" s="1"/>
  <c r="AO67" i="21"/>
  <c r="AO208" i="21" s="1"/>
  <c r="AO206" i="21" s="1"/>
  <c r="AL33" i="21"/>
  <c r="AL17" i="21" s="1"/>
  <c r="AL159" i="21"/>
  <c r="AM19" i="21"/>
  <c r="AN25" i="21"/>
  <c r="AN167" i="21"/>
  <c r="AY35" i="21"/>
  <c r="AY176" i="21" s="1"/>
  <c r="AY70" i="21"/>
  <c r="AY211" i="21" s="1"/>
  <c r="AY68" i="21"/>
  <c r="AY209" i="21" s="1"/>
  <c r="AX31" i="21"/>
  <c r="AX172" i="21" s="1"/>
  <c r="AY66" i="21"/>
  <c r="AY207" i="21" s="1"/>
  <c r="AY156" i="21"/>
  <c r="AZ15" i="21" s="1"/>
  <c r="AY154" i="21"/>
  <c r="AZ13" i="21" s="1"/>
  <c r="AW155" i="21"/>
  <c r="AX14" i="21" s="1"/>
  <c r="AM11" i="21"/>
  <c r="AK55" i="21" l="1"/>
  <c r="AK196" i="21" s="1"/>
  <c r="AJ149" i="21"/>
  <c r="AK203" i="21"/>
  <c r="AK60" i="21"/>
  <c r="AK58" i="21" s="1"/>
  <c r="AK8" i="21" s="1"/>
  <c r="AN61" i="21"/>
  <c r="AW188" i="21"/>
  <c r="AX47" i="21" s="1"/>
  <c r="AW191" i="21"/>
  <c r="AX50" i="21" s="1"/>
  <c r="AW193" i="21"/>
  <c r="AX52" i="21" s="1"/>
  <c r="AW187" i="21"/>
  <c r="AX46" i="21" s="1"/>
  <c r="AW192" i="21"/>
  <c r="AX51" i="21" s="1"/>
  <c r="AW194" i="21"/>
  <c r="AX53" i="21" s="1"/>
  <c r="AL186" i="21"/>
  <c r="AL44" i="21"/>
  <c r="AL9" i="21" s="1"/>
  <c r="AW189" i="21"/>
  <c r="AX48" i="21" s="1"/>
  <c r="AW190" i="21"/>
  <c r="AX49" i="21" s="1"/>
  <c r="AO65" i="21"/>
  <c r="AY179" i="21"/>
  <c r="AZ38" i="21" s="1"/>
  <c r="AY177" i="21"/>
  <c r="AZ36" i="21" s="1"/>
  <c r="AY178" i="21"/>
  <c r="AZ37" i="21" s="1"/>
  <c r="AY181" i="21"/>
  <c r="AZ40" i="21" s="1"/>
  <c r="AY180" i="21"/>
  <c r="AZ39" i="21" s="1"/>
  <c r="AY183" i="21"/>
  <c r="AZ42" i="21" s="1"/>
  <c r="AZ41" i="21"/>
  <c r="AZ182" i="21" s="1"/>
  <c r="BA74" i="21"/>
  <c r="BA215" i="21" s="1"/>
  <c r="AY212" i="21"/>
  <c r="AZ71" i="21" s="1"/>
  <c r="AY213" i="21"/>
  <c r="AZ72" i="21" s="1"/>
  <c r="AZ73" i="21"/>
  <c r="AZ214" i="21" s="1"/>
  <c r="AP67" i="21"/>
  <c r="AM18" i="21"/>
  <c r="AM160" i="21"/>
  <c r="AL174" i="21"/>
  <c r="AL158" i="21" s="1"/>
  <c r="AM34" i="21"/>
  <c r="AM175" i="21" s="1"/>
  <c r="AN166" i="21"/>
  <c r="AO26" i="21"/>
  <c r="AZ35" i="21"/>
  <c r="AZ176" i="21" s="1"/>
  <c r="AZ66" i="21"/>
  <c r="AZ207" i="21" s="1"/>
  <c r="AZ68" i="21"/>
  <c r="AZ209" i="21" s="1"/>
  <c r="AZ70" i="21"/>
  <c r="AZ211" i="21" s="1"/>
  <c r="AY31" i="21"/>
  <c r="AY172" i="21" s="1"/>
  <c r="AX155" i="21"/>
  <c r="AY14" i="21" s="1"/>
  <c r="AZ154" i="21"/>
  <c r="BA13" i="21" s="1"/>
  <c r="AZ156" i="21"/>
  <c r="BA15" i="21" s="1"/>
  <c r="AN12" i="21"/>
  <c r="AN153" i="21" s="1"/>
  <c r="AM152" i="21"/>
  <c r="AL62" i="21" l="1"/>
  <c r="AK201" i="21"/>
  <c r="AK199" i="21" s="1"/>
  <c r="AN202" i="21"/>
  <c r="AP29" i="21"/>
  <c r="AP170" i="21" s="1"/>
  <c r="AX187" i="21"/>
  <c r="AY46" i="21" s="1"/>
  <c r="AX189" i="21"/>
  <c r="AY48" i="21" s="1"/>
  <c r="AX191" i="21"/>
  <c r="AY50" i="21" s="1"/>
  <c r="AX194" i="21"/>
  <c r="AY53" i="21" s="1"/>
  <c r="AL185" i="21"/>
  <c r="AL150" i="21" s="1"/>
  <c r="AM45" i="21"/>
  <c r="AX192" i="21"/>
  <c r="AY51" i="21" s="1"/>
  <c r="AX193" i="21"/>
  <c r="AY52" i="21" s="1"/>
  <c r="AX190" i="21"/>
  <c r="AY49" i="21" s="1"/>
  <c r="AX188" i="21"/>
  <c r="AY47" i="21" s="1"/>
  <c r="AZ181" i="21"/>
  <c r="BA40" i="21" s="1"/>
  <c r="AZ179" i="21"/>
  <c r="BA38" i="21" s="1"/>
  <c r="AZ178" i="21"/>
  <c r="BA37" i="21" s="1"/>
  <c r="AZ183" i="21"/>
  <c r="BA42" i="21" s="1"/>
  <c r="AZ177" i="21"/>
  <c r="BA36" i="21" s="1"/>
  <c r="AZ180" i="21"/>
  <c r="BA39" i="21" s="1"/>
  <c r="BA41" i="21"/>
  <c r="BA182" i="21" s="1"/>
  <c r="BB74" i="21"/>
  <c r="BB215" i="21" s="1"/>
  <c r="AZ212" i="21"/>
  <c r="BA71" i="21" s="1"/>
  <c r="AZ213" i="21"/>
  <c r="BA72" i="21" s="1"/>
  <c r="BA73" i="21"/>
  <c r="BA214" i="21" s="1"/>
  <c r="AP208" i="21"/>
  <c r="AP65" i="21"/>
  <c r="AO25" i="21"/>
  <c r="AO167" i="21"/>
  <c r="BA35" i="21"/>
  <c r="BA176" i="21" s="1"/>
  <c r="AM33" i="21"/>
  <c r="AM17" i="21" s="1"/>
  <c r="AM159" i="21"/>
  <c r="AN19" i="21"/>
  <c r="BA68" i="21"/>
  <c r="BA209" i="21" s="1"/>
  <c r="BA66" i="21"/>
  <c r="BA207" i="21" s="1"/>
  <c r="AZ31" i="21"/>
  <c r="AZ172" i="21" s="1"/>
  <c r="BA70" i="21"/>
  <c r="BA211" i="21" s="1"/>
  <c r="BA154" i="21"/>
  <c r="BB13" i="21" s="1"/>
  <c r="AY155" i="21"/>
  <c r="AZ14" i="21" s="1"/>
  <c r="BA156" i="21"/>
  <c r="BB15" i="21" s="1"/>
  <c r="AN11" i="21"/>
  <c r="AL55" i="21" l="1"/>
  <c r="AK149" i="21"/>
  <c r="AL203" i="21"/>
  <c r="AL60" i="21"/>
  <c r="AL58" i="21" s="1"/>
  <c r="AO61" i="21"/>
  <c r="AQ29" i="21"/>
  <c r="AQ170" i="21" s="1"/>
  <c r="AY194" i="21"/>
  <c r="AZ53" i="21" s="1"/>
  <c r="AY190" i="21"/>
  <c r="AZ49" i="21" s="1"/>
  <c r="AY189" i="21"/>
  <c r="AZ48" i="21" s="1"/>
  <c r="AY192" i="21"/>
  <c r="AZ51" i="21" s="1"/>
  <c r="AY191" i="21"/>
  <c r="AZ50" i="21" s="1"/>
  <c r="AY193" i="21"/>
  <c r="AZ52" i="21" s="1"/>
  <c r="AY188" i="21"/>
  <c r="AZ47" i="21" s="1"/>
  <c r="AM186" i="21"/>
  <c r="AM44" i="21"/>
  <c r="AM9" i="21" s="1"/>
  <c r="AY187" i="21"/>
  <c r="AZ46" i="21" s="1"/>
  <c r="BA180" i="21"/>
  <c r="BB39" i="21" s="1"/>
  <c r="BA178" i="21"/>
  <c r="BB37" i="21" s="1"/>
  <c r="BA183" i="21"/>
  <c r="BB42" i="21" s="1"/>
  <c r="BA179" i="21"/>
  <c r="BB38" i="21" s="1"/>
  <c r="BA181" i="21"/>
  <c r="BB40" i="21" s="1"/>
  <c r="BA177" i="21"/>
  <c r="BB36" i="21" s="1"/>
  <c r="BB41" i="21"/>
  <c r="BB182" i="21" s="1"/>
  <c r="BC74" i="21"/>
  <c r="BC215" i="21" s="1"/>
  <c r="BA212" i="21"/>
  <c r="BB71" i="21" s="1"/>
  <c r="BA213" i="21"/>
  <c r="BB72" i="21" s="1"/>
  <c r="BB73" i="21"/>
  <c r="BB214" i="21" s="1"/>
  <c r="AQ67" i="21"/>
  <c r="AP206" i="21"/>
  <c r="AM174" i="21"/>
  <c r="AM158" i="21" s="1"/>
  <c r="AN34" i="21"/>
  <c r="AN175" i="21" s="1"/>
  <c r="AO166" i="21"/>
  <c r="AP26" i="21"/>
  <c r="AN18" i="21"/>
  <c r="AN160" i="21"/>
  <c r="BB70" i="21"/>
  <c r="BB211" i="21" s="1"/>
  <c r="BB35" i="21"/>
  <c r="BB176" i="21" s="1"/>
  <c r="BA31" i="21"/>
  <c r="BA172" i="21" s="1"/>
  <c r="BB66" i="21"/>
  <c r="BB207" i="21" s="1"/>
  <c r="BB68" i="21"/>
  <c r="BB209" i="21" s="1"/>
  <c r="BB156" i="21"/>
  <c r="BC15" i="21" s="1"/>
  <c r="AZ155" i="21"/>
  <c r="BA14" i="21" s="1"/>
  <c r="BB154" i="21"/>
  <c r="BC13" i="21" s="1"/>
  <c r="AO12" i="21"/>
  <c r="AO153" i="21" s="1"/>
  <c r="AN152" i="21"/>
  <c r="AL196" i="21" l="1"/>
  <c r="AL8" i="21"/>
  <c r="AM62" i="21"/>
  <c r="AL201" i="21"/>
  <c r="AL199" i="21" s="1"/>
  <c r="AO202" i="21"/>
  <c r="AZ193" i="21"/>
  <c r="BA52" i="21" s="1"/>
  <c r="AZ192" i="21"/>
  <c r="BA51" i="21" s="1"/>
  <c r="AZ189" i="21"/>
  <c r="BA48" i="21" s="1"/>
  <c r="AZ190" i="21"/>
  <c r="BA49" i="21" s="1"/>
  <c r="AZ194" i="21"/>
  <c r="BA53" i="21" s="1"/>
  <c r="AZ188" i="21"/>
  <c r="BA47" i="21" s="1"/>
  <c r="AN45" i="21"/>
  <c r="AM185" i="21"/>
  <c r="AM150" i="21" s="1"/>
  <c r="AZ187" i="21"/>
  <c r="BA46" i="21" s="1"/>
  <c r="AZ191" i="21"/>
  <c r="BA50" i="21" s="1"/>
  <c r="BB183" i="21"/>
  <c r="BC42" i="21" s="1"/>
  <c r="BB178" i="21"/>
  <c r="BC37" i="21" s="1"/>
  <c r="BB177" i="21"/>
  <c r="BC36" i="21" s="1"/>
  <c r="BB181" i="21"/>
  <c r="BC40" i="21" s="1"/>
  <c r="BB180" i="21"/>
  <c r="BC39" i="21" s="1"/>
  <c r="BB179" i="21"/>
  <c r="BC38" i="21" s="1"/>
  <c r="BC41" i="21"/>
  <c r="BC182" i="21" s="1"/>
  <c r="BD74" i="21"/>
  <c r="BD215" i="21" s="1"/>
  <c r="BB212" i="21"/>
  <c r="BC71" i="21" s="1"/>
  <c r="BB213" i="21"/>
  <c r="BC72" i="21" s="1"/>
  <c r="BC73" i="21"/>
  <c r="BC214" i="21" s="1"/>
  <c r="AQ208" i="21"/>
  <c r="AQ65" i="21"/>
  <c r="AN159" i="21"/>
  <c r="AO19" i="21"/>
  <c r="AN33" i="21"/>
  <c r="AN17" i="21" s="1"/>
  <c r="AP25" i="21"/>
  <c r="AP167" i="21"/>
  <c r="BC35" i="21"/>
  <c r="BC176" i="21" s="1"/>
  <c r="BB31" i="21"/>
  <c r="BB172" i="21" s="1"/>
  <c r="BC66" i="21"/>
  <c r="BC207" i="21" s="1"/>
  <c r="BC70" i="21"/>
  <c r="BC211" i="21" s="1"/>
  <c r="BC68" i="21"/>
  <c r="BC209" i="21" s="1"/>
  <c r="BC154" i="21"/>
  <c r="BD13" i="21" s="1"/>
  <c r="BA155" i="21"/>
  <c r="BB14" i="21" s="1"/>
  <c r="BC156" i="21"/>
  <c r="BD15" i="21" s="1"/>
  <c r="AO11" i="21"/>
  <c r="AM55" i="21" l="1"/>
  <c r="AL149" i="21"/>
  <c r="AM203" i="21"/>
  <c r="AM60" i="21"/>
  <c r="AM58" i="21" s="1"/>
  <c r="AP61" i="21"/>
  <c r="AR29" i="21"/>
  <c r="AR170" i="21" s="1"/>
  <c r="BA194" i="21"/>
  <c r="BB53" i="21" s="1"/>
  <c r="BA191" i="21"/>
  <c r="BB50" i="21" s="1"/>
  <c r="BA190" i="21"/>
  <c r="BB49" i="21" s="1"/>
  <c r="BA189" i="21"/>
  <c r="BB48" i="21" s="1"/>
  <c r="BA192" i="21"/>
  <c r="BB51" i="21" s="1"/>
  <c r="BA193" i="21"/>
  <c r="BB52" i="21" s="1"/>
  <c r="AN186" i="21"/>
  <c r="AN44" i="21"/>
  <c r="AN9" i="21" s="1"/>
  <c r="BA188" i="21"/>
  <c r="BB47" i="21" s="1"/>
  <c r="BA187" i="21"/>
  <c r="BB46" i="21" s="1"/>
  <c r="BC180" i="21"/>
  <c r="BD39" i="21" s="1"/>
  <c r="BC178" i="21"/>
  <c r="BD37" i="21" s="1"/>
  <c r="BC179" i="21"/>
  <c r="BD38" i="21" s="1"/>
  <c r="BC181" i="21"/>
  <c r="BD40" i="21" s="1"/>
  <c r="BC177" i="21"/>
  <c r="BD36" i="21" s="1"/>
  <c r="BC183" i="21"/>
  <c r="BD42" i="21" s="1"/>
  <c r="BD41" i="21"/>
  <c r="BD182" i="21" s="1"/>
  <c r="BE74" i="21"/>
  <c r="BE215" i="21" s="1"/>
  <c r="BC212" i="21"/>
  <c r="BD71" i="21" s="1"/>
  <c r="BC213" i="21"/>
  <c r="BD72" i="21" s="1"/>
  <c r="BD73" i="21"/>
  <c r="BD214" i="21" s="1"/>
  <c r="AR67" i="21"/>
  <c r="AQ206" i="21"/>
  <c r="AN174" i="21"/>
  <c r="AN158" i="21" s="1"/>
  <c r="AO34" i="21"/>
  <c r="AO175" i="21" s="1"/>
  <c r="AO18" i="21"/>
  <c r="AO160" i="21"/>
  <c r="AP166" i="21"/>
  <c r="AQ26" i="21"/>
  <c r="BD35" i="21"/>
  <c r="BD176" i="21" s="1"/>
  <c r="BD70" i="21"/>
  <c r="BD211" i="21" s="1"/>
  <c r="BD66" i="21"/>
  <c r="BD207" i="21" s="1"/>
  <c r="BC31" i="21"/>
  <c r="BC172" i="21" s="1"/>
  <c r="BD68" i="21"/>
  <c r="BD209" i="21" s="1"/>
  <c r="BD156" i="21"/>
  <c r="BE15" i="21" s="1"/>
  <c r="BD154" i="21"/>
  <c r="BE13" i="21" s="1"/>
  <c r="BB155" i="21"/>
  <c r="BC14" i="21" s="1"/>
  <c r="AP12" i="21"/>
  <c r="AP153" i="21" s="1"/>
  <c r="AO152" i="21"/>
  <c r="AM196" i="21" l="1"/>
  <c r="AM8" i="21"/>
  <c r="AN62" i="21"/>
  <c r="AM201" i="21"/>
  <c r="AM199" i="21" s="1"/>
  <c r="AP202" i="21"/>
  <c r="BB187" i="21"/>
  <c r="BC46" i="21" s="1"/>
  <c r="BB192" i="21"/>
  <c r="BC51" i="21" s="1"/>
  <c r="BB189" i="21"/>
  <c r="BC48" i="21" s="1"/>
  <c r="BB188" i="21"/>
  <c r="BC47" i="21" s="1"/>
  <c r="BB190" i="21"/>
  <c r="BC49" i="21" s="1"/>
  <c r="BB194" i="21"/>
  <c r="BC53" i="21" s="1"/>
  <c r="AN185" i="21"/>
  <c r="AN150" i="21" s="1"/>
  <c r="AO45" i="21"/>
  <c r="BB193" i="21"/>
  <c r="BC52" i="21" s="1"/>
  <c r="BB191" i="21"/>
  <c r="BC50" i="21" s="1"/>
  <c r="BD180" i="21"/>
  <c r="BE39" i="21" s="1"/>
  <c r="BD179" i="21"/>
  <c r="BE38" i="21" s="1"/>
  <c r="BD183" i="21"/>
  <c r="BE42" i="21" s="1"/>
  <c r="BD177" i="21"/>
  <c r="BE36" i="21" s="1"/>
  <c r="BD181" i="21"/>
  <c r="BE40" i="21" s="1"/>
  <c r="BD178" i="21"/>
  <c r="BE37" i="21" s="1"/>
  <c r="BE41" i="21"/>
  <c r="BE182" i="21" s="1"/>
  <c r="BF74" i="21"/>
  <c r="BF215" i="21" s="1"/>
  <c r="BD212" i="21"/>
  <c r="BE71" i="21" s="1"/>
  <c r="BD213" i="21"/>
  <c r="BE72" i="21" s="1"/>
  <c r="BE73" i="21"/>
  <c r="BE214" i="21" s="1"/>
  <c r="AR208" i="21"/>
  <c r="AR65" i="21"/>
  <c r="AO159" i="21"/>
  <c r="AP19" i="21"/>
  <c r="AQ25" i="21"/>
  <c r="AQ167" i="21"/>
  <c r="AO33" i="21"/>
  <c r="AO17" i="21" s="1"/>
  <c r="BE66" i="21"/>
  <c r="BE207" i="21" s="1"/>
  <c r="BD31" i="21"/>
  <c r="BD172" i="21" s="1"/>
  <c r="BE35" i="21"/>
  <c r="BE176" i="21" s="1"/>
  <c r="BE70" i="21"/>
  <c r="BE211" i="21" s="1"/>
  <c r="BE68" i="21"/>
  <c r="BE209" i="21" s="1"/>
  <c r="BC155" i="21"/>
  <c r="BD14" i="21" s="1"/>
  <c r="BE154" i="21"/>
  <c r="BF13" i="21" s="1"/>
  <c r="BE156" i="21"/>
  <c r="BF15" i="21" s="1"/>
  <c r="AP11" i="21"/>
  <c r="AN55" i="21" l="1"/>
  <c r="AM149" i="21"/>
  <c r="AN203" i="21"/>
  <c r="AN60" i="21"/>
  <c r="AN58" i="21" s="1"/>
  <c r="AQ61" i="21"/>
  <c r="AS29" i="21"/>
  <c r="AS170" i="21" s="1"/>
  <c r="BC194" i="21"/>
  <c r="BD53" i="21" s="1"/>
  <c r="BC190" i="21"/>
  <c r="BD49" i="21" s="1"/>
  <c r="BC188" i="21"/>
  <c r="BD47" i="21" s="1"/>
  <c r="BC189" i="21"/>
  <c r="BD48" i="21" s="1"/>
  <c r="BC192" i="21"/>
  <c r="BD51" i="21" s="1"/>
  <c r="BC193" i="21"/>
  <c r="BD52" i="21" s="1"/>
  <c r="BC187" i="21"/>
  <c r="BD46" i="21" s="1"/>
  <c r="AO186" i="21"/>
  <c r="AO44" i="21"/>
  <c r="AO9" i="21" s="1"/>
  <c r="BC191" i="21"/>
  <c r="BD50" i="21" s="1"/>
  <c r="BE178" i="21"/>
  <c r="BF37" i="21" s="1"/>
  <c r="BE177" i="21"/>
  <c r="BF36" i="21" s="1"/>
  <c r="BE183" i="21"/>
  <c r="BF42" i="21" s="1"/>
  <c r="BE179" i="21"/>
  <c r="BF38" i="21" s="1"/>
  <c r="BE181" i="21"/>
  <c r="BF40" i="21" s="1"/>
  <c r="BE180" i="21"/>
  <c r="BF39" i="21" s="1"/>
  <c r="BF41" i="21"/>
  <c r="BF182" i="21" s="1"/>
  <c r="BG74" i="21"/>
  <c r="BG215" i="21" s="1"/>
  <c r="BE212" i="21"/>
  <c r="BF71" i="21" s="1"/>
  <c r="BE213" i="21"/>
  <c r="BF72" i="21" s="1"/>
  <c r="BF73" i="21"/>
  <c r="BF214" i="21" s="1"/>
  <c r="AS67" i="21"/>
  <c r="AR206" i="21"/>
  <c r="AO174" i="21"/>
  <c r="AO158" i="21" s="1"/>
  <c r="AP34" i="21"/>
  <c r="AP175" i="21" s="1"/>
  <c r="AQ166" i="21"/>
  <c r="AR26" i="21"/>
  <c r="AP18" i="21"/>
  <c r="AP160" i="21"/>
  <c r="BF68" i="21"/>
  <c r="BF209" i="21" s="1"/>
  <c r="BF66" i="21"/>
  <c r="BF207" i="21" s="1"/>
  <c r="BF35" i="21"/>
  <c r="BF176" i="21" s="1"/>
  <c r="BF70" i="21"/>
  <c r="BF211" i="21" s="1"/>
  <c r="BE31" i="21"/>
  <c r="BE172" i="21" s="1"/>
  <c r="BF154" i="21"/>
  <c r="BG13" i="21" s="1"/>
  <c r="BF156" i="21"/>
  <c r="BG15" i="21" s="1"/>
  <c r="BD155" i="21"/>
  <c r="BE14" i="21" s="1"/>
  <c r="AQ12" i="21"/>
  <c r="AQ153" i="21" s="1"/>
  <c r="AP152" i="21"/>
  <c r="AN196" i="21" l="1"/>
  <c r="AN8" i="21"/>
  <c r="AO62" i="21"/>
  <c r="AN201" i="21"/>
  <c r="AN199" i="21" s="1"/>
  <c r="AQ202" i="21"/>
  <c r="BD192" i="21"/>
  <c r="BE51" i="21" s="1"/>
  <c r="BD188" i="21"/>
  <c r="BE47" i="21" s="1"/>
  <c r="BD191" i="21"/>
  <c r="BE50" i="21" s="1"/>
  <c r="BD187" i="21"/>
  <c r="BE46" i="21" s="1"/>
  <c r="BD194" i="21"/>
  <c r="BE53" i="21" s="1"/>
  <c r="AO185" i="21"/>
  <c r="AO150" i="21" s="1"/>
  <c r="AP45" i="21"/>
  <c r="BD189" i="21"/>
  <c r="BE48" i="21" s="1"/>
  <c r="BD190" i="21"/>
  <c r="BE49" i="21" s="1"/>
  <c r="BD193" i="21"/>
  <c r="BE52" i="21" s="1"/>
  <c r="BF179" i="21"/>
  <c r="BG38" i="21" s="1"/>
  <c r="BF177" i="21"/>
  <c r="BG36" i="21" s="1"/>
  <c r="BF180" i="21"/>
  <c r="BG39" i="21" s="1"/>
  <c r="BF178" i="21"/>
  <c r="BG37" i="21" s="1"/>
  <c r="BF183" i="21"/>
  <c r="BG42" i="21" s="1"/>
  <c r="BF181" i="21"/>
  <c r="BG40" i="21" s="1"/>
  <c r="BG41" i="21"/>
  <c r="BG182" i="21" s="1"/>
  <c r="BH74" i="21"/>
  <c r="BH215" i="21" s="1"/>
  <c r="BF212" i="21"/>
  <c r="BG71" i="21" s="1"/>
  <c r="BF213" i="21"/>
  <c r="BG72" i="21" s="1"/>
  <c r="BG73" i="21"/>
  <c r="BG214" i="21" s="1"/>
  <c r="AS208" i="21"/>
  <c r="AS206" i="21" s="1"/>
  <c r="AS65" i="21"/>
  <c r="AP159" i="21"/>
  <c r="AQ19" i="21"/>
  <c r="AR25" i="21"/>
  <c r="AR167" i="21"/>
  <c r="AP33" i="21"/>
  <c r="AP17" i="21" s="1"/>
  <c r="BG35" i="21"/>
  <c r="BG176" i="21" s="1"/>
  <c r="BG70" i="21"/>
  <c r="BG211" i="21" s="1"/>
  <c r="BF31" i="21"/>
  <c r="BF172" i="21" s="1"/>
  <c r="BG68" i="21"/>
  <c r="BG209" i="21" s="1"/>
  <c r="BG66" i="21"/>
  <c r="BG207" i="21" s="1"/>
  <c r="BG156" i="21"/>
  <c r="BH15" i="21" s="1"/>
  <c r="BG154" i="21"/>
  <c r="BH13" i="21" s="1"/>
  <c r="BE155" i="21"/>
  <c r="BF14" i="21" s="1"/>
  <c r="AQ11" i="21"/>
  <c r="AO55" i="21" l="1"/>
  <c r="AN149" i="21"/>
  <c r="AO203" i="21"/>
  <c r="AO60" i="21"/>
  <c r="AO58" i="21" s="1"/>
  <c r="AR61" i="21"/>
  <c r="AT29" i="21"/>
  <c r="AT170" i="21" s="1"/>
  <c r="BE194" i="21"/>
  <c r="BF53" i="21" s="1"/>
  <c r="BE191" i="21"/>
  <c r="BF50" i="21" s="1"/>
  <c r="BE188" i="21"/>
  <c r="BF47" i="21" s="1"/>
  <c r="BE189" i="21"/>
  <c r="BF48" i="21" s="1"/>
  <c r="BE192" i="21"/>
  <c r="BF51" i="21" s="1"/>
  <c r="BE190" i="21"/>
  <c r="BF49" i="21" s="1"/>
  <c r="BE187" i="21"/>
  <c r="BF46" i="21" s="1"/>
  <c r="AP186" i="21"/>
  <c r="AP44" i="21"/>
  <c r="AP9" i="21" s="1"/>
  <c r="BE193" i="21"/>
  <c r="BF52" i="21" s="1"/>
  <c r="BG178" i="21"/>
  <c r="BH37" i="21" s="1"/>
  <c r="BG180" i="21"/>
  <c r="BH39" i="21" s="1"/>
  <c r="BG183" i="21"/>
  <c r="BH42" i="21" s="1"/>
  <c r="BG179" i="21"/>
  <c r="BH38" i="21" s="1"/>
  <c r="BG181" i="21"/>
  <c r="BH40" i="21" s="1"/>
  <c r="BG177" i="21"/>
  <c r="BH36" i="21" s="1"/>
  <c r="BH41" i="21"/>
  <c r="BH182" i="21" s="1"/>
  <c r="BI74" i="21"/>
  <c r="BI215" i="21" s="1"/>
  <c r="BG212" i="21"/>
  <c r="BH71" i="21" s="1"/>
  <c r="BG213" i="21"/>
  <c r="BH72" i="21" s="1"/>
  <c r="BH73" i="21"/>
  <c r="BH214" i="21" s="1"/>
  <c r="AT67" i="21"/>
  <c r="AP174" i="21"/>
  <c r="AP158" i="21" s="1"/>
  <c r="AQ34" i="21"/>
  <c r="AQ175" i="21" s="1"/>
  <c r="AR166" i="21"/>
  <c r="AS26" i="21"/>
  <c r="AQ18" i="21"/>
  <c r="AQ160" i="21"/>
  <c r="BH68" i="21"/>
  <c r="BH209" i="21" s="1"/>
  <c r="BH70" i="21"/>
  <c r="BH211" i="21" s="1"/>
  <c r="BH35" i="21"/>
  <c r="BH176" i="21" s="1"/>
  <c r="BG31" i="21"/>
  <c r="BG172" i="21" s="1"/>
  <c r="BH66" i="21"/>
  <c r="BH207" i="21" s="1"/>
  <c r="BF155" i="21"/>
  <c r="BG14" i="21" s="1"/>
  <c r="BH154" i="21"/>
  <c r="BI13" i="21" s="1"/>
  <c r="BH156" i="21"/>
  <c r="BI15" i="21" s="1"/>
  <c r="AR12" i="21"/>
  <c r="AR153" i="21" s="1"/>
  <c r="AQ152" i="21"/>
  <c r="AO196" i="21" l="1"/>
  <c r="AO8" i="21"/>
  <c r="AP62" i="21"/>
  <c r="AO201" i="21"/>
  <c r="AO199" i="21" s="1"/>
  <c r="AR202" i="21"/>
  <c r="BF187" i="21"/>
  <c r="BG46" i="21" s="1"/>
  <c r="BF192" i="21"/>
  <c r="BG51" i="21" s="1"/>
  <c r="BF188" i="21"/>
  <c r="BG47" i="21" s="1"/>
  <c r="BF190" i="21"/>
  <c r="BG49" i="21" s="1"/>
  <c r="BF191" i="21"/>
  <c r="BG50" i="21" s="1"/>
  <c r="BF194" i="21"/>
  <c r="BG53" i="21" s="1"/>
  <c r="AP185" i="21"/>
  <c r="AP150" i="21" s="1"/>
  <c r="AQ45" i="21"/>
  <c r="BF189" i="21"/>
  <c r="BG48" i="21" s="1"/>
  <c r="BF193" i="21"/>
  <c r="BG52" i="21" s="1"/>
  <c r="BH181" i="21"/>
  <c r="BI40" i="21" s="1"/>
  <c r="BH179" i="21"/>
  <c r="BI38" i="21" s="1"/>
  <c r="BH183" i="21"/>
  <c r="BI42" i="21" s="1"/>
  <c r="BH178" i="21"/>
  <c r="BI37" i="21" s="1"/>
  <c r="BH177" i="21"/>
  <c r="BI36" i="21" s="1"/>
  <c r="BH180" i="21"/>
  <c r="BI39" i="21" s="1"/>
  <c r="BI41" i="21"/>
  <c r="BI182" i="21" s="1"/>
  <c r="BJ74" i="21"/>
  <c r="BJ215" i="21" s="1"/>
  <c r="BH212" i="21"/>
  <c r="BI71" i="21" s="1"/>
  <c r="BH213" i="21"/>
  <c r="BI72" i="21" s="1"/>
  <c r="BI73" i="21"/>
  <c r="BI214" i="21" s="1"/>
  <c r="AT208" i="21"/>
  <c r="AT206" i="21" s="1"/>
  <c r="AT65" i="21"/>
  <c r="AS25" i="21"/>
  <c r="AS167" i="21"/>
  <c r="BI35" i="21"/>
  <c r="BI176" i="21" s="1"/>
  <c r="AQ159" i="21"/>
  <c r="AR19" i="21"/>
  <c r="AQ33" i="21"/>
  <c r="AQ17" i="21" s="1"/>
  <c r="BI70" i="21"/>
  <c r="BI211" i="21" s="1"/>
  <c r="BI68" i="21"/>
  <c r="BI209" i="21" s="1"/>
  <c r="BI66" i="21"/>
  <c r="BI207" i="21" s="1"/>
  <c r="BH31" i="21"/>
  <c r="BH172" i="21" s="1"/>
  <c r="BI156" i="21"/>
  <c r="BJ15" i="21" s="1"/>
  <c r="BI154" i="21"/>
  <c r="BJ13" i="21" s="1"/>
  <c r="BG155" i="21"/>
  <c r="BH14" i="21" s="1"/>
  <c r="AR11" i="21"/>
  <c r="AP55" i="21" l="1"/>
  <c r="AO149" i="21"/>
  <c r="AP203" i="21"/>
  <c r="AP60" i="21"/>
  <c r="AP58" i="21" s="1"/>
  <c r="AS61" i="21"/>
  <c r="AU29" i="21"/>
  <c r="AU170" i="21" s="1"/>
  <c r="BG194" i="21"/>
  <c r="BH53" i="21" s="1"/>
  <c r="BG193" i="21"/>
  <c r="BH52" i="21" s="1"/>
  <c r="BG188" i="21"/>
  <c r="BH47" i="21" s="1"/>
  <c r="BG191" i="21"/>
  <c r="BH50" i="21" s="1"/>
  <c r="BG192" i="21"/>
  <c r="BH51" i="21" s="1"/>
  <c r="BG187" i="21"/>
  <c r="BH46" i="21" s="1"/>
  <c r="BG189" i="21"/>
  <c r="BH48" i="21" s="1"/>
  <c r="BG190" i="21"/>
  <c r="BH49" i="21" s="1"/>
  <c r="AQ186" i="21"/>
  <c r="AQ44" i="21"/>
  <c r="AQ9" i="21" s="1"/>
  <c r="BI180" i="21"/>
  <c r="BJ39" i="21" s="1"/>
  <c r="BI183" i="21"/>
  <c r="BJ42" i="21" s="1"/>
  <c r="BI179" i="21"/>
  <c r="BJ38" i="21" s="1"/>
  <c r="BI178" i="21"/>
  <c r="BJ37" i="21" s="1"/>
  <c r="BI181" i="21"/>
  <c r="BJ40" i="21" s="1"/>
  <c r="BI177" i="21"/>
  <c r="BJ36" i="21" s="1"/>
  <c r="BJ41" i="21"/>
  <c r="BJ182" i="21" s="1"/>
  <c r="BK74" i="21"/>
  <c r="BK215" i="21" s="1"/>
  <c r="BI212" i="21"/>
  <c r="BJ71" i="21" s="1"/>
  <c r="BI213" i="21"/>
  <c r="BJ72" i="21" s="1"/>
  <c r="BJ73" i="21"/>
  <c r="BJ214" i="21" s="1"/>
  <c r="AU67" i="21"/>
  <c r="AQ174" i="21"/>
  <c r="AQ158" i="21" s="1"/>
  <c r="AR34" i="21"/>
  <c r="AR175" i="21" s="1"/>
  <c r="AR18" i="21"/>
  <c r="AR160" i="21"/>
  <c r="AS166" i="21"/>
  <c r="AT26" i="21"/>
  <c r="BI31" i="21"/>
  <c r="BI172" i="21" s="1"/>
  <c r="BJ66" i="21"/>
  <c r="BJ207" i="21" s="1"/>
  <c r="BJ35" i="21"/>
  <c r="BJ176" i="21" s="1"/>
  <c r="BJ70" i="21"/>
  <c r="BJ211" i="21" s="1"/>
  <c r="BJ68" i="21"/>
  <c r="BJ209" i="21" s="1"/>
  <c r="BH155" i="21"/>
  <c r="BI14" i="21" s="1"/>
  <c r="BJ154" i="21"/>
  <c r="BK13" i="21" s="1"/>
  <c r="BJ156" i="21"/>
  <c r="BK15" i="21" s="1"/>
  <c r="AS12" i="21"/>
  <c r="AS153" i="21" s="1"/>
  <c r="AR152" i="21"/>
  <c r="AP196" i="21" l="1"/>
  <c r="AP8" i="21"/>
  <c r="AQ62" i="21"/>
  <c r="AP201" i="21"/>
  <c r="AP199" i="21" s="1"/>
  <c r="AQ55" i="21" s="1"/>
  <c r="AQ196" i="21" s="1"/>
  <c r="AS202" i="21"/>
  <c r="BH189" i="21"/>
  <c r="BI48" i="21" s="1"/>
  <c r="BH192" i="21"/>
  <c r="BI51" i="21" s="1"/>
  <c r="BH193" i="21"/>
  <c r="BI52" i="21" s="1"/>
  <c r="BH187" i="21"/>
  <c r="BI46" i="21" s="1"/>
  <c r="BH188" i="21"/>
  <c r="BI47" i="21" s="1"/>
  <c r="BH194" i="21"/>
  <c r="BI53" i="21" s="1"/>
  <c r="BH191" i="21"/>
  <c r="BI50" i="21" s="1"/>
  <c r="BH190" i="21"/>
  <c r="BI49" i="21" s="1"/>
  <c r="AQ185" i="21"/>
  <c r="AQ150" i="21" s="1"/>
  <c r="AR45" i="21"/>
  <c r="BJ181" i="21"/>
  <c r="BK40" i="21" s="1"/>
  <c r="BJ179" i="21"/>
  <c r="BK38" i="21" s="1"/>
  <c r="BJ178" i="21"/>
  <c r="BK37" i="21" s="1"/>
  <c r="BJ180" i="21"/>
  <c r="BK39" i="21" s="1"/>
  <c r="BJ177" i="21"/>
  <c r="BK36" i="21" s="1"/>
  <c r="BJ183" i="21"/>
  <c r="BK42" i="21" s="1"/>
  <c r="BK41" i="21"/>
  <c r="BK182" i="21" s="1"/>
  <c r="BL74" i="21"/>
  <c r="BL215" i="21" s="1"/>
  <c r="BJ212" i="21"/>
  <c r="BK71" i="21" s="1"/>
  <c r="BJ213" i="21"/>
  <c r="BK72" i="21" s="1"/>
  <c r="BK73" i="21"/>
  <c r="BK214" i="21" s="1"/>
  <c r="AU208" i="21"/>
  <c r="AU206" i="21" s="1"/>
  <c r="AU65" i="21"/>
  <c r="AR159" i="21"/>
  <c r="AS19" i="21"/>
  <c r="AT25" i="21"/>
  <c r="AT167" i="21"/>
  <c r="AR33" i="21"/>
  <c r="AR17" i="21" s="1"/>
  <c r="BK70" i="21"/>
  <c r="BK211" i="21" s="1"/>
  <c r="BK35" i="21"/>
  <c r="BK176" i="21" s="1"/>
  <c r="BJ31" i="21"/>
  <c r="BJ172" i="21" s="1"/>
  <c r="BK66" i="21"/>
  <c r="BK207" i="21" s="1"/>
  <c r="BK68" i="21"/>
  <c r="BK209" i="21" s="1"/>
  <c r="BK156" i="21"/>
  <c r="BL15" i="21" s="1"/>
  <c r="BK154" i="21"/>
  <c r="BL13" i="21" s="1"/>
  <c r="BI155" i="21"/>
  <c r="BJ14" i="21" s="1"/>
  <c r="AS11" i="21"/>
  <c r="AQ203" i="21" l="1"/>
  <c r="AQ60" i="21"/>
  <c r="AQ58" i="21" s="1"/>
  <c r="AQ8" i="21" s="1"/>
  <c r="AP149" i="21"/>
  <c r="AT61" i="21"/>
  <c r="AV29" i="21"/>
  <c r="AV170" i="21" s="1"/>
  <c r="BI194" i="21"/>
  <c r="BJ53" i="21" s="1"/>
  <c r="BI193" i="21"/>
  <c r="BJ52" i="21" s="1"/>
  <c r="BI188" i="21"/>
  <c r="BJ47" i="21" s="1"/>
  <c r="BI192" i="21"/>
  <c r="BJ51" i="21" s="1"/>
  <c r="BI191" i="21"/>
  <c r="BJ50" i="21" s="1"/>
  <c r="BI189" i="21"/>
  <c r="BJ48" i="21" s="1"/>
  <c r="BI187" i="21"/>
  <c r="BJ46" i="21" s="1"/>
  <c r="BI190" i="21"/>
  <c r="BJ49" i="21" s="1"/>
  <c r="AR186" i="21"/>
  <c r="AR44" i="21"/>
  <c r="AR9" i="21" s="1"/>
  <c r="BK183" i="21"/>
  <c r="BL42" i="21" s="1"/>
  <c r="BK179" i="21"/>
  <c r="BL38" i="21" s="1"/>
  <c r="BK177" i="21"/>
  <c r="BL36" i="21" s="1"/>
  <c r="BK180" i="21"/>
  <c r="BL39" i="21" s="1"/>
  <c r="BK178" i="21"/>
  <c r="BL37" i="21" s="1"/>
  <c r="BK181" i="21"/>
  <c r="BL40" i="21" s="1"/>
  <c r="BL41" i="21"/>
  <c r="BL182" i="21" s="1"/>
  <c r="BM74" i="21"/>
  <c r="BM215" i="21" s="1"/>
  <c r="BK212" i="21"/>
  <c r="BL71" i="21" s="1"/>
  <c r="BK213" i="21"/>
  <c r="BL72" i="21" s="1"/>
  <c r="AV67" i="21"/>
  <c r="AV208" i="21" s="1"/>
  <c r="AV206" i="21" s="1"/>
  <c r="BL73" i="21"/>
  <c r="BL214" i="21" s="1"/>
  <c r="AT166" i="21"/>
  <c r="AU26" i="21"/>
  <c r="AR174" i="21"/>
  <c r="AR158" i="21" s="1"/>
  <c r="AS34" i="21"/>
  <c r="AS175" i="21" s="1"/>
  <c r="AS18" i="21"/>
  <c r="AS160" i="21"/>
  <c r="BK31" i="21"/>
  <c r="BK172" i="21" s="1"/>
  <c r="BL66" i="21"/>
  <c r="BL207" i="21" s="1"/>
  <c r="BL68" i="21"/>
  <c r="BL209" i="21" s="1"/>
  <c r="BL35" i="21"/>
  <c r="BL176" i="21" s="1"/>
  <c r="BL70" i="21"/>
  <c r="BL211" i="21" s="1"/>
  <c r="BL154" i="21"/>
  <c r="BM13" i="21" s="1"/>
  <c r="BJ155" i="21"/>
  <c r="BK14" i="21" s="1"/>
  <c r="BL156" i="21"/>
  <c r="BM15" i="21" s="1"/>
  <c r="AT12" i="21"/>
  <c r="AT153" i="21" s="1"/>
  <c r="AS152" i="21"/>
  <c r="AR62" i="21" l="1"/>
  <c r="AQ201" i="21"/>
  <c r="AQ199" i="21" s="1"/>
  <c r="AR55" i="21" s="1"/>
  <c r="AR196" i="21" s="1"/>
  <c r="AT202" i="21"/>
  <c r="BJ187" i="21"/>
  <c r="BK46" i="21" s="1"/>
  <c r="BJ191" i="21"/>
  <c r="BK50" i="21" s="1"/>
  <c r="BJ188" i="21"/>
  <c r="BK47" i="21" s="1"/>
  <c r="BJ189" i="21"/>
  <c r="BK48" i="21" s="1"/>
  <c r="BJ193" i="21"/>
  <c r="BK52" i="21" s="1"/>
  <c r="BJ194" i="21"/>
  <c r="BK53" i="21" s="1"/>
  <c r="BJ190" i="21"/>
  <c r="BK49" i="21" s="1"/>
  <c r="BJ192" i="21"/>
  <c r="BK51" i="21" s="1"/>
  <c r="AR185" i="21"/>
  <c r="AR150" i="21" s="1"/>
  <c r="AS45" i="21"/>
  <c r="BL181" i="21"/>
  <c r="BM40" i="21" s="1"/>
  <c r="BL180" i="21"/>
  <c r="BM39" i="21" s="1"/>
  <c r="BL179" i="21"/>
  <c r="BM38" i="21" s="1"/>
  <c r="BL178" i="21"/>
  <c r="BM37" i="21" s="1"/>
  <c r="BL177" i="21"/>
  <c r="BM36" i="21" s="1"/>
  <c r="BL183" i="21"/>
  <c r="BM42" i="21" s="1"/>
  <c r="BM41" i="21"/>
  <c r="BM182" i="21" s="1"/>
  <c r="BN74" i="21"/>
  <c r="BN215" i="21" s="1"/>
  <c r="BL212" i="21"/>
  <c r="BM71" i="21" s="1"/>
  <c r="BL213" i="21"/>
  <c r="BM72" i="21" s="1"/>
  <c r="BM73" i="21"/>
  <c r="BM214" i="21" s="1"/>
  <c r="AV65" i="21"/>
  <c r="AW67" i="21"/>
  <c r="AS159" i="21"/>
  <c r="AT19" i="21"/>
  <c r="AS33" i="21"/>
  <c r="AS17" i="21" s="1"/>
  <c r="AU25" i="21"/>
  <c r="AU167" i="21"/>
  <c r="BM68" i="21"/>
  <c r="BM209" i="21" s="1"/>
  <c r="BM66" i="21"/>
  <c r="BM207" i="21" s="1"/>
  <c r="BL31" i="21"/>
  <c r="BL172" i="21" s="1"/>
  <c r="BM70" i="21"/>
  <c r="BM211" i="21" s="1"/>
  <c r="BM35" i="21"/>
  <c r="BM176" i="21" s="1"/>
  <c r="BM156" i="21"/>
  <c r="BN15" i="21" s="1"/>
  <c r="BK155" i="21"/>
  <c r="BL14" i="21" s="1"/>
  <c r="BM154" i="21"/>
  <c r="BN13" i="21" s="1"/>
  <c r="AT11" i="21"/>
  <c r="AR203" i="21" l="1"/>
  <c r="AR60" i="21"/>
  <c r="AR58" i="21" s="1"/>
  <c r="AQ149" i="21"/>
  <c r="AU61" i="21"/>
  <c r="AW29" i="21"/>
  <c r="AW170" i="21" s="1"/>
  <c r="BK194" i="21"/>
  <c r="BL53" i="21" s="1"/>
  <c r="BK188" i="21"/>
  <c r="BL47" i="21" s="1"/>
  <c r="BK193" i="21"/>
  <c r="BL52" i="21" s="1"/>
  <c r="BK191" i="21"/>
  <c r="BL50" i="21" s="1"/>
  <c r="BK190" i="21"/>
  <c r="BL49" i="21" s="1"/>
  <c r="BK187" i="21"/>
  <c r="BL46" i="21" s="1"/>
  <c r="BK189" i="21"/>
  <c r="BL48" i="21" s="1"/>
  <c r="BK192" i="21"/>
  <c r="BL51" i="21" s="1"/>
  <c r="AS186" i="21"/>
  <c r="AS44" i="21"/>
  <c r="AS9" i="21" s="1"/>
  <c r="BM177" i="21"/>
  <c r="BN36" i="21" s="1"/>
  <c r="BM178" i="21"/>
  <c r="BN37" i="21" s="1"/>
  <c r="BM181" i="21"/>
  <c r="BN40" i="21" s="1"/>
  <c r="BM179" i="21"/>
  <c r="BN38" i="21" s="1"/>
  <c r="BM180" i="21"/>
  <c r="BN39" i="21" s="1"/>
  <c r="BM183" i="21"/>
  <c r="BN42" i="21" s="1"/>
  <c r="BN41" i="21"/>
  <c r="BN182" i="21" s="1"/>
  <c r="BO74" i="21"/>
  <c r="BO215" i="21" s="1"/>
  <c r="BM212" i="21"/>
  <c r="BN71" i="21" s="1"/>
  <c r="BM213" i="21"/>
  <c r="BN72" i="21" s="1"/>
  <c r="BN73" i="21"/>
  <c r="BN214" i="21" s="1"/>
  <c r="AW208" i="21"/>
  <c r="AW206" i="21" s="1"/>
  <c r="AW65" i="21"/>
  <c r="AU166" i="21"/>
  <c r="AV26" i="21"/>
  <c r="BN35" i="21"/>
  <c r="BN176" i="21" s="1"/>
  <c r="AS174" i="21"/>
  <c r="AS158" i="21" s="1"/>
  <c r="AT34" i="21"/>
  <c r="AT175" i="21" s="1"/>
  <c r="AT18" i="21"/>
  <c r="AT160" i="21"/>
  <c r="BN66" i="21"/>
  <c r="BN207" i="21" s="1"/>
  <c r="BN70" i="21"/>
  <c r="BN211" i="21" s="1"/>
  <c r="BM31" i="21"/>
  <c r="BM172" i="21" s="1"/>
  <c r="BN68" i="21"/>
  <c r="BN209" i="21" s="1"/>
  <c r="BN154" i="21"/>
  <c r="BO13" i="21" s="1"/>
  <c r="BL155" i="21"/>
  <c r="BM14" i="21" s="1"/>
  <c r="BN156" i="21"/>
  <c r="BO15" i="21" s="1"/>
  <c r="AT152" i="21"/>
  <c r="AU12" i="21"/>
  <c r="AU153" i="21" s="1"/>
  <c r="AR8" i="21" l="1"/>
  <c r="AS62" i="21"/>
  <c r="AR201" i="21"/>
  <c r="AR199" i="21" s="1"/>
  <c r="AS55" i="21" s="1"/>
  <c r="AS196" i="21" s="1"/>
  <c r="AU202" i="21"/>
  <c r="AX29" i="21"/>
  <c r="AX170" i="21" s="1"/>
  <c r="BL189" i="21"/>
  <c r="BM48" i="21" s="1"/>
  <c r="BL193" i="21"/>
  <c r="BM52" i="21" s="1"/>
  <c r="BL187" i="21"/>
  <c r="BM46" i="21" s="1"/>
  <c r="BL190" i="21"/>
  <c r="BM49" i="21" s="1"/>
  <c r="BL188" i="21"/>
  <c r="BM47" i="21" s="1"/>
  <c r="BL194" i="21"/>
  <c r="BM53" i="21" s="1"/>
  <c r="BL191" i="21"/>
  <c r="BM50" i="21" s="1"/>
  <c r="BL192" i="21"/>
  <c r="BM51" i="21" s="1"/>
  <c r="AS185" i="21"/>
  <c r="AS150" i="21" s="1"/>
  <c r="AT45" i="21"/>
  <c r="BN181" i="21"/>
  <c r="BO40" i="21" s="1"/>
  <c r="BN180" i="21"/>
  <c r="BO39" i="21" s="1"/>
  <c r="BN178" i="21"/>
  <c r="BO37" i="21" s="1"/>
  <c r="BN183" i="21"/>
  <c r="BO42" i="21" s="1"/>
  <c r="BN179" i="21"/>
  <c r="BO38" i="21" s="1"/>
  <c r="BN177" i="21"/>
  <c r="BO36" i="21" s="1"/>
  <c r="BO41" i="21"/>
  <c r="BO182" i="21" s="1"/>
  <c r="BP74" i="21"/>
  <c r="BP215" i="21" s="1"/>
  <c r="BN212" i="21"/>
  <c r="BO71" i="21" s="1"/>
  <c r="BN213" i="21"/>
  <c r="BO72" i="21" s="1"/>
  <c r="BO73" i="21"/>
  <c r="BO214" i="21" s="1"/>
  <c r="AX67" i="21"/>
  <c r="AT33" i="21"/>
  <c r="AT17" i="21" s="1"/>
  <c r="AV25" i="21"/>
  <c r="AV167" i="21"/>
  <c r="AT159" i="21"/>
  <c r="AU19" i="21"/>
  <c r="BO35" i="21"/>
  <c r="BO176" i="21" s="1"/>
  <c r="BO70" i="21"/>
  <c r="BO211" i="21" s="1"/>
  <c r="BN31" i="21"/>
  <c r="BN172" i="21" s="1"/>
  <c r="BO66" i="21"/>
  <c r="BO207" i="21" s="1"/>
  <c r="BO68" i="21"/>
  <c r="BO209" i="21" s="1"/>
  <c r="BO156" i="21"/>
  <c r="BP15" i="21" s="1"/>
  <c r="BM155" i="21"/>
  <c r="BN14" i="21" s="1"/>
  <c r="BO154" i="21"/>
  <c r="BP13" i="21" s="1"/>
  <c r="AU11" i="21"/>
  <c r="AS203" i="21" l="1"/>
  <c r="AS60" i="21"/>
  <c r="AS58" i="21" s="1"/>
  <c r="AS8" i="21" s="1"/>
  <c r="AR149" i="21"/>
  <c r="AV61" i="21"/>
  <c r="BM194" i="21"/>
  <c r="BN53" i="21" s="1"/>
  <c r="BM187" i="21"/>
  <c r="BN46" i="21" s="1"/>
  <c r="BM191" i="21"/>
  <c r="BN50" i="21" s="1"/>
  <c r="BM188" i="21"/>
  <c r="BN47" i="21" s="1"/>
  <c r="BM193" i="21"/>
  <c r="BN52" i="21" s="1"/>
  <c r="BM189" i="21"/>
  <c r="BN48" i="21" s="1"/>
  <c r="AT186" i="21"/>
  <c r="AT44" i="21"/>
  <c r="AT9" i="21" s="1"/>
  <c r="BM190" i="21"/>
  <c r="BN49" i="21" s="1"/>
  <c r="BM192" i="21"/>
  <c r="BN51" i="21" s="1"/>
  <c r="BO179" i="21"/>
  <c r="BP38" i="21" s="1"/>
  <c r="BO183" i="21"/>
  <c r="BP42" i="21" s="1"/>
  <c r="BO177" i="21"/>
  <c r="BP36" i="21" s="1"/>
  <c r="BO178" i="21"/>
  <c r="BP37" i="21" s="1"/>
  <c r="BO180" i="21"/>
  <c r="BP39" i="21" s="1"/>
  <c r="BO181" i="21"/>
  <c r="BP40" i="21" s="1"/>
  <c r="BP41" i="21"/>
  <c r="BP182" i="21" s="1"/>
  <c r="BQ74" i="21"/>
  <c r="BQ215" i="21" s="1"/>
  <c r="BO212" i="21"/>
  <c r="BP71" i="21" s="1"/>
  <c r="BO213" i="21"/>
  <c r="BP72" i="21" s="1"/>
  <c r="BP73" i="21"/>
  <c r="BP214" i="21" s="1"/>
  <c r="AX208" i="21"/>
  <c r="AX65" i="21"/>
  <c r="AU18" i="21"/>
  <c r="AU160" i="21"/>
  <c r="AV166" i="21"/>
  <c r="AW26" i="21"/>
  <c r="AT174" i="21"/>
  <c r="AT158" i="21" s="1"/>
  <c r="AU34" i="21"/>
  <c r="AU175" i="21" s="1"/>
  <c r="BP66" i="21"/>
  <c r="BP207" i="21" s="1"/>
  <c r="BO31" i="21"/>
  <c r="BO172" i="21" s="1"/>
  <c r="BP70" i="21"/>
  <c r="BP211" i="21" s="1"/>
  <c r="BP35" i="21"/>
  <c r="BP176" i="21" s="1"/>
  <c r="BP68" i="21"/>
  <c r="BP209" i="21" s="1"/>
  <c r="BP154" i="21"/>
  <c r="BQ13" i="21" s="1"/>
  <c r="BN155" i="21"/>
  <c r="BO14" i="21" s="1"/>
  <c r="BP156" i="21"/>
  <c r="BQ15" i="21" s="1"/>
  <c r="AV12" i="21"/>
  <c r="AV153" i="21" s="1"/>
  <c r="AU152" i="21"/>
  <c r="AT62" i="21" l="1"/>
  <c r="AS201" i="21"/>
  <c r="AS199" i="21" s="1"/>
  <c r="AT55" i="21" s="1"/>
  <c r="AT196" i="21" s="1"/>
  <c r="AV202" i="21"/>
  <c r="AY29" i="21"/>
  <c r="AY170" i="21" s="1"/>
  <c r="BN193" i="21"/>
  <c r="BO52" i="21" s="1"/>
  <c r="BN191" i="21"/>
  <c r="BO50" i="21" s="1"/>
  <c r="BN192" i="21"/>
  <c r="BO51" i="21" s="1"/>
  <c r="BN187" i="21"/>
  <c r="BO46" i="21" s="1"/>
  <c r="BN189" i="21"/>
  <c r="BO48" i="21" s="1"/>
  <c r="BN194" i="21"/>
  <c r="BO53" i="21" s="1"/>
  <c r="BN188" i="21"/>
  <c r="BO47" i="21" s="1"/>
  <c r="BN190" i="21"/>
  <c r="BO49" i="21" s="1"/>
  <c r="AU45" i="21"/>
  <c r="AT185" i="21"/>
  <c r="AT150" i="21" s="1"/>
  <c r="BP180" i="21"/>
  <c r="BQ39" i="21" s="1"/>
  <c r="BP178" i="21"/>
  <c r="BQ37" i="21" s="1"/>
  <c r="BP181" i="21"/>
  <c r="BQ40" i="21" s="1"/>
  <c r="BP183" i="21"/>
  <c r="BQ42" i="21" s="1"/>
  <c r="BP179" i="21"/>
  <c r="BQ38" i="21" s="1"/>
  <c r="BP177" i="21"/>
  <c r="BQ36" i="21" s="1"/>
  <c r="BQ41" i="21"/>
  <c r="BQ182" i="21" s="1"/>
  <c r="BR74" i="21"/>
  <c r="BR215" i="21" s="1"/>
  <c r="BP212" i="21"/>
  <c r="BQ71" i="21" s="1"/>
  <c r="BP213" i="21"/>
  <c r="BQ72" i="21" s="1"/>
  <c r="BQ73" i="21"/>
  <c r="BQ214" i="21" s="1"/>
  <c r="AY67" i="21"/>
  <c r="AX206" i="21"/>
  <c r="AU159" i="21"/>
  <c r="AV19" i="21"/>
  <c r="AU33" i="21"/>
  <c r="AU17" i="21" s="1"/>
  <c r="BQ35" i="21"/>
  <c r="BQ176" i="21" s="1"/>
  <c r="AW25" i="21"/>
  <c r="AW167" i="21"/>
  <c r="BQ70" i="21"/>
  <c r="BQ211" i="21" s="1"/>
  <c r="BQ66" i="21"/>
  <c r="BQ207" i="21" s="1"/>
  <c r="BQ68" i="21"/>
  <c r="BQ209" i="21" s="1"/>
  <c r="BP31" i="21"/>
  <c r="BP172" i="21" s="1"/>
  <c r="BQ156" i="21"/>
  <c r="BR15" i="21" s="1"/>
  <c r="BQ154" i="21"/>
  <c r="BR13" i="21" s="1"/>
  <c r="BO155" i="21"/>
  <c r="BP14" i="21" s="1"/>
  <c r="AV11" i="21"/>
  <c r="AT203" i="21" l="1"/>
  <c r="AT60" i="21"/>
  <c r="AT58" i="21" s="1"/>
  <c r="AS149" i="21"/>
  <c r="AW61" i="21"/>
  <c r="BO194" i="21"/>
  <c r="BP53" i="21" s="1"/>
  <c r="BO192" i="21"/>
  <c r="BP51" i="21" s="1"/>
  <c r="BO189" i="21"/>
  <c r="BP48" i="21" s="1"/>
  <c r="BO191" i="21"/>
  <c r="BP50" i="21" s="1"/>
  <c r="BO188" i="21"/>
  <c r="BP47" i="21" s="1"/>
  <c r="BO190" i="21"/>
  <c r="BP49" i="21" s="1"/>
  <c r="BO193" i="21"/>
  <c r="BP52" i="21" s="1"/>
  <c r="BO187" i="21"/>
  <c r="BP46" i="21" s="1"/>
  <c r="AU186" i="21"/>
  <c r="AU44" i="21"/>
  <c r="AU9" i="21" s="1"/>
  <c r="BQ180" i="21"/>
  <c r="BR39" i="21" s="1"/>
  <c r="BQ177" i="21"/>
  <c r="BR36" i="21" s="1"/>
  <c r="BQ179" i="21"/>
  <c r="BR38" i="21" s="1"/>
  <c r="BQ183" i="21"/>
  <c r="BR42" i="21" s="1"/>
  <c r="BQ178" i="21"/>
  <c r="BR37" i="21" s="1"/>
  <c r="BQ181" i="21"/>
  <c r="BR40" i="21" s="1"/>
  <c r="BR41" i="21"/>
  <c r="BR182" i="21" s="1"/>
  <c r="BS74" i="21"/>
  <c r="BS215" i="21" s="1"/>
  <c r="BQ212" i="21"/>
  <c r="BR71" i="21" s="1"/>
  <c r="BQ213" i="21"/>
  <c r="BR72" i="21" s="1"/>
  <c r="BR73" i="21"/>
  <c r="BR214" i="21" s="1"/>
  <c r="AY208" i="21"/>
  <c r="AY206" i="21" s="1"/>
  <c r="AY65" i="21"/>
  <c r="AU174" i="21"/>
  <c r="AU158" i="21" s="1"/>
  <c r="AV34" i="21"/>
  <c r="AV175" i="21" s="1"/>
  <c r="AV18" i="21"/>
  <c r="AV160" i="21"/>
  <c r="AW166" i="21"/>
  <c r="AX26" i="21"/>
  <c r="BR66" i="21"/>
  <c r="BR207" i="21" s="1"/>
  <c r="BR70" i="21"/>
  <c r="BR211" i="21" s="1"/>
  <c r="BR35" i="21"/>
  <c r="BR176" i="21" s="1"/>
  <c r="BR68" i="21"/>
  <c r="BR209" i="21" s="1"/>
  <c r="BQ31" i="21"/>
  <c r="BQ172" i="21" s="1"/>
  <c r="BP155" i="21"/>
  <c r="BQ14" i="21" s="1"/>
  <c r="BR154" i="21"/>
  <c r="BS13" i="21" s="1"/>
  <c r="BR156" i="21"/>
  <c r="BS15" i="21" s="1"/>
  <c r="AW12" i="21"/>
  <c r="AW153" i="21" s="1"/>
  <c r="AV152" i="21"/>
  <c r="AT8" i="21" l="1"/>
  <c r="AU62" i="21"/>
  <c r="AT201" i="21"/>
  <c r="AT199" i="21" s="1"/>
  <c r="AU55" i="21" s="1"/>
  <c r="AU196" i="21" s="1"/>
  <c r="AW202" i="21"/>
  <c r="AZ29" i="21"/>
  <c r="AZ170" i="21" s="1"/>
  <c r="BP193" i="21"/>
  <c r="BQ52" i="21" s="1"/>
  <c r="BP190" i="21"/>
  <c r="BQ49" i="21" s="1"/>
  <c r="BP189" i="21"/>
  <c r="BQ48" i="21" s="1"/>
  <c r="BP188" i="21"/>
  <c r="BQ47" i="21" s="1"/>
  <c r="BP192" i="21"/>
  <c r="BQ51" i="21" s="1"/>
  <c r="BP194" i="21"/>
  <c r="BQ53" i="21" s="1"/>
  <c r="BP187" i="21"/>
  <c r="BQ46" i="21" s="1"/>
  <c r="BP191" i="21"/>
  <c r="BQ50" i="21" s="1"/>
  <c r="AU185" i="21"/>
  <c r="AU150" i="21" s="1"/>
  <c r="AV45" i="21"/>
  <c r="BR181" i="21"/>
  <c r="BS40" i="21" s="1"/>
  <c r="BR179" i="21"/>
  <c r="BS38" i="21" s="1"/>
  <c r="BR178" i="21"/>
  <c r="BS37" i="21" s="1"/>
  <c r="BR177" i="21"/>
  <c r="BS36" i="21" s="1"/>
  <c r="BR183" i="21"/>
  <c r="BS42" i="21" s="1"/>
  <c r="BR180" i="21"/>
  <c r="BS39" i="21" s="1"/>
  <c r="BS41" i="21"/>
  <c r="BS182" i="21" s="1"/>
  <c r="BT74" i="21"/>
  <c r="BT215" i="21" s="1"/>
  <c r="BR212" i="21"/>
  <c r="BS71" i="21" s="1"/>
  <c r="BR213" i="21"/>
  <c r="BS72" i="21" s="1"/>
  <c r="BS73" i="21"/>
  <c r="BS214" i="21" s="1"/>
  <c r="AZ67" i="21"/>
  <c r="AZ208" i="21" s="1"/>
  <c r="AX25" i="21"/>
  <c r="AX167" i="21"/>
  <c r="AV159" i="21"/>
  <c r="AW19" i="21"/>
  <c r="AV33" i="21"/>
  <c r="AV17" i="21" s="1"/>
  <c r="BS68" i="21"/>
  <c r="BS209" i="21" s="1"/>
  <c r="BS70" i="21"/>
  <c r="BS211" i="21" s="1"/>
  <c r="BS35" i="21"/>
  <c r="BS176" i="21" s="1"/>
  <c r="BR31" i="21"/>
  <c r="BR172" i="21" s="1"/>
  <c r="BS66" i="21"/>
  <c r="BS207" i="21" s="1"/>
  <c r="BS154" i="21"/>
  <c r="BT13" i="21" s="1"/>
  <c r="BS156" i="21"/>
  <c r="BT15" i="21" s="1"/>
  <c r="BQ155" i="21"/>
  <c r="BR14" i="21" s="1"/>
  <c r="AW11" i="21"/>
  <c r="AU203" i="21" l="1"/>
  <c r="AU60" i="21"/>
  <c r="AU58" i="21" s="1"/>
  <c r="AU8" i="21" s="1"/>
  <c r="AT149" i="21"/>
  <c r="AX61" i="21"/>
  <c r="BQ187" i="21"/>
  <c r="BR46" i="21" s="1"/>
  <c r="BQ192" i="21"/>
  <c r="BR51" i="21" s="1"/>
  <c r="BQ189" i="21"/>
  <c r="BR48" i="21" s="1"/>
  <c r="BQ194" i="21"/>
  <c r="BR53" i="21" s="1"/>
  <c r="BQ190" i="21"/>
  <c r="BR49" i="21" s="1"/>
  <c r="BQ191" i="21"/>
  <c r="BR50" i="21" s="1"/>
  <c r="BQ193" i="21"/>
  <c r="BR52" i="21" s="1"/>
  <c r="BQ188" i="21"/>
  <c r="BR47" i="21" s="1"/>
  <c r="AV186" i="21"/>
  <c r="AV44" i="21"/>
  <c r="AV9" i="21" s="1"/>
  <c r="BS180" i="21"/>
  <c r="BT39" i="21" s="1"/>
  <c r="BS183" i="21"/>
  <c r="BT42" i="21" s="1"/>
  <c r="BS177" i="21"/>
  <c r="BT36" i="21" s="1"/>
  <c r="BS178" i="21"/>
  <c r="BT37" i="21" s="1"/>
  <c r="BS179" i="21"/>
  <c r="BT38" i="21" s="1"/>
  <c r="BS181" i="21"/>
  <c r="BT40" i="21" s="1"/>
  <c r="BT41" i="21"/>
  <c r="BT182" i="21" s="1"/>
  <c r="AZ65" i="21"/>
  <c r="BU74" i="21"/>
  <c r="BU215" i="21" s="1"/>
  <c r="BS212" i="21"/>
  <c r="BT71" i="21" s="1"/>
  <c r="BS213" i="21"/>
  <c r="BT72" i="21" s="1"/>
  <c r="BT73" i="21"/>
  <c r="BT214" i="21" s="1"/>
  <c r="BA67" i="21"/>
  <c r="AZ206" i="21"/>
  <c r="AV174" i="21"/>
  <c r="AV158" i="21" s="1"/>
  <c r="AW34" i="21"/>
  <c r="AW175" i="21" s="1"/>
  <c r="BT35" i="21"/>
  <c r="BT176" i="21" s="1"/>
  <c r="AW18" i="21"/>
  <c r="AW160" i="21"/>
  <c r="AX166" i="21"/>
  <c r="AY26" i="21"/>
  <c r="BT70" i="21"/>
  <c r="BT211" i="21" s="1"/>
  <c r="BS31" i="21"/>
  <c r="BS172" i="21" s="1"/>
  <c r="BT68" i="21"/>
  <c r="BT209" i="21" s="1"/>
  <c r="BT66" i="21"/>
  <c r="BT207" i="21" s="1"/>
  <c r="BR155" i="21"/>
  <c r="BS14" i="21" s="1"/>
  <c r="BT156" i="21"/>
  <c r="BU15" i="21" s="1"/>
  <c r="BU156" i="21" s="1"/>
  <c r="BT154" i="21"/>
  <c r="BU13" i="21" s="1"/>
  <c r="BU154" i="21" s="1"/>
  <c r="AX12" i="21"/>
  <c r="AX153" i="21" s="1"/>
  <c r="AW152" i="21"/>
  <c r="AV62" i="21" l="1"/>
  <c r="AU201" i="21"/>
  <c r="AU199" i="21" s="1"/>
  <c r="AV55" i="21" s="1"/>
  <c r="AV196" i="21" s="1"/>
  <c r="AX202" i="21"/>
  <c r="BA29" i="21"/>
  <c r="BA170" i="21" s="1"/>
  <c r="BR191" i="21"/>
  <c r="BS50" i="21" s="1"/>
  <c r="BR189" i="21"/>
  <c r="BS48" i="21" s="1"/>
  <c r="BR190" i="21"/>
  <c r="BS49" i="21" s="1"/>
  <c r="BR192" i="21"/>
  <c r="BS51" i="21" s="1"/>
  <c r="BR193" i="21"/>
  <c r="BS52" i="21" s="1"/>
  <c r="BR187" i="21"/>
  <c r="BS46" i="21" s="1"/>
  <c r="BR188" i="21"/>
  <c r="BS47" i="21" s="1"/>
  <c r="BR194" i="21"/>
  <c r="BS53" i="21" s="1"/>
  <c r="AW45" i="21"/>
  <c r="AV185" i="21"/>
  <c r="AV150" i="21" s="1"/>
  <c r="BT181" i="21"/>
  <c r="BU40" i="21" s="1"/>
  <c r="BU181" i="21" s="1"/>
  <c r="BT179" i="21"/>
  <c r="BU38" i="21" s="1"/>
  <c r="BU179" i="21" s="1"/>
  <c r="BT177" i="21"/>
  <c r="BU36" i="21" s="1"/>
  <c r="BU177" i="21" s="1"/>
  <c r="BT178" i="21"/>
  <c r="BU37" i="21" s="1"/>
  <c r="BU178" i="21" s="1"/>
  <c r="BT183" i="21"/>
  <c r="BU42" i="21" s="1"/>
  <c r="BU183" i="21" s="1"/>
  <c r="BT180" i="21"/>
  <c r="BU39" i="21" s="1"/>
  <c r="BU180" i="21" s="1"/>
  <c r="BU41" i="21"/>
  <c r="BU182" i="21" s="1"/>
  <c r="BT212" i="21"/>
  <c r="BU71" i="21" s="1"/>
  <c r="BU212" i="21" s="1"/>
  <c r="BT213" i="21"/>
  <c r="BU72" i="21" s="1"/>
  <c r="BU213" i="21" s="1"/>
  <c r="BU73" i="21"/>
  <c r="BU214" i="21" s="1"/>
  <c r="BA208" i="21"/>
  <c r="BA206" i="21" s="1"/>
  <c r="BA65" i="21"/>
  <c r="AW159" i="21"/>
  <c r="AX19" i="21"/>
  <c r="AW33" i="21"/>
  <c r="AW17" i="21" s="1"/>
  <c r="AY25" i="21"/>
  <c r="AY167" i="21"/>
  <c r="BU68" i="21"/>
  <c r="BU209" i="21" s="1"/>
  <c r="BT31" i="21"/>
  <c r="BT172" i="21" s="1"/>
  <c r="BU66" i="21"/>
  <c r="BU207" i="21" s="1"/>
  <c r="BU70" i="21"/>
  <c r="BU211" i="21" s="1"/>
  <c r="BU35" i="21"/>
  <c r="BU176" i="21" s="1"/>
  <c r="BS155" i="21"/>
  <c r="BT14" i="21" s="1"/>
  <c r="AX11" i="21"/>
  <c r="AV203" i="21" l="1"/>
  <c r="AV60" i="21"/>
  <c r="AV58" i="21" s="1"/>
  <c r="AU149" i="21"/>
  <c r="AY61" i="21"/>
  <c r="BB29" i="21"/>
  <c r="BB170" i="21" s="1"/>
  <c r="BS188" i="21"/>
  <c r="BT47" i="21" s="1"/>
  <c r="BS187" i="21"/>
  <c r="BT46" i="21" s="1"/>
  <c r="BS190" i="21"/>
  <c r="BT49" i="21" s="1"/>
  <c r="BS193" i="21"/>
  <c r="BT52" i="21" s="1"/>
  <c r="BS189" i="21"/>
  <c r="BT48" i="21" s="1"/>
  <c r="BS191" i="21"/>
  <c r="BT50" i="21" s="1"/>
  <c r="BS194" i="21"/>
  <c r="BT53" i="21" s="1"/>
  <c r="BS192" i="21"/>
  <c r="BT51" i="21" s="1"/>
  <c r="AW186" i="21"/>
  <c r="AW44" i="21"/>
  <c r="AW9" i="21" s="1"/>
  <c r="BB67" i="21"/>
  <c r="BB208" i="21" s="1"/>
  <c r="BB206" i="21" s="1"/>
  <c r="AY166" i="21"/>
  <c r="AZ26" i="21"/>
  <c r="AW174" i="21"/>
  <c r="AW158" i="21" s="1"/>
  <c r="AX34" i="21"/>
  <c r="AX175" i="21" s="1"/>
  <c r="AX18" i="21"/>
  <c r="AX160" i="21"/>
  <c r="BU31" i="21"/>
  <c r="BU172" i="21" s="1"/>
  <c r="BT155" i="21"/>
  <c r="BU14" i="21" s="1"/>
  <c r="BU155" i="21" s="1"/>
  <c r="AY12" i="21"/>
  <c r="AY153" i="21" s="1"/>
  <c r="AX152" i="21"/>
  <c r="AV8" i="21" l="1"/>
  <c r="AW62" i="21"/>
  <c r="AV201" i="21"/>
  <c r="AV199" i="21" s="1"/>
  <c r="AW55" i="21" s="1"/>
  <c r="AW196" i="21" s="1"/>
  <c r="AY202" i="21"/>
  <c r="BT194" i="21"/>
  <c r="BU53" i="21" s="1"/>
  <c r="BU194" i="21" s="1"/>
  <c r="BT190" i="21"/>
  <c r="BU49" i="21" s="1"/>
  <c r="BU190" i="21" s="1"/>
  <c r="BT192" i="21"/>
  <c r="BU51" i="21" s="1"/>
  <c r="BU192" i="21" s="1"/>
  <c r="BT191" i="21"/>
  <c r="BU50" i="21" s="1"/>
  <c r="BU191" i="21" s="1"/>
  <c r="BT193" i="21"/>
  <c r="BU52" i="21" s="1"/>
  <c r="BU193" i="21" s="1"/>
  <c r="BT187" i="21"/>
  <c r="BU46" i="21" s="1"/>
  <c r="BU187" i="21" s="1"/>
  <c r="BT189" i="21"/>
  <c r="BU48" i="21" s="1"/>
  <c r="BU189" i="21" s="1"/>
  <c r="BT188" i="21"/>
  <c r="BU47" i="21" s="1"/>
  <c r="BU188" i="21" s="1"/>
  <c r="AX45" i="21"/>
  <c r="AW185" i="21"/>
  <c r="AW150" i="21" s="1"/>
  <c r="BB65" i="21"/>
  <c r="BC67" i="21"/>
  <c r="BC208" i="21" s="1"/>
  <c r="BC206" i="21" s="1"/>
  <c r="AX159" i="21"/>
  <c r="AY19" i="21"/>
  <c r="AX33" i="21"/>
  <c r="AX17" i="21" s="1"/>
  <c r="AZ25" i="21"/>
  <c r="AZ167" i="21"/>
  <c r="AY11" i="21"/>
  <c r="AW203" i="21" l="1"/>
  <c r="AW60" i="21"/>
  <c r="AW58" i="21" s="1"/>
  <c r="AW8" i="21" s="1"/>
  <c r="AV149" i="21"/>
  <c r="AZ61" i="21"/>
  <c r="BC29" i="21"/>
  <c r="BC170" i="21" s="1"/>
  <c r="AX186" i="21"/>
  <c r="AX44" i="21"/>
  <c r="AX9" i="21" s="1"/>
  <c r="BC65" i="21"/>
  <c r="BD67" i="21"/>
  <c r="AZ166" i="21"/>
  <c r="BA26" i="21"/>
  <c r="AX174" i="21"/>
  <c r="AX158" i="21" s="1"/>
  <c r="AY34" i="21"/>
  <c r="AY175" i="21" s="1"/>
  <c r="AY18" i="21"/>
  <c r="AY160" i="21"/>
  <c r="AZ12" i="21"/>
  <c r="AZ153" i="21" s="1"/>
  <c r="AY152" i="21"/>
  <c r="AX62" i="21" l="1"/>
  <c r="AW201" i="21"/>
  <c r="AW199" i="21" s="1"/>
  <c r="AX55" i="21" s="1"/>
  <c r="AX196" i="21" s="1"/>
  <c r="AZ202" i="21"/>
  <c r="BD29" i="21"/>
  <c r="BD170" i="21" s="1"/>
  <c r="AX185" i="21"/>
  <c r="AX150" i="21" s="1"/>
  <c r="AY45" i="21"/>
  <c r="BD208" i="21"/>
  <c r="BD206" i="21" s="1"/>
  <c r="BD65" i="21"/>
  <c r="AY159" i="21"/>
  <c r="AZ19" i="21"/>
  <c r="AY33" i="21"/>
  <c r="AY17" i="21" s="1"/>
  <c r="BA25" i="21"/>
  <c r="BA167" i="21"/>
  <c r="AZ11" i="21"/>
  <c r="AX203" i="21" l="1"/>
  <c r="AX60" i="21"/>
  <c r="AX58" i="21" s="1"/>
  <c r="AX8" i="21" s="1"/>
  <c r="AW149" i="21"/>
  <c r="BA61" i="21"/>
  <c r="BE29" i="21"/>
  <c r="BE170" i="21" s="1"/>
  <c r="AY186" i="21"/>
  <c r="AY44" i="21"/>
  <c r="AY9" i="21" s="1"/>
  <c r="BE67" i="21"/>
  <c r="BA166" i="21"/>
  <c r="BB26" i="21"/>
  <c r="AY174" i="21"/>
  <c r="AY158" i="21" s="1"/>
  <c r="AZ34" i="21"/>
  <c r="AZ175" i="21" s="1"/>
  <c r="AZ18" i="21"/>
  <c r="AZ160" i="21"/>
  <c r="BA12" i="21"/>
  <c r="BA153" i="21" s="1"/>
  <c r="AZ152" i="21"/>
  <c r="AY62" i="21" l="1"/>
  <c r="AX201" i="21"/>
  <c r="AX199" i="21" s="1"/>
  <c r="AY55" i="21" s="1"/>
  <c r="AY196" i="21" s="1"/>
  <c r="BA202" i="21"/>
  <c r="AY185" i="21"/>
  <c r="AY150" i="21" s="1"/>
  <c r="AZ45" i="21"/>
  <c r="BE208" i="21"/>
  <c r="BE206" i="21" s="1"/>
  <c r="BE65" i="21"/>
  <c r="AZ159" i="21"/>
  <c r="BA19" i="21"/>
  <c r="AZ33" i="21"/>
  <c r="AZ17" i="21" s="1"/>
  <c r="BB25" i="21"/>
  <c r="BB167" i="21"/>
  <c r="BA11" i="21"/>
  <c r="AY203" i="21" l="1"/>
  <c r="AY60" i="21"/>
  <c r="AY58" i="21" s="1"/>
  <c r="AX149" i="21"/>
  <c r="BB61" i="21"/>
  <c r="BF29" i="21"/>
  <c r="BF170" i="21" s="1"/>
  <c r="AZ186" i="21"/>
  <c r="AZ44" i="21"/>
  <c r="AZ9" i="21" s="1"/>
  <c r="BF67" i="21"/>
  <c r="BF208" i="21" s="1"/>
  <c r="BF206" i="21" s="1"/>
  <c r="BB166" i="21"/>
  <c r="BC26" i="21"/>
  <c r="AZ174" i="21"/>
  <c r="AZ158" i="21" s="1"/>
  <c r="BA34" i="21"/>
  <c r="BA175" i="21" s="1"/>
  <c r="BA18" i="21"/>
  <c r="BA160" i="21"/>
  <c r="BA152" i="21"/>
  <c r="BB12" i="21"/>
  <c r="BB153" i="21" s="1"/>
  <c r="AY8" i="21" l="1"/>
  <c r="AZ62" i="21"/>
  <c r="AY201" i="21"/>
  <c r="AY199" i="21" s="1"/>
  <c r="AZ55" i="21" s="1"/>
  <c r="AZ196" i="21" s="1"/>
  <c r="BB202" i="21"/>
  <c r="AZ185" i="21"/>
  <c r="AZ150" i="21" s="1"/>
  <c r="BA45" i="21"/>
  <c r="BF65" i="21"/>
  <c r="BG67" i="21"/>
  <c r="BA159" i="21"/>
  <c r="BB19" i="21"/>
  <c r="BA33" i="21"/>
  <c r="BA17" i="21" s="1"/>
  <c r="BC25" i="21"/>
  <c r="BC167" i="21"/>
  <c r="BB11" i="21"/>
  <c r="AZ203" i="21" l="1"/>
  <c r="AZ60" i="21"/>
  <c r="AZ58" i="21" s="1"/>
  <c r="AY149" i="21"/>
  <c r="BC61" i="21"/>
  <c r="BG29" i="21"/>
  <c r="BG170" i="21" s="1"/>
  <c r="BA186" i="21"/>
  <c r="BA44" i="21"/>
  <c r="BA9" i="21" s="1"/>
  <c r="BG208" i="21"/>
  <c r="BG65" i="21"/>
  <c r="BC166" i="21"/>
  <c r="BD26" i="21"/>
  <c r="BA174" i="21"/>
  <c r="BA158" i="21" s="1"/>
  <c r="BB34" i="21"/>
  <c r="BB175" i="21" s="1"/>
  <c r="BB18" i="21"/>
  <c r="BB160" i="21"/>
  <c r="BB152" i="21"/>
  <c r="BC12" i="21"/>
  <c r="BC153" i="21" s="1"/>
  <c r="AZ8" i="21" l="1"/>
  <c r="BA62" i="21"/>
  <c r="AZ201" i="21"/>
  <c r="AZ199" i="21" s="1"/>
  <c r="BA55" i="21" s="1"/>
  <c r="BA196" i="21" s="1"/>
  <c r="BC202" i="21"/>
  <c r="BH29" i="21"/>
  <c r="BH170" i="21" s="1"/>
  <c r="BB45" i="21"/>
  <c r="BA185" i="21"/>
  <c r="BA150" i="21" s="1"/>
  <c r="BH67" i="21"/>
  <c r="BG206" i="21"/>
  <c r="BB159" i="21"/>
  <c r="BC19" i="21"/>
  <c r="BB33" i="21"/>
  <c r="BB17" i="21" s="1"/>
  <c r="BD25" i="21"/>
  <c r="BD167" i="21"/>
  <c r="BC11" i="21"/>
  <c r="BA203" i="21" l="1"/>
  <c r="BA60" i="21"/>
  <c r="BA58" i="21" s="1"/>
  <c r="AZ149" i="21"/>
  <c r="BD61" i="21"/>
  <c r="BB186" i="21"/>
  <c r="BB44" i="21"/>
  <c r="BB9" i="21" s="1"/>
  <c r="BH208" i="21"/>
  <c r="BH65" i="21"/>
  <c r="BB174" i="21"/>
  <c r="BB158" i="21" s="1"/>
  <c r="BC34" i="21"/>
  <c r="BC175" i="21" s="1"/>
  <c r="BC18" i="21"/>
  <c r="BC160" i="21"/>
  <c r="BD166" i="21"/>
  <c r="BE26" i="21"/>
  <c r="BD12" i="21"/>
  <c r="BD153" i="21" s="1"/>
  <c r="BC152" i="21"/>
  <c r="BA8" i="21" l="1"/>
  <c r="BB62" i="21"/>
  <c r="BA201" i="21"/>
  <c r="BA199" i="21" s="1"/>
  <c r="BB55" i="21" s="1"/>
  <c r="BB196" i="21" s="1"/>
  <c r="BD202" i="21"/>
  <c r="BI29" i="21"/>
  <c r="BI170" i="21" s="1"/>
  <c r="BB185" i="21"/>
  <c r="BB150" i="21" s="1"/>
  <c r="BC45" i="21"/>
  <c r="BI67" i="21"/>
  <c r="BH206" i="21"/>
  <c r="BE25" i="21"/>
  <c r="BE167" i="21"/>
  <c r="BC159" i="21"/>
  <c r="BD19" i="21"/>
  <c r="BC33" i="21"/>
  <c r="BC17" i="21" s="1"/>
  <c r="BD11" i="21"/>
  <c r="BB203" i="21" l="1"/>
  <c r="BB60" i="21"/>
  <c r="BB58" i="21" s="1"/>
  <c r="BA149" i="21"/>
  <c r="BE61" i="21"/>
  <c r="BC186" i="21"/>
  <c r="BC44" i="21"/>
  <c r="BC9" i="21" s="1"/>
  <c r="BI208" i="21"/>
  <c r="BI206" i="21" s="1"/>
  <c r="BI65" i="21"/>
  <c r="BC174" i="21"/>
  <c r="BC158" i="21" s="1"/>
  <c r="BD34" i="21"/>
  <c r="BD175" i="21" s="1"/>
  <c r="BD18" i="21"/>
  <c r="BD160" i="21"/>
  <c r="BE166" i="21"/>
  <c r="BF26" i="21"/>
  <c r="BE12" i="21"/>
  <c r="BE153" i="21" s="1"/>
  <c r="BD152" i="21"/>
  <c r="BB8" i="21" l="1"/>
  <c r="BC62" i="21"/>
  <c r="BB201" i="21"/>
  <c r="BB199" i="21" s="1"/>
  <c r="BE202" i="21"/>
  <c r="BJ29" i="21"/>
  <c r="BJ170" i="21" s="1"/>
  <c r="BC185" i="21"/>
  <c r="BC150" i="21" s="1"/>
  <c r="BD45" i="21"/>
  <c r="BJ67" i="21"/>
  <c r="BF25" i="21"/>
  <c r="BF167" i="21"/>
  <c r="BD159" i="21"/>
  <c r="BE19" i="21"/>
  <c r="BD33" i="21"/>
  <c r="BD17" i="21" s="1"/>
  <c r="BE11" i="21"/>
  <c r="BC55" i="21" l="1"/>
  <c r="BB149" i="21"/>
  <c r="BC203" i="21"/>
  <c r="BC60" i="21"/>
  <c r="BC58" i="21" s="1"/>
  <c r="BF61" i="21"/>
  <c r="BD186" i="21"/>
  <c r="BD44" i="21"/>
  <c r="BD9" i="21" s="1"/>
  <c r="BJ208" i="21"/>
  <c r="BJ206" i="21" s="1"/>
  <c r="BJ65" i="21"/>
  <c r="BD174" i="21"/>
  <c r="BD158" i="21" s="1"/>
  <c r="BE34" i="21"/>
  <c r="BE175" i="21" s="1"/>
  <c r="BE18" i="21"/>
  <c r="BE160" i="21"/>
  <c r="BF166" i="21"/>
  <c r="BG26" i="21"/>
  <c r="BF12" i="21"/>
  <c r="BF153" i="21" s="1"/>
  <c r="BE152" i="21"/>
  <c r="BC196" i="21" l="1"/>
  <c r="BC8" i="21"/>
  <c r="BD62" i="21"/>
  <c r="BC201" i="21"/>
  <c r="BC199" i="21" s="1"/>
  <c r="BF202" i="21"/>
  <c r="BK29" i="21"/>
  <c r="BK170" i="21" s="1"/>
  <c r="BD185" i="21"/>
  <c r="BD150" i="21" s="1"/>
  <c r="BE45" i="21"/>
  <c r="BK67" i="21"/>
  <c r="BK208" i="21" s="1"/>
  <c r="BK206" i="21" s="1"/>
  <c r="BG25" i="21"/>
  <c r="BG167" i="21"/>
  <c r="BE159" i="21"/>
  <c r="BF19" i="21"/>
  <c r="BE33" i="21"/>
  <c r="BE17" i="21" s="1"/>
  <c r="BF11" i="21"/>
  <c r="BD55" i="21" l="1"/>
  <c r="BD196" i="21" s="1"/>
  <c r="BD203" i="21"/>
  <c r="BD60" i="21"/>
  <c r="BD58" i="21" s="1"/>
  <c r="BC149" i="21"/>
  <c r="BG61" i="21"/>
  <c r="BE186" i="21"/>
  <c r="BE44" i="21"/>
  <c r="BE9" i="21" s="1"/>
  <c r="BK65" i="21"/>
  <c r="BL67" i="21"/>
  <c r="BF18" i="21"/>
  <c r="BF160" i="21"/>
  <c r="BE174" i="21"/>
  <c r="BE158" i="21" s="1"/>
  <c r="BF34" i="21"/>
  <c r="BF175" i="21" s="1"/>
  <c r="BG166" i="21"/>
  <c r="BH26" i="21"/>
  <c r="BG12" i="21"/>
  <c r="BG153" i="21" s="1"/>
  <c r="BF152" i="21"/>
  <c r="BD8" i="21" l="1"/>
  <c r="BE62" i="21"/>
  <c r="BD201" i="21"/>
  <c r="BD199" i="21" s="1"/>
  <c r="BG202" i="21"/>
  <c r="BL29" i="21"/>
  <c r="BL170" i="21" s="1"/>
  <c r="BE185" i="21"/>
  <c r="BE150" i="21" s="1"/>
  <c r="BF45" i="21"/>
  <c r="BL208" i="21"/>
  <c r="BL206" i="21" s="1"/>
  <c r="BL65" i="21"/>
  <c r="BF33" i="21"/>
  <c r="BF17" i="21" s="1"/>
  <c r="BH25" i="21"/>
  <c r="BH167" i="21"/>
  <c r="BF159" i="21"/>
  <c r="BG19" i="21"/>
  <c r="BG11" i="21"/>
  <c r="BE55" i="21" l="1"/>
  <c r="BD149" i="21"/>
  <c r="BE203" i="21"/>
  <c r="BE60" i="21"/>
  <c r="BE58" i="21" s="1"/>
  <c r="BH61" i="21"/>
  <c r="BM29" i="21"/>
  <c r="BM170" i="21" s="1"/>
  <c r="BF186" i="21"/>
  <c r="BF44" i="21"/>
  <c r="BF9" i="21" s="1"/>
  <c r="BM67" i="21"/>
  <c r="BM208" i="21" s="1"/>
  <c r="BM206" i="21" s="1"/>
  <c r="BG18" i="21"/>
  <c r="BG160" i="21"/>
  <c r="BF174" i="21"/>
  <c r="BF158" i="21" s="1"/>
  <c r="BG34" i="21"/>
  <c r="BG175" i="21" s="1"/>
  <c r="BH166" i="21"/>
  <c r="BI26" i="21"/>
  <c r="BH12" i="21"/>
  <c r="BH153" i="21" s="1"/>
  <c r="BG152" i="21"/>
  <c r="BE196" i="21" l="1"/>
  <c r="BE8" i="21"/>
  <c r="BF62" i="21"/>
  <c r="BE201" i="21"/>
  <c r="BE199" i="21" s="1"/>
  <c r="BH202" i="21"/>
  <c r="BF185" i="21"/>
  <c r="BF150" i="21" s="1"/>
  <c r="BG45" i="21"/>
  <c r="BM65" i="21"/>
  <c r="BN67" i="21"/>
  <c r="BG33" i="21"/>
  <c r="BG17" i="21" s="1"/>
  <c r="BG159" i="21"/>
  <c r="BH19" i="21"/>
  <c r="BI25" i="21"/>
  <c r="BI167" i="21"/>
  <c r="BH11" i="21"/>
  <c r="BF55" i="21" l="1"/>
  <c r="BF196" i="21" s="1"/>
  <c r="BF203" i="21"/>
  <c r="BF60" i="21"/>
  <c r="BF58" i="21" s="1"/>
  <c r="BF8" i="21" s="1"/>
  <c r="BE149" i="21"/>
  <c r="BI61" i="21"/>
  <c r="BN29" i="21"/>
  <c r="BN170" i="21" s="1"/>
  <c r="BG186" i="21"/>
  <c r="BG44" i="21"/>
  <c r="BG9" i="21" s="1"/>
  <c r="BN208" i="21"/>
  <c r="BN206" i="21" s="1"/>
  <c r="BN65" i="21"/>
  <c r="BH18" i="21"/>
  <c r="BH160" i="21"/>
  <c r="BI166" i="21"/>
  <c r="BJ26" i="21"/>
  <c r="BG174" i="21"/>
  <c r="BG158" i="21" s="1"/>
  <c r="BH34" i="21"/>
  <c r="BH175" i="21" s="1"/>
  <c r="BI12" i="21"/>
  <c r="BI153" i="21" s="1"/>
  <c r="BH152" i="21"/>
  <c r="BG62" i="21" l="1"/>
  <c r="BF201" i="21"/>
  <c r="BF199" i="21" s="1"/>
  <c r="BG55" i="21" s="1"/>
  <c r="BG196" i="21" s="1"/>
  <c r="BI202" i="21"/>
  <c r="BO29" i="21"/>
  <c r="BO170" i="21" s="1"/>
  <c r="BH45" i="21"/>
  <c r="BG185" i="21"/>
  <c r="BG150" i="21" s="1"/>
  <c r="BO67" i="21"/>
  <c r="BJ25" i="21"/>
  <c r="BJ167" i="21"/>
  <c r="BH33" i="21"/>
  <c r="BH17" i="21" s="1"/>
  <c r="BH159" i="21"/>
  <c r="BI19" i="21"/>
  <c r="BI11" i="21"/>
  <c r="BG203" i="21" l="1"/>
  <c r="BG60" i="21"/>
  <c r="BG58" i="21" s="1"/>
  <c r="BG8" i="21" s="1"/>
  <c r="BF149" i="21"/>
  <c r="BJ61" i="21"/>
  <c r="BH186" i="21"/>
  <c r="BH44" i="21"/>
  <c r="BH9" i="21" s="1"/>
  <c r="BO208" i="21"/>
  <c r="BO206" i="21" s="1"/>
  <c r="BO65" i="21"/>
  <c r="BI18" i="21"/>
  <c r="BI160" i="21"/>
  <c r="BH174" i="21"/>
  <c r="BH158" i="21" s="1"/>
  <c r="BI34" i="21"/>
  <c r="BI175" i="21" s="1"/>
  <c r="BJ166" i="21"/>
  <c r="BK26" i="21"/>
  <c r="BI152" i="21"/>
  <c r="BJ12" i="21"/>
  <c r="BJ153" i="21" s="1"/>
  <c r="BH62" i="21" l="1"/>
  <c r="BG201" i="21"/>
  <c r="BG199" i="21" s="1"/>
  <c r="BH55" i="21" s="1"/>
  <c r="BH196" i="21" s="1"/>
  <c r="BJ202" i="21"/>
  <c r="BP29" i="21"/>
  <c r="BP170" i="21" s="1"/>
  <c r="BH185" i="21"/>
  <c r="BH150" i="21" s="1"/>
  <c r="BI45" i="21"/>
  <c r="BP67" i="21"/>
  <c r="BI159" i="21"/>
  <c r="BJ19" i="21"/>
  <c r="BK25" i="21"/>
  <c r="BK167" i="21"/>
  <c r="BI33" i="21"/>
  <c r="BI17" i="21" s="1"/>
  <c r="BJ11" i="21"/>
  <c r="BH203" i="21" l="1"/>
  <c r="BH60" i="21"/>
  <c r="BH58" i="21" s="1"/>
  <c r="BG149" i="21"/>
  <c r="BK61" i="21"/>
  <c r="BI186" i="21"/>
  <c r="BI44" i="21"/>
  <c r="BI9" i="21" s="1"/>
  <c r="BP208" i="21"/>
  <c r="BP65" i="21"/>
  <c r="BK166" i="21"/>
  <c r="BL26" i="21"/>
  <c r="BI174" i="21"/>
  <c r="BI158" i="21" s="1"/>
  <c r="BJ34" i="21"/>
  <c r="BJ175" i="21" s="1"/>
  <c r="BJ18" i="21"/>
  <c r="BJ160" i="21"/>
  <c r="BJ152" i="21"/>
  <c r="BK12" i="21"/>
  <c r="BK153" i="21" s="1"/>
  <c r="BH8" i="21" l="1"/>
  <c r="BI62" i="21"/>
  <c r="BH201" i="21"/>
  <c r="BH199" i="21" s="1"/>
  <c r="BK202" i="21"/>
  <c r="BQ29" i="21"/>
  <c r="BQ170" i="21" s="1"/>
  <c r="BI185" i="21"/>
  <c r="BI150" i="21" s="1"/>
  <c r="BJ45" i="21"/>
  <c r="BQ67" i="21"/>
  <c r="BP206" i="21"/>
  <c r="BJ159" i="21"/>
  <c r="BK19" i="21"/>
  <c r="BJ33" i="21"/>
  <c r="BJ17" i="21" s="1"/>
  <c r="BL25" i="21"/>
  <c r="BL167" i="21"/>
  <c r="BK11" i="21"/>
  <c r="BI55" i="21" l="1"/>
  <c r="BH149" i="21"/>
  <c r="BI203" i="21"/>
  <c r="BI60" i="21"/>
  <c r="BI58" i="21" s="1"/>
  <c r="BL61" i="21"/>
  <c r="BJ186" i="21"/>
  <c r="BJ44" i="21"/>
  <c r="BJ9" i="21" s="1"/>
  <c r="BQ208" i="21"/>
  <c r="BQ206" i="21" s="1"/>
  <c r="BQ65" i="21"/>
  <c r="BL166" i="21"/>
  <c r="BM26" i="21"/>
  <c r="BJ174" i="21"/>
  <c r="BJ158" i="21" s="1"/>
  <c r="BK34" i="21"/>
  <c r="BK175" i="21" s="1"/>
  <c r="BK18" i="21"/>
  <c r="BK160" i="21"/>
  <c r="BL12" i="21"/>
  <c r="BL153" i="21" s="1"/>
  <c r="BK152" i="21"/>
  <c r="BI196" i="21" l="1"/>
  <c r="BI8" i="21"/>
  <c r="BJ62" i="21"/>
  <c r="BI201" i="21"/>
  <c r="BI199" i="21" s="1"/>
  <c r="BL202" i="21"/>
  <c r="BR29" i="21"/>
  <c r="BR170" i="21" s="1"/>
  <c r="BJ185" i="21"/>
  <c r="BJ150" i="21" s="1"/>
  <c r="BK45" i="21"/>
  <c r="BR67" i="21"/>
  <c r="BR65" i="21" s="1"/>
  <c r="BK159" i="21"/>
  <c r="BL19" i="21"/>
  <c r="BK33" i="21"/>
  <c r="BK17" i="21" s="1"/>
  <c r="BM25" i="21"/>
  <c r="BM167" i="21"/>
  <c r="BL11" i="21"/>
  <c r="BJ55" i="21" l="1"/>
  <c r="BJ203" i="21"/>
  <c r="BJ60" i="21"/>
  <c r="BJ58" i="21" s="1"/>
  <c r="BI149" i="21"/>
  <c r="BM61" i="21"/>
  <c r="BS29" i="21"/>
  <c r="BS170" i="21" s="1"/>
  <c r="BK186" i="21"/>
  <c r="BK44" i="21"/>
  <c r="BK9" i="21" s="1"/>
  <c r="BR208" i="21"/>
  <c r="BR206" i="21" s="1"/>
  <c r="BM166" i="21"/>
  <c r="BN26" i="21"/>
  <c r="BL18" i="21"/>
  <c r="BL160" i="21"/>
  <c r="BK174" i="21"/>
  <c r="BK158" i="21" s="1"/>
  <c r="BL34" i="21"/>
  <c r="BL175" i="21" s="1"/>
  <c r="BM12" i="21"/>
  <c r="BM153" i="21" s="1"/>
  <c r="BL152" i="21"/>
  <c r="BJ196" i="21" l="1"/>
  <c r="BJ8" i="21"/>
  <c r="BK62" i="21"/>
  <c r="BJ201" i="21"/>
  <c r="BJ199" i="21" s="1"/>
  <c r="BK55" i="21" s="1"/>
  <c r="BK196" i="21" s="1"/>
  <c r="BM202" i="21"/>
  <c r="BK185" i="21"/>
  <c r="BK150" i="21" s="1"/>
  <c r="BL45" i="21"/>
  <c r="BS67" i="21"/>
  <c r="BS208" i="21" s="1"/>
  <c r="BS206" i="21" s="1"/>
  <c r="BL159" i="21"/>
  <c r="BM19" i="21"/>
  <c r="BL33" i="21"/>
  <c r="BL17" i="21" s="1"/>
  <c r="BN25" i="21"/>
  <c r="BN167" i="21"/>
  <c r="BM11" i="21"/>
  <c r="BK203" i="21" l="1"/>
  <c r="BK60" i="21"/>
  <c r="BK58" i="21" s="1"/>
  <c r="BK8" i="21" s="1"/>
  <c r="BJ149" i="21"/>
  <c r="BN61" i="21"/>
  <c r="BL186" i="21"/>
  <c r="BL44" i="21"/>
  <c r="BL9" i="21" s="1"/>
  <c r="BS65" i="21"/>
  <c r="BT67" i="21"/>
  <c r="BT208" i="21" s="1"/>
  <c r="BN166" i="21"/>
  <c r="BO26" i="21"/>
  <c r="BL174" i="21"/>
  <c r="BL158" i="21" s="1"/>
  <c r="BM34" i="21"/>
  <c r="BM175" i="21" s="1"/>
  <c r="BM18" i="21"/>
  <c r="BM160" i="21"/>
  <c r="BN12" i="21"/>
  <c r="BN153" i="21" s="1"/>
  <c r="BM152" i="21"/>
  <c r="BL62" i="21" l="1"/>
  <c r="BK201" i="21"/>
  <c r="BK199" i="21" s="1"/>
  <c r="BL55" i="21" s="1"/>
  <c r="BL196" i="21" s="1"/>
  <c r="BN202" i="21"/>
  <c r="BT29" i="21"/>
  <c r="BT170" i="21" s="1"/>
  <c r="BM45" i="21"/>
  <c r="BL185" i="21"/>
  <c r="BL150" i="21" s="1"/>
  <c r="BT65" i="21"/>
  <c r="BT206" i="21"/>
  <c r="BU67" i="21"/>
  <c r="BU208" i="21" s="1"/>
  <c r="BU206" i="21" s="1"/>
  <c r="BM33" i="21"/>
  <c r="BM17" i="21" s="1"/>
  <c r="BM159" i="21"/>
  <c r="BN19" i="21"/>
  <c r="BO25" i="21"/>
  <c r="BO167" i="21"/>
  <c r="BN11" i="21"/>
  <c r="BL203" i="21" l="1"/>
  <c r="BL60" i="21"/>
  <c r="BL58" i="21" s="1"/>
  <c r="BL8" i="21" s="1"/>
  <c r="BK149" i="21"/>
  <c r="BO61" i="21"/>
  <c r="BU29" i="21"/>
  <c r="BU170" i="21" s="1"/>
  <c r="BM186" i="21"/>
  <c r="BM44" i="21"/>
  <c r="BM9" i="21" s="1"/>
  <c r="BU65" i="21"/>
  <c r="BO166" i="21"/>
  <c r="BP26" i="21"/>
  <c r="BN18" i="21"/>
  <c r="BN160" i="21"/>
  <c r="BM174" i="21"/>
  <c r="BM158" i="21" s="1"/>
  <c r="BN34" i="21"/>
  <c r="BN175" i="21" s="1"/>
  <c r="BO12" i="21"/>
  <c r="BO153" i="21" s="1"/>
  <c r="BN152" i="21"/>
  <c r="BM62" i="21" l="1"/>
  <c r="BL201" i="21"/>
  <c r="BL199" i="21" s="1"/>
  <c r="BM55" i="21" s="1"/>
  <c r="BM196" i="21" s="1"/>
  <c r="BO202" i="21"/>
  <c r="BM185" i="21"/>
  <c r="BM150" i="21" s="1"/>
  <c r="BN45" i="21"/>
  <c r="BN33" i="21"/>
  <c r="BN17" i="21" s="1"/>
  <c r="BN159" i="21"/>
  <c r="BO19" i="21"/>
  <c r="BP25" i="21"/>
  <c r="BP167" i="21"/>
  <c r="BO11" i="21"/>
  <c r="BM203" i="21" l="1"/>
  <c r="BM60" i="21"/>
  <c r="BM58" i="21" s="1"/>
  <c r="BL149" i="21"/>
  <c r="BP61" i="21"/>
  <c r="BN186" i="21"/>
  <c r="BN44" i="21"/>
  <c r="BN9" i="21" s="1"/>
  <c r="BP166" i="21"/>
  <c r="BQ26" i="21"/>
  <c r="BO18" i="21"/>
  <c r="BO160" i="21"/>
  <c r="BN174" i="21"/>
  <c r="BN158" i="21" s="1"/>
  <c r="BO34" i="21"/>
  <c r="BO175" i="21" s="1"/>
  <c r="BP12" i="21"/>
  <c r="BP153" i="21" s="1"/>
  <c r="BO152" i="21"/>
  <c r="BM8" i="21" l="1"/>
  <c r="BN62" i="21"/>
  <c r="BM201" i="21"/>
  <c r="BM199" i="21" s="1"/>
  <c r="BN55" i="21" s="1"/>
  <c r="BN196" i="21" s="1"/>
  <c r="BP202" i="21"/>
  <c r="BO45" i="21"/>
  <c r="BN185" i="21"/>
  <c r="BN150" i="21" s="1"/>
  <c r="BO159" i="21"/>
  <c r="BP19" i="21"/>
  <c r="BO33" i="21"/>
  <c r="BO17" i="21" s="1"/>
  <c r="BQ25" i="21"/>
  <c r="BQ167" i="21"/>
  <c r="BP11" i="21"/>
  <c r="BN203" i="21" l="1"/>
  <c r="BN60" i="21"/>
  <c r="BN58" i="21" s="1"/>
  <c r="BN8" i="21" s="1"/>
  <c r="BM149" i="21"/>
  <c r="BQ61" i="21"/>
  <c r="BO186" i="21"/>
  <c r="BO44" i="21"/>
  <c r="BO9" i="21" s="1"/>
  <c r="BQ166" i="21"/>
  <c r="BR26" i="21"/>
  <c r="BO174" i="21"/>
  <c r="BO158" i="21" s="1"/>
  <c r="BP34" i="21"/>
  <c r="BP175" i="21" s="1"/>
  <c r="BP18" i="21"/>
  <c r="BP160" i="21"/>
  <c r="BQ12" i="21"/>
  <c r="BQ153" i="21" s="1"/>
  <c r="BP152" i="21"/>
  <c r="BO62" i="21" l="1"/>
  <c r="BN201" i="21"/>
  <c r="BN199" i="21" s="1"/>
  <c r="BO55" i="21" s="1"/>
  <c r="BO196" i="21" s="1"/>
  <c r="BQ202" i="21"/>
  <c r="BO185" i="21"/>
  <c r="BO150" i="21" s="1"/>
  <c r="BP45" i="21"/>
  <c r="BP33" i="21"/>
  <c r="BP17" i="21" s="1"/>
  <c r="BP159" i="21"/>
  <c r="BQ19" i="21"/>
  <c r="BR25" i="21"/>
  <c r="BR167" i="21"/>
  <c r="BQ11" i="21"/>
  <c r="BN149" i="21" l="1"/>
  <c r="BO203" i="21"/>
  <c r="BO60" i="21"/>
  <c r="BO58" i="21" s="1"/>
  <c r="BR61" i="21"/>
  <c r="BP186" i="21"/>
  <c r="BP44" i="21"/>
  <c r="BP9" i="21" s="1"/>
  <c r="BR166" i="21"/>
  <c r="BS26" i="21"/>
  <c r="BQ18" i="21"/>
  <c r="BQ160" i="21"/>
  <c r="BP174" i="21"/>
  <c r="BP158" i="21" s="1"/>
  <c r="BQ34" i="21"/>
  <c r="BQ175" i="21" s="1"/>
  <c r="BQ152" i="21"/>
  <c r="BR12" i="21"/>
  <c r="BR153" i="21" s="1"/>
  <c r="BO8" i="21" l="1"/>
  <c r="BP62" i="21"/>
  <c r="BO201" i="21"/>
  <c r="BO199" i="21" s="1"/>
  <c r="BP55" i="21" s="1"/>
  <c r="BP196" i="21" s="1"/>
  <c r="BR202" i="21"/>
  <c r="BQ45" i="21"/>
  <c r="BP185" i="21"/>
  <c r="BP150" i="21" s="1"/>
  <c r="BQ33" i="21"/>
  <c r="BQ17" i="21" s="1"/>
  <c r="BQ159" i="21"/>
  <c r="BR19" i="21"/>
  <c r="BS25" i="21"/>
  <c r="BS167" i="21"/>
  <c r="BR11" i="21"/>
  <c r="BP203" i="21" l="1"/>
  <c r="BP60" i="21"/>
  <c r="BP58" i="21" s="1"/>
  <c r="BP8" i="21" s="1"/>
  <c r="BO149" i="21"/>
  <c r="BS61" i="21"/>
  <c r="BQ186" i="21"/>
  <c r="BQ44" i="21"/>
  <c r="BQ9" i="21" s="1"/>
  <c r="BS166" i="21"/>
  <c r="BT26" i="21"/>
  <c r="BR18" i="21"/>
  <c r="BR160" i="21"/>
  <c r="BQ174" i="21"/>
  <c r="BQ158" i="21" s="1"/>
  <c r="BR34" i="21"/>
  <c r="BR175" i="21" s="1"/>
  <c r="BR152" i="21"/>
  <c r="BS12" i="21"/>
  <c r="BS153" i="21" s="1"/>
  <c r="BQ62" i="21" l="1"/>
  <c r="BP201" i="21"/>
  <c r="BP199" i="21" s="1"/>
  <c r="BQ55" i="21" s="1"/>
  <c r="BQ196" i="21" s="1"/>
  <c r="BS202" i="21"/>
  <c r="BQ185" i="21"/>
  <c r="BQ150" i="21" s="1"/>
  <c r="BR45" i="21"/>
  <c r="BR33" i="21"/>
  <c r="BR17" i="21" s="1"/>
  <c r="BR159" i="21"/>
  <c r="BS19" i="21"/>
  <c r="BT25" i="21"/>
  <c r="BT167" i="21"/>
  <c r="BS11" i="21"/>
  <c r="BQ203" i="21" l="1"/>
  <c r="BQ60" i="21"/>
  <c r="BQ58" i="21" s="1"/>
  <c r="BP149" i="21"/>
  <c r="BT61" i="21"/>
  <c r="BR186" i="21"/>
  <c r="BR44" i="21"/>
  <c r="BR9" i="21" s="1"/>
  <c r="BT166" i="21"/>
  <c r="BU26" i="21"/>
  <c r="BS18" i="21"/>
  <c r="BS160" i="21"/>
  <c r="BR174" i="21"/>
  <c r="BR158" i="21" s="1"/>
  <c r="BS34" i="21"/>
  <c r="BS175" i="21" s="1"/>
  <c r="BT12" i="21"/>
  <c r="BT153" i="21" s="1"/>
  <c r="BS152" i="21"/>
  <c r="BQ8" i="21" l="1"/>
  <c r="BR62" i="21"/>
  <c r="BQ201" i="21"/>
  <c r="BQ199" i="21" s="1"/>
  <c r="BR55" i="21" s="1"/>
  <c r="BR196" i="21" s="1"/>
  <c r="BT202" i="21"/>
  <c r="BR185" i="21"/>
  <c r="BR150" i="21" s="1"/>
  <c r="BS45" i="21"/>
  <c r="BS33" i="21"/>
  <c r="BS17" i="21" s="1"/>
  <c r="BS159" i="21"/>
  <c r="BT19" i="21"/>
  <c r="BU25" i="21"/>
  <c r="BU167" i="21"/>
  <c r="BU166" i="21" s="1"/>
  <c r="BT11" i="21"/>
  <c r="BQ149" i="21" l="1"/>
  <c r="BR203" i="21"/>
  <c r="BR60" i="21"/>
  <c r="BR58" i="21" s="1"/>
  <c r="BR8" i="21" s="1"/>
  <c r="BU61" i="21"/>
  <c r="BS186" i="21"/>
  <c r="BS44" i="21"/>
  <c r="BS9" i="21" s="1"/>
  <c r="BT18" i="21"/>
  <c r="BT160" i="21"/>
  <c r="BS174" i="21"/>
  <c r="BS158" i="21" s="1"/>
  <c r="BT34" i="21"/>
  <c r="BT175" i="21" s="1"/>
  <c r="BU12" i="21"/>
  <c r="BU153" i="21" s="1"/>
  <c r="BT152" i="21"/>
  <c r="BS62" i="21" l="1"/>
  <c r="BR201" i="21"/>
  <c r="BR199" i="21" s="1"/>
  <c r="BU202" i="21"/>
  <c r="BS185" i="21"/>
  <c r="BS150" i="21" s="1"/>
  <c r="BT45" i="21"/>
  <c r="BT33" i="21"/>
  <c r="BT17" i="21" s="1"/>
  <c r="BT159" i="21"/>
  <c r="BU19" i="21"/>
  <c r="BU11" i="21"/>
  <c r="BU152" i="21"/>
  <c r="BS55" i="21" l="1"/>
  <c r="BR149" i="21"/>
  <c r="BS203" i="21"/>
  <c r="BS60" i="21"/>
  <c r="BS58" i="21" s="1"/>
  <c r="BT186" i="21"/>
  <c r="BT44" i="21"/>
  <c r="BT9" i="21" s="1"/>
  <c r="BU18" i="21"/>
  <c r="BU160" i="21"/>
  <c r="BU159" i="21" s="1"/>
  <c r="BT174" i="21"/>
  <c r="BT158" i="21" s="1"/>
  <c r="BU34" i="21"/>
  <c r="BU175" i="21" s="1"/>
  <c r="BS196" i="21" l="1"/>
  <c r="BS8" i="21"/>
  <c r="BT62" i="21"/>
  <c r="BS201" i="21"/>
  <c r="BS199" i="21" s="1"/>
  <c r="BT55" i="21" s="1"/>
  <c r="BT196" i="21" s="1"/>
  <c r="BT185" i="21"/>
  <c r="BT150" i="21" s="1"/>
  <c r="BU45" i="21"/>
  <c r="BU174" i="21"/>
  <c r="BU158" i="21" s="1"/>
  <c r="BU33" i="21"/>
  <c r="BU17" i="21" s="1"/>
  <c r="Z149" i="21"/>
  <c r="AA149" i="21"/>
  <c r="AC149" i="21"/>
  <c r="BT203" i="21" l="1"/>
  <c r="BT60" i="21"/>
  <c r="BT58" i="21" s="1"/>
  <c r="BS149" i="21"/>
  <c r="BU186" i="21"/>
  <c r="BU185" i="21" s="1"/>
  <c r="BU150" i="21" s="1"/>
  <c r="BU44" i="21"/>
  <c r="BU9" i="21" s="1"/>
  <c r="AB149" i="21"/>
  <c r="W145" i="21"/>
  <c r="AC121" i="3"/>
  <c r="AK98" i="3"/>
  <c r="AE98" i="3"/>
  <c r="AD98" i="3"/>
  <c r="AG98" i="3"/>
  <c r="AJ121" i="3"/>
  <c r="AJ98" i="3"/>
  <c r="AC98" i="3"/>
  <c r="AB121" i="3"/>
  <c r="AH121" i="3"/>
  <c r="AH98" i="3"/>
  <c r="AK121" i="3"/>
  <c r="AE121" i="3"/>
  <c r="AF121" i="3"/>
  <c r="AB98" i="3"/>
  <c r="AG121" i="3"/>
  <c r="AD121" i="3"/>
  <c r="AA121" i="3"/>
  <c r="AA98" i="3"/>
  <c r="AF98" i="3"/>
  <c r="AI98" i="3"/>
  <c r="W98" i="3" s="1"/>
  <c r="AI121" i="3"/>
  <c r="W121" i="3"/>
  <c r="BT8" i="21" l="1"/>
  <c r="BU62" i="21"/>
  <c r="BT201" i="21"/>
  <c r="BT199" i="21" s="1"/>
  <c r="BU55" i="21" s="1"/>
  <c r="BU196" i="21" s="1"/>
  <c r="W146" i="21"/>
  <c r="V145" i="21"/>
  <c r="AI132" i="21"/>
  <c r="AA132" i="21"/>
  <c r="AD132" i="21"/>
  <c r="AG132" i="21"/>
  <c r="AF132" i="21"/>
  <c r="AE132" i="21"/>
  <c r="AK132" i="21"/>
  <c r="AH132" i="21"/>
  <c r="AB132" i="21"/>
  <c r="AJ132" i="21"/>
  <c r="AC132" i="21"/>
  <c r="W132" i="21"/>
  <c r="BU203" i="21" l="1"/>
  <c r="BU201" i="21" s="1"/>
  <c r="BU199" i="21" s="1"/>
  <c r="BU149" i="21" s="1"/>
  <c r="BU60" i="21"/>
  <c r="BU58" i="21" s="1"/>
  <c r="BU8" i="21" s="1"/>
  <c r="BT149" i="21"/>
  <c r="AK133" i="21"/>
  <c r="AE133" i="21"/>
  <c r="AF133" i="21"/>
  <c r="AG133" i="21"/>
  <c r="AC133" i="21"/>
  <c r="AD133" i="21"/>
  <c r="AJ133" i="21"/>
  <c r="AA133" i="21"/>
  <c r="AB133" i="21"/>
  <c r="AI133" i="21"/>
  <c r="AH133" i="21"/>
  <c r="W133" i="21"/>
  <c r="V132" i="21"/>
  <c r="W149" i="21"/>
  <c r="W8" i="21"/>
  <c r="AG151" i="3"/>
  <c r="AA151" i="3"/>
  <c r="AF151" i="3"/>
  <c r="AC151" i="3"/>
  <c r="AB151" i="3"/>
  <c r="AI151" i="3"/>
  <c r="AK151" i="3"/>
  <c r="AJ151" i="3"/>
  <c r="W151" i="3"/>
  <c r="AP153" i="3"/>
  <c r="AH153" i="3"/>
  <c r="AY153" i="3"/>
  <c r="AZ153" i="3"/>
  <c r="AI153" i="3"/>
  <c r="AJ153" i="3"/>
  <c r="BG153" i="3"/>
  <c r="BP153" i="3"/>
  <c r="AB153" i="3"/>
  <c r="BO153" i="3"/>
  <c r="AR153" i="3"/>
  <c r="AA153" i="3"/>
  <c r="BH153" i="3"/>
  <c r="AQ153" i="3"/>
  <c r="BN153" i="3"/>
  <c r="AC153" i="3"/>
  <c r="AT153" i="3"/>
  <c r="BK153" i="3"/>
  <c r="AG153" i="3"/>
  <c r="AK153" i="3"/>
  <c r="BB153" i="3"/>
  <c r="BS153" i="3"/>
  <c r="AO153" i="3"/>
  <c r="AS153" i="3"/>
  <c r="BJ153" i="3"/>
  <c r="AF153" i="3"/>
  <c r="AW153" i="3"/>
  <c r="BA153" i="3"/>
  <c r="BR153" i="3"/>
  <c r="AN153" i="3"/>
  <c r="BE153" i="3"/>
  <c r="BI153" i="3"/>
  <c r="AE153" i="3"/>
  <c r="AV153" i="3"/>
  <c r="BM153" i="3"/>
  <c r="BQ153" i="3"/>
  <c r="AM153" i="3"/>
  <c r="BD153" i="3"/>
  <c r="BU153" i="3"/>
  <c r="AD153" i="3"/>
  <c r="AU153" i="3"/>
  <c r="BL153" i="3"/>
  <c r="AX153" i="3"/>
  <c r="AL153" i="3"/>
  <c r="BC153" i="3"/>
  <c r="BT153" i="3"/>
  <c r="BF153" i="3"/>
  <c r="W153" i="3"/>
</calcChain>
</file>

<file path=xl/sharedStrings.xml><?xml version="1.0" encoding="utf-8"?>
<sst xmlns="http://schemas.openxmlformats.org/spreadsheetml/2006/main" count="216" uniqueCount="115">
  <si>
    <t>Продукт</t>
  </si>
  <si>
    <t>работы</t>
  </si>
  <si>
    <t>товары</t>
  </si>
  <si>
    <t>Каналы продаж - Объемы спроса</t>
  </si>
  <si>
    <t>СТРАТЕГИЧЕСКОЕ УПРАВЛЕНИЕ</t>
  </si>
  <si>
    <t>ОПЕРАЦИОННОЕ УПРАВЛЕНИЕ</t>
  </si>
  <si>
    <t>повторение бизнес-процесса</t>
  </si>
  <si>
    <t>производства</t>
  </si>
  <si>
    <t>продаж</t>
  </si>
  <si>
    <t>услуги</t>
  </si>
  <si>
    <t>В целях финмоделирования мы под продуктом понимаем БИЗНЕС-ПРОЦЕСС производства и продажи продукта</t>
  </si>
  <si>
    <t>показатель</t>
  </si>
  <si>
    <t>ед.изм.</t>
  </si>
  <si>
    <t>значение</t>
  </si>
  <si>
    <t>параметр</t>
  </si>
  <si>
    <t>итого</t>
  </si>
  <si>
    <t>БИЗНЕС - это деятельность по бесконечному повторению одного и того же бизнес-процесса в соответствии с потоком спроса</t>
  </si>
  <si>
    <t>пустая строка</t>
  </si>
  <si>
    <t>Распределение продаж</t>
  </si>
  <si>
    <t>Себестоимость продаж</t>
  </si>
  <si>
    <t>цель финмоделирования - поддержка принятия решений - а значит должно быть доверие к отчетности - а это значит ПОЛНОТА ДАННЫХ</t>
  </si>
  <si>
    <t>Кол.</t>
  </si>
  <si>
    <t>внутригрупп</t>
  </si>
  <si>
    <t>№сч</t>
  </si>
  <si>
    <t>*</t>
  </si>
  <si>
    <t>Компания-1</t>
  </si>
  <si>
    <t>Компания-2</t>
  </si>
  <si>
    <t>касса Учредителя</t>
  </si>
  <si>
    <t>Кол-во периодов</t>
  </si>
  <si>
    <t>Обратная шкала времени</t>
  </si>
  <si>
    <t>Название листа, который разворачиваем</t>
  </si>
  <si>
    <t>коммуникация</t>
  </si>
  <si>
    <t>поток спроса (запусков производства)</t>
  </si>
  <si>
    <t>Состав 1едГП (себестоимостная структура)</t>
  </si>
  <si>
    <t>шт</t>
  </si>
  <si>
    <t>Основа</t>
  </si>
  <si>
    <t>Сырье</t>
  </si>
  <si>
    <t>кг</t>
  </si>
  <si>
    <t>л</t>
  </si>
  <si>
    <t>Материал</t>
  </si>
  <si>
    <t>кв.м.</t>
  </si>
  <si>
    <t>Вн.пр-во</t>
  </si>
  <si>
    <t>Упаковка</t>
  </si>
  <si>
    <t>компл</t>
  </si>
  <si>
    <t>ФОТ првПерс</t>
  </si>
  <si>
    <t>ФОТ упак</t>
  </si>
  <si>
    <t>Соцсборы</t>
  </si>
  <si>
    <t>ЭлЭн</t>
  </si>
  <si>
    <t>час</t>
  </si>
  <si>
    <t>кВт*ч</t>
  </si>
  <si>
    <t>Закупка</t>
  </si>
  <si>
    <t>В пр-во</t>
  </si>
  <si>
    <t>Пр-во (цех-1)</t>
  </si>
  <si>
    <t>Создаем ПФ</t>
  </si>
  <si>
    <t>Вн пр-во</t>
  </si>
  <si>
    <t>ПФ</t>
  </si>
  <si>
    <t>В пр-во (в цех-2)</t>
  </si>
  <si>
    <t>Изделие (от Вн пр-ва)</t>
  </si>
  <si>
    <t>Склад ГП</t>
  </si>
  <si>
    <t>ГП</t>
  </si>
  <si>
    <t>Продажи</t>
  </si>
  <si>
    <t>Прайс-лист себестоимостных ингредиентов</t>
  </si>
  <si>
    <t>Себестоимость 1едГП</t>
  </si>
  <si>
    <t>руб.</t>
  </si>
  <si>
    <t>валюта</t>
  </si>
  <si>
    <t>Закупка сырья и материалов в натуральных величинах</t>
  </si>
  <si>
    <t>Закупка сырья и материалов</t>
  </si>
  <si>
    <t>Поступление в пр-во ПФ в натуральных величинах</t>
  </si>
  <si>
    <t>Поступление в пр-во ПФ</t>
  </si>
  <si>
    <t>Вн.пр-во в натуральных величинах</t>
  </si>
  <si>
    <t>Поступление в пр-во ГП в натуральных величинах</t>
  </si>
  <si>
    <t>Поступление в пр-во ГП</t>
  </si>
  <si>
    <t>Поступление ГП на склад ГП в натуральных величинах</t>
  </si>
  <si>
    <t>Поступление ГП на склад ГП</t>
  </si>
  <si>
    <t>%</t>
  </si>
  <si>
    <t>Себестоимость продаж в натуральных величинах</t>
  </si>
  <si>
    <t>Коэфф наценки</t>
  </si>
  <si>
    <t>кол-во "иксов"</t>
  </si>
  <si>
    <t>Баланс на начало периода</t>
  </si>
  <si>
    <t>АКТИВЫ</t>
  </si>
  <si>
    <t>ПАССИВЫ</t>
  </si>
  <si>
    <t>Выбытие СиМ со склада в пр-во</t>
  </si>
  <si>
    <t>Запасы СиМ</t>
  </si>
  <si>
    <t>Кредиторская задолженность по СиМ</t>
  </si>
  <si>
    <t>Производство</t>
  </si>
  <si>
    <t>Цех-1</t>
  </si>
  <si>
    <t>Цех-2</t>
  </si>
  <si>
    <t>с ндс</t>
  </si>
  <si>
    <t>Средний чек</t>
  </si>
  <si>
    <t>Отчет о прибылях и убытках с НДС</t>
  </si>
  <si>
    <t>Движения по складам и производствам</t>
  </si>
  <si>
    <t>Валовая прибыль</t>
  </si>
  <si>
    <t>Рентабельность продаж</t>
  </si>
  <si>
    <t>Собственный капитал (СК)</t>
  </si>
  <si>
    <t>Уставный капитал (УК)</t>
  </si>
  <si>
    <t>Нераспределенная прибыль</t>
  </si>
  <si>
    <t>Уставный капитал</t>
  </si>
  <si>
    <t>Расчеты с учредителями</t>
  </si>
  <si>
    <t>Актив</t>
  </si>
  <si>
    <t>Пассив</t>
  </si>
  <si>
    <t>СК</t>
  </si>
  <si>
    <t>ДЗ Учр</t>
  </si>
  <si>
    <t>Деб.задолженность Учр. по опл УК</t>
  </si>
  <si>
    <t>Дебиторская задолженность</t>
  </si>
  <si>
    <t>Поток маркетинговой активности</t>
  </si>
  <si>
    <t>Маркетинговые расходы</t>
  </si>
  <si>
    <t>руб/на 1 маркетинговую активность</t>
  </si>
  <si>
    <t>кол-во потенц.клиентов</t>
  </si>
  <si>
    <t>Трафик</t>
  </si>
  <si>
    <t>Конверсия в клиента</t>
  </si>
  <si>
    <t>Кол-во покупок на 1 клиента</t>
  </si>
  <si>
    <t>Трафик от 1 МА</t>
  </si>
  <si>
    <t>Поток клиентов (покупателей)</t>
  </si>
  <si>
    <t>кол-во кл</t>
  </si>
  <si>
    <t>Поток спроса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</si>
</sst>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%"/>
    <numFmt numFmtId="165" formatCode="dd/mm/yy;@"/>
    <numFmt numFmtId="166" formatCode="#,##0.000"/>
    <numFmt numFmtId="167" formatCode="#,##0.0"/>
  </numFmts>
  <fonts count="3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8"/>
      <color theme="0" tint="-0.34998626667073579"/>
      <name val="Calibri"/>
      <family val="2"/>
      <scheme val="minor"/>
    </font>
    <font>
      <b/>
      <sz val="8"/>
      <color theme="0" tint="-0.34998626667073579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rgb="FFC00000"/>
      <name val="Calibri"/>
      <family val="2"/>
      <scheme val="minor"/>
    </font>
    <font>
      <sz val="10"/>
      <color rgb="FFC00000"/>
      <name val="Calibri"/>
      <family val="2"/>
      <scheme val="minor"/>
    </font>
    <font>
      <b/>
      <sz val="10"/>
      <color rgb="FFC00000"/>
      <name val="Calibri"/>
      <family val="2"/>
      <scheme val="minor"/>
    </font>
    <font>
      <b/>
      <sz val="9"/>
      <color theme="1"/>
      <name val="Calibri"/>
      <family val="2"/>
      <charset val="204"/>
      <scheme val="minor"/>
    </font>
    <font>
      <b/>
      <sz val="9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8"/>
      <color rgb="FFFF0000"/>
      <name val="Calibri"/>
      <family val="2"/>
      <scheme val="minor"/>
    </font>
    <font>
      <b/>
      <sz val="8"/>
      <color rgb="FFFF0000"/>
      <name val="Calibri"/>
      <family val="2"/>
      <scheme val="minor"/>
    </font>
    <font>
      <sz val="9"/>
      <color theme="0" tint="-0.34998626667073579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C00000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sz val="10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0"/>
      <color rgb="FFFF0000"/>
      <name val="Calibri"/>
      <family val="2"/>
      <charset val="204"/>
      <scheme val="minor"/>
    </font>
    <font>
      <b/>
      <sz val="9"/>
      <color rgb="FFFF0000"/>
      <name val="Calibri"/>
      <family val="2"/>
      <charset val="204"/>
      <scheme val="minor"/>
    </font>
    <font>
      <sz val="9"/>
      <color theme="0"/>
      <name val="Calibri"/>
      <family val="2"/>
      <scheme val="minor"/>
    </font>
    <font>
      <sz val="9"/>
      <color theme="1"/>
      <name val="Calibri"/>
      <family val="2"/>
      <charset val="204"/>
      <scheme val="minor"/>
    </font>
    <font>
      <b/>
      <sz val="9"/>
      <color theme="0" tint="-0.34998626667073579"/>
      <name val="Calibri"/>
      <family val="2"/>
      <charset val="204"/>
      <scheme val="minor"/>
    </font>
    <font>
      <b/>
      <sz val="10"/>
      <color theme="0" tint="-0.34998626667073579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b/>
      <sz val="8"/>
      <color rgb="FFFF0000"/>
      <name val="Calibri"/>
      <family val="2"/>
      <charset val="204"/>
      <scheme val="minor"/>
    </font>
    <font>
      <sz val="10"/>
      <color theme="0"/>
      <name val="Calibri"/>
      <family val="2"/>
      <scheme val="minor"/>
    </font>
    <font>
      <b/>
      <sz val="10"/>
      <color theme="5" tint="-0.249977111117893"/>
      <name val="Calibri"/>
      <family val="2"/>
      <charset val="204"/>
      <scheme val="minor"/>
    </font>
    <font>
      <b/>
      <i/>
      <sz val="9"/>
      <color theme="0" tint="-0.34998626667073579"/>
      <name val="Calibri"/>
      <family val="2"/>
      <charset val="204"/>
      <scheme val="minor"/>
    </font>
    <font>
      <b/>
      <i/>
      <sz val="9"/>
      <color theme="1"/>
      <name val="Calibri"/>
      <family val="2"/>
      <charset val="204"/>
      <scheme val="minor"/>
    </font>
    <font>
      <b/>
      <i/>
      <sz val="9"/>
      <color rgb="FFFF0000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5" tint="-0.249977111117893"/>
        <bgColor indexed="64"/>
      </patternFill>
    </fill>
  </fills>
  <borders count="2">
    <border>
      <left/>
      <right/>
      <top/>
      <bottom/>
      <diagonal/>
    </border>
    <border>
      <left style="dashed">
        <color theme="5" tint="-0.24994659260841701"/>
      </left>
      <right style="dashed">
        <color theme="5" tint="-0.24994659260841701"/>
      </right>
      <top style="dashed">
        <color theme="5" tint="-0.24994659260841701"/>
      </top>
      <bottom style="dashed">
        <color theme="5" tint="-0.24994659260841701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1" fillId="0" borderId="0" xfId="0" applyFont="1"/>
    <xf numFmtId="3" fontId="2" fillId="0" borderId="0" xfId="0" applyNumberFormat="1" applyFont="1"/>
    <xf numFmtId="3" fontId="2" fillId="0" borderId="0" xfId="0" applyNumberFormat="1" applyFont="1" applyAlignment="1">
      <alignment horizontal="right" indent="1"/>
    </xf>
    <xf numFmtId="3" fontId="3" fillId="0" borderId="0" xfId="0" applyNumberFormat="1" applyFont="1"/>
    <xf numFmtId="3" fontId="3" fillId="0" borderId="0" xfId="0" applyNumberFormat="1" applyFont="1" applyAlignment="1">
      <alignment horizontal="right" indent="1"/>
    </xf>
    <xf numFmtId="3" fontId="4" fillId="0" borderId="0" xfId="0" applyNumberFormat="1" applyFont="1"/>
    <xf numFmtId="3" fontId="4" fillId="0" borderId="0" xfId="0" applyNumberFormat="1" applyFont="1" applyAlignment="1">
      <alignment horizontal="right" indent="1"/>
    </xf>
    <xf numFmtId="3" fontId="5" fillId="0" borderId="0" xfId="0" applyNumberFormat="1" applyFont="1"/>
    <xf numFmtId="3" fontId="5" fillId="0" borderId="0" xfId="0" applyNumberFormat="1" applyFont="1" applyAlignment="1">
      <alignment horizontal="right" indent="1"/>
    </xf>
    <xf numFmtId="3" fontId="6" fillId="0" borderId="0" xfId="0" applyNumberFormat="1" applyFont="1" applyAlignment="1">
      <alignment horizontal="right" indent="1"/>
    </xf>
    <xf numFmtId="3" fontId="7" fillId="0" borderId="0" xfId="0" applyNumberFormat="1" applyFont="1"/>
    <xf numFmtId="3" fontId="8" fillId="0" borderId="0" xfId="0" applyNumberFormat="1" applyFont="1"/>
    <xf numFmtId="3" fontId="6" fillId="0" borderId="0" xfId="0" applyNumberFormat="1" applyFont="1"/>
    <xf numFmtId="3" fontId="9" fillId="0" borderId="0" xfId="0" applyNumberFormat="1" applyFont="1"/>
    <xf numFmtId="3" fontId="10" fillId="0" borderId="0" xfId="0" applyNumberFormat="1" applyFont="1"/>
    <xf numFmtId="3" fontId="11" fillId="0" borderId="0" xfId="0" applyNumberFormat="1" applyFont="1"/>
    <xf numFmtId="3" fontId="12" fillId="0" borderId="0" xfId="0" applyNumberFormat="1" applyFont="1"/>
    <xf numFmtId="0" fontId="4" fillId="0" borderId="0" xfId="0" applyFont="1"/>
    <xf numFmtId="4" fontId="4" fillId="0" borderId="0" xfId="0" applyNumberFormat="1" applyFont="1" applyAlignment="1">
      <alignment horizontal="right" indent="1"/>
    </xf>
    <xf numFmtId="0" fontId="6" fillId="0" borderId="0" xfId="0" applyFont="1"/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3" fontId="16" fillId="0" borderId="0" xfId="0" applyNumberFormat="1" applyFont="1" applyAlignment="1">
      <alignment horizontal="center" vertical="center"/>
    </xf>
    <xf numFmtId="3" fontId="15" fillId="0" borderId="0" xfId="0" applyNumberFormat="1" applyFont="1" applyAlignment="1">
      <alignment horizontal="center" vertical="center"/>
    </xf>
    <xf numFmtId="3" fontId="17" fillId="0" borderId="0" xfId="0" applyNumberFormat="1" applyFont="1" applyAlignment="1">
      <alignment horizontal="center" vertical="center"/>
    </xf>
    <xf numFmtId="3" fontId="18" fillId="0" borderId="0" xfId="0" applyNumberFormat="1" applyFont="1"/>
    <xf numFmtId="3" fontId="19" fillId="0" borderId="0" xfId="0" applyNumberFormat="1" applyFont="1"/>
    <xf numFmtId="3" fontId="20" fillId="0" borderId="0" xfId="0" applyNumberFormat="1" applyFont="1"/>
    <xf numFmtId="3" fontId="21" fillId="0" borderId="0" xfId="0" applyNumberFormat="1" applyFont="1" applyAlignment="1">
      <alignment horizontal="right" indent="1"/>
    </xf>
    <xf numFmtId="3" fontId="19" fillId="0" borderId="0" xfId="0" applyNumberFormat="1" applyFont="1" applyAlignment="1">
      <alignment horizontal="right" indent="1"/>
    </xf>
    <xf numFmtId="3" fontId="13" fillId="0" borderId="0" xfId="0" applyNumberFormat="1" applyFont="1"/>
    <xf numFmtId="165" fontId="19" fillId="0" borderId="0" xfId="0" applyNumberFormat="1" applyFont="1" applyAlignment="1">
      <alignment horizontal="right" indent="1"/>
    </xf>
    <xf numFmtId="165" fontId="13" fillId="0" borderId="0" xfId="0" applyNumberFormat="1" applyFont="1" applyAlignment="1">
      <alignment horizontal="right" indent="1"/>
    </xf>
    <xf numFmtId="3" fontId="8" fillId="0" borderId="0" xfId="0" applyNumberFormat="1" applyFont="1" applyAlignment="1">
      <alignment horizontal="right" indent="1"/>
    </xf>
    <xf numFmtId="165" fontId="13" fillId="2" borderId="0" xfId="0" applyNumberFormat="1" applyFont="1" applyFill="1" applyAlignment="1">
      <alignment horizontal="right" indent="1"/>
    </xf>
    <xf numFmtId="3" fontId="7" fillId="0" borderId="0" xfId="0" applyNumberFormat="1" applyFont="1" applyAlignment="1">
      <alignment horizontal="right" indent="1"/>
    </xf>
    <xf numFmtId="3" fontId="19" fillId="2" borderId="0" xfId="0" applyNumberFormat="1" applyFont="1" applyFill="1" applyAlignment="1">
      <alignment horizontal="right" indent="1"/>
    </xf>
    <xf numFmtId="3" fontId="22" fillId="2" borderId="0" xfId="0" applyNumberFormat="1" applyFont="1" applyFill="1" applyAlignment="1">
      <alignment horizontal="right" indent="1"/>
    </xf>
    <xf numFmtId="3" fontId="22" fillId="0" borderId="0" xfId="0" applyNumberFormat="1" applyFont="1"/>
    <xf numFmtId="3" fontId="23" fillId="0" borderId="0" xfId="0" applyNumberFormat="1" applyFont="1" applyAlignment="1">
      <alignment horizontal="center" vertical="center"/>
    </xf>
    <xf numFmtId="3" fontId="22" fillId="0" borderId="0" xfId="0" applyNumberFormat="1" applyFont="1" applyAlignment="1">
      <alignment horizontal="right" indent="1"/>
    </xf>
    <xf numFmtId="164" fontId="22" fillId="2" borderId="0" xfId="0" applyNumberFormat="1" applyFont="1" applyFill="1" applyAlignment="1">
      <alignment horizontal="right" indent="1"/>
    </xf>
    <xf numFmtId="3" fontId="24" fillId="0" borderId="0" xfId="0" applyNumberFormat="1" applyFont="1" applyAlignment="1">
      <alignment horizontal="center" vertical="center"/>
    </xf>
    <xf numFmtId="3" fontId="25" fillId="0" borderId="0" xfId="0" applyNumberFormat="1" applyFont="1" applyAlignment="1">
      <alignment horizontal="center" vertical="center"/>
    </xf>
    <xf numFmtId="3" fontId="26" fillId="0" borderId="0" xfId="0" applyNumberFormat="1" applyFont="1" applyAlignment="1">
      <alignment horizontal="center" vertical="center"/>
    </xf>
    <xf numFmtId="3" fontId="27" fillId="0" borderId="0" xfId="0" applyNumberFormat="1" applyFont="1" applyAlignment="1">
      <alignment horizontal="center" vertical="center"/>
    </xf>
    <xf numFmtId="166" fontId="4" fillId="2" borderId="1" xfId="0" applyNumberFormat="1" applyFont="1" applyFill="1" applyBorder="1"/>
    <xf numFmtId="4" fontId="4" fillId="2" borderId="1" xfId="0" applyNumberFormat="1" applyFont="1" applyFill="1" applyBorder="1"/>
    <xf numFmtId="164" fontId="4" fillId="2" borderId="1" xfId="0" applyNumberFormat="1" applyFont="1" applyFill="1" applyBorder="1"/>
    <xf numFmtId="4" fontId="4" fillId="0" borderId="0" xfId="0" applyNumberFormat="1" applyFont="1" applyFill="1" applyBorder="1"/>
    <xf numFmtId="4" fontId="6" fillId="0" borderId="0" xfId="0" applyNumberFormat="1" applyFont="1"/>
    <xf numFmtId="166" fontId="6" fillId="0" borderId="0" xfId="0" applyNumberFormat="1" applyFont="1" applyAlignment="1">
      <alignment horizontal="right" indent="1"/>
    </xf>
    <xf numFmtId="166" fontId="4" fillId="0" borderId="0" xfId="0" applyNumberFormat="1" applyFont="1"/>
    <xf numFmtId="166" fontId="4" fillId="0" borderId="0" xfId="0" applyNumberFormat="1" applyFont="1" applyAlignment="1">
      <alignment horizontal="right" indent="1"/>
    </xf>
    <xf numFmtId="4" fontId="6" fillId="0" borderId="0" xfId="0" applyNumberFormat="1" applyFont="1" applyAlignment="1">
      <alignment horizontal="right" indent="1"/>
    </xf>
    <xf numFmtId="4" fontId="4" fillId="0" borderId="0" xfId="0" applyNumberFormat="1" applyFont="1"/>
    <xf numFmtId="164" fontId="6" fillId="2" borderId="1" xfId="0" applyNumberFormat="1" applyFont="1" applyFill="1" applyBorder="1"/>
    <xf numFmtId="164" fontId="6" fillId="0" borderId="0" xfId="0" applyNumberFormat="1" applyFont="1" applyAlignment="1">
      <alignment horizontal="right" indent="1"/>
    </xf>
    <xf numFmtId="167" fontId="6" fillId="0" borderId="0" xfId="0" applyNumberFormat="1" applyFont="1" applyAlignment="1">
      <alignment horizontal="right" indent="1"/>
    </xf>
    <xf numFmtId="167" fontId="6" fillId="0" borderId="0" xfId="0" applyNumberFormat="1" applyFont="1"/>
    <xf numFmtId="167" fontId="27" fillId="0" borderId="0" xfId="0" applyNumberFormat="1" applyFont="1" applyAlignment="1">
      <alignment horizontal="center" vertical="center"/>
    </xf>
    <xf numFmtId="167" fontId="6" fillId="2" borderId="1" xfId="0" applyNumberFormat="1" applyFont="1" applyFill="1" applyBorder="1"/>
    <xf numFmtId="3" fontId="22" fillId="0" borderId="0" xfId="0" applyNumberFormat="1" applyFont="1" applyFill="1" applyBorder="1" applyAlignment="1">
      <alignment horizontal="right" indent="1"/>
    </xf>
    <xf numFmtId="3" fontId="22" fillId="0" borderId="0" xfId="0" applyNumberFormat="1" applyFont="1" applyFill="1" applyBorder="1"/>
    <xf numFmtId="3" fontId="23" fillId="0" borderId="0" xfId="0" applyNumberFormat="1" applyFont="1" applyFill="1" applyBorder="1" applyAlignment="1">
      <alignment horizontal="center" vertical="center"/>
    </xf>
    <xf numFmtId="3" fontId="6" fillId="0" borderId="0" xfId="0" applyNumberFormat="1" applyFont="1" applyFill="1" applyBorder="1"/>
    <xf numFmtId="3" fontId="6" fillId="0" borderId="0" xfId="0" applyNumberFormat="1" applyFont="1" applyFill="1" applyBorder="1" applyAlignment="1">
      <alignment horizontal="right" indent="1"/>
    </xf>
    <xf numFmtId="3" fontId="28" fillId="0" borderId="0" xfId="0" applyNumberFormat="1" applyFont="1"/>
    <xf numFmtId="3" fontId="21" fillId="0" borderId="0" xfId="0" applyNumberFormat="1" applyFont="1"/>
    <xf numFmtId="3" fontId="14" fillId="0" borderId="0" xfId="0" applyNumberFormat="1" applyFont="1" applyAlignment="1">
      <alignment horizontal="center" vertical="center"/>
    </xf>
    <xf numFmtId="3" fontId="29" fillId="0" borderId="0" xfId="0" applyNumberFormat="1" applyFont="1" applyAlignment="1">
      <alignment horizontal="right" indent="1"/>
    </xf>
    <xf numFmtId="3" fontId="19" fillId="0" borderId="0" xfId="0" applyNumberFormat="1" applyFont="1" applyFill="1" applyAlignment="1">
      <alignment horizontal="right" indent="1"/>
    </xf>
    <xf numFmtId="3" fontId="19" fillId="3" borderId="0" xfId="0" applyNumberFormat="1" applyFont="1" applyFill="1" applyAlignment="1">
      <alignment horizontal="right" indent="1"/>
    </xf>
    <xf numFmtId="3" fontId="13" fillId="3" borderId="0" xfId="0" applyNumberFormat="1" applyFont="1" applyFill="1" applyAlignment="1">
      <alignment horizontal="right" indent="1"/>
    </xf>
    <xf numFmtId="3" fontId="7" fillId="0" borderId="0" xfId="0" applyNumberFormat="1" applyFont="1" applyAlignment="1">
      <alignment horizontal="center" vertical="center"/>
    </xf>
    <xf numFmtId="3" fontId="2" fillId="0" borderId="0" xfId="0" applyNumberFormat="1" applyFont="1" applyAlignment="1">
      <alignment horizontal="center" vertical="center"/>
    </xf>
    <xf numFmtId="3" fontId="3" fillId="0" borderId="0" xfId="0" applyNumberFormat="1" applyFont="1" applyAlignment="1">
      <alignment horizontal="center" vertical="center"/>
    </xf>
    <xf numFmtId="3" fontId="3" fillId="0" borderId="0" xfId="0" applyNumberFormat="1" applyFont="1" applyFill="1" applyBorder="1" applyAlignment="1">
      <alignment horizontal="center" vertical="center"/>
    </xf>
    <xf numFmtId="3" fontId="30" fillId="0" borderId="0" xfId="0" applyNumberFormat="1" applyFont="1"/>
    <xf numFmtId="3" fontId="31" fillId="0" borderId="0" xfId="0" applyNumberFormat="1" applyFont="1"/>
    <xf numFmtId="3" fontId="32" fillId="0" borderId="0" xfId="0" applyNumberFormat="1" applyFont="1"/>
    <xf numFmtId="3" fontId="9" fillId="0" borderId="0" xfId="0" applyNumberFormat="1" applyFont="1" applyAlignment="1">
      <alignment horizontal="center" vertical="center"/>
    </xf>
    <xf numFmtId="3" fontId="13" fillId="0" borderId="0" xfId="0" applyNumberFormat="1" applyFont="1" applyAlignment="1">
      <alignment horizontal="right" indent="1"/>
    </xf>
    <xf numFmtId="3" fontId="19" fillId="0" borderId="0" xfId="0" applyNumberFormat="1" applyFont="1" applyFill="1"/>
    <xf numFmtId="3" fontId="16" fillId="0" borderId="0" xfId="0" applyNumberFormat="1" applyFont="1" applyFill="1" applyAlignment="1">
      <alignment horizontal="center" vertical="center"/>
    </xf>
    <xf numFmtId="165" fontId="13" fillId="0" borderId="0" xfId="0" applyNumberFormat="1" applyFont="1" applyFill="1" applyAlignment="1">
      <alignment horizontal="right" indent="1"/>
    </xf>
    <xf numFmtId="3" fontId="19" fillId="0" borderId="0" xfId="0" applyNumberFormat="1" applyFont="1" applyAlignment="1">
      <alignment horizontal="center" vertical="center"/>
    </xf>
    <xf numFmtId="3" fontId="13" fillId="0" borderId="0" xfId="0" applyNumberFormat="1" applyFont="1" applyAlignment="1">
      <alignment horizontal="center" vertical="center"/>
    </xf>
    <xf numFmtId="3" fontId="16" fillId="4" borderId="0" xfId="0" applyNumberFormat="1" applyFont="1" applyFill="1" applyAlignment="1">
      <alignment horizontal="center" vertical="center"/>
    </xf>
    <xf numFmtId="3" fontId="2" fillId="4" borderId="0" xfId="0" applyNumberFormat="1" applyFont="1" applyFill="1"/>
    <xf numFmtId="3" fontId="2" fillId="4" borderId="0" xfId="0" applyNumberFormat="1" applyFont="1" applyFill="1" applyAlignment="1">
      <alignment horizontal="right" indent="1"/>
    </xf>
    <xf numFmtId="3" fontId="2" fillId="4" borderId="0" xfId="0" applyNumberFormat="1" applyFont="1" applyFill="1" applyAlignment="1">
      <alignment horizontal="center" vertical="center"/>
    </xf>
    <xf numFmtId="3" fontId="3" fillId="4" borderId="0" xfId="0" applyNumberFormat="1" applyFont="1" applyFill="1" applyAlignment="1">
      <alignment horizontal="right" indent="1"/>
    </xf>
    <xf numFmtId="3" fontId="33" fillId="0" borderId="0" xfId="0" applyNumberFormat="1" applyFont="1" applyAlignment="1">
      <alignment horizontal="center" vertical="center"/>
    </xf>
    <xf numFmtId="3" fontId="19" fillId="2" borderId="1" xfId="0" applyNumberFormat="1" applyFont="1" applyFill="1" applyBorder="1" applyAlignment="1">
      <alignment horizontal="right" indent="1"/>
    </xf>
    <xf numFmtId="3" fontId="4" fillId="5" borderId="0" xfId="0" applyNumberFormat="1" applyFont="1" applyFill="1"/>
    <xf numFmtId="3" fontId="19" fillId="5" borderId="0" xfId="0" applyNumberFormat="1" applyFont="1" applyFill="1"/>
    <xf numFmtId="3" fontId="2" fillId="5" borderId="0" xfId="0" applyNumberFormat="1" applyFont="1" applyFill="1"/>
    <xf numFmtId="3" fontId="19" fillId="6" borderId="0" xfId="0" applyNumberFormat="1" applyFont="1" applyFill="1"/>
    <xf numFmtId="3" fontId="2" fillId="6" borderId="0" xfId="0" applyNumberFormat="1" applyFont="1" applyFill="1"/>
    <xf numFmtId="3" fontId="4" fillId="0" borderId="0" xfId="0" applyNumberFormat="1" applyFont="1" applyFill="1"/>
    <xf numFmtId="3" fontId="2" fillId="0" borderId="0" xfId="0" applyNumberFormat="1" applyFont="1" applyFill="1"/>
    <xf numFmtId="3" fontId="6" fillId="6" borderId="0" xfId="0" applyNumberFormat="1" applyFont="1" applyFill="1"/>
    <xf numFmtId="3" fontId="6" fillId="5" borderId="0" xfId="0" applyNumberFormat="1" applyFont="1" applyFill="1"/>
    <xf numFmtId="3" fontId="34" fillId="0" borderId="0" xfId="0" applyNumberFormat="1" applyFont="1"/>
    <xf numFmtId="3" fontId="35" fillId="0" borderId="0" xfId="0" applyNumberFormat="1" applyFont="1"/>
    <xf numFmtId="3" fontId="36" fillId="0" borderId="0" xfId="0" applyNumberFormat="1" applyFont="1"/>
    <xf numFmtId="3" fontId="37" fillId="5" borderId="0" xfId="0" applyNumberFormat="1" applyFont="1" applyFill="1"/>
    <xf numFmtId="3" fontId="37" fillId="0" borderId="0" xfId="0" applyNumberFormat="1" applyFont="1"/>
    <xf numFmtId="3" fontId="38" fillId="0" borderId="0" xfId="0" applyNumberFormat="1" applyFont="1" applyAlignment="1">
      <alignment horizontal="center" vertical="center"/>
    </xf>
    <xf numFmtId="3" fontId="37" fillId="0" borderId="0" xfId="0" applyNumberFormat="1" applyFont="1" applyAlignment="1">
      <alignment horizontal="right" indent="1"/>
    </xf>
    <xf numFmtId="3" fontId="37" fillId="0" borderId="0" xfId="0" applyNumberFormat="1" applyFont="1" applyAlignment="1">
      <alignment horizontal="center" vertical="center"/>
    </xf>
    <xf numFmtId="164" fontId="37" fillId="0" borderId="0" xfId="0" applyNumberFormat="1" applyFont="1" applyAlignment="1">
      <alignment horizontal="right" indent="1"/>
    </xf>
    <xf numFmtId="164" fontId="37" fillId="0" borderId="0" xfId="0" applyNumberFormat="1" applyFont="1"/>
    <xf numFmtId="3" fontId="6" fillId="7" borderId="0" xfId="0" applyNumberFormat="1" applyFont="1" applyFill="1"/>
    <xf numFmtId="3" fontId="6" fillId="2" borderId="1" xfId="0" applyNumberFormat="1" applyFont="1" applyFill="1" applyBorder="1" applyAlignment="1">
      <alignment horizontal="right" indent="1"/>
    </xf>
    <xf numFmtId="3" fontId="0" fillId="0" borderId="0" xfId="0" applyNumberFormat="1"/>
  </cellXfs>
  <cellStyles count="1">
    <cellStyle name="Обычный" xfId="0" builtinId="0"/>
  </cellStyles>
  <dxfs count="16"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ont>
        <color theme="0" tint="-0.24994659260841701"/>
      </font>
    </dxf>
    <dxf>
      <font>
        <b/>
        <i val="0"/>
        <color theme="0"/>
      </font>
      <fill>
        <patternFill>
          <bgColor rgb="FFFF0000"/>
        </patternFill>
      </fill>
    </dxf>
    <dxf>
      <font>
        <color theme="0" tint="-0.24994659260841701"/>
      </font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ont>
        <color theme="0" tint="-0.24994659260841701"/>
      </font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color theme="0" tint="-0.24994659260841701"/>
      </font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26"/>
  <sheetViews>
    <sheetView topLeftCell="A19" zoomScale="120" zoomScaleNormal="120" workbookViewId="0">
      <selection activeCell="G24" sqref="G24:H30"/>
    </sheetView>
  </sheetViews>
  <sheetFormatPr defaultRowHeight="14.4" x14ac:dyDescent="0.3"/>
  <cols>
    <col min="4" max="4" width="1.88671875" customWidth="1"/>
  </cols>
  <sheetData>
    <row r="2" spans="2:9" x14ac:dyDescent="0.3">
      <c r="B2" s="1" t="s">
        <v>20</v>
      </c>
      <c r="C2" s="1"/>
      <c r="D2" s="1"/>
      <c r="E2" s="1"/>
      <c r="F2" s="1"/>
      <c r="G2" s="1"/>
      <c r="H2" s="1"/>
    </row>
    <row r="5" spans="2:9" x14ac:dyDescent="0.3">
      <c r="C5" t="s">
        <v>5</v>
      </c>
      <c r="I5" t="s">
        <v>4</v>
      </c>
    </row>
    <row r="9" spans="2:9" x14ac:dyDescent="0.3">
      <c r="D9" t="s">
        <v>0</v>
      </c>
      <c r="I9" t="s">
        <v>3</v>
      </c>
    </row>
    <row r="10" spans="2:9" x14ac:dyDescent="0.3">
      <c r="E10" t="s">
        <v>2</v>
      </c>
    </row>
    <row r="11" spans="2:9" x14ac:dyDescent="0.3">
      <c r="E11" t="s">
        <v>9</v>
      </c>
    </row>
    <row r="12" spans="2:9" x14ac:dyDescent="0.3">
      <c r="E12" t="s">
        <v>1</v>
      </c>
    </row>
    <row r="14" spans="2:9" x14ac:dyDescent="0.3">
      <c r="C14" t="s">
        <v>6</v>
      </c>
    </row>
    <row r="15" spans="2:9" x14ac:dyDescent="0.3">
      <c r="D15" t="s">
        <v>7</v>
      </c>
    </row>
    <row r="16" spans="2:9" x14ac:dyDescent="0.3">
      <c r="D16" t="s">
        <v>8</v>
      </c>
    </row>
    <row r="18" spans="2:10" x14ac:dyDescent="0.3">
      <c r="B18" t="s">
        <v>10</v>
      </c>
    </row>
    <row r="20" spans="2:10" x14ac:dyDescent="0.3">
      <c r="E20" s="1" t="s">
        <v>16</v>
      </c>
    </row>
    <row r="25" spans="2:10" x14ac:dyDescent="0.3">
      <c r="H25" t="s">
        <v>98</v>
      </c>
      <c r="I25" t="s">
        <v>99</v>
      </c>
    </row>
    <row r="26" spans="2:10" x14ac:dyDescent="0.3">
      <c r="G26" s="117">
        <v>1000000</v>
      </c>
      <c r="H26" t="s">
        <v>101</v>
      </c>
      <c r="I26" t="s">
        <v>100</v>
      </c>
      <c r="J26" s="117">
        <v>1000000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CU309"/>
  <sheetViews>
    <sheetView showGridLines="0" zoomScaleNormal="100" workbookViewId="0">
      <pane xSplit="24" ySplit="5" topLeftCell="Y132" activePane="bottomRight" state="frozen"/>
      <selection activeCell="G29" sqref="G29"/>
      <selection pane="topRight" activeCell="G29" sqref="G29"/>
      <selection pane="bottomLeft" activeCell="G29" sqref="G29"/>
      <selection pane="bottomRight" activeCell="A147" sqref="A147:XFD147"/>
    </sheetView>
  </sheetViews>
  <sheetFormatPr defaultRowHeight="13.8" x14ac:dyDescent="0.3"/>
  <cols>
    <col min="1" max="1" width="1.77734375" style="11" customWidth="1"/>
    <col min="2" max="2" width="1.77734375" style="6" customWidth="1"/>
    <col min="3" max="3" width="3.77734375" style="6" customWidth="1"/>
    <col min="4" max="4" width="1.77734375" style="6" customWidth="1"/>
    <col min="5" max="5" width="1.77734375" style="23" customWidth="1"/>
    <col min="6" max="7" width="1.77734375" style="6" customWidth="1"/>
    <col min="8" max="10" width="5.77734375" style="6" customWidth="1"/>
    <col min="11" max="12" width="1.77734375" style="6" customWidth="1"/>
    <col min="13" max="13" width="6.5546875" style="2" customWidth="1"/>
    <col min="14" max="15" width="1.77734375" style="6" customWidth="1"/>
    <col min="16" max="16" width="8.88671875" style="7"/>
    <col min="17" max="17" width="1.77734375" style="6" customWidth="1"/>
    <col min="18" max="18" width="1.77734375" style="23" customWidth="1"/>
    <col min="19" max="19" width="8.88671875" style="7"/>
    <col min="20" max="21" width="1.77734375" style="6" customWidth="1"/>
    <col min="22" max="22" width="1.77734375" style="76" customWidth="1"/>
    <col min="23" max="23" width="14.77734375" style="10" customWidth="1"/>
    <col min="24" max="25" width="1.77734375" style="6" customWidth="1"/>
    <col min="26" max="98" width="12.77734375" style="7" customWidth="1"/>
    <col min="99" max="16384" width="8.88671875" style="6"/>
  </cols>
  <sheetData>
    <row r="1" spans="1:99" s="11" customFormat="1" ht="10.199999999999999" x14ac:dyDescent="0.2">
      <c r="A1" s="11">
        <f>ROW()</f>
        <v>1</v>
      </c>
      <c r="B1" s="11">
        <f>COLUMN()</f>
        <v>2</v>
      </c>
      <c r="C1" s="11">
        <f>COLUMN()</f>
        <v>3</v>
      </c>
      <c r="D1" s="11">
        <f>COLUMN()</f>
        <v>4</v>
      </c>
      <c r="E1" s="23">
        <f>COLUMN()</f>
        <v>5</v>
      </c>
      <c r="F1" s="11">
        <f>COLUMN()</f>
        <v>6</v>
      </c>
      <c r="G1" s="11">
        <f>COLUMN()</f>
        <v>7</v>
      </c>
      <c r="H1" s="11">
        <f>COLUMN()</f>
        <v>8</v>
      </c>
      <c r="I1" s="11">
        <f>COLUMN()</f>
        <v>9</v>
      </c>
      <c r="J1" s="11">
        <f>COLUMN()</f>
        <v>10</v>
      </c>
      <c r="K1" s="11">
        <f>COLUMN()</f>
        <v>11</v>
      </c>
      <c r="L1" s="11">
        <f>COLUMN()</f>
        <v>12</v>
      </c>
      <c r="M1" s="11">
        <f>COLUMN()</f>
        <v>13</v>
      </c>
      <c r="N1" s="11">
        <f>COLUMN()</f>
        <v>14</v>
      </c>
      <c r="O1" s="11">
        <f>COLUMN()</f>
        <v>15</v>
      </c>
      <c r="P1" s="36">
        <f>COLUMN()</f>
        <v>16</v>
      </c>
      <c r="Q1" s="11">
        <f>COLUMN()</f>
        <v>17</v>
      </c>
      <c r="R1" s="23">
        <f>COLUMN()</f>
        <v>18</v>
      </c>
      <c r="S1" s="36">
        <f>COLUMN()</f>
        <v>19</v>
      </c>
      <c r="T1" s="11">
        <f>COLUMN()</f>
        <v>20</v>
      </c>
      <c r="U1" s="11">
        <f>COLUMN()</f>
        <v>21</v>
      </c>
      <c r="V1" s="75">
        <f>COLUMN()</f>
        <v>22</v>
      </c>
      <c r="W1" s="34">
        <f>COLUMN()</f>
        <v>23</v>
      </c>
      <c r="X1" s="11">
        <f>COLUMN()</f>
        <v>24</v>
      </c>
      <c r="Y1" s="11">
        <f>COLUMN()</f>
        <v>25</v>
      </c>
      <c r="Z1" s="11">
        <f>COLUMN()</f>
        <v>26</v>
      </c>
      <c r="AA1" s="11">
        <f>COLUMN()</f>
        <v>27</v>
      </c>
      <c r="AB1" s="11">
        <f>COLUMN()</f>
        <v>28</v>
      </c>
      <c r="AC1" s="11">
        <f>COLUMN()</f>
        <v>29</v>
      </c>
      <c r="AD1" s="11">
        <f>COLUMN()</f>
        <v>30</v>
      </c>
      <c r="AE1" s="11">
        <f>COLUMN()</f>
        <v>31</v>
      </c>
      <c r="AF1" s="11">
        <f>COLUMN()</f>
        <v>32</v>
      </c>
      <c r="AG1" s="11">
        <f>COLUMN()</f>
        <v>33</v>
      </c>
      <c r="AH1" s="11">
        <f>COLUMN()</f>
        <v>34</v>
      </c>
      <c r="AI1" s="11">
        <f>COLUMN()</f>
        <v>35</v>
      </c>
      <c r="AJ1" s="11">
        <f>COLUMN()</f>
        <v>36</v>
      </c>
      <c r="AK1" s="11">
        <f>COLUMN()</f>
        <v>37</v>
      </c>
      <c r="AL1" s="11">
        <f>COLUMN()</f>
        <v>38</v>
      </c>
      <c r="AM1" s="11">
        <f>COLUMN()</f>
        <v>39</v>
      </c>
      <c r="AN1" s="11">
        <f>COLUMN()</f>
        <v>40</v>
      </c>
      <c r="AO1" s="11">
        <f>COLUMN()</f>
        <v>41</v>
      </c>
      <c r="AP1" s="11">
        <f>COLUMN()</f>
        <v>42</v>
      </c>
      <c r="AQ1" s="11">
        <f>COLUMN()</f>
        <v>43</v>
      </c>
      <c r="AR1" s="11">
        <f>COLUMN()</f>
        <v>44</v>
      </c>
      <c r="AS1" s="11">
        <f>COLUMN()</f>
        <v>45</v>
      </c>
      <c r="AT1" s="11">
        <f>COLUMN()</f>
        <v>46</v>
      </c>
      <c r="AU1" s="11">
        <f>COLUMN()</f>
        <v>47</v>
      </c>
      <c r="AV1" s="11">
        <f>COLUMN()</f>
        <v>48</v>
      </c>
      <c r="AW1" s="11">
        <f>COLUMN()</f>
        <v>49</v>
      </c>
      <c r="AX1" s="11">
        <f>COLUMN()</f>
        <v>50</v>
      </c>
      <c r="AY1" s="11">
        <f>COLUMN()</f>
        <v>51</v>
      </c>
      <c r="AZ1" s="11">
        <f>COLUMN()</f>
        <v>52</v>
      </c>
      <c r="BA1" s="11">
        <f>COLUMN()</f>
        <v>53</v>
      </c>
      <c r="BB1" s="11">
        <f>COLUMN()</f>
        <v>54</v>
      </c>
      <c r="BC1" s="11">
        <f>COLUMN()</f>
        <v>55</v>
      </c>
      <c r="BD1" s="11">
        <f>COLUMN()</f>
        <v>56</v>
      </c>
      <c r="BE1" s="11">
        <f>COLUMN()</f>
        <v>57</v>
      </c>
      <c r="BF1" s="11">
        <f>COLUMN()</f>
        <v>58</v>
      </c>
      <c r="BG1" s="11">
        <f>COLUMN()</f>
        <v>59</v>
      </c>
      <c r="BH1" s="11">
        <f>COLUMN()</f>
        <v>60</v>
      </c>
      <c r="BI1" s="11">
        <f>COLUMN()</f>
        <v>61</v>
      </c>
      <c r="BJ1" s="11">
        <f>COLUMN()</f>
        <v>62</v>
      </c>
      <c r="BK1" s="11">
        <f>COLUMN()</f>
        <v>63</v>
      </c>
      <c r="BL1" s="11">
        <f>COLUMN()</f>
        <v>64</v>
      </c>
      <c r="BM1" s="11">
        <f>COLUMN()</f>
        <v>65</v>
      </c>
      <c r="BN1" s="11">
        <f>COLUMN()</f>
        <v>66</v>
      </c>
      <c r="BO1" s="11">
        <f>COLUMN()</f>
        <v>67</v>
      </c>
      <c r="BP1" s="11">
        <f>COLUMN()</f>
        <v>68</v>
      </c>
      <c r="BQ1" s="11">
        <f>COLUMN()</f>
        <v>69</v>
      </c>
      <c r="BR1" s="11">
        <f>COLUMN()</f>
        <v>70</v>
      </c>
      <c r="BS1" s="11">
        <f>COLUMN()</f>
        <v>71</v>
      </c>
      <c r="BT1" s="11">
        <f>COLUMN()</f>
        <v>72</v>
      </c>
      <c r="BU1" s="11">
        <f>COLUMN()</f>
        <v>73</v>
      </c>
      <c r="BV1" s="11">
        <f>COLUMN()</f>
        <v>74</v>
      </c>
      <c r="BW1" s="11">
        <f>COLUMN()</f>
        <v>75</v>
      </c>
      <c r="BX1" s="11">
        <f>COLUMN()</f>
        <v>76</v>
      </c>
      <c r="BY1" s="11">
        <f>COLUMN()</f>
        <v>77</v>
      </c>
      <c r="BZ1" s="11">
        <f>COLUMN()</f>
        <v>78</v>
      </c>
      <c r="CA1" s="11">
        <f>COLUMN()</f>
        <v>79</v>
      </c>
      <c r="CB1" s="11">
        <f>COLUMN()</f>
        <v>80</v>
      </c>
      <c r="CC1" s="11">
        <f>COLUMN()</f>
        <v>81</v>
      </c>
      <c r="CD1" s="11">
        <f>COLUMN()</f>
        <v>82</v>
      </c>
      <c r="CE1" s="11">
        <f>COLUMN()</f>
        <v>83</v>
      </c>
      <c r="CF1" s="11">
        <f>COLUMN()</f>
        <v>84</v>
      </c>
      <c r="CG1" s="11">
        <f>COLUMN()</f>
        <v>85</v>
      </c>
      <c r="CH1" s="11">
        <f>COLUMN()</f>
        <v>86</v>
      </c>
      <c r="CI1" s="11">
        <f>COLUMN()</f>
        <v>87</v>
      </c>
      <c r="CJ1" s="11">
        <f>COLUMN()</f>
        <v>88</v>
      </c>
      <c r="CK1" s="11">
        <f>COLUMN()</f>
        <v>89</v>
      </c>
      <c r="CL1" s="11">
        <f>COLUMN()</f>
        <v>90</v>
      </c>
      <c r="CM1" s="11">
        <f>COLUMN()</f>
        <v>91</v>
      </c>
      <c r="CN1" s="11">
        <f>COLUMN()</f>
        <v>92</v>
      </c>
      <c r="CO1" s="11">
        <f>COLUMN()</f>
        <v>93</v>
      </c>
      <c r="CP1" s="11">
        <f>COLUMN()</f>
        <v>94</v>
      </c>
      <c r="CQ1" s="11">
        <f>COLUMN()</f>
        <v>95</v>
      </c>
      <c r="CR1" s="11">
        <f>COLUMN()</f>
        <v>96</v>
      </c>
      <c r="CS1" s="11">
        <f>COLUMN()</f>
        <v>97</v>
      </c>
      <c r="CT1" s="11">
        <f>COLUMN()</f>
        <v>98</v>
      </c>
    </row>
    <row r="2" spans="1:99" x14ac:dyDescent="0.3">
      <c r="A2" s="11">
        <f>ROW()</f>
        <v>2</v>
      </c>
    </row>
    <row r="3" spans="1:99" s="27" customFormat="1" ht="12" x14ac:dyDescent="0.25">
      <c r="A3" s="26"/>
      <c r="E3" s="24"/>
      <c r="F3" s="27" t="str">
        <f>Potoki!F3</f>
        <v>Кол-во периодов</v>
      </c>
      <c r="M3" s="2"/>
      <c r="P3" s="30"/>
      <c r="R3" s="24"/>
      <c r="S3" s="72">
        <f>Potoki!S3</f>
        <v>48</v>
      </c>
      <c r="T3" s="84"/>
      <c r="U3" s="84"/>
      <c r="V3" s="85"/>
      <c r="W3" s="86">
        <f>IF(Potoki!W3="","",Potoki!W3)</f>
        <v>44562</v>
      </c>
      <c r="Z3" s="32">
        <f>IF(Potoki!Z3="","",Potoki!Z3)</f>
        <v>44562</v>
      </c>
      <c r="AA3" s="32">
        <f>IF(Potoki!AA3="","",Potoki!AA3)</f>
        <v>44593</v>
      </c>
      <c r="AB3" s="32">
        <f>IF(Potoki!AB3="","",Potoki!AB3)</f>
        <v>44621</v>
      </c>
      <c r="AC3" s="32">
        <f>IF(Potoki!AC3="","",Potoki!AC3)</f>
        <v>44652</v>
      </c>
      <c r="AD3" s="32">
        <f>IF(Potoki!AD3="","",Potoki!AD3)</f>
        <v>44682</v>
      </c>
      <c r="AE3" s="32">
        <f>IF(Potoki!AE3="","",Potoki!AE3)</f>
        <v>44713</v>
      </c>
      <c r="AF3" s="32">
        <f>IF(Potoki!AF3="","",Potoki!AF3)</f>
        <v>44743</v>
      </c>
      <c r="AG3" s="32">
        <f>IF(Potoki!AG3="","",Potoki!AG3)</f>
        <v>44774</v>
      </c>
      <c r="AH3" s="32">
        <f>IF(Potoki!AH3="","",Potoki!AH3)</f>
        <v>44805</v>
      </c>
      <c r="AI3" s="32">
        <f>IF(Potoki!AI3="","",Potoki!AI3)</f>
        <v>44835</v>
      </c>
      <c r="AJ3" s="32">
        <f>IF(Potoki!AJ3="","",Potoki!AJ3)</f>
        <v>44866</v>
      </c>
      <c r="AK3" s="32">
        <f>IF(Potoki!AK3="","",Potoki!AK3)</f>
        <v>44896</v>
      </c>
      <c r="AL3" s="32">
        <f>IF(Potoki!AL3="","",Potoki!AL3)</f>
        <v>44927</v>
      </c>
      <c r="AM3" s="32">
        <f>IF(Potoki!AM3="","",Potoki!AM3)</f>
        <v>44958</v>
      </c>
      <c r="AN3" s="32">
        <f>IF(Potoki!AN3="","",Potoki!AN3)</f>
        <v>44986</v>
      </c>
      <c r="AO3" s="32">
        <f>IF(Potoki!AO3="","",Potoki!AO3)</f>
        <v>45017</v>
      </c>
      <c r="AP3" s="32">
        <f>IF(Potoki!AP3="","",Potoki!AP3)</f>
        <v>45047</v>
      </c>
      <c r="AQ3" s="32">
        <f>IF(Potoki!AQ3="","",Potoki!AQ3)</f>
        <v>45078</v>
      </c>
      <c r="AR3" s="32">
        <f>IF(Potoki!AR3="","",Potoki!AR3)</f>
        <v>45108</v>
      </c>
      <c r="AS3" s="32">
        <f>IF(Potoki!AS3="","",Potoki!AS3)</f>
        <v>45139</v>
      </c>
      <c r="AT3" s="32">
        <f>IF(Potoki!AT3="","",Potoki!AT3)</f>
        <v>45170</v>
      </c>
      <c r="AU3" s="32">
        <f>IF(Potoki!AU3="","",Potoki!AU3)</f>
        <v>45200</v>
      </c>
      <c r="AV3" s="32">
        <f>IF(Potoki!AV3="","",Potoki!AV3)</f>
        <v>45231</v>
      </c>
      <c r="AW3" s="32">
        <f>IF(Potoki!AW3="","",Potoki!AW3)</f>
        <v>45261</v>
      </c>
      <c r="AX3" s="32">
        <f>IF(Potoki!AX3="","",Potoki!AX3)</f>
        <v>45292</v>
      </c>
      <c r="AY3" s="32">
        <f>IF(Potoki!AY3="","",Potoki!AY3)</f>
        <v>45323</v>
      </c>
      <c r="AZ3" s="32">
        <f>IF(Potoki!AZ3="","",Potoki!AZ3)</f>
        <v>45352</v>
      </c>
      <c r="BA3" s="32">
        <f>IF(Potoki!BA3="","",Potoki!BA3)</f>
        <v>45383</v>
      </c>
      <c r="BB3" s="32">
        <f>IF(Potoki!BB3="","",Potoki!BB3)</f>
        <v>45413</v>
      </c>
      <c r="BC3" s="32">
        <f>IF(Potoki!BC3="","",Potoki!BC3)</f>
        <v>45444</v>
      </c>
      <c r="BD3" s="32">
        <f>IF(Potoki!BD3="","",Potoki!BD3)</f>
        <v>45474</v>
      </c>
      <c r="BE3" s="32">
        <f>IF(Potoki!BE3="","",Potoki!BE3)</f>
        <v>45505</v>
      </c>
      <c r="BF3" s="32">
        <f>IF(Potoki!BF3="","",Potoki!BF3)</f>
        <v>45536</v>
      </c>
      <c r="BG3" s="32">
        <f>IF(Potoki!BG3="","",Potoki!BG3)</f>
        <v>45566</v>
      </c>
      <c r="BH3" s="32">
        <f>IF(Potoki!BH3="","",Potoki!BH3)</f>
        <v>45597</v>
      </c>
      <c r="BI3" s="32">
        <f>IF(Potoki!BI3="","",Potoki!BI3)</f>
        <v>45627</v>
      </c>
      <c r="BJ3" s="32">
        <f>IF(Potoki!BJ3="","",Potoki!BJ3)</f>
        <v>45658</v>
      </c>
      <c r="BK3" s="32">
        <f>IF(Potoki!BK3="","",Potoki!BK3)</f>
        <v>45689</v>
      </c>
      <c r="BL3" s="32">
        <f>IF(Potoki!BL3="","",Potoki!BL3)</f>
        <v>45717</v>
      </c>
      <c r="BM3" s="32">
        <f>IF(Potoki!BM3="","",Potoki!BM3)</f>
        <v>45748</v>
      </c>
      <c r="BN3" s="32">
        <f>IF(Potoki!BN3="","",Potoki!BN3)</f>
        <v>45778</v>
      </c>
      <c r="BO3" s="32">
        <f>IF(Potoki!BO3="","",Potoki!BO3)</f>
        <v>45809</v>
      </c>
      <c r="BP3" s="32">
        <f>IF(Potoki!BP3="","",Potoki!BP3)</f>
        <v>45839</v>
      </c>
      <c r="BQ3" s="32">
        <f>IF(Potoki!BQ3="","",Potoki!BQ3)</f>
        <v>45870</v>
      </c>
      <c r="BR3" s="32">
        <f>IF(Potoki!BR3="","",Potoki!BR3)</f>
        <v>45901</v>
      </c>
      <c r="BS3" s="32">
        <f>IF(Potoki!BS3="","",Potoki!BS3)</f>
        <v>45931</v>
      </c>
      <c r="BT3" s="32">
        <f>IF(Potoki!BT3="","",Potoki!BT3)</f>
        <v>45962</v>
      </c>
      <c r="BU3" s="32">
        <f>IF(Potoki!BU3="","",Potoki!BU3)</f>
        <v>45992</v>
      </c>
      <c r="BV3" s="32" t="str">
        <f>IF(Potoki!BV3="","",Potoki!BV3)</f>
        <v/>
      </c>
      <c r="BW3" s="32" t="str">
        <f>IF(Potoki!BW3="","",Potoki!BW3)</f>
        <v/>
      </c>
      <c r="BX3" s="32" t="str">
        <f>IF(Potoki!BX3="","",Potoki!BX3)</f>
        <v/>
      </c>
      <c r="BY3" s="32" t="str">
        <f>IF(Potoki!BY3="","",Potoki!BY3)</f>
        <v/>
      </c>
      <c r="BZ3" s="32" t="str">
        <f>IF(Potoki!BZ3="","",Potoki!BZ3)</f>
        <v/>
      </c>
      <c r="CA3" s="32" t="str">
        <f>IF(Potoki!CA3="","",Potoki!CA3)</f>
        <v/>
      </c>
      <c r="CB3" s="32" t="str">
        <f>IF(Potoki!CB3="","",Potoki!CB3)</f>
        <v/>
      </c>
      <c r="CC3" s="32" t="str">
        <f>IF(Potoki!CC3="","",Potoki!CC3)</f>
        <v/>
      </c>
      <c r="CD3" s="32" t="str">
        <f>IF(Potoki!CD3="","",Potoki!CD3)</f>
        <v/>
      </c>
      <c r="CE3" s="32" t="str">
        <f>IF(Potoki!CE3="","",Potoki!CE3)</f>
        <v/>
      </c>
      <c r="CF3" s="32" t="str">
        <f>IF(Potoki!CF3="","",Potoki!CF3)</f>
        <v/>
      </c>
      <c r="CG3" s="32" t="str">
        <f>IF(Potoki!CG3="","",Potoki!CG3)</f>
        <v/>
      </c>
      <c r="CH3" s="32" t="str">
        <f>IF(Potoki!CH3="","",Potoki!CH3)</f>
        <v/>
      </c>
      <c r="CI3" s="32" t="str">
        <f>IF(Potoki!CI3="","",Potoki!CI3)</f>
        <v/>
      </c>
      <c r="CJ3" s="32" t="str">
        <f>IF(Potoki!CJ3="","",Potoki!CJ3)</f>
        <v/>
      </c>
      <c r="CK3" s="32" t="str">
        <f>IF(Potoki!CK3="","",Potoki!CK3)</f>
        <v/>
      </c>
      <c r="CL3" s="32" t="str">
        <f>IF(Potoki!CL3="","",Potoki!CL3)</f>
        <v/>
      </c>
      <c r="CM3" s="32" t="str">
        <f>IF(Potoki!CM3="","",Potoki!CM3)</f>
        <v/>
      </c>
      <c r="CN3" s="32" t="str">
        <f>IF(Potoki!CN3="","",Potoki!CN3)</f>
        <v/>
      </c>
      <c r="CO3" s="32" t="str">
        <f>IF(Potoki!CO3="","",Potoki!CO3)</f>
        <v/>
      </c>
      <c r="CP3" s="32" t="str">
        <f>IF(Potoki!CP3="","",Potoki!CP3)</f>
        <v/>
      </c>
      <c r="CQ3" s="32" t="str">
        <f>IF(Potoki!CQ3="","",Potoki!CQ3)</f>
        <v/>
      </c>
      <c r="CR3" s="32" t="str">
        <f>IF(Potoki!CR3="","",Potoki!CR3)</f>
        <v/>
      </c>
      <c r="CS3" s="32" t="str">
        <f>IF(Potoki!CS3="","",Potoki!CS3)</f>
        <v/>
      </c>
      <c r="CT3" s="32" t="str">
        <f>IF(Potoki!CT3="","",Potoki!CT3)</f>
        <v/>
      </c>
    </row>
    <row r="4" spans="1:99" s="27" customFormat="1" ht="12" x14ac:dyDescent="0.25">
      <c r="A4" s="26"/>
      <c r="E4" s="24"/>
      <c r="M4" s="2"/>
      <c r="P4" s="30"/>
      <c r="R4" s="24"/>
      <c r="S4" s="30"/>
      <c r="V4" s="76"/>
      <c r="W4" s="33">
        <f ca="1">IF(Potoki!W4="","",Potoki!W4)</f>
        <v>46022</v>
      </c>
      <c r="Z4" s="32">
        <f>IF(Potoki!Z4="","",Potoki!Z4)</f>
        <v>44592</v>
      </c>
      <c r="AA4" s="32">
        <f>IF(Potoki!AA4="","",Potoki!AA4)</f>
        <v>44620</v>
      </c>
      <c r="AB4" s="32">
        <f>IF(Potoki!AB4="","",Potoki!AB4)</f>
        <v>44651</v>
      </c>
      <c r="AC4" s="32">
        <f>IF(Potoki!AC4="","",Potoki!AC4)</f>
        <v>44681</v>
      </c>
      <c r="AD4" s="32">
        <f>IF(Potoki!AD4="","",Potoki!AD4)</f>
        <v>44712</v>
      </c>
      <c r="AE4" s="32">
        <f>IF(Potoki!AE4="","",Potoki!AE4)</f>
        <v>44742</v>
      </c>
      <c r="AF4" s="32">
        <f>IF(Potoki!AF4="","",Potoki!AF4)</f>
        <v>44773</v>
      </c>
      <c r="AG4" s="32">
        <f>IF(Potoki!AG4="","",Potoki!AG4)</f>
        <v>44804</v>
      </c>
      <c r="AH4" s="32">
        <f>IF(Potoki!AH4="","",Potoki!AH4)</f>
        <v>44834</v>
      </c>
      <c r="AI4" s="32">
        <f>IF(Potoki!AI4="","",Potoki!AI4)</f>
        <v>44865</v>
      </c>
      <c r="AJ4" s="32">
        <f>IF(Potoki!AJ4="","",Potoki!AJ4)</f>
        <v>44895</v>
      </c>
      <c r="AK4" s="32">
        <f>IF(Potoki!AK4="","",Potoki!AK4)</f>
        <v>44926</v>
      </c>
      <c r="AL4" s="32">
        <f>IF(Potoki!AL4="","",Potoki!AL4)</f>
        <v>44957</v>
      </c>
      <c r="AM4" s="32">
        <f>IF(Potoki!AM4="","",Potoki!AM4)</f>
        <v>44985</v>
      </c>
      <c r="AN4" s="32">
        <f>IF(Potoki!AN4="","",Potoki!AN4)</f>
        <v>45016</v>
      </c>
      <c r="AO4" s="32">
        <f>IF(Potoki!AO4="","",Potoki!AO4)</f>
        <v>45046</v>
      </c>
      <c r="AP4" s="32">
        <f>IF(Potoki!AP4="","",Potoki!AP4)</f>
        <v>45077</v>
      </c>
      <c r="AQ4" s="32">
        <f>IF(Potoki!AQ4="","",Potoki!AQ4)</f>
        <v>45107</v>
      </c>
      <c r="AR4" s="32">
        <f>IF(Potoki!AR4="","",Potoki!AR4)</f>
        <v>45138</v>
      </c>
      <c r="AS4" s="32">
        <f>IF(Potoki!AS4="","",Potoki!AS4)</f>
        <v>45169</v>
      </c>
      <c r="AT4" s="32">
        <f>IF(Potoki!AT4="","",Potoki!AT4)</f>
        <v>45199</v>
      </c>
      <c r="AU4" s="32">
        <f>IF(Potoki!AU4="","",Potoki!AU4)</f>
        <v>45230</v>
      </c>
      <c r="AV4" s="32">
        <f>IF(Potoki!AV4="","",Potoki!AV4)</f>
        <v>45260</v>
      </c>
      <c r="AW4" s="32">
        <f>IF(Potoki!AW4="","",Potoki!AW4)</f>
        <v>45291</v>
      </c>
      <c r="AX4" s="32">
        <f>IF(Potoki!AX4="","",Potoki!AX4)</f>
        <v>45322</v>
      </c>
      <c r="AY4" s="32">
        <f>IF(Potoki!AY4="","",Potoki!AY4)</f>
        <v>45351</v>
      </c>
      <c r="AZ4" s="32">
        <f>IF(Potoki!AZ4="","",Potoki!AZ4)</f>
        <v>45382</v>
      </c>
      <c r="BA4" s="32">
        <f>IF(Potoki!BA4="","",Potoki!BA4)</f>
        <v>45412</v>
      </c>
      <c r="BB4" s="32">
        <f>IF(Potoki!BB4="","",Potoki!BB4)</f>
        <v>45443</v>
      </c>
      <c r="BC4" s="32">
        <f>IF(Potoki!BC4="","",Potoki!BC4)</f>
        <v>45473</v>
      </c>
      <c r="BD4" s="32">
        <f>IF(Potoki!BD4="","",Potoki!BD4)</f>
        <v>45504</v>
      </c>
      <c r="BE4" s="32">
        <f>IF(Potoki!BE4="","",Potoki!BE4)</f>
        <v>45535</v>
      </c>
      <c r="BF4" s="32">
        <f>IF(Potoki!BF4="","",Potoki!BF4)</f>
        <v>45565</v>
      </c>
      <c r="BG4" s="32">
        <f>IF(Potoki!BG4="","",Potoki!BG4)</f>
        <v>45596</v>
      </c>
      <c r="BH4" s="32">
        <f>IF(Potoki!BH4="","",Potoki!BH4)</f>
        <v>45626</v>
      </c>
      <c r="BI4" s="32">
        <f>IF(Potoki!BI4="","",Potoki!BI4)</f>
        <v>45657</v>
      </c>
      <c r="BJ4" s="32">
        <f>IF(Potoki!BJ4="","",Potoki!BJ4)</f>
        <v>45688</v>
      </c>
      <c r="BK4" s="32">
        <f>IF(Potoki!BK4="","",Potoki!BK4)</f>
        <v>45716</v>
      </c>
      <c r="BL4" s="32">
        <f>IF(Potoki!BL4="","",Potoki!BL4)</f>
        <v>45747</v>
      </c>
      <c r="BM4" s="32">
        <f>IF(Potoki!BM4="","",Potoki!BM4)</f>
        <v>45777</v>
      </c>
      <c r="BN4" s="32">
        <f>IF(Potoki!BN4="","",Potoki!BN4)</f>
        <v>45808</v>
      </c>
      <c r="BO4" s="32">
        <f>IF(Potoki!BO4="","",Potoki!BO4)</f>
        <v>45838</v>
      </c>
      <c r="BP4" s="32">
        <f>IF(Potoki!BP4="","",Potoki!BP4)</f>
        <v>45869</v>
      </c>
      <c r="BQ4" s="32">
        <f>IF(Potoki!BQ4="","",Potoki!BQ4)</f>
        <v>45900</v>
      </c>
      <c r="BR4" s="32">
        <f>IF(Potoki!BR4="","",Potoki!BR4)</f>
        <v>45930</v>
      </c>
      <c r="BS4" s="32">
        <f>IF(Potoki!BS4="","",Potoki!BS4)</f>
        <v>45961</v>
      </c>
      <c r="BT4" s="32">
        <f>IF(Potoki!BT4="","",Potoki!BT4)</f>
        <v>45991</v>
      </c>
      <c r="BU4" s="32">
        <f>IF(Potoki!BU4="","",Potoki!BU4)</f>
        <v>46022</v>
      </c>
      <c r="BV4" s="32" t="str">
        <f>IF(Potoki!BV4="","",Potoki!BV4)</f>
        <v/>
      </c>
      <c r="BW4" s="32" t="str">
        <f>IF(Potoki!BW4="","",Potoki!BW4)</f>
        <v/>
      </c>
      <c r="BX4" s="32" t="str">
        <f>IF(Potoki!BX4="","",Potoki!BX4)</f>
        <v/>
      </c>
      <c r="BY4" s="32" t="str">
        <f>IF(Potoki!BY4="","",Potoki!BY4)</f>
        <v/>
      </c>
      <c r="BZ4" s="32" t="str">
        <f>IF(Potoki!BZ4="","",Potoki!BZ4)</f>
        <v/>
      </c>
      <c r="CA4" s="32" t="str">
        <f>IF(Potoki!CA4="","",Potoki!CA4)</f>
        <v/>
      </c>
      <c r="CB4" s="32" t="str">
        <f>IF(Potoki!CB4="","",Potoki!CB4)</f>
        <v/>
      </c>
      <c r="CC4" s="32" t="str">
        <f>IF(Potoki!CC4="","",Potoki!CC4)</f>
        <v/>
      </c>
      <c r="CD4" s="32" t="str">
        <f>IF(Potoki!CD4="","",Potoki!CD4)</f>
        <v/>
      </c>
      <c r="CE4" s="32" t="str">
        <f>IF(Potoki!CE4="","",Potoki!CE4)</f>
        <v/>
      </c>
      <c r="CF4" s="32" t="str">
        <f>IF(Potoki!CF4="","",Potoki!CF4)</f>
        <v/>
      </c>
      <c r="CG4" s="32" t="str">
        <f>IF(Potoki!CG4="","",Potoki!CG4)</f>
        <v/>
      </c>
      <c r="CH4" s="32" t="str">
        <f>IF(Potoki!CH4="","",Potoki!CH4)</f>
        <v/>
      </c>
      <c r="CI4" s="32" t="str">
        <f>IF(Potoki!CI4="","",Potoki!CI4)</f>
        <v/>
      </c>
      <c r="CJ4" s="32" t="str">
        <f>IF(Potoki!CJ4="","",Potoki!CJ4)</f>
        <v/>
      </c>
      <c r="CK4" s="32" t="str">
        <f>IF(Potoki!CK4="","",Potoki!CK4)</f>
        <v/>
      </c>
      <c r="CL4" s="32" t="str">
        <f>IF(Potoki!CL4="","",Potoki!CL4)</f>
        <v/>
      </c>
      <c r="CM4" s="32" t="str">
        <f>IF(Potoki!CM4="","",Potoki!CM4)</f>
        <v/>
      </c>
      <c r="CN4" s="32" t="str">
        <f>IF(Potoki!CN4="","",Potoki!CN4)</f>
        <v/>
      </c>
      <c r="CO4" s="32" t="str">
        <f>IF(Potoki!CO4="","",Potoki!CO4)</f>
        <v/>
      </c>
      <c r="CP4" s="32" t="str">
        <f>IF(Potoki!CP4="","",Potoki!CP4)</f>
        <v/>
      </c>
      <c r="CQ4" s="32" t="str">
        <f>IF(Potoki!CQ4="","",Potoki!CQ4)</f>
        <v/>
      </c>
      <c r="CR4" s="32" t="str">
        <f>IF(Potoki!CR4="","",Potoki!CR4)</f>
        <v/>
      </c>
      <c r="CS4" s="32" t="str">
        <f>IF(Potoki!CS4="","",Potoki!CS4)</f>
        <v/>
      </c>
      <c r="CT4" s="32" t="str">
        <f>IF(Potoki!CT4="","",Potoki!CT4)</f>
        <v/>
      </c>
    </row>
    <row r="5" spans="1:99" s="8" customFormat="1" x14ac:dyDescent="0.3">
      <c r="A5" s="11"/>
      <c r="E5" s="25"/>
      <c r="F5" s="8" t="str">
        <f>Potoki!F5</f>
        <v>показатель</v>
      </c>
      <c r="M5" s="4" t="str">
        <f>Potoki!M5</f>
        <v>ед.изм.</v>
      </c>
      <c r="P5" s="9" t="str">
        <f>Potoki!P5</f>
        <v>значение</v>
      </c>
      <c r="R5" s="25"/>
      <c r="S5" s="9" t="str">
        <f>Potoki!S5</f>
        <v>параметр</v>
      </c>
      <c r="V5" s="77"/>
      <c r="W5" s="10" t="str">
        <f>Potoki!W5</f>
        <v>итого</v>
      </c>
      <c r="Z5" s="9">
        <f>IF(Potoki!Z5="","",Potoki!Z5)</f>
        <v>1</v>
      </c>
      <c r="AA5" s="9">
        <f>IF(Potoki!AA5="","",Potoki!AA5)</f>
        <v>2</v>
      </c>
      <c r="AB5" s="9">
        <f>IF(Potoki!AB5="","",Potoki!AB5)</f>
        <v>3</v>
      </c>
      <c r="AC5" s="9">
        <f>IF(Potoki!AC5="","",Potoki!AC5)</f>
        <v>4</v>
      </c>
      <c r="AD5" s="9">
        <f>IF(Potoki!AD5="","",Potoki!AD5)</f>
        <v>5</v>
      </c>
      <c r="AE5" s="9">
        <f>IF(Potoki!AE5="","",Potoki!AE5)</f>
        <v>6</v>
      </c>
      <c r="AF5" s="9">
        <f>IF(Potoki!AF5="","",Potoki!AF5)</f>
        <v>7</v>
      </c>
      <c r="AG5" s="9">
        <f>IF(Potoki!AG5="","",Potoki!AG5)</f>
        <v>8</v>
      </c>
      <c r="AH5" s="9">
        <f>IF(Potoki!AH5="","",Potoki!AH5)</f>
        <v>9</v>
      </c>
      <c r="AI5" s="9">
        <f>IF(Potoki!AI5="","",Potoki!AI5)</f>
        <v>10</v>
      </c>
      <c r="AJ5" s="9">
        <f>IF(Potoki!AJ5="","",Potoki!AJ5)</f>
        <v>11</v>
      </c>
      <c r="AK5" s="9">
        <f>IF(Potoki!AK5="","",Potoki!AK5)</f>
        <v>12</v>
      </c>
      <c r="AL5" s="9">
        <f>IF(Potoki!AL5="","",Potoki!AL5)</f>
        <v>13</v>
      </c>
      <c r="AM5" s="9">
        <f>IF(Potoki!AM5="","",Potoki!AM5)</f>
        <v>14</v>
      </c>
      <c r="AN5" s="9">
        <f>IF(Potoki!AN5="","",Potoki!AN5)</f>
        <v>15</v>
      </c>
      <c r="AO5" s="9">
        <f>IF(Potoki!AO5="","",Potoki!AO5)</f>
        <v>16</v>
      </c>
      <c r="AP5" s="9">
        <f>IF(Potoki!AP5="","",Potoki!AP5)</f>
        <v>17</v>
      </c>
      <c r="AQ5" s="9">
        <f>IF(Potoki!AQ5="","",Potoki!AQ5)</f>
        <v>18</v>
      </c>
      <c r="AR5" s="9">
        <f>IF(Potoki!AR5="","",Potoki!AR5)</f>
        <v>19</v>
      </c>
      <c r="AS5" s="9">
        <f>IF(Potoki!AS5="","",Potoki!AS5)</f>
        <v>20</v>
      </c>
      <c r="AT5" s="9">
        <f>IF(Potoki!AT5="","",Potoki!AT5)</f>
        <v>21</v>
      </c>
      <c r="AU5" s="9">
        <f>IF(Potoki!AU5="","",Potoki!AU5)</f>
        <v>22</v>
      </c>
      <c r="AV5" s="9">
        <f>IF(Potoki!AV5="","",Potoki!AV5)</f>
        <v>23</v>
      </c>
      <c r="AW5" s="9">
        <f>IF(Potoki!AW5="","",Potoki!AW5)</f>
        <v>24</v>
      </c>
      <c r="AX5" s="9">
        <f>IF(Potoki!AX5="","",Potoki!AX5)</f>
        <v>25</v>
      </c>
      <c r="AY5" s="9">
        <f>IF(Potoki!AY5="","",Potoki!AY5)</f>
        <v>26</v>
      </c>
      <c r="AZ5" s="9">
        <f>IF(Potoki!AZ5="","",Potoki!AZ5)</f>
        <v>27</v>
      </c>
      <c r="BA5" s="9">
        <f>IF(Potoki!BA5="","",Potoki!BA5)</f>
        <v>28</v>
      </c>
      <c r="BB5" s="9">
        <f>IF(Potoki!BB5="","",Potoki!BB5)</f>
        <v>29</v>
      </c>
      <c r="BC5" s="9">
        <f>IF(Potoki!BC5="","",Potoki!BC5)</f>
        <v>30</v>
      </c>
      <c r="BD5" s="9">
        <f>IF(Potoki!BD5="","",Potoki!BD5)</f>
        <v>31</v>
      </c>
      <c r="BE5" s="9">
        <f>IF(Potoki!BE5="","",Potoki!BE5)</f>
        <v>32</v>
      </c>
      <c r="BF5" s="9">
        <f>IF(Potoki!BF5="","",Potoki!BF5)</f>
        <v>33</v>
      </c>
      <c r="BG5" s="9">
        <f>IF(Potoki!BG5="","",Potoki!BG5)</f>
        <v>34</v>
      </c>
      <c r="BH5" s="9">
        <f>IF(Potoki!BH5="","",Potoki!BH5)</f>
        <v>35</v>
      </c>
      <c r="BI5" s="9">
        <f>IF(Potoki!BI5="","",Potoki!BI5)</f>
        <v>36</v>
      </c>
      <c r="BJ5" s="9">
        <f>IF(Potoki!BJ5="","",Potoki!BJ5)</f>
        <v>37</v>
      </c>
      <c r="BK5" s="9">
        <f>IF(Potoki!BK5="","",Potoki!BK5)</f>
        <v>38</v>
      </c>
      <c r="BL5" s="9">
        <f>IF(Potoki!BL5="","",Potoki!BL5)</f>
        <v>39</v>
      </c>
      <c r="BM5" s="9">
        <f>IF(Potoki!BM5="","",Potoki!BM5)</f>
        <v>40</v>
      </c>
      <c r="BN5" s="9">
        <f>IF(Potoki!BN5="","",Potoki!BN5)</f>
        <v>41</v>
      </c>
      <c r="BO5" s="9">
        <f>IF(Potoki!BO5="","",Potoki!BO5)</f>
        <v>42</v>
      </c>
      <c r="BP5" s="9">
        <f>IF(Potoki!BP5="","",Potoki!BP5)</f>
        <v>43</v>
      </c>
      <c r="BQ5" s="9">
        <f>IF(Potoki!BQ5="","",Potoki!BQ5)</f>
        <v>44</v>
      </c>
      <c r="BR5" s="9">
        <f>IF(Potoki!BR5="","",Potoki!BR5)</f>
        <v>45</v>
      </c>
      <c r="BS5" s="9">
        <f>IF(Potoki!BS5="","",Potoki!BS5)</f>
        <v>46</v>
      </c>
      <c r="BT5" s="9">
        <f>IF(Potoki!BT5="","",Potoki!BT5)</f>
        <v>47</v>
      </c>
      <c r="BU5" s="9">
        <f>IF(Potoki!BU5="","",Potoki!BU5)</f>
        <v>48</v>
      </c>
      <c r="BV5" s="9" t="str">
        <f>IF(Potoki!BV5="","",Potoki!BV5)</f>
        <v/>
      </c>
      <c r="BW5" s="9" t="str">
        <f>IF(Potoki!BW5="","",Potoki!BW5)</f>
        <v/>
      </c>
      <c r="BX5" s="9" t="str">
        <f>IF(Potoki!BX5="","",Potoki!BX5)</f>
        <v/>
      </c>
      <c r="BY5" s="9" t="str">
        <f>IF(Potoki!BY5="","",Potoki!BY5)</f>
        <v/>
      </c>
      <c r="BZ5" s="9" t="str">
        <f>IF(Potoki!BZ5="","",Potoki!BZ5)</f>
        <v/>
      </c>
      <c r="CA5" s="9" t="str">
        <f>IF(Potoki!CA5="","",Potoki!CA5)</f>
        <v/>
      </c>
      <c r="CB5" s="9" t="str">
        <f>IF(Potoki!CB5="","",Potoki!CB5)</f>
        <v/>
      </c>
      <c r="CC5" s="9" t="str">
        <f>IF(Potoki!CC5="","",Potoki!CC5)</f>
        <v/>
      </c>
      <c r="CD5" s="9" t="str">
        <f>IF(Potoki!CD5="","",Potoki!CD5)</f>
        <v/>
      </c>
      <c r="CE5" s="9" t="str">
        <f>IF(Potoki!CE5="","",Potoki!CE5)</f>
        <v/>
      </c>
      <c r="CF5" s="9" t="str">
        <f>IF(Potoki!CF5="","",Potoki!CF5)</f>
        <v/>
      </c>
      <c r="CG5" s="9" t="str">
        <f>IF(Potoki!CG5="","",Potoki!CG5)</f>
        <v/>
      </c>
      <c r="CH5" s="9" t="str">
        <f>IF(Potoki!CH5="","",Potoki!CH5)</f>
        <v/>
      </c>
      <c r="CI5" s="9" t="str">
        <f>IF(Potoki!CI5="","",Potoki!CI5)</f>
        <v/>
      </c>
      <c r="CJ5" s="9" t="str">
        <f>IF(Potoki!CJ5="","",Potoki!CJ5)</f>
        <v/>
      </c>
      <c r="CK5" s="9" t="str">
        <f>IF(Potoki!CK5="","",Potoki!CK5)</f>
        <v/>
      </c>
      <c r="CL5" s="9" t="str">
        <f>IF(Potoki!CL5="","",Potoki!CL5)</f>
        <v/>
      </c>
      <c r="CM5" s="9" t="str">
        <f>IF(Potoki!CM5="","",Potoki!CM5)</f>
        <v/>
      </c>
      <c r="CN5" s="9" t="str">
        <f>IF(Potoki!CN5="","",Potoki!CN5)</f>
        <v/>
      </c>
      <c r="CO5" s="9" t="str">
        <f>IF(Potoki!CO5="","",Potoki!CO5)</f>
        <v/>
      </c>
      <c r="CP5" s="9" t="str">
        <f>IF(Potoki!CP5="","",Potoki!CP5)</f>
        <v/>
      </c>
      <c r="CQ5" s="9" t="str">
        <f>IF(Potoki!CQ5="","",Potoki!CQ5)</f>
        <v/>
      </c>
      <c r="CR5" s="9" t="str">
        <f>IF(Potoki!CR5="","",Potoki!CR5)</f>
        <v/>
      </c>
      <c r="CS5" s="9" t="str">
        <f>IF(Potoki!CS5="","",Potoki!CS5)</f>
        <v/>
      </c>
      <c r="CT5" s="9" t="str">
        <f>IF(Potoki!CT5="","",Potoki!CT5)</f>
        <v/>
      </c>
    </row>
    <row r="6" spans="1:99" x14ac:dyDescent="0.3">
      <c r="A6" s="11">
        <f>ROW()</f>
        <v>6</v>
      </c>
    </row>
    <row r="7" spans="1:99" s="2" customFormat="1" ht="4.95" customHeight="1" x14ac:dyDescent="0.2">
      <c r="A7" s="11">
        <f>ROW()</f>
        <v>7</v>
      </c>
      <c r="E7" s="89"/>
      <c r="F7" s="90"/>
      <c r="G7" s="90"/>
      <c r="H7" s="90"/>
      <c r="I7" s="90"/>
      <c r="J7" s="90"/>
      <c r="K7" s="90"/>
      <c r="L7" s="90"/>
      <c r="M7" s="90"/>
      <c r="N7" s="90"/>
      <c r="O7" s="90"/>
      <c r="P7" s="91"/>
      <c r="Q7" s="90"/>
      <c r="R7" s="89"/>
      <c r="S7" s="91"/>
      <c r="T7" s="90"/>
      <c r="U7" s="90"/>
      <c r="V7" s="92"/>
      <c r="W7" s="93"/>
      <c r="X7" s="90"/>
      <c r="Y7" s="90"/>
      <c r="Z7" s="91"/>
      <c r="AA7" s="91"/>
      <c r="AB7" s="91"/>
      <c r="AC7" s="91"/>
      <c r="AD7" s="91"/>
      <c r="AE7" s="91"/>
      <c r="AF7" s="91"/>
      <c r="AG7" s="91"/>
      <c r="AH7" s="91"/>
      <c r="AI7" s="91"/>
      <c r="AJ7" s="91"/>
      <c r="AK7" s="91"/>
      <c r="AL7" s="91"/>
      <c r="AM7" s="91"/>
      <c r="AN7" s="91"/>
      <c r="AO7" s="91"/>
      <c r="AP7" s="91"/>
      <c r="AQ7" s="91"/>
      <c r="AR7" s="91"/>
      <c r="AS7" s="91"/>
      <c r="AT7" s="91"/>
      <c r="AU7" s="91"/>
      <c r="AV7" s="91"/>
      <c r="AW7" s="91"/>
      <c r="AX7" s="91"/>
      <c r="AY7" s="91"/>
      <c r="AZ7" s="91"/>
      <c r="BA7" s="91"/>
      <c r="BB7" s="91"/>
      <c r="BC7" s="91"/>
      <c r="BD7" s="91"/>
      <c r="BE7" s="91"/>
      <c r="BF7" s="91"/>
      <c r="BG7" s="91"/>
      <c r="BH7" s="91"/>
      <c r="BI7" s="91"/>
      <c r="BJ7" s="91"/>
      <c r="BK7" s="91"/>
      <c r="BL7" s="91"/>
      <c r="BM7" s="91"/>
      <c r="BN7" s="91"/>
      <c r="BO7" s="91"/>
      <c r="BP7" s="91"/>
      <c r="BQ7" s="91"/>
      <c r="BR7" s="91"/>
      <c r="BS7" s="91"/>
      <c r="BT7" s="91"/>
      <c r="BU7" s="91"/>
      <c r="BV7" s="91"/>
      <c r="BW7" s="91"/>
      <c r="BX7" s="91"/>
      <c r="BY7" s="91"/>
      <c r="BZ7" s="91"/>
      <c r="CA7" s="91"/>
      <c r="CB7" s="91"/>
      <c r="CC7" s="91"/>
      <c r="CD7" s="91"/>
      <c r="CE7" s="91"/>
      <c r="CF7" s="91"/>
      <c r="CG7" s="91"/>
      <c r="CH7" s="91"/>
      <c r="CI7" s="91"/>
      <c r="CJ7" s="91"/>
      <c r="CK7" s="91"/>
      <c r="CL7" s="91"/>
      <c r="CM7" s="91"/>
      <c r="CN7" s="91"/>
      <c r="CO7" s="91"/>
      <c r="CP7" s="91"/>
      <c r="CQ7" s="91"/>
      <c r="CR7" s="91"/>
      <c r="CS7" s="91"/>
      <c r="CT7" s="91"/>
      <c r="CU7" s="90"/>
    </row>
    <row r="8" spans="1:99" s="31" customFormat="1" ht="12" x14ac:dyDescent="0.25">
      <c r="A8" s="79">
        <f>ROW()</f>
        <v>8</v>
      </c>
      <c r="E8" s="46"/>
      <c r="F8" s="31" t="s">
        <v>78</v>
      </c>
      <c r="P8" s="83"/>
      <c r="R8" s="46"/>
      <c r="S8" s="83"/>
      <c r="V8" s="88"/>
      <c r="W8" s="83">
        <f ca="1">SUM(INDIRECT(ADDRESS(ROW(),SUMIFS($1:$1,$5:$5,1))):INDIRECT(ADDRESS(ROW(),SUMIFS($1:$1,$5:$5,MAX($5:$5)))))</f>
        <v>0</v>
      </c>
      <c r="Z8" s="83">
        <f>Z9-Z58</f>
        <v>0</v>
      </c>
      <c r="AA8" s="83">
        <f ca="1">AA9-AA58</f>
        <v>0</v>
      </c>
      <c r="AB8" s="83">
        <f ca="1">AB9-AB58</f>
        <v>0</v>
      </c>
      <c r="AC8" s="83">
        <f ca="1">AC9-AC58</f>
        <v>0</v>
      </c>
      <c r="AD8" s="83">
        <f ca="1">AD9-AD58</f>
        <v>0</v>
      </c>
      <c r="AE8" s="83">
        <f ca="1">AE9-AE58</f>
        <v>0</v>
      </c>
      <c r="AF8" s="83">
        <f ca="1">AF9-AF58</f>
        <v>0</v>
      </c>
      <c r="AG8" s="83">
        <f ca="1">AG9-AG58</f>
        <v>0</v>
      </c>
      <c r="AH8" s="83">
        <f ca="1">AH9-AH58</f>
        <v>0</v>
      </c>
      <c r="AI8" s="83">
        <f ca="1">AI9-AI58</f>
        <v>0</v>
      </c>
      <c r="AJ8" s="83">
        <f ca="1">AJ9-AJ58</f>
        <v>0</v>
      </c>
      <c r="AK8" s="83">
        <f ca="1">AK9-AK58</f>
        <v>0</v>
      </c>
      <c r="AL8" s="83">
        <f ca="1">AL9-AL58</f>
        <v>0</v>
      </c>
      <c r="AM8" s="83">
        <f ca="1">AM9-AM58</f>
        <v>0</v>
      </c>
      <c r="AN8" s="83">
        <f ca="1">AN9-AN58</f>
        <v>0</v>
      </c>
      <c r="AO8" s="83">
        <f ca="1">AO9-AO58</f>
        <v>0</v>
      </c>
      <c r="AP8" s="83">
        <f ca="1">AP9-AP58</f>
        <v>0</v>
      </c>
      <c r="AQ8" s="83">
        <f ca="1">AQ9-AQ58</f>
        <v>0</v>
      </c>
      <c r="AR8" s="83">
        <f ca="1">AR9-AR58</f>
        <v>0</v>
      </c>
      <c r="AS8" s="83">
        <f ca="1">AS9-AS58</f>
        <v>0</v>
      </c>
      <c r="AT8" s="83">
        <f ca="1">AT9-AT58</f>
        <v>0</v>
      </c>
      <c r="AU8" s="83">
        <f ca="1">AU9-AU58</f>
        <v>0</v>
      </c>
      <c r="AV8" s="83">
        <f ca="1">AV9-AV58</f>
        <v>0</v>
      </c>
      <c r="AW8" s="83">
        <f ca="1">AW9-AW58</f>
        <v>0</v>
      </c>
      <c r="AX8" s="83">
        <f ca="1">AX9-AX58</f>
        <v>0</v>
      </c>
      <c r="AY8" s="83">
        <f ca="1">AY9-AY58</f>
        <v>0</v>
      </c>
      <c r="AZ8" s="83">
        <f ca="1">AZ9-AZ58</f>
        <v>0</v>
      </c>
      <c r="BA8" s="83">
        <f ca="1">BA9-BA58</f>
        <v>0</v>
      </c>
      <c r="BB8" s="83">
        <f ca="1">BB9-BB58</f>
        <v>0</v>
      </c>
      <c r="BC8" s="83">
        <f ca="1">BC9-BC58</f>
        <v>0</v>
      </c>
      <c r="BD8" s="83">
        <f ca="1">BD9-BD58</f>
        <v>0</v>
      </c>
      <c r="BE8" s="83">
        <f ca="1">BE9-BE58</f>
        <v>0</v>
      </c>
      <c r="BF8" s="83">
        <f t="shared" ref="BF8:CK8" ca="1" si="0">BF9-BF58</f>
        <v>0</v>
      </c>
      <c r="BG8" s="83">
        <f t="shared" ca="1" si="0"/>
        <v>0</v>
      </c>
      <c r="BH8" s="83">
        <f t="shared" ca="1" si="0"/>
        <v>0</v>
      </c>
      <c r="BI8" s="83">
        <f t="shared" ca="1" si="0"/>
        <v>0</v>
      </c>
      <c r="BJ8" s="83">
        <f t="shared" ca="1" si="0"/>
        <v>0</v>
      </c>
      <c r="BK8" s="83">
        <f t="shared" ca="1" si="0"/>
        <v>0</v>
      </c>
      <c r="BL8" s="83">
        <f t="shared" ca="1" si="0"/>
        <v>0</v>
      </c>
      <c r="BM8" s="83">
        <f t="shared" ca="1" si="0"/>
        <v>0</v>
      </c>
      <c r="BN8" s="83">
        <f t="shared" ca="1" si="0"/>
        <v>0</v>
      </c>
      <c r="BO8" s="83">
        <f t="shared" ca="1" si="0"/>
        <v>0</v>
      </c>
      <c r="BP8" s="83">
        <f t="shared" ca="1" si="0"/>
        <v>0</v>
      </c>
      <c r="BQ8" s="83">
        <f t="shared" ca="1" si="0"/>
        <v>0</v>
      </c>
      <c r="BR8" s="83">
        <f t="shared" ca="1" si="0"/>
        <v>0</v>
      </c>
      <c r="BS8" s="83">
        <f t="shared" ca="1" si="0"/>
        <v>0</v>
      </c>
      <c r="BT8" s="83">
        <f t="shared" ca="1" si="0"/>
        <v>0</v>
      </c>
      <c r="BU8" s="83">
        <f t="shared" ca="1" si="0"/>
        <v>0</v>
      </c>
      <c r="BV8" s="83">
        <f t="shared" si="0"/>
        <v>0</v>
      </c>
      <c r="BW8" s="83">
        <f t="shared" si="0"/>
        <v>0</v>
      </c>
      <c r="BX8" s="83">
        <f t="shared" si="0"/>
        <v>0</v>
      </c>
      <c r="BY8" s="83">
        <f t="shared" si="0"/>
        <v>0</v>
      </c>
      <c r="BZ8" s="83">
        <f t="shared" si="0"/>
        <v>0</v>
      </c>
      <c r="CA8" s="83">
        <f t="shared" si="0"/>
        <v>0</v>
      </c>
      <c r="CB8" s="83">
        <f t="shared" si="0"/>
        <v>0</v>
      </c>
      <c r="CC8" s="83">
        <f t="shared" si="0"/>
        <v>0</v>
      </c>
      <c r="CD8" s="83">
        <f t="shared" si="0"/>
        <v>0</v>
      </c>
      <c r="CE8" s="83">
        <f t="shared" si="0"/>
        <v>0</v>
      </c>
      <c r="CF8" s="83">
        <f t="shared" si="0"/>
        <v>0</v>
      </c>
      <c r="CG8" s="83">
        <f t="shared" si="0"/>
        <v>0</v>
      </c>
      <c r="CH8" s="83">
        <f t="shared" si="0"/>
        <v>0</v>
      </c>
      <c r="CI8" s="83">
        <f t="shared" si="0"/>
        <v>0</v>
      </c>
      <c r="CJ8" s="83">
        <f t="shared" si="0"/>
        <v>0</v>
      </c>
      <c r="CK8" s="83">
        <f t="shared" si="0"/>
        <v>0</v>
      </c>
      <c r="CL8" s="83">
        <f t="shared" ref="CL8:DQ8" si="1">CL9-CL58</f>
        <v>0</v>
      </c>
      <c r="CM8" s="83">
        <f t="shared" si="1"/>
        <v>0</v>
      </c>
      <c r="CN8" s="83">
        <f t="shared" si="1"/>
        <v>0</v>
      </c>
      <c r="CO8" s="83">
        <f t="shared" si="1"/>
        <v>0</v>
      </c>
      <c r="CP8" s="83">
        <f t="shared" si="1"/>
        <v>0</v>
      </c>
      <c r="CQ8" s="83">
        <f t="shared" si="1"/>
        <v>0</v>
      </c>
      <c r="CR8" s="83">
        <f t="shared" si="1"/>
        <v>0</v>
      </c>
      <c r="CS8" s="83">
        <f t="shared" si="1"/>
        <v>0</v>
      </c>
      <c r="CT8" s="83">
        <f t="shared" si="1"/>
        <v>0</v>
      </c>
    </row>
    <row r="9" spans="1:99" s="13" customFormat="1" x14ac:dyDescent="0.3">
      <c r="A9" s="12">
        <f>ROW()</f>
        <v>9</v>
      </c>
      <c r="E9" s="94"/>
      <c r="F9" s="13" t="s">
        <v>79</v>
      </c>
      <c r="M9" s="14"/>
      <c r="P9" s="10"/>
      <c r="R9" s="94"/>
      <c r="S9" s="10"/>
      <c r="V9" s="82"/>
      <c r="W9" s="10"/>
      <c r="Z9" s="10">
        <f>Z11+Z17+Z44+Z55+Z56</f>
        <v>0</v>
      </c>
      <c r="AA9" s="10">
        <f t="shared" ref="AA9:CL9" ca="1" si="2">AA11+AA17+AA44+AA55+AA56</f>
        <v>1468000</v>
      </c>
      <c r="AB9" s="10">
        <f t="shared" ca="1" si="2"/>
        <v>2256920</v>
      </c>
      <c r="AC9" s="10">
        <f t="shared" ca="1" si="2"/>
        <v>3729507.5999999996</v>
      </c>
      <c r="AD9" s="10">
        <f t="shared" ca="1" si="2"/>
        <v>5786272.8279999997</v>
      </c>
      <c r="AE9" s="10">
        <f t="shared" ca="1" si="2"/>
        <v>8027261.0128400009</v>
      </c>
      <c r="AF9" s="10">
        <f t="shared" ca="1" si="2"/>
        <v>10754958.8432252</v>
      </c>
      <c r="AG9" s="10">
        <f t="shared" ca="1" si="2"/>
        <v>15452147.608521955</v>
      </c>
      <c r="AH9" s="10">
        <f t="shared" ca="1" si="2"/>
        <v>20814602.036777616</v>
      </c>
      <c r="AI9" s="10">
        <f t="shared" ca="1" si="2"/>
        <v>26442800.097880948</v>
      </c>
      <c r="AJ9" s="10">
        <f t="shared" ca="1" si="2"/>
        <v>32229357.100817375</v>
      </c>
      <c r="AK9" s="10">
        <f t="shared" ca="1" si="2"/>
        <v>38189510.813841902</v>
      </c>
      <c r="AL9" s="10">
        <f t="shared" ca="1" si="2"/>
        <v>44328469.138257161</v>
      </c>
      <c r="AM9" s="10">
        <f t="shared" ca="1" si="2"/>
        <v>50651596.212404877</v>
      </c>
      <c r="AN9" s="10">
        <f t="shared" ca="1" si="2"/>
        <v>57164417.098777026</v>
      </c>
      <c r="AO9" s="10">
        <f t="shared" ca="1" si="2"/>
        <v>63872622.611740336</v>
      </c>
      <c r="AP9" s="10">
        <f t="shared" ca="1" si="2"/>
        <v>70782074.290092543</v>
      </c>
      <c r="AQ9" s="10">
        <f t="shared" ca="1" si="2"/>
        <v>77898809.518795326</v>
      </c>
      <c r="AR9" s="10">
        <f t="shared" ca="1" si="2"/>
        <v>85229046.804359198</v>
      </c>
      <c r="AS9" s="10">
        <f t="shared" ca="1" si="2"/>
        <v>92779191.208489969</v>
      </c>
      <c r="AT9" s="10">
        <f t="shared" ca="1" si="2"/>
        <v>100555839.94474468</v>
      </c>
      <c r="AU9" s="10">
        <f t="shared" ca="1" si="2"/>
        <v>108565788.14308701</v>
      </c>
      <c r="AV9" s="10">
        <f t="shared" ca="1" si="2"/>
        <v>116816034.78737962</v>
      </c>
      <c r="AW9" s="10">
        <f t="shared" ca="1" si="2"/>
        <v>125313788.83100101</v>
      </c>
      <c r="AX9" s="10">
        <f t="shared" ca="1" si="2"/>
        <v>134066475.49593104</v>
      </c>
      <c r="AY9" s="10">
        <f t="shared" ca="1" si="2"/>
        <v>143081742.76080897</v>
      </c>
      <c r="AZ9" s="10">
        <f t="shared" ca="1" si="2"/>
        <v>152367468.04363325</v>
      </c>
      <c r="BA9" s="10">
        <f t="shared" ca="1" si="2"/>
        <v>161931765.08494225</v>
      </c>
      <c r="BB9" s="10">
        <f t="shared" ca="1" si="2"/>
        <v>171782991.03749052</v>
      </c>
      <c r="BC9" s="10">
        <f t="shared" ca="1" si="2"/>
        <v>181929753.76861525</v>
      </c>
      <c r="BD9" s="10">
        <f t="shared" ca="1" si="2"/>
        <v>192380919.38167372</v>
      </c>
      <c r="BE9" s="10">
        <f t="shared" ca="1" si="2"/>
        <v>203145619.96312395</v>
      </c>
      <c r="BF9" s="10">
        <f t="shared" ca="1" si="2"/>
        <v>214233261.56201768</v>
      </c>
      <c r="BG9" s="10">
        <f t="shared" ca="1" si="2"/>
        <v>225653532.40887821</v>
      </c>
      <c r="BH9" s="10">
        <f t="shared" ca="1" si="2"/>
        <v>237416411.38114458</v>
      </c>
      <c r="BI9" s="10">
        <f t="shared" ca="1" si="2"/>
        <v>249532176.72257891</v>
      </c>
      <c r="BJ9" s="10">
        <f t="shared" ca="1" si="2"/>
        <v>262011415.02425629</v>
      </c>
      <c r="BK9" s="10">
        <f t="shared" ca="1" si="2"/>
        <v>274865030.47498399</v>
      </c>
      <c r="BL9" s="10">
        <f t="shared" ca="1" si="2"/>
        <v>288104254.38923347</v>
      </c>
      <c r="BM9" s="10">
        <f t="shared" ca="1" si="2"/>
        <v>301740655.0209105</v>
      </c>
      <c r="BN9" s="10">
        <f t="shared" ca="1" si="2"/>
        <v>315786147.67153782</v>
      </c>
      <c r="BO9" s="10">
        <f t="shared" ca="1" si="2"/>
        <v>330253005.10168397</v>
      </c>
      <c r="BP9" s="10">
        <f t="shared" ca="1" si="2"/>
        <v>345153868.25473452</v>
      </c>
      <c r="BQ9" s="10">
        <f t="shared" ca="1" si="2"/>
        <v>360501757.30237657</v>
      </c>
      <c r="BR9" s="10">
        <f t="shared" ca="1" si="2"/>
        <v>376310083.0214479</v>
      </c>
      <c r="BS9" s="10">
        <f t="shared" ca="1" si="2"/>
        <v>392592658.51209134</v>
      </c>
      <c r="BT9" s="10">
        <f t="shared" ca="1" si="2"/>
        <v>409363711.26745409</v>
      </c>
      <c r="BU9" s="10">
        <f t="shared" ca="1" si="2"/>
        <v>426637895.60547769</v>
      </c>
      <c r="BV9" s="10">
        <f t="shared" si="2"/>
        <v>0</v>
      </c>
      <c r="BW9" s="10">
        <f t="shared" si="2"/>
        <v>0</v>
      </c>
      <c r="BX9" s="10">
        <f t="shared" si="2"/>
        <v>0</v>
      </c>
      <c r="BY9" s="10">
        <f t="shared" si="2"/>
        <v>0</v>
      </c>
      <c r="BZ9" s="10">
        <f t="shared" si="2"/>
        <v>0</v>
      </c>
      <c r="CA9" s="10">
        <f t="shared" si="2"/>
        <v>0</v>
      </c>
      <c r="CB9" s="10">
        <f t="shared" si="2"/>
        <v>0</v>
      </c>
      <c r="CC9" s="10">
        <f t="shared" si="2"/>
        <v>0</v>
      </c>
      <c r="CD9" s="10">
        <f t="shared" si="2"/>
        <v>0</v>
      </c>
      <c r="CE9" s="10">
        <f t="shared" si="2"/>
        <v>0</v>
      </c>
      <c r="CF9" s="10">
        <f t="shared" si="2"/>
        <v>0</v>
      </c>
      <c r="CG9" s="10">
        <f t="shared" si="2"/>
        <v>0</v>
      </c>
      <c r="CH9" s="10">
        <f t="shared" si="2"/>
        <v>0</v>
      </c>
      <c r="CI9" s="10">
        <f t="shared" si="2"/>
        <v>0</v>
      </c>
      <c r="CJ9" s="10">
        <f t="shared" si="2"/>
        <v>0</v>
      </c>
      <c r="CK9" s="10">
        <f t="shared" si="2"/>
        <v>0</v>
      </c>
      <c r="CL9" s="10">
        <f t="shared" si="2"/>
        <v>0</v>
      </c>
      <c r="CM9" s="10">
        <f t="shared" ref="CM9:CT9" si="3">CM11+CM17+CM44+CM55+CM56</f>
        <v>0</v>
      </c>
      <c r="CN9" s="10">
        <f t="shared" si="3"/>
        <v>0</v>
      </c>
      <c r="CO9" s="10">
        <f t="shared" si="3"/>
        <v>0</v>
      </c>
      <c r="CP9" s="10">
        <f t="shared" si="3"/>
        <v>0</v>
      </c>
      <c r="CQ9" s="10">
        <f t="shared" si="3"/>
        <v>0</v>
      </c>
      <c r="CR9" s="10">
        <f t="shared" si="3"/>
        <v>0</v>
      </c>
      <c r="CS9" s="10">
        <f t="shared" si="3"/>
        <v>0</v>
      </c>
      <c r="CT9" s="10">
        <f t="shared" si="3"/>
        <v>0</v>
      </c>
    </row>
    <row r="10" spans="1:99" x14ac:dyDescent="0.3">
      <c r="A10" s="11">
        <f>ROW()</f>
        <v>10</v>
      </c>
      <c r="F10" s="68" t="str">
        <f>$F$9</f>
        <v>АКТИВЫ</v>
      </c>
    </row>
    <row r="11" spans="1:99" x14ac:dyDescent="0.3">
      <c r="A11" s="11">
        <f>ROW()</f>
        <v>11</v>
      </c>
      <c r="B11" s="101"/>
      <c r="E11" s="23" t="s">
        <v>24</v>
      </c>
      <c r="F11" s="68" t="str">
        <f>$F$9</f>
        <v>АКТИВЫ</v>
      </c>
      <c r="G11" s="6" t="s">
        <v>82</v>
      </c>
      <c r="Z11" s="7">
        <f>SUM(Z12:Z16)</f>
        <v>0</v>
      </c>
      <c r="AA11" s="7">
        <f t="shared" ref="AA11:CL11" ca="1" si="4">SUM(AA12:AA16)</f>
        <v>468000</v>
      </c>
      <c r="AB11" s="7">
        <f t="shared" ca="1" si="4"/>
        <v>698040</v>
      </c>
      <c r="AC11" s="7">
        <f t="shared" ca="1" si="4"/>
        <v>934981.2</v>
      </c>
      <c r="AD11" s="7">
        <f t="shared" ca="1" si="4"/>
        <v>1179030.6359999999</v>
      </c>
      <c r="AE11" s="7">
        <f t="shared" ca="1" si="4"/>
        <v>1214401.5550800001</v>
      </c>
      <c r="AF11" s="7">
        <f t="shared" ca="1" si="4"/>
        <v>1250833.6017324002</v>
      </c>
      <c r="AG11" s="7">
        <f t="shared" ca="1" si="4"/>
        <v>1288358.6097843722</v>
      </c>
      <c r="AH11" s="7">
        <f t="shared" ca="1" si="4"/>
        <v>1327009.3680779035</v>
      </c>
      <c r="AI11" s="7">
        <f t="shared" ca="1" si="4"/>
        <v>1366819.6491202405</v>
      </c>
      <c r="AJ11" s="7">
        <f t="shared" ca="1" si="4"/>
        <v>1407824.2385938477</v>
      </c>
      <c r="AK11" s="7">
        <f t="shared" ca="1" si="4"/>
        <v>1450058.9657516629</v>
      </c>
      <c r="AL11" s="7">
        <f t="shared" ca="1" si="4"/>
        <v>1493560.7347242129</v>
      </c>
      <c r="AM11" s="7">
        <f t="shared" ca="1" si="4"/>
        <v>1538367.5567659391</v>
      </c>
      <c r="AN11" s="7">
        <f t="shared" ca="1" si="4"/>
        <v>1584518.5834689175</v>
      </c>
      <c r="AO11" s="7">
        <f t="shared" ca="1" si="4"/>
        <v>1632054.1409729854</v>
      </c>
      <c r="AP11" s="7">
        <f t="shared" ca="1" si="4"/>
        <v>1681015.7652021754</v>
      </c>
      <c r="AQ11" s="7">
        <f t="shared" ca="1" si="4"/>
        <v>1731446.2381582404</v>
      </c>
      <c r="AR11" s="7">
        <f t="shared" ca="1" si="4"/>
        <v>1783389.6253029876</v>
      </c>
      <c r="AS11" s="7">
        <f t="shared" ca="1" si="4"/>
        <v>1836891.3140620771</v>
      </c>
      <c r="AT11" s="7">
        <f t="shared" ca="1" si="4"/>
        <v>1891998.0534839395</v>
      </c>
      <c r="AU11" s="7">
        <f t="shared" ca="1" si="4"/>
        <v>1948757.9950884576</v>
      </c>
      <c r="AV11" s="7">
        <f t="shared" ca="1" si="4"/>
        <v>2007220.7349411114</v>
      </c>
      <c r="AW11" s="7">
        <f t="shared" ca="1" si="4"/>
        <v>2067437.3569893446</v>
      </c>
      <c r="AX11" s="7">
        <f t="shared" ca="1" si="4"/>
        <v>2129460.4776990251</v>
      </c>
      <c r="AY11" s="7">
        <f t="shared" ca="1" si="4"/>
        <v>2193344.2920299959</v>
      </c>
      <c r="AZ11" s="7">
        <f t="shared" ca="1" si="4"/>
        <v>2259144.620790896</v>
      </c>
      <c r="BA11" s="7">
        <f t="shared" ca="1" si="4"/>
        <v>2326918.9594146227</v>
      </c>
      <c r="BB11" s="7">
        <f t="shared" ca="1" si="4"/>
        <v>2396726.5281970613</v>
      </c>
      <c r="BC11" s="7">
        <f t="shared" ca="1" si="4"/>
        <v>2468628.3240429731</v>
      </c>
      <c r="BD11" s="7">
        <f t="shared" ca="1" si="4"/>
        <v>2542687.1737642623</v>
      </c>
      <c r="BE11" s="7">
        <f t="shared" ca="1" si="4"/>
        <v>2618967.7889771904</v>
      </c>
      <c r="BF11" s="7">
        <f t="shared" ca="1" si="4"/>
        <v>2697536.8226465061</v>
      </c>
      <c r="BG11" s="7">
        <f t="shared" ca="1" si="4"/>
        <v>2778462.9273259016</v>
      </c>
      <c r="BH11" s="7">
        <f t="shared" ca="1" si="4"/>
        <v>2861816.8151456788</v>
      </c>
      <c r="BI11" s="7">
        <f t="shared" ca="1" si="4"/>
        <v>2947671.3196000494</v>
      </c>
      <c r="BJ11" s="7">
        <f t="shared" ca="1" si="4"/>
        <v>3036101.4591880506</v>
      </c>
      <c r="BK11" s="7">
        <f t="shared" ca="1" si="4"/>
        <v>3127184.5029636924</v>
      </c>
      <c r="BL11" s="7">
        <f t="shared" ca="1" si="4"/>
        <v>3221000.0380526036</v>
      </c>
      <c r="BM11" s="7">
        <f t="shared" ca="1" si="4"/>
        <v>3317630.0391941816</v>
      </c>
      <c r="BN11" s="7">
        <f t="shared" ca="1" si="4"/>
        <v>3417158.9403700074</v>
      </c>
      <c r="BO11" s="7">
        <f t="shared" ca="1" si="4"/>
        <v>3519673.7085811077</v>
      </c>
      <c r="BP11" s="7">
        <f t="shared" ca="1" si="4"/>
        <v>3625263.9198385412</v>
      </c>
      <c r="BQ11" s="7">
        <f t="shared" ca="1" si="4"/>
        <v>3734021.8374336977</v>
      </c>
      <c r="BR11" s="7">
        <f t="shared" ca="1" si="4"/>
        <v>3846042.4925567084</v>
      </c>
      <c r="BS11" s="7">
        <f t="shared" ca="1" si="4"/>
        <v>3961423.7673334097</v>
      </c>
      <c r="BT11" s="7">
        <f t="shared" ca="1" si="4"/>
        <v>4080266.4803534122</v>
      </c>
      <c r="BU11" s="7">
        <f t="shared" ca="1" si="4"/>
        <v>4202674.4747640155</v>
      </c>
      <c r="BV11" s="7">
        <f t="shared" si="4"/>
        <v>0</v>
      </c>
      <c r="BW11" s="7">
        <f t="shared" si="4"/>
        <v>0</v>
      </c>
      <c r="BX11" s="7">
        <f t="shared" si="4"/>
        <v>0</v>
      </c>
      <c r="BY11" s="7">
        <f t="shared" si="4"/>
        <v>0</v>
      </c>
      <c r="BZ11" s="7">
        <f t="shared" si="4"/>
        <v>0</v>
      </c>
      <c r="CA11" s="7">
        <f t="shared" si="4"/>
        <v>0</v>
      </c>
      <c r="CB11" s="7">
        <f t="shared" si="4"/>
        <v>0</v>
      </c>
      <c r="CC11" s="7">
        <f t="shared" si="4"/>
        <v>0</v>
      </c>
      <c r="CD11" s="7">
        <f t="shared" si="4"/>
        <v>0</v>
      </c>
      <c r="CE11" s="7">
        <f t="shared" si="4"/>
        <v>0</v>
      </c>
      <c r="CF11" s="7">
        <f t="shared" si="4"/>
        <v>0</v>
      </c>
      <c r="CG11" s="7">
        <f t="shared" si="4"/>
        <v>0</v>
      </c>
      <c r="CH11" s="7">
        <f t="shared" si="4"/>
        <v>0</v>
      </c>
      <c r="CI11" s="7">
        <f t="shared" si="4"/>
        <v>0</v>
      </c>
      <c r="CJ11" s="7">
        <f t="shared" si="4"/>
        <v>0</v>
      </c>
      <c r="CK11" s="7">
        <f t="shared" si="4"/>
        <v>0</v>
      </c>
      <c r="CL11" s="7">
        <f t="shared" si="4"/>
        <v>0</v>
      </c>
      <c r="CM11" s="7">
        <f t="shared" ref="CM11:CT11" si="5">SUM(CM12:CM16)</f>
        <v>0</v>
      </c>
      <c r="CN11" s="7">
        <f t="shared" si="5"/>
        <v>0</v>
      </c>
      <c r="CO11" s="7">
        <f t="shared" si="5"/>
        <v>0</v>
      </c>
      <c r="CP11" s="7">
        <f t="shared" si="5"/>
        <v>0</v>
      </c>
      <c r="CQ11" s="7">
        <f t="shared" si="5"/>
        <v>0</v>
      </c>
      <c r="CR11" s="7">
        <f t="shared" si="5"/>
        <v>0</v>
      </c>
      <c r="CS11" s="7">
        <f t="shared" si="5"/>
        <v>0</v>
      </c>
      <c r="CT11" s="7">
        <f t="shared" si="5"/>
        <v>0</v>
      </c>
    </row>
    <row r="12" spans="1:99" s="27" customFormat="1" ht="12" x14ac:dyDescent="0.25">
      <c r="A12" s="26">
        <f>ROW()</f>
        <v>12</v>
      </c>
      <c r="B12" s="84"/>
      <c r="E12" s="24"/>
      <c r="F12" s="68" t="str">
        <f>$F$150</f>
        <v>АКТИВЫ</v>
      </c>
      <c r="G12" s="68" t="str">
        <f>$G$11</f>
        <v>Запасы СиМ</v>
      </c>
      <c r="H12" s="27" t="str">
        <f>BP!$F$21</f>
        <v>Основа</v>
      </c>
      <c r="P12" s="30"/>
      <c r="R12" s="24"/>
      <c r="S12" s="95"/>
      <c r="V12" s="87"/>
      <c r="W12" s="29"/>
      <c r="Z12" s="30">
        <f t="shared" ref="Z12:BE12" si="6">IF(Z$5="",0,IF(Z$5=1,$S12,Y153))</f>
        <v>0</v>
      </c>
      <c r="AA12" s="30">
        <f t="shared" ca="1" si="6"/>
        <v>420000</v>
      </c>
      <c r="AB12" s="30">
        <f t="shared" ca="1" si="6"/>
        <v>432600</v>
      </c>
      <c r="AC12" s="30">
        <f t="shared" ca="1" si="6"/>
        <v>445578</v>
      </c>
      <c r="AD12" s="30">
        <f t="shared" ca="1" si="6"/>
        <v>458945.34</v>
      </c>
      <c r="AE12" s="30">
        <f t="shared" ca="1" si="6"/>
        <v>472713.70020000002</v>
      </c>
      <c r="AF12" s="30">
        <f t="shared" ca="1" si="6"/>
        <v>486895.11120600003</v>
      </c>
      <c r="AG12" s="30">
        <f t="shared" ca="1" si="6"/>
        <v>501501.96454217995</v>
      </c>
      <c r="AH12" s="30">
        <f t="shared" ca="1" si="6"/>
        <v>516547.02347844536</v>
      </c>
      <c r="AI12" s="30">
        <f t="shared" ca="1" si="6"/>
        <v>532043.43418279861</v>
      </c>
      <c r="AJ12" s="30">
        <f t="shared" ca="1" si="6"/>
        <v>548004.73720828269</v>
      </c>
      <c r="AK12" s="30">
        <f t="shared" ca="1" si="6"/>
        <v>564444.87932453118</v>
      </c>
      <c r="AL12" s="30">
        <f t="shared" ca="1" si="6"/>
        <v>581378.22570426704</v>
      </c>
      <c r="AM12" s="30">
        <f t="shared" ca="1" si="6"/>
        <v>598819.57247539505</v>
      </c>
      <c r="AN12" s="30">
        <f t="shared" ca="1" si="6"/>
        <v>616784.15964965697</v>
      </c>
      <c r="AO12" s="30">
        <f t="shared" ca="1" si="6"/>
        <v>635287.68443914689</v>
      </c>
      <c r="AP12" s="30">
        <f t="shared" ca="1" si="6"/>
        <v>654346.3149723215</v>
      </c>
      <c r="AQ12" s="30">
        <f t="shared" ca="1" si="6"/>
        <v>673976.70442149101</v>
      </c>
      <c r="AR12" s="30">
        <f t="shared" ca="1" si="6"/>
        <v>694196.00555413577</v>
      </c>
      <c r="AS12" s="30">
        <f t="shared" ca="1" si="6"/>
        <v>715021.88572075975</v>
      </c>
      <c r="AT12" s="30">
        <f t="shared" ca="1" si="6"/>
        <v>736472.54229238257</v>
      </c>
      <c r="AU12" s="30">
        <f t="shared" ca="1" si="6"/>
        <v>758566.71856115421</v>
      </c>
      <c r="AV12" s="30">
        <f t="shared" ca="1" si="6"/>
        <v>781323.72011798865</v>
      </c>
      <c r="AW12" s="30">
        <f t="shared" ca="1" si="6"/>
        <v>804763.43172152829</v>
      </c>
      <c r="AX12" s="30">
        <f t="shared" ca="1" si="6"/>
        <v>828906.33467317419</v>
      </c>
      <c r="AY12" s="30">
        <f t="shared" ca="1" si="6"/>
        <v>853773.52471336932</v>
      </c>
      <c r="AZ12" s="30">
        <f t="shared" ca="1" si="6"/>
        <v>879386.7304547705</v>
      </c>
      <c r="BA12" s="30">
        <f t="shared" ca="1" si="6"/>
        <v>905768.33236841345</v>
      </c>
      <c r="BB12" s="30">
        <f t="shared" ca="1" si="6"/>
        <v>932941.3823394659</v>
      </c>
      <c r="BC12" s="30">
        <f t="shared" ca="1" si="6"/>
        <v>960929.62380964996</v>
      </c>
      <c r="BD12" s="30">
        <f t="shared" ca="1" si="6"/>
        <v>989757.5125239396</v>
      </c>
      <c r="BE12" s="30">
        <f t="shared" ca="1" si="6"/>
        <v>1019450.2378996578</v>
      </c>
      <c r="BF12" s="30">
        <f t="shared" ref="BF12:CK12" ca="1" si="7">IF(BF$5="",0,IF(BF$5=1,$S12,BE153))</f>
        <v>1050033.7450366477</v>
      </c>
      <c r="BG12" s="30">
        <f t="shared" ca="1" si="7"/>
        <v>1081534.7573877468</v>
      </c>
      <c r="BH12" s="30">
        <f t="shared" ca="1" si="7"/>
        <v>1113980.8001093792</v>
      </c>
      <c r="BI12" s="30">
        <f t="shared" ca="1" si="7"/>
        <v>1147400.2241126609</v>
      </c>
      <c r="BJ12" s="30">
        <f t="shared" ca="1" si="7"/>
        <v>1181822.2308360408</v>
      </c>
      <c r="BK12" s="30">
        <f t="shared" ca="1" si="7"/>
        <v>1217276.8977611221</v>
      </c>
      <c r="BL12" s="30">
        <f t="shared" ca="1" si="7"/>
        <v>1253795.2046939558</v>
      </c>
      <c r="BM12" s="30">
        <f t="shared" ca="1" si="7"/>
        <v>1291409.0608347745</v>
      </c>
      <c r="BN12" s="30">
        <f t="shared" ca="1" si="7"/>
        <v>1330151.3326598178</v>
      </c>
      <c r="BO12" s="30">
        <f t="shared" ca="1" si="7"/>
        <v>1370055.8726396125</v>
      </c>
      <c r="BP12" s="30">
        <f t="shared" ca="1" si="7"/>
        <v>1411157.5488188011</v>
      </c>
      <c r="BQ12" s="30">
        <f t="shared" ca="1" si="7"/>
        <v>1453492.275283365</v>
      </c>
      <c r="BR12" s="30">
        <f t="shared" ca="1" si="7"/>
        <v>1497097.0435418659</v>
      </c>
      <c r="BS12" s="30">
        <f t="shared" ca="1" si="7"/>
        <v>1542009.9548481221</v>
      </c>
      <c r="BT12" s="30">
        <f t="shared" ca="1" si="7"/>
        <v>1588270.2534935656</v>
      </c>
      <c r="BU12" s="30">
        <f t="shared" ca="1" si="7"/>
        <v>1635918.3610983724</v>
      </c>
      <c r="BV12" s="30">
        <f t="shared" si="7"/>
        <v>0</v>
      </c>
      <c r="BW12" s="30">
        <f t="shared" si="7"/>
        <v>0</v>
      </c>
      <c r="BX12" s="30">
        <f t="shared" si="7"/>
        <v>0</v>
      </c>
      <c r="BY12" s="30">
        <f t="shared" si="7"/>
        <v>0</v>
      </c>
      <c r="BZ12" s="30">
        <f t="shared" si="7"/>
        <v>0</v>
      </c>
      <c r="CA12" s="30">
        <f t="shared" si="7"/>
        <v>0</v>
      </c>
      <c r="CB12" s="30">
        <f t="shared" si="7"/>
        <v>0</v>
      </c>
      <c r="CC12" s="30">
        <f t="shared" si="7"/>
        <v>0</v>
      </c>
      <c r="CD12" s="30">
        <f t="shared" si="7"/>
        <v>0</v>
      </c>
      <c r="CE12" s="30">
        <f t="shared" si="7"/>
        <v>0</v>
      </c>
      <c r="CF12" s="30">
        <f t="shared" si="7"/>
        <v>0</v>
      </c>
      <c r="CG12" s="30">
        <f t="shared" si="7"/>
        <v>0</v>
      </c>
      <c r="CH12" s="30">
        <f t="shared" si="7"/>
        <v>0</v>
      </c>
      <c r="CI12" s="30">
        <f t="shared" si="7"/>
        <v>0</v>
      </c>
      <c r="CJ12" s="30">
        <f t="shared" si="7"/>
        <v>0</v>
      </c>
      <c r="CK12" s="30">
        <f t="shared" si="7"/>
        <v>0</v>
      </c>
      <c r="CL12" s="30">
        <f t="shared" ref="CL12:CT12" si="8">IF(CL$5="",0,IF(CL$5=1,$S12,CK153))</f>
        <v>0</v>
      </c>
      <c r="CM12" s="30">
        <f t="shared" si="8"/>
        <v>0</v>
      </c>
      <c r="CN12" s="30">
        <f t="shared" si="8"/>
        <v>0</v>
      </c>
      <c r="CO12" s="30">
        <f t="shared" si="8"/>
        <v>0</v>
      </c>
      <c r="CP12" s="30">
        <f t="shared" si="8"/>
        <v>0</v>
      </c>
      <c r="CQ12" s="30">
        <f t="shared" si="8"/>
        <v>0</v>
      </c>
      <c r="CR12" s="30">
        <f t="shared" si="8"/>
        <v>0</v>
      </c>
      <c r="CS12" s="30">
        <f t="shared" si="8"/>
        <v>0</v>
      </c>
      <c r="CT12" s="30">
        <f t="shared" si="8"/>
        <v>0</v>
      </c>
    </row>
    <row r="13" spans="1:99" s="27" customFormat="1" ht="12" x14ac:dyDescent="0.25">
      <c r="A13" s="26">
        <f>ROW()</f>
        <v>13</v>
      </c>
      <c r="B13" s="84"/>
      <c r="E13" s="24"/>
      <c r="F13" s="68" t="str">
        <f>$F$150</f>
        <v>АКТИВЫ</v>
      </c>
      <c r="G13" s="68" t="str">
        <f t="shared" ref="G13:G15" si="9">$G$11</f>
        <v>Запасы СиМ</v>
      </c>
      <c r="H13" s="27" t="str">
        <f>BP!$F$22</f>
        <v>Сырье</v>
      </c>
      <c r="P13" s="30"/>
      <c r="R13" s="24"/>
      <c r="S13" s="95"/>
      <c r="V13" s="87"/>
      <c r="W13" s="29"/>
      <c r="Z13" s="30">
        <f t="shared" ref="Z13:BE13" si="10">IF(Z$5="",0,IF(Z$5=1,$S13,Y154))</f>
        <v>0</v>
      </c>
      <c r="AA13" s="30">
        <f t="shared" ca="1" si="10"/>
        <v>48000</v>
      </c>
      <c r="AB13" s="30">
        <f t="shared" ca="1" si="10"/>
        <v>49440</v>
      </c>
      <c r="AC13" s="30">
        <f t="shared" ca="1" si="10"/>
        <v>50923.200000000012</v>
      </c>
      <c r="AD13" s="30">
        <f t="shared" ca="1" si="10"/>
        <v>52450.896000000015</v>
      </c>
      <c r="AE13" s="30">
        <f t="shared" ca="1" si="10"/>
        <v>54024.422879999998</v>
      </c>
      <c r="AF13" s="30">
        <f t="shared" ca="1" si="10"/>
        <v>55645.155566400004</v>
      </c>
      <c r="AG13" s="30">
        <f t="shared" ca="1" si="10"/>
        <v>57314.510233392008</v>
      </c>
      <c r="AH13" s="30">
        <f t="shared" ca="1" si="10"/>
        <v>59033.945540393775</v>
      </c>
      <c r="AI13" s="30">
        <f t="shared" ca="1" si="10"/>
        <v>60804.963906605582</v>
      </c>
      <c r="AJ13" s="30">
        <f t="shared" ca="1" si="10"/>
        <v>62629.112823803749</v>
      </c>
      <c r="AK13" s="30">
        <f t="shared" ca="1" si="10"/>
        <v>64507.986208517861</v>
      </c>
      <c r="AL13" s="30">
        <f t="shared" ca="1" si="10"/>
        <v>66443.225794773403</v>
      </c>
      <c r="AM13" s="30">
        <f t="shared" ca="1" si="10"/>
        <v>68436.52256861658</v>
      </c>
      <c r="AN13" s="30">
        <f t="shared" ca="1" si="10"/>
        <v>70489.618245675068</v>
      </c>
      <c r="AO13" s="30">
        <f t="shared" ca="1" si="10"/>
        <v>72604.306793045325</v>
      </c>
      <c r="AP13" s="30">
        <f t="shared" ca="1" si="10"/>
        <v>74782.435996836706</v>
      </c>
      <c r="AQ13" s="30">
        <f t="shared" ca="1" si="10"/>
        <v>77025.909076741809</v>
      </c>
      <c r="AR13" s="30">
        <f t="shared" ca="1" si="10"/>
        <v>79336.686349044074</v>
      </c>
      <c r="AS13" s="30">
        <f t="shared" ca="1" si="10"/>
        <v>81716.786939515383</v>
      </c>
      <c r="AT13" s="30">
        <f t="shared" ca="1" si="10"/>
        <v>84168.290547700861</v>
      </c>
      <c r="AU13" s="30">
        <f t="shared" ca="1" si="10"/>
        <v>86693.339264131893</v>
      </c>
      <c r="AV13" s="30">
        <f t="shared" ca="1" si="10"/>
        <v>89294.139442055835</v>
      </c>
      <c r="AW13" s="30">
        <f t="shared" ca="1" si="10"/>
        <v>91972.963625317527</v>
      </c>
      <c r="AX13" s="30">
        <f t="shared" ca="1" si="10"/>
        <v>94732.152534077075</v>
      </c>
      <c r="AY13" s="30">
        <f t="shared" ca="1" si="10"/>
        <v>97574.117110099396</v>
      </c>
      <c r="AZ13" s="30">
        <f t="shared" ca="1" si="10"/>
        <v>100501.3406234024</v>
      </c>
      <c r="BA13" s="30">
        <f t="shared" ca="1" si="10"/>
        <v>103516.38084210444</v>
      </c>
      <c r="BB13" s="30">
        <f t="shared" ca="1" si="10"/>
        <v>106621.87226736758</v>
      </c>
      <c r="BC13" s="30">
        <f t="shared" ca="1" si="10"/>
        <v>109820.52843538861</v>
      </c>
      <c r="BD13" s="30">
        <f t="shared" ca="1" si="10"/>
        <v>113115.14428845028</v>
      </c>
      <c r="BE13" s="30">
        <f t="shared" ca="1" si="10"/>
        <v>116508.59861710378</v>
      </c>
      <c r="BF13" s="30">
        <f t="shared" ref="BF13:CK13" ca="1" si="11">IF(BF$5="",0,IF(BF$5=1,$S13,BE154))</f>
        <v>120003.85657561693</v>
      </c>
      <c r="BG13" s="30">
        <f t="shared" ca="1" si="11"/>
        <v>123603.97227288544</v>
      </c>
      <c r="BH13" s="30">
        <f t="shared" ca="1" si="11"/>
        <v>127312.091441072</v>
      </c>
      <c r="BI13" s="30">
        <f t="shared" ca="1" si="11"/>
        <v>131131.45418430417</v>
      </c>
      <c r="BJ13" s="30">
        <f t="shared" ca="1" si="11"/>
        <v>135065.39780983326</v>
      </c>
      <c r="BK13" s="30">
        <f t="shared" ca="1" si="11"/>
        <v>139117.35974412828</v>
      </c>
      <c r="BL13" s="30">
        <f t="shared" ca="1" si="11"/>
        <v>143290.88053645208</v>
      </c>
      <c r="BM13" s="30">
        <f t="shared" ca="1" si="11"/>
        <v>147589.60695254564</v>
      </c>
      <c r="BN13" s="30">
        <f t="shared" ca="1" si="11"/>
        <v>152017.29516112199</v>
      </c>
      <c r="BO13" s="30">
        <f t="shared" ca="1" si="11"/>
        <v>156577.81401595566</v>
      </c>
      <c r="BP13" s="30">
        <f t="shared" ca="1" si="11"/>
        <v>161275.14843643433</v>
      </c>
      <c r="BQ13" s="30">
        <f t="shared" ca="1" si="11"/>
        <v>166113.40288952738</v>
      </c>
      <c r="BR13" s="30">
        <f t="shared" ca="1" si="11"/>
        <v>171096.8049762132</v>
      </c>
      <c r="BS13" s="30">
        <f t="shared" ca="1" si="11"/>
        <v>176229.70912549959</v>
      </c>
      <c r="BT13" s="30">
        <f t="shared" ca="1" si="11"/>
        <v>181516.60039926463</v>
      </c>
      <c r="BU13" s="30">
        <f t="shared" ca="1" si="11"/>
        <v>186962.09841124262</v>
      </c>
      <c r="BV13" s="30">
        <f t="shared" si="11"/>
        <v>0</v>
      </c>
      <c r="BW13" s="30">
        <f t="shared" si="11"/>
        <v>0</v>
      </c>
      <c r="BX13" s="30">
        <f t="shared" si="11"/>
        <v>0</v>
      </c>
      <c r="BY13" s="30">
        <f t="shared" si="11"/>
        <v>0</v>
      </c>
      <c r="BZ13" s="30">
        <f t="shared" si="11"/>
        <v>0</v>
      </c>
      <c r="CA13" s="30">
        <f t="shared" si="11"/>
        <v>0</v>
      </c>
      <c r="CB13" s="30">
        <f t="shared" si="11"/>
        <v>0</v>
      </c>
      <c r="CC13" s="30">
        <f t="shared" si="11"/>
        <v>0</v>
      </c>
      <c r="CD13" s="30">
        <f t="shared" si="11"/>
        <v>0</v>
      </c>
      <c r="CE13" s="30">
        <f t="shared" si="11"/>
        <v>0</v>
      </c>
      <c r="CF13" s="30">
        <f t="shared" si="11"/>
        <v>0</v>
      </c>
      <c r="CG13" s="30">
        <f t="shared" si="11"/>
        <v>0</v>
      </c>
      <c r="CH13" s="30">
        <f t="shared" si="11"/>
        <v>0</v>
      </c>
      <c r="CI13" s="30">
        <f t="shared" si="11"/>
        <v>0</v>
      </c>
      <c r="CJ13" s="30">
        <f t="shared" si="11"/>
        <v>0</v>
      </c>
      <c r="CK13" s="30">
        <f t="shared" si="11"/>
        <v>0</v>
      </c>
      <c r="CL13" s="30">
        <f t="shared" ref="CL13:CT13" si="12">IF(CL$5="",0,IF(CL$5=1,$S13,CK154))</f>
        <v>0</v>
      </c>
      <c r="CM13" s="30">
        <f t="shared" si="12"/>
        <v>0</v>
      </c>
      <c r="CN13" s="30">
        <f t="shared" si="12"/>
        <v>0</v>
      </c>
      <c r="CO13" s="30">
        <f t="shared" si="12"/>
        <v>0</v>
      </c>
      <c r="CP13" s="30">
        <f t="shared" si="12"/>
        <v>0</v>
      </c>
      <c r="CQ13" s="30">
        <f t="shared" si="12"/>
        <v>0</v>
      </c>
      <c r="CR13" s="30">
        <f t="shared" si="12"/>
        <v>0</v>
      </c>
      <c r="CS13" s="30">
        <f t="shared" si="12"/>
        <v>0</v>
      </c>
      <c r="CT13" s="30">
        <f t="shared" si="12"/>
        <v>0</v>
      </c>
    </row>
    <row r="14" spans="1:99" s="27" customFormat="1" ht="12" x14ac:dyDescent="0.25">
      <c r="A14" s="26">
        <f>ROW()</f>
        <v>14</v>
      </c>
      <c r="B14" s="84"/>
      <c r="E14" s="24"/>
      <c r="F14" s="68" t="str">
        <f>$F$150</f>
        <v>АКТИВЫ</v>
      </c>
      <c r="G14" s="68" t="str">
        <f t="shared" si="9"/>
        <v>Запасы СиМ</v>
      </c>
      <c r="H14" s="27" t="str">
        <f>BP!$F$23</f>
        <v>Материал</v>
      </c>
      <c r="P14" s="30"/>
      <c r="R14" s="24"/>
      <c r="S14" s="95"/>
      <c r="V14" s="87"/>
      <c r="W14" s="29"/>
      <c r="Z14" s="30">
        <f t="shared" ref="Z14:BE14" si="13">IF(Z$5="",0,IF(Z$5=1,$S14,Y155))</f>
        <v>0</v>
      </c>
      <c r="AA14" s="30">
        <f t="shared" ca="1" si="13"/>
        <v>0</v>
      </c>
      <c r="AB14" s="30">
        <f t="shared" ca="1" si="13"/>
        <v>56000</v>
      </c>
      <c r="AC14" s="30">
        <f t="shared" ca="1" si="13"/>
        <v>113680</v>
      </c>
      <c r="AD14" s="30">
        <f t="shared" ca="1" si="13"/>
        <v>173090.40000000002</v>
      </c>
      <c r="AE14" s="30">
        <f t="shared" ca="1" si="13"/>
        <v>178283.11200000002</v>
      </c>
      <c r="AF14" s="30">
        <f t="shared" ca="1" si="13"/>
        <v>183631.60536000002</v>
      </c>
      <c r="AG14" s="30">
        <f t="shared" ca="1" si="13"/>
        <v>189140.55352080002</v>
      </c>
      <c r="AH14" s="30">
        <f t="shared" ca="1" si="13"/>
        <v>194814.77012642403</v>
      </c>
      <c r="AI14" s="30">
        <f t="shared" ca="1" si="13"/>
        <v>200659.21323021679</v>
      </c>
      <c r="AJ14" s="30">
        <f t="shared" ca="1" si="13"/>
        <v>206678.98962712329</v>
      </c>
      <c r="AK14" s="30">
        <f t="shared" ca="1" si="13"/>
        <v>212879.35931593698</v>
      </c>
      <c r="AL14" s="30">
        <f t="shared" ca="1" si="13"/>
        <v>219265.74009541509</v>
      </c>
      <c r="AM14" s="30">
        <f t="shared" ca="1" si="13"/>
        <v>225843.71229827753</v>
      </c>
      <c r="AN14" s="30">
        <f t="shared" ca="1" si="13"/>
        <v>232619.02366722585</v>
      </c>
      <c r="AO14" s="30">
        <f t="shared" ca="1" si="13"/>
        <v>239597.59437724264</v>
      </c>
      <c r="AP14" s="30">
        <f t="shared" ca="1" si="13"/>
        <v>246785.52220855991</v>
      </c>
      <c r="AQ14" s="30">
        <f t="shared" ca="1" si="13"/>
        <v>254189.08787481673</v>
      </c>
      <c r="AR14" s="30">
        <f t="shared" ca="1" si="13"/>
        <v>261814.76051106123</v>
      </c>
      <c r="AS14" s="30">
        <f t="shared" ca="1" si="13"/>
        <v>269669.20332639309</v>
      </c>
      <c r="AT14" s="30">
        <f t="shared" ca="1" si="13"/>
        <v>277759.27942618489</v>
      </c>
      <c r="AU14" s="30">
        <f t="shared" ca="1" si="13"/>
        <v>286092.05780897045</v>
      </c>
      <c r="AV14" s="30">
        <f t="shared" ca="1" si="13"/>
        <v>294674.81954323954</v>
      </c>
      <c r="AW14" s="30">
        <f t="shared" ca="1" si="13"/>
        <v>303515.06412953674</v>
      </c>
      <c r="AX14" s="30">
        <f t="shared" ca="1" si="13"/>
        <v>312620.51605342288</v>
      </c>
      <c r="AY14" s="30">
        <f t="shared" ca="1" si="13"/>
        <v>321999.1315350256</v>
      </c>
      <c r="AZ14" s="30">
        <f t="shared" ca="1" si="13"/>
        <v>331659.1054810764</v>
      </c>
      <c r="BA14" s="30">
        <f t="shared" ca="1" si="13"/>
        <v>341608.87864550867</v>
      </c>
      <c r="BB14" s="30">
        <f t="shared" ca="1" si="13"/>
        <v>351857.14500487398</v>
      </c>
      <c r="BC14" s="30">
        <f t="shared" ca="1" si="13"/>
        <v>362412.85935502016</v>
      </c>
      <c r="BD14" s="30">
        <f t="shared" ca="1" si="13"/>
        <v>373285.24513567076</v>
      </c>
      <c r="BE14" s="30">
        <f t="shared" ca="1" si="13"/>
        <v>384483.80248974089</v>
      </c>
      <c r="BF14" s="30">
        <f t="shared" ref="BF14:CK14" ca="1" si="14">IF(BF$5="",0,IF(BF$5=1,$S14,BE155))</f>
        <v>396018.31656443316</v>
      </c>
      <c r="BG14" s="30">
        <f t="shared" ca="1" si="14"/>
        <v>407898.86606136622</v>
      </c>
      <c r="BH14" s="30">
        <f t="shared" ca="1" si="14"/>
        <v>420135.83204320725</v>
      </c>
      <c r="BI14" s="30">
        <f t="shared" ca="1" si="14"/>
        <v>432739.90700450342</v>
      </c>
      <c r="BJ14" s="30">
        <f t="shared" ca="1" si="14"/>
        <v>445722.10421463853</v>
      </c>
      <c r="BK14" s="30">
        <f t="shared" ca="1" si="14"/>
        <v>459093.76734107768</v>
      </c>
      <c r="BL14" s="30">
        <f t="shared" ca="1" si="14"/>
        <v>472866.5803613101</v>
      </c>
      <c r="BM14" s="30">
        <f t="shared" ca="1" si="14"/>
        <v>487052.57777214947</v>
      </c>
      <c r="BN14" s="30">
        <f t="shared" ca="1" si="14"/>
        <v>501664.15510531398</v>
      </c>
      <c r="BO14" s="30">
        <f t="shared" ca="1" si="14"/>
        <v>516714.07975847338</v>
      </c>
      <c r="BP14" s="30">
        <f t="shared" ca="1" si="14"/>
        <v>532215.50215122767</v>
      </c>
      <c r="BQ14" s="30">
        <f t="shared" ca="1" si="14"/>
        <v>548181.96721576457</v>
      </c>
      <c r="BR14" s="30">
        <f t="shared" ca="1" si="14"/>
        <v>564627.42623223749</v>
      </c>
      <c r="BS14" s="30">
        <f t="shared" ca="1" si="14"/>
        <v>581566.24901920464</v>
      </c>
      <c r="BT14" s="30">
        <f t="shared" ca="1" si="14"/>
        <v>599013.23648978083</v>
      </c>
      <c r="BU14" s="30">
        <f t="shared" ca="1" si="14"/>
        <v>616983.63358447433</v>
      </c>
      <c r="BV14" s="30">
        <f t="shared" si="14"/>
        <v>0</v>
      </c>
      <c r="BW14" s="30">
        <f t="shared" si="14"/>
        <v>0</v>
      </c>
      <c r="BX14" s="30">
        <f t="shared" si="14"/>
        <v>0</v>
      </c>
      <c r="BY14" s="30">
        <f t="shared" si="14"/>
        <v>0</v>
      </c>
      <c r="BZ14" s="30">
        <f t="shared" si="14"/>
        <v>0</v>
      </c>
      <c r="CA14" s="30">
        <f t="shared" si="14"/>
        <v>0</v>
      </c>
      <c r="CB14" s="30">
        <f t="shared" si="14"/>
        <v>0</v>
      </c>
      <c r="CC14" s="30">
        <f t="shared" si="14"/>
        <v>0</v>
      </c>
      <c r="CD14" s="30">
        <f t="shared" si="14"/>
        <v>0</v>
      </c>
      <c r="CE14" s="30">
        <f t="shared" si="14"/>
        <v>0</v>
      </c>
      <c r="CF14" s="30">
        <f t="shared" si="14"/>
        <v>0</v>
      </c>
      <c r="CG14" s="30">
        <f t="shared" si="14"/>
        <v>0</v>
      </c>
      <c r="CH14" s="30">
        <f t="shared" si="14"/>
        <v>0</v>
      </c>
      <c r="CI14" s="30">
        <f t="shared" si="14"/>
        <v>0</v>
      </c>
      <c r="CJ14" s="30">
        <f t="shared" si="14"/>
        <v>0</v>
      </c>
      <c r="CK14" s="30">
        <f t="shared" si="14"/>
        <v>0</v>
      </c>
      <c r="CL14" s="30">
        <f t="shared" ref="CL14:CT14" si="15">IF(CL$5="",0,IF(CL$5=1,$S14,CK155))</f>
        <v>0</v>
      </c>
      <c r="CM14" s="30">
        <f t="shared" si="15"/>
        <v>0</v>
      </c>
      <c r="CN14" s="30">
        <f t="shared" si="15"/>
        <v>0</v>
      </c>
      <c r="CO14" s="30">
        <f t="shared" si="15"/>
        <v>0</v>
      </c>
      <c r="CP14" s="30">
        <f t="shared" si="15"/>
        <v>0</v>
      </c>
      <c r="CQ14" s="30">
        <f t="shared" si="15"/>
        <v>0</v>
      </c>
      <c r="CR14" s="30">
        <f t="shared" si="15"/>
        <v>0</v>
      </c>
      <c r="CS14" s="30">
        <f t="shared" si="15"/>
        <v>0</v>
      </c>
      <c r="CT14" s="30">
        <f t="shared" si="15"/>
        <v>0</v>
      </c>
    </row>
    <row r="15" spans="1:99" s="27" customFormat="1" ht="12" x14ac:dyDescent="0.25">
      <c r="A15" s="26">
        <f>ROW()</f>
        <v>15</v>
      </c>
      <c r="B15" s="84"/>
      <c r="E15" s="24"/>
      <c r="F15" s="68" t="str">
        <f>$F$150</f>
        <v>АКТИВЫ</v>
      </c>
      <c r="G15" s="68" t="str">
        <f t="shared" si="9"/>
        <v>Запасы СиМ</v>
      </c>
      <c r="H15" s="27" t="str">
        <f>BP!$F$25</f>
        <v>Упаковка</v>
      </c>
      <c r="P15" s="30"/>
      <c r="R15" s="24"/>
      <c r="S15" s="95"/>
      <c r="V15" s="87"/>
      <c r="W15" s="29"/>
      <c r="Z15" s="30">
        <f t="shared" ref="Z15:BE15" si="16">IF(Z$5="",0,IF(Z$5=1,$S15,Y156))</f>
        <v>0</v>
      </c>
      <c r="AA15" s="30">
        <f t="shared" ca="1" si="16"/>
        <v>0</v>
      </c>
      <c r="AB15" s="30">
        <f t="shared" ca="1" si="16"/>
        <v>160000</v>
      </c>
      <c r="AC15" s="30">
        <f t="shared" ca="1" si="16"/>
        <v>324800</v>
      </c>
      <c r="AD15" s="30">
        <f t="shared" ca="1" si="16"/>
        <v>494544</v>
      </c>
      <c r="AE15" s="30">
        <f t="shared" ca="1" si="16"/>
        <v>509380.32000000007</v>
      </c>
      <c r="AF15" s="30">
        <f t="shared" ca="1" si="16"/>
        <v>524661.72960000008</v>
      </c>
      <c r="AG15" s="30">
        <f t="shared" ca="1" si="16"/>
        <v>540401.58148800011</v>
      </c>
      <c r="AH15" s="30">
        <f t="shared" ca="1" si="16"/>
        <v>556613.62893264019</v>
      </c>
      <c r="AI15" s="30">
        <f t="shared" ca="1" si="16"/>
        <v>573312.03780061938</v>
      </c>
      <c r="AJ15" s="30">
        <f t="shared" ca="1" si="16"/>
        <v>590511.39893463789</v>
      </c>
      <c r="AK15" s="30">
        <f t="shared" ca="1" si="16"/>
        <v>608226.74090267706</v>
      </c>
      <c r="AL15" s="30">
        <f t="shared" ca="1" si="16"/>
        <v>626473.5431297574</v>
      </c>
      <c r="AM15" s="30">
        <f t="shared" ca="1" si="16"/>
        <v>645267.74942365009</v>
      </c>
      <c r="AN15" s="30">
        <f t="shared" ca="1" si="16"/>
        <v>664625.7819063596</v>
      </c>
      <c r="AO15" s="30">
        <f t="shared" ca="1" si="16"/>
        <v>684564.55536355043</v>
      </c>
      <c r="AP15" s="30">
        <f t="shared" ca="1" si="16"/>
        <v>705101.49202445708</v>
      </c>
      <c r="AQ15" s="30">
        <f t="shared" ca="1" si="16"/>
        <v>726254.53678519081</v>
      </c>
      <c r="AR15" s="30">
        <f t="shared" ca="1" si="16"/>
        <v>748042.17288874649</v>
      </c>
      <c r="AS15" s="30">
        <f t="shared" ca="1" si="16"/>
        <v>770483.43807540881</v>
      </c>
      <c r="AT15" s="30">
        <f t="shared" ca="1" si="16"/>
        <v>793597.94121767115</v>
      </c>
      <c r="AU15" s="30">
        <f t="shared" ca="1" si="16"/>
        <v>817405.8794542012</v>
      </c>
      <c r="AV15" s="30">
        <f t="shared" ca="1" si="16"/>
        <v>841928.05583782727</v>
      </c>
      <c r="AW15" s="30">
        <f t="shared" ca="1" si="16"/>
        <v>867185.89751296211</v>
      </c>
      <c r="AX15" s="30">
        <f t="shared" ca="1" si="16"/>
        <v>893201.474438351</v>
      </c>
      <c r="AY15" s="30">
        <f t="shared" ca="1" si="16"/>
        <v>919997.51867150166</v>
      </c>
      <c r="AZ15" s="30">
        <f t="shared" ca="1" si="16"/>
        <v>947597.44423164683</v>
      </c>
      <c r="BA15" s="30">
        <f t="shared" ca="1" si="16"/>
        <v>976025.36755859619</v>
      </c>
      <c r="BB15" s="30">
        <f t="shared" ca="1" si="16"/>
        <v>1005306.128585354</v>
      </c>
      <c r="BC15" s="30">
        <f t="shared" ca="1" si="16"/>
        <v>1035465.3124429145</v>
      </c>
      <c r="BD15" s="30">
        <f t="shared" ca="1" si="16"/>
        <v>1066529.271816202</v>
      </c>
      <c r="BE15" s="30">
        <f t="shared" ca="1" si="16"/>
        <v>1098525.1499706879</v>
      </c>
      <c r="BF15" s="30">
        <f t="shared" ref="BF15:CK15" ca="1" si="17">IF(BF$5="",0,IF(BF$5=1,$S15,BE156))</f>
        <v>1131480.9044698086</v>
      </c>
      <c r="BG15" s="30">
        <f t="shared" ca="1" si="17"/>
        <v>1165425.3316039029</v>
      </c>
      <c r="BH15" s="30">
        <f t="shared" ca="1" si="17"/>
        <v>1200388.0915520201</v>
      </c>
      <c r="BI15" s="30">
        <f t="shared" ca="1" si="17"/>
        <v>1236399.7342985808</v>
      </c>
      <c r="BJ15" s="30">
        <f t="shared" ca="1" si="17"/>
        <v>1273491.7263275383</v>
      </c>
      <c r="BK15" s="30">
        <f t="shared" ca="1" si="17"/>
        <v>1311696.4781173645</v>
      </c>
      <c r="BL15" s="30">
        <f t="shared" ca="1" si="17"/>
        <v>1351047.3724608854</v>
      </c>
      <c r="BM15" s="30">
        <f t="shared" ca="1" si="17"/>
        <v>1391578.793634712</v>
      </c>
      <c r="BN15" s="30">
        <f t="shared" ca="1" si="17"/>
        <v>1433326.1574437534</v>
      </c>
      <c r="BO15" s="30">
        <f t="shared" ca="1" si="17"/>
        <v>1476325.942167066</v>
      </c>
      <c r="BP15" s="30">
        <f t="shared" ca="1" si="17"/>
        <v>1520615.720432078</v>
      </c>
      <c r="BQ15" s="30">
        <f t="shared" ca="1" si="17"/>
        <v>1566234.1920450404</v>
      </c>
      <c r="BR15" s="30">
        <f t="shared" ca="1" si="17"/>
        <v>1613221.2178063919</v>
      </c>
      <c r="BS15" s="30">
        <f t="shared" ca="1" si="17"/>
        <v>1661617.8543405836</v>
      </c>
      <c r="BT15" s="30">
        <f t="shared" ca="1" si="17"/>
        <v>1711466.3899708013</v>
      </c>
      <c r="BU15" s="30">
        <f t="shared" ca="1" si="17"/>
        <v>1762810.3816699255</v>
      </c>
      <c r="BV15" s="30">
        <f t="shared" si="17"/>
        <v>0</v>
      </c>
      <c r="BW15" s="30">
        <f t="shared" si="17"/>
        <v>0</v>
      </c>
      <c r="BX15" s="30">
        <f t="shared" si="17"/>
        <v>0</v>
      </c>
      <c r="BY15" s="30">
        <f t="shared" si="17"/>
        <v>0</v>
      </c>
      <c r="BZ15" s="30">
        <f t="shared" si="17"/>
        <v>0</v>
      </c>
      <c r="CA15" s="30">
        <f t="shared" si="17"/>
        <v>0</v>
      </c>
      <c r="CB15" s="30">
        <f t="shared" si="17"/>
        <v>0</v>
      </c>
      <c r="CC15" s="30">
        <f t="shared" si="17"/>
        <v>0</v>
      </c>
      <c r="CD15" s="30">
        <f t="shared" si="17"/>
        <v>0</v>
      </c>
      <c r="CE15" s="30">
        <f t="shared" si="17"/>
        <v>0</v>
      </c>
      <c r="CF15" s="30">
        <f t="shared" si="17"/>
        <v>0</v>
      </c>
      <c r="CG15" s="30">
        <f t="shared" si="17"/>
        <v>0</v>
      </c>
      <c r="CH15" s="30">
        <f t="shared" si="17"/>
        <v>0</v>
      </c>
      <c r="CI15" s="30">
        <f t="shared" si="17"/>
        <v>0</v>
      </c>
      <c r="CJ15" s="30">
        <f t="shared" si="17"/>
        <v>0</v>
      </c>
      <c r="CK15" s="30">
        <f t="shared" si="17"/>
        <v>0</v>
      </c>
      <c r="CL15" s="30">
        <f t="shared" ref="CL15:CT15" si="18">IF(CL$5="",0,IF(CL$5=1,$S15,CK156))</f>
        <v>0</v>
      </c>
      <c r="CM15" s="30">
        <f t="shared" si="18"/>
        <v>0</v>
      </c>
      <c r="CN15" s="30">
        <f t="shared" si="18"/>
        <v>0</v>
      </c>
      <c r="CO15" s="30">
        <f t="shared" si="18"/>
        <v>0</v>
      </c>
      <c r="CP15" s="30">
        <f t="shared" si="18"/>
        <v>0</v>
      </c>
      <c r="CQ15" s="30">
        <f t="shared" si="18"/>
        <v>0</v>
      </c>
      <c r="CR15" s="30">
        <f t="shared" si="18"/>
        <v>0</v>
      </c>
      <c r="CS15" s="30">
        <f t="shared" si="18"/>
        <v>0</v>
      </c>
      <c r="CT15" s="30">
        <f t="shared" si="18"/>
        <v>0</v>
      </c>
    </row>
    <row r="16" spans="1:99" s="2" customFormat="1" ht="10.199999999999999" x14ac:dyDescent="0.2">
      <c r="A16" s="11">
        <f>ROW()</f>
        <v>16</v>
      </c>
      <c r="B16" s="102"/>
      <c r="E16" s="23" t="str">
        <f>Lists!$N$9</f>
        <v>пустая строка</v>
      </c>
      <c r="P16" s="3"/>
      <c r="R16" s="23"/>
      <c r="S16" s="3"/>
      <c r="V16" s="76"/>
      <c r="W16" s="5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</row>
    <row r="17" spans="1:98" x14ac:dyDescent="0.3">
      <c r="A17" s="11">
        <f>ROW()</f>
        <v>17</v>
      </c>
      <c r="B17" s="101"/>
      <c r="F17" s="68" t="str">
        <f>$F$150</f>
        <v>АКТИВЫ</v>
      </c>
      <c r="G17" s="6" t="str">
        <f>$G$158</f>
        <v>Производство</v>
      </c>
      <c r="Z17" s="7">
        <f>Z18+Z25+Z33</f>
        <v>0</v>
      </c>
      <c r="AA17" s="7">
        <f t="shared" ref="AA17:CL17" ca="1" si="19">AA18+AA25+AA33</f>
        <v>0</v>
      </c>
      <c r="AB17" s="7">
        <f t="shared" ca="1" si="19"/>
        <v>558880</v>
      </c>
      <c r="AC17" s="7">
        <f t="shared" ca="1" si="19"/>
        <v>1794526.4</v>
      </c>
      <c r="AD17" s="7">
        <f t="shared" ca="1" si="19"/>
        <v>3607242.1919999998</v>
      </c>
      <c r="AE17" s="7">
        <f t="shared" ca="1" si="19"/>
        <v>5812859.4577600006</v>
      </c>
      <c r="AF17" s="7">
        <f t="shared" ca="1" si="19"/>
        <v>5987245.2414928004</v>
      </c>
      <c r="AG17" s="7">
        <f t="shared" ca="1" si="19"/>
        <v>6166862.5987375844</v>
      </c>
      <c r="AH17" s="7">
        <f t="shared" ca="1" si="19"/>
        <v>6351868.4766997136</v>
      </c>
      <c r="AI17" s="7">
        <f t="shared" ca="1" si="19"/>
        <v>6542424.5310007045</v>
      </c>
      <c r="AJ17" s="7">
        <f t="shared" ca="1" si="19"/>
        <v>6738697.2669307254</v>
      </c>
      <c r="AK17" s="7">
        <f t="shared" ca="1" si="19"/>
        <v>6940858.1849386469</v>
      </c>
      <c r="AL17" s="7">
        <f t="shared" ca="1" si="19"/>
        <v>7149083.9304868057</v>
      </c>
      <c r="AM17" s="7">
        <f t="shared" ca="1" si="19"/>
        <v>7363556.4484014101</v>
      </c>
      <c r="AN17" s="7">
        <f t="shared" ca="1" si="19"/>
        <v>7584463.1418534536</v>
      </c>
      <c r="AO17" s="7">
        <f t="shared" ca="1" si="19"/>
        <v>7811997.0361090563</v>
      </c>
      <c r="AP17" s="7">
        <f t="shared" ca="1" si="19"/>
        <v>8046356.9471923281</v>
      </c>
      <c r="AQ17" s="7">
        <f t="shared" ca="1" si="19"/>
        <v>8287747.655608099</v>
      </c>
      <c r="AR17" s="7">
        <f t="shared" ca="1" si="19"/>
        <v>8536380.0852763429</v>
      </c>
      <c r="AS17" s="7">
        <f t="shared" ca="1" si="19"/>
        <v>8792471.4878346324</v>
      </c>
      <c r="AT17" s="7">
        <f t="shared" ca="1" si="19"/>
        <v>9056245.6324696727</v>
      </c>
      <c r="AU17" s="7">
        <f t="shared" ca="1" si="19"/>
        <v>9327933.0014437623</v>
      </c>
      <c r="AV17" s="7">
        <f t="shared" ca="1" si="19"/>
        <v>9607770.9914870746</v>
      </c>
      <c r="AW17" s="7">
        <f t="shared" ca="1" si="19"/>
        <v>9896004.1212316882</v>
      </c>
      <c r="AX17" s="7">
        <f t="shared" ca="1" si="19"/>
        <v>10192884.24486864</v>
      </c>
      <c r="AY17" s="7">
        <f t="shared" ca="1" si="19"/>
        <v>10498670.7722147</v>
      </c>
      <c r="AZ17" s="7">
        <f t="shared" ca="1" si="19"/>
        <v>10813630.89538114</v>
      </c>
      <c r="BA17" s="7">
        <f t="shared" ca="1" si="19"/>
        <v>11138039.822242575</v>
      </c>
      <c r="BB17" s="7">
        <f t="shared" ca="1" si="19"/>
        <v>11472181.016909851</v>
      </c>
      <c r="BC17" s="7">
        <f t="shared" ca="1" si="19"/>
        <v>11816346.447417146</v>
      </c>
      <c r="BD17" s="7">
        <f t="shared" ca="1" si="19"/>
        <v>12170836.840839664</v>
      </c>
      <c r="BE17" s="7">
        <f t="shared" ca="1" si="19"/>
        <v>12535961.946064852</v>
      </c>
      <c r="BF17" s="7">
        <f t="shared" ca="1" si="19"/>
        <v>12912040.804446798</v>
      </c>
      <c r="BG17" s="7">
        <f t="shared" ca="1" si="19"/>
        <v>13299402.028580202</v>
      </c>
      <c r="BH17" s="7">
        <f t="shared" ca="1" si="19"/>
        <v>13698384.089437608</v>
      </c>
      <c r="BI17" s="7">
        <f t="shared" ca="1" si="19"/>
        <v>14109335.612120738</v>
      </c>
      <c r="BJ17" s="7">
        <f t="shared" ca="1" si="19"/>
        <v>14532615.680484362</v>
      </c>
      <c r="BK17" s="7">
        <f t="shared" ca="1" si="19"/>
        <v>14968594.150898892</v>
      </c>
      <c r="BL17" s="7">
        <f t="shared" ca="1" si="19"/>
        <v>15417651.975425862</v>
      </c>
      <c r="BM17" s="7">
        <f t="shared" ca="1" si="19"/>
        <v>15880181.534688637</v>
      </c>
      <c r="BN17" s="7">
        <f t="shared" ca="1" si="19"/>
        <v>16356586.980729297</v>
      </c>
      <c r="BO17" s="7">
        <f t="shared" ca="1" si="19"/>
        <v>16847284.590151176</v>
      </c>
      <c r="BP17" s="7">
        <f t="shared" ca="1" si="19"/>
        <v>17352703.127855711</v>
      </c>
      <c r="BQ17" s="7">
        <f t="shared" ca="1" si="19"/>
        <v>17873284.221691385</v>
      </c>
      <c r="BR17" s="7">
        <f t="shared" ca="1" si="19"/>
        <v>18409482.748342127</v>
      </c>
      <c r="BS17" s="7">
        <f t="shared" ca="1" si="19"/>
        <v>18961767.230792388</v>
      </c>
      <c r="BT17" s="7">
        <f t="shared" ca="1" si="19"/>
        <v>19530620.247716159</v>
      </c>
      <c r="BU17" s="7">
        <f t="shared" ca="1" si="19"/>
        <v>20116538.855147649</v>
      </c>
      <c r="BV17" s="7">
        <f t="shared" si="19"/>
        <v>0</v>
      </c>
      <c r="BW17" s="7">
        <f t="shared" si="19"/>
        <v>0</v>
      </c>
      <c r="BX17" s="7">
        <f t="shared" si="19"/>
        <v>0</v>
      </c>
      <c r="BY17" s="7">
        <f t="shared" si="19"/>
        <v>0</v>
      </c>
      <c r="BZ17" s="7">
        <f t="shared" si="19"/>
        <v>0</v>
      </c>
      <c r="CA17" s="7">
        <f t="shared" si="19"/>
        <v>0</v>
      </c>
      <c r="CB17" s="7">
        <f t="shared" si="19"/>
        <v>0</v>
      </c>
      <c r="CC17" s="7">
        <f t="shared" si="19"/>
        <v>0</v>
      </c>
      <c r="CD17" s="7">
        <f t="shared" si="19"/>
        <v>0</v>
      </c>
      <c r="CE17" s="7">
        <f t="shared" si="19"/>
        <v>0</v>
      </c>
      <c r="CF17" s="7">
        <f t="shared" si="19"/>
        <v>0</v>
      </c>
      <c r="CG17" s="7">
        <f t="shared" si="19"/>
        <v>0</v>
      </c>
      <c r="CH17" s="7">
        <f t="shared" si="19"/>
        <v>0</v>
      </c>
      <c r="CI17" s="7">
        <f t="shared" si="19"/>
        <v>0</v>
      </c>
      <c r="CJ17" s="7">
        <f t="shared" si="19"/>
        <v>0</v>
      </c>
      <c r="CK17" s="7">
        <f t="shared" si="19"/>
        <v>0</v>
      </c>
      <c r="CL17" s="7">
        <f t="shared" si="19"/>
        <v>0</v>
      </c>
      <c r="CM17" s="7">
        <f t="shared" ref="CM17:CT17" si="20">CM18+CM25+CM33</f>
        <v>0</v>
      </c>
      <c r="CN17" s="7">
        <f t="shared" si="20"/>
        <v>0</v>
      </c>
      <c r="CO17" s="7">
        <f t="shared" si="20"/>
        <v>0</v>
      </c>
      <c r="CP17" s="7">
        <f t="shared" si="20"/>
        <v>0</v>
      </c>
      <c r="CQ17" s="7">
        <f t="shared" si="20"/>
        <v>0</v>
      </c>
      <c r="CR17" s="7">
        <f t="shared" si="20"/>
        <v>0</v>
      </c>
      <c r="CS17" s="7">
        <f t="shared" si="20"/>
        <v>0</v>
      </c>
      <c r="CT17" s="7">
        <f t="shared" si="20"/>
        <v>0</v>
      </c>
    </row>
    <row r="18" spans="1:98" s="27" customFormat="1" ht="12" x14ac:dyDescent="0.25">
      <c r="A18" s="26">
        <f>ROW()</f>
        <v>18</v>
      </c>
      <c r="B18" s="84"/>
      <c r="E18" s="24"/>
      <c r="F18" s="68" t="str">
        <f>$F$150</f>
        <v>АКТИВЫ</v>
      </c>
      <c r="G18" s="68" t="str">
        <f>$G$152</f>
        <v>Запасы СиМ</v>
      </c>
      <c r="H18" s="31" t="str">
        <f>$H$159</f>
        <v>Цех-1</v>
      </c>
      <c r="P18" s="30"/>
      <c r="R18" s="24"/>
      <c r="S18" s="30"/>
      <c r="V18" s="87"/>
      <c r="W18" s="29"/>
      <c r="Z18" s="30">
        <f>SUM(Z19:Z24)</f>
        <v>0</v>
      </c>
      <c r="AA18" s="30">
        <f t="shared" ref="AA18:CL18" ca="1" si="21">SUM(AA19:AA24)</f>
        <v>0</v>
      </c>
      <c r="AB18" s="30">
        <f t="shared" ca="1" si="21"/>
        <v>558880</v>
      </c>
      <c r="AC18" s="30">
        <f t="shared" ca="1" si="21"/>
        <v>575646.4</v>
      </c>
      <c r="AD18" s="30">
        <f t="shared" ca="1" si="21"/>
        <v>592915.7919999999</v>
      </c>
      <c r="AE18" s="30">
        <f t="shared" ca="1" si="21"/>
        <v>610703.2657600001</v>
      </c>
      <c r="AF18" s="30">
        <f t="shared" ca="1" si="21"/>
        <v>629024.3637328</v>
      </c>
      <c r="AG18" s="30">
        <f t="shared" ca="1" si="21"/>
        <v>647895.094644784</v>
      </c>
      <c r="AH18" s="30">
        <f t="shared" ca="1" si="21"/>
        <v>667331.94748412748</v>
      </c>
      <c r="AI18" s="30">
        <f t="shared" ca="1" si="21"/>
        <v>687351.90590865142</v>
      </c>
      <c r="AJ18" s="30">
        <f t="shared" ca="1" si="21"/>
        <v>707972.46308591077</v>
      </c>
      <c r="AK18" s="30">
        <f t="shared" ca="1" si="21"/>
        <v>729211.63697848818</v>
      </c>
      <c r="AL18" s="30">
        <f t="shared" ca="1" si="21"/>
        <v>751087.98608784273</v>
      </c>
      <c r="AM18" s="30">
        <f t="shared" ca="1" si="21"/>
        <v>773620.62567047798</v>
      </c>
      <c r="AN18" s="30">
        <f t="shared" ca="1" si="21"/>
        <v>796829.24444059248</v>
      </c>
      <c r="AO18" s="30">
        <f t="shared" ca="1" si="21"/>
        <v>820734.12177381036</v>
      </c>
      <c r="AP18" s="30">
        <f t="shared" ca="1" si="21"/>
        <v>845356.14542702481</v>
      </c>
      <c r="AQ18" s="30">
        <f t="shared" ca="1" si="21"/>
        <v>870716.82978983573</v>
      </c>
      <c r="AR18" s="30">
        <f t="shared" ca="1" si="21"/>
        <v>896838.33468353061</v>
      </c>
      <c r="AS18" s="30">
        <f t="shared" ca="1" si="21"/>
        <v>923743.48472403677</v>
      </c>
      <c r="AT18" s="30">
        <f t="shared" ca="1" si="21"/>
        <v>951455.78926575754</v>
      </c>
      <c r="AU18" s="30">
        <f t="shared" ca="1" si="21"/>
        <v>979999.46294373041</v>
      </c>
      <c r="AV18" s="30">
        <f t="shared" ca="1" si="21"/>
        <v>1009399.4468320424</v>
      </c>
      <c r="AW18" s="30">
        <f t="shared" ca="1" si="21"/>
        <v>1039681.4302370036</v>
      </c>
      <c r="AX18" s="30">
        <f t="shared" ca="1" si="21"/>
        <v>1070871.8731441137</v>
      </c>
      <c r="AY18" s="30">
        <f t="shared" ca="1" si="21"/>
        <v>1102998.0293384371</v>
      </c>
      <c r="AZ18" s="30">
        <f t="shared" ca="1" si="21"/>
        <v>1136087.9702185905</v>
      </c>
      <c r="BA18" s="30">
        <f t="shared" ca="1" si="21"/>
        <v>1170170.6093251482</v>
      </c>
      <c r="BB18" s="30">
        <f t="shared" ca="1" si="21"/>
        <v>1205275.7276049023</v>
      </c>
      <c r="BC18" s="30">
        <f t="shared" ca="1" si="21"/>
        <v>1241433.9994330492</v>
      </c>
      <c r="BD18" s="30">
        <f t="shared" ca="1" si="21"/>
        <v>1278677.019416041</v>
      </c>
      <c r="BE18" s="30">
        <f t="shared" ca="1" si="21"/>
        <v>1317037.3299985225</v>
      </c>
      <c r="BF18" s="30">
        <f t="shared" ca="1" si="21"/>
        <v>1356548.4498984779</v>
      </c>
      <c r="BG18" s="30">
        <f t="shared" ca="1" si="21"/>
        <v>1397244.9033954325</v>
      </c>
      <c r="BH18" s="30">
        <f t="shared" ca="1" si="21"/>
        <v>1439162.2504972953</v>
      </c>
      <c r="BI18" s="30">
        <f t="shared" ca="1" si="21"/>
        <v>1482337.1180122141</v>
      </c>
      <c r="BJ18" s="30">
        <f t="shared" ca="1" si="21"/>
        <v>1526807.2315525811</v>
      </c>
      <c r="BK18" s="30">
        <f t="shared" ca="1" si="21"/>
        <v>1572611.4484991585</v>
      </c>
      <c r="BL18" s="30">
        <f t="shared" ca="1" si="21"/>
        <v>1619789.7919541334</v>
      </c>
      <c r="BM18" s="30">
        <f t="shared" ca="1" si="21"/>
        <v>1668383.4857127573</v>
      </c>
      <c r="BN18" s="30">
        <f t="shared" ca="1" si="21"/>
        <v>1718434.99028414</v>
      </c>
      <c r="BO18" s="30">
        <f t="shared" ca="1" si="21"/>
        <v>1769988.039992664</v>
      </c>
      <c r="BP18" s="30">
        <f t="shared" ca="1" si="21"/>
        <v>1823087.6811924446</v>
      </c>
      <c r="BQ18" s="30">
        <f t="shared" ca="1" si="21"/>
        <v>1877780.3116282178</v>
      </c>
      <c r="BR18" s="30">
        <f t="shared" ca="1" si="21"/>
        <v>1934113.7209770642</v>
      </c>
      <c r="BS18" s="30">
        <f t="shared" ca="1" si="21"/>
        <v>1992137.1326063764</v>
      </c>
      <c r="BT18" s="30">
        <f t="shared" ca="1" si="21"/>
        <v>2051901.2465845675</v>
      </c>
      <c r="BU18" s="30">
        <f t="shared" ca="1" si="21"/>
        <v>2113458.2839821046</v>
      </c>
      <c r="BV18" s="30">
        <f t="shared" si="21"/>
        <v>0</v>
      </c>
      <c r="BW18" s="30">
        <f t="shared" si="21"/>
        <v>0</v>
      </c>
      <c r="BX18" s="30">
        <f t="shared" si="21"/>
        <v>0</v>
      </c>
      <c r="BY18" s="30">
        <f t="shared" si="21"/>
        <v>0</v>
      </c>
      <c r="BZ18" s="30">
        <f t="shared" si="21"/>
        <v>0</v>
      </c>
      <c r="CA18" s="30">
        <f t="shared" si="21"/>
        <v>0</v>
      </c>
      <c r="CB18" s="30">
        <f t="shared" si="21"/>
        <v>0</v>
      </c>
      <c r="CC18" s="30">
        <f t="shared" si="21"/>
        <v>0</v>
      </c>
      <c r="CD18" s="30">
        <f t="shared" si="21"/>
        <v>0</v>
      </c>
      <c r="CE18" s="30">
        <f t="shared" si="21"/>
        <v>0</v>
      </c>
      <c r="CF18" s="30">
        <f t="shared" si="21"/>
        <v>0</v>
      </c>
      <c r="CG18" s="30">
        <f t="shared" si="21"/>
        <v>0</v>
      </c>
      <c r="CH18" s="30">
        <f t="shared" si="21"/>
        <v>0</v>
      </c>
      <c r="CI18" s="30">
        <f t="shared" si="21"/>
        <v>0</v>
      </c>
      <c r="CJ18" s="30">
        <f t="shared" si="21"/>
        <v>0</v>
      </c>
      <c r="CK18" s="30">
        <f t="shared" si="21"/>
        <v>0</v>
      </c>
      <c r="CL18" s="30">
        <f t="shared" si="21"/>
        <v>0</v>
      </c>
      <c r="CM18" s="30">
        <f t="shared" ref="CM18:CT18" si="22">SUM(CM19:CM24)</f>
        <v>0</v>
      </c>
      <c r="CN18" s="30">
        <f t="shared" si="22"/>
        <v>0</v>
      </c>
      <c r="CO18" s="30">
        <f t="shared" si="22"/>
        <v>0</v>
      </c>
      <c r="CP18" s="30">
        <f t="shared" si="22"/>
        <v>0</v>
      </c>
      <c r="CQ18" s="30">
        <f t="shared" si="22"/>
        <v>0</v>
      </c>
      <c r="CR18" s="30">
        <f t="shared" si="22"/>
        <v>0</v>
      </c>
      <c r="CS18" s="30">
        <f t="shared" si="22"/>
        <v>0</v>
      </c>
      <c r="CT18" s="30">
        <f t="shared" si="22"/>
        <v>0</v>
      </c>
    </row>
    <row r="19" spans="1:98" s="27" customFormat="1" ht="12" x14ac:dyDescent="0.25">
      <c r="A19" s="26">
        <f>ROW()</f>
        <v>19</v>
      </c>
      <c r="B19" s="84"/>
      <c r="E19" s="24"/>
      <c r="F19" s="68" t="str">
        <f>$F$150</f>
        <v>АКТИВЫ</v>
      </c>
      <c r="G19" s="68" t="str">
        <f t="shared" ref="G19:G42" si="23">$G$152</f>
        <v>Запасы СиМ</v>
      </c>
      <c r="H19" s="68" t="str">
        <f>$H$159</f>
        <v>Цех-1</v>
      </c>
      <c r="I19" s="27" t="str">
        <f>BP!$F$21</f>
        <v>Основа</v>
      </c>
      <c r="P19" s="30"/>
      <c r="R19" s="24"/>
      <c r="S19" s="95"/>
      <c r="V19" s="87"/>
      <c r="W19" s="29"/>
      <c r="Z19" s="30">
        <f>IF(Z$5="",0,IF(Z$5=1,$S19,Y160))</f>
        <v>0</v>
      </c>
      <c r="AA19" s="30">
        <f t="shared" ref="AA19:CL19" ca="1" si="24">IF(AA$5="",0,IF(AA$5=1,$S19,Z160))</f>
        <v>0</v>
      </c>
      <c r="AB19" s="30">
        <f t="shared" ca="1" si="24"/>
        <v>420000</v>
      </c>
      <c r="AC19" s="30">
        <f t="shared" ca="1" si="24"/>
        <v>432600</v>
      </c>
      <c r="AD19" s="30">
        <f t="shared" ca="1" si="24"/>
        <v>445578</v>
      </c>
      <c r="AE19" s="30">
        <f t="shared" ca="1" si="24"/>
        <v>458945.34</v>
      </c>
      <c r="AF19" s="30">
        <f t="shared" ca="1" si="24"/>
        <v>472713.70020000002</v>
      </c>
      <c r="AG19" s="30">
        <f t="shared" ca="1" si="24"/>
        <v>486895.11120600003</v>
      </c>
      <c r="AH19" s="30">
        <f t="shared" ca="1" si="24"/>
        <v>501501.96454217995</v>
      </c>
      <c r="AI19" s="30">
        <f t="shared" ca="1" si="24"/>
        <v>516547.02347844536</v>
      </c>
      <c r="AJ19" s="30">
        <f t="shared" ca="1" si="24"/>
        <v>532043.43418279861</v>
      </c>
      <c r="AK19" s="30">
        <f t="shared" ca="1" si="24"/>
        <v>548004.73720828269</v>
      </c>
      <c r="AL19" s="30">
        <f t="shared" ca="1" si="24"/>
        <v>564444.87932453118</v>
      </c>
      <c r="AM19" s="30">
        <f t="shared" ca="1" si="24"/>
        <v>581378.22570426704</v>
      </c>
      <c r="AN19" s="30">
        <f t="shared" ca="1" si="24"/>
        <v>598819.57247539505</v>
      </c>
      <c r="AO19" s="30">
        <f t="shared" ca="1" si="24"/>
        <v>616784.15964965697</v>
      </c>
      <c r="AP19" s="30">
        <f t="shared" ca="1" si="24"/>
        <v>635287.68443914689</v>
      </c>
      <c r="AQ19" s="30">
        <f t="shared" ca="1" si="24"/>
        <v>654346.3149723215</v>
      </c>
      <c r="AR19" s="30">
        <f t="shared" ca="1" si="24"/>
        <v>673976.70442149101</v>
      </c>
      <c r="AS19" s="30">
        <f t="shared" ca="1" si="24"/>
        <v>694196.00555413577</v>
      </c>
      <c r="AT19" s="30">
        <f t="shared" ca="1" si="24"/>
        <v>715021.88572075975</v>
      </c>
      <c r="AU19" s="30">
        <f t="shared" ca="1" si="24"/>
        <v>736472.54229238257</v>
      </c>
      <c r="AV19" s="30">
        <f t="shared" ca="1" si="24"/>
        <v>758566.71856115421</v>
      </c>
      <c r="AW19" s="30">
        <f t="shared" ca="1" si="24"/>
        <v>781323.72011798865</v>
      </c>
      <c r="AX19" s="30">
        <f t="shared" ca="1" si="24"/>
        <v>804763.43172152829</v>
      </c>
      <c r="AY19" s="30">
        <f t="shared" ca="1" si="24"/>
        <v>828906.33467317419</v>
      </c>
      <c r="AZ19" s="30">
        <f t="shared" ca="1" si="24"/>
        <v>853773.52471336932</v>
      </c>
      <c r="BA19" s="30">
        <f t="shared" ca="1" si="24"/>
        <v>879386.7304547705</v>
      </c>
      <c r="BB19" s="30">
        <f t="shared" ca="1" si="24"/>
        <v>905768.33236841345</v>
      </c>
      <c r="BC19" s="30">
        <f t="shared" ca="1" si="24"/>
        <v>932941.3823394659</v>
      </c>
      <c r="BD19" s="30">
        <f t="shared" ca="1" si="24"/>
        <v>960929.62380964996</v>
      </c>
      <c r="BE19" s="30">
        <f t="shared" ca="1" si="24"/>
        <v>989757.5125239396</v>
      </c>
      <c r="BF19" s="30">
        <f t="shared" ca="1" si="24"/>
        <v>1019450.2378996578</v>
      </c>
      <c r="BG19" s="30">
        <f t="shared" ca="1" si="24"/>
        <v>1050033.7450366477</v>
      </c>
      <c r="BH19" s="30">
        <f t="shared" ca="1" si="24"/>
        <v>1081534.7573877468</v>
      </c>
      <c r="BI19" s="30">
        <f t="shared" ca="1" si="24"/>
        <v>1113980.8001093792</v>
      </c>
      <c r="BJ19" s="30">
        <f t="shared" ca="1" si="24"/>
        <v>1147400.2241126609</v>
      </c>
      <c r="BK19" s="30">
        <f t="shared" ca="1" si="24"/>
        <v>1181822.2308360408</v>
      </c>
      <c r="BL19" s="30">
        <f t="shared" ca="1" si="24"/>
        <v>1217276.8977611221</v>
      </c>
      <c r="BM19" s="30">
        <f t="shared" ca="1" si="24"/>
        <v>1253795.2046939558</v>
      </c>
      <c r="BN19" s="30">
        <f t="shared" ca="1" si="24"/>
        <v>1291409.0608347745</v>
      </c>
      <c r="BO19" s="30">
        <f t="shared" ca="1" si="24"/>
        <v>1330151.3326598178</v>
      </c>
      <c r="BP19" s="30">
        <f t="shared" ca="1" si="24"/>
        <v>1370055.8726396125</v>
      </c>
      <c r="BQ19" s="30">
        <f t="shared" ca="1" si="24"/>
        <v>1411157.5488188011</v>
      </c>
      <c r="BR19" s="30">
        <f t="shared" ca="1" si="24"/>
        <v>1453492.275283365</v>
      </c>
      <c r="BS19" s="30">
        <f t="shared" ca="1" si="24"/>
        <v>1497097.0435418659</v>
      </c>
      <c r="BT19" s="30">
        <f t="shared" ca="1" si="24"/>
        <v>1542009.9548481221</v>
      </c>
      <c r="BU19" s="30">
        <f t="shared" ca="1" si="24"/>
        <v>1588270.2534935656</v>
      </c>
      <c r="BV19" s="30">
        <f t="shared" si="24"/>
        <v>0</v>
      </c>
      <c r="BW19" s="30">
        <f t="shared" si="24"/>
        <v>0</v>
      </c>
      <c r="BX19" s="30">
        <f t="shared" si="24"/>
        <v>0</v>
      </c>
      <c r="BY19" s="30">
        <f t="shared" si="24"/>
        <v>0</v>
      </c>
      <c r="BZ19" s="30">
        <f t="shared" si="24"/>
        <v>0</v>
      </c>
      <c r="CA19" s="30">
        <f t="shared" si="24"/>
        <v>0</v>
      </c>
      <c r="CB19" s="30">
        <f t="shared" si="24"/>
        <v>0</v>
      </c>
      <c r="CC19" s="30">
        <f t="shared" si="24"/>
        <v>0</v>
      </c>
      <c r="CD19" s="30">
        <f t="shared" si="24"/>
        <v>0</v>
      </c>
      <c r="CE19" s="30">
        <f t="shared" si="24"/>
        <v>0</v>
      </c>
      <c r="CF19" s="30">
        <f t="shared" si="24"/>
        <v>0</v>
      </c>
      <c r="CG19" s="30">
        <f t="shared" si="24"/>
        <v>0</v>
      </c>
      <c r="CH19" s="30">
        <f t="shared" si="24"/>
        <v>0</v>
      </c>
      <c r="CI19" s="30">
        <f t="shared" si="24"/>
        <v>0</v>
      </c>
      <c r="CJ19" s="30">
        <f t="shared" si="24"/>
        <v>0</v>
      </c>
      <c r="CK19" s="30">
        <f t="shared" si="24"/>
        <v>0</v>
      </c>
      <c r="CL19" s="30">
        <f t="shared" si="24"/>
        <v>0</v>
      </c>
      <c r="CM19" s="30">
        <f t="shared" ref="CM19:CT19" si="25">IF(CM$5="",0,IF(CM$5=1,$S19,CL160))</f>
        <v>0</v>
      </c>
      <c r="CN19" s="30">
        <f t="shared" si="25"/>
        <v>0</v>
      </c>
      <c r="CO19" s="30">
        <f t="shared" si="25"/>
        <v>0</v>
      </c>
      <c r="CP19" s="30">
        <f t="shared" si="25"/>
        <v>0</v>
      </c>
      <c r="CQ19" s="30">
        <f t="shared" si="25"/>
        <v>0</v>
      </c>
      <c r="CR19" s="30">
        <f t="shared" si="25"/>
        <v>0</v>
      </c>
      <c r="CS19" s="30">
        <f t="shared" si="25"/>
        <v>0</v>
      </c>
      <c r="CT19" s="30">
        <f t="shared" si="25"/>
        <v>0</v>
      </c>
    </row>
    <row r="20" spans="1:98" s="27" customFormat="1" ht="12" x14ac:dyDescent="0.25">
      <c r="A20" s="26">
        <f>ROW()</f>
        <v>20</v>
      </c>
      <c r="B20" s="84"/>
      <c r="E20" s="24"/>
      <c r="F20" s="68" t="str">
        <f t="shared" ref="F20:F23" si="26">$F$150</f>
        <v>АКТИВЫ</v>
      </c>
      <c r="G20" s="68" t="str">
        <f t="shared" si="23"/>
        <v>Запасы СиМ</v>
      </c>
      <c r="H20" s="68" t="str">
        <f t="shared" ref="H20:H23" si="27">$H$159</f>
        <v>Цех-1</v>
      </c>
      <c r="I20" s="27" t="str">
        <f>BP!$F$22</f>
        <v>Сырье</v>
      </c>
      <c r="P20" s="30"/>
      <c r="R20" s="24"/>
      <c r="S20" s="95"/>
      <c r="V20" s="87"/>
      <c r="W20" s="29"/>
      <c r="Z20" s="30">
        <f>IF(Z$5="",0,IF(Z$5=1,$S20,Y161))</f>
        <v>0</v>
      </c>
      <c r="AA20" s="30">
        <f t="shared" ref="AA20:CL20" ca="1" si="28">IF(AA$5="",0,IF(AA$5=1,$S20,Z161))</f>
        <v>0</v>
      </c>
      <c r="AB20" s="30">
        <f t="shared" ca="1" si="28"/>
        <v>48000</v>
      </c>
      <c r="AC20" s="30">
        <f t="shared" ca="1" si="28"/>
        <v>49440</v>
      </c>
      <c r="AD20" s="30">
        <f t="shared" ca="1" si="28"/>
        <v>50923.200000000012</v>
      </c>
      <c r="AE20" s="30">
        <f t="shared" ca="1" si="28"/>
        <v>52450.896000000015</v>
      </c>
      <c r="AF20" s="30">
        <f t="shared" ca="1" si="28"/>
        <v>54024.422879999998</v>
      </c>
      <c r="AG20" s="30">
        <f t="shared" ca="1" si="28"/>
        <v>55645.155566400004</v>
      </c>
      <c r="AH20" s="30">
        <f t="shared" ca="1" si="28"/>
        <v>57314.510233392008</v>
      </c>
      <c r="AI20" s="30">
        <f t="shared" ca="1" si="28"/>
        <v>59033.945540393775</v>
      </c>
      <c r="AJ20" s="30">
        <f t="shared" ca="1" si="28"/>
        <v>60804.963906605582</v>
      </c>
      <c r="AK20" s="30">
        <f t="shared" ca="1" si="28"/>
        <v>62629.112823803749</v>
      </c>
      <c r="AL20" s="30">
        <f t="shared" ca="1" si="28"/>
        <v>64507.986208517861</v>
      </c>
      <c r="AM20" s="30">
        <f t="shared" ca="1" si="28"/>
        <v>66443.225794773403</v>
      </c>
      <c r="AN20" s="30">
        <f t="shared" ca="1" si="28"/>
        <v>68436.52256861658</v>
      </c>
      <c r="AO20" s="30">
        <f t="shared" ca="1" si="28"/>
        <v>70489.618245675068</v>
      </c>
      <c r="AP20" s="30">
        <f t="shared" ca="1" si="28"/>
        <v>72604.306793045325</v>
      </c>
      <c r="AQ20" s="30">
        <f t="shared" ca="1" si="28"/>
        <v>74782.435996836706</v>
      </c>
      <c r="AR20" s="30">
        <f t="shared" ca="1" si="28"/>
        <v>77025.909076741809</v>
      </c>
      <c r="AS20" s="30">
        <f t="shared" ca="1" si="28"/>
        <v>79336.686349044074</v>
      </c>
      <c r="AT20" s="30">
        <f t="shared" ca="1" si="28"/>
        <v>81716.786939515383</v>
      </c>
      <c r="AU20" s="30">
        <f t="shared" ca="1" si="28"/>
        <v>84168.290547700861</v>
      </c>
      <c r="AV20" s="30">
        <f t="shared" ca="1" si="28"/>
        <v>86693.339264131893</v>
      </c>
      <c r="AW20" s="30">
        <f t="shared" ca="1" si="28"/>
        <v>89294.139442055835</v>
      </c>
      <c r="AX20" s="30">
        <f t="shared" ca="1" si="28"/>
        <v>91972.963625317527</v>
      </c>
      <c r="AY20" s="30">
        <f t="shared" ca="1" si="28"/>
        <v>94732.152534077075</v>
      </c>
      <c r="AZ20" s="30">
        <f t="shared" ca="1" si="28"/>
        <v>97574.117110099396</v>
      </c>
      <c r="BA20" s="30">
        <f t="shared" ca="1" si="28"/>
        <v>100501.3406234024</v>
      </c>
      <c r="BB20" s="30">
        <f t="shared" ca="1" si="28"/>
        <v>103516.38084210444</v>
      </c>
      <c r="BC20" s="30">
        <f t="shared" ca="1" si="28"/>
        <v>106621.87226736758</v>
      </c>
      <c r="BD20" s="30">
        <f t="shared" ca="1" si="28"/>
        <v>109820.52843538861</v>
      </c>
      <c r="BE20" s="30">
        <f t="shared" ca="1" si="28"/>
        <v>113115.14428845028</v>
      </c>
      <c r="BF20" s="30">
        <f t="shared" ca="1" si="28"/>
        <v>116508.59861710378</v>
      </c>
      <c r="BG20" s="30">
        <f t="shared" ca="1" si="28"/>
        <v>120003.85657561693</v>
      </c>
      <c r="BH20" s="30">
        <f t="shared" ca="1" si="28"/>
        <v>123603.97227288544</v>
      </c>
      <c r="BI20" s="30">
        <f t="shared" ca="1" si="28"/>
        <v>127312.091441072</v>
      </c>
      <c r="BJ20" s="30">
        <f t="shared" ca="1" si="28"/>
        <v>131131.45418430417</v>
      </c>
      <c r="BK20" s="30">
        <f t="shared" ca="1" si="28"/>
        <v>135065.39780983326</v>
      </c>
      <c r="BL20" s="30">
        <f t="shared" ca="1" si="28"/>
        <v>139117.35974412828</v>
      </c>
      <c r="BM20" s="30">
        <f t="shared" ca="1" si="28"/>
        <v>143290.88053645208</v>
      </c>
      <c r="BN20" s="30">
        <f t="shared" ca="1" si="28"/>
        <v>147589.60695254564</v>
      </c>
      <c r="BO20" s="30">
        <f t="shared" ca="1" si="28"/>
        <v>152017.29516112199</v>
      </c>
      <c r="BP20" s="30">
        <f t="shared" ca="1" si="28"/>
        <v>156577.81401595566</v>
      </c>
      <c r="BQ20" s="30">
        <f t="shared" ca="1" si="28"/>
        <v>161275.14843643433</v>
      </c>
      <c r="BR20" s="30">
        <f t="shared" ca="1" si="28"/>
        <v>166113.40288952738</v>
      </c>
      <c r="BS20" s="30">
        <f t="shared" ca="1" si="28"/>
        <v>171096.8049762132</v>
      </c>
      <c r="BT20" s="30">
        <f t="shared" ca="1" si="28"/>
        <v>176229.70912549959</v>
      </c>
      <c r="BU20" s="30">
        <f t="shared" ca="1" si="28"/>
        <v>181516.60039926463</v>
      </c>
      <c r="BV20" s="30">
        <f t="shared" si="28"/>
        <v>0</v>
      </c>
      <c r="BW20" s="30">
        <f t="shared" si="28"/>
        <v>0</v>
      </c>
      <c r="BX20" s="30">
        <f t="shared" si="28"/>
        <v>0</v>
      </c>
      <c r="BY20" s="30">
        <f t="shared" si="28"/>
        <v>0</v>
      </c>
      <c r="BZ20" s="30">
        <f t="shared" si="28"/>
        <v>0</v>
      </c>
      <c r="CA20" s="30">
        <f t="shared" si="28"/>
        <v>0</v>
      </c>
      <c r="CB20" s="30">
        <f t="shared" si="28"/>
        <v>0</v>
      </c>
      <c r="CC20" s="30">
        <f t="shared" si="28"/>
        <v>0</v>
      </c>
      <c r="CD20" s="30">
        <f t="shared" si="28"/>
        <v>0</v>
      </c>
      <c r="CE20" s="30">
        <f t="shared" si="28"/>
        <v>0</v>
      </c>
      <c r="CF20" s="30">
        <f t="shared" si="28"/>
        <v>0</v>
      </c>
      <c r="CG20" s="30">
        <f t="shared" si="28"/>
        <v>0</v>
      </c>
      <c r="CH20" s="30">
        <f t="shared" si="28"/>
        <v>0</v>
      </c>
      <c r="CI20" s="30">
        <f t="shared" si="28"/>
        <v>0</v>
      </c>
      <c r="CJ20" s="30">
        <f t="shared" si="28"/>
        <v>0</v>
      </c>
      <c r="CK20" s="30">
        <f t="shared" si="28"/>
        <v>0</v>
      </c>
      <c r="CL20" s="30">
        <f t="shared" si="28"/>
        <v>0</v>
      </c>
      <c r="CM20" s="30">
        <f t="shared" ref="CM20:CT20" si="29">IF(CM$5="",0,IF(CM$5=1,$S20,CL161))</f>
        <v>0</v>
      </c>
      <c r="CN20" s="30">
        <f t="shared" si="29"/>
        <v>0</v>
      </c>
      <c r="CO20" s="30">
        <f t="shared" si="29"/>
        <v>0</v>
      </c>
      <c r="CP20" s="30">
        <f t="shared" si="29"/>
        <v>0</v>
      </c>
      <c r="CQ20" s="30">
        <f t="shared" si="29"/>
        <v>0</v>
      </c>
      <c r="CR20" s="30">
        <f t="shared" si="29"/>
        <v>0</v>
      </c>
      <c r="CS20" s="30">
        <f t="shared" si="29"/>
        <v>0</v>
      </c>
      <c r="CT20" s="30">
        <f t="shared" si="29"/>
        <v>0</v>
      </c>
    </row>
    <row r="21" spans="1:98" s="27" customFormat="1" ht="12" x14ac:dyDescent="0.25">
      <c r="A21" s="26">
        <f>ROW()</f>
        <v>21</v>
      </c>
      <c r="B21" s="84"/>
      <c r="E21" s="24"/>
      <c r="F21" s="68" t="str">
        <f t="shared" si="26"/>
        <v>АКТИВЫ</v>
      </c>
      <c r="G21" s="68" t="str">
        <f t="shared" si="23"/>
        <v>Запасы СиМ</v>
      </c>
      <c r="H21" s="68" t="str">
        <f t="shared" si="27"/>
        <v>Цех-1</v>
      </c>
      <c r="I21" s="27" t="str">
        <f>BP!$F$26</f>
        <v>ФОТ првПерс</v>
      </c>
      <c r="P21" s="30"/>
      <c r="R21" s="24"/>
      <c r="S21" s="95"/>
      <c r="V21" s="87"/>
      <c r="W21" s="29"/>
      <c r="Z21" s="30">
        <f>IF(Z$5="",0,IF(Z$5=1,$S21,Y162))</f>
        <v>0</v>
      </c>
      <c r="AA21" s="30">
        <f t="shared" ref="AA21:CL21" ca="1" si="30">IF(AA$5="",0,IF(AA$5=1,$S21,Z162))</f>
        <v>0</v>
      </c>
      <c r="AB21" s="30">
        <f t="shared" ca="1" si="30"/>
        <v>60000</v>
      </c>
      <c r="AC21" s="30">
        <f t="shared" ca="1" si="30"/>
        <v>61800</v>
      </c>
      <c r="AD21" s="30">
        <f t="shared" ca="1" si="30"/>
        <v>63654</v>
      </c>
      <c r="AE21" s="30">
        <f t="shared" ca="1" si="30"/>
        <v>65563.62</v>
      </c>
      <c r="AF21" s="30">
        <f t="shared" ca="1" si="30"/>
        <v>67530.528600000005</v>
      </c>
      <c r="AG21" s="30">
        <f t="shared" ca="1" si="30"/>
        <v>69556.444458000027</v>
      </c>
      <c r="AH21" s="30">
        <f t="shared" ca="1" si="30"/>
        <v>71643.13779174001</v>
      </c>
      <c r="AI21" s="30">
        <f t="shared" ca="1" si="30"/>
        <v>73792.431925492216</v>
      </c>
      <c r="AJ21" s="30">
        <f t="shared" ca="1" si="30"/>
        <v>76006.204883256985</v>
      </c>
      <c r="AK21" s="30">
        <f t="shared" ca="1" si="30"/>
        <v>78286.391029754683</v>
      </c>
      <c r="AL21" s="30">
        <f t="shared" ca="1" si="30"/>
        <v>80634.982760647341</v>
      </c>
      <c r="AM21" s="30">
        <f t="shared" ca="1" si="30"/>
        <v>83054.032243466747</v>
      </c>
      <c r="AN21" s="30">
        <f t="shared" ca="1" si="30"/>
        <v>85545.653210770761</v>
      </c>
      <c r="AO21" s="30">
        <f t="shared" ca="1" si="30"/>
        <v>88112.02280709389</v>
      </c>
      <c r="AP21" s="30">
        <f t="shared" ca="1" si="30"/>
        <v>90755.383491306726</v>
      </c>
      <c r="AQ21" s="30">
        <f t="shared" ca="1" si="30"/>
        <v>93478.044996045923</v>
      </c>
      <c r="AR21" s="30">
        <f t="shared" ca="1" si="30"/>
        <v>96282.386345927283</v>
      </c>
      <c r="AS21" s="30">
        <f t="shared" ca="1" si="30"/>
        <v>99170.85793630511</v>
      </c>
      <c r="AT21" s="30">
        <f t="shared" ca="1" si="30"/>
        <v>102145.98367439426</v>
      </c>
      <c r="AU21" s="30">
        <f t="shared" ca="1" si="30"/>
        <v>105210.3631846261</v>
      </c>
      <c r="AV21" s="30">
        <f t="shared" ca="1" si="30"/>
        <v>108366.67408016487</v>
      </c>
      <c r="AW21" s="30">
        <f t="shared" ca="1" si="30"/>
        <v>111617.67430256981</v>
      </c>
      <c r="AX21" s="30">
        <f t="shared" ca="1" si="30"/>
        <v>114966.20453164692</v>
      </c>
      <c r="AY21" s="30">
        <f t="shared" ca="1" si="30"/>
        <v>118415.19066759634</v>
      </c>
      <c r="AZ21" s="30">
        <f t="shared" ca="1" si="30"/>
        <v>121967.64638762422</v>
      </c>
      <c r="BA21" s="30">
        <f t="shared" ca="1" si="30"/>
        <v>125626.67577925295</v>
      </c>
      <c r="BB21" s="30">
        <f t="shared" ca="1" si="30"/>
        <v>129395.47605263056</v>
      </c>
      <c r="BC21" s="30">
        <f t="shared" ca="1" si="30"/>
        <v>133277.34033420944</v>
      </c>
      <c r="BD21" s="30">
        <f t="shared" ca="1" si="30"/>
        <v>137275.66054423575</v>
      </c>
      <c r="BE21" s="30">
        <f t="shared" ca="1" si="30"/>
        <v>141393.93036056284</v>
      </c>
      <c r="BF21" s="30">
        <f t="shared" ca="1" si="30"/>
        <v>145635.74827137971</v>
      </c>
      <c r="BG21" s="30">
        <f t="shared" ca="1" si="30"/>
        <v>150004.82071952111</v>
      </c>
      <c r="BH21" s="30">
        <f t="shared" ca="1" si="30"/>
        <v>154504.96534110678</v>
      </c>
      <c r="BI21" s="30">
        <f t="shared" ca="1" si="30"/>
        <v>159140.11430134001</v>
      </c>
      <c r="BJ21" s="30">
        <f t="shared" ca="1" si="30"/>
        <v>163914.31773038019</v>
      </c>
      <c r="BK21" s="30">
        <f t="shared" ca="1" si="30"/>
        <v>168831.74726229161</v>
      </c>
      <c r="BL21" s="30">
        <f t="shared" ca="1" si="30"/>
        <v>173896.69968016041</v>
      </c>
      <c r="BM21" s="30">
        <f t="shared" ca="1" si="30"/>
        <v>179113.60067056518</v>
      </c>
      <c r="BN21" s="30">
        <f t="shared" ca="1" si="30"/>
        <v>184487.00869068212</v>
      </c>
      <c r="BO21" s="30">
        <f t="shared" ca="1" si="30"/>
        <v>190021.6189514026</v>
      </c>
      <c r="BP21" s="30">
        <f t="shared" ca="1" si="30"/>
        <v>195722.26751994473</v>
      </c>
      <c r="BQ21" s="30">
        <f t="shared" ca="1" si="30"/>
        <v>201593.93554554306</v>
      </c>
      <c r="BR21" s="30">
        <f t="shared" ca="1" si="30"/>
        <v>207641.75361190931</v>
      </c>
      <c r="BS21" s="30">
        <f t="shared" ca="1" si="30"/>
        <v>213871.00622026663</v>
      </c>
      <c r="BT21" s="30">
        <f t="shared" ca="1" si="30"/>
        <v>220287.1364068746</v>
      </c>
      <c r="BU21" s="30">
        <f t="shared" ca="1" si="30"/>
        <v>226895.7504990809</v>
      </c>
      <c r="BV21" s="30">
        <f t="shared" si="30"/>
        <v>0</v>
      </c>
      <c r="BW21" s="30">
        <f t="shared" si="30"/>
        <v>0</v>
      </c>
      <c r="BX21" s="30">
        <f t="shared" si="30"/>
        <v>0</v>
      </c>
      <c r="BY21" s="30">
        <f t="shared" si="30"/>
        <v>0</v>
      </c>
      <c r="BZ21" s="30">
        <f t="shared" si="30"/>
        <v>0</v>
      </c>
      <c r="CA21" s="30">
        <f t="shared" si="30"/>
        <v>0</v>
      </c>
      <c r="CB21" s="30">
        <f t="shared" si="30"/>
        <v>0</v>
      </c>
      <c r="CC21" s="30">
        <f t="shared" si="30"/>
        <v>0</v>
      </c>
      <c r="CD21" s="30">
        <f t="shared" si="30"/>
        <v>0</v>
      </c>
      <c r="CE21" s="30">
        <f t="shared" si="30"/>
        <v>0</v>
      </c>
      <c r="CF21" s="30">
        <f t="shared" si="30"/>
        <v>0</v>
      </c>
      <c r="CG21" s="30">
        <f t="shared" si="30"/>
        <v>0</v>
      </c>
      <c r="CH21" s="30">
        <f t="shared" si="30"/>
        <v>0</v>
      </c>
      <c r="CI21" s="30">
        <f t="shared" si="30"/>
        <v>0</v>
      </c>
      <c r="CJ21" s="30">
        <f t="shared" si="30"/>
        <v>0</v>
      </c>
      <c r="CK21" s="30">
        <f t="shared" si="30"/>
        <v>0</v>
      </c>
      <c r="CL21" s="30">
        <f t="shared" si="30"/>
        <v>0</v>
      </c>
      <c r="CM21" s="30">
        <f t="shared" ref="CM21:CT21" si="31">IF(CM$5="",0,IF(CM$5=1,$S21,CL162))</f>
        <v>0</v>
      </c>
      <c r="CN21" s="30">
        <f t="shared" si="31"/>
        <v>0</v>
      </c>
      <c r="CO21" s="30">
        <f t="shared" si="31"/>
        <v>0</v>
      </c>
      <c r="CP21" s="30">
        <f t="shared" si="31"/>
        <v>0</v>
      </c>
      <c r="CQ21" s="30">
        <f t="shared" si="31"/>
        <v>0</v>
      </c>
      <c r="CR21" s="30">
        <f t="shared" si="31"/>
        <v>0</v>
      </c>
      <c r="CS21" s="30">
        <f t="shared" si="31"/>
        <v>0</v>
      </c>
      <c r="CT21" s="30">
        <f t="shared" si="31"/>
        <v>0</v>
      </c>
    </row>
    <row r="22" spans="1:98" s="27" customFormat="1" ht="12" x14ac:dyDescent="0.25">
      <c r="A22" s="26">
        <f>ROW()</f>
        <v>22</v>
      </c>
      <c r="B22" s="84"/>
      <c r="E22" s="24"/>
      <c r="F22" s="68" t="str">
        <f t="shared" si="26"/>
        <v>АКТИВЫ</v>
      </c>
      <c r="G22" s="68" t="str">
        <f t="shared" si="23"/>
        <v>Запасы СиМ</v>
      </c>
      <c r="H22" s="68" t="str">
        <f t="shared" si="27"/>
        <v>Цех-1</v>
      </c>
      <c r="I22" s="27" t="str">
        <f>BP!$F$28</f>
        <v>Соцсборы</v>
      </c>
      <c r="P22" s="30"/>
      <c r="R22" s="24"/>
      <c r="S22" s="95"/>
      <c r="V22" s="87"/>
      <c r="W22" s="29"/>
      <c r="Z22" s="30">
        <f>IF(Z$5="",0,IF(Z$5=1,$S22,Y163))</f>
        <v>0</v>
      </c>
      <c r="AA22" s="30">
        <f t="shared" ref="AA22:CL22" ca="1" si="32">IF(AA$5="",0,IF(AA$5=1,$S22,Z163))</f>
        <v>0</v>
      </c>
      <c r="AB22" s="30">
        <f t="shared" ca="1" si="32"/>
        <v>18000</v>
      </c>
      <c r="AC22" s="30">
        <f t="shared" ca="1" si="32"/>
        <v>18540</v>
      </c>
      <c r="AD22" s="30">
        <f t="shared" ca="1" si="32"/>
        <v>19096.199999999997</v>
      </c>
      <c r="AE22" s="30">
        <f t="shared" ca="1" si="32"/>
        <v>19669.085999999999</v>
      </c>
      <c r="AF22" s="30">
        <f t="shared" ca="1" si="32"/>
        <v>20259.158579999996</v>
      </c>
      <c r="AG22" s="30">
        <f t="shared" ca="1" si="32"/>
        <v>20866.933337400002</v>
      </c>
      <c r="AH22" s="30">
        <f t="shared" ca="1" si="32"/>
        <v>21492.941337521999</v>
      </c>
      <c r="AI22" s="30">
        <f t="shared" ca="1" si="32"/>
        <v>22137.72957764766</v>
      </c>
      <c r="AJ22" s="30">
        <f t="shared" ca="1" si="32"/>
        <v>22801.861464977093</v>
      </c>
      <c r="AK22" s="30">
        <f t="shared" ca="1" si="32"/>
        <v>23485.917308926404</v>
      </c>
      <c r="AL22" s="30">
        <f t="shared" ca="1" si="32"/>
        <v>24190.494828194191</v>
      </c>
      <c r="AM22" s="30">
        <f t="shared" ca="1" si="32"/>
        <v>24916.209673040015</v>
      </c>
      <c r="AN22" s="30">
        <f t="shared" ca="1" si="32"/>
        <v>25663.695963231221</v>
      </c>
      <c r="AO22" s="30">
        <f t="shared" ca="1" si="32"/>
        <v>26433.606842128163</v>
      </c>
      <c r="AP22" s="30">
        <f t="shared" ca="1" si="32"/>
        <v>27226.61504739201</v>
      </c>
      <c r="AQ22" s="30">
        <f t="shared" ca="1" si="32"/>
        <v>28043.41349881377</v>
      </c>
      <c r="AR22" s="30">
        <f t="shared" ca="1" si="32"/>
        <v>28884.715903778178</v>
      </c>
      <c r="AS22" s="30">
        <f t="shared" ca="1" si="32"/>
        <v>29751.257380891533</v>
      </c>
      <c r="AT22" s="30">
        <f t="shared" ca="1" si="32"/>
        <v>30643.795102318283</v>
      </c>
      <c r="AU22" s="30">
        <f t="shared" ca="1" si="32"/>
        <v>31563.10895538783</v>
      </c>
      <c r="AV22" s="30">
        <f t="shared" ca="1" si="32"/>
        <v>32510.002224049473</v>
      </c>
      <c r="AW22" s="30">
        <f t="shared" ca="1" si="32"/>
        <v>33485.30229077096</v>
      </c>
      <c r="AX22" s="30">
        <f t="shared" ca="1" si="32"/>
        <v>34489.861359494083</v>
      </c>
      <c r="AY22" s="30">
        <f t="shared" ca="1" si="32"/>
        <v>35524.557200278905</v>
      </c>
      <c r="AZ22" s="30">
        <f t="shared" ca="1" si="32"/>
        <v>36590.293916287272</v>
      </c>
      <c r="BA22" s="30">
        <f t="shared" ca="1" si="32"/>
        <v>37688.002733775887</v>
      </c>
      <c r="BB22" s="30">
        <f t="shared" ca="1" si="32"/>
        <v>38818.642815789164</v>
      </c>
      <c r="BC22" s="30">
        <f t="shared" ca="1" si="32"/>
        <v>39983.202100262846</v>
      </c>
      <c r="BD22" s="30">
        <f t="shared" ca="1" si="32"/>
        <v>41182.698163270739</v>
      </c>
      <c r="BE22" s="30">
        <f t="shared" ca="1" si="32"/>
        <v>42418.179108168857</v>
      </c>
      <c r="BF22" s="30">
        <f t="shared" ca="1" si="32"/>
        <v>43690.724481413919</v>
      </c>
      <c r="BG22" s="30">
        <f t="shared" ca="1" si="32"/>
        <v>45001.44621585634</v>
      </c>
      <c r="BH22" s="30">
        <f t="shared" ca="1" si="32"/>
        <v>46351.489602332033</v>
      </c>
      <c r="BI22" s="30">
        <f t="shared" ca="1" si="32"/>
        <v>47742.034290401993</v>
      </c>
      <c r="BJ22" s="30">
        <f t="shared" ca="1" si="32"/>
        <v>49174.295319114055</v>
      </c>
      <c r="BK22" s="30">
        <f t="shared" ca="1" si="32"/>
        <v>50649.524178687483</v>
      </c>
      <c r="BL22" s="30">
        <f t="shared" ca="1" si="32"/>
        <v>52169.009904048107</v>
      </c>
      <c r="BM22" s="30">
        <f t="shared" ca="1" si="32"/>
        <v>53734.080201169549</v>
      </c>
      <c r="BN22" s="30">
        <f t="shared" ca="1" si="32"/>
        <v>55346.102607204644</v>
      </c>
      <c r="BO22" s="30">
        <f t="shared" ca="1" si="32"/>
        <v>57006.485685420776</v>
      </c>
      <c r="BP22" s="30">
        <f t="shared" ca="1" si="32"/>
        <v>58716.680255983403</v>
      </c>
      <c r="BQ22" s="30">
        <f t="shared" ca="1" si="32"/>
        <v>60478.180663662904</v>
      </c>
      <c r="BR22" s="30">
        <f t="shared" ca="1" si="32"/>
        <v>62292.526083572797</v>
      </c>
      <c r="BS22" s="30">
        <f t="shared" ca="1" si="32"/>
        <v>64161.301866079979</v>
      </c>
      <c r="BT22" s="30">
        <f t="shared" ca="1" si="32"/>
        <v>66086.14092206239</v>
      </c>
      <c r="BU22" s="30">
        <f t="shared" ca="1" si="32"/>
        <v>68068.725149724269</v>
      </c>
      <c r="BV22" s="30">
        <f t="shared" si="32"/>
        <v>0</v>
      </c>
      <c r="BW22" s="30">
        <f t="shared" si="32"/>
        <v>0</v>
      </c>
      <c r="BX22" s="30">
        <f t="shared" si="32"/>
        <v>0</v>
      </c>
      <c r="BY22" s="30">
        <f t="shared" si="32"/>
        <v>0</v>
      </c>
      <c r="BZ22" s="30">
        <f t="shared" si="32"/>
        <v>0</v>
      </c>
      <c r="CA22" s="30">
        <f t="shared" si="32"/>
        <v>0</v>
      </c>
      <c r="CB22" s="30">
        <f t="shared" si="32"/>
        <v>0</v>
      </c>
      <c r="CC22" s="30">
        <f t="shared" si="32"/>
        <v>0</v>
      </c>
      <c r="CD22" s="30">
        <f t="shared" si="32"/>
        <v>0</v>
      </c>
      <c r="CE22" s="30">
        <f t="shared" si="32"/>
        <v>0</v>
      </c>
      <c r="CF22" s="30">
        <f t="shared" si="32"/>
        <v>0</v>
      </c>
      <c r="CG22" s="30">
        <f t="shared" si="32"/>
        <v>0</v>
      </c>
      <c r="CH22" s="30">
        <f t="shared" si="32"/>
        <v>0</v>
      </c>
      <c r="CI22" s="30">
        <f t="shared" si="32"/>
        <v>0</v>
      </c>
      <c r="CJ22" s="30">
        <f t="shared" si="32"/>
        <v>0</v>
      </c>
      <c r="CK22" s="30">
        <f t="shared" si="32"/>
        <v>0</v>
      </c>
      <c r="CL22" s="30">
        <f t="shared" si="32"/>
        <v>0</v>
      </c>
      <c r="CM22" s="30">
        <f t="shared" ref="CM22:CT22" si="33">IF(CM$5="",0,IF(CM$5=1,$S22,CL163))</f>
        <v>0</v>
      </c>
      <c r="CN22" s="30">
        <f t="shared" si="33"/>
        <v>0</v>
      </c>
      <c r="CO22" s="30">
        <f t="shared" si="33"/>
        <v>0</v>
      </c>
      <c r="CP22" s="30">
        <f t="shared" si="33"/>
        <v>0</v>
      </c>
      <c r="CQ22" s="30">
        <f t="shared" si="33"/>
        <v>0</v>
      </c>
      <c r="CR22" s="30">
        <f t="shared" si="33"/>
        <v>0</v>
      </c>
      <c r="CS22" s="30">
        <f t="shared" si="33"/>
        <v>0</v>
      </c>
      <c r="CT22" s="30">
        <f t="shared" si="33"/>
        <v>0</v>
      </c>
    </row>
    <row r="23" spans="1:98" s="27" customFormat="1" ht="12" x14ac:dyDescent="0.25">
      <c r="A23" s="26">
        <f>ROW()</f>
        <v>23</v>
      </c>
      <c r="B23" s="84"/>
      <c r="E23" s="24"/>
      <c r="F23" s="68" t="str">
        <f t="shared" si="26"/>
        <v>АКТИВЫ</v>
      </c>
      <c r="G23" s="68" t="str">
        <f t="shared" si="23"/>
        <v>Запасы СиМ</v>
      </c>
      <c r="H23" s="68" t="str">
        <f t="shared" si="27"/>
        <v>Цех-1</v>
      </c>
      <c r="I23" s="27" t="str">
        <f>BP!$F$29</f>
        <v>ЭлЭн</v>
      </c>
      <c r="P23" s="30"/>
      <c r="R23" s="24"/>
      <c r="S23" s="95"/>
      <c r="V23" s="87"/>
      <c r="W23" s="29"/>
      <c r="Z23" s="30">
        <f>IF(Z$5="",0,IF(Z$5=1,$S23,Y164))</f>
        <v>0</v>
      </c>
      <c r="AA23" s="30">
        <f t="shared" ref="AA23:CL23" ca="1" si="34">IF(AA$5="",0,IF(AA$5=1,$S23,Z164))</f>
        <v>0</v>
      </c>
      <c r="AB23" s="30">
        <f t="shared" ca="1" si="34"/>
        <v>12879.999999999998</v>
      </c>
      <c r="AC23" s="30">
        <f t="shared" ca="1" si="34"/>
        <v>13266.4</v>
      </c>
      <c r="AD23" s="30">
        <f t="shared" ca="1" si="34"/>
        <v>13664.392000000002</v>
      </c>
      <c r="AE23" s="30">
        <f t="shared" ca="1" si="34"/>
        <v>14074.323759999999</v>
      </c>
      <c r="AF23" s="30">
        <f t="shared" ca="1" si="34"/>
        <v>14496.553472799998</v>
      </c>
      <c r="AG23" s="30">
        <f t="shared" ca="1" si="34"/>
        <v>14931.450076984</v>
      </c>
      <c r="AH23" s="30">
        <f t="shared" ca="1" si="34"/>
        <v>15379.393579293519</v>
      </c>
      <c r="AI23" s="30">
        <f t="shared" ca="1" si="34"/>
        <v>15840.775386672323</v>
      </c>
      <c r="AJ23" s="30">
        <f t="shared" ca="1" si="34"/>
        <v>16315.998648272494</v>
      </c>
      <c r="AK23" s="30">
        <f t="shared" ca="1" si="34"/>
        <v>16805.47860772067</v>
      </c>
      <c r="AL23" s="30">
        <f t="shared" ca="1" si="34"/>
        <v>17309.642965952295</v>
      </c>
      <c r="AM23" s="30">
        <f t="shared" ca="1" si="34"/>
        <v>17828.932254930864</v>
      </c>
      <c r="AN23" s="30">
        <f t="shared" ca="1" si="34"/>
        <v>18363.80022257879</v>
      </c>
      <c r="AO23" s="30">
        <f t="shared" ca="1" si="34"/>
        <v>18914.714229256155</v>
      </c>
      <c r="AP23" s="30">
        <f t="shared" ca="1" si="34"/>
        <v>19482.15565613384</v>
      </c>
      <c r="AQ23" s="30">
        <f t="shared" ca="1" si="34"/>
        <v>20066.620325817858</v>
      </c>
      <c r="AR23" s="30">
        <f t="shared" ca="1" si="34"/>
        <v>20668.618935592389</v>
      </c>
      <c r="AS23" s="30">
        <f t="shared" ca="1" si="34"/>
        <v>21288.677503660158</v>
      </c>
      <c r="AT23" s="30">
        <f t="shared" ca="1" si="34"/>
        <v>21927.33782876996</v>
      </c>
      <c r="AU23" s="30">
        <f t="shared" ca="1" si="34"/>
        <v>22585.157963633064</v>
      </c>
      <c r="AV23" s="30">
        <f t="shared" ca="1" si="34"/>
        <v>23262.712702542052</v>
      </c>
      <c r="AW23" s="30">
        <f t="shared" ca="1" si="34"/>
        <v>23960.594083618318</v>
      </c>
      <c r="AX23" s="30">
        <f t="shared" ca="1" si="34"/>
        <v>24679.411906126865</v>
      </c>
      <c r="AY23" s="30">
        <f t="shared" ca="1" si="34"/>
        <v>25419.794263310672</v>
      </c>
      <c r="AZ23" s="30">
        <f t="shared" ca="1" si="34"/>
        <v>26182.388091209992</v>
      </c>
      <c r="BA23" s="30">
        <f t="shared" ca="1" si="34"/>
        <v>26967.85973394629</v>
      </c>
      <c r="BB23" s="30">
        <f t="shared" ca="1" si="34"/>
        <v>27776.895525964675</v>
      </c>
      <c r="BC23" s="30">
        <f t="shared" ca="1" si="34"/>
        <v>28610.202391743616</v>
      </c>
      <c r="BD23" s="30">
        <f t="shared" ca="1" si="34"/>
        <v>29468.508463495928</v>
      </c>
      <c r="BE23" s="30">
        <f t="shared" ca="1" si="34"/>
        <v>30352.563717400808</v>
      </c>
      <c r="BF23" s="30">
        <f t="shared" ca="1" si="34"/>
        <v>31263.140628922829</v>
      </c>
      <c r="BG23" s="30">
        <f t="shared" ca="1" si="34"/>
        <v>32201.034847790517</v>
      </c>
      <c r="BH23" s="30">
        <f t="shared" ca="1" si="34"/>
        <v>33167.065893224237</v>
      </c>
      <c r="BI23" s="30">
        <f t="shared" ca="1" si="34"/>
        <v>34162.077870020963</v>
      </c>
      <c r="BJ23" s="30">
        <f t="shared" ca="1" si="34"/>
        <v>35186.940206121595</v>
      </c>
      <c r="BK23" s="30">
        <f t="shared" ca="1" si="34"/>
        <v>36242.548412305245</v>
      </c>
      <c r="BL23" s="30">
        <f t="shared" ca="1" si="34"/>
        <v>37329.824864674403</v>
      </c>
      <c r="BM23" s="30">
        <f t="shared" ca="1" si="34"/>
        <v>38449.719610614644</v>
      </c>
      <c r="BN23" s="30">
        <f t="shared" ca="1" si="34"/>
        <v>39603.211198933081</v>
      </c>
      <c r="BO23" s="30">
        <f t="shared" ca="1" si="34"/>
        <v>40791.307534901076</v>
      </c>
      <c r="BP23" s="30">
        <f t="shared" ca="1" si="34"/>
        <v>42015.046760948106</v>
      </c>
      <c r="BQ23" s="30">
        <f t="shared" ca="1" si="34"/>
        <v>43275.498163776552</v>
      </c>
      <c r="BR23" s="30">
        <f t="shared" ca="1" si="34"/>
        <v>44573.763108689862</v>
      </c>
      <c r="BS23" s="30">
        <f t="shared" ca="1" si="34"/>
        <v>45910.976001950563</v>
      </c>
      <c r="BT23" s="30">
        <f t="shared" ca="1" si="34"/>
        <v>47288.305282009089</v>
      </c>
      <c r="BU23" s="30">
        <f t="shared" ca="1" si="34"/>
        <v>48706.954440469359</v>
      </c>
      <c r="BV23" s="30">
        <f t="shared" si="34"/>
        <v>0</v>
      </c>
      <c r="BW23" s="30">
        <f t="shared" si="34"/>
        <v>0</v>
      </c>
      <c r="BX23" s="30">
        <f t="shared" si="34"/>
        <v>0</v>
      </c>
      <c r="BY23" s="30">
        <f t="shared" si="34"/>
        <v>0</v>
      </c>
      <c r="BZ23" s="30">
        <f t="shared" si="34"/>
        <v>0</v>
      </c>
      <c r="CA23" s="30">
        <f t="shared" si="34"/>
        <v>0</v>
      </c>
      <c r="CB23" s="30">
        <f t="shared" si="34"/>
        <v>0</v>
      </c>
      <c r="CC23" s="30">
        <f t="shared" si="34"/>
        <v>0</v>
      </c>
      <c r="CD23" s="30">
        <f t="shared" si="34"/>
        <v>0</v>
      </c>
      <c r="CE23" s="30">
        <f t="shared" si="34"/>
        <v>0</v>
      </c>
      <c r="CF23" s="30">
        <f t="shared" si="34"/>
        <v>0</v>
      </c>
      <c r="CG23" s="30">
        <f t="shared" si="34"/>
        <v>0</v>
      </c>
      <c r="CH23" s="30">
        <f t="shared" si="34"/>
        <v>0</v>
      </c>
      <c r="CI23" s="30">
        <f t="shared" si="34"/>
        <v>0</v>
      </c>
      <c r="CJ23" s="30">
        <f t="shared" si="34"/>
        <v>0</v>
      </c>
      <c r="CK23" s="30">
        <f t="shared" si="34"/>
        <v>0</v>
      </c>
      <c r="CL23" s="30">
        <f t="shared" si="34"/>
        <v>0</v>
      </c>
      <c r="CM23" s="30">
        <f t="shared" ref="CM23:CT23" si="35">IF(CM$5="",0,IF(CM$5=1,$S23,CL164))</f>
        <v>0</v>
      </c>
      <c r="CN23" s="30">
        <f t="shared" si="35"/>
        <v>0</v>
      </c>
      <c r="CO23" s="30">
        <f t="shared" si="35"/>
        <v>0</v>
      </c>
      <c r="CP23" s="30">
        <f t="shared" si="35"/>
        <v>0</v>
      </c>
      <c r="CQ23" s="30">
        <f t="shared" si="35"/>
        <v>0</v>
      </c>
      <c r="CR23" s="30">
        <f t="shared" si="35"/>
        <v>0</v>
      </c>
      <c r="CS23" s="30">
        <f t="shared" si="35"/>
        <v>0</v>
      </c>
      <c r="CT23" s="30">
        <f t="shared" si="35"/>
        <v>0</v>
      </c>
    </row>
    <row r="24" spans="1:98" s="2" customFormat="1" ht="10.199999999999999" x14ac:dyDescent="0.2">
      <c r="A24" s="11">
        <f>ROW()</f>
        <v>24</v>
      </c>
      <c r="B24" s="102"/>
      <c r="E24" s="23" t="str">
        <f>Lists!$N$9</f>
        <v>пустая строка</v>
      </c>
      <c r="P24" s="3"/>
      <c r="R24" s="23"/>
      <c r="S24" s="3"/>
      <c r="V24" s="76"/>
      <c r="W24" s="5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</row>
    <row r="25" spans="1:98" s="27" customFormat="1" ht="12" x14ac:dyDescent="0.25">
      <c r="A25" s="26">
        <f>ROW()</f>
        <v>25</v>
      </c>
      <c r="B25" s="84"/>
      <c r="E25" s="24"/>
      <c r="F25" s="68" t="str">
        <f>$F$150</f>
        <v>АКТИВЫ</v>
      </c>
      <c r="G25" s="68" t="str">
        <f t="shared" si="23"/>
        <v>Запасы СиМ</v>
      </c>
      <c r="H25" s="31" t="str">
        <f>BP!$F$24</f>
        <v>Вн.пр-во</v>
      </c>
      <c r="P25" s="30"/>
      <c r="R25" s="24"/>
      <c r="S25" s="30"/>
      <c r="V25" s="87"/>
      <c r="W25" s="29"/>
      <c r="Z25" s="30">
        <f>SUM(Z26:Z32)</f>
        <v>0</v>
      </c>
      <c r="AA25" s="30">
        <f t="shared" ref="AA25:CL25" ca="1" si="36">SUM(AA26:AA32)</f>
        <v>0</v>
      </c>
      <c r="AB25" s="30">
        <f t="shared" ca="1" si="36"/>
        <v>0</v>
      </c>
      <c r="AC25" s="30">
        <f t="shared" ca="1" si="36"/>
        <v>1218880</v>
      </c>
      <c r="AD25" s="30">
        <f t="shared" ca="1" si="36"/>
        <v>3014326.4</v>
      </c>
      <c r="AE25" s="30">
        <f t="shared" ca="1" si="36"/>
        <v>3104756.1920000003</v>
      </c>
      <c r="AF25" s="30">
        <f t="shared" ca="1" si="36"/>
        <v>3197898.8777600005</v>
      </c>
      <c r="AG25" s="30">
        <f t="shared" ca="1" si="36"/>
        <v>3293835.8440928007</v>
      </c>
      <c r="AH25" s="30">
        <f t="shared" ca="1" si="36"/>
        <v>3392650.9194155852</v>
      </c>
      <c r="AI25" s="30">
        <f t="shared" ca="1" si="36"/>
        <v>3494430.4469980523</v>
      </c>
      <c r="AJ25" s="30">
        <f t="shared" ca="1" si="36"/>
        <v>3599263.3604079946</v>
      </c>
      <c r="AK25" s="30">
        <f t="shared" ca="1" si="36"/>
        <v>3707241.261220234</v>
      </c>
      <c r="AL25" s="30">
        <f t="shared" ca="1" si="36"/>
        <v>3818458.4990568403</v>
      </c>
      <c r="AM25" s="30">
        <f t="shared" ca="1" si="36"/>
        <v>3933012.2540285457</v>
      </c>
      <c r="AN25" s="30">
        <f t="shared" ca="1" si="36"/>
        <v>4051002.6216494027</v>
      </c>
      <c r="AO25" s="30">
        <f t="shared" ca="1" si="36"/>
        <v>4172532.7002988849</v>
      </c>
      <c r="AP25" s="30">
        <f t="shared" ca="1" si="36"/>
        <v>4297708.6813078513</v>
      </c>
      <c r="AQ25" s="30">
        <f t="shared" ca="1" si="36"/>
        <v>4426639.9417470871</v>
      </c>
      <c r="AR25" s="30">
        <f t="shared" ca="1" si="36"/>
        <v>4559439.1399995005</v>
      </c>
      <c r="AS25" s="30">
        <f t="shared" ca="1" si="36"/>
        <v>4696222.3141994858</v>
      </c>
      <c r="AT25" s="30">
        <f t="shared" ca="1" si="36"/>
        <v>4837108.9836254716</v>
      </c>
      <c r="AU25" s="30">
        <f t="shared" ca="1" si="36"/>
        <v>4982222.2531342339</v>
      </c>
      <c r="AV25" s="30">
        <f t="shared" ca="1" si="36"/>
        <v>5131688.9207282607</v>
      </c>
      <c r="AW25" s="30">
        <f t="shared" ca="1" si="36"/>
        <v>5285639.5883501098</v>
      </c>
      <c r="AX25" s="30">
        <f t="shared" ca="1" si="36"/>
        <v>5444208.7760006124</v>
      </c>
      <c r="AY25" s="30">
        <f t="shared" ca="1" si="36"/>
        <v>5607535.0392806316</v>
      </c>
      <c r="AZ25" s="30">
        <f t="shared" ca="1" si="36"/>
        <v>5775761.0904590506</v>
      </c>
      <c r="BA25" s="30">
        <f t="shared" ca="1" si="36"/>
        <v>5949033.9231728222</v>
      </c>
      <c r="BB25" s="30">
        <f t="shared" ca="1" si="36"/>
        <v>6127504.9408680061</v>
      </c>
      <c r="BC25" s="30">
        <f t="shared" ca="1" si="36"/>
        <v>6311330.0890940465</v>
      </c>
      <c r="BD25" s="30">
        <f t="shared" ca="1" si="36"/>
        <v>6500669.9917668691</v>
      </c>
      <c r="BE25" s="30">
        <f t="shared" ca="1" si="36"/>
        <v>6695690.0915198736</v>
      </c>
      <c r="BF25" s="30">
        <f t="shared" ca="1" si="36"/>
        <v>6896560.7942654695</v>
      </c>
      <c r="BG25" s="30">
        <f t="shared" ca="1" si="36"/>
        <v>7103457.6180934347</v>
      </c>
      <c r="BH25" s="30">
        <f t="shared" ca="1" si="36"/>
        <v>7316561.3466362376</v>
      </c>
      <c r="BI25" s="30">
        <f t="shared" ca="1" si="36"/>
        <v>7536058.1870353259</v>
      </c>
      <c r="BJ25" s="30">
        <f t="shared" ca="1" si="36"/>
        <v>7762139.9326463873</v>
      </c>
      <c r="BK25" s="30">
        <f t="shared" ca="1" si="36"/>
        <v>7995004.1306257788</v>
      </c>
      <c r="BL25" s="30">
        <f t="shared" ca="1" si="36"/>
        <v>8234854.2545445524</v>
      </c>
      <c r="BM25" s="30">
        <f t="shared" ca="1" si="36"/>
        <v>8481899.8821808901</v>
      </c>
      <c r="BN25" s="30">
        <f t="shared" ca="1" si="36"/>
        <v>8736356.878646316</v>
      </c>
      <c r="BO25" s="30">
        <f t="shared" ca="1" si="36"/>
        <v>8998447.585005708</v>
      </c>
      <c r="BP25" s="30">
        <f t="shared" ca="1" si="36"/>
        <v>9268401.0125558767</v>
      </c>
      <c r="BQ25" s="30">
        <f t="shared" ca="1" si="36"/>
        <v>9546453.0429325551</v>
      </c>
      <c r="BR25" s="30">
        <f t="shared" ca="1" si="36"/>
        <v>9832846.6342205331</v>
      </c>
      <c r="BS25" s="30">
        <f t="shared" ca="1" si="36"/>
        <v>10127832.033247147</v>
      </c>
      <c r="BT25" s="30">
        <f t="shared" ca="1" si="36"/>
        <v>10431666.994244561</v>
      </c>
      <c r="BU25" s="30">
        <f t="shared" ca="1" si="36"/>
        <v>10744617.004071899</v>
      </c>
      <c r="BV25" s="30">
        <f t="shared" si="36"/>
        <v>0</v>
      </c>
      <c r="BW25" s="30">
        <f t="shared" si="36"/>
        <v>0</v>
      </c>
      <c r="BX25" s="30">
        <f t="shared" si="36"/>
        <v>0</v>
      </c>
      <c r="BY25" s="30">
        <f t="shared" si="36"/>
        <v>0</v>
      </c>
      <c r="BZ25" s="30">
        <f t="shared" si="36"/>
        <v>0</v>
      </c>
      <c r="CA25" s="30">
        <f t="shared" si="36"/>
        <v>0</v>
      </c>
      <c r="CB25" s="30">
        <f t="shared" si="36"/>
        <v>0</v>
      </c>
      <c r="CC25" s="30">
        <f t="shared" si="36"/>
        <v>0</v>
      </c>
      <c r="CD25" s="30">
        <f t="shared" si="36"/>
        <v>0</v>
      </c>
      <c r="CE25" s="30">
        <f t="shared" si="36"/>
        <v>0</v>
      </c>
      <c r="CF25" s="30">
        <f t="shared" si="36"/>
        <v>0</v>
      </c>
      <c r="CG25" s="30">
        <f t="shared" si="36"/>
        <v>0</v>
      </c>
      <c r="CH25" s="30">
        <f t="shared" si="36"/>
        <v>0</v>
      </c>
      <c r="CI25" s="30">
        <f t="shared" si="36"/>
        <v>0</v>
      </c>
      <c r="CJ25" s="30">
        <f t="shared" si="36"/>
        <v>0</v>
      </c>
      <c r="CK25" s="30">
        <f t="shared" si="36"/>
        <v>0</v>
      </c>
      <c r="CL25" s="30">
        <f t="shared" si="36"/>
        <v>0</v>
      </c>
      <c r="CM25" s="30">
        <f t="shared" ref="CM25:CT25" si="37">SUM(CM26:CM32)</f>
        <v>0</v>
      </c>
      <c r="CN25" s="30">
        <f t="shared" si="37"/>
        <v>0</v>
      </c>
      <c r="CO25" s="30">
        <f t="shared" si="37"/>
        <v>0</v>
      </c>
      <c r="CP25" s="30">
        <f t="shared" si="37"/>
        <v>0</v>
      </c>
      <c r="CQ25" s="30">
        <f t="shared" si="37"/>
        <v>0</v>
      </c>
      <c r="CR25" s="30">
        <f t="shared" si="37"/>
        <v>0</v>
      </c>
      <c r="CS25" s="30">
        <f t="shared" si="37"/>
        <v>0</v>
      </c>
      <c r="CT25" s="30">
        <f t="shared" si="37"/>
        <v>0</v>
      </c>
    </row>
    <row r="26" spans="1:98" s="27" customFormat="1" ht="12" x14ac:dyDescent="0.25">
      <c r="A26" s="26">
        <f>ROW()</f>
        <v>26</v>
      </c>
      <c r="B26" s="84"/>
      <c r="E26" s="24"/>
      <c r="F26" s="68" t="str">
        <f>$F$150</f>
        <v>АКТИВЫ</v>
      </c>
      <c r="G26" s="68" t="str">
        <f t="shared" si="23"/>
        <v>Запасы СиМ</v>
      </c>
      <c r="H26" s="68" t="str">
        <f>$H$166</f>
        <v>Вн.пр-во</v>
      </c>
      <c r="I26" s="27" t="str">
        <f>BP!$F$21</f>
        <v>Основа</v>
      </c>
      <c r="P26" s="30"/>
      <c r="R26" s="24"/>
      <c r="S26" s="95"/>
      <c r="V26" s="87"/>
      <c r="W26" s="29"/>
      <c r="Z26" s="30">
        <f>IF(Z$5="",0,IF(Z$5=1,$S26,Y167))</f>
        <v>0</v>
      </c>
      <c r="AA26" s="30">
        <f t="shared" ref="AA26:CL26" ca="1" si="38">IF(AA$5="",0,IF(AA$5=1,$S26,Z167))</f>
        <v>0</v>
      </c>
      <c r="AB26" s="30">
        <f t="shared" ca="1" si="38"/>
        <v>0</v>
      </c>
      <c r="AC26" s="30">
        <f t="shared" ca="1" si="38"/>
        <v>420000</v>
      </c>
      <c r="AD26" s="30">
        <f t="shared" ca="1" si="38"/>
        <v>852600</v>
      </c>
      <c r="AE26" s="30">
        <f t="shared" ca="1" si="38"/>
        <v>878178</v>
      </c>
      <c r="AF26" s="30">
        <f t="shared" ca="1" si="38"/>
        <v>904523.34000000008</v>
      </c>
      <c r="AG26" s="30">
        <f t="shared" ca="1" si="38"/>
        <v>931659.04020000016</v>
      </c>
      <c r="AH26" s="30">
        <f t="shared" ca="1" si="38"/>
        <v>959608.81140600028</v>
      </c>
      <c r="AI26" s="30">
        <f t="shared" ca="1" si="38"/>
        <v>988397.07574818027</v>
      </c>
      <c r="AJ26" s="30">
        <f t="shared" ca="1" si="38"/>
        <v>1018048.9880206255</v>
      </c>
      <c r="AK26" s="30">
        <f t="shared" ca="1" si="38"/>
        <v>1048590.4576612443</v>
      </c>
      <c r="AL26" s="30">
        <f t="shared" ca="1" si="38"/>
        <v>1080048.1713910815</v>
      </c>
      <c r="AM26" s="30">
        <f t="shared" ca="1" si="38"/>
        <v>1112449.6165328138</v>
      </c>
      <c r="AN26" s="30">
        <f t="shared" ca="1" si="38"/>
        <v>1145823.1050287981</v>
      </c>
      <c r="AO26" s="30">
        <f t="shared" ca="1" si="38"/>
        <v>1180197.7981796623</v>
      </c>
      <c r="AP26" s="30">
        <f t="shared" ca="1" si="38"/>
        <v>1215603.7321250523</v>
      </c>
      <c r="AQ26" s="30">
        <f t="shared" ca="1" si="38"/>
        <v>1252071.844088804</v>
      </c>
      <c r="AR26" s="30">
        <f t="shared" ca="1" si="38"/>
        <v>1289633.9994114684</v>
      </c>
      <c r="AS26" s="30">
        <f t="shared" ca="1" si="38"/>
        <v>1328323.0193938124</v>
      </c>
      <c r="AT26" s="30">
        <f t="shared" ca="1" si="38"/>
        <v>1368172.7099756268</v>
      </c>
      <c r="AU26" s="30">
        <f t="shared" ca="1" si="38"/>
        <v>1409217.8912748955</v>
      </c>
      <c r="AV26" s="30">
        <f t="shared" ca="1" si="38"/>
        <v>1451494.4280131422</v>
      </c>
      <c r="AW26" s="30">
        <f t="shared" ca="1" si="38"/>
        <v>1495039.2608535367</v>
      </c>
      <c r="AX26" s="30">
        <f t="shared" ca="1" si="38"/>
        <v>1539890.4386791429</v>
      </c>
      <c r="AY26" s="30">
        <f t="shared" ca="1" si="38"/>
        <v>1586087.1518395171</v>
      </c>
      <c r="AZ26" s="30">
        <f t="shared" ca="1" si="38"/>
        <v>1633669.766394703</v>
      </c>
      <c r="BA26" s="30">
        <f t="shared" ca="1" si="38"/>
        <v>1682679.8593865442</v>
      </c>
      <c r="BB26" s="30">
        <f t="shared" ca="1" si="38"/>
        <v>1733160.2551681406</v>
      </c>
      <c r="BC26" s="30">
        <f t="shared" ca="1" si="38"/>
        <v>1785155.0628231852</v>
      </c>
      <c r="BD26" s="30">
        <f t="shared" ca="1" si="38"/>
        <v>1838709.7147078807</v>
      </c>
      <c r="BE26" s="30">
        <f t="shared" ca="1" si="38"/>
        <v>1893871.0061491169</v>
      </c>
      <c r="BF26" s="30">
        <f t="shared" ca="1" si="38"/>
        <v>1950687.1363335904</v>
      </c>
      <c r="BG26" s="30">
        <f t="shared" ca="1" si="38"/>
        <v>2009207.7504235983</v>
      </c>
      <c r="BH26" s="30">
        <f t="shared" ca="1" si="38"/>
        <v>2069483.9829363064</v>
      </c>
      <c r="BI26" s="30">
        <f t="shared" ca="1" si="38"/>
        <v>2131568.5024243956</v>
      </c>
      <c r="BJ26" s="30">
        <f t="shared" ca="1" si="38"/>
        <v>2195515.5574971279</v>
      </c>
      <c r="BK26" s="30">
        <f t="shared" ca="1" si="38"/>
        <v>2261381.0242220415</v>
      </c>
      <c r="BL26" s="30">
        <f t="shared" ca="1" si="38"/>
        <v>2329222.4549487028</v>
      </c>
      <c r="BM26" s="30">
        <f t="shared" ca="1" si="38"/>
        <v>2399099.1285971641</v>
      </c>
      <c r="BN26" s="30">
        <f t="shared" ca="1" si="38"/>
        <v>2471072.1024550786</v>
      </c>
      <c r="BO26" s="30">
        <f t="shared" ca="1" si="38"/>
        <v>2545204.265528731</v>
      </c>
      <c r="BP26" s="30">
        <f t="shared" ca="1" si="38"/>
        <v>2621560.393494593</v>
      </c>
      <c r="BQ26" s="30">
        <f t="shared" ca="1" si="38"/>
        <v>2700207.205299431</v>
      </c>
      <c r="BR26" s="30">
        <f t="shared" ca="1" si="38"/>
        <v>2781213.4214584138</v>
      </c>
      <c r="BS26" s="30">
        <f t="shared" ca="1" si="38"/>
        <v>2864649.8241021656</v>
      </c>
      <c r="BT26" s="30">
        <f t="shared" ca="1" si="38"/>
        <v>2950589.3188252305</v>
      </c>
      <c r="BU26" s="30">
        <f t="shared" ca="1" si="38"/>
        <v>3039106.9983899877</v>
      </c>
      <c r="BV26" s="30">
        <f t="shared" si="38"/>
        <v>0</v>
      </c>
      <c r="BW26" s="30">
        <f t="shared" si="38"/>
        <v>0</v>
      </c>
      <c r="BX26" s="30">
        <f t="shared" si="38"/>
        <v>0</v>
      </c>
      <c r="BY26" s="30">
        <f t="shared" si="38"/>
        <v>0</v>
      </c>
      <c r="BZ26" s="30">
        <f t="shared" si="38"/>
        <v>0</v>
      </c>
      <c r="CA26" s="30">
        <f t="shared" si="38"/>
        <v>0</v>
      </c>
      <c r="CB26" s="30">
        <f t="shared" si="38"/>
        <v>0</v>
      </c>
      <c r="CC26" s="30">
        <f t="shared" si="38"/>
        <v>0</v>
      </c>
      <c r="CD26" s="30">
        <f t="shared" si="38"/>
        <v>0</v>
      </c>
      <c r="CE26" s="30">
        <f t="shared" si="38"/>
        <v>0</v>
      </c>
      <c r="CF26" s="30">
        <f t="shared" si="38"/>
        <v>0</v>
      </c>
      <c r="CG26" s="30">
        <f t="shared" si="38"/>
        <v>0</v>
      </c>
      <c r="CH26" s="30">
        <f t="shared" si="38"/>
        <v>0</v>
      </c>
      <c r="CI26" s="30">
        <f t="shared" si="38"/>
        <v>0</v>
      </c>
      <c r="CJ26" s="30">
        <f t="shared" si="38"/>
        <v>0</v>
      </c>
      <c r="CK26" s="30">
        <f t="shared" si="38"/>
        <v>0</v>
      </c>
      <c r="CL26" s="30">
        <f t="shared" si="38"/>
        <v>0</v>
      </c>
      <c r="CM26" s="30">
        <f t="shared" ref="CM26:CT26" si="39">IF(CM$5="",0,IF(CM$5=1,$S26,CL167))</f>
        <v>0</v>
      </c>
      <c r="CN26" s="30">
        <f t="shared" si="39"/>
        <v>0</v>
      </c>
      <c r="CO26" s="30">
        <f t="shared" si="39"/>
        <v>0</v>
      </c>
      <c r="CP26" s="30">
        <f t="shared" si="39"/>
        <v>0</v>
      </c>
      <c r="CQ26" s="30">
        <f t="shared" si="39"/>
        <v>0</v>
      </c>
      <c r="CR26" s="30">
        <f t="shared" si="39"/>
        <v>0</v>
      </c>
      <c r="CS26" s="30">
        <f t="shared" si="39"/>
        <v>0</v>
      </c>
      <c r="CT26" s="30">
        <f t="shared" si="39"/>
        <v>0</v>
      </c>
    </row>
    <row r="27" spans="1:98" s="27" customFormat="1" ht="12" x14ac:dyDescent="0.25">
      <c r="A27" s="26">
        <f>ROW()</f>
        <v>27</v>
      </c>
      <c r="B27" s="84"/>
      <c r="E27" s="24"/>
      <c r="F27" s="68" t="str">
        <f t="shared" ref="F27:F31" si="40">$F$150</f>
        <v>АКТИВЫ</v>
      </c>
      <c r="G27" s="68" t="str">
        <f t="shared" si="23"/>
        <v>Запасы СиМ</v>
      </c>
      <c r="H27" s="68" t="str">
        <f t="shared" ref="H27:H31" si="41">$H$166</f>
        <v>Вн.пр-во</v>
      </c>
      <c r="I27" s="27" t="str">
        <f>BP!$F$22</f>
        <v>Сырье</v>
      </c>
      <c r="P27" s="30"/>
      <c r="R27" s="24"/>
      <c r="S27" s="95"/>
      <c r="V27" s="87"/>
      <c r="W27" s="29"/>
      <c r="Z27" s="30">
        <f>IF(Z$5="",0,IF(Z$5=1,$S27,Y168))</f>
        <v>0</v>
      </c>
      <c r="AA27" s="30">
        <f t="shared" ref="AA27:CL27" ca="1" si="42">IF(AA$5="",0,IF(AA$5=1,$S27,Z168))</f>
        <v>0</v>
      </c>
      <c r="AB27" s="30">
        <f t="shared" ca="1" si="42"/>
        <v>0</v>
      </c>
      <c r="AC27" s="30">
        <f t="shared" ca="1" si="42"/>
        <v>48000</v>
      </c>
      <c r="AD27" s="30">
        <f t="shared" ca="1" si="42"/>
        <v>97440</v>
      </c>
      <c r="AE27" s="30">
        <f t="shared" ca="1" si="42"/>
        <v>100363.20000000001</v>
      </c>
      <c r="AF27" s="30">
        <f t="shared" ca="1" si="42"/>
        <v>103374.09600000002</v>
      </c>
      <c r="AG27" s="30">
        <f t="shared" ca="1" si="42"/>
        <v>106475.31888000001</v>
      </c>
      <c r="AH27" s="30">
        <f t="shared" ca="1" si="42"/>
        <v>109669.5784464</v>
      </c>
      <c r="AI27" s="30">
        <f t="shared" ca="1" si="42"/>
        <v>112959.66579979201</v>
      </c>
      <c r="AJ27" s="30">
        <f t="shared" ca="1" si="42"/>
        <v>116348.4557737858</v>
      </c>
      <c r="AK27" s="30">
        <f t="shared" ca="1" si="42"/>
        <v>119838.90944699937</v>
      </c>
      <c r="AL27" s="30">
        <f t="shared" ca="1" si="42"/>
        <v>123434.07673040933</v>
      </c>
      <c r="AM27" s="30">
        <f t="shared" ca="1" si="42"/>
        <v>127137.09903232162</v>
      </c>
      <c r="AN27" s="30">
        <f t="shared" ca="1" si="42"/>
        <v>130951.21200329128</v>
      </c>
      <c r="AO27" s="30">
        <f t="shared" ca="1" si="42"/>
        <v>134879.74836339001</v>
      </c>
      <c r="AP27" s="30">
        <f t="shared" ca="1" si="42"/>
        <v>138926.14081429169</v>
      </c>
      <c r="AQ27" s="30">
        <f t="shared" ca="1" si="42"/>
        <v>143093.92503872042</v>
      </c>
      <c r="AR27" s="30">
        <f t="shared" ca="1" si="42"/>
        <v>147386.74278988206</v>
      </c>
      <c r="AS27" s="30">
        <f t="shared" ca="1" si="42"/>
        <v>151808.34507357853</v>
      </c>
      <c r="AT27" s="30">
        <f t="shared" ca="1" si="42"/>
        <v>156362.5954257859</v>
      </c>
      <c r="AU27" s="30">
        <f t="shared" ca="1" si="42"/>
        <v>161053.47328855947</v>
      </c>
      <c r="AV27" s="30">
        <f t="shared" ca="1" si="42"/>
        <v>165885.07748721627</v>
      </c>
      <c r="AW27" s="30">
        <f t="shared" ca="1" si="42"/>
        <v>170861.62981183277</v>
      </c>
      <c r="AX27" s="30">
        <f t="shared" ca="1" si="42"/>
        <v>175987.47870618774</v>
      </c>
      <c r="AY27" s="30">
        <f t="shared" ca="1" si="42"/>
        <v>181267.10306737339</v>
      </c>
      <c r="AZ27" s="30">
        <f t="shared" ca="1" si="42"/>
        <v>186705.11615939459</v>
      </c>
      <c r="BA27" s="30">
        <f t="shared" ca="1" si="42"/>
        <v>192306.26964417641</v>
      </c>
      <c r="BB27" s="30">
        <f t="shared" ca="1" si="42"/>
        <v>198075.45773350174</v>
      </c>
      <c r="BC27" s="30">
        <f t="shared" ca="1" si="42"/>
        <v>204017.72146550677</v>
      </c>
      <c r="BD27" s="30">
        <f t="shared" ca="1" si="42"/>
        <v>210138.25310947199</v>
      </c>
      <c r="BE27" s="30">
        <f t="shared" ca="1" si="42"/>
        <v>216442.40070275613</v>
      </c>
      <c r="BF27" s="30">
        <f t="shared" ca="1" si="42"/>
        <v>222935.6727238388</v>
      </c>
      <c r="BG27" s="30">
        <f t="shared" ca="1" si="42"/>
        <v>229623.74290555398</v>
      </c>
      <c r="BH27" s="30">
        <f t="shared" ca="1" si="42"/>
        <v>236512.45519272063</v>
      </c>
      <c r="BI27" s="30">
        <f t="shared" ca="1" si="42"/>
        <v>243607.82884850225</v>
      </c>
      <c r="BJ27" s="30">
        <f t="shared" ca="1" si="42"/>
        <v>250916.06371395729</v>
      </c>
      <c r="BK27" s="30">
        <f t="shared" ca="1" si="42"/>
        <v>258443.54562537602</v>
      </c>
      <c r="BL27" s="30">
        <f t="shared" ca="1" si="42"/>
        <v>266196.85199413728</v>
      </c>
      <c r="BM27" s="30">
        <f t="shared" ca="1" si="42"/>
        <v>274182.75755396148</v>
      </c>
      <c r="BN27" s="30">
        <f t="shared" ca="1" si="42"/>
        <v>282408.24028058036</v>
      </c>
      <c r="BO27" s="30">
        <f t="shared" ca="1" si="42"/>
        <v>290880.48748899775</v>
      </c>
      <c r="BP27" s="30">
        <f t="shared" ca="1" si="42"/>
        <v>299606.90211366769</v>
      </c>
      <c r="BQ27" s="30">
        <f t="shared" ca="1" si="42"/>
        <v>308595.10917707771</v>
      </c>
      <c r="BR27" s="30">
        <f t="shared" ca="1" si="42"/>
        <v>317852.96245239006</v>
      </c>
      <c r="BS27" s="30">
        <f t="shared" ca="1" si="42"/>
        <v>327388.55132596177</v>
      </c>
      <c r="BT27" s="30">
        <f t="shared" ca="1" si="42"/>
        <v>337210.20786574064</v>
      </c>
      <c r="BU27" s="30">
        <f t="shared" ca="1" si="42"/>
        <v>347326.51410171291</v>
      </c>
      <c r="BV27" s="30">
        <f t="shared" si="42"/>
        <v>0</v>
      </c>
      <c r="BW27" s="30">
        <f t="shared" si="42"/>
        <v>0</v>
      </c>
      <c r="BX27" s="30">
        <f t="shared" si="42"/>
        <v>0</v>
      </c>
      <c r="BY27" s="30">
        <f t="shared" si="42"/>
        <v>0</v>
      </c>
      <c r="BZ27" s="30">
        <f t="shared" si="42"/>
        <v>0</v>
      </c>
      <c r="CA27" s="30">
        <f t="shared" si="42"/>
        <v>0</v>
      </c>
      <c r="CB27" s="30">
        <f t="shared" si="42"/>
        <v>0</v>
      </c>
      <c r="CC27" s="30">
        <f t="shared" si="42"/>
        <v>0</v>
      </c>
      <c r="CD27" s="30">
        <f t="shared" si="42"/>
        <v>0</v>
      </c>
      <c r="CE27" s="30">
        <f t="shared" si="42"/>
        <v>0</v>
      </c>
      <c r="CF27" s="30">
        <f t="shared" si="42"/>
        <v>0</v>
      </c>
      <c r="CG27" s="30">
        <f t="shared" si="42"/>
        <v>0</v>
      </c>
      <c r="CH27" s="30">
        <f t="shared" si="42"/>
        <v>0</v>
      </c>
      <c r="CI27" s="30">
        <f t="shared" si="42"/>
        <v>0</v>
      </c>
      <c r="CJ27" s="30">
        <f t="shared" si="42"/>
        <v>0</v>
      </c>
      <c r="CK27" s="30">
        <f t="shared" si="42"/>
        <v>0</v>
      </c>
      <c r="CL27" s="30">
        <f t="shared" si="42"/>
        <v>0</v>
      </c>
      <c r="CM27" s="30">
        <f t="shared" ref="CM27:CT27" si="43">IF(CM$5="",0,IF(CM$5=1,$S27,CL168))</f>
        <v>0</v>
      </c>
      <c r="CN27" s="30">
        <f t="shared" si="43"/>
        <v>0</v>
      </c>
      <c r="CO27" s="30">
        <f t="shared" si="43"/>
        <v>0</v>
      </c>
      <c r="CP27" s="30">
        <f t="shared" si="43"/>
        <v>0</v>
      </c>
      <c r="CQ27" s="30">
        <f t="shared" si="43"/>
        <v>0</v>
      </c>
      <c r="CR27" s="30">
        <f t="shared" si="43"/>
        <v>0</v>
      </c>
      <c r="CS27" s="30">
        <f t="shared" si="43"/>
        <v>0</v>
      </c>
      <c r="CT27" s="30">
        <f t="shared" si="43"/>
        <v>0</v>
      </c>
    </row>
    <row r="28" spans="1:98" s="27" customFormat="1" ht="12" x14ac:dyDescent="0.25">
      <c r="A28" s="26">
        <f>ROW()</f>
        <v>28</v>
      </c>
      <c r="B28" s="84"/>
      <c r="E28" s="24"/>
      <c r="F28" s="68" t="str">
        <f t="shared" si="40"/>
        <v>АКТИВЫ</v>
      </c>
      <c r="G28" s="68" t="str">
        <f t="shared" si="23"/>
        <v>Запасы СиМ</v>
      </c>
      <c r="H28" s="68" t="str">
        <f t="shared" si="41"/>
        <v>Вн.пр-во</v>
      </c>
      <c r="I28" s="27" t="str">
        <f>BP!$F$24</f>
        <v>Вн.пр-во</v>
      </c>
      <c r="P28" s="30"/>
      <c r="R28" s="24"/>
      <c r="S28" s="95"/>
      <c r="V28" s="87"/>
      <c r="W28" s="29"/>
      <c r="Z28" s="30">
        <f>IF(Z$5="",0,IF(Z$5=1,$S28,Y169))</f>
        <v>0</v>
      </c>
      <c r="AA28" s="30">
        <f t="shared" ref="AA28:CL28" ca="1" si="44">IF(AA$5="",0,IF(AA$5=1,$S28,Z169))</f>
        <v>0</v>
      </c>
      <c r="AB28" s="30">
        <f t="shared" ca="1" si="44"/>
        <v>0</v>
      </c>
      <c r="AC28" s="30">
        <f t="shared" ca="1" si="44"/>
        <v>660000</v>
      </c>
      <c r="AD28" s="30">
        <f t="shared" ca="1" si="44"/>
        <v>1879800</v>
      </c>
      <c r="AE28" s="30">
        <f t="shared" ca="1" si="44"/>
        <v>1936194</v>
      </c>
      <c r="AF28" s="30">
        <f t="shared" ca="1" si="44"/>
        <v>1994279.8200000003</v>
      </c>
      <c r="AG28" s="30">
        <f t="shared" ca="1" si="44"/>
        <v>2054108.2146000005</v>
      </c>
      <c r="AH28" s="30">
        <f t="shared" ca="1" si="44"/>
        <v>2115731.4610380009</v>
      </c>
      <c r="AI28" s="30">
        <f t="shared" ca="1" si="44"/>
        <v>2179203.4048691411</v>
      </c>
      <c r="AJ28" s="30">
        <f t="shared" ca="1" si="44"/>
        <v>2244579.5070152152</v>
      </c>
      <c r="AK28" s="30">
        <f t="shared" ca="1" si="44"/>
        <v>2311916.8922256716</v>
      </c>
      <c r="AL28" s="30">
        <f t="shared" ca="1" si="44"/>
        <v>2381274.3989924416</v>
      </c>
      <c r="AM28" s="30">
        <f t="shared" ca="1" si="44"/>
        <v>2452712.6309622149</v>
      </c>
      <c r="AN28" s="30">
        <f t="shared" ca="1" si="44"/>
        <v>2526294.0098910816</v>
      </c>
      <c r="AO28" s="30">
        <f t="shared" ca="1" si="44"/>
        <v>2602082.8301878143</v>
      </c>
      <c r="AP28" s="30">
        <f t="shared" ca="1" si="44"/>
        <v>2680145.3150934484</v>
      </c>
      <c r="AQ28" s="30">
        <f t="shared" ca="1" si="44"/>
        <v>2760549.674546252</v>
      </c>
      <c r="AR28" s="30">
        <f t="shared" ca="1" si="44"/>
        <v>2843366.1647826401</v>
      </c>
      <c r="AS28" s="30">
        <f t="shared" ca="1" si="44"/>
        <v>2928667.1497261198</v>
      </c>
      <c r="AT28" s="30">
        <f t="shared" ca="1" si="44"/>
        <v>3016527.1642179033</v>
      </c>
      <c r="AU28" s="30">
        <f t="shared" ca="1" si="44"/>
        <v>3107022.97914444</v>
      </c>
      <c r="AV28" s="30">
        <f t="shared" ca="1" si="44"/>
        <v>3200233.6685187737</v>
      </c>
      <c r="AW28" s="30">
        <f t="shared" ca="1" si="44"/>
        <v>3296240.6785743362</v>
      </c>
      <c r="AX28" s="30">
        <f t="shared" ca="1" si="44"/>
        <v>3395127.8989315662</v>
      </c>
      <c r="AY28" s="30">
        <f t="shared" ca="1" si="44"/>
        <v>3496981.7358995136</v>
      </c>
      <c r="AZ28" s="30">
        <f t="shared" ca="1" si="44"/>
        <v>3601891.1879764991</v>
      </c>
      <c r="BA28" s="30">
        <f t="shared" ca="1" si="44"/>
        <v>3709947.9236157942</v>
      </c>
      <c r="BB28" s="30">
        <f t="shared" ca="1" si="44"/>
        <v>3821246.3613242679</v>
      </c>
      <c r="BC28" s="30">
        <f t="shared" ca="1" si="44"/>
        <v>3935883.7521639955</v>
      </c>
      <c r="BD28" s="30">
        <f t="shared" ca="1" si="44"/>
        <v>4053960.2647289149</v>
      </c>
      <c r="BE28" s="30">
        <f t="shared" ca="1" si="44"/>
        <v>4175579.0726707829</v>
      </c>
      <c r="BF28" s="30">
        <f t="shared" ca="1" si="44"/>
        <v>4300846.4448509058</v>
      </c>
      <c r="BG28" s="30">
        <f t="shared" ca="1" si="44"/>
        <v>4429871.8381964331</v>
      </c>
      <c r="BH28" s="30">
        <f t="shared" ca="1" si="44"/>
        <v>4562767.993342327</v>
      </c>
      <c r="BI28" s="30">
        <f t="shared" ca="1" si="44"/>
        <v>4699651.0331425974</v>
      </c>
      <c r="BJ28" s="30">
        <f t="shared" ca="1" si="44"/>
        <v>4840640.5641368758</v>
      </c>
      <c r="BK28" s="30">
        <f t="shared" ca="1" si="44"/>
        <v>4985859.7810609825</v>
      </c>
      <c r="BL28" s="30">
        <f t="shared" ca="1" si="44"/>
        <v>5135435.5744928122</v>
      </c>
      <c r="BM28" s="30">
        <f t="shared" ca="1" si="44"/>
        <v>5289498.6417275975</v>
      </c>
      <c r="BN28" s="30">
        <f t="shared" ca="1" si="44"/>
        <v>5448183.600979425</v>
      </c>
      <c r="BO28" s="30">
        <f t="shared" ca="1" si="44"/>
        <v>5611629.1090088077</v>
      </c>
      <c r="BP28" s="30">
        <f t="shared" ca="1" si="44"/>
        <v>5779977.9822790725</v>
      </c>
      <c r="BQ28" s="30">
        <f t="shared" ca="1" si="44"/>
        <v>5953377.3217474446</v>
      </c>
      <c r="BR28" s="30">
        <f t="shared" ca="1" si="44"/>
        <v>6131978.6413998678</v>
      </c>
      <c r="BS28" s="30">
        <f t="shared" ca="1" si="44"/>
        <v>6315938.0006418647</v>
      </c>
      <c r="BT28" s="30">
        <f t="shared" ca="1" si="44"/>
        <v>6505416.1406611204</v>
      </c>
      <c r="BU28" s="30">
        <f t="shared" ca="1" si="44"/>
        <v>6700578.6248809546</v>
      </c>
      <c r="BV28" s="30">
        <f t="shared" si="44"/>
        <v>0</v>
      </c>
      <c r="BW28" s="30">
        <f t="shared" si="44"/>
        <v>0</v>
      </c>
      <c r="BX28" s="30">
        <f t="shared" si="44"/>
        <v>0</v>
      </c>
      <c r="BY28" s="30">
        <f t="shared" si="44"/>
        <v>0</v>
      </c>
      <c r="BZ28" s="30">
        <f t="shared" si="44"/>
        <v>0</v>
      </c>
      <c r="CA28" s="30">
        <f t="shared" si="44"/>
        <v>0</v>
      </c>
      <c r="CB28" s="30">
        <f t="shared" si="44"/>
        <v>0</v>
      </c>
      <c r="CC28" s="30">
        <f t="shared" si="44"/>
        <v>0</v>
      </c>
      <c r="CD28" s="30">
        <f t="shared" si="44"/>
        <v>0</v>
      </c>
      <c r="CE28" s="30">
        <f t="shared" si="44"/>
        <v>0</v>
      </c>
      <c r="CF28" s="30">
        <f t="shared" si="44"/>
        <v>0</v>
      </c>
      <c r="CG28" s="30">
        <f t="shared" si="44"/>
        <v>0</v>
      </c>
      <c r="CH28" s="30">
        <f t="shared" si="44"/>
        <v>0</v>
      </c>
      <c r="CI28" s="30">
        <f t="shared" si="44"/>
        <v>0</v>
      </c>
      <c r="CJ28" s="30">
        <f t="shared" si="44"/>
        <v>0</v>
      </c>
      <c r="CK28" s="30">
        <f t="shared" si="44"/>
        <v>0</v>
      </c>
      <c r="CL28" s="30">
        <f t="shared" si="44"/>
        <v>0</v>
      </c>
      <c r="CM28" s="30">
        <f t="shared" ref="CM28:CT28" si="45">IF(CM$5="",0,IF(CM$5=1,$S28,CL169))</f>
        <v>0</v>
      </c>
      <c r="CN28" s="30">
        <f t="shared" si="45"/>
        <v>0</v>
      </c>
      <c r="CO28" s="30">
        <f t="shared" si="45"/>
        <v>0</v>
      </c>
      <c r="CP28" s="30">
        <f t="shared" si="45"/>
        <v>0</v>
      </c>
      <c r="CQ28" s="30">
        <f t="shared" si="45"/>
        <v>0</v>
      </c>
      <c r="CR28" s="30">
        <f t="shared" si="45"/>
        <v>0</v>
      </c>
      <c r="CS28" s="30">
        <f t="shared" si="45"/>
        <v>0</v>
      </c>
      <c r="CT28" s="30">
        <f t="shared" si="45"/>
        <v>0</v>
      </c>
    </row>
    <row r="29" spans="1:98" s="27" customFormat="1" ht="12" x14ac:dyDescent="0.25">
      <c r="A29" s="26">
        <f>ROW()</f>
        <v>29</v>
      </c>
      <c r="B29" s="84"/>
      <c r="E29" s="24"/>
      <c r="F29" s="68" t="str">
        <f t="shared" si="40"/>
        <v>АКТИВЫ</v>
      </c>
      <c r="G29" s="68" t="str">
        <f t="shared" si="23"/>
        <v>Запасы СиМ</v>
      </c>
      <c r="H29" s="68" t="str">
        <f t="shared" si="41"/>
        <v>Вн.пр-во</v>
      </c>
      <c r="I29" s="27" t="str">
        <f>BP!$F$26</f>
        <v>ФОТ првПерс</v>
      </c>
      <c r="P29" s="30"/>
      <c r="R29" s="24"/>
      <c r="S29" s="95"/>
      <c r="V29" s="87"/>
      <c r="W29" s="29"/>
      <c r="Z29" s="30">
        <f>IF(Z$5="",0,IF(Z$5=1,$S29,Y170))</f>
        <v>0</v>
      </c>
      <c r="AA29" s="30">
        <f t="shared" ref="AA29:CL29" ca="1" si="46">IF(AA$5="",0,IF(AA$5=1,$S29,Z170))</f>
        <v>0</v>
      </c>
      <c r="AB29" s="30">
        <f t="shared" ca="1" si="46"/>
        <v>0</v>
      </c>
      <c r="AC29" s="30">
        <f t="shared" ca="1" si="46"/>
        <v>60000</v>
      </c>
      <c r="AD29" s="30">
        <f t="shared" ca="1" si="46"/>
        <v>121800</v>
      </c>
      <c r="AE29" s="30">
        <f t="shared" ca="1" si="46"/>
        <v>125454</v>
      </c>
      <c r="AF29" s="30">
        <f t="shared" ca="1" si="46"/>
        <v>129217.62</v>
      </c>
      <c r="AG29" s="30">
        <f t="shared" ca="1" si="46"/>
        <v>133094.14860000001</v>
      </c>
      <c r="AH29" s="30">
        <f t="shared" ca="1" si="46"/>
        <v>137086.97305800003</v>
      </c>
      <c r="AI29" s="30">
        <f t="shared" ca="1" si="46"/>
        <v>141199.58224974002</v>
      </c>
      <c r="AJ29" s="30">
        <f t="shared" ca="1" si="46"/>
        <v>145435.56971723223</v>
      </c>
      <c r="AK29" s="30">
        <f t="shared" ca="1" si="46"/>
        <v>149798.6368087492</v>
      </c>
      <c r="AL29" s="30">
        <f t="shared" ca="1" si="46"/>
        <v>154292.59591301167</v>
      </c>
      <c r="AM29" s="30">
        <f t="shared" ca="1" si="46"/>
        <v>158921.37379040202</v>
      </c>
      <c r="AN29" s="30">
        <f t="shared" ca="1" si="46"/>
        <v>163689.0150041141</v>
      </c>
      <c r="AO29" s="30">
        <f t="shared" ca="1" si="46"/>
        <v>168599.68545423751</v>
      </c>
      <c r="AP29" s="30">
        <f t="shared" ca="1" si="46"/>
        <v>173657.67601786461</v>
      </c>
      <c r="AQ29" s="30">
        <f t="shared" ca="1" si="46"/>
        <v>178867.40629840054</v>
      </c>
      <c r="AR29" s="30">
        <f t="shared" ca="1" si="46"/>
        <v>184233.42848735262</v>
      </c>
      <c r="AS29" s="30">
        <f t="shared" ca="1" si="46"/>
        <v>189760.43134197325</v>
      </c>
      <c r="AT29" s="30">
        <f t="shared" ca="1" si="46"/>
        <v>195453.24428223245</v>
      </c>
      <c r="AU29" s="30">
        <f t="shared" ca="1" si="46"/>
        <v>201316.84161069943</v>
      </c>
      <c r="AV29" s="30">
        <f t="shared" ca="1" si="46"/>
        <v>207356.34685902041</v>
      </c>
      <c r="AW29" s="30">
        <f t="shared" ca="1" si="46"/>
        <v>213577.03726479103</v>
      </c>
      <c r="AX29" s="30">
        <f t="shared" ca="1" si="46"/>
        <v>219984.34838273475</v>
      </c>
      <c r="AY29" s="30">
        <f t="shared" ca="1" si="46"/>
        <v>226583.8788342168</v>
      </c>
      <c r="AZ29" s="30">
        <f t="shared" ca="1" si="46"/>
        <v>233381.39519924333</v>
      </c>
      <c r="BA29" s="30">
        <f t="shared" ca="1" si="46"/>
        <v>240382.83705522062</v>
      </c>
      <c r="BB29" s="30">
        <f t="shared" ca="1" si="46"/>
        <v>247594.32216687725</v>
      </c>
      <c r="BC29" s="30">
        <f t="shared" ca="1" si="46"/>
        <v>255022.15183188356</v>
      </c>
      <c r="BD29" s="30">
        <f t="shared" ca="1" si="46"/>
        <v>262672.81638684007</v>
      </c>
      <c r="BE29" s="30">
        <f t="shared" ca="1" si="46"/>
        <v>270553.00087844522</v>
      </c>
      <c r="BF29" s="30">
        <f t="shared" ca="1" si="46"/>
        <v>278669.59090479859</v>
      </c>
      <c r="BG29" s="30">
        <f t="shared" ca="1" si="46"/>
        <v>287029.6786319426</v>
      </c>
      <c r="BH29" s="30">
        <f t="shared" ca="1" si="46"/>
        <v>295640.56899090094</v>
      </c>
      <c r="BI29" s="30">
        <f t="shared" ca="1" si="46"/>
        <v>304509.78606062802</v>
      </c>
      <c r="BJ29" s="30">
        <f t="shared" ca="1" si="46"/>
        <v>313645.07964244683</v>
      </c>
      <c r="BK29" s="30">
        <f t="shared" ca="1" si="46"/>
        <v>323054.43203172024</v>
      </c>
      <c r="BL29" s="30">
        <f t="shared" ca="1" si="46"/>
        <v>332746.06499267183</v>
      </c>
      <c r="BM29" s="30">
        <f t="shared" ca="1" si="46"/>
        <v>342728.44694245205</v>
      </c>
      <c r="BN29" s="30">
        <f t="shared" ca="1" si="46"/>
        <v>353010.30035072565</v>
      </c>
      <c r="BO29" s="30">
        <f t="shared" ca="1" si="46"/>
        <v>363600.60936124739</v>
      </c>
      <c r="BP29" s="30">
        <f t="shared" ca="1" si="46"/>
        <v>374508.62764208484</v>
      </c>
      <c r="BQ29" s="30">
        <f t="shared" ca="1" si="46"/>
        <v>385743.88647134742</v>
      </c>
      <c r="BR29" s="30">
        <f t="shared" ca="1" si="46"/>
        <v>397316.20306548779</v>
      </c>
      <c r="BS29" s="30">
        <f t="shared" ca="1" si="46"/>
        <v>409235.68915745232</v>
      </c>
      <c r="BT29" s="30">
        <f t="shared" ca="1" si="46"/>
        <v>421512.75983217591</v>
      </c>
      <c r="BU29" s="30">
        <f t="shared" ca="1" si="46"/>
        <v>434158.14262714121</v>
      </c>
      <c r="BV29" s="30">
        <f t="shared" si="46"/>
        <v>0</v>
      </c>
      <c r="BW29" s="30">
        <f t="shared" si="46"/>
        <v>0</v>
      </c>
      <c r="BX29" s="30">
        <f t="shared" si="46"/>
        <v>0</v>
      </c>
      <c r="BY29" s="30">
        <f t="shared" si="46"/>
        <v>0</v>
      </c>
      <c r="BZ29" s="30">
        <f t="shared" si="46"/>
        <v>0</v>
      </c>
      <c r="CA29" s="30">
        <f t="shared" si="46"/>
        <v>0</v>
      </c>
      <c r="CB29" s="30">
        <f t="shared" si="46"/>
        <v>0</v>
      </c>
      <c r="CC29" s="30">
        <f t="shared" si="46"/>
        <v>0</v>
      </c>
      <c r="CD29" s="30">
        <f t="shared" si="46"/>
        <v>0</v>
      </c>
      <c r="CE29" s="30">
        <f t="shared" si="46"/>
        <v>0</v>
      </c>
      <c r="CF29" s="30">
        <f t="shared" si="46"/>
        <v>0</v>
      </c>
      <c r="CG29" s="30">
        <f t="shared" si="46"/>
        <v>0</v>
      </c>
      <c r="CH29" s="30">
        <f t="shared" si="46"/>
        <v>0</v>
      </c>
      <c r="CI29" s="30">
        <f t="shared" si="46"/>
        <v>0</v>
      </c>
      <c r="CJ29" s="30">
        <f t="shared" si="46"/>
        <v>0</v>
      </c>
      <c r="CK29" s="30">
        <f t="shared" si="46"/>
        <v>0</v>
      </c>
      <c r="CL29" s="30">
        <f t="shared" si="46"/>
        <v>0</v>
      </c>
      <c r="CM29" s="30">
        <f t="shared" ref="CM29:CT29" si="47">IF(CM$5="",0,IF(CM$5=1,$S29,CL170))</f>
        <v>0</v>
      </c>
      <c r="CN29" s="30">
        <f t="shared" si="47"/>
        <v>0</v>
      </c>
      <c r="CO29" s="30">
        <f t="shared" si="47"/>
        <v>0</v>
      </c>
      <c r="CP29" s="30">
        <f t="shared" si="47"/>
        <v>0</v>
      </c>
      <c r="CQ29" s="30">
        <f t="shared" si="47"/>
        <v>0</v>
      </c>
      <c r="CR29" s="30">
        <f t="shared" si="47"/>
        <v>0</v>
      </c>
      <c r="CS29" s="30">
        <f t="shared" si="47"/>
        <v>0</v>
      </c>
      <c r="CT29" s="30">
        <f t="shared" si="47"/>
        <v>0</v>
      </c>
    </row>
    <row r="30" spans="1:98" s="27" customFormat="1" ht="12" x14ac:dyDescent="0.25">
      <c r="A30" s="26">
        <f>ROW()</f>
        <v>30</v>
      </c>
      <c r="B30" s="84"/>
      <c r="E30" s="24"/>
      <c r="F30" s="68" t="str">
        <f t="shared" si="40"/>
        <v>АКТИВЫ</v>
      </c>
      <c r="G30" s="68" t="str">
        <f t="shared" si="23"/>
        <v>Запасы СиМ</v>
      </c>
      <c r="H30" s="68" t="str">
        <f t="shared" si="41"/>
        <v>Вн.пр-во</v>
      </c>
      <c r="I30" s="27" t="str">
        <f>BP!$F$28</f>
        <v>Соцсборы</v>
      </c>
      <c r="P30" s="30"/>
      <c r="R30" s="24"/>
      <c r="S30" s="95"/>
      <c r="V30" s="87"/>
      <c r="W30" s="29"/>
      <c r="Z30" s="30">
        <f>IF(Z$5="",0,IF(Z$5=1,$S30,Y171))</f>
        <v>0</v>
      </c>
      <c r="AA30" s="30">
        <f t="shared" ref="AA30:CL30" ca="1" si="48">IF(AA$5="",0,IF(AA$5=1,$S30,Z171))</f>
        <v>0</v>
      </c>
      <c r="AB30" s="30">
        <f t="shared" ca="1" si="48"/>
        <v>0</v>
      </c>
      <c r="AC30" s="30">
        <f t="shared" ca="1" si="48"/>
        <v>18000</v>
      </c>
      <c r="AD30" s="30">
        <f t="shared" ca="1" si="48"/>
        <v>36540</v>
      </c>
      <c r="AE30" s="30">
        <f t="shared" ca="1" si="48"/>
        <v>37636.199999999997</v>
      </c>
      <c r="AF30" s="30">
        <f t="shared" ca="1" si="48"/>
        <v>38765.286</v>
      </c>
      <c r="AG30" s="30">
        <f t="shared" ca="1" si="48"/>
        <v>39928.244579999999</v>
      </c>
      <c r="AH30" s="30">
        <f t="shared" ca="1" si="48"/>
        <v>41126.091917399994</v>
      </c>
      <c r="AI30" s="30">
        <f t="shared" ca="1" si="48"/>
        <v>42359.874674922001</v>
      </c>
      <c r="AJ30" s="30">
        <f t="shared" ca="1" si="48"/>
        <v>43630.67091516967</v>
      </c>
      <c r="AK30" s="30">
        <f t="shared" ca="1" si="48"/>
        <v>44939.591042624757</v>
      </c>
      <c r="AL30" s="30">
        <f t="shared" ca="1" si="48"/>
        <v>46287.778773903497</v>
      </c>
      <c r="AM30" s="30">
        <f t="shared" ca="1" si="48"/>
        <v>47676.412137120613</v>
      </c>
      <c r="AN30" s="30">
        <f t="shared" ca="1" si="48"/>
        <v>49106.704501234228</v>
      </c>
      <c r="AO30" s="30">
        <f t="shared" ca="1" si="48"/>
        <v>50579.905636271251</v>
      </c>
      <c r="AP30" s="30">
        <f t="shared" ca="1" si="48"/>
        <v>52097.302805359388</v>
      </c>
      <c r="AQ30" s="30">
        <f t="shared" ca="1" si="48"/>
        <v>53660.22188952018</v>
      </c>
      <c r="AR30" s="30">
        <f t="shared" ca="1" si="48"/>
        <v>55270.02854620578</v>
      </c>
      <c r="AS30" s="30">
        <f t="shared" ca="1" si="48"/>
        <v>56928.129402591949</v>
      </c>
      <c r="AT30" s="30">
        <f t="shared" ca="1" si="48"/>
        <v>58635.973284669715</v>
      </c>
      <c r="AU30" s="30">
        <f t="shared" ca="1" si="48"/>
        <v>60395.052483209816</v>
      </c>
      <c r="AV30" s="30">
        <f t="shared" ca="1" si="48"/>
        <v>62206.904057706117</v>
      </c>
      <c r="AW30" s="30">
        <f t="shared" ca="1" si="48"/>
        <v>64073.111179437299</v>
      </c>
      <c r="AX30" s="30">
        <f t="shared" ca="1" si="48"/>
        <v>65995.304514820426</v>
      </c>
      <c r="AY30" s="30">
        <f t="shared" ca="1" si="48"/>
        <v>67975.163650265022</v>
      </c>
      <c r="AZ30" s="30">
        <f t="shared" ca="1" si="48"/>
        <v>70014.418559772981</v>
      </c>
      <c r="BA30" s="30">
        <f t="shared" ca="1" si="48"/>
        <v>72114.851116566191</v>
      </c>
      <c r="BB30" s="30">
        <f t="shared" ca="1" si="48"/>
        <v>74278.296650063188</v>
      </c>
      <c r="BC30" s="30">
        <f t="shared" ca="1" si="48"/>
        <v>76506.645549565088</v>
      </c>
      <c r="BD30" s="30">
        <f t="shared" ca="1" si="48"/>
        <v>78801.844916052039</v>
      </c>
      <c r="BE30" s="30">
        <f t="shared" ca="1" si="48"/>
        <v>81165.900263533607</v>
      </c>
      <c r="BF30" s="30">
        <f t="shared" ca="1" si="48"/>
        <v>83600.877271439618</v>
      </c>
      <c r="BG30" s="30">
        <f t="shared" ca="1" si="48"/>
        <v>86108.903589582798</v>
      </c>
      <c r="BH30" s="30">
        <f t="shared" ca="1" si="48"/>
        <v>88692.170697270281</v>
      </c>
      <c r="BI30" s="30">
        <f t="shared" ca="1" si="48"/>
        <v>91352.935818188402</v>
      </c>
      <c r="BJ30" s="30">
        <f t="shared" ca="1" si="48"/>
        <v>94093.523892734054</v>
      </c>
      <c r="BK30" s="30">
        <f t="shared" ca="1" si="48"/>
        <v>96916.329609516077</v>
      </c>
      <c r="BL30" s="30">
        <f t="shared" ca="1" si="48"/>
        <v>99823.819497801567</v>
      </c>
      <c r="BM30" s="30">
        <f t="shared" ca="1" si="48"/>
        <v>102818.5340827356</v>
      </c>
      <c r="BN30" s="30">
        <f t="shared" ca="1" si="48"/>
        <v>105903.09010521765</v>
      </c>
      <c r="BO30" s="30">
        <f t="shared" ca="1" si="48"/>
        <v>109080.18280837417</v>
      </c>
      <c r="BP30" s="30">
        <f t="shared" ca="1" si="48"/>
        <v>112352.58829262541</v>
      </c>
      <c r="BQ30" s="30">
        <f t="shared" ca="1" si="48"/>
        <v>115723.16594140418</v>
      </c>
      <c r="BR30" s="30">
        <f t="shared" ca="1" si="48"/>
        <v>119194.86091964631</v>
      </c>
      <c r="BS30" s="30">
        <f t="shared" ca="1" si="48"/>
        <v>122770.7067472357</v>
      </c>
      <c r="BT30" s="30">
        <f t="shared" ca="1" si="48"/>
        <v>126453.82794965277</v>
      </c>
      <c r="BU30" s="30">
        <f t="shared" ca="1" si="48"/>
        <v>130247.44278814233</v>
      </c>
      <c r="BV30" s="30">
        <f t="shared" si="48"/>
        <v>0</v>
      </c>
      <c r="BW30" s="30">
        <f t="shared" si="48"/>
        <v>0</v>
      </c>
      <c r="BX30" s="30">
        <f t="shared" si="48"/>
        <v>0</v>
      </c>
      <c r="BY30" s="30">
        <f t="shared" si="48"/>
        <v>0</v>
      </c>
      <c r="BZ30" s="30">
        <f t="shared" si="48"/>
        <v>0</v>
      </c>
      <c r="CA30" s="30">
        <f t="shared" si="48"/>
        <v>0</v>
      </c>
      <c r="CB30" s="30">
        <f t="shared" si="48"/>
        <v>0</v>
      </c>
      <c r="CC30" s="30">
        <f t="shared" si="48"/>
        <v>0</v>
      </c>
      <c r="CD30" s="30">
        <f t="shared" si="48"/>
        <v>0</v>
      </c>
      <c r="CE30" s="30">
        <f t="shared" si="48"/>
        <v>0</v>
      </c>
      <c r="CF30" s="30">
        <f t="shared" si="48"/>
        <v>0</v>
      </c>
      <c r="CG30" s="30">
        <f t="shared" si="48"/>
        <v>0</v>
      </c>
      <c r="CH30" s="30">
        <f t="shared" si="48"/>
        <v>0</v>
      </c>
      <c r="CI30" s="30">
        <f t="shared" si="48"/>
        <v>0</v>
      </c>
      <c r="CJ30" s="30">
        <f t="shared" si="48"/>
        <v>0</v>
      </c>
      <c r="CK30" s="30">
        <f t="shared" si="48"/>
        <v>0</v>
      </c>
      <c r="CL30" s="30">
        <f t="shared" si="48"/>
        <v>0</v>
      </c>
      <c r="CM30" s="30">
        <f t="shared" ref="CM30:CT30" si="49">IF(CM$5="",0,IF(CM$5=1,$S30,CL171))</f>
        <v>0</v>
      </c>
      <c r="CN30" s="30">
        <f t="shared" si="49"/>
        <v>0</v>
      </c>
      <c r="CO30" s="30">
        <f t="shared" si="49"/>
        <v>0</v>
      </c>
      <c r="CP30" s="30">
        <f t="shared" si="49"/>
        <v>0</v>
      </c>
      <c r="CQ30" s="30">
        <f t="shared" si="49"/>
        <v>0</v>
      </c>
      <c r="CR30" s="30">
        <f t="shared" si="49"/>
        <v>0</v>
      </c>
      <c r="CS30" s="30">
        <f t="shared" si="49"/>
        <v>0</v>
      </c>
      <c r="CT30" s="30">
        <f t="shared" si="49"/>
        <v>0</v>
      </c>
    </row>
    <row r="31" spans="1:98" s="27" customFormat="1" ht="12" x14ac:dyDescent="0.25">
      <c r="A31" s="26">
        <f>ROW()</f>
        <v>31</v>
      </c>
      <c r="B31" s="84"/>
      <c r="E31" s="24"/>
      <c r="F31" s="68" t="str">
        <f t="shared" si="40"/>
        <v>АКТИВЫ</v>
      </c>
      <c r="G31" s="68" t="str">
        <f t="shared" si="23"/>
        <v>Запасы СиМ</v>
      </c>
      <c r="H31" s="68" t="str">
        <f t="shared" si="41"/>
        <v>Вн.пр-во</v>
      </c>
      <c r="I31" s="27" t="str">
        <f>BP!$F$29</f>
        <v>ЭлЭн</v>
      </c>
      <c r="P31" s="30"/>
      <c r="R31" s="24"/>
      <c r="S31" s="95"/>
      <c r="V31" s="87"/>
      <c r="W31" s="29"/>
      <c r="Z31" s="30">
        <f>IF(Z$5="",0,IF(Z$5=1,$S31,Y172))</f>
        <v>0</v>
      </c>
      <c r="AA31" s="30">
        <f t="shared" ref="AA31:CL31" ca="1" si="50">IF(AA$5="",0,IF(AA$5=1,$S31,Z172))</f>
        <v>0</v>
      </c>
      <c r="AB31" s="30">
        <f t="shared" ca="1" si="50"/>
        <v>0</v>
      </c>
      <c r="AC31" s="30">
        <f t="shared" ca="1" si="50"/>
        <v>12879.999999999998</v>
      </c>
      <c r="AD31" s="30">
        <f t="shared" ca="1" si="50"/>
        <v>26146.399999999998</v>
      </c>
      <c r="AE31" s="30">
        <f t="shared" ca="1" si="50"/>
        <v>26930.792000000001</v>
      </c>
      <c r="AF31" s="30">
        <f t="shared" ca="1" si="50"/>
        <v>27738.715759999999</v>
      </c>
      <c r="AG31" s="30">
        <f t="shared" ca="1" si="50"/>
        <v>28570.877232799994</v>
      </c>
      <c r="AH31" s="30">
        <f t="shared" ca="1" si="50"/>
        <v>29428.003549783996</v>
      </c>
      <c r="AI31" s="30">
        <f t="shared" ca="1" si="50"/>
        <v>30310.843656277513</v>
      </c>
      <c r="AJ31" s="30">
        <f t="shared" ca="1" si="50"/>
        <v>31220.168965965837</v>
      </c>
      <c r="AK31" s="30">
        <f t="shared" ca="1" si="50"/>
        <v>32156.774034944814</v>
      </c>
      <c r="AL31" s="30">
        <f t="shared" ca="1" si="50"/>
        <v>33121.477255993152</v>
      </c>
      <c r="AM31" s="30">
        <f t="shared" ca="1" si="50"/>
        <v>34115.121573672943</v>
      </c>
      <c r="AN31" s="30">
        <f t="shared" ca="1" si="50"/>
        <v>35138.575220883133</v>
      </c>
      <c r="AO31" s="30">
        <f t="shared" ca="1" si="50"/>
        <v>36192.73247750962</v>
      </c>
      <c r="AP31" s="30">
        <f t="shared" ca="1" si="50"/>
        <v>37278.514451834904</v>
      </c>
      <c r="AQ31" s="30">
        <f t="shared" ca="1" si="50"/>
        <v>38396.869885389955</v>
      </c>
      <c r="AR31" s="30">
        <f t="shared" ca="1" si="50"/>
        <v>39548.775981951665</v>
      </c>
      <c r="AS31" s="30">
        <f t="shared" ca="1" si="50"/>
        <v>40735.239261410214</v>
      </c>
      <c r="AT31" s="30">
        <f t="shared" ca="1" si="50"/>
        <v>41957.296439252517</v>
      </c>
      <c r="AU31" s="30">
        <f t="shared" ca="1" si="50"/>
        <v>43216.015332430092</v>
      </c>
      <c r="AV31" s="30">
        <f t="shared" ca="1" si="50"/>
        <v>44512.495792403002</v>
      </c>
      <c r="AW31" s="30">
        <f t="shared" ca="1" si="50"/>
        <v>45847.870666175091</v>
      </c>
      <c r="AX31" s="30">
        <f t="shared" ca="1" si="50"/>
        <v>47223.306786160334</v>
      </c>
      <c r="AY31" s="30">
        <f t="shared" ca="1" si="50"/>
        <v>48640.005989745143</v>
      </c>
      <c r="AZ31" s="30">
        <f t="shared" ca="1" si="50"/>
        <v>50099.206169437493</v>
      </c>
      <c r="BA31" s="30">
        <f t="shared" ca="1" si="50"/>
        <v>51602.182354520628</v>
      </c>
      <c r="BB31" s="30">
        <f t="shared" ca="1" si="50"/>
        <v>53150.247825156242</v>
      </c>
      <c r="BC31" s="30">
        <f t="shared" ca="1" si="50"/>
        <v>54744.755259910926</v>
      </c>
      <c r="BD31" s="30">
        <f t="shared" ca="1" si="50"/>
        <v>56387.097917708241</v>
      </c>
      <c r="BE31" s="30">
        <f t="shared" ca="1" si="50"/>
        <v>58078.710855239493</v>
      </c>
      <c r="BF31" s="30">
        <f t="shared" ca="1" si="50"/>
        <v>59821.072180896677</v>
      </c>
      <c r="BG31" s="30">
        <f t="shared" ca="1" si="50"/>
        <v>61615.704346323575</v>
      </c>
      <c r="BH31" s="30">
        <f t="shared" ca="1" si="50"/>
        <v>63464.175476713288</v>
      </c>
      <c r="BI31" s="30">
        <f t="shared" ca="1" si="50"/>
        <v>65368.100741014699</v>
      </c>
      <c r="BJ31" s="30">
        <f t="shared" ca="1" si="50"/>
        <v>67329.143763245142</v>
      </c>
      <c r="BK31" s="30">
        <f t="shared" ca="1" si="50"/>
        <v>69349.0180761425</v>
      </c>
      <c r="BL31" s="30">
        <f t="shared" ca="1" si="50"/>
        <v>71429.488618426782</v>
      </c>
      <c r="BM31" s="30">
        <f t="shared" ca="1" si="50"/>
        <v>73572.373276979575</v>
      </c>
      <c r="BN31" s="30">
        <f t="shared" ca="1" si="50"/>
        <v>75779.54447528896</v>
      </c>
      <c r="BO31" s="30">
        <f t="shared" ca="1" si="50"/>
        <v>78052.93080954763</v>
      </c>
      <c r="BP31" s="30">
        <f t="shared" ca="1" si="50"/>
        <v>80394.518733834047</v>
      </c>
      <c r="BQ31" s="30">
        <f t="shared" ca="1" si="50"/>
        <v>82806.354295849073</v>
      </c>
      <c r="BR31" s="30">
        <f t="shared" ca="1" si="50"/>
        <v>85290.544924724541</v>
      </c>
      <c r="BS31" s="30">
        <f t="shared" ca="1" si="50"/>
        <v>87849.261272466276</v>
      </c>
      <c r="BT31" s="30">
        <f t="shared" ca="1" si="50"/>
        <v>90484.739110640279</v>
      </c>
      <c r="BU31" s="30">
        <f t="shared" ca="1" si="50"/>
        <v>93199.281283959514</v>
      </c>
      <c r="BV31" s="30">
        <f t="shared" si="50"/>
        <v>0</v>
      </c>
      <c r="BW31" s="30">
        <f t="shared" si="50"/>
        <v>0</v>
      </c>
      <c r="BX31" s="30">
        <f t="shared" si="50"/>
        <v>0</v>
      </c>
      <c r="BY31" s="30">
        <f t="shared" si="50"/>
        <v>0</v>
      </c>
      <c r="BZ31" s="30">
        <f t="shared" si="50"/>
        <v>0</v>
      </c>
      <c r="CA31" s="30">
        <f t="shared" si="50"/>
        <v>0</v>
      </c>
      <c r="CB31" s="30">
        <f t="shared" si="50"/>
        <v>0</v>
      </c>
      <c r="CC31" s="30">
        <f t="shared" si="50"/>
        <v>0</v>
      </c>
      <c r="CD31" s="30">
        <f t="shared" si="50"/>
        <v>0</v>
      </c>
      <c r="CE31" s="30">
        <f t="shared" si="50"/>
        <v>0</v>
      </c>
      <c r="CF31" s="30">
        <f t="shared" si="50"/>
        <v>0</v>
      </c>
      <c r="CG31" s="30">
        <f t="shared" si="50"/>
        <v>0</v>
      </c>
      <c r="CH31" s="30">
        <f t="shared" si="50"/>
        <v>0</v>
      </c>
      <c r="CI31" s="30">
        <f t="shared" si="50"/>
        <v>0</v>
      </c>
      <c r="CJ31" s="30">
        <f t="shared" si="50"/>
        <v>0</v>
      </c>
      <c r="CK31" s="30">
        <f t="shared" si="50"/>
        <v>0</v>
      </c>
      <c r="CL31" s="30">
        <f t="shared" si="50"/>
        <v>0</v>
      </c>
      <c r="CM31" s="30">
        <f t="shared" ref="CM31:CT31" si="51">IF(CM$5="",0,IF(CM$5=1,$S31,CL172))</f>
        <v>0</v>
      </c>
      <c r="CN31" s="30">
        <f t="shared" si="51"/>
        <v>0</v>
      </c>
      <c r="CO31" s="30">
        <f t="shared" si="51"/>
        <v>0</v>
      </c>
      <c r="CP31" s="30">
        <f t="shared" si="51"/>
        <v>0</v>
      </c>
      <c r="CQ31" s="30">
        <f t="shared" si="51"/>
        <v>0</v>
      </c>
      <c r="CR31" s="30">
        <f t="shared" si="51"/>
        <v>0</v>
      </c>
      <c r="CS31" s="30">
        <f t="shared" si="51"/>
        <v>0</v>
      </c>
      <c r="CT31" s="30">
        <f t="shared" si="51"/>
        <v>0</v>
      </c>
    </row>
    <row r="32" spans="1:98" s="2" customFormat="1" ht="10.199999999999999" x14ac:dyDescent="0.2">
      <c r="A32" s="11">
        <f>ROW()</f>
        <v>32</v>
      </c>
      <c r="B32" s="102"/>
      <c r="E32" s="23" t="str">
        <f>Lists!$N$9</f>
        <v>пустая строка</v>
      </c>
      <c r="P32" s="3"/>
      <c r="R32" s="23"/>
      <c r="S32" s="3"/>
      <c r="V32" s="76"/>
      <c r="W32" s="5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  <c r="BX32" s="3"/>
      <c r="BY32" s="3"/>
      <c r="BZ32" s="3"/>
      <c r="CA32" s="3"/>
      <c r="CB32" s="3"/>
      <c r="CC32" s="3"/>
      <c r="CD32" s="3"/>
      <c r="CE32" s="3"/>
      <c r="CF32" s="3"/>
      <c r="CG32" s="3"/>
      <c r="CH32" s="3"/>
      <c r="CI32" s="3"/>
      <c r="CJ32" s="3"/>
      <c r="CK32" s="3"/>
      <c r="CL32" s="3"/>
      <c r="CM32" s="3"/>
      <c r="CN32" s="3"/>
      <c r="CO32" s="3"/>
      <c r="CP32" s="3"/>
      <c r="CQ32" s="3"/>
      <c r="CR32" s="3"/>
      <c r="CS32" s="3"/>
      <c r="CT32" s="3"/>
    </row>
    <row r="33" spans="1:98" s="27" customFormat="1" ht="12" x14ac:dyDescent="0.25">
      <c r="A33" s="26">
        <f>ROW()</f>
        <v>33</v>
      </c>
      <c r="B33" s="84"/>
      <c r="E33" s="24"/>
      <c r="F33" s="68" t="str">
        <f>$F$150</f>
        <v>АКТИВЫ</v>
      </c>
      <c r="G33" s="68" t="str">
        <f t="shared" si="23"/>
        <v>Запасы СиМ</v>
      </c>
      <c r="H33" s="31" t="str">
        <f>$H$174</f>
        <v>Цех-2</v>
      </c>
      <c r="P33" s="30"/>
      <c r="R33" s="24"/>
      <c r="S33" s="30"/>
      <c r="V33" s="87"/>
      <c r="W33" s="29"/>
      <c r="Z33" s="30">
        <f>SUM(Z34:Z43)</f>
        <v>0</v>
      </c>
      <c r="AA33" s="30">
        <f t="shared" ref="AA33:CL33" ca="1" si="52">SUM(AA34:AA43)</f>
        <v>0</v>
      </c>
      <c r="AB33" s="30">
        <f t="shared" ca="1" si="52"/>
        <v>0</v>
      </c>
      <c r="AC33" s="30">
        <f t="shared" ca="1" si="52"/>
        <v>0</v>
      </c>
      <c r="AD33" s="30">
        <f t="shared" ca="1" si="52"/>
        <v>0</v>
      </c>
      <c r="AE33" s="30">
        <f t="shared" ca="1" si="52"/>
        <v>2097400</v>
      </c>
      <c r="AF33" s="30">
        <f t="shared" ca="1" si="52"/>
        <v>2160322</v>
      </c>
      <c r="AG33" s="30">
        <f t="shared" ca="1" si="52"/>
        <v>2225131.66</v>
      </c>
      <c r="AH33" s="30">
        <f t="shared" ca="1" si="52"/>
        <v>2291885.6098000007</v>
      </c>
      <c r="AI33" s="30">
        <f t="shared" ca="1" si="52"/>
        <v>2360642.1780940006</v>
      </c>
      <c r="AJ33" s="30">
        <f t="shared" ca="1" si="52"/>
        <v>2431461.4434368201</v>
      </c>
      <c r="AK33" s="30">
        <f t="shared" ca="1" si="52"/>
        <v>2504405.2867399249</v>
      </c>
      <c r="AL33" s="30">
        <f t="shared" ca="1" si="52"/>
        <v>2579537.445342123</v>
      </c>
      <c r="AM33" s="30">
        <f t="shared" ca="1" si="52"/>
        <v>2656923.5687023862</v>
      </c>
      <c r="AN33" s="30">
        <f t="shared" ca="1" si="52"/>
        <v>2736631.2757634581</v>
      </c>
      <c r="AO33" s="30">
        <f t="shared" ca="1" si="52"/>
        <v>2818730.2140363613</v>
      </c>
      <c r="AP33" s="30">
        <f t="shared" ca="1" si="52"/>
        <v>2903292.1204574523</v>
      </c>
      <c r="AQ33" s="30">
        <f t="shared" ca="1" si="52"/>
        <v>2990390.8840711759</v>
      </c>
      <c r="AR33" s="30">
        <f t="shared" ca="1" si="52"/>
        <v>3080102.6105933115</v>
      </c>
      <c r="AS33" s="30">
        <f t="shared" ca="1" si="52"/>
        <v>3172505.6889111111</v>
      </c>
      <c r="AT33" s="30">
        <f t="shared" ca="1" si="52"/>
        <v>3267680.8595784446</v>
      </c>
      <c r="AU33" s="30">
        <f t="shared" ca="1" si="52"/>
        <v>3365711.2853657976</v>
      </c>
      <c r="AV33" s="30">
        <f t="shared" ca="1" si="52"/>
        <v>3466682.6239267723</v>
      </c>
      <c r="AW33" s="30">
        <f t="shared" ca="1" si="52"/>
        <v>3570683.1026445753</v>
      </c>
      <c r="AX33" s="30">
        <f t="shared" ca="1" si="52"/>
        <v>3677803.5957239131</v>
      </c>
      <c r="AY33" s="30">
        <f t="shared" ca="1" si="52"/>
        <v>3788137.7035956299</v>
      </c>
      <c r="AZ33" s="30">
        <f t="shared" ca="1" si="52"/>
        <v>3901781.8347034985</v>
      </c>
      <c r="BA33" s="30">
        <f t="shared" ca="1" si="52"/>
        <v>4018835.2897446044</v>
      </c>
      <c r="BB33" s="30">
        <f t="shared" ca="1" si="52"/>
        <v>4139400.3484369423</v>
      </c>
      <c r="BC33" s="30">
        <f t="shared" ca="1" si="52"/>
        <v>4263582.3588900501</v>
      </c>
      <c r="BD33" s="30">
        <f t="shared" ca="1" si="52"/>
        <v>4391489.8296567537</v>
      </c>
      <c r="BE33" s="30">
        <f t="shared" ca="1" si="52"/>
        <v>4523234.5245464556</v>
      </c>
      <c r="BF33" s="30">
        <f t="shared" ca="1" si="52"/>
        <v>4658931.5602828497</v>
      </c>
      <c r="BG33" s="30">
        <f t="shared" ca="1" si="52"/>
        <v>4798699.5070913341</v>
      </c>
      <c r="BH33" s="30">
        <f t="shared" ca="1" si="52"/>
        <v>4942660.4923040746</v>
      </c>
      <c r="BI33" s="30">
        <f t="shared" ca="1" si="52"/>
        <v>5090940.3070731983</v>
      </c>
      <c r="BJ33" s="30">
        <f t="shared" ca="1" si="52"/>
        <v>5243668.5162853943</v>
      </c>
      <c r="BK33" s="30">
        <f t="shared" ca="1" si="52"/>
        <v>5400978.5717739565</v>
      </c>
      <c r="BL33" s="30">
        <f t="shared" ca="1" si="52"/>
        <v>5563007.9289271748</v>
      </c>
      <c r="BM33" s="30">
        <f t="shared" ca="1" si="52"/>
        <v>5729898.1667949902</v>
      </c>
      <c r="BN33" s="30">
        <f t="shared" ca="1" si="52"/>
        <v>5901795.1117988406</v>
      </c>
      <c r="BO33" s="30">
        <f t="shared" ca="1" si="52"/>
        <v>6078848.9651528047</v>
      </c>
      <c r="BP33" s="30">
        <f t="shared" ca="1" si="52"/>
        <v>6261214.4341073902</v>
      </c>
      <c r="BQ33" s="30">
        <f t="shared" ca="1" si="52"/>
        <v>6449050.867130612</v>
      </c>
      <c r="BR33" s="30">
        <f t="shared" ca="1" si="52"/>
        <v>6642522.3931445293</v>
      </c>
      <c r="BS33" s="30">
        <f t="shared" ca="1" si="52"/>
        <v>6841798.0649388675</v>
      </c>
      <c r="BT33" s="30">
        <f t="shared" ca="1" si="52"/>
        <v>7047052.0068870317</v>
      </c>
      <c r="BU33" s="30">
        <f t="shared" ca="1" si="52"/>
        <v>7258463.5670936434</v>
      </c>
      <c r="BV33" s="30">
        <f t="shared" si="52"/>
        <v>0</v>
      </c>
      <c r="BW33" s="30">
        <f t="shared" si="52"/>
        <v>0</v>
      </c>
      <c r="BX33" s="30">
        <f t="shared" si="52"/>
        <v>0</v>
      </c>
      <c r="BY33" s="30">
        <f t="shared" si="52"/>
        <v>0</v>
      </c>
      <c r="BZ33" s="30">
        <f t="shared" si="52"/>
        <v>0</v>
      </c>
      <c r="CA33" s="30">
        <f t="shared" si="52"/>
        <v>0</v>
      </c>
      <c r="CB33" s="30">
        <f t="shared" si="52"/>
        <v>0</v>
      </c>
      <c r="CC33" s="30">
        <f t="shared" si="52"/>
        <v>0</v>
      </c>
      <c r="CD33" s="30">
        <f t="shared" si="52"/>
        <v>0</v>
      </c>
      <c r="CE33" s="30">
        <f t="shared" si="52"/>
        <v>0</v>
      </c>
      <c r="CF33" s="30">
        <f t="shared" si="52"/>
        <v>0</v>
      </c>
      <c r="CG33" s="30">
        <f t="shared" si="52"/>
        <v>0</v>
      </c>
      <c r="CH33" s="30">
        <f t="shared" si="52"/>
        <v>0</v>
      </c>
      <c r="CI33" s="30">
        <f t="shared" si="52"/>
        <v>0</v>
      </c>
      <c r="CJ33" s="30">
        <f t="shared" si="52"/>
        <v>0</v>
      </c>
      <c r="CK33" s="30">
        <f t="shared" si="52"/>
        <v>0</v>
      </c>
      <c r="CL33" s="30">
        <f t="shared" si="52"/>
        <v>0</v>
      </c>
      <c r="CM33" s="30">
        <f t="shared" ref="CM33:CT33" si="53">SUM(CM34:CM43)</f>
        <v>0</v>
      </c>
      <c r="CN33" s="30">
        <f t="shared" si="53"/>
        <v>0</v>
      </c>
      <c r="CO33" s="30">
        <f t="shared" si="53"/>
        <v>0</v>
      </c>
      <c r="CP33" s="30">
        <f t="shared" si="53"/>
        <v>0</v>
      </c>
      <c r="CQ33" s="30">
        <f t="shared" si="53"/>
        <v>0</v>
      </c>
      <c r="CR33" s="30">
        <f t="shared" si="53"/>
        <v>0</v>
      </c>
      <c r="CS33" s="30">
        <f t="shared" si="53"/>
        <v>0</v>
      </c>
      <c r="CT33" s="30">
        <f t="shared" si="53"/>
        <v>0</v>
      </c>
    </row>
    <row r="34" spans="1:98" s="27" customFormat="1" ht="12" x14ac:dyDescent="0.25">
      <c r="A34" s="26">
        <f>ROW()</f>
        <v>34</v>
      </c>
      <c r="B34" s="84"/>
      <c r="E34" s="24"/>
      <c r="F34" s="68" t="str">
        <f>$F$150</f>
        <v>АКТИВЫ</v>
      </c>
      <c r="G34" s="68" t="str">
        <f t="shared" si="23"/>
        <v>Запасы СиМ</v>
      </c>
      <c r="H34" s="68" t="str">
        <f>$H$174</f>
        <v>Цех-2</v>
      </c>
      <c r="I34" s="27" t="str">
        <f>BP!$F$21</f>
        <v>Основа</v>
      </c>
      <c r="P34" s="30"/>
      <c r="R34" s="24"/>
      <c r="S34" s="95"/>
      <c r="V34" s="87"/>
      <c r="W34" s="29"/>
      <c r="Z34" s="30">
        <f>IF(Z$5="",0,IF(Z$5=1,$S34,Y175))</f>
        <v>0</v>
      </c>
      <c r="AA34" s="30">
        <f t="shared" ref="AA34:CL34" ca="1" si="54">IF(AA$5="",0,IF(AA$5=1,$S34,Z175))</f>
        <v>0</v>
      </c>
      <c r="AB34" s="30">
        <f t="shared" ca="1" si="54"/>
        <v>0</v>
      </c>
      <c r="AC34" s="30">
        <f t="shared" ca="1" si="54"/>
        <v>0</v>
      </c>
      <c r="AD34" s="30">
        <f t="shared" ca="1" si="54"/>
        <v>0</v>
      </c>
      <c r="AE34" s="30">
        <f t="shared" ca="1" si="54"/>
        <v>420000</v>
      </c>
      <c r="AF34" s="30">
        <f t="shared" ca="1" si="54"/>
        <v>432600</v>
      </c>
      <c r="AG34" s="30">
        <f t="shared" ca="1" si="54"/>
        <v>445578</v>
      </c>
      <c r="AH34" s="30">
        <f t="shared" ca="1" si="54"/>
        <v>458945.34</v>
      </c>
      <c r="AI34" s="30">
        <f t="shared" ca="1" si="54"/>
        <v>472713.70020000002</v>
      </c>
      <c r="AJ34" s="30">
        <f t="shared" ca="1" si="54"/>
        <v>486895.11120600003</v>
      </c>
      <c r="AK34" s="30">
        <f t="shared" ca="1" si="54"/>
        <v>501501.96454217995</v>
      </c>
      <c r="AL34" s="30">
        <f t="shared" ca="1" si="54"/>
        <v>516547.02347844536</v>
      </c>
      <c r="AM34" s="30">
        <f t="shared" ca="1" si="54"/>
        <v>532043.43418279861</v>
      </c>
      <c r="AN34" s="30">
        <f t="shared" ca="1" si="54"/>
        <v>548004.73720828269</v>
      </c>
      <c r="AO34" s="30">
        <f t="shared" ca="1" si="54"/>
        <v>564444.87932453118</v>
      </c>
      <c r="AP34" s="30">
        <f t="shared" ca="1" si="54"/>
        <v>581378.22570426704</v>
      </c>
      <c r="AQ34" s="30">
        <f t="shared" ca="1" si="54"/>
        <v>598819.57247539505</v>
      </c>
      <c r="AR34" s="30">
        <f t="shared" ca="1" si="54"/>
        <v>616784.15964965697</v>
      </c>
      <c r="AS34" s="30">
        <f t="shared" ca="1" si="54"/>
        <v>635287.68443914689</v>
      </c>
      <c r="AT34" s="30">
        <f t="shared" ca="1" si="54"/>
        <v>654346.3149723215</v>
      </c>
      <c r="AU34" s="30">
        <f t="shared" ca="1" si="54"/>
        <v>673976.70442149101</v>
      </c>
      <c r="AV34" s="30">
        <f t="shared" ca="1" si="54"/>
        <v>694196.00555413577</v>
      </c>
      <c r="AW34" s="30">
        <f t="shared" ca="1" si="54"/>
        <v>715021.88572075975</v>
      </c>
      <c r="AX34" s="30">
        <f t="shared" ca="1" si="54"/>
        <v>736472.54229238257</v>
      </c>
      <c r="AY34" s="30">
        <f t="shared" ca="1" si="54"/>
        <v>758566.71856115421</v>
      </c>
      <c r="AZ34" s="30">
        <f t="shared" ca="1" si="54"/>
        <v>781323.72011798865</v>
      </c>
      <c r="BA34" s="30">
        <f t="shared" ca="1" si="54"/>
        <v>804763.43172152829</v>
      </c>
      <c r="BB34" s="30">
        <f t="shared" ca="1" si="54"/>
        <v>828906.33467317419</v>
      </c>
      <c r="BC34" s="30">
        <f t="shared" ca="1" si="54"/>
        <v>853773.52471336932</v>
      </c>
      <c r="BD34" s="30">
        <f t="shared" ca="1" si="54"/>
        <v>879386.7304547705</v>
      </c>
      <c r="BE34" s="30">
        <f t="shared" ca="1" si="54"/>
        <v>905768.33236841345</v>
      </c>
      <c r="BF34" s="30">
        <f t="shared" ca="1" si="54"/>
        <v>932941.3823394659</v>
      </c>
      <c r="BG34" s="30">
        <f t="shared" ca="1" si="54"/>
        <v>960929.62380964996</v>
      </c>
      <c r="BH34" s="30">
        <f t="shared" ca="1" si="54"/>
        <v>989757.5125239396</v>
      </c>
      <c r="BI34" s="30">
        <f t="shared" ca="1" si="54"/>
        <v>1019450.2378996578</v>
      </c>
      <c r="BJ34" s="30">
        <f t="shared" ca="1" si="54"/>
        <v>1050033.7450366477</v>
      </c>
      <c r="BK34" s="30">
        <f t="shared" ca="1" si="54"/>
        <v>1081534.7573877468</v>
      </c>
      <c r="BL34" s="30">
        <f t="shared" ca="1" si="54"/>
        <v>1113980.8001093792</v>
      </c>
      <c r="BM34" s="30">
        <f t="shared" ca="1" si="54"/>
        <v>1147400.2241126609</v>
      </c>
      <c r="BN34" s="30">
        <f t="shared" ca="1" si="54"/>
        <v>1181822.2308360408</v>
      </c>
      <c r="BO34" s="30">
        <f t="shared" ca="1" si="54"/>
        <v>1217276.8977611221</v>
      </c>
      <c r="BP34" s="30">
        <f t="shared" ca="1" si="54"/>
        <v>1253795.2046939558</v>
      </c>
      <c r="BQ34" s="30">
        <f t="shared" ca="1" si="54"/>
        <v>1291409.0608347745</v>
      </c>
      <c r="BR34" s="30">
        <f t="shared" ca="1" si="54"/>
        <v>1330151.3326598178</v>
      </c>
      <c r="BS34" s="30">
        <f t="shared" ca="1" si="54"/>
        <v>1370055.8726396125</v>
      </c>
      <c r="BT34" s="30">
        <f t="shared" ca="1" si="54"/>
        <v>1411157.5488188011</v>
      </c>
      <c r="BU34" s="30">
        <f t="shared" ca="1" si="54"/>
        <v>1453492.275283365</v>
      </c>
      <c r="BV34" s="30">
        <f t="shared" si="54"/>
        <v>0</v>
      </c>
      <c r="BW34" s="30">
        <f t="shared" si="54"/>
        <v>0</v>
      </c>
      <c r="BX34" s="30">
        <f t="shared" si="54"/>
        <v>0</v>
      </c>
      <c r="BY34" s="30">
        <f t="shared" si="54"/>
        <v>0</v>
      </c>
      <c r="BZ34" s="30">
        <f t="shared" si="54"/>
        <v>0</v>
      </c>
      <c r="CA34" s="30">
        <f t="shared" si="54"/>
        <v>0</v>
      </c>
      <c r="CB34" s="30">
        <f t="shared" si="54"/>
        <v>0</v>
      </c>
      <c r="CC34" s="30">
        <f t="shared" si="54"/>
        <v>0</v>
      </c>
      <c r="CD34" s="30">
        <f t="shared" si="54"/>
        <v>0</v>
      </c>
      <c r="CE34" s="30">
        <f t="shared" si="54"/>
        <v>0</v>
      </c>
      <c r="CF34" s="30">
        <f t="shared" si="54"/>
        <v>0</v>
      </c>
      <c r="CG34" s="30">
        <f t="shared" si="54"/>
        <v>0</v>
      </c>
      <c r="CH34" s="30">
        <f t="shared" si="54"/>
        <v>0</v>
      </c>
      <c r="CI34" s="30">
        <f t="shared" si="54"/>
        <v>0</v>
      </c>
      <c r="CJ34" s="30">
        <f t="shared" si="54"/>
        <v>0</v>
      </c>
      <c r="CK34" s="30">
        <f t="shared" si="54"/>
        <v>0</v>
      </c>
      <c r="CL34" s="30">
        <f t="shared" si="54"/>
        <v>0</v>
      </c>
      <c r="CM34" s="30">
        <f t="shared" ref="CM34:CT34" si="55">IF(CM$5="",0,IF(CM$5=1,$S34,CL175))</f>
        <v>0</v>
      </c>
      <c r="CN34" s="30">
        <f t="shared" si="55"/>
        <v>0</v>
      </c>
      <c r="CO34" s="30">
        <f t="shared" si="55"/>
        <v>0</v>
      </c>
      <c r="CP34" s="30">
        <f t="shared" si="55"/>
        <v>0</v>
      </c>
      <c r="CQ34" s="30">
        <f t="shared" si="55"/>
        <v>0</v>
      </c>
      <c r="CR34" s="30">
        <f t="shared" si="55"/>
        <v>0</v>
      </c>
      <c r="CS34" s="30">
        <f t="shared" si="55"/>
        <v>0</v>
      </c>
      <c r="CT34" s="30">
        <f t="shared" si="55"/>
        <v>0</v>
      </c>
    </row>
    <row r="35" spans="1:98" s="27" customFormat="1" ht="12" x14ac:dyDescent="0.25">
      <c r="A35" s="26">
        <f>ROW()</f>
        <v>35</v>
      </c>
      <c r="B35" s="84"/>
      <c r="E35" s="24"/>
      <c r="F35" s="68" t="str">
        <f t="shared" ref="F35:F42" si="56">$F$150</f>
        <v>АКТИВЫ</v>
      </c>
      <c r="G35" s="68" t="str">
        <f t="shared" si="23"/>
        <v>Запасы СиМ</v>
      </c>
      <c r="H35" s="68" t="str">
        <f t="shared" ref="H35:H42" si="57">$H$174</f>
        <v>Цех-2</v>
      </c>
      <c r="I35" s="27" t="str">
        <f>BP!$F$22</f>
        <v>Сырье</v>
      </c>
      <c r="P35" s="30"/>
      <c r="R35" s="24"/>
      <c r="S35" s="95"/>
      <c r="V35" s="87"/>
      <c r="W35" s="29"/>
      <c r="Z35" s="30">
        <f>IF(Z$5="",0,IF(Z$5=1,$S35,Y176))</f>
        <v>0</v>
      </c>
      <c r="AA35" s="30">
        <f t="shared" ref="AA35:CL35" ca="1" si="58">IF(AA$5="",0,IF(AA$5=1,$S35,Z176))</f>
        <v>0</v>
      </c>
      <c r="AB35" s="30">
        <f t="shared" ca="1" si="58"/>
        <v>0</v>
      </c>
      <c r="AC35" s="30">
        <f t="shared" ca="1" si="58"/>
        <v>0</v>
      </c>
      <c r="AD35" s="30">
        <f t="shared" ca="1" si="58"/>
        <v>0</v>
      </c>
      <c r="AE35" s="30">
        <f t="shared" ca="1" si="58"/>
        <v>48000</v>
      </c>
      <c r="AF35" s="30">
        <f t="shared" ca="1" si="58"/>
        <v>49440</v>
      </c>
      <c r="AG35" s="30">
        <f t="shared" ca="1" si="58"/>
        <v>50923.200000000012</v>
      </c>
      <c r="AH35" s="30">
        <f t="shared" ca="1" si="58"/>
        <v>52450.896000000015</v>
      </c>
      <c r="AI35" s="30">
        <f t="shared" ca="1" si="58"/>
        <v>54024.422879999998</v>
      </c>
      <c r="AJ35" s="30">
        <f t="shared" ca="1" si="58"/>
        <v>55645.155566400004</v>
      </c>
      <c r="AK35" s="30">
        <f t="shared" ca="1" si="58"/>
        <v>57314.510233392008</v>
      </c>
      <c r="AL35" s="30">
        <f t="shared" ca="1" si="58"/>
        <v>59033.945540393775</v>
      </c>
      <c r="AM35" s="30">
        <f t="shared" ca="1" si="58"/>
        <v>60804.963906605582</v>
      </c>
      <c r="AN35" s="30">
        <f t="shared" ca="1" si="58"/>
        <v>62629.112823803749</v>
      </c>
      <c r="AO35" s="30">
        <f t="shared" ca="1" si="58"/>
        <v>64507.986208517861</v>
      </c>
      <c r="AP35" s="30">
        <f t="shared" ca="1" si="58"/>
        <v>66443.225794773403</v>
      </c>
      <c r="AQ35" s="30">
        <f t="shared" ca="1" si="58"/>
        <v>68436.52256861658</v>
      </c>
      <c r="AR35" s="30">
        <f t="shared" ca="1" si="58"/>
        <v>70489.618245675068</v>
      </c>
      <c r="AS35" s="30">
        <f t="shared" ca="1" si="58"/>
        <v>72604.306793045325</v>
      </c>
      <c r="AT35" s="30">
        <f t="shared" ca="1" si="58"/>
        <v>74782.435996836706</v>
      </c>
      <c r="AU35" s="30">
        <f t="shared" ca="1" si="58"/>
        <v>77025.909076741809</v>
      </c>
      <c r="AV35" s="30">
        <f t="shared" ca="1" si="58"/>
        <v>79336.686349044074</v>
      </c>
      <c r="AW35" s="30">
        <f t="shared" ca="1" si="58"/>
        <v>81716.786939515383</v>
      </c>
      <c r="AX35" s="30">
        <f t="shared" ca="1" si="58"/>
        <v>84168.290547700861</v>
      </c>
      <c r="AY35" s="30">
        <f t="shared" ca="1" si="58"/>
        <v>86693.339264131893</v>
      </c>
      <c r="AZ35" s="30">
        <f t="shared" ca="1" si="58"/>
        <v>89294.139442055835</v>
      </c>
      <c r="BA35" s="30">
        <f t="shared" ca="1" si="58"/>
        <v>91972.963625317527</v>
      </c>
      <c r="BB35" s="30">
        <f t="shared" ca="1" si="58"/>
        <v>94732.152534077075</v>
      </c>
      <c r="BC35" s="30">
        <f t="shared" ca="1" si="58"/>
        <v>97574.117110099396</v>
      </c>
      <c r="BD35" s="30">
        <f t="shared" ca="1" si="58"/>
        <v>100501.3406234024</v>
      </c>
      <c r="BE35" s="30">
        <f t="shared" ca="1" si="58"/>
        <v>103516.38084210444</v>
      </c>
      <c r="BF35" s="30">
        <f t="shared" ca="1" si="58"/>
        <v>106621.87226736758</v>
      </c>
      <c r="BG35" s="30">
        <f t="shared" ca="1" si="58"/>
        <v>109820.52843538861</v>
      </c>
      <c r="BH35" s="30">
        <f t="shared" ca="1" si="58"/>
        <v>113115.14428845028</v>
      </c>
      <c r="BI35" s="30">
        <f t="shared" ca="1" si="58"/>
        <v>116508.59861710378</v>
      </c>
      <c r="BJ35" s="30">
        <f t="shared" ca="1" si="58"/>
        <v>120003.85657561693</v>
      </c>
      <c r="BK35" s="30">
        <f t="shared" ca="1" si="58"/>
        <v>123603.97227288544</v>
      </c>
      <c r="BL35" s="30">
        <f t="shared" ca="1" si="58"/>
        <v>127312.091441072</v>
      </c>
      <c r="BM35" s="30">
        <f t="shared" ca="1" si="58"/>
        <v>131131.45418430417</v>
      </c>
      <c r="BN35" s="30">
        <f t="shared" ca="1" si="58"/>
        <v>135065.39780983326</v>
      </c>
      <c r="BO35" s="30">
        <f t="shared" ca="1" si="58"/>
        <v>139117.35974412828</v>
      </c>
      <c r="BP35" s="30">
        <f t="shared" ca="1" si="58"/>
        <v>143290.88053645208</v>
      </c>
      <c r="BQ35" s="30">
        <f t="shared" ca="1" si="58"/>
        <v>147589.60695254564</v>
      </c>
      <c r="BR35" s="30">
        <f t="shared" ca="1" si="58"/>
        <v>152017.29516112199</v>
      </c>
      <c r="BS35" s="30">
        <f t="shared" ca="1" si="58"/>
        <v>156577.81401595566</v>
      </c>
      <c r="BT35" s="30">
        <f t="shared" ca="1" si="58"/>
        <v>161275.14843643433</v>
      </c>
      <c r="BU35" s="30">
        <f t="shared" ca="1" si="58"/>
        <v>166113.40288952738</v>
      </c>
      <c r="BV35" s="30">
        <f t="shared" si="58"/>
        <v>0</v>
      </c>
      <c r="BW35" s="30">
        <f t="shared" si="58"/>
        <v>0</v>
      </c>
      <c r="BX35" s="30">
        <f t="shared" si="58"/>
        <v>0</v>
      </c>
      <c r="BY35" s="30">
        <f t="shared" si="58"/>
        <v>0</v>
      </c>
      <c r="BZ35" s="30">
        <f t="shared" si="58"/>
        <v>0</v>
      </c>
      <c r="CA35" s="30">
        <f t="shared" si="58"/>
        <v>0</v>
      </c>
      <c r="CB35" s="30">
        <f t="shared" si="58"/>
        <v>0</v>
      </c>
      <c r="CC35" s="30">
        <f t="shared" si="58"/>
        <v>0</v>
      </c>
      <c r="CD35" s="30">
        <f t="shared" si="58"/>
        <v>0</v>
      </c>
      <c r="CE35" s="30">
        <f t="shared" si="58"/>
        <v>0</v>
      </c>
      <c r="CF35" s="30">
        <f t="shared" si="58"/>
        <v>0</v>
      </c>
      <c r="CG35" s="30">
        <f t="shared" si="58"/>
        <v>0</v>
      </c>
      <c r="CH35" s="30">
        <f t="shared" si="58"/>
        <v>0</v>
      </c>
      <c r="CI35" s="30">
        <f t="shared" si="58"/>
        <v>0</v>
      </c>
      <c r="CJ35" s="30">
        <f t="shared" si="58"/>
        <v>0</v>
      </c>
      <c r="CK35" s="30">
        <f t="shared" si="58"/>
        <v>0</v>
      </c>
      <c r="CL35" s="30">
        <f t="shared" si="58"/>
        <v>0</v>
      </c>
      <c r="CM35" s="30">
        <f t="shared" ref="CM35:CT35" si="59">IF(CM$5="",0,IF(CM$5=1,$S35,CL176))</f>
        <v>0</v>
      </c>
      <c r="CN35" s="30">
        <f t="shared" si="59"/>
        <v>0</v>
      </c>
      <c r="CO35" s="30">
        <f t="shared" si="59"/>
        <v>0</v>
      </c>
      <c r="CP35" s="30">
        <f t="shared" si="59"/>
        <v>0</v>
      </c>
      <c r="CQ35" s="30">
        <f t="shared" si="59"/>
        <v>0</v>
      </c>
      <c r="CR35" s="30">
        <f t="shared" si="59"/>
        <v>0</v>
      </c>
      <c r="CS35" s="30">
        <f t="shared" si="59"/>
        <v>0</v>
      </c>
      <c r="CT35" s="30">
        <f t="shared" si="59"/>
        <v>0</v>
      </c>
    </row>
    <row r="36" spans="1:98" s="27" customFormat="1" ht="12" x14ac:dyDescent="0.25">
      <c r="A36" s="26">
        <f>ROW()</f>
        <v>36</v>
      </c>
      <c r="B36" s="84"/>
      <c r="E36" s="24"/>
      <c r="F36" s="68" t="str">
        <f t="shared" si="56"/>
        <v>АКТИВЫ</v>
      </c>
      <c r="G36" s="68" t="str">
        <f t="shared" si="23"/>
        <v>Запасы СиМ</v>
      </c>
      <c r="H36" s="68" t="str">
        <f t="shared" si="57"/>
        <v>Цех-2</v>
      </c>
      <c r="I36" s="27" t="str">
        <f>BP!$F$23</f>
        <v>Материал</v>
      </c>
      <c r="P36" s="30"/>
      <c r="R36" s="24"/>
      <c r="S36" s="95"/>
      <c r="V36" s="87"/>
      <c r="W36" s="29"/>
      <c r="Z36" s="30">
        <f>IF(Z$5="",0,IF(Z$5=1,$S36,Y177))</f>
        <v>0</v>
      </c>
      <c r="AA36" s="30">
        <f t="shared" ref="AA36:CL36" ca="1" si="60">IF(AA$5="",0,IF(AA$5=1,$S36,Z177))</f>
        <v>0</v>
      </c>
      <c r="AB36" s="30">
        <f t="shared" ca="1" si="60"/>
        <v>0</v>
      </c>
      <c r="AC36" s="30">
        <f t="shared" ca="1" si="60"/>
        <v>0</v>
      </c>
      <c r="AD36" s="30">
        <f t="shared" ca="1" si="60"/>
        <v>0</v>
      </c>
      <c r="AE36" s="30">
        <f t="shared" ca="1" si="60"/>
        <v>56000</v>
      </c>
      <c r="AF36" s="30">
        <f t="shared" ca="1" si="60"/>
        <v>57680</v>
      </c>
      <c r="AG36" s="30">
        <f t="shared" ca="1" si="60"/>
        <v>59410.400000000009</v>
      </c>
      <c r="AH36" s="30">
        <f t="shared" ca="1" si="60"/>
        <v>61192.712000000014</v>
      </c>
      <c r="AI36" s="30">
        <f t="shared" ca="1" si="60"/>
        <v>63028.493360000015</v>
      </c>
      <c r="AJ36" s="30">
        <f t="shared" ca="1" si="60"/>
        <v>64919.348160800022</v>
      </c>
      <c r="AK36" s="30">
        <f t="shared" ca="1" si="60"/>
        <v>66866.928605624038</v>
      </c>
      <c r="AL36" s="30">
        <f t="shared" ca="1" si="60"/>
        <v>68872.93646379275</v>
      </c>
      <c r="AM36" s="30">
        <f t="shared" ca="1" si="60"/>
        <v>70939.124557706542</v>
      </c>
      <c r="AN36" s="30">
        <f t="shared" ca="1" si="60"/>
        <v>73067.298294437715</v>
      </c>
      <c r="AO36" s="30">
        <f t="shared" ca="1" si="60"/>
        <v>75259.317243270867</v>
      </c>
      <c r="AP36" s="30">
        <f t="shared" ca="1" si="60"/>
        <v>77517.096760568995</v>
      </c>
      <c r="AQ36" s="30">
        <f t="shared" ca="1" si="60"/>
        <v>79842.609663386072</v>
      </c>
      <c r="AR36" s="30">
        <f t="shared" ca="1" si="60"/>
        <v>82237.887953287674</v>
      </c>
      <c r="AS36" s="30">
        <f t="shared" ca="1" si="60"/>
        <v>84705.024591886307</v>
      </c>
      <c r="AT36" s="30">
        <f t="shared" ca="1" si="60"/>
        <v>87246.175329642909</v>
      </c>
      <c r="AU36" s="30">
        <f t="shared" ca="1" si="60"/>
        <v>89863.560589532179</v>
      </c>
      <c r="AV36" s="30">
        <f t="shared" ca="1" si="60"/>
        <v>92559.467407218122</v>
      </c>
      <c r="AW36" s="30">
        <f t="shared" ca="1" si="60"/>
        <v>95336.251429434662</v>
      </c>
      <c r="AX36" s="30">
        <f t="shared" ca="1" si="60"/>
        <v>98196.33897231771</v>
      </c>
      <c r="AY36" s="30">
        <f t="shared" ca="1" si="60"/>
        <v>101142.22914148722</v>
      </c>
      <c r="AZ36" s="30">
        <f t="shared" ca="1" si="60"/>
        <v>104176.49601573183</v>
      </c>
      <c r="BA36" s="30">
        <f t="shared" ca="1" si="60"/>
        <v>107301.79089620379</v>
      </c>
      <c r="BB36" s="30">
        <f t="shared" ca="1" si="60"/>
        <v>110520.84462308991</v>
      </c>
      <c r="BC36" s="30">
        <f t="shared" ca="1" si="60"/>
        <v>113836.46996178263</v>
      </c>
      <c r="BD36" s="30">
        <f t="shared" ca="1" si="60"/>
        <v>117251.5640606361</v>
      </c>
      <c r="BE36" s="30">
        <f t="shared" ca="1" si="60"/>
        <v>120769.11098245518</v>
      </c>
      <c r="BF36" s="30">
        <f t="shared" ca="1" si="60"/>
        <v>124392.18431192882</v>
      </c>
      <c r="BG36" s="30">
        <f t="shared" ca="1" si="60"/>
        <v>128123.9498412867</v>
      </c>
      <c r="BH36" s="30">
        <f t="shared" ca="1" si="60"/>
        <v>131967.66833652527</v>
      </c>
      <c r="BI36" s="30">
        <f t="shared" ca="1" si="60"/>
        <v>135926.69838662105</v>
      </c>
      <c r="BJ36" s="30">
        <f t="shared" ca="1" si="60"/>
        <v>140004.49933821964</v>
      </c>
      <c r="BK36" s="30">
        <f t="shared" ca="1" si="60"/>
        <v>144204.63431836624</v>
      </c>
      <c r="BL36" s="30">
        <f t="shared" ca="1" si="60"/>
        <v>148530.77334791725</v>
      </c>
      <c r="BM36" s="30">
        <f t="shared" ca="1" si="60"/>
        <v>152986.69654835475</v>
      </c>
      <c r="BN36" s="30">
        <f t="shared" ca="1" si="60"/>
        <v>157576.29744480539</v>
      </c>
      <c r="BO36" s="30">
        <f t="shared" ca="1" si="60"/>
        <v>162303.58636814958</v>
      </c>
      <c r="BP36" s="30">
        <f t="shared" ca="1" si="60"/>
        <v>167172.69395919406</v>
      </c>
      <c r="BQ36" s="30">
        <f t="shared" ca="1" si="60"/>
        <v>172187.87477796988</v>
      </c>
      <c r="BR36" s="30">
        <f t="shared" ca="1" si="60"/>
        <v>177353.51102130901</v>
      </c>
      <c r="BS36" s="30">
        <f t="shared" ca="1" si="60"/>
        <v>182674.11635194829</v>
      </c>
      <c r="BT36" s="30">
        <f t="shared" ca="1" si="60"/>
        <v>188154.33984250674</v>
      </c>
      <c r="BU36" s="30">
        <f t="shared" ca="1" si="60"/>
        <v>193798.97003778198</v>
      </c>
      <c r="BV36" s="30">
        <f t="shared" si="60"/>
        <v>0</v>
      </c>
      <c r="BW36" s="30">
        <f t="shared" si="60"/>
        <v>0</v>
      </c>
      <c r="BX36" s="30">
        <f t="shared" si="60"/>
        <v>0</v>
      </c>
      <c r="BY36" s="30">
        <f t="shared" si="60"/>
        <v>0</v>
      </c>
      <c r="BZ36" s="30">
        <f t="shared" si="60"/>
        <v>0</v>
      </c>
      <c r="CA36" s="30">
        <f t="shared" si="60"/>
        <v>0</v>
      </c>
      <c r="CB36" s="30">
        <f t="shared" si="60"/>
        <v>0</v>
      </c>
      <c r="CC36" s="30">
        <f t="shared" si="60"/>
        <v>0</v>
      </c>
      <c r="CD36" s="30">
        <f t="shared" si="60"/>
        <v>0</v>
      </c>
      <c r="CE36" s="30">
        <f t="shared" si="60"/>
        <v>0</v>
      </c>
      <c r="CF36" s="30">
        <f t="shared" si="60"/>
        <v>0</v>
      </c>
      <c r="CG36" s="30">
        <f t="shared" si="60"/>
        <v>0</v>
      </c>
      <c r="CH36" s="30">
        <f t="shared" si="60"/>
        <v>0</v>
      </c>
      <c r="CI36" s="30">
        <f t="shared" si="60"/>
        <v>0</v>
      </c>
      <c r="CJ36" s="30">
        <f t="shared" si="60"/>
        <v>0</v>
      </c>
      <c r="CK36" s="30">
        <f t="shared" si="60"/>
        <v>0</v>
      </c>
      <c r="CL36" s="30">
        <f t="shared" si="60"/>
        <v>0</v>
      </c>
      <c r="CM36" s="30">
        <f t="shared" ref="CM36:CT36" si="61">IF(CM$5="",0,IF(CM$5=1,$S36,CL177))</f>
        <v>0</v>
      </c>
      <c r="CN36" s="30">
        <f t="shared" si="61"/>
        <v>0</v>
      </c>
      <c r="CO36" s="30">
        <f t="shared" si="61"/>
        <v>0</v>
      </c>
      <c r="CP36" s="30">
        <f t="shared" si="61"/>
        <v>0</v>
      </c>
      <c r="CQ36" s="30">
        <f t="shared" si="61"/>
        <v>0</v>
      </c>
      <c r="CR36" s="30">
        <f t="shared" si="61"/>
        <v>0</v>
      </c>
      <c r="CS36" s="30">
        <f t="shared" si="61"/>
        <v>0</v>
      </c>
      <c r="CT36" s="30">
        <f t="shared" si="61"/>
        <v>0</v>
      </c>
    </row>
    <row r="37" spans="1:98" s="27" customFormat="1" ht="12" x14ac:dyDescent="0.25">
      <c r="A37" s="26">
        <f>ROW()</f>
        <v>37</v>
      </c>
      <c r="B37" s="84"/>
      <c r="E37" s="24"/>
      <c r="F37" s="68" t="str">
        <f t="shared" si="56"/>
        <v>АКТИВЫ</v>
      </c>
      <c r="G37" s="68" t="str">
        <f t="shared" si="23"/>
        <v>Запасы СиМ</v>
      </c>
      <c r="H37" s="68" t="str">
        <f t="shared" si="57"/>
        <v>Цех-2</v>
      </c>
      <c r="I37" s="27" t="str">
        <f>BP!$F$24</f>
        <v>Вн.пр-во</v>
      </c>
      <c r="P37" s="30"/>
      <c r="R37" s="24"/>
      <c r="S37" s="95"/>
      <c r="V37" s="87"/>
      <c r="W37" s="29"/>
      <c r="Z37" s="30">
        <f>IF(Z$5="",0,IF(Z$5=1,$S37,Y178))</f>
        <v>0</v>
      </c>
      <c r="AA37" s="30">
        <f t="shared" ref="AA37:CL37" ca="1" si="62">IF(AA$5="",0,IF(AA$5=1,$S37,Z178))</f>
        <v>0</v>
      </c>
      <c r="AB37" s="30">
        <f t="shared" ca="1" si="62"/>
        <v>0</v>
      </c>
      <c r="AC37" s="30">
        <f t="shared" ca="1" si="62"/>
        <v>0</v>
      </c>
      <c r="AD37" s="30">
        <f t="shared" ca="1" si="62"/>
        <v>0</v>
      </c>
      <c r="AE37" s="30">
        <f t="shared" ca="1" si="62"/>
        <v>1200000</v>
      </c>
      <c r="AF37" s="30">
        <f t="shared" ca="1" si="62"/>
        <v>1236000</v>
      </c>
      <c r="AG37" s="30">
        <f t="shared" ca="1" si="62"/>
        <v>1273080</v>
      </c>
      <c r="AH37" s="30">
        <f t="shared" ca="1" si="62"/>
        <v>1311272.4000000004</v>
      </c>
      <c r="AI37" s="30">
        <f t="shared" ca="1" si="62"/>
        <v>1350610.5720000004</v>
      </c>
      <c r="AJ37" s="30">
        <f t="shared" ca="1" si="62"/>
        <v>1391128.8891600003</v>
      </c>
      <c r="AK37" s="30">
        <f t="shared" ca="1" si="62"/>
        <v>1432862.7558348002</v>
      </c>
      <c r="AL37" s="30">
        <f t="shared" ca="1" si="62"/>
        <v>1475848.6385098444</v>
      </c>
      <c r="AM37" s="30">
        <f t="shared" ca="1" si="62"/>
        <v>1520124.0976651397</v>
      </c>
      <c r="AN37" s="30">
        <f t="shared" ca="1" si="62"/>
        <v>1565727.820595094</v>
      </c>
      <c r="AO37" s="30">
        <f t="shared" ca="1" si="62"/>
        <v>1612699.6552129465</v>
      </c>
      <c r="AP37" s="30">
        <f t="shared" ca="1" si="62"/>
        <v>1661080.6448693348</v>
      </c>
      <c r="AQ37" s="30">
        <f t="shared" ca="1" si="62"/>
        <v>1710913.0642154147</v>
      </c>
      <c r="AR37" s="30">
        <f t="shared" ca="1" si="62"/>
        <v>1762240.4561418772</v>
      </c>
      <c r="AS37" s="30">
        <f t="shared" ca="1" si="62"/>
        <v>1815107.6698261336</v>
      </c>
      <c r="AT37" s="30">
        <f t="shared" ca="1" si="62"/>
        <v>1869560.8999209178</v>
      </c>
      <c r="AU37" s="30">
        <f t="shared" ca="1" si="62"/>
        <v>1925647.7269185456</v>
      </c>
      <c r="AV37" s="30">
        <f t="shared" ca="1" si="62"/>
        <v>1983417.1587261022</v>
      </c>
      <c r="AW37" s="30">
        <f t="shared" ca="1" si="62"/>
        <v>2042919.6734878854</v>
      </c>
      <c r="AX37" s="30">
        <f t="shared" ca="1" si="62"/>
        <v>2104207.263692522</v>
      </c>
      <c r="AY37" s="30">
        <f t="shared" ca="1" si="62"/>
        <v>2167333.4816032969</v>
      </c>
      <c r="AZ37" s="30">
        <f t="shared" ca="1" si="62"/>
        <v>2232353.4860513965</v>
      </c>
      <c r="BA37" s="30">
        <f t="shared" ca="1" si="62"/>
        <v>2299324.0906329388</v>
      </c>
      <c r="BB37" s="30">
        <f t="shared" ca="1" si="62"/>
        <v>2368303.8133519269</v>
      </c>
      <c r="BC37" s="30">
        <f t="shared" ca="1" si="62"/>
        <v>2439352.927752485</v>
      </c>
      <c r="BD37" s="30">
        <f t="shared" ca="1" si="62"/>
        <v>2512533.5155850598</v>
      </c>
      <c r="BE37" s="30">
        <f t="shared" ca="1" si="62"/>
        <v>2587909.521052612</v>
      </c>
      <c r="BF37" s="30">
        <f t="shared" ca="1" si="62"/>
        <v>2665546.8066841904</v>
      </c>
      <c r="BG37" s="30">
        <f t="shared" ca="1" si="62"/>
        <v>2745513.2108847164</v>
      </c>
      <c r="BH37" s="30">
        <f t="shared" ca="1" si="62"/>
        <v>2827878.6072112573</v>
      </c>
      <c r="BI37" s="30">
        <f t="shared" ca="1" si="62"/>
        <v>2912714.9654275952</v>
      </c>
      <c r="BJ37" s="30">
        <f t="shared" ca="1" si="62"/>
        <v>3000096.4143904233</v>
      </c>
      <c r="BK37" s="30">
        <f t="shared" ca="1" si="62"/>
        <v>3090099.306822136</v>
      </c>
      <c r="BL37" s="30">
        <f t="shared" ca="1" si="62"/>
        <v>3182802.286026801</v>
      </c>
      <c r="BM37" s="30">
        <f t="shared" ca="1" si="62"/>
        <v>3278286.3546076049</v>
      </c>
      <c r="BN37" s="30">
        <f t="shared" ca="1" si="62"/>
        <v>3376634.9452458331</v>
      </c>
      <c r="BO37" s="30">
        <f t="shared" ca="1" si="62"/>
        <v>3477933.9936032076</v>
      </c>
      <c r="BP37" s="30">
        <f t="shared" ca="1" si="62"/>
        <v>3582272.0134113044</v>
      </c>
      <c r="BQ37" s="30">
        <f t="shared" ca="1" si="62"/>
        <v>3689740.1738136439</v>
      </c>
      <c r="BR37" s="30">
        <f t="shared" ca="1" si="62"/>
        <v>3800432.3790280526</v>
      </c>
      <c r="BS37" s="30">
        <f t="shared" ca="1" si="62"/>
        <v>3914445.3503988949</v>
      </c>
      <c r="BT37" s="30">
        <f t="shared" ca="1" si="62"/>
        <v>4031878.7109108614</v>
      </c>
      <c r="BU37" s="30">
        <f t="shared" ca="1" si="62"/>
        <v>4152835.0722381868</v>
      </c>
      <c r="BV37" s="30">
        <f t="shared" si="62"/>
        <v>0</v>
      </c>
      <c r="BW37" s="30">
        <f t="shared" si="62"/>
        <v>0</v>
      </c>
      <c r="BX37" s="30">
        <f t="shared" si="62"/>
        <v>0</v>
      </c>
      <c r="BY37" s="30">
        <f t="shared" si="62"/>
        <v>0</v>
      </c>
      <c r="BZ37" s="30">
        <f t="shared" si="62"/>
        <v>0</v>
      </c>
      <c r="CA37" s="30">
        <f t="shared" si="62"/>
        <v>0</v>
      </c>
      <c r="CB37" s="30">
        <f t="shared" si="62"/>
        <v>0</v>
      </c>
      <c r="CC37" s="30">
        <f t="shared" si="62"/>
        <v>0</v>
      </c>
      <c r="CD37" s="30">
        <f t="shared" si="62"/>
        <v>0</v>
      </c>
      <c r="CE37" s="30">
        <f t="shared" si="62"/>
        <v>0</v>
      </c>
      <c r="CF37" s="30">
        <f t="shared" si="62"/>
        <v>0</v>
      </c>
      <c r="CG37" s="30">
        <f t="shared" si="62"/>
        <v>0</v>
      </c>
      <c r="CH37" s="30">
        <f t="shared" si="62"/>
        <v>0</v>
      </c>
      <c r="CI37" s="30">
        <f t="shared" si="62"/>
        <v>0</v>
      </c>
      <c r="CJ37" s="30">
        <f t="shared" si="62"/>
        <v>0</v>
      </c>
      <c r="CK37" s="30">
        <f t="shared" si="62"/>
        <v>0</v>
      </c>
      <c r="CL37" s="30">
        <f t="shared" si="62"/>
        <v>0</v>
      </c>
      <c r="CM37" s="30">
        <f t="shared" ref="CM37:CT37" si="63">IF(CM$5="",0,IF(CM$5=1,$S37,CL178))</f>
        <v>0</v>
      </c>
      <c r="CN37" s="30">
        <f t="shared" si="63"/>
        <v>0</v>
      </c>
      <c r="CO37" s="30">
        <f t="shared" si="63"/>
        <v>0</v>
      </c>
      <c r="CP37" s="30">
        <f t="shared" si="63"/>
        <v>0</v>
      </c>
      <c r="CQ37" s="30">
        <f t="shared" si="63"/>
        <v>0</v>
      </c>
      <c r="CR37" s="30">
        <f t="shared" si="63"/>
        <v>0</v>
      </c>
      <c r="CS37" s="30">
        <f t="shared" si="63"/>
        <v>0</v>
      </c>
      <c r="CT37" s="30">
        <f t="shared" si="63"/>
        <v>0</v>
      </c>
    </row>
    <row r="38" spans="1:98" s="27" customFormat="1" ht="12" x14ac:dyDescent="0.25">
      <c r="A38" s="26">
        <f>ROW()</f>
        <v>38</v>
      </c>
      <c r="B38" s="84"/>
      <c r="E38" s="24"/>
      <c r="F38" s="68" t="str">
        <f t="shared" si="56"/>
        <v>АКТИВЫ</v>
      </c>
      <c r="G38" s="68" t="str">
        <f t="shared" si="23"/>
        <v>Запасы СиМ</v>
      </c>
      <c r="H38" s="68" t="str">
        <f t="shared" si="57"/>
        <v>Цех-2</v>
      </c>
      <c r="I38" s="27" t="str">
        <f>BP!$F$25</f>
        <v>Упаковка</v>
      </c>
      <c r="P38" s="30"/>
      <c r="R38" s="24"/>
      <c r="S38" s="95"/>
      <c r="V38" s="87"/>
      <c r="W38" s="29"/>
      <c r="Z38" s="30">
        <f>IF(Z$5="",0,IF(Z$5=1,$S38,Y179))</f>
        <v>0</v>
      </c>
      <c r="AA38" s="30">
        <f t="shared" ref="AA38:CL38" ca="1" si="64">IF(AA$5="",0,IF(AA$5=1,$S38,Z179))</f>
        <v>0</v>
      </c>
      <c r="AB38" s="30">
        <f t="shared" ca="1" si="64"/>
        <v>0</v>
      </c>
      <c r="AC38" s="30">
        <f t="shared" ca="1" si="64"/>
        <v>0</v>
      </c>
      <c r="AD38" s="30">
        <f t="shared" ca="1" si="64"/>
        <v>0</v>
      </c>
      <c r="AE38" s="30">
        <f t="shared" ca="1" si="64"/>
        <v>160000</v>
      </c>
      <c r="AF38" s="30">
        <f t="shared" ca="1" si="64"/>
        <v>164800</v>
      </c>
      <c r="AG38" s="30">
        <f t="shared" ca="1" si="64"/>
        <v>169744</v>
      </c>
      <c r="AH38" s="30">
        <f t="shared" ca="1" si="64"/>
        <v>174836.32</v>
      </c>
      <c r="AI38" s="30">
        <f t="shared" ca="1" si="64"/>
        <v>180081.40960000001</v>
      </c>
      <c r="AJ38" s="30">
        <f t="shared" ca="1" si="64"/>
        <v>185483.85188800003</v>
      </c>
      <c r="AK38" s="30">
        <f t="shared" ca="1" si="64"/>
        <v>191048.36744464003</v>
      </c>
      <c r="AL38" s="30">
        <f t="shared" ca="1" si="64"/>
        <v>196779.8184679792</v>
      </c>
      <c r="AM38" s="30">
        <f t="shared" ca="1" si="64"/>
        <v>202683.21302201858</v>
      </c>
      <c r="AN38" s="30">
        <f t="shared" ca="1" si="64"/>
        <v>208763.70941267913</v>
      </c>
      <c r="AO38" s="30">
        <f t="shared" ca="1" si="64"/>
        <v>215026.62069505951</v>
      </c>
      <c r="AP38" s="30">
        <f t="shared" ca="1" si="64"/>
        <v>221477.41931591125</v>
      </c>
      <c r="AQ38" s="30">
        <f t="shared" ca="1" si="64"/>
        <v>228121.74189538864</v>
      </c>
      <c r="AR38" s="30">
        <f t="shared" ca="1" si="64"/>
        <v>234965.39415225029</v>
      </c>
      <c r="AS38" s="30">
        <f t="shared" ca="1" si="64"/>
        <v>242014.35597681781</v>
      </c>
      <c r="AT38" s="30">
        <f t="shared" ca="1" si="64"/>
        <v>249274.78665612233</v>
      </c>
      <c r="AU38" s="30">
        <f t="shared" ca="1" si="64"/>
        <v>256753.03025580599</v>
      </c>
      <c r="AV38" s="30">
        <f t="shared" ca="1" si="64"/>
        <v>264455.62116348022</v>
      </c>
      <c r="AW38" s="30">
        <f t="shared" ca="1" si="64"/>
        <v>272389.28979838471</v>
      </c>
      <c r="AX38" s="30">
        <f t="shared" ca="1" si="64"/>
        <v>280560.96849233616</v>
      </c>
      <c r="AY38" s="30">
        <f t="shared" ca="1" si="64"/>
        <v>288977.79754710628</v>
      </c>
      <c r="AZ38" s="30">
        <f t="shared" ca="1" si="64"/>
        <v>297647.13147351943</v>
      </c>
      <c r="BA38" s="30">
        <f t="shared" ca="1" si="64"/>
        <v>306576.54541772493</v>
      </c>
      <c r="BB38" s="30">
        <f t="shared" ca="1" si="64"/>
        <v>315773.84178025671</v>
      </c>
      <c r="BC38" s="30">
        <f t="shared" ca="1" si="64"/>
        <v>325247.05703366443</v>
      </c>
      <c r="BD38" s="30">
        <f t="shared" ca="1" si="64"/>
        <v>335004.46874467435</v>
      </c>
      <c r="BE38" s="30">
        <f t="shared" ca="1" si="64"/>
        <v>345054.6028070146</v>
      </c>
      <c r="BF38" s="30">
        <f t="shared" ca="1" si="64"/>
        <v>355406.24089122505</v>
      </c>
      <c r="BG38" s="30">
        <f t="shared" ca="1" si="64"/>
        <v>366068.4281179618</v>
      </c>
      <c r="BH38" s="30">
        <f t="shared" ca="1" si="64"/>
        <v>377050.48096150073</v>
      </c>
      <c r="BI38" s="30">
        <f t="shared" ca="1" si="64"/>
        <v>388361.99539034581</v>
      </c>
      <c r="BJ38" s="30">
        <f t="shared" ca="1" si="64"/>
        <v>400012.85525205627</v>
      </c>
      <c r="BK38" s="30">
        <f t="shared" ca="1" si="64"/>
        <v>412013.24090961792</v>
      </c>
      <c r="BL38" s="30">
        <f t="shared" ca="1" si="64"/>
        <v>424373.63813690649</v>
      </c>
      <c r="BM38" s="30">
        <f t="shared" ca="1" si="64"/>
        <v>437104.84728101367</v>
      </c>
      <c r="BN38" s="30">
        <f t="shared" ca="1" si="64"/>
        <v>450217.99269944412</v>
      </c>
      <c r="BO38" s="30">
        <f t="shared" ca="1" si="64"/>
        <v>463724.53248042747</v>
      </c>
      <c r="BP38" s="30">
        <f t="shared" ca="1" si="64"/>
        <v>477636.26845484035</v>
      </c>
      <c r="BQ38" s="30">
        <f t="shared" ca="1" si="64"/>
        <v>491965.35650848551</v>
      </c>
      <c r="BR38" s="30">
        <f t="shared" ca="1" si="64"/>
        <v>506724.31720374012</v>
      </c>
      <c r="BS38" s="30">
        <f t="shared" ca="1" si="64"/>
        <v>521926.04671985237</v>
      </c>
      <c r="BT38" s="30">
        <f t="shared" ca="1" si="64"/>
        <v>537583.82812144782</v>
      </c>
      <c r="BU38" s="30">
        <f t="shared" ca="1" si="64"/>
        <v>553711.34296509123</v>
      </c>
      <c r="BV38" s="30">
        <f t="shared" si="64"/>
        <v>0</v>
      </c>
      <c r="BW38" s="30">
        <f t="shared" si="64"/>
        <v>0</v>
      </c>
      <c r="BX38" s="30">
        <f t="shared" si="64"/>
        <v>0</v>
      </c>
      <c r="BY38" s="30">
        <f t="shared" si="64"/>
        <v>0</v>
      </c>
      <c r="BZ38" s="30">
        <f t="shared" si="64"/>
        <v>0</v>
      </c>
      <c r="CA38" s="30">
        <f t="shared" si="64"/>
        <v>0</v>
      </c>
      <c r="CB38" s="30">
        <f t="shared" si="64"/>
        <v>0</v>
      </c>
      <c r="CC38" s="30">
        <f t="shared" si="64"/>
        <v>0</v>
      </c>
      <c r="CD38" s="30">
        <f t="shared" si="64"/>
        <v>0</v>
      </c>
      <c r="CE38" s="30">
        <f t="shared" si="64"/>
        <v>0</v>
      </c>
      <c r="CF38" s="30">
        <f t="shared" si="64"/>
        <v>0</v>
      </c>
      <c r="CG38" s="30">
        <f t="shared" si="64"/>
        <v>0</v>
      </c>
      <c r="CH38" s="30">
        <f t="shared" si="64"/>
        <v>0</v>
      </c>
      <c r="CI38" s="30">
        <f t="shared" si="64"/>
        <v>0</v>
      </c>
      <c r="CJ38" s="30">
        <f t="shared" si="64"/>
        <v>0</v>
      </c>
      <c r="CK38" s="30">
        <f t="shared" si="64"/>
        <v>0</v>
      </c>
      <c r="CL38" s="30">
        <f t="shared" si="64"/>
        <v>0</v>
      </c>
      <c r="CM38" s="30">
        <f t="shared" ref="CM38:CT38" si="65">IF(CM$5="",0,IF(CM$5=1,$S38,CL179))</f>
        <v>0</v>
      </c>
      <c r="CN38" s="30">
        <f t="shared" si="65"/>
        <v>0</v>
      </c>
      <c r="CO38" s="30">
        <f t="shared" si="65"/>
        <v>0</v>
      </c>
      <c r="CP38" s="30">
        <f t="shared" si="65"/>
        <v>0</v>
      </c>
      <c r="CQ38" s="30">
        <f t="shared" si="65"/>
        <v>0</v>
      </c>
      <c r="CR38" s="30">
        <f t="shared" si="65"/>
        <v>0</v>
      </c>
      <c r="CS38" s="30">
        <f t="shared" si="65"/>
        <v>0</v>
      </c>
      <c r="CT38" s="30">
        <f t="shared" si="65"/>
        <v>0</v>
      </c>
    </row>
    <row r="39" spans="1:98" s="27" customFormat="1" ht="12" x14ac:dyDescent="0.25">
      <c r="A39" s="26">
        <f>ROW()</f>
        <v>39</v>
      </c>
      <c r="B39" s="84"/>
      <c r="E39" s="24"/>
      <c r="F39" s="68" t="str">
        <f t="shared" si="56"/>
        <v>АКТИВЫ</v>
      </c>
      <c r="G39" s="68" t="str">
        <f t="shared" si="23"/>
        <v>Запасы СиМ</v>
      </c>
      <c r="H39" s="68" t="str">
        <f t="shared" si="57"/>
        <v>Цех-2</v>
      </c>
      <c r="I39" s="27" t="str">
        <f>BP!$F$26</f>
        <v>ФОТ првПерс</v>
      </c>
      <c r="P39" s="30"/>
      <c r="R39" s="24"/>
      <c r="S39" s="95"/>
      <c r="V39" s="87"/>
      <c r="W39" s="29"/>
      <c r="Z39" s="30">
        <f>IF(Z$5="",0,IF(Z$5=1,$S39,Y180))</f>
        <v>0</v>
      </c>
      <c r="AA39" s="30">
        <f t="shared" ref="AA39:CL39" ca="1" si="66">IF(AA$5="",0,IF(AA$5=1,$S39,Z180))</f>
        <v>0</v>
      </c>
      <c r="AB39" s="30">
        <f t="shared" ca="1" si="66"/>
        <v>0</v>
      </c>
      <c r="AC39" s="30">
        <f t="shared" ca="1" si="66"/>
        <v>0</v>
      </c>
      <c r="AD39" s="30">
        <f t="shared" ca="1" si="66"/>
        <v>0</v>
      </c>
      <c r="AE39" s="30">
        <f t="shared" ca="1" si="66"/>
        <v>100000</v>
      </c>
      <c r="AF39" s="30">
        <f t="shared" ca="1" si="66"/>
        <v>103000</v>
      </c>
      <c r="AG39" s="30">
        <f t="shared" ca="1" si="66"/>
        <v>106090</v>
      </c>
      <c r="AH39" s="30">
        <f t="shared" ca="1" si="66"/>
        <v>109272.7</v>
      </c>
      <c r="AI39" s="30">
        <f t="shared" ca="1" si="66"/>
        <v>112550.88099999999</v>
      </c>
      <c r="AJ39" s="30">
        <f t="shared" ca="1" si="66"/>
        <v>115927.40743000001</v>
      </c>
      <c r="AK39" s="30">
        <f t="shared" ca="1" si="66"/>
        <v>119405.22965290002</v>
      </c>
      <c r="AL39" s="30">
        <f t="shared" ca="1" si="66"/>
        <v>122987.38654248702</v>
      </c>
      <c r="AM39" s="30">
        <f t="shared" ca="1" si="66"/>
        <v>126677.00813876161</v>
      </c>
      <c r="AN39" s="30">
        <f t="shared" ca="1" si="66"/>
        <v>130477.31838292448</v>
      </c>
      <c r="AO39" s="30">
        <f t="shared" ca="1" si="66"/>
        <v>134391.63793441223</v>
      </c>
      <c r="AP39" s="30">
        <f t="shared" ca="1" si="66"/>
        <v>138423.38707244454</v>
      </c>
      <c r="AQ39" s="30">
        <f t="shared" ca="1" si="66"/>
        <v>142576.08868461786</v>
      </c>
      <c r="AR39" s="30">
        <f t="shared" ca="1" si="66"/>
        <v>146853.37134515643</v>
      </c>
      <c r="AS39" s="30">
        <f t="shared" ca="1" si="66"/>
        <v>151258.9724855111</v>
      </c>
      <c r="AT39" s="30">
        <f t="shared" ca="1" si="66"/>
        <v>155796.74166007648</v>
      </c>
      <c r="AU39" s="30">
        <f t="shared" ca="1" si="66"/>
        <v>160470.64390987877</v>
      </c>
      <c r="AV39" s="30">
        <f t="shared" ca="1" si="66"/>
        <v>165284.76322717511</v>
      </c>
      <c r="AW39" s="30">
        <f t="shared" ca="1" si="66"/>
        <v>170243.30612399039</v>
      </c>
      <c r="AX39" s="30">
        <f t="shared" ca="1" si="66"/>
        <v>175350.60530771012</v>
      </c>
      <c r="AY39" s="30">
        <f t="shared" ca="1" si="66"/>
        <v>180611.12346694144</v>
      </c>
      <c r="AZ39" s="30">
        <f t="shared" ca="1" si="66"/>
        <v>186029.45717094972</v>
      </c>
      <c r="BA39" s="30">
        <f t="shared" ca="1" si="66"/>
        <v>191610.34088607825</v>
      </c>
      <c r="BB39" s="30">
        <f t="shared" ca="1" si="66"/>
        <v>197358.65111266062</v>
      </c>
      <c r="BC39" s="30">
        <f t="shared" ca="1" si="66"/>
        <v>203279.41064604043</v>
      </c>
      <c r="BD39" s="30">
        <f t="shared" ca="1" si="66"/>
        <v>209377.79296542163</v>
      </c>
      <c r="BE39" s="30">
        <f t="shared" ca="1" si="66"/>
        <v>215659.12675438426</v>
      </c>
      <c r="BF39" s="30">
        <f t="shared" ca="1" si="66"/>
        <v>222128.90055701579</v>
      </c>
      <c r="BG39" s="30">
        <f t="shared" ca="1" si="66"/>
        <v>228792.76757372625</v>
      </c>
      <c r="BH39" s="30">
        <f t="shared" ca="1" si="66"/>
        <v>235656.550600938</v>
      </c>
      <c r="BI39" s="30">
        <f t="shared" ca="1" si="66"/>
        <v>242726.24711896619</v>
      </c>
      <c r="BJ39" s="30">
        <f t="shared" ca="1" si="66"/>
        <v>250008.03453253524</v>
      </c>
      <c r="BK39" s="30">
        <f t="shared" ca="1" si="66"/>
        <v>257508.27556851131</v>
      </c>
      <c r="BL39" s="30">
        <f t="shared" ca="1" si="66"/>
        <v>265233.52383556665</v>
      </c>
      <c r="BM39" s="30">
        <f t="shared" ca="1" si="66"/>
        <v>273190.52955063363</v>
      </c>
      <c r="BN39" s="30">
        <f t="shared" ca="1" si="66"/>
        <v>281386.24543715268</v>
      </c>
      <c r="BO39" s="30">
        <f t="shared" ca="1" si="66"/>
        <v>289827.83280026732</v>
      </c>
      <c r="BP39" s="30">
        <f t="shared" ca="1" si="66"/>
        <v>298522.66778427525</v>
      </c>
      <c r="BQ39" s="30">
        <f t="shared" ca="1" si="66"/>
        <v>307478.3478178035</v>
      </c>
      <c r="BR39" s="30">
        <f t="shared" ca="1" si="66"/>
        <v>316702.69825233764</v>
      </c>
      <c r="BS39" s="30">
        <f t="shared" ca="1" si="66"/>
        <v>326203.77919990779</v>
      </c>
      <c r="BT39" s="30">
        <f t="shared" ca="1" si="66"/>
        <v>335989.89257590496</v>
      </c>
      <c r="BU39" s="30">
        <f t="shared" ca="1" si="66"/>
        <v>346069.58935318206</v>
      </c>
      <c r="BV39" s="30">
        <f t="shared" si="66"/>
        <v>0</v>
      </c>
      <c r="BW39" s="30">
        <f t="shared" si="66"/>
        <v>0</v>
      </c>
      <c r="BX39" s="30">
        <f t="shared" si="66"/>
        <v>0</v>
      </c>
      <c r="BY39" s="30">
        <f t="shared" si="66"/>
        <v>0</v>
      </c>
      <c r="BZ39" s="30">
        <f t="shared" si="66"/>
        <v>0</v>
      </c>
      <c r="CA39" s="30">
        <f t="shared" si="66"/>
        <v>0</v>
      </c>
      <c r="CB39" s="30">
        <f t="shared" si="66"/>
        <v>0</v>
      </c>
      <c r="CC39" s="30">
        <f t="shared" si="66"/>
        <v>0</v>
      </c>
      <c r="CD39" s="30">
        <f t="shared" si="66"/>
        <v>0</v>
      </c>
      <c r="CE39" s="30">
        <f t="shared" si="66"/>
        <v>0</v>
      </c>
      <c r="CF39" s="30">
        <f t="shared" si="66"/>
        <v>0</v>
      </c>
      <c r="CG39" s="30">
        <f t="shared" si="66"/>
        <v>0</v>
      </c>
      <c r="CH39" s="30">
        <f t="shared" si="66"/>
        <v>0</v>
      </c>
      <c r="CI39" s="30">
        <f t="shared" si="66"/>
        <v>0</v>
      </c>
      <c r="CJ39" s="30">
        <f t="shared" si="66"/>
        <v>0</v>
      </c>
      <c r="CK39" s="30">
        <f t="shared" si="66"/>
        <v>0</v>
      </c>
      <c r="CL39" s="30">
        <f t="shared" si="66"/>
        <v>0</v>
      </c>
      <c r="CM39" s="30">
        <f t="shared" ref="CM39:CT39" si="67">IF(CM$5="",0,IF(CM$5=1,$S39,CL180))</f>
        <v>0</v>
      </c>
      <c r="CN39" s="30">
        <f t="shared" si="67"/>
        <v>0</v>
      </c>
      <c r="CO39" s="30">
        <f t="shared" si="67"/>
        <v>0</v>
      </c>
      <c r="CP39" s="30">
        <f t="shared" si="67"/>
        <v>0</v>
      </c>
      <c r="CQ39" s="30">
        <f t="shared" si="67"/>
        <v>0</v>
      </c>
      <c r="CR39" s="30">
        <f t="shared" si="67"/>
        <v>0</v>
      </c>
      <c r="CS39" s="30">
        <f t="shared" si="67"/>
        <v>0</v>
      </c>
      <c r="CT39" s="30">
        <f t="shared" si="67"/>
        <v>0</v>
      </c>
    </row>
    <row r="40" spans="1:98" s="27" customFormat="1" ht="12" x14ac:dyDescent="0.25">
      <c r="A40" s="26">
        <f>ROW()</f>
        <v>40</v>
      </c>
      <c r="B40" s="84"/>
      <c r="E40" s="24"/>
      <c r="F40" s="68" t="str">
        <f t="shared" si="56"/>
        <v>АКТИВЫ</v>
      </c>
      <c r="G40" s="68" t="str">
        <f t="shared" si="23"/>
        <v>Запасы СиМ</v>
      </c>
      <c r="H40" s="68" t="str">
        <f t="shared" si="57"/>
        <v>Цех-2</v>
      </c>
      <c r="I40" s="27" t="str">
        <f>BP!$F$27</f>
        <v>ФОТ упак</v>
      </c>
      <c r="P40" s="30"/>
      <c r="R40" s="24"/>
      <c r="S40" s="95"/>
      <c r="V40" s="87"/>
      <c r="W40" s="29"/>
      <c r="Z40" s="30">
        <f>IF(Z$5="",0,IF(Z$5=1,$S40,Y181))</f>
        <v>0</v>
      </c>
      <c r="AA40" s="30">
        <f t="shared" ref="AA40:CL40" ca="1" si="68">IF(AA$5="",0,IF(AA$5=1,$S40,Z181))</f>
        <v>0</v>
      </c>
      <c r="AB40" s="30">
        <f t="shared" ca="1" si="68"/>
        <v>0</v>
      </c>
      <c r="AC40" s="30">
        <f t="shared" ca="1" si="68"/>
        <v>0</v>
      </c>
      <c r="AD40" s="30">
        <f t="shared" ca="1" si="68"/>
        <v>0</v>
      </c>
      <c r="AE40" s="30">
        <f t="shared" ca="1" si="68"/>
        <v>50000</v>
      </c>
      <c r="AF40" s="30">
        <f t="shared" ca="1" si="68"/>
        <v>51500</v>
      </c>
      <c r="AG40" s="30">
        <f t="shared" ca="1" si="68"/>
        <v>53045</v>
      </c>
      <c r="AH40" s="30">
        <f t="shared" ca="1" si="68"/>
        <v>54636.35</v>
      </c>
      <c r="AI40" s="30">
        <f t="shared" ca="1" si="68"/>
        <v>56275.440499999997</v>
      </c>
      <c r="AJ40" s="30">
        <f t="shared" ca="1" si="68"/>
        <v>57963.703715000003</v>
      </c>
      <c r="AK40" s="30">
        <f t="shared" ca="1" si="68"/>
        <v>59702.614826450008</v>
      </c>
      <c r="AL40" s="30">
        <f t="shared" ca="1" si="68"/>
        <v>61493.693271243508</v>
      </c>
      <c r="AM40" s="30">
        <f t="shared" ca="1" si="68"/>
        <v>63338.504069380804</v>
      </c>
      <c r="AN40" s="30">
        <f t="shared" ca="1" si="68"/>
        <v>65238.65919146224</v>
      </c>
      <c r="AO40" s="30">
        <f t="shared" ca="1" si="68"/>
        <v>67195.818967206113</v>
      </c>
      <c r="AP40" s="30">
        <f t="shared" ca="1" si="68"/>
        <v>69211.693536222272</v>
      </c>
      <c r="AQ40" s="30">
        <f t="shared" ca="1" si="68"/>
        <v>71288.044342308931</v>
      </c>
      <c r="AR40" s="30">
        <f t="shared" ca="1" si="68"/>
        <v>73426.685672578213</v>
      </c>
      <c r="AS40" s="30">
        <f t="shared" ca="1" si="68"/>
        <v>75629.486242755549</v>
      </c>
      <c r="AT40" s="30">
        <f t="shared" ca="1" si="68"/>
        <v>77898.370830038242</v>
      </c>
      <c r="AU40" s="30">
        <f t="shared" ca="1" si="68"/>
        <v>80235.321954939383</v>
      </c>
      <c r="AV40" s="30">
        <f t="shared" ca="1" si="68"/>
        <v>82642.381613587553</v>
      </c>
      <c r="AW40" s="30">
        <f t="shared" ca="1" si="68"/>
        <v>85121.653061995195</v>
      </c>
      <c r="AX40" s="30">
        <f t="shared" ca="1" si="68"/>
        <v>87675.302653855062</v>
      </c>
      <c r="AY40" s="30">
        <f t="shared" ca="1" si="68"/>
        <v>90305.56173347072</v>
      </c>
      <c r="AZ40" s="30">
        <f t="shared" ca="1" si="68"/>
        <v>93014.728585474862</v>
      </c>
      <c r="BA40" s="30">
        <f t="shared" ca="1" si="68"/>
        <v>95805.170443039126</v>
      </c>
      <c r="BB40" s="30">
        <f t="shared" ca="1" si="68"/>
        <v>98679.32555633031</v>
      </c>
      <c r="BC40" s="30">
        <f t="shared" ca="1" si="68"/>
        <v>101639.70532302021</v>
      </c>
      <c r="BD40" s="30">
        <f t="shared" ca="1" si="68"/>
        <v>104688.89648271081</v>
      </c>
      <c r="BE40" s="30">
        <f t="shared" ca="1" si="68"/>
        <v>107829.56337719213</v>
      </c>
      <c r="BF40" s="30">
        <f t="shared" ca="1" si="68"/>
        <v>111064.45027850789</v>
      </c>
      <c r="BG40" s="30">
        <f t="shared" ca="1" si="68"/>
        <v>114396.38378686312</v>
      </c>
      <c r="BH40" s="30">
        <f t="shared" ca="1" si="68"/>
        <v>117828.275300469</v>
      </c>
      <c r="BI40" s="30">
        <f t="shared" ca="1" si="68"/>
        <v>121363.12355948309</v>
      </c>
      <c r="BJ40" s="30">
        <f t="shared" ca="1" si="68"/>
        <v>125004.01726626762</v>
      </c>
      <c r="BK40" s="30">
        <f t="shared" ca="1" si="68"/>
        <v>128754.13778425565</v>
      </c>
      <c r="BL40" s="30">
        <f t="shared" ca="1" si="68"/>
        <v>132616.76191778333</v>
      </c>
      <c r="BM40" s="30">
        <f t="shared" ca="1" si="68"/>
        <v>136595.26477531681</v>
      </c>
      <c r="BN40" s="30">
        <f t="shared" ca="1" si="68"/>
        <v>140693.12271857634</v>
      </c>
      <c r="BO40" s="30">
        <f t="shared" ca="1" si="68"/>
        <v>144913.91640013366</v>
      </c>
      <c r="BP40" s="30">
        <f t="shared" ca="1" si="68"/>
        <v>149261.33389213763</v>
      </c>
      <c r="BQ40" s="30">
        <f t="shared" ca="1" si="68"/>
        <v>153739.17390890175</v>
      </c>
      <c r="BR40" s="30">
        <f t="shared" ca="1" si="68"/>
        <v>158351.34912616882</v>
      </c>
      <c r="BS40" s="30">
        <f t="shared" ca="1" si="68"/>
        <v>163101.88959995389</v>
      </c>
      <c r="BT40" s="30">
        <f t="shared" ca="1" si="68"/>
        <v>167994.94628795248</v>
      </c>
      <c r="BU40" s="30">
        <f t="shared" ca="1" si="68"/>
        <v>173034.79467659103</v>
      </c>
      <c r="BV40" s="30">
        <f t="shared" si="68"/>
        <v>0</v>
      </c>
      <c r="BW40" s="30">
        <f t="shared" si="68"/>
        <v>0</v>
      </c>
      <c r="BX40" s="30">
        <f t="shared" si="68"/>
        <v>0</v>
      </c>
      <c r="BY40" s="30">
        <f t="shared" si="68"/>
        <v>0</v>
      </c>
      <c r="BZ40" s="30">
        <f t="shared" si="68"/>
        <v>0</v>
      </c>
      <c r="CA40" s="30">
        <f t="shared" si="68"/>
        <v>0</v>
      </c>
      <c r="CB40" s="30">
        <f t="shared" si="68"/>
        <v>0</v>
      </c>
      <c r="CC40" s="30">
        <f t="shared" si="68"/>
        <v>0</v>
      </c>
      <c r="CD40" s="30">
        <f t="shared" si="68"/>
        <v>0</v>
      </c>
      <c r="CE40" s="30">
        <f t="shared" si="68"/>
        <v>0</v>
      </c>
      <c r="CF40" s="30">
        <f t="shared" si="68"/>
        <v>0</v>
      </c>
      <c r="CG40" s="30">
        <f t="shared" si="68"/>
        <v>0</v>
      </c>
      <c r="CH40" s="30">
        <f t="shared" si="68"/>
        <v>0</v>
      </c>
      <c r="CI40" s="30">
        <f t="shared" si="68"/>
        <v>0</v>
      </c>
      <c r="CJ40" s="30">
        <f t="shared" si="68"/>
        <v>0</v>
      </c>
      <c r="CK40" s="30">
        <f t="shared" si="68"/>
        <v>0</v>
      </c>
      <c r="CL40" s="30">
        <f t="shared" si="68"/>
        <v>0</v>
      </c>
      <c r="CM40" s="30">
        <f t="shared" ref="CM40:CT40" si="69">IF(CM$5="",0,IF(CM$5=1,$S40,CL181))</f>
        <v>0</v>
      </c>
      <c r="CN40" s="30">
        <f t="shared" si="69"/>
        <v>0</v>
      </c>
      <c r="CO40" s="30">
        <f t="shared" si="69"/>
        <v>0</v>
      </c>
      <c r="CP40" s="30">
        <f t="shared" si="69"/>
        <v>0</v>
      </c>
      <c r="CQ40" s="30">
        <f t="shared" si="69"/>
        <v>0</v>
      </c>
      <c r="CR40" s="30">
        <f t="shared" si="69"/>
        <v>0</v>
      </c>
      <c r="CS40" s="30">
        <f t="shared" si="69"/>
        <v>0</v>
      </c>
      <c r="CT40" s="30">
        <f t="shared" si="69"/>
        <v>0</v>
      </c>
    </row>
    <row r="41" spans="1:98" s="27" customFormat="1" ht="12" x14ac:dyDescent="0.25">
      <c r="A41" s="26">
        <f>ROW()</f>
        <v>41</v>
      </c>
      <c r="B41" s="84"/>
      <c r="E41" s="24"/>
      <c r="F41" s="68" t="str">
        <f t="shared" si="56"/>
        <v>АКТИВЫ</v>
      </c>
      <c r="G41" s="68" t="str">
        <f t="shared" si="23"/>
        <v>Запасы СиМ</v>
      </c>
      <c r="H41" s="68" t="str">
        <f t="shared" si="57"/>
        <v>Цех-2</v>
      </c>
      <c r="I41" s="27" t="str">
        <f>BP!$F$28</f>
        <v>Соцсборы</v>
      </c>
      <c r="P41" s="30"/>
      <c r="R41" s="24"/>
      <c r="S41" s="95"/>
      <c r="V41" s="87"/>
      <c r="W41" s="29"/>
      <c r="Z41" s="30">
        <f>IF(Z$5="",0,IF(Z$5=1,$S41,Y182))</f>
        <v>0</v>
      </c>
      <c r="AA41" s="30">
        <f t="shared" ref="AA41:CL41" ca="1" si="70">IF(AA$5="",0,IF(AA$5=1,$S41,Z182))</f>
        <v>0</v>
      </c>
      <c r="AB41" s="30">
        <f t="shared" ca="1" si="70"/>
        <v>0</v>
      </c>
      <c r="AC41" s="30">
        <f t="shared" ca="1" si="70"/>
        <v>0</v>
      </c>
      <c r="AD41" s="30">
        <f t="shared" ca="1" si="70"/>
        <v>0</v>
      </c>
      <c r="AE41" s="30">
        <f t="shared" ca="1" si="70"/>
        <v>45000</v>
      </c>
      <c r="AF41" s="30">
        <f t="shared" ca="1" si="70"/>
        <v>46350</v>
      </c>
      <c r="AG41" s="30">
        <f t="shared" ca="1" si="70"/>
        <v>47740.5</v>
      </c>
      <c r="AH41" s="30">
        <f t="shared" ca="1" si="70"/>
        <v>49172.714999999989</v>
      </c>
      <c r="AI41" s="30">
        <f t="shared" ca="1" si="70"/>
        <v>50647.896449999993</v>
      </c>
      <c r="AJ41" s="30">
        <f t="shared" ca="1" si="70"/>
        <v>52167.33334350001</v>
      </c>
      <c r="AK41" s="30">
        <f t="shared" ca="1" si="70"/>
        <v>53732.353343805007</v>
      </c>
      <c r="AL41" s="30">
        <f t="shared" ca="1" si="70"/>
        <v>55344.323944119154</v>
      </c>
      <c r="AM41" s="30">
        <f t="shared" ca="1" si="70"/>
        <v>57004.653662442717</v>
      </c>
      <c r="AN41" s="30">
        <f t="shared" ca="1" si="70"/>
        <v>58714.793272315997</v>
      </c>
      <c r="AO41" s="30">
        <f t="shared" ca="1" si="70"/>
        <v>60476.237070485491</v>
      </c>
      <c r="AP41" s="30">
        <f t="shared" ca="1" si="70"/>
        <v>62290.524182600042</v>
      </c>
      <c r="AQ41" s="30">
        <f t="shared" ca="1" si="70"/>
        <v>64159.239908078045</v>
      </c>
      <c r="AR41" s="30">
        <f t="shared" ca="1" si="70"/>
        <v>66084.017105320396</v>
      </c>
      <c r="AS41" s="30">
        <f t="shared" ca="1" si="70"/>
        <v>68066.537618480012</v>
      </c>
      <c r="AT41" s="30">
        <f t="shared" ca="1" si="70"/>
        <v>70108.533747034395</v>
      </c>
      <c r="AU41" s="30">
        <f t="shared" ca="1" si="70"/>
        <v>72211.789759445426</v>
      </c>
      <c r="AV41" s="30">
        <f t="shared" ca="1" si="70"/>
        <v>74378.143452228818</v>
      </c>
      <c r="AW41" s="30">
        <f t="shared" ca="1" si="70"/>
        <v>76609.487755795679</v>
      </c>
      <c r="AX41" s="30">
        <f t="shared" ca="1" si="70"/>
        <v>78907.772388469559</v>
      </c>
      <c r="AY41" s="30">
        <f t="shared" ca="1" si="70"/>
        <v>81275.005560123653</v>
      </c>
      <c r="AZ41" s="30">
        <f t="shared" ca="1" si="70"/>
        <v>83713.255726927353</v>
      </c>
      <c r="BA41" s="30">
        <f t="shared" ca="1" si="70"/>
        <v>86224.653398735187</v>
      </c>
      <c r="BB41" s="30">
        <f t="shared" ca="1" si="70"/>
        <v>88811.393000697237</v>
      </c>
      <c r="BC41" s="30">
        <f t="shared" ca="1" si="70"/>
        <v>91475.734790718183</v>
      </c>
      <c r="BD41" s="30">
        <f t="shared" ca="1" si="70"/>
        <v>94220.00683443973</v>
      </c>
      <c r="BE41" s="30">
        <f t="shared" ca="1" si="70"/>
        <v>97046.607039472932</v>
      </c>
      <c r="BF41" s="30">
        <f t="shared" ca="1" si="70"/>
        <v>99958.005250657108</v>
      </c>
      <c r="BG41" s="30">
        <f t="shared" ca="1" si="70"/>
        <v>102956.74540817685</v>
      </c>
      <c r="BH41" s="30">
        <f t="shared" ca="1" si="70"/>
        <v>106045.44777042215</v>
      </c>
      <c r="BI41" s="30">
        <f t="shared" ca="1" si="70"/>
        <v>109226.8112035348</v>
      </c>
      <c r="BJ41" s="30">
        <f t="shared" ca="1" si="70"/>
        <v>112503.61553964087</v>
      </c>
      <c r="BK41" s="30">
        <f t="shared" ca="1" si="70"/>
        <v>115878.72400583011</v>
      </c>
      <c r="BL41" s="30">
        <f t="shared" ca="1" si="70"/>
        <v>119355.08572600503</v>
      </c>
      <c r="BM41" s="30">
        <f t="shared" ca="1" si="70"/>
        <v>122935.73829778515</v>
      </c>
      <c r="BN41" s="30">
        <f t="shared" ca="1" si="70"/>
        <v>126623.81044671872</v>
      </c>
      <c r="BO41" s="30">
        <f t="shared" ca="1" si="70"/>
        <v>130422.52476012027</v>
      </c>
      <c r="BP41" s="30">
        <f t="shared" ca="1" si="70"/>
        <v>134335.20050292386</v>
      </c>
      <c r="BQ41" s="30">
        <f t="shared" ca="1" si="70"/>
        <v>138365.25651801162</v>
      </c>
      <c r="BR41" s="30">
        <f t="shared" ca="1" si="70"/>
        <v>142516.21421355192</v>
      </c>
      <c r="BS41" s="30">
        <f t="shared" ca="1" si="70"/>
        <v>146791.70063995852</v>
      </c>
      <c r="BT41" s="30">
        <f t="shared" ca="1" si="70"/>
        <v>151195.45165915729</v>
      </c>
      <c r="BU41" s="30">
        <f t="shared" ca="1" si="70"/>
        <v>155731.31520893201</v>
      </c>
      <c r="BV41" s="30">
        <f t="shared" si="70"/>
        <v>0</v>
      </c>
      <c r="BW41" s="30">
        <f t="shared" si="70"/>
        <v>0</v>
      </c>
      <c r="BX41" s="30">
        <f t="shared" si="70"/>
        <v>0</v>
      </c>
      <c r="BY41" s="30">
        <f t="shared" si="70"/>
        <v>0</v>
      </c>
      <c r="BZ41" s="30">
        <f t="shared" si="70"/>
        <v>0</v>
      </c>
      <c r="CA41" s="30">
        <f t="shared" si="70"/>
        <v>0</v>
      </c>
      <c r="CB41" s="30">
        <f t="shared" si="70"/>
        <v>0</v>
      </c>
      <c r="CC41" s="30">
        <f t="shared" si="70"/>
        <v>0</v>
      </c>
      <c r="CD41" s="30">
        <f t="shared" si="70"/>
        <v>0</v>
      </c>
      <c r="CE41" s="30">
        <f t="shared" si="70"/>
        <v>0</v>
      </c>
      <c r="CF41" s="30">
        <f t="shared" si="70"/>
        <v>0</v>
      </c>
      <c r="CG41" s="30">
        <f t="shared" si="70"/>
        <v>0</v>
      </c>
      <c r="CH41" s="30">
        <f t="shared" si="70"/>
        <v>0</v>
      </c>
      <c r="CI41" s="30">
        <f t="shared" si="70"/>
        <v>0</v>
      </c>
      <c r="CJ41" s="30">
        <f t="shared" si="70"/>
        <v>0</v>
      </c>
      <c r="CK41" s="30">
        <f t="shared" si="70"/>
        <v>0</v>
      </c>
      <c r="CL41" s="30">
        <f t="shared" si="70"/>
        <v>0</v>
      </c>
      <c r="CM41" s="30">
        <f t="shared" ref="CM41:CT41" si="71">IF(CM$5="",0,IF(CM$5=1,$S41,CL182))</f>
        <v>0</v>
      </c>
      <c r="CN41" s="30">
        <f t="shared" si="71"/>
        <v>0</v>
      </c>
      <c r="CO41" s="30">
        <f t="shared" si="71"/>
        <v>0</v>
      </c>
      <c r="CP41" s="30">
        <f t="shared" si="71"/>
        <v>0</v>
      </c>
      <c r="CQ41" s="30">
        <f t="shared" si="71"/>
        <v>0</v>
      </c>
      <c r="CR41" s="30">
        <f t="shared" si="71"/>
        <v>0</v>
      </c>
      <c r="CS41" s="30">
        <f t="shared" si="71"/>
        <v>0</v>
      </c>
      <c r="CT41" s="30">
        <f t="shared" si="71"/>
        <v>0</v>
      </c>
    </row>
    <row r="42" spans="1:98" s="27" customFormat="1" ht="12" x14ac:dyDescent="0.25">
      <c r="A42" s="26">
        <f>ROW()</f>
        <v>42</v>
      </c>
      <c r="B42" s="84"/>
      <c r="E42" s="24"/>
      <c r="F42" s="68" t="str">
        <f t="shared" si="56"/>
        <v>АКТИВЫ</v>
      </c>
      <c r="G42" s="68" t="str">
        <f t="shared" si="23"/>
        <v>Запасы СиМ</v>
      </c>
      <c r="H42" s="68" t="str">
        <f t="shared" si="57"/>
        <v>Цех-2</v>
      </c>
      <c r="I42" s="27" t="str">
        <f>BP!$F$29</f>
        <v>ЭлЭн</v>
      </c>
      <c r="P42" s="30"/>
      <c r="R42" s="24"/>
      <c r="S42" s="95"/>
      <c r="V42" s="87"/>
      <c r="W42" s="29"/>
      <c r="Z42" s="30">
        <f>IF(Z$5="",0,IF(Z$5=1,$S42,Y183))</f>
        <v>0</v>
      </c>
      <c r="AA42" s="30">
        <f t="shared" ref="AA42:CL42" ca="1" si="72">IF(AA$5="",0,IF(AA$5=1,$S42,Z183))</f>
        <v>0</v>
      </c>
      <c r="AB42" s="30">
        <f t="shared" ca="1" si="72"/>
        <v>0</v>
      </c>
      <c r="AC42" s="30">
        <f t="shared" ca="1" si="72"/>
        <v>0</v>
      </c>
      <c r="AD42" s="30">
        <f t="shared" ca="1" si="72"/>
        <v>0</v>
      </c>
      <c r="AE42" s="30">
        <f t="shared" ca="1" si="72"/>
        <v>18400.000000000004</v>
      </c>
      <c r="AF42" s="30">
        <f t="shared" ca="1" si="72"/>
        <v>18952.000000000004</v>
      </c>
      <c r="AG42" s="30">
        <f t="shared" ca="1" si="72"/>
        <v>19520.560000000009</v>
      </c>
      <c r="AH42" s="30">
        <f t="shared" ca="1" si="72"/>
        <v>20106.176800000008</v>
      </c>
      <c r="AI42" s="30">
        <f t="shared" ca="1" si="72"/>
        <v>20709.362104000011</v>
      </c>
      <c r="AJ42" s="30">
        <f t="shared" ca="1" si="72"/>
        <v>21330.642967120013</v>
      </c>
      <c r="AK42" s="30">
        <f t="shared" ca="1" si="72"/>
        <v>21970.562256133617</v>
      </c>
      <c r="AL42" s="30">
        <f t="shared" ca="1" si="72"/>
        <v>22629.679123817623</v>
      </c>
      <c r="AM42" s="30">
        <f t="shared" ca="1" si="72"/>
        <v>23308.569497532146</v>
      </c>
      <c r="AN42" s="30">
        <f t="shared" ca="1" si="72"/>
        <v>24007.826582458114</v>
      </c>
      <c r="AO42" s="30">
        <f t="shared" ca="1" si="72"/>
        <v>24728.061379931856</v>
      </c>
      <c r="AP42" s="30">
        <f t="shared" ca="1" si="72"/>
        <v>25469.903221329809</v>
      </c>
      <c r="AQ42" s="30">
        <f t="shared" ca="1" si="72"/>
        <v>26234.000317969701</v>
      </c>
      <c r="AR42" s="30">
        <f t="shared" ca="1" si="72"/>
        <v>27021.020327508795</v>
      </c>
      <c r="AS42" s="30">
        <f t="shared" ca="1" si="72"/>
        <v>27831.65093733406</v>
      </c>
      <c r="AT42" s="30">
        <f t="shared" ca="1" si="72"/>
        <v>28666.600465454085</v>
      </c>
      <c r="AU42" s="30">
        <f t="shared" ca="1" si="72"/>
        <v>29526.598479417706</v>
      </c>
      <c r="AV42" s="30">
        <f t="shared" ca="1" si="72"/>
        <v>30412.396433800244</v>
      </c>
      <c r="AW42" s="30">
        <f t="shared" ca="1" si="72"/>
        <v>31324.768326814254</v>
      </c>
      <c r="AX42" s="30">
        <f t="shared" ca="1" si="72"/>
        <v>32264.511376618681</v>
      </c>
      <c r="AY42" s="30">
        <f t="shared" ca="1" si="72"/>
        <v>33232.44671791725</v>
      </c>
      <c r="AZ42" s="30">
        <f t="shared" ca="1" si="72"/>
        <v>34229.420119454764</v>
      </c>
      <c r="BA42" s="30">
        <f t="shared" ca="1" si="72"/>
        <v>35256.302723038403</v>
      </c>
      <c r="BB42" s="30">
        <f t="shared" ca="1" si="72"/>
        <v>36313.991804729558</v>
      </c>
      <c r="BC42" s="30">
        <f t="shared" ca="1" si="72"/>
        <v>37403.411558871449</v>
      </c>
      <c r="BD42" s="30">
        <f t="shared" ca="1" si="72"/>
        <v>38525.513905637585</v>
      </c>
      <c r="BE42" s="30">
        <f t="shared" ca="1" si="72"/>
        <v>39681.279322806709</v>
      </c>
      <c r="BF42" s="30">
        <f t="shared" ca="1" si="72"/>
        <v>40871.717702490911</v>
      </c>
      <c r="BG42" s="30">
        <f t="shared" ca="1" si="72"/>
        <v>42097.869233565645</v>
      </c>
      <c r="BH42" s="30">
        <f t="shared" ca="1" si="72"/>
        <v>43360.805310572614</v>
      </c>
      <c r="BI42" s="30">
        <f t="shared" ca="1" si="72"/>
        <v>44661.629469889791</v>
      </c>
      <c r="BJ42" s="30">
        <f t="shared" ca="1" si="72"/>
        <v>46001.478353986487</v>
      </c>
      <c r="BK42" s="30">
        <f t="shared" ca="1" si="72"/>
        <v>47381.522704606097</v>
      </c>
      <c r="BL42" s="30">
        <f t="shared" ca="1" si="72"/>
        <v>48802.96838574428</v>
      </c>
      <c r="BM42" s="30">
        <f t="shared" ca="1" si="72"/>
        <v>50267.057437316609</v>
      </c>
      <c r="BN42" s="30">
        <f t="shared" ca="1" si="72"/>
        <v>51775.069160436113</v>
      </c>
      <c r="BO42" s="30">
        <f t="shared" ca="1" si="72"/>
        <v>53328.321235249197</v>
      </c>
      <c r="BP42" s="30">
        <f t="shared" ca="1" si="72"/>
        <v>54928.170872306677</v>
      </c>
      <c r="BQ42" s="30">
        <f t="shared" ca="1" si="72"/>
        <v>56576.015998475879</v>
      </c>
      <c r="BR42" s="30">
        <f t="shared" ca="1" si="72"/>
        <v>58273.296478430151</v>
      </c>
      <c r="BS42" s="30">
        <f t="shared" ca="1" si="72"/>
        <v>60021.495372783058</v>
      </c>
      <c r="BT42" s="30">
        <f t="shared" ca="1" si="72"/>
        <v>61822.140233966558</v>
      </c>
      <c r="BU42" s="30">
        <f t="shared" ca="1" si="72"/>
        <v>63676.804440985557</v>
      </c>
      <c r="BV42" s="30">
        <f t="shared" si="72"/>
        <v>0</v>
      </c>
      <c r="BW42" s="30">
        <f t="shared" si="72"/>
        <v>0</v>
      </c>
      <c r="BX42" s="30">
        <f t="shared" si="72"/>
        <v>0</v>
      </c>
      <c r="BY42" s="30">
        <f t="shared" si="72"/>
        <v>0</v>
      </c>
      <c r="BZ42" s="30">
        <f t="shared" si="72"/>
        <v>0</v>
      </c>
      <c r="CA42" s="30">
        <f t="shared" si="72"/>
        <v>0</v>
      </c>
      <c r="CB42" s="30">
        <f t="shared" si="72"/>
        <v>0</v>
      </c>
      <c r="CC42" s="30">
        <f t="shared" si="72"/>
        <v>0</v>
      </c>
      <c r="CD42" s="30">
        <f t="shared" si="72"/>
        <v>0</v>
      </c>
      <c r="CE42" s="30">
        <f t="shared" si="72"/>
        <v>0</v>
      </c>
      <c r="CF42" s="30">
        <f t="shared" si="72"/>
        <v>0</v>
      </c>
      <c r="CG42" s="30">
        <f t="shared" si="72"/>
        <v>0</v>
      </c>
      <c r="CH42" s="30">
        <f t="shared" si="72"/>
        <v>0</v>
      </c>
      <c r="CI42" s="30">
        <f t="shared" si="72"/>
        <v>0</v>
      </c>
      <c r="CJ42" s="30">
        <f t="shared" si="72"/>
        <v>0</v>
      </c>
      <c r="CK42" s="30">
        <f t="shared" si="72"/>
        <v>0</v>
      </c>
      <c r="CL42" s="30">
        <f t="shared" si="72"/>
        <v>0</v>
      </c>
      <c r="CM42" s="30">
        <f t="shared" ref="CM42:CT42" si="73">IF(CM$5="",0,IF(CM$5=1,$S42,CL183))</f>
        <v>0</v>
      </c>
      <c r="CN42" s="30">
        <f t="shared" si="73"/>
        <v>0</v>
      </c>
      <c r="CO42" s="30">
        <f t="shared" si="73"/>
        <v>0</v>
      </c>
      <c r="CP42" s="30">
        <f t="shared" si="73"/>
        <v>0</v>
      </c>
      <c r="CQ42" s="30">
        <f t="shared" si="73"/>
        <v>0</v>
      </c>
      <c r="CR42" s="30">
        <f t="shared" si="73"/>
        <v>0</v>
      </c>
      <c r="CS42" s="30">
        <f t="shared" si="73"/>
        <v>0</v>
      </c>
      <c r="CT42" s="30">
        <f t="shared" si="73"/>
        <v>0</v>
      </c>
    </row>
    <row r="43" spans="1:98" s="2" customFormat="1" ht="10.199999999999999" x14ac:dyDescent="0.2">
      <c r="A43" s="11">
        <f>ROW()</f>
        <v>43</v>
      </c>
      <c r="B43" s="102"/>
      <c r="E43" s="23" t="str">
        <f>Lists!$N$9</f>
        <v>пустая строка</v>
      </c>
      <c r="P43" s="3"/>
      <c r="R43" s="23"/>
      <c r="S43" s="3"/>
      <c r="V43" s="76"/>
      <c r="W43" s="5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  <c r="BW43" s="3"/>
      <c r="BX43" s="3"/>
      <c r="BY43" s="3"/>
      <c r="BZ43" s="3"/>
      <c r="CA43" s="3"/>
      <c r="CB43" s="3"/>
      <c r="CC43" s="3"/>
      <c r="CD43" s="3"/>
      <c r="CE43" s="3"/>
      <c r="CF43" s="3"/>
      <c r="CG43" s="3"/>
      <c r="CH43" s="3"/>
      <c r="CI43" s="3"/>
      <c r="CJ43" s="3"/>
      <c r="CK43" s="3"/>
      <c r="CL43" s="3"/>
      <c r="CM43" s="3"/>
      <c r="CN43" s="3"/>
      <c r="CO43" s="3"/>
      <c r="CP43" s="3"/>
      <c r="CQ43" s="3"/>
      <c r="CR43" s="3"/>
      <c r="CS43" s="3"/>
      <c r="CT43" s="3"/>
    </row>
    <row r="44" spans="1:98" x14ac:dyDescent="0.3">
      <c r="A44" s="11">
        <f>ROW()</f>
        <v>44</v>
      </c>
      <c r="B44" s="101"/>
      <c r="F44" s="68" t="str">
        <f>$F$150</f>
        <v>АКТИВЫ</v>
      </c>
      <c r="G44" s="6" t="str">
        <f>$G$185</f>
        <v>Склад ГП</v>
      </c>
      <c r="Z44" s="7">
        <f>SUM(Z45:Z54)</f>
        <v>0</v>
      </c>
      <c r="AA44" s="7">
        <f t="shared" ref="AA44" ca="1" si="74">SUM(AA45:AA54)</f>
        <v>0</v>
      </c>
      <c r="AB44" s="7">
        <f t="shared" ref="AB44" ca="1" si="75">SUM(AB45:AB54)</f>
        <v>0</v>
      </c>
      <c r="AC44" s="7">
        <f t="shared" ref="AC44" ca="1" si="76">SUM(AC45:AC54)</f>
        <v>0</v>
      </c>
      <c r="AD44" s="7">
        <f t="shared" ref="AD44" ca="1" si="77">SUM(AD45:AD54)</f>
        <v>0</v>
      </c>
      <c r="AE44" s="7">
        <f t="shared" ref="AE44" ca="1" si="78">SUM(AE45:AE54)</f>
        <v>0</v>
      </c>
      <c r="AF44" s="7">
        <f t="shared" ref="AF44" ca="1" si="79">SUM(AF45:AF54)</f>
        <v>1887660</v>
      </c>
      <c r="AG44" s="7">
        <f t="shared" ref="AG44" ca="1" si="80">SUM(AG45:AG54)</f>
        <v>2783249.8</v>
      </c>
      <c r="AH44" s="7">
        <f t="shared" ref="AH44" ca="1" si="81">SUM(AH45:AH54)</f>
        <v>3181357.2940000002</v>
      </c>
      <c r="AI44" s="7">
        <f t="shared" ref="AI44" ca="1" si="82">SUM(AI45:AI54)</f>
        <v>3381668.0128200012</v>
      </c>
      <c r="AJ44" s="7">
        <f t="shared" ref="AJ44" ca="1" si="83">SUM(AJ45:AJ54)</f>
        <v>3483118.0532046002</v>
      </c>
      <c r="AK44" s="7">
        <f t="shared" ref="AK44" ca="1" si="84">SUM(AK45:AK54)</f>
        <v>3587611.5948007391</v>
      </c>
      <c r="AL44" s="7">
        <f t="shared" ref="AL44" ca="1" si="85">SUM(AL45:AL54)</f>
        <v>3695239.9426447609</v>
      </c>
      <c r="AM44" s="7">
        <f t="shared" ref="AM44" ca="1" si="86">SUM(AM45:AM54)</f>
        <v>3806097.1409241031</v>
      </c>
      <c r="AN44" s="7">
        <f t="shared" ref="AN44" ca="1" si="87">SUM(AN45:AN54)</f>
        <v>3920280.0551518262</v>
      </c>
      <c r="AO44" s="7">
        <f t="shared" ref="AO44" ca="1" si="88">SUM(AO45:AO54)</f>
        <v>4037888.4568063808</v>
      </c>
      <c r="AP44" s="7">
        <f t="shared" ref="AP44" ca="1" si="89">SUM(AP45:AP54)</f>
        <v>4159025.1105105719</v>
      </c>
      <c r="AQ44" s="7">
        <f t="shared" ref="AQ44" ca="1" si="90">SUM(AQ45:AQ54)</f>
        <v>4283795.8638258902</v>
      </c>
      <c r="AR44" s="7">
        <f t="shared" ref="AR44" ca="1" si="91">SUM(AR45:AR54)</f>
        <v>4412309.7397406669</v>
      </c>
      <c r="AS44" s="7">
        <f t="shared" ref="AS44" ca="1" si="92">SUM(AS45:AS54)</f>
        <v>4544679.0319328858</v>
      </c>
      <c r="AT44" s="7">
        <f t="shared" ref="AT44" ca="1" si="93">SUM(AT45:AT54)</f>
        <v>4681019.4028908731</v>
      </c>
      <c r="AU44" s="7">
        <f t="shared" ref="AU44" ca="1" si="94">SUM(AU45:AU54)</f>
        <v>4821449.9849776002</v>
      </c>
      <c r="AV44" s="7">
        <f t="shared" ref="AV44" ca="1" si="95">SUM(AV45:AV54)</f>
        <v>4966093.4845269276</v>
      </c>
      <c r="AW44" s="7">
        <f t="shared" ref="AW44" ca="1" si="96">SUM(AW45:AW54)</f>
        <v>5115076.2890627356</v>
      </c>
      <c r="AX44" s="7">
        <f t="shared" ref="AX44" ca="1" si="97">SUM(AX45:AX54)</f>
        <v>5268528.5777346166</v>
      </c>
      <c r="AY44" s="7">
        <f t="shared" ref="AY44" ca="1" si="98">SUM(AY45:AY54)</f>
        <v>5426584.4350666571</v>
      </c>
      <c r="AZ44" s="7">
        <f t="shared" ref="AZ44" ca="1" si="99">SUM(AZ45:AZ54)</f>
        <v>5589381.9681186564</v>
      </c>
      <c r="BA44" s="7">
        <f t="shared" ref="BA44" ca="1" si="100">SUM(BA45:BA54)</f>
        <v>5757063.427162217</v>
      </c>
      <c r="BB44" s="7">
        <f t="shared" ref="BB44" ca="1" si="101">SUM(BB45:BB54)</f>
        <v>5929775.329977083</v>
      </c>
      <c r="BC44" s="7">
        <f t="shared" ref="BC44" ca="1" si="102">SUM(BC45:BC54)</f>
        <v>6107668.5898763966</v>
      </c>
      <c r="BD44" s="7">
        <f t="shared" ref="BD44" ca="1" si="103">SUM(BD45:BD54)</f>
        <v>6290898.6475726878</v>
      </c>
      <c r="BE44" s="7">
        <f t="shared" ref="BE44" ca="1" si="104">SUM(BE45:BE54)</f>
        <v>6479625.6069998685</v>
      </c>
      <c r="BF44" s="7">
        <f t="shared" ref="BF44" ca="1" si="105">SUM(BF45:BF54)</f>
        <v>6674014.375209867</v>
      </c>
      <c r="BG44" s="7">
        <f t="shared" ref="BG44" ca="1" si="106">SUM(BG45:BG54)</f>
        <v>6874234.8064661613</v>
      </c>
      <c r="BH44" s="7">
        <f t="shared" ref="BH44" ca="1" si="107">SUM(BH45:BH54)</f>
        <v>7080461.8506601481</v>
      </c>
      <c r="BI44" s="7">
        <f t="shared" ref="BI44" ca="1" si="108">SUM(BI45:BI54)</f>
        <v>7292875.7061799513</v>
      </c>
      <c r="BJ44" s="7">
        <f t="shared" ref="BJ44" ca="1" si="109">SUM(BJ45:BJ54)</f>
        <v>7511661.9773653504</v>
      </c>
      <c r="BK44" s="7">
        <f t="shared" ref="BK44" ca="1" si="110">SUM(BK45:BK54)</f>
        <v>7737011.8366863104</v>
      </c>
      <c r="BL44" s="7">
        <f t="shared" ref="BL44" ca="1" si="111">SUM(BL45:BL54)</f>
        <v>7969122.1917868992</v>
      </c>
      <c r="BM44" s="7">
        <f t="shared" ref="BM44" ca="1" si="112">SUM(BM45:BM54)</f>
        <v>8208195.8575405069</v>
      </c>
      <c r="BN44" s="7">
        <f t="shared" ref="BN44" ca="1" si="113">SUM(BN45:BN54)</f>
        <v>8454441.7332667224</v>
      </c>
      <c r="BO44" s="7">
        <f t="shared" ref="BO44" ca="1" si="114">SUM(BO45:BO54)</f>
        <v>8708074.9852647241</v>
      </c>
      <c r="BP44" s="7">
        <f t="shared" ref="BP44" ca="1" si="115">SUM(BP45:BP54)</f>
        <v>8969317.2348226644</v>
      </c>
      <c r="BQ44" s="7">
        <f t="shared" ref="BQ44" ca="1" si="116">SUM(BQ45:BQ54)</f>
        <v>9238396.7518673465</v>
      </c>
      <c r="BR44" s="7">
        <f t="shared" ref="BR44" ca="1" si="117">SUM(BR45:BR54)</f>
        <v>9515548.6544233635</v>
      </c>
      <c r="BS44" s="7">
        <f t="shared" ref="BS44" ca="1" si="118">SUM(BS45:BS54)</f>
        <v>9801015.1140560675</v>
      </c>
      <c r="BT44" s="7">
        <f t="shared" ref="BT44" ca="1" si="119">SUM(BT45:BT54)</f>
        <v>10095045.567477752</v>
      </c>
      <c r="BU44" s="7">
        <f t="shared" ref="BU44" ca="1" si="120">SUM(BU45:BU54)</f>
        <v>10397896.934502084</v>
      </c>
      <c r="BV44" s="7">
        <f t="shared" ref="BV44" si="121">SUM(BV45:BV54)</f>
        <v>0</v>
      </c>
      <c r="BW44" s="7">
        <f t="shared" ref="BW44" si="122">SUM(BW45:BW54)</f>
        <v>0</v>
      </c>
      <c r="BX44" s="7">
        <f t="shared" ref="BX44" si="123">SUM(BX45:BX54)</f>
        <v>0</v>
      </c>
      <c r="BY44" s="7">
        <f t="shared" ref="BY44" si="124">SUM(BY45:BY54)</f>
        <v>0</v>
      </c>
      <c r="BZ44" s="7">
        <f t="shared" ref="BZ44" si="125">SUM(BZ45:BZ54)</f>
        <v>0</v>
      </c>
      <c r="CA44" s="7">
        <f t="shared" ref="CA44" si="126">SUM(CA45:CA54)</f>
        <v>0</v>
      </c>
      <c r="CB44" s="7">
        <f t="shared" ref="CB44" si="127">SUM(CB45:CB54)</f>
        <v>0</v>
      </c>
      <c r="CC44" s="7">
        <f t="shared" ref="CC44" si="128">SUM(CC45:CC54)</f>
        <v>0</v>
      </c>
      <c r="CD44" s="7">
        <f t="shared" ref="CD44" si="129">SUM(CD45:CD54)</f>
        <v>0</v>
      </c>
      <c r="CE44" s="7">
        <f t="shared" ref="CE44" si="130">SUM(CE45:CE54)</f>
        <v>0</v>
      </c>
      <c r="CF44" s="7">
        <f t="shared" ref="CF44" si="131">SUM(CF45:CF54)</f>
        <v>0</v>
      </c>
      <c r="CG44" s="7">
        <f t="shared" ref="CG44" si="132">SUM(CG45:CG54)</f>
        <v>0</v>
      </c>
      <c r="CH44" s="7">
        <f t="shared" ref="CH44" si="133">SUM(CH45:CH54)</f>
        <v>0</v>
      </c>
      <c r="CI44" s="7">
        <f t="shared" ref="CI44" si="134">SUM(CI45:CI54)</f>
        <v>0</v>
      </c>
      <c r="CJ44" s="7">
        <f t="shared" ref="CJ44" si="135">SUM(CJ45:CJ54)</f>
        <v>0</v>
      </c>
      <c r="CK44" s="7">
        <f t="shared" ref="CK44" si="136">SUM(CK45:CK54)</f>
        <v>0</v>
      </c>
      <c r="CL44" s="7">
        <f t="shared" ref="CL44" si="137">SUM(CL45:CL54)</f>
        <v>0</v>
      </c>
      <c r="CM44" s="7">
        <f t="shared" ref="CM44" si="138">SUM(CM45:CM54)</f>
        <v>0</v>
      </c>
      <c r="CN44" s="7">
        <f t="shared" ref="CN44" si="139">SUM(CN45:CN54)</f>
        <v>0</v>
      </c>
      <c r="CO44" s="7">
        <f t="shared" ref="CO44" si="140">SUM(CO45:CO54)</f>
        <v>0</v>
      </c>
      <c r="CP44" s="7">
        <f t="shared" ref="CP44" si="141">SUM(CP45:CP54)</f>
        <v>0</v>
      </c>
      <c r="CQ44" s="7">
        <f t="shared" ref="CQ44" si="142">SUM(CQ45:CQ54)</f>
        <v>0</v>
      </c>
      <c r="CR44" s="7">
        <f t="shared" ref="CR44" si="143">SUM(CR45:CR54)</f>
        <v>0</v>
      </c>
      <c r="CS44" s="7">
        <f t="shared" ref="CS44" si="144">SUM(CS45:CS54)</f>
        <v>0</v>
      </c>
      <c r="CT44" s="7">
        <f t="shared" ref="CT44" si="145">SUM(CT45:CT54)</f>
        <v>0</v>
      </c>
    </row>
    <row r="45" spans="1:98" s="27" customFormat="1" ht="12" x14ac:dyDescent="0.25">
      <c r="A45" s="26">
        <f>ROW()</f>
        <v>45</v>
      </c>
      <c r="B45" s="84"/>
      <c r="E45" s="24"/>
      <c r="F45" s="68" t="str">
        <f>$F$150</f>
        <v>АКТИВЫ</v>
      </c>
      <c r="G45" s="68" t="str">
        <f>$G$185</f>
        <v>Склад ГП</v>
      </c>
      <c r="H45" s="27" t="str">
        <f>BP!$F$21</f>
        <v>Основа</v>
      </c>
      <c r="P45" s="30"/>
      <c r="R45" s="24"/>
      <c r="S45" s="95"/>
      <c r="V45" s="87"/>
      <c r="W45" s="29"/>
      <c r="Z45" s="30">
        <f>IF(Z$5="",0,IF(Z$5=1,$S45,Y186))</f>
        <v>0</v>
      </c>
      <c r="AA45" s="30">
        <f t="shared" ref="AA45:CL45" ca="1" si="146">IF(AA$5="",0,IF(AA$5=1,$S45,Z186))</f>
        <v>0</v>
      </c>
      <c r="AB45" s="30">
        <f t="shared" ca="1" si="146"/>
        <v>0</v>
      </c>
      <c r="AC45" s="30">
        <f t="shared" ca="1" si="146"/>
        <v>0</v>
      </c>
      <c r="AD45" s="30">
        <f t="shared" ca="1" si="146"/>
        <v>0</v>
      </c>
      <c r="AE45" s="30">
        <f t="shared" ca="1" si="146"/>
        <v>0</v>
      </c>
      <c r="AF45" s="30">
        <f t="shared" ca="1" si="146"/>
        <v>378000</v>
      </c>
      <c r="AG45" s="30">
        <f t="shared" ca="1" si="146"/>
        <v>557340</v>
      </c>
      <c r="AH45" s="30">
        <f t="shared" ca="1" si="146"/>
        <v>637060.19999999995</v>
      </c>
      <c r="AI45" s="30">
        <f t="shared" ca="1" si="146"/>
        <v>677172.00600000005</v>
      </c>
      <c r="AJ45" s="30">
        <f t="shared" ca="1" si="146"/>
        <v>697487.16618000006</v>
      </c>
      <c r="AK45" s="30">
        <f t="shared" ca="1" si="146"/>
        <v>718411.78116540005</v>
      </c>
      <c r="AL45" s="30">
        <f t="shared" ca="1" si="146"/>
        <v>739964.13460036204</v>
      </c>
      <c r="AM45" s="30">
        <f t="shared" ca="1" si="146"/>
        <v>762163.05863837269</v>
      </c>
      <c r="AN45" s="30">
        <f t="shared" ca="1" si="146"/>
        <v>785027.95039752382</v>
      </c>
      <c r="AO45" s="30">
        <f t="shared" ca="1" si="146"/>
        <v>808578.78890944947</v>
      </c>
      <c r="AP45" s="30">
        <f t="shared" ca="1" si="146"/>
        <v>832836.15257673303</v>
      </c>
      <c r="AQ45" s="30">
        <f t="shared" ca="1" si="146"/>
        <v>857821.23715403501</v>
      </c>
      <c r="AR45" s="30">
        <f t="shared" ca="1" si="146"/>
        <v>883555.87426865613</v>
      </c>
      <c r="AS45" s="30">
        <f t="shared" ca="1" si="146"/>
        <v>910062.55049671582</v>
      </c>
      <c r="AT45" s="30">
        <f t="shared" ca="1" si="146"/>
        <v>937364.42701161734</v>
      </c>
      <c r="AU45" s="30">
        <f t="shared" ca="1" si="146"/>
        <v>965485.35982196603</v>
      </c>
      <c r="AV45" s="30">
        <f t="shared" ca="1" si="146"/>
        <v>994449.92061662511</v>
      </c>
      <c r="AW45" s="30">
        <f t="shared" ca="1" si="146"/>
        <v>1024283.4182351237</v>
      </c>
      <c r="AX45" s="30">
        <f t="shared" ca="1" si="146"/>
        <v>1055011.9207821777</v>
      </c>
      <c r="AY45" s="30">
        <f t="shared" ca="1" si="146"/>
        <v>1086662.2784056431</v>
      </c>
      <c r="AZ45" s="30">
        <f t="shared" ca="1" si="146"/>
        <v>1119262.1467578125</v>
      </c>
      <c r="BA45" s="30">
        <f t="shared" ca="1" si="146"/>
        <v>1152840.0111605467</v>
      </c>
      <c r="BB45" s="30">
        <f t="shared" ca="1" si="146"/>
        <v>1187425.2114953632</v>
      </c>
      <c r="BC45" s="30">
        <f t="shared" ca="1" si="146"/>
        <v>1223047.967840224</v>
      </c>
      <c r="BD45" s="30">
        <f t="shared" ca="1" si="146"/>
        <v>1259739.4068754306</v>
      </c>
      <c r="BE45" s="30">
        <f t="shared" ca="1" si="146"/>
        <v>1297531.5890816934</v>
      </c>
      <c r="BF45" s="30">
        <f t="shared" ca="1" si="146"/>
        <v>1336457.5367541444</v>
      </c>
      <c r="BG45" s="30">
        <f t="shared" ca="1" si="146"/>
        <v>1376551.2628567687</v>
      </c>
      <c r="BH45" s="30">
        <f t="shared" ca="1" si="146"/>
        <v>1417847.8007424718</v>
      </c>
      <c r="BI45" s="30">
        <f t="shared" ca="1" si="146"/>
        <v>1460383.2347647457</v>
      </c>
      <c r="BJ45" s="30">
        <f t="shared" ca="1" si="146"/>
        <v>1504194.7318076883</v>
      </c>
      <c r="BK45" s="30">
        <f t="shared" ca="1" si="146"/>
        <v>1549320.5737619186</v>
      </c>
      <c r="BL45" s="30">
        <f t="shared" ca="1" si="146"/>
        <v>1595800.1909747759</v>
      </c>
      <c r="BM45" s="30">
        <f t="shared" ca="1" si="146"/>
        <v>1643674.1967040193</v>
      </c>
      <c r="BN45" s="30">
        <f t="shared" ca="1" si="146"/>
        <v>1692984.4226051399</v>
      </c>
      <c r="BO45" s="30">
        <f t="shared" ca="1" si="146"/>
        <v>1743773.9552832942</v>
      </c>
      <c r="BP45" s="30">
        <f t="shared" ca="1" si="146"/>
        <v>1796087.1739417934</v>
      </c>
      <c r="BQ45" s="30">
        <f t="shared" ca="1" si="146"/>
        <v>1849969.789160047</v>
      </c>
      <c r="BR45" s="30">
        <f t="shared" ca="1" si="146"/>
        <v>1905468.8828348482</v>
      </c>
      <c r="BS45" s="30">
        <f t="shared" ca="1" si="146"/>
        <v>1962632.9493198935</v>
      </c>
      <c r="BT45" s="30">
        <f t="shared" ca="1" si="146"/>
        <v>2021511.9377994905</v>
      </c>
      <c r="BU45" s="30">
        <f t="shared" ca="1" si="146"/>
        <v>2082157.2959334753</v>
      </c>
      <c r="BV45" s="30">
        <f t="shared" si="146"/>
        <v>0</v>
      </c>
      <c r="BW45" s="30">
        <f t="shared" si="146"/>
        <v>0</v>
      </c>
      <c r="BX45" s="30">
        <f t="shared" si="146"/>
        <v>0</v>
      </c>
      <c r="BY45" s="30">
        <f t="shared" si="146"/>
        <v>0</v>
      </c>
      <c r="BZ45" s="30">
        <f t="shared" si="146"/>
        <v>0</v>
      </c>
      <c r="CA45" s="30">
        <f t="shared" si="146"/>
        <v>0</v>
      </c>
      <c r="CB45" s="30">
        <f t="shared" si="146"/>
        <v>0</v>
      </c>
      <c r="CC45" s="30">
        <f t="shared" si="146"/>
        <v>0</v>
      </c>
      <c r="CD45" s="30">
        <f t="shared" si="146"/>
        <v>0</v>
      </c>
      <c r="CE45" s="30">
        <f t="shared" si="146"/>
        <v>0</v>
      </c>
      <c r="CF45" s="30">
        <f t="shared" si="146"/>
        <v>0</v>
      </c>
      <c r="CG45" s="30">
        <f t="shared" si="146"/>
        <v>0</v>
      </c>
      <c r="CH45" s="30">
        <f t="shared" si="146"/>
        <v>0</v>
      </c>
      <c r="CI45" s="30">
        <f t="shared" si="146"/>
        <v>0</v>
      </c>
      <c r="CJ45" s="30">
        <f t="shared" si="146"/>
        <v>0</v>
      </c>
      <c r="CK45" s="30">
        <f t="shared" si="146"/>
        <v>0</v>
      </c>
      <c r="CL45" s="30">
        <f t="shared" si="146"/>
        <v>0</v>
      </c>
      <c r="CM45" s="30">
        <f t="shared" ref="CM45:CT45" si="147">IF(CM$5="",0,IF(CM$5=1,$S45,CL186))</f>
        <v>0</v>
      </c>
      <c r="CN45" s="30">
        <f t="shared" si="147"/>
        <v>0</v>
      </c>
      <c r="CO45" s="30">
        <f t="shared" si="147"/>
        <v>0</v>
      </c>
      <c r="CP45" s="30">
        <f t="shared" si="147"/>
        <v>0</v>
      </c>
      <c r="CQ45" s="30">
        <f t="shared" si="147"/>
        <v>0</v>
      </c>
      <c r="CR45" s="30">
        <f t="shared" si="147"/>
        <v>0</v>
      </c>
      <c r="CS45" s="30">
        <f t="shared" si="147"/>
        <v>0</v>
      </c>
      <c r="CT45" s="30">
        <f t="shared" si="147"/>
        <v>0</v>
      </c>
    </row>
    <row r="46" spans="1:98" s="27" customFormat="1" ht="12" x14ac:dyDescent="0.25">
      <c r="A46" s="26">
        <f>ROW()</f>
        <v>46</v>
      </c>
      <c r="B46" s="84"/>
      <c r="E46" s="24"/>
      <c r="F46" s="68" t="str">
        <f t="shared" ref="F46:F53" si="148">$F$150</f>
        <v>АКТИВЫ</v>
      </c>
      <c r="G46" s="68" t="str">
        <f t="shared" ref="G46:G53" si="149">$G$185</f>
        <v>Склад ГП</v>
      </c>
      <c r="H46" s="27" t="str">
        <f>BP!$F$22</f>
        <v>Сырье</v>
      </c>
      <c r="P46" s="30"/>
      <c r="R46" s="24"/>
      <c r="S46" s="95"/>
      <c r="V46" s="87"/>
      <c r="W46" s="29"/>
      <c r="Z46" s="30">
        <f>IF(Z$5="",0,IF(Z$5=1,$S46,Y187))</f>
        <v>0</v>
      </c>
      <c r="AA46" s="30">
        <f t="shared" ref="AA46:CL46" ca="1" si="150">IF(AA$5="",0,IF(AA$5=1,$S46,Z187))</f>
        <v>0</v>
      </c>
      <c r="AB46" s="30">
        <f t="shared" ca="1" si="150"/>
        <v>0</v>
      </c>
      <c r="AC46" s="30">
        <f t="shared" ca="1" si="150"/>
        <v>0</v>
      </c>
      <c r="AD46" s="30">
        <f t="shared" ca="1" si="150"/>
        <v>0</v>
      </c>
      <c r="AE46" s="30">
        <f t="shared" ca="1" si="150"/>
        <v>0</v>
      </c>
      <c r="AF46" s="30">
        <f t="shared" ca="1" si="150"/>
        <v>43200</v>
      </c>
      <c r="AG46" s="30">
        <f t="shared" ca="1" si="150"/>
        <v>63696</v>
      </c>
      <c r="AH46" s="30">
        <f t="shared" ca="1" si="150"/>
        <v>72806.880000000005</v>
      </c>
      <c r="AI46" s="30">
        <f t="shared" ca="1" si="150"/>
        <v>77391.0864</v>
      </c>
      <c r="AJ46" s="30">
        <f t="shared" ca="1" si="150"/>
        <v>79712.818991999986</v>
      </c>
      <c r="AK46" s="30">
        <f t="shared" ca="1" si="150"/>
        <v>82104.20356175999</v>
      </c>
      <c r="AL46" s="30">
        <f t="shared" ca="1" si="150"/>
        <v>84567.329668612801</v>
      </c>
      <c r="AM46" s="30">
        <f t="shared" ca="1" si="150"/>
        <v>87104.34955867118</v>
      </c>
      <c r="AN46" s="30">
        <f t="shared" ca="1" si="150"/>
        <v>89717.480045431308</v>
      </c>
      <c r="AO46" s="30">
        <f t="shared" ca="1" si="150"/>
        <v>92409.00444679425</v>
      </c>
      <c r="AP46" s="30">
        <f t="shared" ca="1" si="150"/>
        <v>95181.274580198078</v>
      </c>
      <c r="AQ46" s="30">
        <f t="shared" ca="1" si="150"/>
        <v>98036.712817604028</v>
      </c>
      <c r="AR46" s="30">
        <f t="shared" ca="1" si="150"/>
        <v>100977.81420213214</v>
      </c>
      <c r="AS46" s="30">
        <f t="shared" ca="1" si="150"/>
        <v>104007.14862819608</v>
      </c>
      <c r="AT46" s="30">
        <f t="shared" ca="1" si="150"/>
        <v>107127.36308704197</v>
      </c>
      <c r="AU46" s="30">
        <f t="shared" ca="1" si="150"/>
        <v>110341.18397965323</v>
      </c>
      <c r="AV46" s="30">
        <f t="shared" ca="1" si="150"/>
        <v>113651.41949904284</v>
      </c>
      <c r="AW46" s="30">
        <f t="shared" ca="1" si="150"/>
        <v>117060.96208401414</v>
      </c>
      <c r="AX46" s="30">
        <f t="shared" ca="1" si="150"/>
        <v>120572.79094653457</v>
      </c>
      <c r="AY46" s="30">
        <f t="shared" ca="1" si="150"/>
        <v>124189.97467493059</v>
      </c>
      <c r="AZ46" s="30">
        <f t="shared" ca="1" si="150"/>
        <v>127915.67391517852</v>
      </c>
      <c r="BA46" s="30">
        <f t="shared" ca="1" si="150"/>
        <v>131753.14413263387</v>
      </c>
      <c r="BB46" s="30">
        <f t="shared" ca="1" si="150"/>
        <v>135705.73845661292</v>
      </c>
      <c r="BC46" s="30">
        <f t="shared" ca="1" si="150"/>
        <v>139776.91061031132</v>
      </c>
      <c r="BD46" s="30">
        <f t="shared" ca="1" si="150"/>
        <v>143970.21792862067</v>
      </c>
      <c r="BE46" s="30">
        <f t="shared" ca="1" si="150"/>
        <v>148289.3244664793</v>
      </c>
      <c r="BF46" s="30">
        <f t="shared" ca="1" si="150"/>
        <v>152738.00420047366</v>
      </c>
      <c r="BG46" s="30">
        <f t="shared" ca="1" si="150"/>
        <v>157320.14432648788</v>
      </c>
      <c r="BH46" s="30">
        <f t="shared" ca="1" si="150"/>
        <v>162039.74865628252</v>
      </c>
      <c r="BI46" s="30">
        <f t="shared" ca="1" si="150"/>
        <v>166900.94111597101</v>
      </c>
      <c r="BJ46" s="30">
        <f t="shared" ca="1" si="150"/>
        <v>171907.96934945014</v>
      </c>
      <c r="BK46" s="30">
        <f t="shared" ca="1" si="150"/>
        <v>177065.2084299337</v>
      </c>
      <c r="BL46" s="30">
        <f t="shared" ca="1" si="150"/>
        <v>182377.16468283173</v>
      </c>
      <c r="BM46" s="30">
        <f t="shared" ca="1" si="150"/>
        <v>187848.47962331667</v>
      </c>
      <c r="BN46" s="30">
        <f t="shared" ca="1" si="150"/>
        <v>193483.93401201614</v>
      </c>
      <c r="BO46" s="30">
        <f t="shared" ca="1" si="150"/>
        <v>199288.4520323766</v>
      </c>
      <c r="BP46" s="30">
        <f t="shared" ca="1" si="150"/>
        <v>205267.10559334789</v>
      </c>
      <c r="BQ46" s="30">
        <f t="shared" ca="1" si="150"/>
        <v>211425.1187611483</v>
      </c>
      <c r="BR46" s="30">
        <f t="shared" ca="1" si="150"/>
        <v>217767.87232398277</v>
      </c>
      <c r="BS46" s="30">
        <f t="shared" ca="1" si="150"/>
        <v>224300.90849370224</v>
      </c>
      <c r="BT46" s="30">
        <f t="shared" ca="1" si="150"/>
        <v>231029.93574851332</v>
      </c>
      <c r="BU46" s="30">
        <f t="shared" ca="1" si="150"/>
        <v>237960.83382096872</v>
      </c>
      <c r="BV46" s="30">
        <f t="shared" si="150"/>
        <v>0</v>
      </c>
      <c r="BW46" s="30">
        <f t="shared" si="150"/>
        <v>0</v>
      </c>
      <c r="BX46" s="30">
        <f t="shared" si="150"/>
        <v>0</v>
      </c>
      <c r="BY46" s="30">
        <f t="shared" si="150"/>
        <v>0</v>
      </c>
      <c r="BZ46" s="30">
        <f t="shared" si="150"/>
        <v>0</v>
      </c>
      <c r="CA46" s="30">
        <f t="shared" si="150"/>
        <v>0</v>
      </c>
      <c r="CB46" s="30">
        <f t="shared" si="150"/>
        <v>0</v>
      </c>
      <c r="CC46" s="30">
        <f t="shared" si="150"/>
        <v>0</v>
      </c>
      <c r="CD46" s="30">
        <f t="shared" si="150"/>
        <v>0</v>
      </c>
      <c r="CE46" s="30">
        <f t="shared" si="150"/>
        <v>0</v>
      </c>
      <c r="CF46" s="30">
        <f t="shared" si="150"/>
        <v>0</v>
      </c>
      <c r="CG46" s="30">
        <f t="shared" si="150"/>
        <v>0</v>
      </c>
      <c r="CH46" s="30">
        <f t="shared" si="150"/>
        <v>0</v>
      </c>
      <c r="CI46" s="30">
        <f t="shared" si="150"/>
        <v>0</v>
      </c>
      <c r="CJ46" s="30">
        <f t="shared" si="150"/>
        <v>0</v>
      </c>
      <c r="CK46" s="30">
        <f t="shared" si="150"/>
        <v>0</v>
      </c>
      <c r="CL46" s="30">
        <f t="shared" si="150"/>
        <v>0</v>
      </c>
      <c r="CM46" s="30">
        <f t="shared" ref="CM46:CT46" si="151">IF(CM$5="",0,IF(CM$5=1,$S46,CL187))</f>
        <v>0</v>
      </c>
      <c r="CN46" s="30">
        <f t="shared" si="151"/>
        <v>0</v>
      </c>
      <c r="CO46" s="30">
        <f t="shared" si="151"/>
        <v>0</v>
      </c>
      <c r="CP46" s="30">
        <f t="shared" si="151"/>
        <v>0</v>
      </c>
      <c r="CQ46" s="30">
        <f t="shared" si="151"/>
        <v>0</v>
      </c>
      <c r="CR46" s="30">
        <f t="shared" si="151"/>
        <v>0</v>
      </c>
      <c r="CS46" s="30">
        <f t="shared" si="151"/>
        <v>0</v>
      </c>
      <c r="CT46" s="30">
        <f t="shared" si="151"/>
        <v>0</v>
      </c>
    </row>
    <row r="47" spans="1:98" s="27" customFormat="1" ht="12" x14ac:dyDescent="0.25">
      <c r="A47" s="26">
        <f>ROW()</f>
        <v>47</v>
      </c>
      <c r="B47" s="84"/>
      <c r="E47" s="24"/>
      <c r="F47" s="68" t="str">
        <f t="shared" si="148"/>
        <v>АКТИВЫ</v>
      </c>
      <c r="G47" s="68" t="str">
        <f t="shared" si="149"/>
        <v>Склад ГП</v>
      </c>
      <c r="H47" s="27" t="str">
        <f>BP!$F$23</f>
        <v>Материал</v>
      </c>
      <c r="P47" s="30"/>
      <c r="R47" s="24"/>
      <c r="S47" s="95"/>
      <c r="V47" s="87"/>
      <c r="W47" s="29"/>
      <c r="Z47" s="30">
        <f>IF(Z$5="",0,IF(Z$5=1,$S47,Y188))</f>
        <v>0</v>
      </c>
      <c r="AA47" s="30">
        <f t="shared" ref="AA47:CL47" ca="1" si="152">IF(AA$5="",0,IF(AA$5=1,$S47,Z188))</f>
        <v>0</v>
      </c>
      <c r="AB47" s="30">
        <f t="shared" ca="1" si="152"/>
        <v>0</v>
      </c>
      <c r="AC47" s="30">
        <f t="shared" ca="1" si="152"/>
        <v>0</v>
      </c>
      <c r="AD47" s="30">
        <f t="shared" ca="1" si="152"/>
        <v>0</v>
      </c>
      <c r="AE47" s="30">
        <f t="shared" ca="1" si="152"/>
        <v>0</v>
      </c>
      <c r="AF47" s="30">
        <f t="shared" ca="1" si="152"/>
        <v>50400</v>
      </c>
      <c r="AG47" s="30">
        <f t="shared" ca="1" si="152"/>
        <v>74312</v>
      </c>
      <c r="AH47" s="30">
        <f t="shared" ca="1" si="152"/>
        <v>84941.360000000015</v>
      </c>
      <c r="AI47" s="30">
        <f t="shared" ca="1" si="152"/>
        <v>90289.600800000015</v>
      </c>
      <c r="AJ47" s="30">
        <f t="shared" ca="1" si="152"/>
        <v>92998.288824000003</v>
      </c>
      <c r="AK47" s="30">
        <f t="shared" ca="1" si="152"/>
        <v>95788.237488720013</v>
      </c>
      <c r="AL47" s="30">
        <f t="shared" ca="1" si="152"/>
        <v>98661.884613381626</v>
      </c>
      <c r="AM47" s="30">
        <f t="shared" ca="1" si="152"/>
        <v>101621.74115178308</v>
      </c>
      <c r="AN47" s="30">
        <f t="shared" ca="1" si="152"/>
        <v>104670.39338633657</v>
      </c>
      <c r="AO47" s="30">
        <f t="shared" ca="1" si="152"/>
        <v>107810.50518792665</v>
      </c>
      <c r="AP47" s="30">
        <f t="shared" ca="1" si="152"/>
        <v>111044.82034356447</v>
      </c>
      <c r="AQ47" s="30">
        <f t="shared" ca="1" si="152"/>
        <v>114376.1649538714</v>
      </c>
      <c r="AR47" s="30">
        <f t="shared" ca="1" si="152"/>
        <v>117807.44990248751</v>
      </c>
      <c r="AS47" s="30">
        <f t="shared" ca="1" si="152"/>
        <v>121341.67339956216</v>
      </c>
      <c r="AT47" s="30">
        <f t="shared" ca="1" si="152"/>
        <v>124981.923601549</v>
      </c>
      <c r="AU47" s="30">
        <f t="shared" ca="1" si="152"/>
        <v>128731.38130959547</v>
      </c>
      <c r="AV47" s="30">
        <f t="shared" ca="1" si="152"/>
        <v>132593.32274888337</v>
      </c>
      <c r="AW47" s="30">
        <f t="shared" ca="1" si="152"/>
        <v>136571.12243134988</v>
      </c>
      <c r="AX47" s="30">
        <f t="shared" ca="1" si="152"/>
        <v>140668.25610429037</v>
      </c>
      <c r="AY47" s="30">
        <f t="shared" ca="1" si="152"/>
        <v>144888.30378741908</v>
      </c>
      <c r="AZ47" s="30">
        <f t="shared" ca="1" si="152"/>
        <v>149234.95290104166</v>
      </c>
      <c r="BA47" s="30">
        <f t="shared" ca="1" si="152"/>
        <v>153712.00148807291</v>
      </c>
      <c r="BB47" s="30">
        <f t="shared" ca="1" si="152"/>
        <v>158323.36153271512</v>
      </c>
      <c r="BC47" s="30">
        <f t="shared" ca="1" si="152"/>
        <v>163073.06237869657</v>
      </c>
      <c r="BD47" s="30">
        <f t="shared" ca="1" si="152"/>
        <v>167965.25425005751</v>
      </c>
      <c r="BE47" s="30">
        <f t="shared" ca="1" si="152"/>
        <v>173004.21187755922</v>
      </c>
      <c r="BF47" s="30">
        <f t="shared" ca="1" si="152"/>
        <v>178194.338233886</v>
      </c>
      <c r="BG47" s="30">
        <f t="shared" ca="1" si="152"/>
        <v>183540.16838090261</v>
      </c>
      <c r="BH47" s="30">
        <f t="shared" ca="1" si="152"/>
        <v>189046.37343232968</v>
      </c>
      <c r="BI47" s="30">
        <f t="shared" ca="1" si="152"/>
        <v>194717.76463529954</v>
      </c>
      <c r="BJ47" s="30">
        <f t="shared" ca="1" si="152"/>
        <v>200559.29757435856</v>
      </c>
      <c r="BK47" s="30">
        <f t="shared" ca="1" si="152"/>
        <v>206576.07650158933</v>
      </c>
      <c r="BL47" s="30">
        <f t="shared" ca="1" si="152"/>
        <v>212773.35879663701</v>
      </c>
      <c r="BM47" s="30">
        <f t="shared" ca="1" si="152"/>
        <v>219156.55956053612</v>
      </c>
      <c r="BN47" s="30">
        <f t="shared" ca="1" si="152"/>
        <v>225731.2563473522</v>
      </c>
      <c r="BO47" s="30">
        <f t="shared" ca="1" si="152"/>
        <v>232503.19403777277</v>
      </c>
      <c r="BP47" s="30">
        <f t="shared" ca="1" si="152"/>
        <v>239478.28985890601</v>
      </c>
      <c r="BQ47" s="30">
        <f t="shared" ca="1" si="152"/>
        <v>246662.63855467323</v>
      </c>
      <c r="BR47" s="30">
        <f t="shared" ca="1" si="152"/>
        <v>254062.51771131344</v>
      </c>
      <c r="BS47" s="30">
        <f t="shared" ca="1" si="152"/>
        <v>261684.39324265285</v>
      </c>
      <c r="BT47" s="30">
        <f t="shared" ca="1" si="152"/>
        <v>269534.92503993248</v>
      </c>
      <c r="BU47" s="30">
        <f t="shared" ca="1" si="152"/>
        <v>277620.97279113042</v>
      </c>
      <c r="BV47" s="30">
        <f t="shared" si="152"/>
        <v>0</v>
      </c>
      <c r="BW47" s="30">
        <f t="shared" si="152"/>
        <v>0</v>
      </c>
      <c r="BX47" s="30">
        <f t="shared" si="152"/>
        <v>0</v>
      </c>
      <c r="BY47" s="30">
        <f t="shared" si="152"/>
        <v>0</v>
      </c>
      <c r="BZ47" s="30">
        <f t="shared" si="152"/>
        <v>0</v>
      </c>
      <c r="CA47" s="30">
        <f t="shared" si="152"/>
        <v>0</v>
      </c>
      <c r="CB47" s="30">
        <f t="shared" si="152"/>
        <v>0</v>
      </c>
      <c r="CC47" s="30">
        <f t="shared" si="152"/>
        <v>0</v>
      </c>
      <c r="CD47" s="30">
        <f t="shared" si="152"/>
        <v>0</v>
      </c>
      <c r="CE47" s="30">
        <f t="shared" si="152"/>
        <v>0</v>
      </c>
      <c r="CF47" s="30">
        <f t="shared" si="152"/>
        <v>0</v>
      </c>
      <c r="CG47" s="30">
        <f t="shared" si="152"/>
        <v>0</v>
      </c>
      <c r="CH47" s="30">
        <f t="shared" si="152"/>
        <v>0</v>
      </c>
      <c r="CI47" s="30">
        <f t="shared" si="152"/>
        <v>0</v>
      </c>
      <c r="CJ47" s="30">
        <f t="shared" si="152"/>
        <v>0</v>
      </c>
      <c r="CK47" s="30">
        <f t="shared" si="152"/>
        <v>0</v>
      </c>
      <c r="CL47" s="30">
        <f t="shared" si="152"/>
        <v>0</v>
      </c>
      <c r="CM47" s="30">
        <f t="shared" ref="CM47:CT47" si="153">IF(CM$5="",0,IF(CM$5=1,$S47,CL188))</f>
        <v>0</v>
      </c>
      <c r="CN47" s="30">
        <f t="shared" si="153"/>
        <v>0</v>
      </c>
      <c r="CO47" s="30">
        <f t="shared" si="153"/>
        <v>0</v>
      </c>
      <c r="CP47" s="30">
        <f t="shared" si="153"/>
        <v>0</v>
      </c>
      <c r="CQ47" s="30">
        <f t="shared" si="153"/>
        <v>0</v>
      </c>
      <c r="CR47" s="30">
        <f t="shared" si="153"/>
        <v>0</v>
      </c>
      <c r="CS47" s="30">
        <f t="shared" si="153"/>
        <v>0</v>
      </c>
      <c r="CT47" s="30">
        <f t="shared" si="153"/>
        <v>0</v>
      </c>
    </row>
    <row r="48" spans="1:98" s="27" customFormat="1" ht="12" x14ac:dyDescent="0.25">
      <c r="A48" s="26">
        <f>ROW()</f>
        <v>48</v>
      </c>
      <c r="B48" s="84"/>
      <c r="E48" s="24"/>
      <c r="F48" s="68" t="str">
        <f t="shared" si="148"/>
        <v>АКТИВЫ</v>
      </c>
      <c r="G48" s="68" t="str">
        <f t="shared" si="149"/>
        <v>Склад ГП</v>
      </c>
      <c r="H48" s="27" t="str">
        <f>BP!$F$24</f>
        <v>Вн.пр-во</v>
      </c>
      <c r="P48" s="30"/>
      <c r="R48" s="24"/>
      <c r="S48" s="95"/>
      <c r="V48" s="87"/>
      <c r="W48" s="29"/>
      <c r="Z48" s="30">
        <f>IF(Z$5="",0,IF(Z$5=1,$S48,Y189))</f>
        <v>0</v>
      </c>
      <c r="AA48" s="30">
        <f t="shared" ref="AA48:CL48" ca="1" si="154">IF(AA$5="",0,IF(AA$5=1,$S48,Z189))</f>
        <v>0</v>
      </c>
      <c r="AB48" s="30">
        <f t="shared" ca="1" si="154"/>
        <v>0</v>
      </c>
      <c r="AC48" s="30">
        <f t="shared" ca="1" si="154"/>
        <v>0</v>
      </c>
      <c r="AD48" s="30">
        <f t="shared" ca="1" si="154"/>
        <v>0</v>
      </c>
      <c r="AE48" s="30">
        <f t="shared" ca="1" si="154"/>
        <v>0</v>
      </c>
      <c r="AF48" s="30">
        <f t="shared" ca="1" si="154"/>
        <v>1080000</v>
      </c>
      <c r="AG48" s="30">
        <f t="shared" ca="1" si="154"/>
        <v>1592400</v>
      </c>
      <c r="AH48" s="30">
        <f t="shared" ca="1" si="154"/>
        <v>1820172</v>
      </c>
      <c r="AI48" s="30">
        <f t="shared" ca="1" si="154"/>
        <v>1934777.1600000004</v>
      </c>
      <c r="AJ48" s="30">
        <f t="shared" ca="1" si="154"/>
        <v>1992820.4748000007</v>
      </c>
      <c r="AK48" s="30">
        <f t="shared" ca="1" si="154"/>
        <v>2052605.0890440005</v>
      </c>
      <c r="AL48" s="30">
        <f t="shared" ca="1" si="154"/>
        <v>2114183.2417153204</v>
      </c>
      <c r="AM48" s="30">
        <f t="shared" ca="1" si="154"/>
        <v>2177608.7389667798</v>
      </c>
      <c r="AN48" s="30">
        <f t="shared" ca="1" si="154"/>
        <v>2242937.0011357833</v>
      </c>
      <c r="AO48" s="30">
        <f t="shared" ca="1" si="154"/>
        <v>2310225.111169857</v>
      </c>
      <c r="AP48" s="30">
        <f t="shared" ca="1" si="154"/>
        <v>2379531.8645049524</v>
      </c>
      <c r="AQ48" s="30">
        <f t="shared" ca="1" si="154"/>
        <v>2450917.8204401014</v>
      </c>
      <c r="AR48" s="30">
        <f t="shared" ca="1" si="154"/>
        <v>2524445.3550533047</v>
      </c>
      <c r="AS48" s="30">
        <f t="shared" ca="1" si="154"/>
        <v>2600178.715704903</v>
      </c>
      <c r="AT48" s="30">
        <f t="shared" ca="1" si="154"/>
        <v>2678184.0771760503</v>
      </c>
      <c r="AU48" s="30">
        <f t="shared" ca="1" si="154"/>
        <v>2758529.5994913317</v>
      </c>
      <c r="AV48" s="30">
        <f t="shared" ca="1" si="154"/>
        <v>2841285.4874760718</v>
      </c>
      <c r="AW48" s="30">
        <f t="shared" ca="1" si="154"/>
        <v>2926524.0521003539</v>
      </c>
      <c r="AX48" s="30">
        <f t="shared" ca="1" si="154"/>
        <v>3014319.7736633653</v>
      </c>
      <c r="AY48" s="30">
        <f t="shared" ca="1" si="154"/>
        <v>3104749.3668732662</v>
      </c>
      <c r="AZ48" s="30">
        <f t="shared" ca="1" si="154"/>
        <v>3197891.8478794638</v>
      </c>
      <c r="BA48" s="30">
        <f t="shared" ca="1" si="154"/>
        <v>3293828.6033158479</v>
      </c>
      <c r="BB48" s="30">
        <f t="shared" ca="1" si="154"/>
        <v>3392643.4614153239</v>
      </c>
      <c r="BC48" s="30">
        <f t="shared" ca="1" si="154"/>
        <v>3494422.7652577837</v>
      </c>
      <c r="BD48" s="30">
        <f t="shared" ca="1" si="154"/>
        <v>3599255.4482155177</v>
      </c>
      <c r="BE48" s="30">
        <f t="shared" ca="1" si="154"/>
        <v>3707233.1116619837</v>
      </c>
      <c r="BF48" s="30">
        <f t="shared" ca="1" si="154"/>
        <v>3818450.1050118431</v>
      </c>
      <c r="BG48" s="30">
        <f t="shared" ca="1" si="154"/>
        <v>3933003.6081621987</v>
      </c>
      <c r="BH48" s="30">
        <f t="shared" ca="1" si="154"/>
        <v>4050993.7164070653</v>
      </c>
      <c r="BI48" s="30">
        <f t="shared" ca="1" si="154"/>
        <v>4172523.5278992769</v>
      </c>
      <c r="BJ48" s="30">
        <f t="shared" ca="1" si="154"/>
        <v>4297699.2337362552</v>
      </c>
      <c r="BK48" s="30">
        <f t="shared" ca="1" si="154"/>
        <v>4426630.2107483428</v>
      </c>
      <c r="BL48" s="30">
        <f t="shared" ca="1" si="154"/>
        <v>4559429.1170707932</v>
      </c>
      <c r="BM48" s="30">
        <f t="shared" ca="1" si="154"/>
        <v>4696211.9905829169</v>
      </c>
      <c r="BN48" s="30">
        <f t="shared" ca="1" si="154"/>
        <v>4837098.3503004042</v>
      </c>
      <c r="BO48" s="30">
        <f t="shared" ca="1" si="154"/>
        <v>4982211.300809416</v>
      </c>
      <c r="BP48" s="30">
        <f t="shared" ca="1" si="154"/>
        <v>5131677.639833698</v>
      </c>
      <c r="BQ48" s="30">
        <f t="shared" ca="1" si="154"/>
        <v>5285627.9690287095</v>
      </c>
      <c r="BR48" s="30">
        <f t="shared" ca="1" si="154"/>
        <v>5444196.8080995716</v>
      </c>
      <c r="BS48" s="30">
        <f t="shared" ca="1" si="154"/>
        <v>5607522.7123425594</v>
      </c>
      <c r="BT48" s="30">
        <f t="shared" ca="1" si="154"/>
        <v>5775748.3937128372</v>
      </c>
      <c r="BU48" s="30">
        <f t="shared" ca="1" si="154"/>
        <v>5949020.8455242226</v>
      </c>
      <c r="BV48" s="30">
        <f t="shared" si="154"/>
        <v>0</v>
      </c>
      <c r="BW48" s="30">
        <f t="shared" si="154"/>
        <v>0</v>
      </c>
      <c r="BX48" s="30">
        <f t="shared" si="154"/>
        <v>0</v>
      </c>
      <c r="BY48" s="30">
        <f t="shared" si="154"/>
        <v>0</v>
      </c>
      <c r="BZ48" s="30">
        <f t="shared" si="154"/>
        <v>0</v>
      </c>
      <c r="CA48" s="30">
        <f t="shared" si="154"/>
        <v>0</v>
      </c>
      <c r="CB48" s="30">
        <f t="shared" si="154"/>
        <v>0</v>
      </c>
      <c r="CC48" s="30">
        <f t="shared" si="154"/>
        <v>0</v>
      </c>
      <c r="CD48" s="30">
        <f t="shared" si="154"/>
        <v>0</v>
      </c>
      <c r="CE48" s="30">
        <f t="shared" si="154"/>
        <v>0</v>
      </c>
      <c r="CF48" s="30">
        <f t="shared" si="154"/>
        <v>0</v>
      </c>
      <c r="CG48" s="30">
        <f t="shared" si="154"/>
        <v>0</v>
      </c>
      <c r="CH48" s="30">
        <f t="shared" si="154"/>
        <v>0</v>
      </c>
      <c r="CI48" s="30">
        <f t="shared" si="154"/>
        <v>0</v>
      </c>
      <c r="CJ48" s="30">
        <f t="shared" si="154"/>
        <v>0</v>
      </c>
      <c r="CK48" s="30">
        <f t="shared" si="154"/>
        <v>0</v>
      </c>
      <c r="CL48" s="30">
        <f t="shared" si="154"/>
        <v>0</v>
      </c>
      <c r="CM48" s="30">
        <f t="shared" ref="CM48:CT48" si="155">IF(CM$5="",0,IF(CM$5=1,$S48,CL189))</f>
        <v>0</v>
      </c>
      <c r="CN48" s="30">
        <f t="shared" si="155"/>
        <v>0</v>
      </c>
      <c r="CO48" s="30">
        <f t="shared" si="155"/>
        <v>0</v>
      </c>
      <c r="CP48" s="30">
        <f t="shared" si="155"/>
        <v>0</v>
      </c>
      <c r="CQ48" s="30">
        <f t="shared" si="155"/>
        <v>0</v>
      </c>
      <c r="CR48" s="30">
        <f t="shared" si="155"/>
        <v>0</v>
      </c>
      <c r="CS48" s="30">
        <f t="shared" si="155"/>
        <v>0</v>
      </c>
      <c r="CT48" s="30">
        <f t="shared" si="155"/>
        <v>0</v>
      </c>
    </row>
    <row r="49" spans="1:98" s="27" customFormat="1" ht="12" x14ac:dyDescent="0.25">
      <c r="A49" s="26">
        <f>ROW()</f>
        <v>49</v>
      </c>
      <c r="B49" s="84"/>
      <c r="E49" s="24"/>
      <c r="F49" s="68" t="str">
        <f t="shared" si="148"/>
        <v>АКТИВЫ</v>
      </c>
      <c r="G49" s="68" t="str">
        <f t="shared" si="149"/>
        <v>Склад ГП</v>
      </c>
      <c r="H49" s="27" t="str">
        <f>BP!$F$25</f>
        <v>Упаковка</v>
      </c>
      <c r="P49" s="30"/>
      <c r="R49" s="24"/>
      <c r="S49" s="95"/>
      <c r="V49" s="87"/>
      <c r="W49" s="29"/>
      <c r="Z49" s="30">
        <f>IF(Z$5="",0,IF(Z$5=1,$S49,Y190))</f>
        <v>0</v>
      </c>
      <c r="AA49" s="30">
        <f t="shared" ref="AA49:CL49" ca="1" si="156">IF(AA$5="",0,IF(AA$5=1,$S49,Z190))</f>
        <v>0</v>
      </c>
      <c r="AB49" s="30">
        <f t="shared" ca="1" si="156"/>
        <v>0</v>
      </c>
      <c r="AC49" s="30">
        <f t="shared" ca="1" si="156"/>
        <v>0</v>
      </c>
      <c r="AD49" s="30">
        <f t="shared" ca="1" si="156"/>
        <v>0</v>
      </c>
      <c r="AE49" s="30">
        <f t="shared" ca="1" si="156"/>
        <v>0</v>
      </c>
      <c r="AF49" s="30">
        <f t="shared" ca="1" si="156"/>
        <v>144000</v>
      </c>
      <c r="AG49" s="30">
        <f t="shared" ca="1" si="156"/>
        <v>212320</v>
      </c>
      <c r="AH49" s="30">
        <f t="shared" ca="1" si="156"/>
        <v>242689.6</v>
      </c>
      <c r="AI49" s="30">
        <f t="shared" ca="1" si="156"/>
        <v>257970.28800000003</v>
      </c>
      <c r="AJ49" s="30">
        <f t="shared" ca="1" si="156"/>
        <v>265709.39664000005</v>
      </c>
      <c r="AK49" s="30">
        <f t="shared" ca="1" si="156"/>
        <v>273680.6785392001</v>
      </c>
      <c r="AL49" s="30">
        <f t="shared" ca="1" si="156"/>
        <v>281891.09889537608</v>
      </c>
      <c r="AM49" s="30">
        <f t="shared" ca="1" si="156"/>
        <v>290347.8318622373</v>
      </c>
      <c r="AN49" s="30">
        <f t="shared" ca="1" si="156"/>
        <v>299058.26681810443</v>
      </c>
      <c r="AO49" s="30">
        <f t="shared" ca="1" si="156"/>
        <v>308030.01482264756</v>
      </c>
      <c r="AP49" s="30">
        <f t="shared" ca="1" si="156"/>
        <v>317270.91526732699</v>
      </c>
      <c r="AQ49" s="30">
        <f t="shared" ca="1" si="156"/>
        <v>326789.04272534675</v>
      </c>
      <c r="AR49" s="30">
        <f t="shared" ca="1" si="156"/>
        <v>336592.71400710719</v>
      </c>
      <c r="AS49" s="30">
        <f t="shared" ca="1" si="156"/>
        <v>346690.49542732048</v>
      </c>
      <c r="AT49" s="30">
        <f t="shared" ca="1" si="156"/>
        <v>357091.21029014012</v>
      </c>
      <c r="AU49" s="30">
        <f t="shared" ca="1" si="156"/>
        <v>367803.94659884437</v>
      </c>
      <c r="AV49" s="30">
        <f t="shared" ca="1" si="156"/>
        <v>378838.0649968097</v>
      </c>
      <c r="AW49" s="30">
        <f t="shared" ca="1" si="156"/>
        <v>390203.20694671397</v>
      </c>
      <c r="AX49" s="30">
        <f t="shared" ca="1" si="156"/>
        <v>401909.30315511534</v>
      </c>
      <c r="AY49" s="30">
        <f t="shared" ca="1" si="156"/>
        <v>413966.58224976878</v>
      </c>
      <c r="AZ49" s="30">
        <f t="shared" ca="1" si="156"/>
        <v>426385.57971726195</v>
      </c>
      <c r="BA49" s="30">
        <f t="shared" ca="1" si="156"/>
        <v>439177.14710877987</v>
      </c>
      <c r="BB49" s="30">
        <f t="shared" ca="1" si="156"/>
        <v>452352.46152204328</v>
      </c>
      <c r="BC49" s="30">
        <f t="shared" ca="1" si="156"/>
        <v>465923.03536770458</v>
      </c>
      <c r="BD49" s="30">
        <f t="shared" ca="1" si="156"/>
        <v>479900.72642873571</v>
      </c>
      <c r="BE49" s="30">
        <f t="shared" ca="1" si="156"/>
        <v>494297.74822159769</v>
      </c>
      <c r="BF49" s="30">
        <f t="shared" ca="1" si="156"/>
        <v>509126.68066824571</v>
      </c>
      <c r="BG49" s="30">
        <f t="shared" ca="1" si="156"/>
        <v>524400.48108829302</v>
      </c>
      <c r="BH49" s="30">
        <f t="shared" ca="1" si="156"/>
        <v>540132.49552094191</v>
      </c>
      <c r="BI49" s="30">
        <f t="shared" ca="1" si="156"/>
        <v>556336.47038657009</v>
      </c>
      <c r="BJ49" s="30">
        <f t="shared" ca="1" si="156"/>
        <v>573026.56449816725</v>
      </c>
      <c r="BK49" s="30">
        <f t="shared" ca="1" si="156"/>
        <v>590217.3614331123</v>
      </c>
      <c r="BL49" s="30">
        <f t="shared" ca="1" si="156"/>
        <v>607923.88227610569</v>
      </c>
      <c r="BM49" s="30">
        <f t="shared" ca="1" si="156"/>
        <v>626161.5987443889</v>
      </c>
      <c r="BN49" s="30">
        <f t="shared" ca="1" si="156"/>
        <v>644946.44670672063</v>
      </c>
      <c r="BO49" s="30">
        <f t="shared" ca="1" si="156"/>
        <v>664294.84010792233</v>
      </c>
      <c r="BP49" s="30">
        <f t="shared" ca="1" si="156"/>
        <v>684223.68531116005</v>
      </c>
      <c r="BQ49" s="30">
        <f t="shared" ca="1" si="156"/>
        <v>704750.39587049489</v>
      </c>
      <c r="BR49" s="30">
        <f t="shared" ca="1" si="156"/>
        <v>725892.90774660977</v>
      </c>
      <c r="BS49" s="30">
        <f t="shared" ca="1" si="156"/>
        <v>747669.69497900794</v>
      </c>
      <c r="BT49" s="30">
        <f t="shared" ca="1" si="156"/>
        <v>770099.78582837828</v>
      </c>
      <c r="BU49" s="30">
        <f t="shared" ca="1" si="156"/>
        <v>793202.77940322971</v>
      </c>
      <c r="BV49" s="30">
        <f t="shared" si="156"/>
        <v>0</v>
      </c>
      <c r="BW49" s="30">
        <f t="shared" si="156"/>
        <v>0</v>
      </c>
      <c r="BX49" s="30">
        <f t="shared" si="156"/>
        <v>0</v>
      </c>
      <c r="BY49" s="30">
        <f t="shared" si="156"/>
        <v>0</v>
      </c>
      <c r="BZ49" s="30">
        <f t="shared" si="156"/>
        <v>0</v>
      </c>
      <c r="CA49" s="30">
        <f t="shared" si="156"/>
        <v>0</v>
      </c>
      <c r="CB49" s="30">
        <f t="shared" si="156"/>
        <v>0</v>
      </c>
      <c r="CC49" s="30">
        <f t="shared" si="156"/>
        <v>0</v>
      </c>
      <c r="CD49" s="30">
        <f t="shared" si="156"/>
        <v>0</v>
      </c>
      <c r="CE49" s="30">
        <f t="shared" si="156"/>
        <v>0</v>
      </c>
      <c r="CF49" s="30">
        <f t="shared" si="156"/>
        <v>0</v>
      </c>
      <c r="CG49" s="30">
        <f t="shared" si="156"/>
        <v>0</v>
      </c>
      <c r="CH49" s="30">
        <f t="shared" si="156"/>
        <v>0</v>
      </c>
      <c r="CI49" s="30">
        <f t="shared" si="156"/>
        <v>0</v>
      </c>
      <c r="CJ49" s="30">
        <f t="shared" si="156"/>
        <v>0</v>
      </c>
      <c r="CK49" s="30">
        <f t="shared" si="156"/>
        <v>0</v>
      </c>
      <c r="CL49" s="30">
        <f t="shared" si="156"/>
        <v>0</v>
      </c>
      <c r="CM49" s="30">
        <f t="shared" ref="CM49:CT49" si="157">IF(CM$5="",0,IF(CM$5=1,$S49,CL190))</f>
        <v>0</v>
      </c>
      <c r="CN49" s="30">
        <f t="shared" si="157"/>
        <v>0</v>
      </c>
      <c r="CO49" s="30">
        <f t="shared" si="157"/>
        <v>0</v>
      </c>
      <c r="CP49" s="30">
        <f t="shared" si="157"/>
        <v>0</v>
      </c>
      <c r="CQ49" s="30">
        <f t="shared" si="157"/>
        <v>0</v>
      </c>
      <c r="CR49" s="30">
        <f t="shared" si="157"/>
        <v>0</v>
      </c>
      <c r="CS49" s="30">
        <f t="shared" si="157"/>
        <v>0</v>
      </c>
      <c r="CT49" s="30">
        <f t="shared" si="157"/>
        <v>0</v>
      </c>
    </row>
    <row r="50" spans="1:98" s="27" customFormat="1" ht="12" x14ac:dyDescent="0.25">
      <c r="A50" s="26">
        <f>ROW()</f>
        <v>50</v>
      </c>
      <c r="B50" s="84"/>
      <c r="E50" s="24"/>
      <c r="F50" s="68" t="str">
        <f t="shared" si="148"/>
        <v>АКТИВЫ</v>
      </c>
      <c r="G50" s="68" t="str">
        <f t="shared" si="149"/>
        <v>Склад ГП</v>
      </c>
      <c r="H50" s="27" t="str">
        <f>BP!$F$26</f>
        <v>ФОТ првПерс</v>
      </c>
      <c r="P50" s="30"/>
      <c r="R50" s="24"/>
      <c r="S50" s="95"/>
      <c r="V50" s="87"/>
      <c r="W50" s="29"/>
      <c r="Z50" s="30">
        <f>IF(Z$5="",0,IF(Z$5=1,$S50,Y191))</f>
        <v>0</v>
      </c>
      <c r="AA50" s="30">
        <f t="shared" ref="AA50:CL50" ca="1" si="158">IF(AA$5="",0,IF(AA$5=1,$S50,Z191))</f>
        <v>0</v>
      </c>
      <c r="AB50" s="30">
        <f t="shared" ca="1" si="158"/>
        <v>0</v>
      </c>
      <c r="AC50" s="30">
        <f t="shared" ca="1" si="158"/>
        <v>0</v>
      </c>
      <c r="AD50" s="30">
        <f t="shared" ca="1" si="158"/>
        <v>0</v>
      </c>
      <c r="AE50" s="30">
        <f t="shared" ca="1" si="158"/>
        <v>0</v>
      </c>
      <c r="AF50" s="30">
        <f t="shared" ca="1" si="158"/>
        <v>90000</v>
      </c>
      <c r="AG50" s="30">
        <f t="shared" ca="1" si="158"/>
        <v>132700</v>
      </c>
      <c r="AH50" s="30">
        <f t="shared" ca="1" si="158"/>
        <v>151681</v>
      </c>
      <c r="AI50" s="30">
        <f t="shared" ca="1" si="158"/>
        <v>161231.43</v>
      </c>
      <c r="AJ50" s="30">
        <f t="shared" ca="1" si="158"/>
        <v>166068.37289999999</v>
      </c>
      <c r="AK50" s="30">
        <f t="shared" ca="1" si="158"/>
        <v>171050.42408699996</v>
      </c>
      <c r="AL50" s="30">
        <f t="shared" ca="1" si="158"/>
        <v>176181.93680960996</v>
      </c>
      <c r="AM50" s="30">
        <f t="shared" ca="1" si="158"/>
        <v>181467.39491389829</v>
      </c>
      <c r="AN50" s="30">
        <f t="shared" ca="1" si="158"/>
        <v>186911.41676131525</v>
      </c>
      <c r="AO50" s="30">
        <f t="shared" ca="1" si="158"/>
        <v>192518.75926415471</v>
      </c>
      <c r="AP50" s="30">
        <f t="shared" ca="1" si="158"/>
        <v>198294.32204207935</v>
      </c>
      <c r="AQ50" s="30">
        <f t="shared" ca="1" si="158"/>
        <v>204243.15170334175</v>
      </c>
      <c r="AR50" s="30">
        <f t="shared" ca="1" si="158"/>
        <v>210370.44625444198</v>
      </c>
      <c r="AS50" s="30">
        <f t="shared" ca="1" si="158"/>
        <v>216681.55964207524</v>
      </c>
      <c r="AT50" s="30">
        <f t="shared" ca="1" si="158"/>
        <v>223182.00643133753</v>
      </c>
      <c r="AU50" s="30">
        <f t="shared" ca="1" si="158"/>
        <v>229877.4666242777</v>
      </c>
      <c r="AV50" s="30">
        <f t="shared" ca="1" si="158"/>
        <v>236773.79062300603</v>
      </c>
      <c r="AW50" s="30">
        <f t="shared" ca="1" si="158"/>
        <v>243877.00434169619</v>
      </c>
      <c r="AX50" s="30">
        <f t="shared" ca="1" si="158"/>
        <v>251193.31447194709</v>
      </c>
      <c r="AY50" s="30">
        <f t="shared" ca="1" si="158"/>
        <v>258729.11390610554</v>
      </c>
      <c r="AZ50" s="30">
        <f t="shared" ca="1" si="158"/>
        <v>266490.98732328881</v>
      </c>
      <c r="BA50" s="30">
        <f t="shared" ca="1" si="158"/>
        <v>274485.71694298752</v>
      </c>
      <c r="BB50" s="30">
        <f t="shared" ca="1" si="158"/>
        <v>282720.28845127713</v>
      </c>
      <c r="BC50" s="30">
        <f t="shared" ca="1" si="158"/>
        <v>291201.89710481546</v>
      </c>
      <c r="BD50" s="30">
        <f t="shared" ca="1" si="158"/>
        <v>299937.95401795994</v>
      </c>
      <c r="BE50" s="30">
        <f t="shared" ca="1" si="158"/>
        <v>308936.09263849875</v>
      </c>
      <c r="BF50" s="30">
        <f t="shared" ca="1" si="158"/>
        <v>318204.17541765375</v>
      </c>
      <c r="BG50" s="30">
        <f t="shared" ca="1" si="158"/>
        <v>327750.30068018334</v>
      </c>
      <c r="BH50" s="30">
        <f t="shared" ca="1" si="158"/>
        <v>337582.80970058881</v>
      </c>
      <c r="BI50" s="30">
        <f t="shared" ca="1" si="158"/>
        <v>347710.29399160645</v>
      </c>
      <c r="BJ50" s="30">
        <f t="shared" ca="1" si="158"/>
        <v>358141.60281135468</v>
      </c>
      <c r="BK50" s="30">
        <f t="shared" ca="1" si="158"/>
        <v>368885.85089569539</v>
      </c>
      <c r="BL50" s="30">
        <f t="shared" ca="1" si="158"/>
        <v>379952.42642256629</v>
      </c>
      <c r="BM50" s="30">
        <f t="shared" ca="1" si="158"/>
        <v>391350.99921524327</v>
      </c>
      <c r="BN50" s="30">
        <f t="shared" ca="1" si="158"/>
        <v>403091.52919170063</v>
      </c>
      <c r="BO50" s="30">
        <f t="shared" ca="1" si="158"/>
        <v>415184.27506745158</v>
      </c>
      <c r="BP50" s="30">
        <f t="shared" ca="1" si="158"/>
        <v>427639.80331947521</v>
      </c>
      <c r="BQ50" s="30">
        <f t="shared" ca="1" si="158"/>
        <v>440468.99741905939</v>
      </c>
      <c r="BR50" s="30">
        <f t="shared" ca="1" si="158"/>
        <v>453683.06734163116</v>
      </c>
      <c r="BS50" s="30">
        <f t="shared" ca="1" si="158"/>
        <v>467293.55936188012</v>
      </c>
      <c r="BT50" s="30">
        <f t="shared" ca="1" si="158"/>
        <v>481312.36614273657</v>
      </c>
      <c r="BU50" s="30">
        <f t="shared" ca="1" si="158"/>
        <v>495751.73712701868</v>
      </c>
      <c r="BV50" s="30">
        <f t="shared" si="158"/>
        <v>0</v>
      </c>
      <c r="BW50" s="30">
        <f t="shared" si="158"/>
        <v>0</v>
      </c>
      <c r="BX50" s="30">
        <f t="shared" si="158"/>
        <v>0</v>
      </c>
      <c r="BY50" s="30">
        <f t="shared" si="158"/>
        <v>0</v>
      </c>
      <c r="BZ50" s="30">
        <f t="shared" si="158"/>
        <v>0</v>
      </c>
      <c r="CA50" s="30">
        <f t="shared" si="158"/>
        <v>0</v>
      </c>
      <c r="CB50" s="30">
        <f t="shared" si="158"/>
        <v>0</v>
      </c>
      <c r="CC50" s="30">
        <f t="shared" si="158"/>
        <v>0</v>
      </c>
      <c r="CD50" s="30">
        <f t="shared" si="158"/>
        <v>0</v>
      </c>
      <c r="CE50" s="30">
        <f t="shared" si="158"/>
        <v>0</v>
      </c>
      <c r="CF50" s="30">
        <f t="shared" si="158"/>
        <v>0</v>
      </c>
      <c r="CG50" s="30">
        <f t="shared" si="158"/>
        <v>0</v>
      </c>
      <c r="CH50" s="30">
        <f t="shared" si="158"/>
        <v>0</v>
      </c>
      <c r="CI50" s="30">
        <f t="shared" si="158"/>
        <v>0</v>
      </c>
      <c r="CJ50" s="30">
        <f t="shared" si="158"/>
        <v>0</v>
      </c>
      <c r="CK50" s="30">
        <f t="shared" si="158"/>
        <v>0</v>
      </c>
      <c r="CL50" s="30">
        <f t="shared" si="158"/>
        <v>0</v>
      </c>
      <c r="CM50" s="30">
        <f t="shared" ref="CM50:CT50" si="159">IF(CM$5="",0,IF(CM$5=1,$S50,CL191))</f>
        <v>0</v>
      </c>
      <c r="CN50" s="30">
        <f t="shared" si="159"/>
        <v>0</v>
      </c>
      <c r="CO50" s="30">
        <f t="shared" si="159"/>
        <v>0</v>
      </c>
      <c r="CP50" s="30">
        <f t="shared" si="159"/>
        <v>0</v>
      </c>
      <c r="CQ50" s="30">
        <f t="shared" si="159"/>
        <v>0</v>
      </c>
      <c r="CR50" s="30">
        <f t="shared" si="159"/>
        <v>0</v>
      </c>
      <c r="CS50" s="30">
        <f t="shared" si="159"/>
        <v>0</v>
      </c>
      <c r="CT50" s="30">
        <f t="shared" si="159"/>
        <v>0</v>
      </c>
    </row>
    <row r="51" spans="1:98" s="27" customFormat="1" ht="12" x14ac:dyDescent="0.25">
      <c r="A51" s="26">
        <f>ROW()</f>
        <v>51</v>
      </c>
      <c r="B51" s="84"/>
      <c r="E51" s="24"/>
      <c r="F51" s="68" t="str">
        <f t="shared" si="148"/>
        <v>АКТИВЫ</v>
      </c>
      <c r="G51" s="68" t="str">
        <f t="shared" si="149"/>
        <v>Склад ГП</v>
      </c>
      <c r="H51" s="27" t="str">
        <f>BP!$F$27</f>
        <v>ФОТ упак</v>
      </c>
      <c r="P51" s="30"/>
      <c r="R51" s="24"/>
      <c r="S51" s="95"/>
      <c r="V51" s="87"/>
      <c r="W51" s="29"/>
      <c r="Z51" s="30">
        <f>IF(Z$5="",0,IF(Z$5=1,$S51,Y192))</f>
        <v>0</v>
      </c>
      <c r="AA51" s="30">
        <f t="shared" ref="AA51:CL51" ca="1" si="160">IF(AA$5="",0,IF(AA$5=1,$S51,Z192))</f>
        <v>0</v>
      </c>
      <c r="AB51" s="30">
        <f t="shared" ca="1" si="160"/>
        <v>0</v>
      </c>
      <c r="AC51" s="30">
        <f t="shared" ca="1" si="160"/>
        <v>0</v>
      </c>
      <c r="AD51" s="30">
        <f t="shared" ca="1" si="160"/>
        <v>0</v>
      </c>
      <c r="AE51" s="30">
        <f t="shared" ca="1" si="160"/>
        <v>0</v>
      </c>
      <c r="AF51" s="30">
        <f t="shared" ca="1" si="160"/>
        <v>45000</v>
      </c>
      <c r="AG51" s="30">
        <f t="shared" ca="1" si="160"/>
        <v>66350</v>
      </c>
      <c r="AH51" s="30">
        <f t="shared" ca="1" si="160"/>
        <v>75840.5</v>
      </c>
      <c r="AI51" s="30">
        <f t="shared" ca="1" si="160"/>
        <v>80615.714999999997</v>
      </c>
      <c r="AJ51" s="30">
        <f t="shared" ca="1" si="160"/>
        <v>83034.186449999994</v>
      </c>
      <c r="AK51" s="30">
        <f t="shared" ca="1" si="160"/>
        <v>85525.212043499982</v>
      </c>
      <c r="AL51" s="30">
        <f t="shared" ca="1" si="160"/>
        <v>88090.968404804982</v>
      </c>
      <c r="AM51" s="30">
        <f t="shared" ca="1" si="160"/>
        <v>90733.697456949143</v>
      </c>
      <c r="AN51" s="30">
        <f t="shared" ca="1" si="160"/>
        <v>93455.708380657627</v>
      </c>
      <c r="AO51" s="30">
        <f t="shared" ca="1" si="160"/>
        <v>96259.379632077354</v>
      </c>
      <c r="AP51" s="30">
        <f t="shared" ca="1" si="160"/>
        <v>99147.161021039676</v>
      </c>
      <c r="AQ51" s="30">
        <f t="shared" ca="1" si="160"/>
        <v>102121.57585167087</v>
      </c>
      <c r="AR51" s="30">
        <f t="shared" ca="1" si="160"/>
        <v>105185.22312722099</v>
      </c>
      <c r="AS51" s="30">
        <f t="shared" ca="1" si="160"/>
        <v>108340.77982103762</v>
      </c>
      <c r="AT51" s="30">
        <f t="shared" ca="1" si="160"/>
        <v>111591.00321566877</v>
      </c>
      <c r="AU51" s="30">
        <f t="shared" ca="1" si="160"/>
        <v>114938.73331213885</v>
      </c>
      <c r="AV51" s="30">
        <f t="shared" ca="1" si="160"/>
        <v>118386.89531150302</v>
      </c>
      <c r="AW51" s="30">
        <f t="shared" ca="1" si="160"/>
        <v>121938.50217084809</v>
      </c>
      <c r="AX51" s="30">
        <f t="shared" ca="1" si="160"/>
        <v>125596.65723597354</v>
      </c>
      <c r="AY51" s="30">
        <f t="shared" ca="1" si="160"/>
        <v>129364.55695305277</v>
      </c>
      <c r="AZ51" s="30">
        <f t="shared" ca="1" si="160"/>
        <v>133245.4936616444</v>
      </c>
      <c r="BA51" s="30">
        <f t="shared" ca="1" si="160"/>
        <v>137242.85847149376</v>
      </c>
      <c r="BB51" s="30">
        <f t="shared" ca="1" si="160"/>
        <v>141360.14422563856</v>
      </c>
      <c r="BC51" s="30">
        <f t="shared" ca="1" si="160"/>
        <v>145600.94855240773</v>
      </c>
      <c r="BD51" s="30">
        <f t="shared" ca="1" si="160"/>
        <v>149968.97700897997</v>
      </c>
      <c r="BE51" s="30">
        <f t="shared" ca="1" si="160"/>
        <v>154468.04631924938</v>
      </c>
      <c r="BF51" s="30">
        <f t="shared" ca="1" si="160"/>
        <v>159102.08770882688</v>
      </c>
      <c r="BG51" s="30">
        <f t="shared" ca="1" si="160"/>
        <v>163875.15034009167</v>
      </c>
      <c r="BH51" s="30">
        <f t="shared" ca="1" si="160"/>
        <v>168791.40485029441</v>
      </c>
      <c r="BI51" s="30">
        <f t="shared" ca="1" si="160"/>
        <v>173855.14699580322</v>
      </c>
      <c r="BJ51" s="30">
        <f t="shared" ca="1" si="160"/>
        <v>179070.80140567734</v>
      </c>
      <c r="BK51" s="30">
        <f t="shared" ca="1" si="160"/>
        <v>184442.92544784769</v>
      </c>
      <c r="BL51" s="30">
        <f t="shared" ca="1" si="160"/>
        <v>189976.21321128315</v>
      </c>
      <c r="BM51" s="30">
        <f t="shared" ca="1" si="160"/>
        <v>195675.49960762163</v>
      </c>
      <c r="BN51" s="30">
        <f t="shared" ca="1" si="160"/>
        <v>201545.76459585031</v>
      </c>
      <c r="BO51" s="30">
        <f t="shared" ca="1" si="160"/>
        <v>207592.13753372579</v>
      </c>
      <c r="BP51" s="30">
        <f t="shared" ca="1" si="160"/>
        <v>213819.9016597376</v>
      </c>
      <c r="BQ51" s="30">
        <f t="shared" ca="1" si="160"/>
        <v>220234.4987095297</v>
      </c>
      <c r="BR51" s="30">
        <f t="shared" ca="1" si="160"/>
        <v>226841.53367081558</v>
      </c>
      <c r="BS51" s="30">
        <f t="shared" ca="1" si="160"/>
        <v>233646.77968094006</v>
      </c>
      <c r="BT51" s="30">
        <f t="shared" ca="1" si="160"/>
        <v>240656.18307136829</v>
      </c>
      <c r="BU51" s="30">
        <f t="shared" ca="1" si="160"/>
        <v>247875.86856350934</v>
      </c>
      <c r="BV51" s="30">
        <f t="shared" si="160"/>
        <v>0</v>
      </c>
      <c r="BW51" s="30">
        <f t="shared" si="160"/>
        <v>0</v>
      </c>
      <c r="BX51" s="30">
        <f t="shared" si="160"/>
        <v>0</v>
      </c>
      <c r="BY51" s="30">
        <f t="shared" si="160"/>
        <v>0</v>
      </c>
      <c r="BZ51" s="30">
        <f t="shared" si="160"/>
        <v>0</v>
      </c>
      <c r="CA51" s="30">
        <f t="shared" si="160"/>
        <v>0</v>
      </c>
      <c r="CB51" s="30">
        <f t="shared" si="160"/>
        <v>0</v>
      </c>
      <c r="CC51" s="30">
        <f t="shared" si="160"/>
        <v>0</v>
      </c>
      <c r="CD51" s="30">
        <f t="shared" si="160"/>
        <v>0</v>
      </c>
      <c r="CE51" s="30">
        <f t="shared" si="160"/>
        <v>0</v>
      </c>
      <c r="CF51" s="30">
        <f t="shared" si="160"/>
        <v>0</v>
      </c>
      <c r="CG51" s="30">
        <f t="shared" si="160"/>
        <v>0</v>
      </c>
      <c r="CH51" s="30">
        <f t="shared" si="160"/>
        <v>0</v>
      </c>
      <c r="CI51" s="30">
        <f t="shared" si="160"/>
        <v>0</v>
      </c>
      <c r="CJ51" s="30">
        <f t="shared" si="160"/>
        <v>0</v>
      </c>
      <c r="CK51" s="30">
        <f t="shared" si="160"/>
        <v>0</v>
      </c>
      <c r="CL51" s="30">
        <f t="shared" si="160"/>
        <v>0</v>
      </c>
      <c r="CM51" s="30">
        <f t="shared" ref="CM51:CT51" si="161">IF(CM$5="",0,IF(CM$5=1,$S51,CL192))</f>
        <v>0</v>
      </c>
      <c r="CN51" s="30">
        <f t="shared" si="161"/>
        <v>0</v>
      </c>
      <c r="CO51" s="30">
        <f t="shared" si="161"/>
        <v>0</v>
      </c>
      <c r="CP51" s="30">
        <f t="shared" si="161"/>
        <v>0</v>
      </c>
      <c r="CQ51" s="30">
        <f t="shared" si="161"/>
        <v>0</v>
      </c>
      <c r="CR51" s="30">
        <f t="shared" si="161"/>
        <v>0</v>
      </c>
      <c r="CS51" s="30">
        <f t="shared" si="161"/>
        <v>0</v>
      </c>
      <c r="CT51" s="30">
        <f t="shared" si="161"/>
        <v>0</v>
      </c>
    </row>
    <row r="52" spans="1:98" s="27" customFormat="1" ht="12" x14ac:dyDescent="0.25">
      <c r="A52" s="26">
        <f>ROW()</f>
        <v>52</v>
      </c>
      <c r="B52" s="84"/>
      <c r="E52" s="24"/>
      <c r="F52" s="68" t="str">
        <f t="shared" si="148"/>
        <v>АКТИВЫ</v>
      </c>
      <c r="G52" s="68" t="str">
        <f t="shared" si="149"/>
        <v>Склад ГП</v>
      </c>
      <c r="H52" s="27" t="str">
        <f>BP!$F$28</f>
        <v>Соцсборы</v>
      </c>
      <c r="P52" s="30"/>
      <c r="R52" s="24"/>
      <c r="S52" s="95"/>
      <c r="V52" s="87"/>
      <c r="W52" s="29"/>
      <c r="Z52" s="30">
        <f>IF(Z$5="",0,IF(Z$5=1,$S52,Y193))</f>
        <v>0</v>
      </c>
      <c r="AA52" s="30">
        <f t="shared" ref="AA52:CL52" ca="1" si="162">IF(AA$5="",0,IF(AA$5=1,$S52,Z193))</f>
        <v>0</v>
      </c>
      <c r="AB52" s="30">
        <f t="shared" ca="1" si="162"/>
        <v>0</v>
      </c>
      <c r="AC52" s="30">
        <f t="shared" ca="1" si="162"/>
        <v>0</v>
      </c>
      <c r="AD52" s="30">
        <f t="shared" ca="1" si="162"/>
        <v>0</v>
      </c>
      <c r="AE52" s="30">
        <f t="shared" ca="1" si="162"/>
        <v>0</v>
      </c>
      <c r="AF52" s="30">
        <f t="shared" ca="1" si="162"/>
        <v>40500</v>
      </c>
      <c r="AG52" s="30">
        <f t="shared" ca="1" si="162"/>
        <v>59715</v>
      </c>
      <c r="AH52" s="30">
        <f t="shared" ca="1" si="162"/>
        <v>68256.45</v>
      </c>
      <c r="AI52" s="30">
        <f t="shared" ca="1" si="162"/>
        <v>72554.143500000006</v>
      </c>
      <c r="AJ52" s="30">
        <f t="shared" ca="1" si="162"/>
        <v>74730.767804999996</v>
      </c>
      <c r="AK52" s="30">
        <f t="shared" ca="1" si="162"/>
        <v>76972.690839150004</v>
      </c>
      <c r="AL52" s="30">
        <f t="shared" ca="1" si="162"/>
        <v>79281.871564324509</v>
      </c>
      <c r="AM52" s="30">
        <f t="shared" ca="1" si="162"/>
        <v>81660.327711254242</v>
      </c>
      <c r="AN52" s="30">
        <f t="shared" ca="1" si="162"/>
        <v>84110.137542591867</v>
      </c>
      <c r="AO52" s="30">
        <f t="shared" ca="1" si="162"/>
        <v>86633.441668869622</v>
      </c>
      <c r="AP52" s="30">
        <f t="shared" ca="1" si="162"/>
        <v>89232.444918935711</v>
      </c>
      <c r="AQ52" s="30">
        <f t="shared" ca="1" si="162"/>
        <v>91909.418266503781</v>
      </c>
      <c r="AR52" s="30">
        <f t="shared" ca="1" si="162"/>
        <v>94666.700814498879</v>
      </c>
      <c r="AS52" s="30">
        <f t="shared" ca="1" si="162"/>
        <v>97506.701838933848</v>
      </c>
      <c r="AT52" s="30">
        <f t="shared" ca="1" si="162"/>
        <v>100431.90289410186</v>
      </c>
      <c r="AU52" s="30">
        <f t="shared" ca="1" si="162"/>
        <v>103444.85998092493</v>
      </c>
      <c r="AV52" s="30">
        <f t="shared" ca="1" si="162"/>
        <v>106548.20578035268</v>
      </c>
      <c r="AW52" s="30">
        <f t="shared" ca="1" si="162"/>
        <v>109744.65195376326</v>
      </c>
      <c r="AX52" s="30">
        <f t="shared" ca="1" si="162"/>
        <v>113036.99151237615</v>
      </c>
      <c r="AY52" s="30">
        <f t="shared" ca="1" si="162"/>
        <v>116428.10125774743</v>
      </c>
      <c r="AZ52" s="30">
        <f t="shared" ca="1" si="162"/>
        <v>119920.94429547987</v>
      </c>
      <c r="BA52" s="30">
        <f t="shared" ca="1" si="162"/>
        <v>123518.57262434426</v>
      </c>
      <c r="BB52" s="30">
        <f t="shared" ca="1" si="162"/>
        <v>127224.12980307461</v>
      </c>
      <c r="BC52" s="30">
        <f t="shared" ca="1" si="162"/>
        <v>131040.85369716685</v>
      </c>
      <c r="BD52" s="30">
        <f t="shared" ca="1" si="162"/>
        <v>134972.07930808185</v>
      </c>
      <c r="BE52" s="30">
        <f t="shared" ca="1" si="162"/>
        <v>139021.24168732431</v>
      </c>
      <c r="BF52" s="30">
        <f t="shared" ca="1" si="162"/>
        <v>143191.87893794401</v>
      </c>
      <c r="BG52" s="30">
        <f t="shared" ca="1" si="162"/>
        <v>147487.63530608232</v>
      </c>
      <c r="BH52" s="30">
        <f t="shared" ca="1" si="162"/>
        <v>151912.2643652648</v>
      </c>
      <c r="BI52" s="30">
        <f t="shared" ca="1" si="162"/>
        <v>156469.63229622273</v>
      </c>
      <c r="BJ52" s="30">
        <f t="shared" ca="1" si="162"/>
        <v>161163.7212651094</v>
      </c>
      <c r="BK52" s="30">
        <f t="shared" ca="1" si="162"/>
        <v>165998.63290306271</v>
      </c>
      <c r="BL52" s="30">
        <f t="shared" ca="1" si="162"/>
        <v>170978.59189015458</v>
      </c>
      <c r="BM52" s="30">
        <f t="shared" ca="1" si="162"/>
        <v>176107.9496468592</v>
      </c>
      <c r="BN52" s="30">
        <f t="shared" ca="1" si="162"/>
        <v>181391.18813626497</v>
      </c>
      <c r="BO52" s="30">
        <f t="shared" ca="1" si="162"/>
        <v>186832.92378035295</v>
      </c>
      <c r="BP52" s="30">
        <f t="shared" ca="1" si="162"/>
        <v>192437.91149376356</v>
      </c>
      <c r="BQ52" s="30">
        <f t="shared" ca="1" si="162"/>
        <v>198211.04883857648</v>
      </c>
      <c r="BR52" s="30">
        <f t="shared" ca="1" si="162"/>
        <v>204157.38030373381</v>
      </c>
      <c r="BS52" s="30">
        <f t="shared" ca="1" si="162"/>
        <v>210282.10171284579</v>
      </c>
      <c r="BT52" s="30">
        <f t="shared" ca="1" si="162"/>
        <v>216590.56476423118</v>
      </c>
      <c r="BU52" s="30">
        <f t="shared" ca="1" si="162"/>
        <v>223088.28170715814</v>
      </c>
      <c r="BV52" s="30">
        <f t="shared" si="162"/>
        <v>0</v>
      </c>
      <c r="BW52" s="30">
        <f t="shared" si="162"/>
        <v>0</v>
      </c>
      <c r="BX52" s="30">
        <f t="shared" si="162"/>
        <v>0</v>
      </c>
      <c r="BY52" s="30">
        <f t="shared" si="162"/>
        <v>0</v>
      </c>
      <c r="BZ52" s="30">
        <f t="shared" si="162"/>
        <v>0</v>
      </c>
      <c r="CA52" s="30">
        <f t="shared" si="162"/>
        <v>0</v>
      </c>
      <c r="CB52" s="30">
        <f t="shared" si="162"/>
        <v>0</v>
      </c>
      <c r="CC52" s="30">
        <f t="shared" si="162"/>
        <v>0</v>
      </c>
      <c r="CD52" s="30">
        <f t="shared" si="162"/>
        <v>0</v>
      </c>
      <c r="CE52" s="30">
        <f t="shared" si="162"/>
        <v>0</v>
      </c>
      <c r="CF52" s="30">
        <f t="shared" si="162"/>
        <v>0</v>
      </c>
      <c r="CG52" s="30">
        <f t="shared" si="162"/>
        <v>0</v>
      </c>
      <c r="CH52" s="30">
        <f t="shared" si="162"/>
        <v>0</v>
      </c>
      <c r="CI52" s="30">
        <f t="shared" si="162"/>
        <v>0</v>
      </c>
      <c r="CJ52" s="30">
        <f t="shared" si="162"/>
        <v>0</v>
      </c>
      <c r="CK52" s="30">
        <f t="shared" si="162"/>
        <v>0</v>
      </c>
      <c r="CL52" s="30">
        <f t="shared" si="162"/>
        <v>0</v>
      </c>
      <c r="CM52" s="30">
        <f t="shared" ref="CM52:CT52" si="163">IF(CM$5="",0,IF(CM$5=1,$S52,CL193))</f>
        <v>0</v>
      </c>
      <c r="CN52" s="30">
        <f t="shared" si="163"/>
        <v>0</v>
      </c>
      <c r="CO52" s="30">
        <f t="shared" si="163"/>
        <v>0</v>
      </c>
      <c r="CP52" s="30">
        <f t="shared" si="163"/>
        <v>0</v>
      </c>
      <c r="CQ52" s="30">
        <f t="shared" si="163"/>
        <v>0</v>
      </c>
      <c r="CR52" s="30">
        <f t="shared" si="163"/>
        <v>0</v>
      </c>
      <c r="CS52" s="30">
        <f t="shared" si="163"/>
        <v>0</v>
      </c>
      <c r="CT52" s="30">
        <f t="shared" si="163"/>
        <v>0</v>
      </c>
    </row>
    <row r="53" spans="1:98" s="27" customFormat="1" ht="12" x14ac:dyDescent="0.25">
      <c r="A53" s="26">
        <f>ROW()</f>
        <v>53</v>
      </c>
      <c r="B53" s="84"/>
      <c r="E53" s="24"/>
      <c r="F53" s="68" t="str">
        <f t="shared" si="148"/>
        <v>АКТИВЫ</v>
      </c>
      <c r="G53" s="68" t="str">
        <f t="shared" si="149"/>
        <v>Склад ГП</v>
      </c>
      <c r="H53" s="27" t="str">
        <f>BP!$F$29</f>
        <v>ЭлЭн</v>
      </c>
      <c r="P53" s="30"/>
      <c r="R53" s="24"/>
      <c r="S53" s="95"/>
      <c r="V53" s="87"/>
      <c r="W53" s="29"/>
      <c r="Z53" s="30">
        <f>IF(Z$5="",0,IF(Z$5=1,$S53,Y194))</f>
        <v>0</v>
      </c>
      <c r="AA53" s="30">
        <f t="shared" ref="AA53:CL53" ca="1" si="164">IF(AA$5="",0,IF(AA$5=1,$S53,Z194))</f>
        <v>0</v>
      </c>
      <c r="AB53" s="30">
        <f t="shared" ca="1" si="164"/>
        <v>0</v>
      </c>
      <c r="AC53" s="30">
        <f t="shared" ca="1" si="164"/>
        <v>0</v>
      </c>
      <c r="AD53" s="30">
        <f t="shared" ca="1" si="164"/>
        <v>0</v>
      </c>
      <c r="AE53" s="30">
        <f t="shared" ca="1" si="164"/>
        <v>0</v>
      </c>
      <c r="AF53" s="30">
        <f t="shared" ca="1" si="164"/>
        <v>16560.000000000004</v>
      </c>
      <c r="AG53" s="30">
        <f t="shared" ca="1" si="164"/>
        <v>24416.800000000003</v>
      </c>
      <c r="AH53" s="30">
        <f t="shared" ca="1" si="164"/>
        <v>27909.304000000004</v>
      </c>
      <c r="AI53" s="30">
        <f t="shared" ca="1" si="164"/>
        <v>29666.583120000003</v>
      </c>
      <c r="AJ53" s="30">
        <f t="shared" ca="1" si="164"/>
        <v>30556.580613600006</v>
      </c>
      <c r="AK53" s="30">
        <f t="shared" ca="1" si="164"/>
        <v>31473.278032008009</v>
      </c>
      <c r="AL53" s="30">
        <f t="shared" ca="1" si="164"/>
        <v>32417.476372968249</v>
      </c>
      <c r="AM53" s="30">
        <f t="shared" ca="1" si="164"/>
        <v>33390.000664157298</v>
      </c>
      <c r="AN53" s="30">
        <f t="shared" ca="1" si="164"/>
        <v>34391.70068408201</v>
      </c>
      <c r="AO53" s="30">
        <f t="shared" ca="1" si="164"/>
        <v>35423.451704604464</v>
      </c>
      <c r="AP53" s="30">
        <f t="shared" ca="1" si="164"/>
        <v>36486.155255742604</v>
      </c>
      <c r="AQ53" s="30">
        <f t="shared" ca="1" si="164"/>
        <v>37580.73991341488</v>
      </c>
      <c r="AR53" s="30">
        <f t="shared" ca="1" si="164"/>
        <v>38708.162110817328</v>
      </c>
      <c r="AS53" s="30">
        <f t="shared" ca="1" si="164"/>
        <v>39869.406974141857</v>
      </c>
      <c r="AT53" s="30">
        <f t="shared" ca="1" si="164"/>
        <v>41065.489183366117</v>
      </c>
      <c r="AU53" s="30">
        <f t="shared" ca="1" si="164"/>
        <v>42297.453858867106</v>
      </c>
      <c r="AV53" s="30">
        <f t="shared" ca="1" si="164"/>
        <v>43566.377474633118</v>
      </c>
      <c r="AW53" s="30">
        <f t="shared" ca="1" si="164"/>
        <v>44873.368798872121</v>
      </c>
      <c r="AX53" s="30">
        <f t="shared" ca="1" si="164"/>
        <v>46219.569862838289</v>
      </c>
      <c r="AY53" s="30">
        <f t="shared" ca="1" si="164"/>
        <v>47606.156958723441</v>
      </c>
      <c r="AZ53" s="30">
        <f t="shared" ca="1" si="164"/>
        <v>49034.341667485147</v>
      </c>
      <c r="BA53" s="30">
        <f t="shared" ca="1" si="164"/>
        <v>50505.371917509699</v>
      </c>
      <c r="BB53" s="30">
        <f t="shared" ca="1" si="164"/>
        <v>52020.533075034989</v>
      </c>
      <c r="BC53" s="30">
        <f t="shared" ca="1" si="164"/>
        <v>53581.149067286038</v>
      </c>
      <c r="BD53" s="30">
        <f t="shared" ca="1" si="164"/>
        <v>55188.583539304615</v>
      </c>
      <c r="BE53" s="30">
        <f t="shared" ca="1" si="164"/>
        <v>56844.241045483752</v>
      </c>
      <c r="BF53" s="30">
        <f t="shared" ca="1" si="164"/>
        <v>58549.568276848251</v>
      </c>
      <c r="BG53" s="30">
        <f t="shared" ca="1" si="164"/>
        <v>60306.055325153684</v>
      </c>
      <c r="BH53" s="30">
        <f t="shared" ca="1" si="164"/>
        <v>62115.236984908297</v>
      </c>
      <c r="BI53" s="30">
        <f t="shared" ca="1" si="164"/>
        <v>63978.694094455546</v>
      </c>
      <c r="BJ53" s="30">
        <f t="shared" ca="1" si="164"/>
        <v>65898.054917289206</v>
      </c>
      <c r="BK53" s="30">
        <f t="shared" ca="1" si="164"/>
        <v>67874.996564807894</v>
      </c>
      <c r="BL53" s="30">
        <f t="shared" ca="1" si="164"/>
        <v>69911.246461752133</v>
      </c>
      <c r="BM53" s="30">
        <f t="shared" ca="1" si="164"/>
        <v>72008.583855604695</v>
      </c>
      <c r="BN53" s="30">
        <f t="shared" ca="1" si="164"/>
        <v>74168.841371272836</v>
      </c>
      <c r="BO53" s="30">
        <f t="shared" ca="1" si="164"/>
        <v>76393.906612411025</v>
      </c>
      <c r="BP53" s="30">
        <f t="shared" ca="1" si="164"/>
        <v>78685.723810783355</v>
      </c>
      <c r="BQ53" s="30">
        <f t="shared" ca="1" si="164"/>
        <v>81046.295525106863</v>
      </c>
      <c r="BR53" s="30">
        <f t="shared" ca="1" si="164"/>
        <v>83477.684390860086</v>
      </c>
      <c r="BS53" s="30">
        <f t="shared" ca="1" si="164"/>
        <v>85982.014922585891</v>
      </c>
      <c r="BT53" s="30">
        <f t="shared" ca="1" si="164"/>
        <v>88561.475370263477</v>
      </c>
      <c r="BU53" s="30">
        <f t="shared" ca="1" si="164"/>
        <v>91218.319631371385</v>
      </c>
      <c r="BV53" s="30">
        <f t="shared" si="164"/>
        <v>0</v>
      </c>
      <c r="BW53" s="30">
        <f t="shared" si="164"/>
        <v>0</v>
      </c>
      <c r="BX53" s="30">
        <f t="shared" si="164"/>
        <v>0</v>
      </c>
      <c r="BY53" s="30">
        <f t="shared" si="164"/>
        <v>0</v>
      </c>
      <c r="BZ53" s="30">
        <f t="shared" si="164"/>
        <v>0</v>
      </c>
      <c r="CA53" s="30">
        <f t="shared" si="164"/>
        <v>0</v>
      </c>
      <c r="CB53" s="30">
        <f t="shared" si="164"/>
        <v>0</v>
      </c>
      <c r="CC53" s="30">
        <f t="shared" si="164"/>
        <v>0</v>
      </c>
      <c r="CD53" s="30">
        <f t="shared" si="164"/>
        <v>0</v>
      </c>
      <c r="CE53" s="30">
        <f t="shared" si="164"/>
        <v>0</v>
      </c>
      <c r="CF53" s="30">
        <f t="shared" si="164"/>
        <v>0</v>
      </c>
      <c r="CG53" s="30">
        <f t="shared" si="164"/>
        <v>0</v>
      </c>
      <c r="CH53" s="30">
        <f t="shared" si="164"/>
        <v>0</v>
      </c>
      <c r="CI53" s="30">
        <f t="shared" si="164"/>
        <v>0</v>
      </c>
      <c r="CJ53" s="30">
        <f t="shared" si="164"/>
        <v>0</v>
      </c>
      <c r="CK53" s="30">
        <f t="shared" si="164"/>
        <v>0</v>
      </c>
      <c r="CL53" s="30">
        <f t="shared" si="164"/>
        <v>0</v>
      </c>
      <c r="CM53" s="30">
        <f t="shared" ref="CM53:CT53" si="165">IF(CM$5="",0,IF(CM$5=1,$S53,CL194))</f>
        <v>0</v>
      </c>
      <c r="CN53" s="30">
        <f t="shared" si="165"/>
        <v>0</v>
      </c>
      <c r="CO53" s="30">
        <f t="shared" si="165"/>
        <v>0</v>
      </c>
      <c r="CP53" s="30">
        <f t="shared" si="165"/>
        <v>0</v>
      </c>
      <c r="CQ53" s="30">
        <f t="shared" si="165"/>
        <v>0</v>
      </c>
      <c r="CR53" s="30">
        <f t="shared" si="165"/>
        <v>0</v>
      </c>
      <c r="CS53" s="30">
        <f t="shared" si="165"/>
        <v>0</v>
      </c>
      <c r="CT53" s="30">
        <f t="shared" si="165"/>
        <v>0</v>
      </c>
    </row>
    <row r="54" spans="1:98" s="2" customFormat="1" ht="10.199999999999999" x14ac:dyDescent="0.2">
      <c r="A54" s="11">
        <f>ROW()</f>
        <v>54</v>
      </c>
      <c r="B54" s="102"/>
      <c r="E54" s="23" t="str">
        <f>Lists!$N$9</f>
        <v>пустая строка</v>
      </c>
      <c r="P54" s="3"/>
      <c r="R54" s="23"/>
      <c r="S54" s="3"/>
      <c r="V54" s="76"/>
      <c r="W54" s="5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</row>
    <row r="55" spans="1:98" x14ac:dyDescent="0.3">
      <c r="A55" s="11">
        <f>ROW()</f>
        <v>55</v>
      </c>
      <c r="F55" s="68" t="str">
        <f>$F$150</f>
        <v>АКТИВЫ</v>
      </c>
      <c r="G55" s="6" t="str">
        <f>G196</f>
        <v>Деб.задолженность Учр. по опл УК</v>
      </c>
      <c r="S55" s="95"/>
      <c r="T55" s="27"/>
      <c r="U55" s="27"/>
      <c r="V55" s="87"/>
      <c r="W55" s="29"/>
      <c r="X55" s="27"/>
      <c r="Y55" s="27"/>
      <c r="Z55" s="30">
        <f>IF(Z$5="",0,IF(Z$5=1,$S55,Y196))</f>
        <v>0</v>
      </c>
      <c r="AA55" s="30">
        <f t="shared" ref="AA55" si="166">IF(AA$5="",0,IF(AA$5=1,$S55,Z196))</f>
        <v>1000000</v>
      </c>
      <c r="AB55" s="30">
        <f t="shared" ref="AB55" si="167">IF(AB$5="",0,IF(AB$5=1,$S55,AA196))</f>
        <v>1000000</v>
      </c>
      <c r="AC55" s="30">
        <f t="shared" ref="AC55" si="168">IF(AC$5="",0,IF(AC$5=1,$S55,AB196))</f>
        <v>1000000</v>
      </c>
      <c r="AD55" s="30">
        <f t="shared" ref="AD55" si="169">IF(AD$5="",0,IF(AD$5=1,$S55,AC196))</f>
        <v>1000000</v>
      </c>
      <c r="AE55" s="30">
        <f t="shared" ref="AE55" si="170">IF(AE$5="",0,IF(AE$5=1,$S55,AD196))</f>
        <v>1000000</v>
      </c>
      <c r="AF55" s="30">
        <f t="shared" ref="AF55" si="171">IF(AF$5="",0,IF(AF$5=1,$S55,AE196))</f>
        <v>1000000</v>
      </c>
      <c r="AG55" s="30">
        <f t="shared" ref="AG55" si="172">IF(AG$5="",0,IF(AG$5=1,$S55,AF196))</f>
        <v>1000000</v>
      </c>
      <c r="AH55" s="30">
        <f t="shared" ref="AH55" si="173">IF(AH$5="",0,IF(AH$5=1,$S55,AG196))</f>
        <v>1000000</v>
      </c>
      <c r="AI55" s="30">
        <f t="shared" ref="AI55" si="174">IF(AI$5="",0,IF(AI$5=1,$S55,AH196))</f>
        <v>1000000</v>
      </c>
      <c r="AJ55" s="30">
        <f t="shared" ref="AJ55" si="175">IF(AJ$5="",0,IF(AJ$5=1,$S55,AI196))</f>
        <v>1000000</v>
      </c>
      <c r="AK55" s="30">
        <f t="shared" ref="AK55" si="176">IF(AK$5="",0,IF(AK$5=1,$S55,AJ196))</f>
        <v>1000000</v>
      </c>
      <c r="AL55" s="30">
        <f t="shared" ref="AL55" si="177">IF(AL$5="",0,IF(AL$5=1,$S55,AK196))</f>
        <v>1000000</v>
      </c>
      <c r="AM55" s="30">
        <f t="shared" ref="AM55" si="178">IF(AM$5="",0,IF(AM$5=1,$S55,AL196))</f>
        <v>1000000</v>
      </c>
      <c r="AN55" s="30">
        <f t="shared" ref="AN55" si="179">IF(AN$5="",0,IF(AN$5=1,$S55,AM196))</f>
        <v>1000000</v>
      </c>
      <c r="AO55" s="30">
        <f t="shared" ref="AO55" si="180">IF(AO$5="",0,IF(AO$5=1,$S55,AN196))</f>
        <v>1000000</v>
      </c>
      <c r="AP55" s="30">
        <f t="shared" ref="AP55" si="181">IF(AP$5="",0,IF(AP$5=1,$S55,AO196))</f>
        <v>1000000</v>
      </c>
      <c r="AQ55" s="30">
        <f t="shared" ref="AQ55" si="182">IF(AQ$5="",0,IF(AQ$5=1,$S55,AP196))</f>
        <v>1000000</v>
      </c>
      <c r="AR55" s="30">
        <f t="shared" ref="AR55" si="183">IF(AR$5="",0,IF(AR$5=1,$S55,AQ196))</f>
        <v>1000000</v>
      </c>
      <c r="AS55" s="30">
        <f t="shared" ref="AS55" si="184">IF(AS$5="",0,IF(AS$5=1,$S55,AR196))</f>
        <v>1000000</v>
      </c>
      <c r="AT55" s="30">
        <f t="shared" ref="AT55" si="185">IF(AT$5="",0,IF(AT$5=1,$S55,AS196))</f>
        <v>1000000</v>
      </c>
      <c r="AU55" s="30">
        <f t="shared" ref="AU55" si="186">IF(AU$5="",0,IF(AU$5=1,$S55,AT196))</f>
        <v>1000000</v>
      </c>
      <c r="AV55" s="30">
        <f t="shared" ref="AV55" si="187">IF(AV$5="",0,IF(AV$5=1,$S55,AU196))</f>
        <v>1000000</v>
      </c>
      <c r="AW55" s="30">
        <f t="shared" ref="AW55" si="188">IF(AW$5="",0,IF(AW$5=1,$S55,AV196))</f>
        <v>1000000</v>
      </c>
      <c r="AX55" s="30">
        <f t="shared" ref="AX55" si="189">IF(AX$5="",0,IF(AX$5=1,$S55,AW196))</f>
        <v>1000000</v>
      </c>
      <c r="AY55" s="30">
        <f t="shared" ref="AY55" si="190">IF(AY$5="",0,IF(AY$5=1,$S55,AX196))</f>
        <v>1000000</v>
      </c>
      <c r="AZ55" s="30">
        <f t="shared" ref="AZ55" si="191">IF(AZ$5="",0,IF(AZ$5=1,$S55,AY196))</f>
        <v>1000000</v>
      </c>
      <c r="BA55" s="30">
        <f t="shared" ref="BA55" si="192">IF(BA$5="",0,IF(BA$5=1,$S55,AZ196))</f>
        <v>1000000</v>
      </c>
      <c r="BB55" s="30">
        <f t="shared" ref="BB55" si="193">IF(BB$5="",0,IF(BB$5=1,$S55,BA196))</f>
        <v>1000000</v>
      </c>
      <c r="BC55" s="30">
        <f t="shared" ref="BC55" si="194">IF(BC$5="",0,IF(BC$5=1,$S55,BB196))</f>
        <v>1000000</v>
      </c>
      <c r="BD55" s="30">
        <f t="shared" ref="BD55" si="195">IF(BD$5="",0,IF(BD$5=1,$S55,BC196))</f>
        <v>1000000</v>
      </c>
      <c r="BE55" s="30">
        <f t="shared" ref="BE55" si="196">IF(BE$5="",0,IF(BE$5=1,$S55,BD196))</f>
        <v>1000000</v>
      </c>
      <c r="BF55" s="30">
        <f t="shared" ref="BF55" si="197">IF(BF$5="",0,IF(BF$5=1,$S55,BE196))</f>
        <v>1000000</v>
      </c>
      <c r="BG55" s="30">
        <f t="shared" ref="BG55" si="198">IF(BG$5="",0,IF(BG$5=1,$S55,BF196))</f>
        <v>1000000</v>
      </c>
      <c r="BH55" s="30">
        <f t="shared" ref="BH55" si="199">IF(BH$5="",0,IF(BH$5=1,$S55,BG196))</f>
        <v>1000000</v>
      </c>
      <c r="BI55" s="30">
        <f t="shared" ref="BI55" si="200">IF(BI$5="",0,IF(BI$5=1,$S55,BH196))</f>
        <v>1000000</v>
      </c>
      <c r="BJ55" s="30">
        <f t="shared" ref="BJ55" si="201">IF(BJ$5="",0,IF(BJ$5=1,$S55,BI196))</f>
        <v>1000000</v>
      </c>
      <c r="BK55" s="30">
        <f t="shared" ref="BK55" si="202">IF(BK$5="",0,IF(BK$5=1,$S55,BJ196))</f>
        <v>1000000</v>
      </c>
      <c r="BL55" s="30">
        <f t="shared" ref="BL55" si="203">IF(BL$5="",0,IF(BL$5=1,$S55,BK196))</f>
        <v>1000000</v>
      </c>
      <c r="BM55" s="30">
        <f t="shared" ref="BM55" si="204">IF(BM$5="",0,IF(BM$5=1,$S55,BL196))</f>
        <v>1000000</v>
      </c>
      <c r="BN55" s="30">
        <f t="shared" ref="BN55" si="205">IF(BN$5="",0,IF(BN$5=1,$S55,BM196))</f>
        <v>1000000</v>
      </c>
      <c r="BO55" s="30">
        <f t="shared" ref="BO55" si="206">IF(BO$5="",0,IF(BO$5=1,$S55,BN196))</f>
        <v>1000000</v>
      </c>
      <c r="BP55" s="30">
        <f t="shared" ref="BP55" si="207">IF(BP$5="",0,IF(BP$5=1,$S55,BO196))</f>
        <v>1000000</v>
      </c>
      <c r="BQ55" s="30">
        <f t="shared" ref="BQ55" si="208">IF(BQ$5="",0,IF(BQ$5=1,$S55,BP196))</f>
        <v>1000000</v>
      </c>
      <c r="BR55" s="30">
        <f t="shared" ref="BR55" si="209">IF(BR$5="",0,IF(BR$5=1,$S55,BQ196))</f>
        <v>1000000</v>
      </c>
      <c r="BS55" s="30">
        <f t="shared" ref="BS55" si="210">IF(BS$5="",0,IF(BS$5=1,$S55,BR196))</f>
        <v>1000000</v>
      </c>
      <c r="BT55" s="30">
        <f t="shared" ref="BT55" si="211">IF(BT$5="",0,IF(BT$5=1,$S55,BS196))</f>
        <v>1000000</v>
      </c>
      <c r="BU55" s="30">
        <f t="shared" ref="BU55" si="212">IF(BU$5="",0,IF(BU$5=1,$S55,BT196))</f>
        <v>1000000</v>
      </c>
      <c r="BV55" s="30">
        <f t="shared" ref="BV55" si="213">IF(BV$5="",0,IF(BV$5=1,$S55,BU196))</f>
        <v>0</v>
      </c>
      <c r="BW55" s="30">
        <f t="shared" ref="BW55" si="214">IF(BW$5="",0,IF(BW$5=1,$S55,BV196))</f>
        <v>0</v>
      </c>
      <c r="BX55" s="30">
        <f t="shared" ref="BX55" si="215">IF(BX$5="",0,IF(BX$5=1,$S55,BW196))</f>
        <v>0</v>
      </c>
      <c r="BY55" s="30">
        <f t="shared" ref="BY55" si="216">IF(BY$5="",0,IF(BY$5=1,$S55,BX196))</f>
        <v>0</v>
      </c>
      <c r="BZ55" s="30">
        <f t="shared" ref="BZ55" si="217">IF(BZ$5="",0,IF(BZ$5=1,$S55,BY196))</f>
        <v>0</v>
      </c>
      <c r="CA55" s="30">
        <f t="shared" ref="CA55" si="218">IF(CA$5="",0,IF(CA$5=1,$S55,BZ196))</f>
        <v>0</v>
      </c>
      <c r="CB55" s="30">
        <f t="shared" ref="CB55" si="219">IF(CB$5="",0,IF(CB$5=1,$S55,CA196))</f>
        <v>0</v>
      </c>
      <c r="CC55" s="30">
        <f t="shared" ref="CC55" si="220">IF(CC$5="",0,IF(CC$5=1,$S55,CB196))</f>
        <v>0</v>
      </c>
      <c r="CD55" s="30">
        <f t="shared" ref="CD55" si="221">IF(CD$5="",0,IF(CD$5=1,$S55,CC196))</f>
        <v>0</v>
      </c>
      <c r="CE55" s="30">
        <f t="shared" ref="CE55" si="222">IF(CE$5="",0,IF(CE$5=1,$S55,CD196))</f>
        <v>0</v>
      </c>
      <c r="CF55" s="30">
        <f t="shared" ref="CF55" si="223">IF(CF$5="",0,IF(CF$5=1,$S55,CE196))</f>
        <v>0</v>
      </c>
      <c r="CG55" s="30">
        <f t="shared" ref="CG55" si="224">IF(CG$5="",0,IF(CG$5=1,$S55,CF196))</f>
        <v>0</v>
      </c>
      <c r="CH55" s="30">
        <f t="shared" ref="CH55" si="225">IF(CH$5="",0,IF(CH$5=1,$S55,CG196))</f>
        <v>0</v>
      </c>
      <c r="CI55" s="30">
        <f t="shared" ref="CI55" si="226">IF(CI$5="",0,IF(CI$5=1,$S55,CH196))</f>
        <v>0</v>
      </c>
      <c r="CJ55" s="30">
        <f t="shared" ref="CJ55" si="227">IF(CJ$5="",0,IF(CJ$5=1,$S55,CI196))</f>
        <v>0</v>
      </c>
      <c r="CK55" s="30">
        <f t="shared" ref="CK55" si="228">IF(CK$5="",0,IF(CK$5=1,$S55,CJ196))</f>
        <v>0</v>
      </c>
      <c r="CL55" s="30">
        <f t="shared" ref="CL55" si="229">IF(CL$5="",0,IF(CL$5=1,$S55,CK196))</f>
        <v>0</v>
      </c>
      <c r="CM55" s="30">
        <f t="shared" ref="CM55" si="230">IF(CM$5="",0,IF(CM$5=1,$S55,CL196))</f>
        <v>0</v>
      </c>
      <c r="CN55" s="30">
        <f t="shared" ref="CN55" si="231">IF(CN$5="",0,IF(CN$5=1,$S55,CM196))</f>
        <v>0</v>
      </c>
      <c r="CO55" s="30">
        <f t="shared" ref="CO55" si="232">IF(CO$5="",0,IF(CO$5=1,$S55,CN196))</f>
        <v>0</v>
      </c>
      <c r="CP55" s="30">
        <f t="shared" ref="CP55" si="233">IF(CP$5="",0,IF(CP$5=1,$S55,CO196))</f>
        <v>0</v>
      </c>
      <c r="CQ55" s="30">
        <f t="shared" ref="CQ55" si="234">IF(CQ$5="",0,IF(CQ$5=1,$S55,CP196))</f>
        <v>0</v>
      </c>
      <c r="CR55" s="30">
        <f t="shared" ref="CR55" si="235">IF(CR$5="",0,IF(CR$5=1,$S55,CQ196))</f>
        <v>0</v>
      </c>
      <c r="CS55" s="30">
        <f t="shared" ref="CS55" si="236">IF(CS$5="",0,IF(CS$5=1,$S55,CR196))</f>
        <v>0</v>
      </c>
      <c r="CT55" s="30">
        <f t="shared" ref="CT55" si="237">IF(CT$5="",0,IF(CT$5=1,$S55,CS196))</f>
        <v>0</v>
      </c>
    </row>
    <row r="56" spans="1:98" x14ac:dyDescent="0.3">
      <c r="A56" s="11">
        <f>ROW()</f>
        <v>56</v>
      </c>
      <c r="F56" s="68" t="str">
        <f>$F$150</f>
        <v>АКТИВЫ</v>
      </c>
      <c r="G56" s="6" t="str">
        <f>G197</f>
        <v>Дебиторская задолженность</v>
      </c>
      <c r="S56" s="95"/>
      <c r="T56" s="27"/>
      <c r="U56" s="27"/>
      <c r="V56" s="87"/>
      <c r="W56" s="29"/>
      <c r="X56" s="27"/>
      <c r="Y56" s="27"/>
      <c r="Z56" s="30">
        <f>IF(Z$5="",0,IF(Z$5=1,$S56,Y197))</f>
        <v>0</v>
      </c>
      <c r="AA56" s="30">
        <f t="shared" ref="AA56" ca="1" si="238">IF(AA$5="",0,IF(AA$5=1,$S56,Z197))</f>
        <v>0</v>
      </c>
      <c r="AB56" s="30">
        <f t="shared" ref="AB56" ca="1" si="239">IF(AB$5="",0,IF(AB$5=1,$S56,AA197))</f>
        <v>0</v>
      </c>
      <c r="AC56" s="30">
        <f t="shared" ref="AC56" ca="1" si="240">IF(AC$5="",0,IF(AC$5=1,$S56,AB197))</f>
        <v>0</v>
      </c>
      <c r="AD56" s="30">
        <f t="shared" ref="AD56" ca="1" si="241">IF(AD$5="",0,IF(AD$5=1,$S56,AC197))</f>
        <v>0</v>
      </c>
      <c r="AE56" s="30">
        <f t="shared" ref="AE56" ca="1" si="242">IF(AE$5="",0,IF(AE$5=1,$S56,AD197))</f>
        <v>0</v>
      </c>
      <c r="AF56" s="30">
        <f t="shared" ref="AF56" ca="1" si="243">IF(AF$5="",0,IF(AF$5=1,$S56,AE197))</f>
        <v>629220</v>
      </c>
      <c r="AG56" s="30">
        <f t="shared" ref="AG56" ca="1" si="244">IF(AG$5="",0,IF(AG$5=1,$S56,AF197))</f>
        <v>4213676.5999999996</v>
      </c>
      <c r="AH56" s="30">
        <f t="shared" ref="AH56" ca="1" si="245">IF(AH$5="",0,IF(AH$5=1,$S56,AG197))</f>
        <v>8954366.898</v>
      </c>
      <c r="AI56" s="30">
        <f t="shared" ref="AI56" ca="1" si="246">IF(AI$5="",0,IF(AI$5=1,$S56,AH197))</f>
        <v>14151887.904940002</v>
      </c>
      <c r="AJ56" s="30">
        <f t="shared" ref="AJ56" ca="1" si="247">IF(AJ$5="",0,IF(AJ$5=1,$S56,AI197))</f>
        <v>19599717.542088203</v>
      </c>
      <c r="AK56" s="30">
        <f t="shared" ref="AK56" ca="1" si="248">IF(AK$5="",0,IF(AK$5=1,$S56,AJ197))</f>
        <v>25210982.068350852</v>
      </c>
      <c r="AL56" s="30">
        <f t="shared" ref="AL56" ca="1" si="249">IF(AL$5="",0,IF(AL$5=1,$S56,AK197))</f>
        <v>30990584.530401379</v>
      </c>
      <c r="AM56" s="30">
        <f t="shared" ref="AM56" ca="1" si="250">IF(AM$5="",0,IF(AM$5=1,$S56,AL197))</f>
        <v>36943575.066313423</v>
      </c>
      <c r="AN56" s="30">
        <f t="shared" ref="AN56" ca="1" si="251">IF(AN$5="",0,IF(AN$5=1,$S56,AM197))</f>
        <v>43075155.318302825</v>
      </c>
      <c r="AO56" s="30">
        <f t="shared" ref="AO56" ca="1" si="252">IF(AO$5="",0,IF(AO$5=1,$S56,AN197))</f>
        <v>49390682.977851912</v>
      </c>
      <c r="AP56" s="30">
        <f t="shared" ref="AP56" ca="1" si="253">IF(AP$5="",0,IF(AP$5=1,$S56,AO197))</f>
        <v>55895676.467187472</v>
      </c>
      <c r="AQ56" s="30">
        <f t="shared" ref="AQ56" ca="1" si="254">IF(AQ$5="",0,IF(AQ$5=1,$S56,AP197))</f>
        <v>62595819.761203095</v>
      </c>
      <c r="AR56" s="30">
        <f t="shared" ref="AR56" ca="1" si="255">IF(AR$5="",0,IF(AR$5=1,$S56,AQ197))</f>
        <v>69496967.354039192</v>
      </c>
      <c r="AS56" s="30">
        <f t="shared" ref="AS56" ca="1" si="256">IF(AS$5="",0,IF(AS$5=1,$S56,AR197))</f>
        <v>76605149.374660373</v>
      </c>
      <c r="AT56" s="30">
        <f t="shared" ref="AT56" ca="1" si="257">IF(AT$5="",0,IF(AT$5=1,$S56,AS197))</f>
        <v>83926576.855900183</v>
      </c>
      <c r="AU56" s="30">
        <f t="shared" ref="AU56" ca="1" si="258">IF(AU$5="",0,IF(AU$5=1,$S56,AT197))</f>
        <v>91467647.161577195</v>
      </c>
      <c r="AV56" s="30">
        <f t="shared" ref="AV56" ca="1" si="259">IF(AV$5="",0,IF(AV$5=1,$S56,AU197))</f>
        <v>99234949.576424509</v>
      </c>
      <c r="AW56" s="30">
        <f t="shared" ref="AW56" ca="1" si="260">IF(AW$5="",0,IF(AW$5=1,$S56,AV197))</f>
        <v>107235271.06371725</v>
      </c>
      <c r="AX56" s="30">
        <f t="shared" ref="AX56" ca="1" si="261">IF(AX$5="",0,IF(AX$5=1,$S56,AW197))</f>
        <v>115475602.19562876</v>
      </c>
      <c r="AY56" s="30">
        <f t="shared" ref="AY56" ca="1" si="262">IF(AY$5="",0,IF(AY$5=1,$S56,AX197))</f>
        <v>123963143.26149763</v>
      </c>
      <c r="AZ56" s="30">
        <f t="shared" ref="AZ56" ca="1" si="263">IF(AZ$5="",0,IF(AZ$5=1,$S56,AY197))</f>
        <v>132705310.55934256</v>
      </c>
      <c r="BA56" s="30">
        <f t="shared" ref="BA56" ca="1" si="264">IF(BA$5="",0,IF(BA$5=1,$S56,AZ197))</f>
        <v>141709742.87612283</v>
      </c>
      <c r="BB56" s="30">
        <f t="shared" ref="BB56" ca="1" si="265">IF(BB$5="",0,IF(BB$5=1,$S56,BA197))</f>
        <v>150984308.16240653</v>
      </c>
      <c r="BC56" s="30">
        <f t="shared" ref="BC56" ca="1" si="266">IF(BC$5="",0,IF(BC$5=1,$S56,BB197))</f>
        <v>160537110.40727875</v>
      </c>
      <c r="BD56" s="30">
        <f t="shared" ref="BD56" ca="1" si="267">IF(BD$5="",0,IF(BD$5=1,$S56,BC197))</f>
        <v>170376496.71949711</v>
      </c>
      <c r="BE56" s="30">
        <f t="shared" ref="BE56" ca="1" si="268">IF(BE$5="",0,IF(BE$5=1,$S56,BD197))</f>
        <v>180511064.62108204</v>
      </c>
      <c r="BF56" s="30">
        <f t="shared" ref="BF56" ca="1" si="269">IF(BF$5="",0,IF(BF$5=1,$S56,BE197))</f>
        <v>190949669.5597145</v>
      </c>
      <c r="BG56" s="30">
        <f t="shared" ref="BG56" ca="1" si="270">IF(BG$5="",0,IF(BG$5=1,$S56,BF197))</f>
        <v>201701432.64650595</v>
      </c>
      <c r="BH56" s="30">
        <f t="shared" ref="BH56" ca="1" si="271">IF(BH$5="",0,IF(BH$5=1,$S56,BG197))</f>
        <v>212775748.62590113</v>
      </c>
      <c r="BI56" s="30">
        <f t="shared" ref="BI56" ca="1" si="272">IF(BI$5="",0,IF(BI$5=1,$S56,BH197))</f>
        <v>224182294.08467817</v>
      </c>
      <c r="BJ56" s="30">
        <f t="shared" ref="BJ56" ca="1" si="273">IF(BJ$5="",0,IF(BJ$5=1,$S56,BI197))</f>
        <v>235931035.90721852</v>
      </c>
      <c r="BK56" s="30">
        <f t="shared" ref="BK56" ca="1" si="274">IF(BK$5="",0,IF(BK$5=1,$S56,BJ197))</f>
        <v>248032239.98443508</v>
      </c>
      <c r="BL56" s="30">
        <f t="shared" ref="BL56" ca="1" si="275">IF(BL$5="",0,IF(BL$5=1,$S56,BK197))</f>
        <v>260496480.18396813</v>
      </c>
      <c r="BM56" s="30">
        <f t="shared" ref="BM56" ca="1" si="276">IF(BM$5="",0,IF(BM$5=1,$S56,BL197))</f>
        <v>273334647.5894872</v>
      </c>
      <c r="BN56" s="30">
        <f t="shared" ref="BN56" ca="1" si="277">IF(BN$5="",0,IF(BN$5=1,$S56,BM197))</f>
        <v>286557960.0171718</v>
      </c>
      <c r="BO56" s="30">
        <f t="shared" ref="BO56" ca="1" si="278">IF(BO$5="",0,IF(BO$5=1,$S56,BN197))</f>
        <v>300177971.81768698</v>
      </c>
      <c r="BP56" s="30">
        <f t="shared" ref="BP56" ca="1" si="279">IF(BP$5="",0,IF(BP$5=1,$S56,BO197))</f>
        <v>314206583.97221762</v>
      </c>
      <c r="BQ56" s="30">
        <f t="shared" ref="BQ56" ca="1" si="280">IF(BQ$5="",0,IF(BQ$5=1,$S56,BP197))</f>
        <v>328656054.49138415</v>
      </c>
      <c r="BR56" s="30">
        <f t="shared" ref="BR56" ca="1" si="281">IF(BR$5="",0,IF(BR$5=1,$S56,BQ197))</f>
        <v>343539009.12612569</v>
      </c>
      <c r="BS56" s="30">
        <f t="shared" ref="BS56" ca="1" si="282">IF(BS$5="",0,IF(BS$5=1,$S56,BR197))</f>
        <v>358868452.3999095</v>
      </c>
      <c r="BT56" s="30">
        <f t="shared" ref="BT56" ca="1" si="283">IF(BT$5="",0,IF(BT$5=1,$S56,BS197))</f>
        <v>374657778.97190678</v>
      </c>
      <c r="BU56" s="30">
        <f t="shared" ref="BU56" ca="1" si="284">IF(BU$5="",0,IF(BU$5=1,$S56,BT197))</f>
        <v>390920785.34106398</v>
      </c>
      <c r="BV56" s="30">
        <f t="shared" ref="BV56" si="285">IF(BV$5="",0,IF(BV$5=1,$S56,BU197))</f>
        <v>0</v>
      </c>
      <c r="BW56" s="30">
        <f t="shared" ref="BW56" si="286">IF(BW$5="",0,IF(BW$5=1,$S56,BV197))</f>
        <v>0</v>
      </c>
      <c r="BX56" s="30">
        <f t="shared" ref="BX56" si="287">IF(BX$5="",0,IF(BX$5=1,$S56,BW197))</f>
        <v>0</v>
      </c>
      <c r="BY56" s="30">
        <f t="shared" ref="BY56" si="288">IF(BY$5="",0,IF(BY$5=1,$S56,BX197))</f>
        <v>0</v>
      </c>
      <c r="BZ56" s="30">
        <f t="shared" ref="BZ56" si="289">IF(BZ$5="",0,IF(BZ$5=1,$S56,BY197))</f>
        <v>0</v>
      </c>
      <c r="CA56" s="30">
        <f t="shared" ref="CA56" si="290">IF(CA$5="",0,IF(CA$5=1,$S56,BZ197))</f>
        <v>0</v>
      </c>
      <c r="CB56" s="30">
        <f t="shared" ref="CB56" si="291">IF(CB$5="",0,IF(CB$5=1,$S56,CA197))</f>
        <v>0</v>
      </c>
      <c r="CC56" s="30">
        <f t="shared" ref="CC56" si="292">IF(CC$5="",0,IF(CC$5=1,$S56,CB197))</f>
        <v>0</v>
      </c>
      <c r="CD56" s="30">
        <f t="shared" ref="CD56" si="293">IF(CD$5="",0,IF(CD$5=1,$S56,CC197))</f>
        <v>0</v>
      </c>
      <c r="CE56" s="30">
        <f t="shared" ref="CE56" si="294">IF(CE$5="",0,IF(CE$5=1,$S56,CD197))</f>
        <v>0</v>
      </c>
      <c r="CF56" s="30">
        <f t="shared" ref="CF56" si="295">IF(CF$5="",0,IF(CF$5=1,$S56,CE197))</f>
        <v>0</v>
      </c>
      <c r="CG56" s="30">
        <f t="shared" ref="CG56" si="296">IF(CG$5="",0,IF(CG$5=1,$S56,CF197))</f>
        <v>0</v>
      </c>
      <c r="CH56" s="30">
        <f t="shared" ref="CH56" si="297">IF(CH$5="",0,IF(CH$5=1,$S56,CG197))</f>
        <v>0</v>
      </c>
      <c r="CI56" s="30">
        <f t="shared" ref="CI56" si="298">IF(CI$5="",0,IF(CI$5=1,$S56,CH197))</f>
        <v>0</v>
      </c>
      <c r="CJ56" s="30">
        <f t="shared" ref="CJ56" si="299">IF(CJ$5="",0,IF(CJ$5=1,$S56,CI197))</f>
        <v>0</v>
      </c>
      <c r="CK56" s="30">
        <f t="shared" ref="CK56" si="300">IF(CK$5="",0,IF(CK$5=1,$S56,CJ197))</f>
        <v>0</v>
      </c>
      <c r="CL56" s="30">
        <f t="shared" ref="CL56" si="301">IF(CL$5="",0,IF(CL$5=1,$S56,CK197))</f>
        <v>0</v>
      </c>
      <c r="CM56" s="30">
        <f t="shared" ref="CM56" si="302">IF(CM$5="",0,IF(CM$5=1,$S56,CL197))</f>
        <v>0</v>
      </c>
      <c r="CN56" s="30">
        <f t="shared" ref="CN56" si="303">IF(CN$5="",0,IF(CN$5=1,$S56,CM197))</f>
        <v>0</v>
      </c>
      <c r="CO56" s="30">
        <f t="shared" ref="CO56" si="304">IF(CO$5="",0,IF(CO$5=1,$S56,CN197))</f>
        <v>0</v>
      </c>
      <c r="CP56" s="30">
        <f t="shared" ref="CP56" si="305">IF(CP$5="",0,IF(CP$5=1,$S56,CO197))</f>
        <v>0</v>
      </c>
      <c r="CQ56" s="30">
        <f t="shared" ref="CQ56" si="306">IF(CQ$5="",0,IF(CQ$5=1,$S56,CP197))</f>
        <v>0</v>
      </c>
      <c r="CR56" s="30">
        <f t="shared" ref="CR56" si="307">IF(CR$5="",0,IF(CR$5=1,$S56,CQ197))</f>
        <v>0</v>
      </c>
      <c r="CS56" s="30">
        <f t="shared" ref="CS56" si="308">IF(CS$5="",0,IF(CS$5=1,$S56,CR197))</f>
        <v>0</v>
      </c>
      <c r="CT56" s="30">
        <f t="shared" ref="CT56" si="309">IF(CT$5="",0,IF(CT$5=1,$S56,CS197))</f>
        <v>0</v>
      </c>
    </row>
    <row r="57" spans="1:98" x14ac:dyDescent="0.3">
      <c r="A57" s="11">
        <f>ROW()</f>
        <v>57</v>
      </c>
      <c r="F57" s="68" t="str">
        <f>$F$9</f>
        <v>АКТИВЫ</v>
      </c>
    </row>
    <row r="58" spans="1:98" s="13" customFormat="1" x14ac:dyDescent="0.3">
      <c r="A58" s="12">
        <f>ROW()</f>
        <v>58</v>
      </c>
      <c r="E58" s="94"/>
      <c r="F58" s="13" t="s">
        <v>80</v>
      </c>
      <c r="M58" s="14"/>
      <c r="P58" s="10"/>
      <c r="R58" s="94"/>
      <c r="S58" s="10"/>
      <c r="V58" s="82"/>
      <c r="W58" s="10"/>
      <c r="Z58" s="10">
        <f>Z60+Z65</f>
        <v>0</v>
      </c>
      <c r="AA58" s="10">
        <f t="shared" ref="AA58:CL58" ca="1" si="310">AA60+AA65</f>
        <v>1468000</v>
      </c>
      <c r="AB58" s="10">
        <f t="shared" ca="1" si="310"/>
        <v>2256920</v>
      </c>
      <c r="AC58" s="10">
        <f t="shared" ca="1" si="310"/>
        <v>3729507.6</v>
      </c>
      <c r="AD58" s="10">
        <f t="shared" ca="1" si="310"/>
        <v>5786272.8280000007</v>
      </c>
      <c r="AE58" s="10">
        <f t="shared" ca="1" si="310"/>
        <v>8027261.0128400018</v>
      </c>
      <c r="AF58" s="10">
        <f t="shared" ca="1" si="310"/>
        <v>10754958.843225202</v>
      </c>
      <c r="AG58" s="10">
        <f t="shared" ca="1" si="310"/>
        <v>15452147.608521959</v>
      </c>
      <c r="AH58" s="10">
        <f t="shared" ca="1" si="310"/>
        <v>20814602.036777616</v>
      </c>
      <c r="AI58" s="10">
        <f t="shared" ca="1" si="310"/>
        <v>26442800.097880948</v>
      </c>
      <c r="AJ58" s="10">
        <f t="shared" ca="1" si="310"/>
        <v>32229357.100817375</v>
      </c>
      <c r="AK58" s="10">
        <f t="shared" ca="1" si="310"/>
        <v>38189510.813841894</v>
      </c>
      <c r="AL58" s="10">
        <f t="shared" ca="1" si="310"/>
        <v>44328469.138257153</v>
      </c>
      <c r="AM58" s="10">
        <f t="shared" ca="1" si="310"/>
        <v>50651596.212404862</v>
      </c>
      <c r="AN58" s="10">
        <f t="shared" ca="1" si="310"/>
        <v>57164417.098777018</v>
      </c>
      <c r="AO58" s="10">
        <f t="shared" ca="1" si="310"/>
        <v>63872622.611740321</v>
      </c>
      <c r="AP58" s="10">
        <f t="shared" ca="1" si="310"/>
        <v>70782074.290092528</v>
      </c>
      <c r="AQ58" s="10">
        <f t="shared" ca="1" si="310"/>
        <v>77898809.518795311</v>
      </c>
      <c r="AR58" s="10">
        <f t="shared" ca="1" si="310"/>
        <v>85229046.804359183</v>
      </c>
      <c r="AS58" s="10">
        <f t="shared" ca="1" si="310"/>
        <v>92779191.208489954</v>
      </c>
      <c r="AT58" s="10">
        <f t="shared" ca="1" si="310"/>
        <v>100555839.94474465</v>
      </c>
      <c r="AU58" s="10">
        <f t="shared" ca="1" si="310"/>
        <v>108565788.143087</v>
      </c>
      <c r="AV58" s="10">
        <f t="shared" ca="1" si="310"/>
        <v>116816034.78737961</v>
      </c>
      <c r="AW58" s="10">
        <f t="shared" ca="1" si="310"/>
        <v>125313788.83100098</v>
      </c>
      <c r="AX58" s="10">
        <f t="shared" ca="1" si="310"/>
        <v>134066475.49593101</v>
      </c>
      <c r="AY58" s="10">
        <f t="shared" ca="1" si="310"/>
        <v>143081742.76080894</v>
      </c>
      <c r="AZ58" s="10">
        <f t="shared" ca="1" si="310"/>
        <v>152367468.04363322</v>
      </c>
      <c r="BA58" s="10">
        <f t="shared" ca="1" si="310"/>
        <v>161931765.08494222</v>
      </c>
      <c r="BB58" s="10">
        <f t="shared" ca="1" si="310"/>
        <v>171782991.03749049</v>
      </c>
      <c r="BC58" s="10">
        <f t="shared" ca="1" si="310"/>
        <v>181929753.76861522</v>
      </c>
      <c r="BD58" s="10">
        <f t="shared" ca="1" si="310"/>
        <v>192380919.38167369</v>
      </c>
      <c r="BE58" s="10">
        <f t="shared" ca="1" si="310"/>
        <v>203145619.96312389</v>
      </c>
      <c r="BF58" s="10">
        <f t="shared" ca="1" si="310"/>
        <v>214233261.56201762</v>
      </c>
      <c r="BG58" s="10">
        <f t="shared" ca="1" si="310"/>
        <v>225653532.40887818</v>
      </c>
      <c r="BH58" s="10">
        <f t="shared" ca="1" si="310"/>
        <v>237416411.38114452</v>
      </c>
      <c r="BI58" s="10">
        <f t="shared" ca="1" si="310"/>
        <v>249532176.72257888</v>
      </c>
      <c r="BJ58" s="10">
        <f t="shared" ca="1" si="310"/>
        <v>262011415.02425626</v>
      </c>
      <c r="BK58" s="10">
        <f t="shared" ca="1" si="310"/>
        <v>274865030.47498393</v>
      </c>
      <c r="BL58" s="10">
        <f t="shared" ca="1" si="310"/>
        <v>288104254.38923347</v>
      </c>
      <c r="BM58" s="10">
        <f t="shared" ca="1" si="310"/>
        <v>301740655.0209105</v>
      </c>
      <c r="BN58" s="10">
        <f t="shared" ca="1" si="310"/>
        <v>315786147.67153776</v>
      </c>
      <c r="BO58" s="10">
        <f t="shared" ca="1" si="310"/>
        <v>330253005.10168391</v>
      </c>
      <c r="BP58" s="10">
        <f t="shared" ca="1" si="310"/>
        <v>345153868.2547344</v>
      </c>
      <c r="BQ58" s="10">
        <f t="shared" ca="1" si="310"/>
        <v>360501757.30237651</v>
      </c>
      <c r="BR58" s="10">
        <f t="shared" ca="1" si="310"/>
        <v>376310083.02144778</v>
      </c>
      <c r="BS58" s="10">
        <f t="shared" ca="1" si="310"/>
        <v>392592658.51209122</v>
      </c>
      <c r="BT58" s="10">
        <f t="shared" ca="1" si="310"/>
        <v>409363711.26745403</v>
      </c>
      <c r="BU58" s="10">
        <f t="shared" ca="1" si="310"/>
        <v>426637895.60547757</v>
      </c>
      <c r="BV58" s="10">
        <f t="shared" si="310"/>
        <v>0</v>
      </c>
      <c r="BW58" s="10">
        <f t="shared" si="310"/>
        <v>0</v>
      </c>
      <c r="BX58" s="10">
        <f t="shared" si="310"/>
        <v>0</v>
      </c>
      <c r="BY58" s="10">
        <f t="shared" si="310"/>
        <v>0</v>
      </c>
      <c r="BZ58" s="10">
        <f t="shared" si="310"/>
        <v>0</v>
      </c>
      <c r="CA58" s="10">
        <f t="shared" si="310"/>
        <v>0</v>
      </c>
      <c r="CB58" s="10">
        <f t="shared" si="310"/>
        <v>0</v>
      </c>
      <c r="CC58" s="10">
        <f t="shared" si="310"/>
        <v>0</v>
      </c>
      <c r="CD58" s="10">
        <f t="shared" si="310"/>
        <v>0</v>
      </c>
      <c r="CE58" s="10">
        <f t="shared" si="310"/>
        <v>0</v>
      </c>
      <c r="CF58" s="10">
        <f t="shared" si="310"/>
        <v>0</v>
      </c>
      <c r="CG58" s="10">
        <f t="shared" si="310"/>
        <v>0</v>
      </c>
      <c r="CH58" s="10">
        <f t="shared" si="310"/>
        <v>0</v>
      </c>
      <c r="CI58" s="10">
        <f t="shared" si="310"/>
        <v>0</v>
      </c>
      <c r="CJ58" s="10">
        <f t="shared" si="310"/>
        <v>0</v>
      </c>
      <c r="CK58" s="10">
        <f t="shared" si="310"/>
        <v>0</v>
      </c>
      <c r="CL58" s="10">
        <f t="shared" si="310"/>
        <v>0</v>
      </c>
      <c r="CM58" s="10">
        <f t="shared" ref="CM58:CT58" si="311">CM60+CM65</f>
        <v>0</v>
      </c>
      <c r="CN58" s="10">
        <f t="shared" si="311"/>
        <v>0</v>
      </c>
      <c r="CO58" s="10">
        <f t="shared" si="311"/>
        <v>0</v>
      </c>
      <c r="CP58" s="10">
        <f t="shared" si="311"/>
        <v>0</v>
      </c>
      <c r="CQ58" s="10">
        <f t="shared" si="311"/>
        <v>0</v>
      </c>
      <c r="CR58" s="10">
        <f t="shared" si="311"/>
        <v>0</v>
      </c>
      <c r="CS58" s="10">
        <f t="shared" si="311"/>
        <v>0</v>
      </c>
      <c r="CT58" s="10">
        <f t="shared" si="311"/>
        <v>0</v>
      </c>
    </row>
    <row r="59" spans="1:98" x14ac:dyDescent="0.3">
      <c r="A59" s="11">
        <f>ROW()</f>
        <v>59</v>
      </c>
    </row>
    <row r="60" spans="1:98" x14ac:dyDescent="0.3">
      <c r="A60" s="11">
        <f>ROW()</f>
        <v>60</v>
      </c>
      <c r="F60" s="68" t="str">
        <f t="shared" ref="F60:F64" si="312">$F$150</f>
        <v>АКТИВЫ</v>
      </c>
      <c r="G60" s="6" t="str">
        <f>G201</f>
        <v>Собственный капитал (СК)</v>
      </c>
      <c r="Z60" s="7">
        <f>SUM(Z61:Z63)</f>
        <v>0</v>
      </c>
      <c r="AA60" s="7">
        <f t="shared" ref="AA60:CL60" ca="1" si="313">SUM(AA61:AA63)</f>
        <v>1000000</v>
      </c>
      <c r="AB60" s="7">
        <f t="shared" ca="1" si="313"/>
        <v>1000000</v>
      </c>
      <c r="AC60" s="7">
        <f t="shared" ca="1" si="313"/>
        <v>1000000</v>
      </c>
      <c r="AD60" s="7">
        <f t="shared" ca="1" si="313"/>
        <v>1000000</v>
      </c>
      <c r="AE60" s="7">
        <f t="shared" ca="1" si="313"/>
        <v>1000000</v>
      </c>
      <c r="AF60" s="7">
        <f t="shared" ca="1" si="313"/>
        <v>1419480</v>
      </c>
      <c r="AG60" s="7">
        <f t="shared" ca="1" si="313"/>
        <v>3739204.4000000004</v>
      </c>
      <c r="AH60" s="7">
        <f t="shared" ca="1" si="313"/>
        <v>6652870.5320000006</v>
      </c>
      <c r="AI60" s="7">
        <f t="shared" ca="1" si="313"/>
        <v>9758816.6479600016</v>
      </c>
      <c r="AJ60" s="7">
        <f t="shared" ca="1" si="313"/>
        <v>12947454.147398802</v>
      </c>
      <c r="AK60" s="7">
        <f t="shared" ca="1" si="313"/>
        <v>16231750.771820765</v>
      </c>
      <c r="AL60" s="7">
        <f t="shared" ca="1" si="313"/>
        <v>19614576.294975389</v>
      </c>
      <c r="AM60" s="7">
        <f t="shared" ca="1" si="313"/>
        <v>23098886.583824649</v>
      </c>
      <c r="AN60" s="7">
        <f t="shared" ca="1" si="313"/>
        <v>26687726.181339391</v>
      </c>
      <c r="AO60" s="7">
        <f t="shared" ca="1" si="313"/>
        <v>30384230.966779575</v>
      </c>
      <c r="AP60" s="7">
        <f t="shared" ca="1" si="313"/>
        <v>34191630.895782962</v>
      </c>
      <c r="AQ60" s="7">
        <f t="shared" ca="1" si="313"/>
        <v>38113252.822656453</v>
      </c>
      <c r="AR60" s="7">
        <f t="shared" ca="1" si="313"/>
        <v>42152523.407336146</v>
      </c>
      <c r="AS60" s="7">
        <f t="shared" ca="1" si="313"/>
        <v>46312972.109556228</v>
      </c>
      <c r="AT60" s="7">
        <f t="shared" ca="1" si="313"/>
        <v>50598234.272842914</v>
      </c>
      <c r="AU60" s="7">
        <f t="shared" ca="1" si="313"/>
        <v>55012054.301028199</v>
      </c>
      <c r="AV60" s="7">
        <f t="shared" ca="1" si="313"/>
        <v>59558288.930059046</v>
      </c>
      <c r="AW60" s="7">
        <f t="shared" ca="1" si="313"/>
        <v>64240910.597960815</v>
      </c>
      <c r="AX60" s="7">
        <f t="shared" ca="1" si="313"/>
        <v>69064010.915899634</v>
      </c>
      <c r="AY60" s="7">
        <f t="shared" ca="1" si="313"/>
        <v>74031804.243376628</v>
      </c>
      <c r="AZ60" s="7">
        <f t="shared" ca="1" si="313"/>
        <v>79148631.370677933</v>
      </c>
      <c r="BA60" s="7">
        <f t="shared" ca="1" si="313"/>
        <v>84418963.311798275</v>
      </c>
      <c r="BB60" s="7">
        <f t="shared" ca="1" si="313"/>
        <v>89847405.211152226</v>
      </c>
      <c r="BC60" s="7">
        <f t="shared" ca="1" si="313"/>
        <v>95438700.36748679</v>
      </c>
      <c r="BD60" s="7">
        <f t="shared" ca="1" si="313"/>
        <v>101197734.3785114</v>
      </c>
      <c r="BE60" s="7">
        <f t="shared" ca="1" si="313"/>
        <v>107129539.40986675</v>
      </c>
      <c r="BF60" s="7">
        <f t="shared" ca="1" si="313"/>
        <v>113239298.59216276</v>
      </c>
      <c r="BG60" s="7">
        <f t="shared" ca="1" si="313"/>
        <v>119532350.54992765</v>
      </c>
      <c r="BH60" s="7">
        <f t="shared" ca="1" si="313"/>
        <v>126014194.06642549</v>
      </c>
      <c r="BI60" s="7">
        <f t="shared" ca="1" si="313"/>
        <v>132690492.88841826</v>
      </c>
      <c r="BJ60" s="7">
        <f t="shared" ca="1" si="313"/>
        <v>139567080.67507082</v>
      </c>
      <c r="BK60" s="7">
        <f t="shared" ca="1" si="313"/>
        <v>146649966.09532294</v>
      </c>
      <c r="BL60" s="7">
        <f t="shared" ca="1" si="313"/>
        <v>153945338.07818264</v>
      </c>
      <c r="BM60" s="7">
        <f t="shared" ca="1" si="313"/>
        <v>161459571.22052813</v>
      </c>
      <c r="BN60" s="7">
        <f t="shared" ca="1" si="313"/>
        <v>169199231.35714397</v>
      </c>
      <c r="BO60" s="7">
        <f t="shared" ca="1" si="313"/>
        <v>177171081.2978583</v>
      </c>
      <c r="BP60" s="7">
        <f t="shared" ca="1" si="313"/>
        <v>185382086.73679405</v>
      </c>
      <c r="BQ60" s="7">
        <f t="shared" ca="1" si="313"/>
        <v>193839422.33889788</v>
      </c>
      <c r="BR60" s="7">
        <f t="shared" ca="1" si="313"/>
        <v>202550478.00906482</v>
      </c>
      <c r="BS60" s="7">
        <f t="shared" ca="1" si="313"/>
        <v>211522865.34933677</v>
      </c>
      <c r="BT60" s="7">
        <f t="shared" ca="1" si="313"/>
        <v>220764424.3098169</v>
      </c>
      <c r="BU60" s="7">
        <f t="shared" ca="1" si="313"/>
        <v>230283230.03911141</v>
      </c>
      <c r="BV60" s="7">
        <f t="shared" si="313"/>
        <v>0</v>
      </c>
      <c r="BW60" s="7">
        <f t="shared" si="313"/>
        <v>0</v>
      </c>
      <c r="BX60" s="7">
        <f t="shared" si="313"/>
        <v>0</v>
      </c>
      <c r="BY60" s="7">
        <f t="shared" si="313"/>
        <v>0</v>
      </c>
      <c r="BZ60" s="7">
        <f t="shared" si="313"/>
        <v>0</v>
      </c>
      <c r="CA60" s="7">
        <f t="shared" si="313"/>
        <v>0</v>
      </c>
      <c r="CB60" s="7">
        <f t="shared" si="313"/>
        <v>0</v>
      </c>
      <c r="CC60" s="7">
        <f t="shared" si="313"/>
        <v>0</v>
      </c>
      <c r="CD60" s="7">
        <f t="shared" si="313"/>
        <v>0</v>
      </c>
      <c r="CE60" s="7">
        <f t="shared" si="313"/>
        <v>0</v>
      </c>
      <c r="CF60" s="7">
        <f t="shared" si="313"/>
        <v>0</v>
      </c>
      <c r="CG60" s="7">
        <f t="shared" si="313"/>
        <v>0</v>
      </c>
      <c r="CH60" s="7">
        <f t="shared" si="313"/>
        <v>0</v>
      </c>
      <c r="CI60" s="7">
        <f t="shared" si="313"/>
        <v>0</v>
      </c>
      <c r="CJ60" s="7">
        <f t="shared" si="313"/>
        <v>0</v>
      </c>
      <c r="CK60" s="7">
        <f t="shared" si="313"/>
        <v>0</v>
      </c>
      <c r="CL60" s="7">
        <f t="shared" si="313"/>
        <v>0</v>
      </c>
      <c r="CM60" s="7">
        <f t="shared" ref="CM60:CT60" si="314">SUM(CM61:CM63)</f>
        <v>0</v>
      </c>
      <c r="CN60" s="7">
        <f t="shared" si="314"/>
        <v>0</v>
      </c>
      <c r="CO60" s="7">
        <f t="shared" si="314"/>
        <v>0</v>
      </c>
      <c r="CP60" s="7">
        <f t="shared" si="314"/>
        <v>0</v>
      </c>
      <c r="CQ60" s="7">
        <f t="shared" si="314"/>
        <v>0</v>
      </c>
      <c r="CR60" s="7">
        <f t="shared" si="314"/>
        <v>0</v>
      </c>
      <c r="CS60" s="7">
        <f t="shared" si="314"/>
        <v>0</v>
      </c>
      <c r="CT60" s="7">
        <f t="shared" si="314"/>
        <v>0</v>
      </c>
    </row>
    <row r="61" spans="1:98" s="27" customFormat="1" ht="12" x14ac:dyDescent="0.25">
      <c r="A61" s="26">
        <f>ROW()</f>
        <v>61</v>
      </c>
      <c r="E61" s="24"/>
      <c r="F61" s="68" t="str">
        <f t="shared" si="312"/>
        <v>АКТИВЫ</v>
      </c>
      <c r="G61" s="68" t="str">
        <f t="shared" ref="G61:G63" si="315">$G$152</f>
        <v>Запасы СиМ</v>
      </c>
      <c r="H61" s="27" t="str">
        <f t="shared" ref="H61:H62" si="316">H202</f>
        <v>Уставный капитал (УК)</v>
      </c>
      <c r="P61" s="30"/>
      <c r="R61" s="24"/>
      <c r="S61" s="95"/>
      <c r="V61" s="87"/>
      <c r="W61" s="29"/>
      <c r="Z61" s="30">
        <f>IF(Z$5="",0,IF(Z$5=1,$S61,Y202))</f>
        <v>0</v>
      </c>
      <c r="AA61" s="30">
        <f>IF(AA$5="",0,IF(AA$5=1,$S61,Z202))</f>
        <v>1000000</v>
      </c>
      <c r="AB61" s="30">
        <f>IF(AB$5="",0,IF(AB$5=1,$S61,AA202))</f>
        <v>1000000</v>
      </c>
      <c r="AC61" s="30">
        <f>IF(AC$5="",0,IF(AC$5=1,$S61,AB202))</f>
        <v>1000000</v>
      </c>
      <c r="AD61" s="30">
        <f>IF(AD$5="",0,IF(AD$5=1,$S61,AC202))</f>
        <v>1000000</v>
      </c>
      <c r="AE61" s="30">
        <f>IF(AE$5="",0,IF(AE$5=1,$S61,AD202))</f>
        <v>1000000</v>
      </c>
      <c r="AF61" s="30">
        <f>IF(AF$5="",0,IF(AF$5=1,$S61,AE202))</f>
        <v>1000000</v>
      </c>
      <c r="AG61" s="30">
        <f>IF(AG$5="",0,IF(AG$5=1,$S61,AF202))</f>
        <v>1000000</v>
      </c>
      <c r="AH61" s="30">
        <f>IF(AH$5="",0,IF(AH$5=1,$S61,AG202))</f>
        <v>1000000</v>
      </c>
      <c r="AI61" s="30">
        <f>IF(AI$5="",0,IF(AI$5=1,$S61,AH202))</f>
        <v>1000000</v>
      </c>
      <c r="AJ61" s="30">
        <f>IF(AJ$5="",0,IF(AJ$5=1,$S61,AI202))</f>
        <v>1000000</v>
      </c>
      <c r="AK61" s="30">
        <f>IF(AK$5="",0,IF(AK$5=1,$S61,AJ202))</f>
        <v>1000000</v>
      </c>
      <c r="AL61" s="30">
        <f>IF(AL$5="",0,IF(AL$5=1,$S61,AK202))</f>
        <v>1000000</v>
      </c>
      <c r="AM61" s="30">
        <f>IF(AM$5="",0,IF(AM$5=1,$S61,AL202))</f>
        <v>1000000</v>
      </c>
      <c r="AN61" s="30">
        <f>IF(AN$5="",0,IF(AN$5=1,$S61,AM202))</f>
        <v>1000000</v>
      </c>
      <c r="AO61" s="30">
        <f>IF(AO$5="",0,IF(AO$5=1,$S61,AN202))</f>
        <v>1000000</v>
      </c>
      <c r="AP61" s="30">
        <f>IF(AP$5="",0,IF(AP$5=1,$S61,AO202))</f>
        <v>1000000</v>
      </c>
      <c r="AQ61" s="30">
        <f>IF(AQ$5="",0,IF(AQ$5=1,$S61,AP202))</f>
        <v>1000000</v>
      </c>
      <c r="AR61" s="30">
        <f>IF(AR$5="",0,IF(AR$5=1,$S61,AQ202))</f>
        <v>1000000</v>
      </c>
      <c r="AS61" s="30">
        <f>IF(AS$5="",0,IF(AS$5=1,$S61,AR202))</f>
        <v>1000000</v>
      </c>
      <c r="AT61" s="30">
        <f>IF(AT$5="",0,IF(AT$5=1,$S61,AS202))</f>
        <v>1000000</v>
      </c>
      <c r="AU61" s="30">
        <f>IF(AU$5="",0,IF(AU$5=1,$S61,AT202))</f>
        <v>1000000</v>
      </c>
      <c r="AV61" s="30">
        <f>IF(AV$5="",0,IF(AV$5=1,$S61,AU202))</f>
        <v>1000000</v>
      </c>
      <c r="AW61" s="30">
        <f>IF(AW$5="",0,IF(AW$5=1,$S61,AV202))</f>
        <v>1000000</v>
      </c>
      <c r="AX61" s="30">
        <f>IF(AX$5="",0,IF(AX$5=1,$S61,AW202))</f>
        <v>1000000</v>
      </c>
      <c r="AY61" s="30">
        <f>IF(AY$5="",0,IF(AY$5=1,$S61,AX202))</f>
        <v>1000000</v>
      </c>
      <c r="AZ61" s="30">
        <f>IF(AZ$5="",0,IF(AZ$5=1,$S61,AY202))</f>
        <v>1000000</v>
      </c>
      <c r="BA61" s="30">
        <f>IF(BA$5="",0,IF(BA$5=1,$S61,AZ202))</f>
        <v>1000000</v>
      </c>
      <c r="BB61" s="30">
        <f>IF(BB$5="",0,IF(BB$5=1,$S61,BA202))</f>
        <v>1000000</v>
      </c>
      <c r="BC61" s="30">
        <f>IF(BC$5="",0,IF(BC$5=1,$S61,BB202))</f>
        <v>1000000</v>
      </c>
      <c r="BD61" s="30">
        <f>IF(BD$5="",0,IF(BD$5=1,$S61,BC202))</f>
        <v>1000000</v>
      </c>
      <c r="BE61" s="30">
        <f>IF(BE$5="",0,IF(BE$5=1,$S61,BD202))</f>
        <v>1000000</v>
      </c>
      <c r="BF61" s="30">
        <f>IF(BF$5="",0,IF(BF$5=1,$S61,BE202))</f>
        <v>1000000</v>
      </c>
      <c r="BG61" s="30">
        <f>IF(BG$5="",0,IF(BG$5=1,$S61,BF202))</f>
        <v>1000000</v>
      </c>
      <c r="BH61" s="30">
        <f>IF(BH$5="",0,IF(BH$5=1,$S61,BG202))</f>
        <v>1000000</v>
      </c>
      <c r="BI61" s="30">
        <f>IF(BI$5="",0,IF(BI$5=1,$S61,BH202))</f>
        <v>1000000</v>
      </c>
      <c r="BJ61" s="30">
        <f>IF(BJ$5="",0,IF(BJ$5=1,$S61,BI202))</f>
        <v>1000000</v>
      </c>
      <c r="BK61" s="30">
        <f>IF(BK$5="",0,IF(BK$5=1,$S61,BJ202))</f>
        <v>1000000</v>
      </c>
      <c r="BL61" s="30">
        <f>IF(BL$5="",0,IF(BL$5=1,$S61,BK202))</f>
        <v>1000000</v>
      </c>
      <c r="BM61" s="30">
        <f>IF(BM$5="",0,IF(BM$5=1,$S61,BL202))</f>
        <v>1000000</v>
      </c>
      <c r="BN61" s="30">
        <f>IF(BN$5="",0,IF(BN$5=1,$S61,BM202))</f>
        <v>1000000</v>
      </c>
      <c r="BO61" s="30">
        <f>IF(BO$5="",0,IF(BO$5=1,$S61,BN202))</f>
        <v>1000000</v>
      </c>
      <c r="BP61" s="30">
        <f>IF(BP$5="",0,IF(BP$5=1,$S61,BO202))</f>
        <v>1000000</v>
      </c>
      <c r="BQ61" s="30">
        <f>IF(BQ$5="",0,IF(BQ$5=1,$S61,BP202))</f>
        <v>1000000</v>
      </c>
      <c r="BR61" s="30">
        <f>IF(BR$5="",0,IF(BR$5=1,$S61,BQ202))</f>
        <v>1000000</v>
      </c>
      <c r="BS61" s="30">
        <f>IF(BS$5="",0,IF(BS$5=1,$S61,BR202))</f>
        <v>1000000</v>
      </c>
      <c r="BT61" s="30">
        <f>IF(BT$5="",0,IF(BT$5=1,$S61,BS202))</f>
        <v>1000000</v>
      </c>
      <c r="BU61" s="30">
        <f>IF(BU$5="",0,IF(BU$5=1,$S61,BT202))</f>
        <v>1000000</v>
      </c>
      <c r="BV61" s="30">
        <f>IF(BV$5="",0,IF(BV$5=1,$S61,BU202))</f>
        <v>0</v>
      </c>
      <c r="BW61" s="30">
        <f>IF(BW$5="",0,IF(BW$5=1,$S61,BV202))</f>
        <v>0</v>
      </c>
      <c r="BX61" s="30">
        <f>IF(BX$5="",0,IF(BX$5=1,$S61,BW202))</f>
        <v>0</v>
      </c>
      <c r="BY61" s="30">
        <f>IF(BY$5="",0,IF(BY$5=1,$S61,BX202))</f>
        <v>0</v>
      </c>
      <c r="BZ61" s="30">
        <f>IF(BZ$5="",0,IF(BZ$5=1,$S61,BY202))</f>
        <v>0</v>
      </c>
      <c r="CA61" s="30">
        <f>IF(CA$5="",0,IF(CA$5=1,$S61,BZ202))</f>
        <v>0</v>
      </c>
      <c r="CB61" s="30">
        <f>IF(CB$5="",0,IF(CB$5=1,$S61,CA202))</f>
        <v>0</v>
      </c>
      <c r="CC61" s="30">
        <f>IF(CC$5="",0,IF(CC$5=1,$S61,CB202))</f>
        <v>0</v>
      </c>
      <c r="CD61" s="30">
        <f>IF(CD$5="",0,IF(CD$5=1,$S61,CC202))</f>
        <v>0</v>
      </c>
      <c r="CE61" s="30">
        <f>IF(CE$5="",0,IF(CE$5=1,$S61,CD202))</f>
        <v>0</v>
      </c>
      <c r="CF61" s="30">
        <f>IF(CF$5="",0,IF(CF$5=1,$S61,CE202))</f>
        <v>0</v>
      </c>
      <c r="CG61" s="30">
        <f>IF(CG$5="",0,IF(CG$5=1,$S61,CF202))</f>
        <v>0</v>
      </c>
      <c r="CH61" s="30">
        <f>IF(CH$5="",0,IF(CH$5=1,$S61,CG202))</f>
        <v>0</v>
      </c>
      <c r="CI61" s="30">
        <f>IF(CI$5="",0,IF(CI$5=1,$S61,CH202))</f>
        <v>0</v>
      </c>
      <c r="CJ61" s="30">
        <f>IF(CJ$5="",0,IF(CJ$5=1,$S61,CI202))</f>
        <v>0</v>
      </c>
      <c r="CK61" s="30">
        <f>IF(CK$5="",0,IF(CK$5=1,$S61,CJ202))</f>
        <v>0</v>
      </c>
      <c r="CL61" s="30">
        <f>IF(CL$5="",0,IF(CL$5=1,$S61,CK202))</f>
        <v>0</v>
      </c>
      <c r="CM61" s="30">
        <f>IF(CM$5="",0,IF(CM$5=1,$S61,CL202))</f>
        <v>0</v>
      </c>
      <c r="CN61" s="30">
        <f>IF(CN$5="",0,IF(CN$5=1,$S61,CM202))</f>
        <v>0</v>
      </c>
      <c r="CO61" s="30">
        <f>IF(CO$5="",0,IF(CO$5=1,$S61,CN202))</f>
        <v>0</v>
      </c>
      <c r="CP61" s="30">
        <f>IF(CP$5="",0,IF(CP$5=1,$S61,CO202))</f>
        <v>0</v>
      </c>
      <c r="CQ61" s="30">
        <f>IF(CQ$5="",0,IF(CQ$5=1,$S61,CP202))</f>
        <v>0</v>
      </c>
      <c r="CR61" s="30">
        <f>IF(CR$5="",0,IF(CR$5=1,$S61,CQ202))</f>
        <v>0</v>
      </c>
      <c r="CS61" s="30">
        <f>IF(CS$5="",0,IF(CS$5=1,$S61,CR202))</f>
        <v>0</v>
      </c>
      <c r="CT61" s="30">
        <f>IF(CT$5="",0,IF(CT$5=1,$S61,CS202))</f>
        <v>0</v>
      </c>
    </row>
    <row r="62" spans="1:98" s="27" customFormat="1" ht="12" x14ac:dyDescent="0.25">
      <c r="A62" s="26">
        <f>ROW()</f>
        <v>62</v>
      </c>
      <c r="E62" s="24"/>
      <c r="F62" s="68" t="str">
        <f t="shared" si="312"/>
        <v>АКТИВЫ</v>
      </c>
      <c r="G62" s="68" t="str">
        <f t="shared" si="315"/>
        <v>Запасы СиМ</v>
      </c>
      <c r="H62" s="27" t="str">
        <f t="shared" si="316"/>
        <v>Нераспределенная прибыль</v>
      </c>
      <c r="P62" s="30"/>
      <c r="R62" s="24"/>
      <c r="S62" s="95"/>
      <c r="V62" s="87"/>
      <c r="W62" s="29"/>
      <c r="Z62" s="30">
        <f>IF(Z$5="",0,IF(Z$5=1,$S62,Y203))</f>
        <v>0</v>
      </c>
      <c r="AA62" s="30">
        <f ca="1">IF(AA$5="",0,IF(AA$5=1,$S62,Z203))</f>
        <v>0</v>
      </c>
      <c r="AB62" s="30">
        <f ca="1">IF(AB$5="",0,IF(AB$5=1,$S62,AA203))</f>
        <v>0</v>
      </c>
      <c r="AC62" s="30">
        <f ca="1">IF(AC$5="",0,IF(AC$5=1,$S62,AB203))</f>
        <v>0</v>
      </c>
      <c r="AD62" s="30">
        <f ca="1">IF(AD$5="",0,IF(AD$5=1,$S62,AC203))</f>
        <v>0</v>
      </c>
      <c r="AE62" s="30">
        <f ca="1">IF(AE$5="",0,IF(AE$5=1,$S62,AD203))</f>
        <v>0</v>
      </c>
      <c r="AF62" s="30">
        <f ca="1">IF(AF$5="",0,IF(AF$5=1,$S62,AE203))</f>
        <v>419480</v>
      </c>
      <c r="AG62" s="30">
        <f ca="1">IF(AG$5="",0,IF(AG$5=1,$S62,AF203))</f>
        <v>2739204.4000000004</v>
      </c>
      <c r="AH62" s="30">
        <f ca="1">IF(AH$5="",0,IF(AH$5=1,$S62,AG203))</f>
        <v>5652870.5320000006</v>
      </c>
      <c r="AI62" s="30">
        <f ca="1">IF(AI$5="",0,IF(AI$5=1,$S62,AH203))</f>
        <v>8758816.6479600016</v>
      </c>
      <c r="AJ62" s="30">
        <f ca="1">IF(AJ$5="",0,IF(AJ$5=1,$S62,AI203))</f>
        <v>11947454.147398802</v>
      </c>
      <c r="AK62" s="30">
        <f ca="1">IF(AK$5="",0,IF(AK$5=1,$S62,AJ203))</f>
        <v>15231750.771820765</v>
      </c>
      <c r="AL62" s="30">
        <f ca="1">IF(AL$5="",0,IF(AL$5=1,$S62,AK203))</f>
        <v>18614576.294975389</v>
      </c>
      <c r="AM62" s="30">
        <f ca="1">IF(AM$5="",0,IF(AM$5=1,$S62,AL203))</f>
        <v>22098886.583824649</v>
      </c>
      <c r="AN62" s="30">
        <f ca="1">IF(AN$5="",0,IF(AN$5=1,$S62,AM203))</f>
        <v>25687726.181339391</v>
      </c>
      <c r="AO62" s="30">
        <f ca="1">IF(AO$5="",0,IF(AO$5=1,$S62,AN203))</f>
        <v>29384230.966779575</v>
      </c>
      <c r="AP62" s="30">
        <f ca="1">IF(AP$5="",0,IF(AP$5=1,$S62,AO203))</f>
        <v>33191630.895782962</v>
      </c>
      <c r="AQ62" s="30">
        <f ca="1">IF(AQ$5="",0,IF(AQ$5=1,$S62,AP203))</f>
        <v>37113252.822656453</v>
      </c>
      <c r="AR62" s="30">
        <f ca="1">IF(AR$5="",0,IF(AR$5=1,$S62,AQ203))</f>
        <v>41152523.407336146</v>
      </c>
      <c r="AS62" s="30">
        <f ca="1">IF(AS$5="",0,IF(AS$5=1,$S62,AR203))</f>
        <v>45312972.109556228</v>
      </c>
      <c r="AT62" s="30">
        <f ca="1">IF(AT$5="",0,IF(AT$5=1,$S62,AS203))</f>
        <v>49598234.272842914</v>
      </c>
      <c r="AU62" s="30">
        <f ca="1">IF(AU$5="",0,IF(AU$5=1,$S62,AT203))</f>
        <v>54012054.301028199</v>
      </c>
      <c r="AV62" s="30">
        <f ca="1">IF(AV$5="",0,IF(AV$5=1,$S62,AU203))</f>
        <v>58558288.930059046</v>
      </c>
      <c r="AW62" s="30">
        <f ca="1">IF(AW$5="",0,IF(AW$5=1,$S62,AV203))</f>
        <v>63240910.597960815</v>
      </c>
      <c r="AX62" s="30">
        <f ca="1">IF(AX$5="",0,IF(AX$5=1,$S62,AW203))</f>
        <v>68064010.915899634</v>
      </c>
      <c r="AY62" s="30">
        <f ca="1">IF(AY$5="",0,IF(AY$5=1,$S62,AX203))</f>
        <v>73031804.243376628</v>
      </c>
      <c r="AZ62" s="30">
        <f ca="1">IF(AZ$5="",0,IF(AZ$5=1,$S62,AY203))</f>
        <v>78148631.370677933</v>
      </c>
      <c r="BA62" s="30">
        <f ca="1">IF(BA$5="",0,IF(BA$5=1,$S62,AZ203))</f>
        <v>83418963.311798275</v>
      </c>
      <c r="BB62" s="30">
        <f ca="1">IF(BB$5="",0,IF(BB$5=1,$S62,BA203))</f>
        <v>88847405.211152226</v>
      </c>
      <c r="BC62" s="30">
        <f ca="1">IF(BC$5="",0,IF(BC$5=1,$S62,BB203))</f>
        <v>94438700.36748679</v>
      </c>
      <c r="BD62" s="30">
        <f ca="1">IF(BD$5="",0,IF(BD$5=1,$S62,BC203))</f>
        <v>100197734.3785114</v>
      </c>
      <c r="BE62" s="30">
        <f ca="1">IF(BE$5="",0,IF(BE$5=1,$S62,BD203))</f>
        <v>106129539.40986675</v>
      </c>
      <c r="BF62" s="30">
        <f ca="1">IF(BF$5="",0,IF(BF$5=1,$S62,BE203))</f>
        <v>112239298.59216276</v>
      </c>
      <c r="BG62" s="30">
        <f ca="1">IF(BG$5="",0,IF(BG$5=1,$S62,BF203))</f>
        <v>118532350.54992765</v>
      </c>
      <c r="BH62" s="30">
        <f ca="1">IF(BH$5="",0,IF(BH$5=1,$S62,BG203))</f>
        <v>125014194.06642549</v>
      </c>
      <c r="BI62" s="30">
        <f ca="1">IF(BI$5="",0,IF(BI$5=1,$S62,BH203))</f>
        <v>131690492.88841826</v>
      </c>
      <c r="BJ62" s="30">
        <f ca="1">IF(BJ$5="",0,IF(BJ$5=1,$S62,BI203))</f>
        <v>138567080.67507082</v>
      </c>
      <c r="BK62" s="30">
        <f ca="1">IF(BK$5="",0,IF(BK$5=1,$S62,BJ203))</f>
        <v>145649966.09532294</v>
      </c>
      <c r="BL62" s="30">
        <f ca="1">IF(BL$5="",0,IF(BL$5=1,$S62,BK203))</f>
        <v>152945338.07818264</v>
      </c>
      <c r="BM62" s="30">
        <f ca="1">IF(BM$5="",0,IF(BM$5=1,$S62,BL203))</f>
        <v>160459571.22052813</v>
      </c>
      <c r="BN62" s="30">
        <f ca="1">IF(BN$5="",0,IF(BN$5=1,$S62,BM203))</f>
        <v>168199231.35714397</v>
      </c>
      <c r="BO62" s="30">
        <f ca="1">IF(BO$5="",0,IF(BO$5=1,$S62,BN203))</f>
        <v>176171081.2978583</v>
      </c>
      <c r="BP62" s="30">
        <f ca="1">IF(BP$5="",0,IF(BP$5=1,$S62,BO203))</f>
        <v>184382086.73679405</v>
      </c>
      <c r="BQ62" s="30">
        <f ca="1">IF(BQ$5="",0,IF(BQ$5=1,$S62,BP203))</f>
        <v>192839422.33889788</v>
      </c>
      <c r="BR62" s="30">
        <f ca="1">IF(BR$5="",0,IF(BR$5=1,$S62,BQ203))</f>
        <v>201550478.00906482</v>
      </c>
      <c r="BS62" s="30">
        <f ca="1">IF(BS$5="",0,IF(BS$5=1,$S62,BR203))</f>
        <v>210522865.34933677</v>
      </c>
      <c r="BT62" s="30">
        <f ca="1">IF(BT$5="",0,IF(BT$5=1,$S62,BS203))</f>
        <v>219764424.3098169</v>
      </c>
      <c r="BU62" s="30">
        <f ca="1">IF(BU$5="",0,IF(BU$5=1,$S62,BT203))</f>
        <v>229283230.03911141</v>
      </c>
      <c r="BV62" s="30">
        <f>IF(BV$5="",0,IF(BV$5=1,$S62,BU203))</f>
        <v>0</v>
      </c>
      <c r="BW62" s="30">
        <f>IF(BW$5="",0,IF(BW$5=1,$S62,BV203))</f>
        <v>0</v>
      </c>
      <c r="BX62" s="30">
        <f>IF(BX$5="",0,IF(BX$5=1,$S62,BW203))</f>
        <v>0</v>
      </c>
      <c r="BY62" s="30">
        <f>IF(BY$5="",0,IF(BY$5=1,$S62,BX203))</f>
        <v>0</v>
      </c>
      <c r="BZ62" s="30">
        <f>IF(BZ$5="",0,IF(BZ$5=1,$S62,BY203))</f>
        <v>0</v>
      </c>
      <c r="CA62" s="30">
        <f>IF(CA$5="",0,IF(CA$5=1,$S62,BZ203))</f>
        <v>0</v>
      </c>
      <c r="CB62" s="30">
        <f>IF(CB$5="",0,IF(CB$5=1,$S62,CA203))</f>
        <v>0</v>
      </c>
      <c r="CC62" s="30">
        <f>IF(CC$5="",0,IF(CC$5=1,$S62,CB203))</f>
        <v>0</v>
      </c>
      <c r="CD62" s="30">
        <f>IF(CD$5="",0,IF(CD$5=1,$S62,CC203))</f>
        <v>0</v>
      </c>
      <c r="CE62" s="30">
        <f>IF(CE$5="",0,IF(CE$5=1,$S62,CD203))</f>
        <v>0</v>
      </c>
      <c r="CF62" s="30">
        <f>IF(CF$5="",0,IF(CF$5=1,$S62,CE203))</f>
        <v>0</v>
      </c>
      <c r="CG62" s="30">
        <f>IF(CG$5="",0,IF(CG$5=1,$S62,CF203))</f>
        <v>0</v>
      </c>
      <c r="CH62" s="30">
        <f>IF(CH$5="",0,IF(CH$5=1,$S62,CG203))</f>
        <v>0</v>
      </c>
      <c r="CI62" s="30">
        <f>IF(CI$5="",0,IF(CI$5=1,$S62,CH203))</f>
        <v>0</v>
      </c>
      <c r="CJ62" s="30">
        <f>IF(CJ$5="",0,IF(CJ$5=1,$S62,CI203))</f>
        <v>0</v>
      </c>
      <c r="CK62" s="30">
        <f>IF(CK$5="",0,IF(CK$5=1,$S62,CJ203))</f>
        <v>0</v>
      </c>
      <c r="CL62" s="30">
        <f>IF(CL$5="",0,IF(CL$5=1,$S62,CK203))</f>
        <v>0</v>
      </c>
      <c r="CM62" s="30">
        <f>IF(CM$5="",0,IF(CM$5=1,$S62,CL203))</f>
        <v>0</v>
      </c>
      <c r="CN62" s="30">
        <f>IF(CN$5="",0,IF(CN$5=1,$S62,CM203))</f>
        <v>0</v>
      </c>
      <c r="CO62" s="30">
        <f>IF(CO$5="",0,IF(CO$5=1,$S62,CN203))</f>
        <v>0</v>
      </c>
      <c r="CP62" s="30">
        <f>IF(CP$5="",0,IF(CP$5=1,$S62,CO203))</f>
        <v>0</v>
      </c>
      <c r="CQ62" s="30">
        <f>IF(CQ$5="",0,IF(CQ$5=1,$S62,CP203))</f>
        <v>0</v>
      </c>
      <c r="CR62" s="30">
        <f>IF(CR$5="",0,IF(CR$5=1,$S62,CQ203))</f>
        <v>0</v>
      </c>
      <c r="CS62" s="30">
        <f>IF(CS$5="",0,IF(CS$5=1,$S62,CR203))</f>
        <v>0</v>
      </c>
      <c r="CT62" s="30">
        <f>IF(CT$5="",0,IF(CT$5=1,$S62,CS203))</f>
        <v>0</v>
      </c>
    </row>
    <row r="63" spans="1:98" s="2" customFormat="1" ht="10.199999999999999" x14ac:dyDescent="0.2">
      <c r="A63" s="11">
        <f>ROW()</f>
        <v>63</v>
      </c>
      <c r="E63" s="23" t="str">
        <f>Lists!$N$9</f>
        <v>пустая строка</v>
      </c>
      <c r="P63" s="3"/>
      <c r="R63" s="23"/>
      <c r="S63" s="3"/>
      <c r="V63" s="76"/>
      <c r="W63" s="5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  <c r="BV63" s="3"/>
      <c r="BW63" s="3"/>
      <c r="BX63" s="3"/>
      <c r="BY63" s="3"/>
      <c r="BZ63" s="3"/>
      <c r="CA63" s="3"/>
      <c r="CB63" s="3"/>
      <c r="CC63" s="3"/>
      <c r="CD63" s="3"/>
      <c r="CE63" s="3"/>
      <c r="CF63" s="3"/>
      <c r="CG63" s="3"/>
      <c r="CH63" s="3"/>
      <c r="CI63" s="3"/>
      <c r="CJ63" s="3"/>
      <c r="CK63" s="3"/>
      <c r="CL63" s="3"/>
      <c r="CM63" s="3"/>
      <c r="CN63" s="3"/>
      <c r="CO63" s="3"/>
      <c r="CP63" s="3"/>
      <c r="CQ63" s="3"/>
      <c r="CR63" s="3"/>
      <c r="CS63" s="3"/>
      <c r="CT63" s="3"/>
    </row>
    <row r="64" spans="1:98" x14ac:dyDescent="0.3">
      <c r="A64" s="11">
        <f>ROW()</f>
        <v>64</v>
      </c>
    </row>
    <row r="65" spans="1:99" x14ac:dyDescent="0.3">
      <c r="A65" s="11">
        <f>ROW()</f>
        <v>65</v>
      </c>
      <c r="E65" s="23" t="s">
        <v>24</v>
      </c>
      <c r="F65" s="68" t="str">
        <f t="shared" ref="F65" si="317">$F$9</f>
        <v>АКТИВЫ</v>
      </c>
      <c r="G65" s="6" t="s">
        <v>83</v>
      </c>
      <c r="Z65" s="7">
        <f>SUM(Z66:Z75)</f>
        <v>0</v>
      </c>
      <c r="AA65" s="7">
        <f t="shared" ref="AA65" ca="1" si="318">SUM(AA66:AA75)</f>
        <v>468000</v>
      </c>
      <c r="AB65" s="7">
        <f t="shared" ref="AB65" ca="1" si="319">SUM(AB66:AB75)</f>
        <v>1256920</v>
      </c>
      <c r="AC65" s="7">
        <f ca="1">SUM(AC66:AC75)</f>
        <v>2729507.6</v>
      </c>
      <c r="AD65" s="7">
        <f t="shared" ref="AD65" ca="1" si="320">SUM(AD66:AD75)</f>
        <v>4786272.8280000007</v>
      </c>
      <c r="AE65" s="7">
        <f t="shared" ref="AE65" ca="1" si="321">SUM(AE66:AE75)</f>
        <v>7027261.0128400018</v>
      </c>
      <c r="AF65" s="7">
        <f t="shared" ref="AF65" ca="1" si="322">SUM(AF66:AF75)</f>
        <v>9335478.8432252016</v>
      </c>
      <c r="AG65" s="7">
        <f t="shared" ref="AG65" ca="1" si="323">SUM(AG66:AG75)</f>
        <v>11712943.208521958</v>
      </c>
      <c r="AH65" s="7">
        <f t="shared" ref="AH65" ca="1" si="324">SUM(AH66:AH75)</f>
        <v>14161731.504777616</v>
      </c>
      <c r="AI65" s="7">
        <f t="shared" ref="AI65" ca="1" si="325">SUM(AI66:AI75)</f>
        <v>16683983.449920947</v>
      </c>
      <c r="AJ65" s="7">
        <f t="shared" ref="AJ65" ca="1" si="326">SUM(AJ66:AJ75)</f>
        <v>19281902.953418572</v>
      </c>
      <c r="AK65" s="7">
        <f t="shared" ref="AK65" ca="1" si="327">SUM(AK66:AK75)</f>
        <v>21957760.042021129</v>
      </c>
      <c r="AL65" s="7">
        <f t="shared" ref="AL65" ca="1" si="328">SUM(AL66:AL75)</f>
        <v>24713892.843281765</v>
      </c>
      <c r="AM65" s="7">
        <f t="shared" ref="AM65" ca="1" si="329">SUM(AM66:AM75)</f>
        <v>27552709.628580216</v>
      </c>
      <c r="AN65" s="7">
        <f t="shared" ref="AN65" ca="1" si="330">SUM(AN66:AN75)</f>
        <v>30476690.917437628</v>
      </c>
      <c r="AO65" s="7">
        <f t="shared" ref="AO65" ca="1" si="331">SUM(AO66:AO75)</f>
        <v>33488391.64496075</v>
      </c>
      <c r="AP65" s="7">
        <f t="shared" ref="AP65" ca="1" si="332">SUM(AP66:AP75)</f>
        <v>36590443.394309573</v>
      </c>
      <c r="AQ65" s="7">
        <f t="shared" ref="AQ65" ca="1" si="333">SUM(AQ66:AQ75)</f>
        <v>39785556.696138866</v>
      </c>
      <c r="AR65" s="7">
        <f t="shared" ref="AR65" ca="1" si="334">SUM(AR66:AR75)</f>
        <v>43076523.397023037</v>
      </c>
      <c r="AS65" s="7">
        <f t="shared" ref="AS65" ca="1" si="335">SUM(AS66:AS75)</f>
        <v>46466219.098933719</v>
      </c>
      <c r="AT65" s="7">
        <f t="shared" ref="AT65" ca="1" si="336">SUM(AT66:AT75)</f>
        <v>49957605.671901733</v>
      </c>
      <c r="AU65" s="7">
        <f t="shared" ref="AU65" ca="1" si="337">SUM(AU66:AU75)</f>
        <v>53553733.842058793</v>
      </c>
      <c r="AV65" s="7">
        <f t="shared" ref="AV65" ca="1" si="338">SUM(AV66:AV75)</f>
        <v>57257745.857320562</v>
      </c>
      <c r="AW65" s="7">
        <f t="shared" ref="AW65" ca="1" si="339">SUM(AW66:AW75)</f>
        <v>61072878.233040176</v>
      </c>
      <c r="AX65" s="7">
        <f t="shared" ref="AX65" ca="1" si="340">SUM(AX66:AX75)</f>
        <v>65002464.58003138</v>
      </c>
      <c r="AY65" s="7">
        <f t="shared" ref="AY65" ca="1" si="341">SUM(AY66:AY75)</f>
        <v>69049938.517432332</v>
      </c>
      <c r="AZ65" s="7">
        <f t="shared" ref="AZ65" ca="1" si="342">SUM(AZ66:AZ75)</f>
        <v>73218836.672955289</v>
      </c>
      <c r="BA65" s="7">
        <f t="shared" ref="BA65" ca="1" si="343">SUM(BA66:BA75)</f>
        <v>77512801.773143962</v>
      </c>
      <c r="BB65" s="7">
        <f t="shared" ref="BB65" ca="1" si="344">SUM(BB66:BB75)</f>
        <v>81935585.826338276</v>
      </c>
      <c r="BC65" s="7">
        <f t="shared" ref="BC65" ca="1" si="345">SUM(BC66:BC75)</f>
        <v>86491053.401128426</v>
      </c>
      <c r="BD65" s="7">
        <f t="shared" ref="BD65" ca="1" si="346">SUM(BD66:BD75)</f>
        <v>91183185.00316228</v>
      </c>
      <c r="BE65" s="7">
        <f t="shared" ref="BE65" ca="1" si="347">SUM(BE66:BE75)</f>
        <v>96016080.553257138</v>
      </c>
      <c r="BF65" s="7">
        <f t="shared" ref="BF65" ca="1" si="348">SUM(BF66:BF75)</f>
        <v>100993962.96985488</v>
      </c>
      <c r="BG65" s="7">
        <f t="shared" ref="BG65" ca="1" si="349">SUM(BG66:BG75)</f>
        <v>106121181.85895053</v>
      </c>
      <c r="BH65" s="7">
        <f t="shared" ref="BH65" ca="1" si="350">SUM(BH66:BH75)</f>
        <v>111402217.31471904</v>
      </c>
      <c r="BI65" s="7">
        <f t="shared" ref="BI65" ca="1" si="351">SUM(BI66:BI75)</f>
        <v>116841683.83416061</v>
      </c>
      <c r="BJ65" s="7">
        <f t="shared" ref="BJ65" ca="1" si="352">SUM(BJ66:BJ75)</f>
        <v>122444334.34918544</v>
      </c>
      <c r="BK65" s="7">
        <f t="shared" ref="BK65" ca="1" si="353">SUM(BK66:BK75)</f>
        <v>128215064.37966096</v>
      </c>
      <c r="BL65" s="7">
        <f t="shared" ref="BL65" ca="1" si="354">SUM(BL66:BL75)</f>
        <v>134158916.31105082</v>
      </c>
      <c r="BM65" s="7">
        <f t="shared" ref="BM65" ca="1" si="355">SUM(BM66:BM75)</f>
        <v>140281083.80038235</v>
      </c>
      <c r="BN65" s="7">
        <f t="shared" ref="BN65" ca="1" si="356">SUM(BN66:BN75)</f>
        <v>146586916.31439382</v>
      </c>
      <c r="BO65" s="7">
        <f t="shared" ref="BO65" ca="1" si="357">SUM(BO66:BO75)</f>
        <v>153081923.80382562</v>
      </c>
      <c r="BP65" s="7">
        <f t="shared" ref="BP65" ca="1" si="358">SUM(BP66:BP75)</f>
        <v>159771781.51794037</v>
      </c>
      <c r="BQ65" s="7">
        <f t="shared" ref="BQ65" ca="1" si="359">SUM(BQ66:BQ75)</f>
        <v>166662334.96347862</v>
      </c>
      <c r="BR65" s="7">
        <f t="shared" ref="BR65" ca="1" si="360">SUM(BR66:BR75)</f>
        <v>173759605.01238298</v>
      </c>
      <c r="BS65" s="7">
        <f t="shared" ref="BS65" ca="1" si="361">SUM(BS66:BS75)</f>
        <v>181069793.16275445</v>
      </c>
      <c r="BT65" s="7">
        <f t="shared" ref="BT65" ca="1" si="362">SUM(BT66:BT75)</f>
        <v>188599286.95763713</v>
      </c>
      <c r="BU65" s="7">
        <f t="shared" ref="BU65" ca="1" si="363">SUM(BU66:BU75)</f>
        <v>196354665.5663662</v>
      </c>
      <c r="BV65" s="7">
        <f t="shared" ref="BV65" si="364">SUM(BV66:BV75)</f>
        <v>0</v>
      </c>
      <c r="BW65" s="7">
        <f t="shared" ref="BW65" si="365">SUM(BW66:BW75)</f>
        <v>0</v>
      </c>
      <c r="BX65" s="7">
        <f t="shared" ref="BX65" si="366">SUM(BX66:BX75)</f>
        <v>0</v>
      </c>
      <c r="BY65" s="7">
        <f t="shared" ref="BY65" si="367">SUM(BY66:BY75)</f>
        <v>0</v>
      </c>
      <c r="BZ65" s="7">
        <f t="shared" ref="BZ65" si="368">SUM(BZ66:BZ75)</f>
        <v>0</v>
      </c>
      <c r="CA65" s="7">
        <f t="shared" ref="CA65" si="369">SUM(CA66:CA75)</f>
        <v>0</v>
      </c>
      <c r="CB65" s="7">
        <f t="shared" ref="CB65" si="370">SUM(CB66:CB75)</f>
        <v>0</v>
      </c>
      <c r="CC65" s="7">
        <f t="shared" ref="CC65" si="371">SUM(CC66:CC75)</f>
        <v>0</v>
      </c>
      <c r="CD65" s="7">
        <f t="shared" ref="CD65" si="372">SUM(CD66:CD75)</f>
        <v>0</v>
      </c>
      <c r="CE65" s="7">
        <f t="shared" ref="CE65" si="373">SUM(CE66:CE75)</f>
        <v>0</v>
      </c>
      <c r="CF65" s="7">
        <f t="shared" ref="CF65" si="374">SUM(CF66:CF75)</f>
        <v>0</v>
      </c>
      <c r="CG65" s="7">
        <f t="shared" ref="CG65" si="375">SUM(CG66:CG75)</f>
        <v>0</v>
      </c>
      <c r="CH65" s="7">
        <f t="shared" ref="CH65" si="376">SUM(CH66:CH75)</f>
        <v>0</v>
      </c>
      <c r="CI65" s="7">
        <f t="shared" ref="CI65" si="377">SUM(CI66:CI75)</f>
        <v>0</v>
      </c>
      <c r="CJ65" s="7">
        <f t="shared" ref="CJ65" si="378">SUM(CJ66:CJ75)</f>
        <v>0</v>
      </c>
      <c r="CK65" s="7">
        <f t="shared" ref="CK65" si="379">SUM(CK66:CK75)</f>
        <v>0</v>
      </c>
      <c r="CL65" s="7">
        <f t="shared" ref="CL65" si="380">SUM(CL66:CL75)</f>
        <v>0</v>
      </c>
      <c r="CM65" s="7">
        <f t="shared" ref="CM65" si="381">SUM(CM66:CM75)</f>
        <v>0</v>
      </c>
      <c r="CN65" s="7">
        <f t="shared" ref="CN65" si="382">SUM(CN66:CN75)</f>
        <v>0</v>
      </c>
      <c r="CO65" s="7">
        <f t="shared" ref="CO65" si="383">SUM(CO66:CO75)</f>
        <v>0</v>
      </c>
      <c r="CP65" s="7">
        <f t="shared" ref="CP65" si="384">SUM(CP66:CP75)</f>
        <v>0</v>
      </c>
      <c r="CQ65" s="7">
        <f t="shared" ref="CQ65" si="385">SUM(CQ66:CQ75)</f>
        <v>0</v>
      </c>
      <c r="CR65" s="7">
        <f t="shared" ref="CR65" si="386">SUM(CR66:CR75)</f>
        <v>0</v>
      </c>
      <c r="CS65" s="7">
        <f t="shared" ref="CS65" si="387">SUM(CS66:CS75)</f>
        <v>0</v>
      </c>
      <c r="CT65" s="7">
        <f t="shared" ref="CT65" si="388">SUM(CT66:CT75)</f>
        <v>0</v>
      </c>
    </row>
    <row r="66" spans="1:99" s="27" customFormat="1" ht="12" x14ac:dyDescent="0.25">
      <c r="A66" s="26">
        <f>ROW()</f>
        <v>66</v>
      </c>
      <c r="E66" s="24"/>
      <c r="F66" s="68" t="str">
        <f>$F$150</f>
        <v>АКТИВЫ</v>
      </c>
      <c r="G66" s="68" t="str">
        <f>$G$11</f>
        <v>Запасы СиМ</v>
      </c>
      <c r="H66" s="27" t="str">
        <f>BP!$F$21</f>
        <v>Основа</v>
      </c>
      <c r="P66" s="30"/>
      <c r="R66" s="24"/>
      <c r="S66" s="95"/>
      <c r="V66" s="87"/>
      <c r="W66" s="29"/>
      <c r="Z66" s="30">
        <f t="shared" ref="Z66:BE66" si="389">IF(Z$5="",0,IF(Z$5=1,$S66,Y207))</f>
        <v>0</v>
      </c>
      <c r="AA66" s="30">
        <f t="shared" ca="1" si="389"/>
        <v>420000</v>
      </c>
      <c r="AB66" s="30">
        <f t="shared" ca="1" si="389"/>
        <v>852600</v>
      </c>
      <c r="AC66" s="30">
        <f t="shared" ca="1" si="389"/>
        <v>1298178</v>
      </c>
      <c r="AD66" s="30">
        <f t="shared" ca="1" si="389"/>
        <v>1757123.34</v>
      </c>
      <c r="AE66" s="30">
        <f t="shared" ca="1" si="389"/>
        <v>2229837.0402000002</v>
      </c>
      <c r="AF66" s="30">
        <f t="shared" ca="1" si="389"/>
        <v>2716732.1514060004</v>
      </c>
      <c r="AG66" s="30">
        <f t="shared" ca="1" si="389"/>
        <v>3218234.1159481807</v>
      </c>
      <c r="AH66" s="30">
        <f t="shared" ca="1" si="389"/>
        <v>3734781.1394266263</v>
      </c>
      <c r="AI66" s="30">
        <f t="shared" ca="1" si="389"/>
        <v>4266824.5736094248</v>
      </c>
      <c r="AJ66" s="30">
        <f t="shared" ca="1" si="389"/>
        <v>4814829.3108177073</v>
      </c>
      <c r="AK66" s="30">
        <f t="shared" ca="1" si="389"/>
        <v>5379274.1901422385</v>
      </c>
      <c r="AL66" s="30">
        <f t="shared" ca="1" si="389"/>
        <v>5960652.4158465061</v>
      </c>
      <c r="AM66" s="30">
        <f t="shared" ca="1" si="389"/>
        <v>6559471.9883219013</v>
      </c>
      <c r="AN66" s="30">
        <f t="shared" ca="1" si="389"/>
        <v>7176256.1479715584</v>
      </c>
      <c r="AO66" s="30">
        <f t="shared" ca="1" si="389"/>
        <v>7811543.8324107053</v>
      </c>
      <c r="AP66" s="30">
        <f t="shared" ca="1" si="389"/>
        <v>8465890.1473830268</v>
      </c>
      <c r="AQ66" s="30">
        <f t="shared" ca="1" si="389"/>
        <v>9139866.8518045172</v>
      </c>
      <c r="AR66" s="30">
        <f t="shared" ca="1" si="389"/>
        <v>9834062.8573586531</v>
      </c>
      <c r="AS66" s="30">
        <f t="shared" ca="1" si="389"/>
        <v>10549084.743079413</v>
      </c>
      <c r="AT66" s="30">
        <f t="shared" ca="1" si="389"/>
        <v>11285557.285371795</v>
      </c>
      <c r="AU66" s="30">
        <f t="shared" ca="1" si="389"/>
        <v>12044124.003932949</v>
      </c>
      <c r="AV66" s="30">
        <f t="shared" ca="1" si="389"/>
        <v>12825447.724050937</v>
      </c>
      <c r="AW66" s="30">
        <f t="shared" ca="1" si="389"/>
        <v>13630211.155772466</v>
      </c>
      <c r="AX66" s="30">
        <f t="shared" ca="1" si="389"/>
        <v>14459117.49044564</v>
      </c>
      <c r="AY66" s="30">
        <f t="shared" ca="1" si="389"/>
        <v>15312891.015159009</v>
      </c>
      <c r="AZ66" s="30">
        <f t="shared" ca="1" si="389"/>
        <v>16192277.74561378</v>
      </c>
      <c r="BA66" s="30">
        <f t="shared" ca="1" si="389"/>
        <v>17098046.077982195</v>
      </c>
      <c r="BB66" s="30">
        <f t="shared" ca="1" si="389"/>
        <v>18030987.460321661</v>
      </c>
      <c r="BC66" s="30">
        <f t="shared" ca="1" si="389"/>
        <v>18991917.084131312</v>
      </c>
      <c r="BD66" s="30">
        <f t="shared" ca="1" si="389"/>
        <v>19981674.59665525</v>
      </c>
      <c r="BE66" s="30">
        <f t="shared" ca="1" si="389"/>
        <v>21001124.834554907</v>
      </c>
      <c r="BF66" s="30">
        <f t="shared" ref="BF66:CK66" ca="1" si="390">IF(BF$5="",0,IF(BF$5=1,$S66,BE207))</f>
        <v>22051158.579591554</v>
      </c>
      <c r="BG66" s="30">
        <f t="shared" ca="1" si="390"/>
        <v>23132693.3369793</v>
      </c>
      <c r="BH66" s="30">
        <f t="shared" ca="1" si="390"/>
        <v>24246674.137088679</v>
      </c>
      <c r="BI66" s="30">
        <f t="shared" ca="1" si="390"/>
        <v>25394074.361201338</v>
      </c>
      <c r="BJ66" s="30">
        <f t="shared" ca="1" si="390"/>
        <v>26575896.59203738</v>
      </c>
      <c r="BK66" s="30">
        <f t="shared" ca="1" si="390"/>
        <v>27793173.489798501</v>
      </c>
      <c r="BL66" s="30">
        <f t="shared" ca="1" si="390"/>
        <v>29046968.694492456</v>
      </c>
      <c r="BM66" s="30">
        <f t="shared" ca="1" si="390"/>
        <v>30338377.755327232</v>
      </c>
      <c r="BN66" s="30">
        <f t="shared" ca="1" si="390"/>
        <v>31668529.08798705</v>
      </c>
      <c r="BO66" s="30">
        <f t="shared" ca="1" si="390"/>
        <v>33038584.960626662</v>
      </c>
      <c r="BP66" s="30">
        <f t="shared" ca="1" si="390"/>
        <v>34449742.509445466</v>
      </c>
      <c r="BQ66" s="30">
        <f t="shared" ca="1" si="390"/>
        <v>35903234.784728833</v>
      </c>
      <c r="BR66" s="30">
        <f t="shared" ca="1" si="390"/>
        <v>37400331.828270696</v>
      </c>
      <c r="BS66" s="30">
        <f t="shared" ca="1" si="390"/>
        <v>38942341.783118822</v>
      </c>
      <c r="BT66" s="30">
        <f t="shared" ca="1" si="390"/>
        <v>40530612.036612391</v>
      </c>
      <c r="BU66" s="30">
        <f t="shared" ca="1" si="390"/>
        <v>42166530.397710763</v>
      </c>
      <c r="BV66" s="30">
        <f t="shared" si="390"/>
        <v>0</v>
      </c>
      <c r="BW66" s="30">
        <f t="shared" si="390"/>
        <v>0</v>
      </c>
      <c r="BX66" s="30">
        <f t="shared" si="390"/>
        <v>0</v>
      </c>
      <c r="BY66" s="30">
        <f t="shared" si="390"/>
        <v>0</v>
      </c>
      <c r="BZ66" s="30">
        <f t="shared" si="390"/>
        <v>0</v>
      </c>
      <c r="CA66" s="30">
        <f t="shared" si="390"/>
        <v>0</v>
      </c>
      <c r="CB66" s="30">
        <f t="shared" si="390"/>
        <v>0</v>
      </c>
      <c r="CC66" s="30">
        <f t="shared" si="390"/>
        <v>0</v>
      </c>
      <c r="CD66" s="30">
        <f t="shared" si="390"/>
        <v>0</v>
      </c>
      <c r="CE66" s="30">
        <f t="shared" si="390"/>
        <v>0</v>
      </c>
      <c r="CF66" s="30">
        <f t="shared" si="390"/>
        <v>0</v>
      </c>
      <c r="CG66" s="30">
        <f t="shared" si="390"/>
        <v>0</v>
      </c>
      <c r="CH66" s="30">
        <f t="shared" si="390"/>
        <v>0</v>
      </c>
      <c r="CI66" s="30">
        <f t="shared" si="390"/>
        <v>0</v>
      </c>
      <c r="CJ66" s="30">
        <f t="shared" si="390"/>
        <v>0</v>
      </c>
      <c r="CK66" s="30">
        <f t="shared" si="390"/>
        <v>0</v>
      </c>
      <c r="CL66" s="30">
        <f t="shared" ref="CL66:CT66" si="391">IF(CL$5="",0,IF(CL$5=1,$S66,CK207))</f>
        <v>0</v>
      </c>
      <c r="CM66" s="30">
        <f t="shared" si="391"/>
        <v>0</v>
      </c>
      <c r="CN66" s="30">
        <f t="shared" si="391"/>
        <v>0</v>
      </c>
      <c r="CO66" s="30">
        <f t="shared" si="391"/>
        <v>0</v>
      </c>
      <c r="CP66" s="30">
        <f t="shared" si="391"/>
        <v>0</v>
      </c>
      <c r="CQ66" s="30">
        <f t="shared" si="391"/>
        <v>0</v>
      </c>
      <c r="CR66" s="30">
        <f t="shared" si="391"/>
        <v>0</v>
      </c>
      <c r="CS66" s="30">
        <f t="shared" si="391"/>
        <v>0</v>
      </c>
      <c r="CT66" s="30">
        <f t="shared" si="391"/>
        <v>0</v>
      </c>
    </row>
    <row r="67" spans="1:99" s="27" customFormat="1" ht="12" x14ac:dyDescent="0.25">
      <c r="A67" s="26">
        <f>ROW()</f>
        <v>67</v>
      </c>
      <c r="E67" s="24"/>
      <c r="F67" s="68" t="str">
        <f>$F$150</f>
        <v>АКТИВЫ</v>
      </c>
      <c r="G67" s="68" t="str">
        <f t="shared" ref="G67:G74" si="392">$G$11</f>
        <v>Запасы СиМ</v>
      </c>
      <c r="H67" s="27" t="str">
        <f>BP!$F$22</f>
        <v>Сырье</v>
      </c>
      <c r="P67" s="30"/>
      <c r="R67" s="24"/>
      <c r="S67" s="95"/>
      <c r="V67" s="87"/>
      <c r="W67" s="29"/>
      <c r="Z67" s="30">
        <f t="shared" ref="Z67:BE67" si="393">IF(Z$5="",0,IF(Z$5=1,$S67,Y208))</f>
        <v>0</v>
      </c>
      <c r="AA67" s="30">
        <f t="shared" ca="1" si="393"/>
        <v>48000</v>
      </c>
      <c r="AB67" s="30">
        <f t="shared" ca="1" si="393"/>
        <v>97440</v>
      </c>
      <c r="AC67" s="30">
        <f t="shared" ca="1" si="393"/>
        <v>148363.20000000001</v>
      </c>
      <c r="AD67" s="30">
        <f t="shared" ca="1" si="393"/>
        <v>200814.09600000002</v>
      </c>
      <c r="AE67" s="30">
        <f t="shared" ca="1" si="393"/>
        <v>254838.51888000002</v>
      </c>
      <c r="AF67" s="30">
        <f t="shared" ca="1" si="393"/>
        <v>310483.67444640002</v>
      </c>
      <c r="AG67" s="30">
        <f t="shared" ca="1" si="393"/>
        <v>367798.18467979203</v>
      </c>
      <c r="AH67" s="30">
        <f t="shared" ca="1" si="393"/>
        <v>426832.13022018579</v>
      </c>
      <c r="AI67" s="30">
        <f t="shared" ca="1" si="393"/>
        <v>487637.09412679134</v>
      </c>
      <c r="AJ67" s="30">
        <f t="shared" ca="1" si="393"/>
        <v>550266.20695059514</v>
      </c>
      <c r="AK67" s="30">
        <f t="shared" ca="1" si="393"/>
        <v>614774.19315911294</v>
      </c>
      <c r="AL67" s="30">
        <f t="shared" ca="1" si="393"/>
        <v>681217.41895388637</v>
      </c>
      <c r="AM67" s="30">
        <f t="shared" ca="1" si="393"/>
        <v>749653.94152250292</v>
      </c>
      <c r="AN67" s="30">
        <f t="shared" ca="1" si="393"/>
        <v>820143.55976817803</v>
      </c>
      <c r="AO67" s="30">
        <f t="shared" ca="1" si="393"/>
        <v>892747.8665612234</v>
      </c>
      <c r="AP67" s="30">
        <f t="shared" ca="1" si="393"/>
        <v>967530.30255806015</v>
      </c>
      <c r="AQ67" s="30">
        <f t="shared" ca="1" si="393"/>
        <v>1044556.2116348019</v>
      </c>
      <c r="AR67" s="30">
        <f t="shared" ca="1" si="393"/>
        <v>1123892.897983846</v>
      </c>
      <c r="AS67" s="30">
        <f t="shared" ca="1" si="393"/>
        <v>1205609.6849233615</v>
      </c>
      <c r="AT67" s="30">
        <f t="shared" ca="1" si="393"/>
        <v>1289777.9754710624</v>
      </c>
      <c r="AU67" s="30">
        <f t="shared" ca="1" si="393"/>
        <v>1376471.3147351942</v>
      </c>
      <c r="AV67" s="30">
        <f t="shared" ca="1" si="393"/>
        <v>1465765.4541772502</v>
      </c>
      <c r="AW67" s="30">
        <f t="shared" ca="1" si="393"/>
        <v>1557738.4178025676</v>
      </c>
      <c r="AX67" s="30">
        <f t="shared" ca="1" si="393"/>
        <v>1652470.5703366448</v>
      </c>
      <c r="AY67" s="30">
        <f t="shared" ca="1" si="393"/>
        <v>1750044.6874467442</v>
      </c>
      <c r="AZ67" s="30">
        <f t="shared" ca="1" si="393"/>
        <v>1850546.0280701467</v>
      </c>
      <c r="BA67" s="30">
        <f t="shared" ca="1" si="393"/>
        <v>1954062.4089122512</v>
      </c>
      <c r="BB67" s="30">
        <f t="shared" ca="1" si="393"/>
        <v>2060684.2811796188</v>
      </c>
      <c r="BC67" s="30">
        <f t="shared" ca="1" si="393"/>
        <v>2170504.8096150076</v>
      </c>
      <c r="BD67" s="30">
        <f t="shared" ca="1" si="393"/>
        <v>2283619.9539034581</v>
      </c>
      <c r="BE67" s="30">
        <f t="shared" ca="1" si="393"/>
        <v>2400128.552520562</v>
      </c>
      <c r="BF67" s="30">
        <f t="shared" ref="BF67:CK67" ca="1" si="394">IF(BF$5="",0,IF(BF$5=1,$S67,BE208))</f>
        <v>2520132.4090961791</v>
      </c>
      <c r="BG67" s="30">
        <f t="shared" ca="1" si="394"/>
        <v>2643736.3813690646</v>
      </c>
      <c r="BH67" s="30">
        <f t="shared" ca="1" si="394"/>
        <v>2771048.4728101366</v>
      </c>
      <c r="BI67" s="30">
        <f t="shared" ca="1" si="394"/>
        <v>2902179.9269944406</v>
      </c>
      <c r="BJ67" s="30">
        <f t="shared" ca="1" si="394"/>
        <v>3037245.3248042739</v>
      </c>
      <c r="BK67" s="30">
        <f t="shared" ca="1" si="394"/>
        <v>3176362.6845484022</v>
      </c>
      <c r="BL67" s="30">
        <f t="shared" ca="1" si="394"/>
        <v>3319653.5650848541</v>
      </c>
      <c r="BM67" s="30">
        <f t="shared" ca="1" si="394"/>
        <v>3467243.1720373998</v>
      </c>
      <c r="BN67" s="30">
        <f t="shared" ca="1" si="394"/>
        <v>3619260.4671985218</v>
      </c>
      <c r="BO67" s="30">
        <f t="shared" ca="1" si="394"/>
        <v>3775838.2812144775</v>
      </c>
      <c r="BP67" s="30">
        <f t="shared" ca="1" si="394"/>
        <v>3937113.4296509121</v>
      </c>
      <c r="BQ67" s="30">
        <f t="shared" ca="1" si="394"/>
        <v>4103226.8325404394</v>
      </c>
      <c r="BR67" s="30">
        <f t="shared" ca="1" si="394"/>
        <v>4274323.6375166532</v>
      </c>
      <c r="BS67" s="30">
        <f t="shared" ca="1" si="394"/>
        <v>4450553.3466421524</v>
      </c>
      <c r="BT67" s="30">
        <f t="shared" ca="1" si="394"/>
        <v>4632069.9470414175</v>
      </c>
      <c r="BU67" s="30">
        <f t="shared" ca="1" si="394"/>
        <v>4819032.0454526599</v>
      </c>
      <c r="BV67" s="30">
        <f t="shared" si="394"/>
        <v>0</v>
      </c>
      <c r="BW67" s="30">
        <f t="shared" si="394"/>
        <v>0</v>
      </c>
      <c r="BX67" s="30">
        <f t="shared" si="394"/>
        <v>0</v>
      </c>
      <c r="BY67" s="30">
        <f t="shared" si="394"/>
        <v>0</v>
      </c>
      <c r="BZ67" s="30">
        <f t="shared" si="394"/>
        <v>0</v>
      </c>
      <c r="CA67" s="30">
        <f t="shared" si="394"/>
        <v>0</v>
      </c>
      <c r="CB67" s="30">
        <f t="shared" si="394"/>
        <v>0</v>
      </c>
      <c r="CC67" s="30">
        <f t="shared" si="394"/>
        <v>0</v>
      </c>
      <c r="CD67" s="30">
        <f t="shared" si="394"/>
        <v>0</v>
      </c>
      <c r="CE67" s="30">
        <f t="shared" si="394"/>
        <v>0</v>
      </c>
      <c r="CF67" s="30">
        <f t="shared" si="394"/>
        <v>0</v>
      </c>
      <c r="CG67" s="30">
        <f t="shared" si="394"/>
        <v>0</v>
      </c>
      <c r="CH67" s="30">
        <f t="shared" si="394"/>
        <v>0</v>
      </c>
      <c r="CI67" s="30">
        <f t="shared" si="394"/>
        <v>0</v>
      </c>
      <c r="CJ67" s="30">
        <f t="shared" si="394"/>
        <v>0</v>
      </c>
      <c r="CK67" s="30">
        <f t="shared" si="394"/>
        <v>0</v>
      </c>
      <c r="CL67" s="30">
        <f t="shared" ref="CL67:CT67" si="395">IF(CL$5="",0,IF(CL$5=1,$S67,CK208))</f>
        <v>0</v>
      </c>
      <c r="CM67" s="30">
        <f t="shared" si="395"/>
        <v>0</v>
      </c>
      <c r="CN67" s="30">
        <f t="shared" si="395"/>
        <v>0</v>
      </c>
      <c r="CO67" s="30">
        <f t="shared" si="395"/>
        <v>0</v>
      </c>
      <c r="CP67" s="30">
        <f t="shared" si="395"/>
        <v>0</v>
      </c>
      <c r="CQ67" s="30">
        <f t="shared" si="395"/>
        <v>0</v>
      </c>
      <c r="CR67" s="30">
        <f t="shared" si="395"/>
        <v>0</v>
      </c>
      <c r="CS67" s="30">
        <f t="shared" si="395"/>
        <v>0</v>
      </c>
      <c r="CT67" s="30">
        <f t="shared" si="395"/>
        <v>0</v>
      </c>
    </row>
    <row r="68" spans="1:99" s="27" customFormat="1" ht="12" x14ac:dyDescent="0.25">
      <c r="A68" s="26">
        <f>ROW()</f>
        <v>68</v>
      </c>
      <c r="E68" s="24"/>
      <c r="F68" s="68" t="str">
        <f>$F$150</f>
        <v>АКТИВЫ</v>
      </c>
      <c r="G68" s="68" t="str">
        <f t="shared" si="392"/>
        <v>Запасы СиМ</v>
      </c>
      <c r="H68" s="27" t="str">
        <f>BP!$F$23</f>
        <v>Материал</v>
      </c>
      <c r="P68" s="30"/>
      <c r="R68" s="24"/>
      <c r="S68" s="95"/>
      <c r="V68" s="87"/>
      <c r="W68" s="29"/>
      <c r="Z68" s="30">
        <f t="shared" ref="Z68:BE68" si="396">IF(Z$5="",0,IF(Z$5=1,$S68,Y209))</f>
        <v>0</v>
      </c>
      <c r="AA68" s="30">
        <f t="shared" ca="1" si="396"/>
        <v>0</v>
      </c>
      <c r="AB68" s="30">
        <f t="shared" ca="1" si="396"/>
        <v>56000</v>
      </c>
      <c r="AC68" s="30">
        <f t="shared" ca="1" si="396"/>
        <v>113680</v>
      </c>
      <c r="AD68" s="30">
        <f t="shared" ca="1" si="396"/>
        <v>173090.40000000002</v>
      </c>
      <c r="AE68" s="30">
        <f t="shared" ca="1" si="396"/>
        <v>234283.11200000002</v>
      </c>
      <c r="AF68" s="30">
        <f t="shared" ca="1" si="396"/>
        <v>297311.60536000005</v>
      </c>
      <c r="AG68" s="30">
        <f t="shared" ca="1" si="396"/>
        <v>362230.95352080005</v>
      </c>
      <c r="AH68" s="30">
        <f t="shared" ca="1" si="396"/>
        <v>429097.88212642405</v>
      </c>
      <c r="AI68" s="30">
        <f t="shared" ca="1" si="396"/>
        <v>497970.8185902168</v>
      </c>
      <c r="AJ68" s="30">
        <f t="shared" ca="1" si="396"/>
        <v>568909.94314792333</v>
      </c>
      <c r="AK68" s="30">
        <f t="shared" ca="1" si="396"/>
        <v>641977.24144236103</v>
      </c>
      <c r="AL68" s="30">
        <f t="shared" ca="1" si="396"/>
        <v>717236.55868563184</v>
      </c>
      <c r="AM68" s="30">
        <f t="shared" ca="1" si="396"/>
        <v>794753.65544620086</v>
      </c>
      <c r="AN68" s="30">
        <f t="shared" ca="1" si="396"/>
        <v>874596.26510958688</v>
      </c>
      <c r="AO68" s="30">
        <f t="shared" ca="1" si="396"/>
        <v>956834.15306287445</v>
      </c>
      <c r="AP68" s="30">
        <f t="shared" ca="1" si="396"/>
        <v>1041539.1776547607</v>
      </c>
      <c r="AQ68" s="30">
        <f t="shared" ca="1" si="396"/>
        <v>1128785.3529844035</v>
      </c>
      <c r="AR68" s="30">
        <f t="shared" ca="1" si="396"/>
        <v>1218648.9135739356</v>
      </c>
      <c r="AS68" s="30">
        <f t="shared" ca="1" si="396"/>
        <v>1311208.3809811538</v>
      </c>
      <c r="AT68" s="30">
        <f t="shared" ca="1" si="396"/>
        <v>1406544.6324105884</v>
      </c>
      <c r="AU68" s="30">
        <f t="shared" ca="1" si="396"/>
        <v>1504740.9713829062</v>
      </c>
      <c r="AV68" s="30">
        <f t="shared" ca="1" si="396"/>
        <v>1605883.2005243935</v>
      </c>
      <c r="AW68" s="30">
        <f t="shared" ca="1" si="396"/>
        <v>1710059.6965401254</v>
      </c>
      <c r="AX68" s="30">
        <f t="shared" ca="1" si="396"/>
        <v>1817361.4874363292</v>
      </c>
      <c r="AY68" s="30">
        <f t="shared" ca="1" si="396"/>
        <v>1927882.3320594192</v>
      </c>
      <c r="AZ68" s="30">
        <f t="shared" ca="1" si="396"/>
        <v>2041718.8020212019</v>
      </c>
      <c r="BA68" s="30">
        <f t="shared" ca="1" si="396"/>
        <v>2158970.366081838</v>
      </c>
      <c r="BB68" s="30">
        <f t="shared" ca="1" si="396"/>
        <v>2279739.4770642933</v>
      </c>
      <c r="BC68" s="30">
        <f t="shared" ca="1" si="396"/>
        <v>2404131.661376222</v>
      </c>
      <c r="BD68" s="30">
        <f t="shared" ca="1" si="396"/>
        <v>2532255.6112175086</v>
      </c>
      <c r="BE68" s="30">
        <f t="shared" ca="1" si="396"/>
        <v>2664223.2795540337</v>
      </c>
      <c r="BF68" s="30">
        <f t="shared" ref="BF68:CK68" ca="1" si="397">IF(BF$5="",0,IF(BF$5=1,$S68,BE209))</f>
        <v>2800149.9779406548</v>
      </c>
      <c r="BG68" s="30">
        <f t="shared" ca="1" si="397"/>
        <v>2940154.4772788747</v>
      </c>
      <c r="BH68" s="30">
        <f t="shared" ca="1" si="397"/>
        <v>3084359.1115972409</v>
      </c>
      <c r="BI68" s="30">
        <f t="shared" ca="1" si="397"/>
        <v>3232889.8849451584</v>
      </c>
      <c r="BJ68" s="30">
        <f t="shared" ca="1" si="397"/>
        <v>3385876.5814935132</v>
      </c>
      <c r="BK68" s="30">
        <f t="shared" ca="1" si="397"/>
        <v>3543452.8789383187</v>
      </c>
      <c r="BL68" s="30">
        <f t="shared" ca="1" si="397"/>
        <v>3705756.4653064683</v>
      </c>
      <c r="BM68" s="30">
        <f t="shared" ca="1" si="397"/>
        <v>3872929.1592656625</v>
      </c>
      <c r="BN68" s="30">
        <f t="shared" ca="1" si="397"/>
        <v>4045117.0340436324</v>
      </c>
      <c r="BO68" s="30">
        <f t="shared" ca="1" si="397"/>
        <v>4222470.545064941</v>
      </c>
      <c r="BP68" s="30">
        <f t="shared" ca="1" si="397"/>
        <v>4405144.6614168892</v>
      </c>
      <c r="BQ68" s="30">
        <f t="shared" ca="1" si="397"/>
        <v>4593299.0012593959</v>
      </c>
      <c r="BR68" s="30">
        <f t="shared" ca="1" si="397"/>
        <v>4787097.9712971775</v>
      </c>
      <c r="BS68" s="30">
        <f t="shared" ca="1" si="397"/>
        <v>4986710.9104360929</v>
      </c>
      <c r="BT68" s="30">
        <f t="shared" ca="1" si="397"/>
        <v>5192312.2377491761</v>
      </c>
      <c r="BU68" s="30">
        <f t="shared" ca="1" si="397"/>
        <v>5404081.6048816517</v>
      </c>
      <c r="BV68" s="30">
        <f t="shared" si="397"/>
        <v>0</v>
      </c>
      <c r="BW68" s="30">
        <f t="shared" si="397"/>
        <v>0</v>
      </c>
      <c r="BX68" s="30">
        <f t="shared" si="397"/>
        <v>0</v>
      </c>
      <c r="BY68" s="30">
        <f t="shared" si="397"/>
        <v>0</v>
      </c>
      <c r="BZ68" s="30">
        <f t="shared" si="397"/>
        <v>0</v>
      </c>
      <c r="CA68" s="30">
        <f t="shared" si="397"/>
        <v>0</v>
      </c>
      <c r="CB68" s="30">
        <f t="shared" si="397"/>
        <v>0</v>
      </c>
      <c r="CC68" s="30">
        <f t="shared" si="397"/>
        <v>0</v>
      </c>
      <c r="CD68" s="30">
        <f t="shared" si="397"/>
        <v>0</v>
      </c>
      <c r="CE68" s="30">
        <f t="shared" si="397"/>
        <v>0</v>
      </c>
      <c r="CF68" s="30">
        <f t="shared" si="397"/>
        <v>0</v>
      </c>
      <c r="CG68" s="30">
        <f t="shared" si="397"/>
        <v>0</v>
      </c>
      <c r="CH68" s="30">
        <f t="shared" si="397"/>
        <v>0</v>
      </c>
      <c r="CI68" s="30">
        <f t="shared" si="397"/>
        <v>0</v>
      </c>
      <c r="CJ68" s="30">
        <f t="shared" si="397"/>
        <v>0</v>
      </c>
      <c r="CK68" s="30">
        <f t="shared" si="397"/>
        <v>0</v>
      </c>
      <c r="CL68" s="30">
        <f t="shared" ref="CL68:CT68" si="398">IF(CL$5="",0,IF(CL$5=1,$S68,CK209))</f>
        <v>0</v>
      </c>
      <c r="CM68" s="30">
        <f t="shared" si="398"/>
        <v>0</v>
      </c>
      <c r="CN68" s="30">
        <f t="shared" si="398"/>
        <v>0</v>
      </c>
      <c r="CO68" s="30">
        <f t="shared" si="398"/>
        <v>0</v>
      </c>
      <c r="CP68" s="30">
        <f t="shared" si="398"/>
        <v>0</v>
      </c>
      <c r="CQ68" s="30">
        <f t="shared" si="398"/>
        <v>0</v>
      </c>
      <c r="CR68" s="30">
        <f t="shared" si="398"/>
        <v>0</v>
      </c>
      <c r="CS68" s="30">
        <f t="shared" si="398"/>
        <v>0</v>
      </c>
      <c r="CT68" s="30">
        <f t="shared" si="398"/>
        <v>0</v>
      </c>
    </row>
    <row r="69" spans="1:99" s="27" customFormat="1" ht="12" x14ac:dyDescent="0.25">
      <c r="A69" s="26">
        <f>ROW()</f>
        <v>69</v>
      </c>
      <c r="E69" s="24"/>
      <c r="F69" s="68" t="str">
        <f>$F$150</f>
        <v>АКТИВЫ</v>
      </c>
      <c r="G69" s="68" t="str">
        <f t="shared" si="392"/>
        <v>Запасы СиМ</v>
      </c>
      <c r="H69" s="27" t="str">
        <f>BP!$F$24</f>
        <v>Вн.пр-во</v>
      </c>
      <c r="P69" s="30"/>
      <c r="R69" s="24"/>
      <c r="S69" s="95"/>
      <c r="V69" s="87"/>
      <c r="W69" s="29"/>
      <c r="Z69" s="30">
        <f t="shared" ref="Z69:BE69" si="399">IF(Z$5="",0,IF(Z$5=1,$S69,Y210))</f>
        <v>0</v>
      </c>
      <c r="AA69" s="30">
        <f t="shared" ca="1" si="399"/>
        <v>0</v>
      </c>
      <c r="AB69" s="30">
        <f t="shared" ca="1" si="399"/>
        <v>0</v>
      </c>
      <c r="AC69" s="30">
        <f t="shared" ca="1" si="399"/>
        <v>660000</v>
      </c>
      <c r="AD69" s="30">
        <f t="shared" ca="1" si="399"/>
        <v>1879800</v>
      </c>
      <c r="AE69" s="30">
        <f t="shared" ca="1" si="399"/>
        <v>3136194</v>
      </c>
      <c r="AF69" s="30">
        <f t="shared" ca="1" si="399"/>
        <v>4430279.82</v>
      </c>
      <c r="AG69" s="30">
        <f t="shared" ca="1" si="399"/>
        <v>5763188.2146000005</v>
      </c>
      <c r="AH69" s="30">
        <f t="shared" ca="1" si="399"/>
        <v>7136083.8610380013</v>
      </c>
      <c r="AI69" s="30">
        <f t="shared" ca="1" si="399"/>
        <v>8550166.3768691421</v>
      </c>
      <c r="AJ69" s="30">
        <f t="shared" ca="1" si="399"/>
        <v>10006671.368175216</v>
      </c>
      <c r="AK69" s="30">
        <f t="shared" ca="1" si="399"/>
        <v>11506871.509220473</v>
      </c>
      <c r="AL69" s="30">
        <f t="shared" ca="1" si="399"/>
        <v>13052077.654497087</v>
      </c>
      <c r="AM69" s="30">
        <f t="shared" ca="1" si="399"/>
        <v>14643639.984131999</v>
      </c>
      <c r="AN69" s="30">
        <f t="shared" ca="1" si="399"/>
        <v>16282949.183655959</v>
      </c>
      <c r="AO69" s="30">
        <f t="shared" ca="1" si="399"/>
        <v>17971437.659165636</v>
      </c>
      <c r="AP69" s="30">
        <f t="shared" ca="1" si="399"/>
        <v>19710580.788940605</v>
      </c>
      <c r="AQ69" s="30">
        <f t="shared" ca="1" si="399"/>
        <v>21501898.212608822</v>
      </c>
      <c r="AR69" s="30">
        <f t="shared" ca="1" si="399"/>
        <v>23346955.158987086</v>
      </c>
      <c r="AS69" s="30">
        <f t="shared" ca="1" si="399"/>
        <v>25247363.813756701</v>
      </c>
      <c r="AT69" s="30">
        <f t="shared" ca="1" si="399"/>
        <v>27204784.728169404</v>
      </c>
      <c r="AU69" s="30">
        <f t="shared" ca="1" si="399"/>
        <v>29220928.270014487</v>
      </c>
      <c r="AV69" s="30">
        <f t="shared" ca="1" si="399"/>
        <v>31297556.118114922</v>
      </c>
      <c r="AW69" s="30">
        <f t="shared" ca="1" si="399"/>
        <v>33436482.80165837</v>
      </c>
      <c r="AX69" s="30">
        <f t="shared" ca="1" si="399"/>
        <v>35639577.285708122</v>
      </c>
      <c r="AY69" s="30">
        <f t="shared" ca="1" si="399"/>
        <v>37908764.604279369</v>
      </c>
      <c r="AZ69" s="30">
        <f t="shared" ca="1" si="399"/>
        <v>40246027.542407751</v>
      </c>
      <c r="BA69" s="30">
        <f t="shared" ca="1" si="399"/>
        <v>42653408.368679985</v>
      </c>
      <c r="BB69" s="30">
        <f t="shared" ca="1" si="399"/>
        <v>45133010.619740389</v>
      </c>
      <c r="BC69" s="30">
        <f t="shared" ca="1" si="399"/>
        <v>47687000.938332602</v>
      </c>
      <c r="BD69" s="30">
        <f t="shared" ca="1" si="399"/>
        <v>50317610.96648258</v>
      </c>
      <c r="BE69" s="30">
        <f t="shared" ca="1" si="399"/>
        <v>53027139.295477055</v>
      </c>
      <c r="BF69" s="30">
        <f t="shared" ref="BF69:CK69" ca="1" si="400">IF(BF$5="",0,IF(BF$5=1,$S69,BE210))</f>
        <v>55817953.47434137</v>
      </c>
      <c r="BG69" s="30">
        <f t="shared" ca="1" si="400"/>
        <v>58692492.07857161</v>
      </c>
      <c r="BH69" s="30">
        <f t="shared" ca="1" si="400"/>
        <v>61653266.840928763</v>
      </c>
      <c r="BI69" s="30">
        <f t="shared" ca="1" si="400"/>
        <v>64702864.846156627</v>
      </c>
      <c r="BJ69" s="30">
        <f t="shared" ca="1" si="400"/>
        <v>67843950.791541323</v>
      </c>
      <c r="BK69" s="30">
        <f t="shared" ca="1" si="400"/>
        <v>71079269.31528756</v>
      </c>
      <c r="BL69" s="30">
        <f t="shared" ca="1" si="400"/>
        <v>74411647.394746184</v>
      </c>
      <c r="BM69" s="30">
        <f t="shared" ca="1" si="400"/>
        <v>77843996.816588566</v>
      </c>
      <c r="BN69" s="30">
        <f t="shared" ca="1" si="400"/>
        <v>81379316.721086219</v>
      </c>
      <c r="BO69" s="30">
        <f t="shared" ca="1" si="400"/>
        <v>85020696.222718805</v>
      </c>
      <c r="BP69" s="30">
        <f t="shared" ca="1" si="400"/>
        <v>88771317.109400377</v>
      </c>
      <c r="BQ69" s="30">
        <f t="shared" ca="1" si="400"/>
        <v>92634456.622682393</v>
      </c>
      <c r="BR69" s="30">
        <f t="shared" ca="1" si="400"/>
        <v>96613490.321362868</v>
      </c>
      <c r="BS69" s="30">
        <f t="shared" ca="1" si="400"/>
        <v>100711895.03100376</v>
      </c>
      <c r="BT69" s="30">
        <f t="shared" ca="1" si="400"/>
        <v>104933251.88193387</v>
      </c>
      <c r="BU69" s="30">
        <f t="shared" ca="1" si="400"/>
        <v>109281249.43839189</v>
      </c>
      <c r="BV69" s="30">
        <f t="shared" si="400"/>
        <v>0</v>
      </c>
      <c r="BW69" s="30">
        <f t="shared" si="400"/>
        <v>0</v>
      </c>
      <c r="BX69" s="30">
        <f t="shared" si="400"/>
        <v>0</v>
      </c>
      <c r="BY69" s="30">
        <f t="shared" si="400"/>
        <v>0</v>
      </c>
      <c r="BZ69" s="30">
        <f t="shared" si="400"/>
        <v>0</v>
      </c>
      <c r="CA69" s="30">
        <f t="shared" si="400"/>
        <v>0</v>
      </c>
      <c r="CB69" s="30">
        <f t="shared" si="400"/>
        <v>0</v>
      </c>
      <c r="CC69" s="30">
        <f t="shared" si="400"/>
        <v>0</v>
      </c>
      <c r="CD69" s="30">
        <f t="shared" si="400"/>
        <v>0</v>
      </c>
      <c r="CE69" s="30">
        <f t="shared" si="400"/>
        <v>0</v>
      </c>
      <c r="CF69" s="30">
        <f t="shared" si="400"/>
        <v>0</v>
      </c>
      <c r="CG69" s="30">
        <f t="shared" si="400"/>
        <v>0</v>
      </c>
      <c r="CH69" s="30">
        <f t="shared" si="400"/>
        <v>0</v>
      </c>
      <c r="CI69" s="30">
        <f t="shared" si="400"/>
        <v>0</v>
      </c>
      <c r="CJ69" s="30">
        <f t="shared" si="400"/>
        <v>0</v>
      </c>
      <c r="CK69" s="30">
        <f t="shared" si="400"/>
        <v>0</v>
      </c>
      <c r="CL69" s="30">
        <f t="shared" ref="CL69:CT69" si="401">IF(CL$5="",0,IF(CL$5=1,$S69,CK210))</f>
        <v>0</v>
      </c>
      <c r="CM69" s="30">
        <f t="shared" si="401"/>
        <v>0</v>
      </c>
      <c r="CN69" s="30">
        <f t="shared" si="401"/>
        <v>0</v>
      </c>
      <c r="CO69" s="30">
        <f t="shared" si="401"/>
        <v>0</v>
      </c>
      <c r="CP69" s="30">
        <f t="shared" si="401"/>
        <v>0</v>
      </c>
      <c r="CQ69" s="30">
        <f t="shared" si="401"/>
        <v>0</v>
      </c>
      <c r="CR69" s="30">
        <f t="shared" si="401"/>
        <v>0</v>
      </c>
      <c r="CS69" s="30">
        <f t="shared" si="401"/>
        <v>0</v>
      </c>
      <c r="CT69" s="30">
        <f t="shared" si="401"/>
        <v>0</v>
      </c>
    </row>
    <row r="70" spans="1:99" s="27" customFormat="1" ht="12" x14ac:dyDescent="0.25">
      <c r="A70" s="26">
        <f>ROW()</f>
        <v>70</v>
      </c>
      <c r="E70" s="24"/>
      <c r="F70" s="68" t="str">
        <f>$F$150</f>
        <v>АКТИВЫ</v>
      </c>
      <c r="G70" s="68" t="str">
        <f t="shared" si="392"/>
        <v>Запасы СиМ</v>
      </c>
      <c r="H70" s="27" t="str">
        <f>BP!$F$25</f>
        <v>Упаковка</v>
      </c>
      <c r="P70" s="30"/>
      <c r="R70" s="24"/>
      <c r="S70" s="95"/>
      <c r="V70" s="87"/>
      <c r="W70" s="29"/>
      <c r="Z70" s="30">
        <f t="shared" ref="Z70:BE70" si="402">IF(Z$5="",0,IF(Z$5=1,$S70,Y211))</f>
        <v>0</v>
      </c>
      <c r="AA70" s="30">
        <f t="shared" ca="1" si="402"/>
        <v>0</v>
      </c>
      <c r="AB70" s="30">
        <f t="shared" ca="1" si="402"/>
        <v>160000</v>
      </c>
      <c r="AC70" s="30">
        <f t="shared" ca="1" si="402"/>
        <v>324800</v>
      </c>
      <c r="AD70" s="30">
        <f t="shared" ca="1" si="402"/>
        <v>494544</v>
      </c>
      <c r="AE70" s="30">
        <f t="shared" ca="1" si="402"/>
        <v>669380.32000000007</v>
      </c>
      <c r="AF70" s="30">
        <f t="shared" ca="1" si="402"/>
        <v>849461.72960000008</v>
      </c>
      <c r="AG70" s="30">
        <f t="shared" ca="1" si="402"/>
        <v>1034945.5814880001</v>
      </c>
      <c r="AH70" s="30">
        <f t="shared" ca="1" si="402"/>
        <v>1225993.9489326403</v>
      </c>
      <c r="AI70" s="30">
        <f t="shared" ca="1" si="402"/>
        <v>1422773.7674006196</v>
      </c>
      <c r="AJ70" s="30">
        <f t="shared" ca="1" si="402"/>
        <v>1625456.9804226381</v>
      </c>
      <c r="AK70" s="30">
        <f t="shared" ca="1" si="402"/>
        <v>1834220.6898353172</v>
      </c>
      <c r="AL70" s="30">
        <f t="shared" ca="1" si="402"/>
        <v>2049247.3105303766</v>
      </c>
      <c r="AM70" s="30">
        <f t="shared" ca="1" si="402"/>
        <v>2270724.729846288</v>
      </c>
      <c r="AN70" s="30">
        <f t="shared" ca="1" si="402"/>
        <v>2498846.4717416768</v>
      </c>
      <c r="AO70" s="30">
        <f t="shared" ca="1" si="402"/>
        <v>2733811.8658939269</v>
      </c>
      <c r="AP70" s="30">
        <f t="shared" ca="1" si="402"/>
        <v>2975826.2218707446</v>
      </c>
      <c r="AQ70" s="30">
        <f t="shared" ca="1" si="402"/>
        <v>3225101.0085268673</v>
      </c>
      <c r="AR70" s="30">
        <f t="shared" ca="1" si="402"/>
        <v>3481854.0387826734</v>
      </c>
      <c r="AS70" s="30">
        <f t="shared" ca="1" si="402"/>
        <v>3746309.6599461539</v>
      </c>
      <c r="AT70" s="30">
        <f t="shared" ca="1" si="402"/>
        <v>4018698.9497445384</v>
      </c>
      <c r="AU70" s="30">
        <f t="shared" ca="1" si="402"/>
        <v>4299259.918236875</v>
      </c>
      <c r="AV70" s="30">
        <f t="shared" ca="1" si="402"/>
        <v>4588237.7157839816</v>
      </c>
      <c r="AW70" s="30">
        <f t="shared" ca="1" si="402"/>
        <v>4885884.8472575014</v>
      </c>
      <c r="AX70" s="30">
        <f t="shared" ca="1" si="402"/>
        <v>5192461.3926752266</v>
      </c>
      <c r="AY70" s="30">
        <f t="shared" ca="1" si="402"/>
        <v>5508235.234455483</v>
      </c>
      <c r="AZ70" s="30">
        <f t="shared" ca="1" si="402"/>
        <v>5833482.2914891476</v>
      </c>
      <c r="BA70" s="30">
        <f t="shared" ca="1" si="402"/>
        <v>6168486.7602338223</v>
      </c>
      <c r="BB70" s="30">
        <f t="shared" ca="1" si="402"/>
        <v>6513541.3630408375</v>
      </c>
      <c r="BC70" s="30">
        <f t="shared" ca="1" si="402"/>
        <v>6868947.6039320631</v>
      </c>
      <c r="BD70" s="30">
        <f t="shared" ca="1" si="402"/>
        <v>7235016.0320500247</v>
      </c>
      <c r="BE70" s="30">
        <f t="shared" ca="1" si="402"/>
        <v>7612066.5130115254</v>
      </c>
      <c r="BF70" s="30">
        <f t="shared" ref="BF70:CK70" ca="1" si="403">IF(BF$5="",0,IF(BF$5=1,$S70,BE211))</f>
        <v>8000428.5084018717</v>
      </c>
      <c r="BG70" s="30">
        <f t="shared" ca="1" si="403"/>
        <v>8400441.363653928</v>
      </c>
      <c r="BH70" s="30">
        <f t="shared" ca="1" si="403"/>
        <v>8812454.6045635454</v>
      </c>
      <c r="BI70" s="30">
        <f t="shared" ca="1" si="403"/>
        <v>9236828.242700452</v>
      </c>
      <c r="BJ70" s="30">
        <f t="shared" ca="1" si="403"/>
        <v>9673933.0899814665</v>
      </c>
      <c r="BK70" s="30">
        <f t="shared" ca="1" si="403"/>
        <v>10124151.082680911</v>
      </c>
      <c r="BL70" s="30">
        <f t="shared" ca="1" si="403"/>
        <v>10587875.615161339</v>
      </c>
      <c r="BM70" s="30">
        <f t="shared" ca="1" si="403"/>
        <v>11065511.883616179</v>
      </c>
      <c r="BN70" s="30">
        <f t="shared" ca="1" si="403"/>
        <v>11557477.240124665</v>
      </c>
      <c r="BO70" s="30">
        <f t="shared" ca="1" si="403"/>
        <v>12064201.557328405</v>
      </c>
      <c r="BP70" s="30">
        <f t="shared" ca="1" si="403"/>
        <v>12586127.604048258</v>
      </c>
      <c r="BQ70" s="30">
        <f t="shared" ca="1" si="403"/>
        <v>13123711.432169706</v>
      </c>
      <c r="BR70" s="30">
        <f t="shared" ca="1" si="403"/>
        <v>13677422.775134796</v>
      </c>
      <c r="BS70" s="30">
        <f t="shared" ca="1" si="403"/>
        <v>14247745.458388841</v>
      </c>
      <c r="BT70" s="30">
        <f t="shared" ca="1" si="403"/>
        <v>14835177.822140506</v>
      </c>
      <c r="BU70" s="30">
        <f t="shared" ca="1" si="403"/>
        <v>15440233.156804722</v>
      </c>
      <c r="BV70" s="30">
        <f t="shared" si="403"/>
        <v>0</v>
      </c>
      <c r="BW70" s="30">
        <f t="shared" si="403"/>
        <v>0</v>
      </c>
      <c r="BX70" s="30">
        <f t="shared" si="403"/>
        <v>0</v>
      </c>
      <c r="BY70" s="30">
        <f t="shared" si="403"/>
        <v>0</v>
      </c>
      <c r="BZ70" s="30">
        <f t="shared" si="403"/>
        <v>0</v>
      </c>
      <c r="CA70" s="30">
        <f t="shared" si="403"/>
        <v>0</v>
      </c>
      <c r="CB70" s="30">
        <f t="shared" si="403"/>
        <v>0</v>
      </c>
      <c r="CC70" s="30">
        <f t="shared" si="403"/>
        <v>0</v>
      </c>
      <c r="CD70" s="30">
        <f t="shared" si="403"/>
        <v>0</v>
      </c>
      <c r="CE70" s="30">
        <f t="shared" si="403"/>
        <v>0</v>
      </c>
      <c r="CF70" s="30">
        <f t="shared" si="403"/>
        <v>0</v>
      </c>
      <c r="CG70" s="30">
        <f t="shared" si="403"/>
        <v>0</v>
      </c>
      <c r="CH70" s="30">
        <f t="shared" si="403"/>
        <v>0</v>
      </c>
      <c r="CI70" s="30">
        <f t="shared" si="403"/>
        <v>0</v>
      </c>
      <c r="CJ70" s="30">
        <f t="shared" si="403"/>
        <v>0</v>
      </c>
      <c r="CK70" s="30">
        <f t="shared" si="403"/>
        <v>0</v>
      </c>
      <c r="CL70" s="30">
        <f t="shared" ref="CL70:CT70" si="404">IF(CL$5="",0,IF(CL$5=1,$S70,CK211))</f>
        <v>0</v>
      </c>
      <c r="CM70" s="30">
        <f t="shared" si="404"/>
        <v>0</v>
      </c>
      <c r="CN70" s="30">
        <f t="shared" si="404"/>
        <v>0</v>
      </c>
      <c r="CO70" s="30">
        <f t="shared" si="404"/>
        <v>0</v>
      </c>
      <c r="CP70" s="30">
        <f t="shared" si="404"/>
        <v>0</v>
      </c>
      <c r="CQ70" s="30">
        <f t="shared" si="404"/>
        <v>0</v>
      </c>
      <c r="CR70" s="30">
        <f t="shared" si="404"/>
        <v>0</v>
      </c>
      <c r="CS70" s="30">
        <f t="shared" si="404"/>
        <v>0</v>
      </c>
      <c r="CT70" s="30">
        <f t="shared" si="404"/>
        <v>0</v>
      </c>
    </row>
    <row r="71" spans="1:99" s="27" customFormat="1" ht="12" x14ac:dyDescent="0.25">
      <c r="A71" s="26">
        <f>ROW()</f>
        <v>71</v>
      </c>
      <c r="E71" s="24"/>
      <c r="F71" s="68" t="str">
        <f t="shared" ref="F71:F74" si="405">$F$150</f>
        <v>АКТИВЫ</v>
      </c>
      <c r="G71" s="68" t="str">
        <f t="shared" si="392"/>
        <v>Запасы СиМ</v>
      </c>
      <c r="H71" s="27" t="str">
        <f>BP!$F$26</f>
        <v>ФОТ првПерс</v>
      </c>
      <c r="P71" s="30"/>
      <c r="R71" s="24"/>
      <c r="S71" s="95"/>
      <c r="V71" s="87"/>
      <c r="W71" s="29"/>
      <c r="Z71" s="30">
        <f t="shared" ref="Z71:CK71" si="406">IF(Z$5="",0,IF(Z$5=1,$S71,Y212))</f>
        <v>0</v>
      </c>
      <c r="AA71" s="30">
        <f t="shared" ca="1" si="406"/>
        <v>0</v>
      </c>
      <c r="AB71" s="30">
        <f t="shared" ca="1" si="406"/>
        <v>60000</v>
      </c>
      <c r="AC71" s="30">
        <f t="shared" ca="1" si="406"/>
        <v>121800</v>
      </c>
      <c r="AD71" s="30">
        <f t="shared" ca="1" si="406"/>
        <v>185454</v>
      </c>
      <c r="AE71" s="30">
        <f t="shared" ca="1" si="406"/>
        <v>291017.62</v>
      </c>
      <c r="AF71" s="30">
        <f t="shared" ca="1" si="406"/>
        <v>399748.14860000001</v>
      </c>
      <c r="AG71" s="30">
        <f t="shared" ca="1" si="406"/>
        <v>511740.59305800003</v>
      </c>
      <c r="AH71" s="30">
        <f t="shared" ca="1" si="406"/>
        <v>627092.81084974005</v>
      </c>
      <c r="AI71" s="30">
        <f t="shared" ca="1" si="406"/>
        <v>745905.59517523227</v>
      </c>
      <c r="AJ71" s="30">
        <f t="shared" ca="1" si="406"/>
        <v>868282.76303048921</v>
      </c>
      <c r="AK71" s="30">
        <f t="shared" ca="1" si="406"/>
        <v>994331.24592140387</v>
      </c>
      <c r="AL71" s="30">
        <f t="shared" ca="1" si="406"/>
        <v>1124161.183299046</v>
      </c>
      <c r="AM71" s="30">
        <f t="shared" ca="1" si="406"/>
        <v>1257886.0187980174</v>
      </c>
      <c r="AN71" s="30">
        <f t="shared" ca="1" si="406"/>
        <v>1395622.599361958</v>
      </c>
      <c r="AO71" s="30">
        <f t="shared" ca="1" si="406"/>
        <v>1537491.2773428166</v>
      </c>
      <c r="AP71" s="30">
        <f t="shared" ca="1" si="406"/>
        <v>1683616.0156631011</v>
      </c>
      <c r="AQ71" s="30">
        <f t="shared" ca="1" si="406"/>
        <v>1834124.4961329943</v>
      </c>
      <c r="AR71" s="30">
        <f t="shared" ca="1" si="406"/>
        <v>1989148.2310169842</v>
      </c>
      <c r="AS71" s="30">
        <f t="shared" ca="1" si="406"/>
        <v>2148822.6779474937</v>
      </c>
      <c r="AT71" s="30">
        <f t="shared" ca="1" si="406"/>
        <v>2313287.3582859188</v>
      </c>
      <c r="AU71" s="30">
        <f t="shared" ca="1" si="406"/>
        <v>2482685.9790344965</v>
      </c>
      <c r="AV71" s="30">
        <f t="shared" ca="1" si="406"/>
        <v>2657166.5584055316</v>
      </c>
      <c r="AW71" s="30">
        <f t="shared" ca="1" si="406"/>
        <v>2836881.5551576973</v>
      </c>
      <c r="AX71" s="30">
        <f t="shared" ca="1" si="406"/>
        <v>3021988.0018124282</v>
      </c>
      <c r="AY71" s="30">
        <f t="shared" ca="1" si="406"/>
        <v>3212647.6418668008</v>
      </c>
      <c r="AZ71" s="30">
        <f t="shared" ca="1" si="406"/>
        <v>3409027.0711228047</v>
      </c>
      <c r="BA71" s="30">
        <f t="shared" ca="1" si="406"/>
        <v>3611297.8832564889</v>
      </c>
      <c r="BB71" s="30">
        <f t="shared" ca="1" si="406"/>
        <v>3819636.8197541838</v>
      </c>
      <c r="BC71" s="30">
        <f t="shared" ca="1" si="406"/>
        <v>4034225.9243468097</v>
      </c>
      <c r="BD71" s="30">
        <f t="shared" ca="1" si="406"/>
        <v>4255252.7020772137</v>
      </c>
      <c r="BE71" s="30">
        <f t="shared" ca="1" si="406"/>
        <v>4482910.2831395306</v>
      </c>
      <c r="BF71" s="30">
        <f t="shared" ca="1" si="406"/>
        <v>4717397.5916337166</v>
      </c>
      <c r="BG71" s="30">
        <f t="shared" ca="1" si="406"/>
        <v>4958919.5193827283</v>
      </c>
      <c r="BH71" s="30">
        <f t="shared" ca="1" si="406"/>
        <v>5207687.1049642107</v>
      </c>
      <c r="BI71" s="30">
        <f t="shared" ca="1" si="406"/>
        <v>5463917.7181131365</v>
      </c>
      <c r="BJ71" s="30">
        <f t="shared" ca="1" si="406"/>
        <v>5727835.249656531</v>
      </c>
      <c r="BK71" s="30">
        <f t="shared" ca="1" si="406"/>
        <v>5999670.307146227</v>
      </c>
      <c r="BL71" s="30">
        <f t="shared" ca="1" si="406"/>
        <v>6279660.4163606148</v>
      </c>
      <c r="BM71" s="30">
        <f t="shared" ca="1" si="406"/>
        <v>6568050.2288514329</v>
      </c>
      <c r="BN71" s="30">
        <f t="shared" ca="1" si="406"/>
        <v>6865091.7357169762</v>
      </c>
      <c r="BO71" s="30">
        <f t="shared" ca="1" si="406"/>
        <v>7171044.4877884854</v>
      </c>
      <c r="BP71" s="30">
        <f t="shared" ca="1" si="406"/>
        <v>7486175.8224221393</v>
      </c>
      <c r="BQ71" s="30">
        <f t="shared" ca="1" si="406"/>
        <v>7810761.097094804</v>
      </c>
      <c r="BR71" s="30">
        <f t="shared" ca="1" si="406"/>
        <v>8145083.9300076487</v>
      </c>
      <c r="BS71" s="30">
        <f t="shared" ca="1" si="406"/>
        <v>8489436.4479078781</v>
      </c>
      <c r="BT71" s="30">
        <f t="shared" ca="1" si="406"/>
        <v>8844119.5413451139</v>
      </c>
      <c r="BU71" s="30">
        <f t="shared" ca="1" si="406"/>
        <v>9209443.127585467</v>
      </c>
      <c r="BV71" s="30">
        <f t="shared" si="406"/>
        <v>0</v>
      </c>
      <c r="BW71" s="30">
        <f t="shared" si="406"/>
        <v>0</v>
      </c>
      <c r="BX71" s="30">
        <f t="shared" si="406"/>
        <v>0</v>
      </c>
      <c r="BY71" s="30">
        <f t="shared" si="406"/>
        <v>0</v>
      </c>
      <c r="BZ71" s="30">
        <f t="shared" si="406"/>
        <v>0</v>
      </c>
      <c r="CA71" s="30">
        <f t="shared" si="406"/>
        <v>0</v>
      </c>
      <c r="CB71" s="30">
        <f t="shared" si="406"/>
        <v>0</v>
      </c>
      <c r="CC71" s="30">
        <f t="shared" si="406"/>
        <v>0</v>
      </c>
      <c r="CD71" s="30">
        <f t="shared" si="406"/>
        <v>0</v>
      </c>
      <c r="CE71" s="30">
        <f t="shared" si="406"/>
        <v>0</v>
      </c>
      <c r="CF71" s="30">
        <f t="shared" si="406"/>
        <v>0</v>
      </c>
      <c r="CG71" s="30">
        <f t="shared" si="406"/>
        <v>0</v>
      </c>
      <c r="CH71" s="30">
        <f t="shared" si="406"/>
        <v>0</v>
      </c>
      <c r="CI71" s="30">
        <f t="shared" si="406"/>
        <v>0</v>
      </c>
      <c r="CJ71" s="30">
        <f t="shared" si="406"/>
        <v>0</v>
      </c>
      <c r="CK71" s="30">
        <f t="shared" si="406"/>
        <v>0</v>
      </c>
      <c r="CL71" s="30">
        <f t="shared" ref="CL71:CT71" si="407">IF(CL$5="",0,IF(CL$5=1,$S71,CK212))</f>
        <v>0</v>
      </c>
      <c r="CM71" s="30">
        <f t="shared" si="407"/>
        <v>0</v>
      </c>
      <c r="CN71" s="30">
        <f t="shared" si="407"/>
        <v>0</v>
      </c>
      <c r="CO71" s="30">
        <f t="shared" si="407"/>
        <v>0</v>
      </c>
      <c r="CP71" s="30">
        <f t="shared" si="407"/>
        <v>0</v>
      </c>
      <c r="CQ71" s="30">
        <f t="shared" si="407"/>
        <v>0</v>
      </c>
      <c r="CR71" s="30">
        <f t="shared" si="407"/>
        <v>0</v>
      </c>
      <c r="CS71" s="30">
        <f t="shared" si="407"/>
        <v>0</v>
      </c>
      <c r="CT71" s="30">
        <f t="shared" si="407"/>
        <v>0</v>
      </c>
    </row>
    <row r="72" spans="1:99" s="27" customFormat="1" ht="12" x14ac:dyDescent="0.25">
      <c r="A72" s="26">
        <f>ROW()</f>
        <v>72</v>
      </c>
      <c r="E72" s="24"/>
      <c r="F72" s="68" t="str">
        <f t="shared" si="405"/>
        <v>АКТИВЫ</v>
      </c>
      <c r="G72" s="68" t="str">
        <f t="shared" si="392"/>
        <v>Запасы СиМ</v>
      </c>
      <c r="H72" s="27" t="str">
        <f>BP!$F$27</f>
        <v>ФОТ упак</v>
      </c>
      <c r="P72" s="30"/>
      <c r="R72" s="24"/>
      <c r="S72" s="95"/>
      <c r="V72" s="87"/>
      <c r="W72" s="29"/>
      <c r="Z72" s="30">
        <f t="shared" ref="Z72:CK72" si="408">IF(Z$5="",0,IF(Z$5=1,$S72,Y213))</f>
        <v>0</v>
      </c>
      <c r="AA72" s="30">
        <f t="shared" ca="1" si="408"/>
        <v>0</v>
      </c>
      <c r="AB72" s="30">
        <f t="shared" ca="1" si="408"/>
        <v>0</v>
      </c>
      <c r="AC72" s="30">
        <f t="shared" ca="1" si="408"/>
        <v>0</v>
      </c>
      <c r="AD72" s="30">
        <f t="shared" ca="1" si="408"/>
        <v>0</v>
      </c>
      <c r="AE72" s="30">
        <f t="shared" ca="1" si="408"/>
        <v>50000</v>
      </c>
      <c r="AF72" s="30">
        <f t="shared" ca="1" si="408"/>
        <v>101500</v>
      </c>
      <c r="AG72" s="30">
        <f t="shared" ca="1" si="408"/>
        <v>154545</v>
      </c>
      <c r="AH72" s="30">
        <f t="shared" ca="1" si="408"/>
        <v>209181.35</v>
      </c>
      <c r="AI72" s="30">
        <f t="shared" ca="1" si="408"/>
        <v>265456.7905</v>
      </c>
      <c r="AJ72" s="30">
        <f t="shared" ca="1" si="408"/>
        <v>323420.49421500001</v>
      </c>
      <c r="AK72" s="30">
        <f t="shared" ca="1" si="408"/>
        <v>383123.10904145002</v>
      </c>
      <c r="AL72" s="30">
        <f t="shared" ca="1" si="408"/>
        <v>444616.80231269356</v>
      </c>
      <c r="AM72" s="30">
        <f t="shared" ca="1" si="408"/>
        <v>507955.30638207437</v>
      </c>
      <c r="AN72" s="30">
        <f t="shared" ca="1" si="408"/>
        <v>573193.96557353658</v>
      </c>
      <c r="AO72" s="30">
        <f t="shared" ca="1" si="408"/>
        <v>640389.78454074264</v>
      </c>
      <c r="AP72" s="30">
        <f t="shared" ca="1" si="408"/>
        <v>709601.47807696497</v>
      </c>
      <c r="AQ72" s="30">
        <f t="shared" ca="1" si="408"/>
        <v>780889.52241927397</v>
      </c>
      <c r="AR72" s="30">
        <f t="shared" ca="1" si="408"/>
        <v>854316.20809185226</v>
      </c>
      <c r="AS72" s="30">
        <f t="shared" ca="1" si="408"/>
        <v>929945.6943346078</v>
      </c>
      <c r="AT72" s="30">
        <f t="shared" ca="1" si="408"/>
        <v>1007844.065164646</v>
      </c>
      <c r="AU72" s="30">
        <f t="shared" ca="1" si="408"/>
        <v>1088079.3871195854</v>
      </c>
      <c r="AV72" s="30">
        <f t="shared" ca="1" si="408"/>
        <v>1170721.7687331729</v>
      </c>
      <c r="AW72" s="30">
        <f t="shared" ca="1" si="408"/>
        <v>1255843.4217951682</v>
      </c>
      <c r="AX72" s="30">
        <f t="shared" ca="1" si="408"/>
        <v>1343518.7244490234</v>
      </c>
      <c r="AY72" s="30">
        <f t="shared" ca="1" si="408"/>
        <v>1433824.2861824941</v>
      </c>
      <c r="AZ72" s="30">
        <f t="shared" ca="1" si="408"/>
        <v>1526839.014767969</v>
      </c>
      <c r="BA72" s="30">
        <f t="shared" ca="1" si="408"/>
        <v>1622644.1852110082</v>
      </c>
      <c r="BB72" s="30">
        <f t="shared" ca="1" si="408"/>
        <v>1721323.5107673386</v>
      </c>
      <c r="BC72" s="30">
        <f t="shared" ca="1" si="408"/>
        <v>1822963.2160903588</v>
      </c>
      <c r="BD72" s="30">
        <f t="shared" ca="1" si="408"/>
        <v>1927652.1125730695</v>
      </c>
      <c r="BE72" s="30">
        <f t="shared" ca="1" si="408"/>
        <v>2035481.6759502618</v>
      </c>
      <c r="BF72" s="30">
        <f t="shared" ca="1" si="408"/>
        <v>2146546.1262287698</v>
      </c>
      <c r="BG72" s="30">
        <f t="shared" ca="1" si="408"/>
        <v>2260942.510015633</v>
      </c>
      <c r="BH72" s="30">
        <f t="shared" ca="1" si="408"/>
        <v>2378770.7853161022</v>
      </c>
      <c r="BI72" s="30">
        <f t="shared" ca="1" si="408"/>
        <v>2500133.9088755855</v>
      </c>
      <c r="BJ72" s="30">
        <f t="shared" ca="1" si="408"/>
        <v>2625137.926141853</v>
      </c>
      <c r="BK72" s="30">
        <f t="shared" ca="1" si="408"/>
        <v>2753892.0639261086</v>
      </c>
      <c r="BL72" s="30">
        <f t="shared" ca="1" si="408"/>
        <v>2886508.8258438921</v>
      </c>
      <c r="BM72" s="30">
        <f t="shared" ca="1" si="408"/>
        <v>3023104.0906192088</v>
      </c>
      <c r="BN72" s="30">
        <f t="shared" ca="1" si="408"/>
        <v>3163797.2133377851</v>
      </c>
      <c r="BO72" s="30">
        <f t="shared" ca="1" si="408"/>
        <v>3308711.1297379187</v>
      </c>
      <c r="BP72" s="30">
        <f t="shared" ca="1" si="408"/>
        <v>3457972.4636300565</v>
      </c>
      <c r="BQ72" s="30">
        <f t="shared" ca="1" si="408"/>
        <v>3611711.6375389583</v>
      </c>
      <c r="BR72" s="30">
        <f t="shared" ca="1" si="408"/>
        <v>3770062.9866651273</v>
      </c>
      <c r="BS72" s="30">
        <f t="shared" ca="1" si="408"/>
        <v>3933164.8762650811</v>
      </c>
      <c r="BT72" s="30">
        <f t="shared" ca="1" si="408"/>
        <v>4101159.8225530335</v>
      </c>
      <c r="BU72" s="30">
        <f t="shared" ca="1" si="408"/>
        <v>4274194.6172296247</v>
      </c>
      <c r="BV72" s="30">
        <f t="shared" si="408"/>
        <v>0</v>
      </c>
      <c r="BW72" s="30">
        <f t="shared" si="408"/>
        <v>0</v>
      </c>
      <c r="BX72" s="30">
        <f t="shared" si="408"/>
        <v>0</v>
      </c>
      <c r="BY72" s="30">
        <f t="shared" si="408"/>
        <v>0</v>
      </c>
      <c r="BZ72" s="30">
        <f t="shared" si="408"/>
        <v>0</v>
      </c>
      <c r="CA72" s="30">
        <f t="shared" si="408"/>
        <v>0</v>
      </c>
      <c r="CB72" s="30">
        <f t="shared" si="408"/>
        <v>0</v>
      </c>
      <c r="CC72" s="30">
        <f t="shared" si="408"/>
        <v>0</v>
      </c>
      <c r="CD72" s="30">
        <f t="shared" si="408"/>
        <v>0</v>
      </c>
      <c r="CE72" s="30">
        <f t="shared" si="408"/>
        <v>0</v>
      </c>
      <c r="CF72" s="30">
        <f t="shared" si="408"/>
        <v>0</v>
      </c>
      <c r="CG72" s="30">
        <f t="shared" si="408"/>
        <v>0</v>
      </c>
      <c r="CH72" s="30">
        <f t="shared" si="408"/>
        <v>0</v>
      </c>
      <c r="CI72" s="30">
        <f t="shared" si="408"/>
        <v>0</v>
      </c>
      <c r="CJ72" s="30">
        <f t="shared" si="408"/>
        <v>0</v>
      </c>
      <c r="CK72" s="30">
        <f t="shared" si="408"/>
        <v>0</v>
      </c>
      <c r="CL72" s="30">
        <f t="shared" ref="CL72:CT72" si="409">IF(CL$5="",0,IF(CL$5=1,$S72,CK213))</f>
        <v>0</v>
      </c>
      <c r="CM72" s="30">
        <f t="shared" si="409"/>
        <v>0</v>
      </c>
      <c r="CN72" s="30">
        <f t="shared" si="409"/>
        <v>0</v>
      </c>
      <c r="CO72" s="30">
        <f t="shared" si="409"/>
        <v>0</v>
      </c>
      <c r="CP72" s="30">
        <f t="shared" si="409"/>
        <v>0</v>
      </c>
      <c r="CQ72" s="30">
        <f t="shared" si="409"/>
        <v>0</v>
      </c>
      <c r="CR72" s="30">
        <f t="shared" si="409"/>
        <v>0</v>
      </c>
      <c r="CS72" s="30">
        <f t="shared" si="409"/>
        <v>0</v>
      </c>
      <c r="CT72" s="30">
        <f t="shared" si="409"/>
        <v>0</v>
      </c>
    </row>
    <row r="73" spans="1:99" s="27" customFormat="1" ht="12" x14ac:dyDescent="0.25">
      <c r="A73" s="26">
        <f>ROW()</f>
        <v>73</v>
      </c>
      <c r="E73" s="24"/>
      <c r="F73" s="68" t="str">
        <f t="shared" si="405"/>
        <v>АКТИВЫ</v>
      </c>
      <c r="G73" s="68" t="str">
        <f t="shared" si="392"/>
        <v>Запасы СиМ</v>
      </c>
      <c r="H73" s="27" t="str">
        <f>BP!$F$28</f>
        <v>Соцсборы</v>
      </c>
      <c r="P73" s="30"/>
      <c r="R73" s="24"/>
      <c r="S73" s="95"/>
      <c r="V73" s="87"/>
      <c r="W73" s="29"/>
      <c r="Z73" s="30">
        <f t="shared" ref="Z73:CK73" si="410">IF(Z$5="",0,IF(Z$5=1,$S73,Y214))</f>
        <v>0</v>
      </c>
      <c r="AA73" s="30">
        <f t="shared" ca="1" si="410"/>
        <v>0</v>
      </c>
      <c r="AB73" s="30">
        <f t="shared" ca="1" si="410"/>
        <v>18000</v>
      </c>
      <c r="AC73" s="30">
        <f t="shared" ca="1" si="410"/>
        <v>36540</v>
      </c>
      <c r="AD73" s="30">
        <f t="shared" ca="1" si="410"/>
        <v>55636.2</v>
      </c>
      <c r="AE73" s="30">
        <f t="shared" ca="1" si="410"/>
        <v>102305.28599999999</v>
      </c>
      <c r="AF73" s="30">
        <f t="shared" ca="1" si="410"/>
        <v>150374.44458000001</v>
      </c>
      <c r="AG73" s="30">
        <f t="shared" ca="1" si="410"/>
        <v>199885.67791740003</v>
      </c>
      <c r="AH73" s="30">
        <f t="shared" ca="1" si="410"/>
        <v>250882.24825492204</v>
      </c>
      <c r="AI73" s="30">
        <f t="shared" ca="1" si="410"/>
        <v>303408.71570256969</v>
      </c>
      <c r="AJ73" s="30">
        <f t="shared" ca="1" si="410"/>
        <v>357510.9771736468</v>
      </c>
      <c r="AK73" s="30">
        <f t="shared" ca="1" si="410"/>
        <v>413236.30648885621</v>
      </c>
      <c r="AL73" s="30">
        <f t="shared" ca="1" si="410"/>
        <v>470633.39568352193</v>
      </c>
      <c r="AM73" s="30">
        <f t="shared" ca="1" si="410"/>
        <v>529752.39755402762</v>
      </c>
      <c r="AN73" s="30">
        <f t="shared" ca="1" si="410"/>
        <v>590644.96948064852</v>
      </c>
      <c r="AO73" s="30">
        <f t="shared" ca="1" si="410"/>
        <v>653364.31856506807</v>
      </c>
      <c r="AP73" s="30">
        <f t="shared" ca="1" si="410"/>
        <v>717965.24812202004</v>
      </c>
      <c r="AQ73" s="30">
        <f t="shared" ca="1" si="410"/>
        <v>784504.20556568063</v>
      </c>
      <c r="AR73" s="30">
        <f t="shared" ca="1" si="410"/>
        <v>853039.3317326511</v>
      </c>
      <c r="AS73" s="30">
        <f t="shared" ca="1" si="410"/>
        <v>923630.51168463053</v>
      </c>
      <c r="AT73" s="30">
        <f t="shared" ca="1" si="410"/>
        <v>996339.42703516944</v>
      </c>
      <c r="AU73" s="30">
        <f t="shared" ca="1" si="410"/>
        <v>1071229.6098462245</v>
      </c>
      <c r="AV73" s="30">
        <f t="shared" ca="1" si="410"/>
        <v>1148366.4981416115</v>
      </c>
      <c r="AW73" s="30">
        <f t="shared" ca="1" si="410"/>
        <v>1227817.4930858598</v>
      </c>
      <c r="AX73" s="30">
        <f t="shared" ca="1" si="410"/>
        <v>1309652.0178784356</v>
      </c>
      <c r="AY73" s="30">
        <f t="shared" ca="1" si="410"/>
        <v>1393941.5784147887</v>
      </c>
      <c r="AZ73" s="30">
        <f t="shared" ca="1" si="410"/>
        <v>1480759.8257672326</v>
      </c>
      <c r="BA73" s="30">
        <f t="shared" ca="1" si="410"/>
        <v>1570182.6205402496</v>
      </c>
      <c r="BB73" s="30">
        <f t="shared" ca="1" si="410"/>
        <v>1662288.0991564572</v>
      </c>
      <c r="BC73" s="30">
        <f t="shared" ca="1" si="410"/>
        <v>1757156.7421311508</v>
      </c>
      <c r="BD73" s="30">
        <f t="shared" ca="1" si="410"/>
        <v>1854871.4443950853</v>
      </c>
      <c r="BE73" s="30">
        <f t="shared" ca="1" si="410"/>
        <v>1955517.5877269381</v>
      </c>
      <c r="BF73" s="30">
        <f t="shared" ca="1" si="410"/>
        <v>2059183.1153587461</v>
      </c>
      <c r="BG73" s="30">
        <f t="shared" ca="1" si="410"/>
        <v>2165958.6088195085</v>
      </c>
      <c r="BH73" s="30">
        <f t="shared" ca="1" si="410"/>
        <v>2275937.3670840939</v>
      </c>
      <c r="BI73" s="30">
        <f t="shared" ca="1" si="410"/>
        <v>2389215.4880966172</v>
      </c>
      <c r="BJ73" s="30">
        <f t="shared" ca="1" si="410"/>
        <v>2505891.9527395153</v>
      </c>
      <c r="BK73" s="30">
        <f t="shared" ca="1" si="410"/>
        <v>2626068.7113217008</v>
      </c>
      <c r="BL73" s="30">
        <f t="shared" ca="1" si="410"/>
        <v>2749850.7726613516</v>
      </c>
      <c r="BM73" s="30">
        <f t="shared" ca="1" si="410"/>
        <v>2877346.2958411924</v>
      </c>
      <c r="BN73" s="30">
        <f t="shared" ca="1" si="410"/>
        <v>3008666.6847164282</v>
      </c>
      <c r="BO73" s="30">
        <f t="shared" ca="1" si="410"/>
        <v>3143926.685257921</v>
      </c>
      <c r="BP73" s="30">
        <f t="shared" ca="1" si="410"/>
        <v>3283244.4858156587</v>
      </c>
      <c r="BQ73" s="30">
        <f t="shared" ca="1" si="410"/>
        <v>3426741.8203901285</v>
      </c>
      <c r="BR73" s="30">
        <f t="shared" ca="1" si="410"/>
        <v>3574544.0750018326</v>
      </c>
      <c r="BS73" s="30">
        <f t="shared" ca="1" si="410"/>
        <v>3726780.3972518877</v>
      </c>
      <c r="BT73" s="30">
        <f t="shared" ca="1" si="410"/>
        <v>3883583.8091694447</v>
      </c>
      <c r="BU73" s="30">
        <f t="shared" ca="1" si="410"/>
        <v>4045091.323444528</v>
      </c>
      <c r="BV73" s="30">
        <f t="shared" si="410"/>
        <v>0</v>
      </c>
      <c r="BW73" s="30">
        <f t="shared" si="410"/>
        <v>0</v>
      </c>
      <c r="BX73" s="30">
        <f t="shared" si="410"/>
        <v>0</v>
      </c>
      <c r="BY73" s="30">
        <f t="shared" si="410"/>
        <v>0</v>
      </c>
      <c r="BZ73" s="30">
        <f t="shared" si="410"/>
        <v>0</v>
      </c>
      <c r="CA73" s="30">
        <f t="shared" si="410"/>
        <v>0</v>
      </c>
      <c r="CB73" s="30">
        <f t="shared" si="410"/>
        <v>0</v>
      </c>
      <c r="CC73" s="30">
        <f t="shared" si="410"/>
        <v>0</v>
      </c>
      <c r="CD73" s="30">
        <f t="shared" si="410"/>
        <v>0</v>
      </c>
      <c r="CE73" s="30">
        <f t="shared" si="410"/>
        <v>0</v>
      </c>
      <c r="CF73" s="30">
        <f t="shared" si="410"/>
        <v>0</v>
      </c>
      <c r="CG73" s="30">
        <f t="shared" si="410"/>
        <v>0</v>
      </c>
      <c r="CH73" s="30">
        <f t="shared" si="410"/>
        <v>0</v>
      </c>
      <c r="CI73" s="30">
        <f t="shared" si="410"/>
        <v>0</v>
      </c>
      <c r="CJ73" s="30">
        <f t="shared" si="410"/>
        <v>0</v>
      </c>
      <c r="CK73" s="30">
        <f t="shared" si="410"/>
        <v>0</v>
      </c>
      <c r="CL73" s="30">
        <f t="shared" ref="CL73:CT73" si="411">IF(CL$5="",0,IF(CL$5=1,$S73,CK214))</f>
        <v>0</v>
      </c>
      <c r="CM73" s="30">
        <f t="shared" si="411"/>
        <v>0</v>
      </c>
      <c r="CN73" s="30">
        <f t="shared" si="411"/>
        <v>0</v>
      </c>
      <c r="CO73" s="30">
        <f t="shared" si="411"/>
        <v>0</v>
      </c>
      <c r="CP73" s="30">
        <f t="shared" si="411"/>
        <v>0</v>
      </c>
      <c r="CQ73" s="30">
        <f t="shared" si="411"/>
        <v>0</v>
      </c>
      <c r="CR73" s="30">
        <f t="shared" si="411"/>
        <v>0</v>
      </c>
      <c r="CS73" s="30">
        <f t="shared" si="411"/>
        <v>0</v>
      </c>
      <c r="CT73" s="30">
        <f t="shared" si="411"/>
        <v>0</v>
      </c>
    </row>
    <row r="74" spans="1:99" s="27" customFormat="1" ht="12" x14ac:dyDescent="0.25">
      <c r="A74" s="26">
        <f>ROW()</f>
        <v>74</v>
      </c>
      <c r="E74" s="24"/>
      <c r="F74" s="68" t="str">
        <f t="shared" si="405"/>
        <v>АКТИВЫ</v>
      </c>
      <c r="G74" s="68" t="str">
        <f t="shared" si="392"/>
        <v>Запасы СиМ</v>
      </c>
      <c r="H74" s="27" t="str">
        <f>BP!$F$29</f>
        <v>ЭлЭн</v>
      </c>
      <c r="P74" s="30"/>
      <c r="R74" s="24"/>
      <c r="S74" s="95"/>
      <c r="V74" s="87"/>
      <c r="W74" s="29"/>
      <c r="Z74" s="30">
        <f t="shared" ref="Z74:CK74" si="412">IF(Z$5="",0,IF(Z$5=1,$S74,Y215))</f>
        <v>0</v>
      </c>
      <c r="AA74" s="30">
        <f t="shared" ca="1" si="412"/>
        <v>0</v>
      </c>
      <c r="AB74" s="30">
        <f t="shared" ca="1" si="412"/>
        <v>12879.999999999998</v>
      </c>
      <c r="AC74" s="30">
        <f t="shared" ca="1" si="412"/>
        <v>26146.399999999998</v>
      </c>
      <c r="AD74" s="30">
        <f t="shared" ca="1" si="412"/>
        <v>39810.792000000001</v>
      </c>
      <c r="AE74" s="30">
        <f t="shared" ca="1" si="412"/>
        <v>59405.115760000001</v>
      </c>
      <c r="AF74" s="30">
        <f t="shared" ca="1" si="412"/>
        <v>79587.269232800012</v>
      </c>
      <c r="AG74" s="30">
        <f t="shared" ca="1" si="412"/>
        <v>100374.88730978401</v>
      </c>
      <c r="AH74" s="30">
        <f t="shared" ca="1" si="412"/>
        <v>121786.13392907754</v>
      </c>
      <c r="AI74" s="30">
        <f t="shared" ca="1" si="412"/>
        <v>143839.71794694985</v>
      </c>
      <c r="AJ74" s="30">
        <f t="shared" ca="1" si="412"/>
        <v>166554.90948535837</v>
      </c>
      <c r="AK74" s="30">
        <f t="shared" ca="1" si="412"/>
        <v>189951.55676991912</v>
      </c>
      <c r="AL74" s="30">
        <f t="shared" ca="1" si="412"/>
        <v>214050.10347301667</v>
      </c>
      <c r="AM74" s="30">
        <f t="shared" ca="1" si="412"/>
        <v>238871.60657720719</v>
      </c>
      <c r="AN74" s="30">
        <f t="shared" ca="1" si="412"/>
        <v>264437.75477452338</v>
      </c>
      <c r="AO74" s="30">
        <f t="shared" ca="1" si="412"/>
        <v>290770.88741775911</v>
      </c>
      <c r="AP74" s="30">
        <f t="shared" ca="1" si="412"/>
        <v>317894.01404029189</v>
      </c>
      <c r="AQ74" s="30">
        <f t="shared" ca="1" si="412"/>
        <v>345830.83446150064</v>
      </c>
      <c r="AR74" s="30">
        <f t="shared" ca="1" si="412"/>
        <v>374605.7594953457</v>
      </c>
      <c r="AS74" s="30">
        <f t="shared" ca="1" si="412"/>
        <v>404243.93228020606</v>
      </c>
      <c r="AT74" s="30">
        <f t="shared" ca="1" si="412"/>
        <v>434771.25024861225</v>
      </c>
      <c r="AU74" s="30">
        <f t="shared" ca="1" si="412"/>
        <v>466214.38775607065</v>
      </c>
      <c r="AV74" s="30">
        <f t="shared" ca="1" si="412"/>
        <v>498600.8193887528</v>
      </c>
      <c r="AW74" s="30">
        <f t="shared" ca="1" si="412"/>
        <v>531958.84397041542</v>
      </c>
      <c r="AX74" s="30">
        <f t="shared" ca="1" si="412"/>
        <v>566317.60928952787</v>
      </c>
      <c r="AY74" s="30">
        <f t="shared" ca="1" si="412"/>
        <v>601707.13756821374</v>
      </c>
      <c r="AZ74" s="30">
        <f t="shared" ca="1" si="412"/>
        <v>638158.35169526027</v>
      </c>
      <c r="BA74" s="30">
        <f t="shared" ca="1" si="412"/>
        <v>675703.10224611801</v>
      </c>
      <c r="BB74" s="30">
        <f t="shared" ca="1" si="412"/>
        <v>714374.19531350152</v>
      </c>
      <c r="BC74" s="30">
        <f t="shared" ca="1" si="412"/>
        <v>754205.42117290664</v>
      </c>
      <c r="BD74" s="30">
        <f t="shared" ca="1" si="412"/>
        <v>795231.58380809391</v>
      </c>
      <c r="BE74" s="30">
        <f t="shared" ca="1" si="412"/>
        <v>837488.53132233676</v>
      </c>
      <c r="BF74" s="30">
        <f t="shared" ca="1" si="412"/>
        <v>881013.18726200692</v>
      </c>
      <c r="BG74" s="30">
        <f t="shared" ca="1" si="412"/>
        <v>925843.58287986706</v>
      </c>
      <c r="BH74" s="30">
        <f t="shared" ca="1" si="412"/>
        <v>972018.89036626299</v>
      </c>
      <c r="BI74" s="30">
        <f t="shared" ca="1" si="412"/>
        <v>1019579.4570772509</v>
      </c>
      <c r="BJ74" s="30">
        <f t="shared" ca="1" si="412"/>
        <v>1068566.8407895684</v>
      </c>
      <c r="BK74" s="30">
        <f t="shared" ca="1" si="412"/>
        <v>1119023.8460132554</v>
      </c>
      <c r="BL74" s="30">
        <f t="shared" ca="1" si="412"/>
        <v>1170994.561393653</v>
      </c>
      <c r="BM74" s="30">
        <f t="shared" ca="1" si="412"/>
        <v>1224524.3982354628</v>
      </c>
      <c r="BN74" s="30">
        <f t="shared" ca="1" si="412"/>
        <v>1279660.1301825268</v>
      </c>
      <c r="BO74" s="30">
        <f t="shared" ca="1" si="412"/>
        <v>1336449.9340880027</v>
      </c>
      <c r="BP74" s="30">
        <f t="shared" ca="1" si="412"/>
        <v>1394943.4321106428</v>
      </c>
      <c r="BQ74" s="30">
        <f t="shared" ca="1" si="412"/>
        <v>1455191.735073962</v>
      </c>
      <c r="BR74" s="30">
        <f t="shared" ca="1" si="412"/>
        <v>1517247.4871261809</v>
      </c>
      <c r="BS74" s="30">
        <f t="shared" ca="1" si="412"/>
        <v>1581164.9117399664</v>
      </c>
      <c r="BT74" s="30">
        <f t="shared" ca="1" si="412"/>
        <v>1646999.8590921655</v>
      </c>
      <c r="BU74" s="30">
        <f t="shared" ca="1" si="412"/>
        <v>1714809.8548649305</v>
      </c>
      <c r="BV74" s="30">
        <f t="shared" si="412"/>
        <v>0</v>
      </c>
      <c r="BW74" s="30">
        <f t="shared" si="412"/>
        <v>0</v>
      </c>
      <c r="BX74" s="30">
        <f t="shared" si="412"/>
        <v>0</v>
      </c>
      <c r="BY74" s="30">
        <f t="shared" si="412"/>
        <v>0</v>
      </c>
      <c r="BZ74" s="30">
        <f t="shared" si="412"/>
        <v>0</v>
      </c>
      <c r="CA74" s="30">
        <f t="shared" si="412"/>
        <v>0</v>
      </c>
      <c r="CB74" s="30">
        <f t="shared" si="412"/>
        <v>0</v>
      </c>
      <c r="CC74" s="30">
        <f t="shared" si="412"/>
        <v>0</v>
      </c>
      <c r="CD74" s="30">
        <f t="shared" si="412"/>
        <v>0</v>
      </c>
      <c r="CE74" s="30">
        <f t="shared" si="412"/>
        <v>0</v>
      </c>
      <c r="CF74" s="30">
        <f t="shared" si="412"/>
        <v>0</v>
      </c>
      <c r="CG74" s="30">
        <f t="shared" si="412"/>
        <v>0</v>
      </c>
      <c r="CH74" s="30">
        <f t="shared" si="412"/>
        <v>0</v>
      </c>
      <c r="CI74" s="30">
        <f t="shared" si="412"/>
        <v>0</v>
      </c>
      <c r="CJ74" s="30">
        <f t="shared" si="412"/>
        <v>0</v>
      </c>
      <c r="CK74" s="30">
        <f t="shared" si="412"/>
        <v>0</v>
      </c>
      <c r="CL74" s="30">
        <f t="shared" ref="CL74:CT74" si="413">IF(CL$5="",0,IF(CL$5=1,$S74,CK215))</f>
        <v>0</v>
      </c>
      <c r="CM74" s="30">
        <f t="shared" si="413"/>
        <v>0</v>
      </c>
      <c r="CN74" s="30">
        <f t="shared" si="413"/>
        <v>0</v>
      </c>
      <c r="CO74" s="30">
        <f t="shared" si="413"/>
        <v>0</v>
      </c>
      <c r="CP74" s="30">
        <f t="shared" si="413"/>
        <v>0</v>
      </c>
      <c r="CQ74" s="30">
        <f t="shared" si="413"/>
        <v>0</v>
      </c>
      <c r="CR74" s="30">
        <f t="shared" si="413"/>
        <v>0</v>
      </c>
      <c r="CS74" s="30">
        <f t="shared" si="413"/>
        <v>0</v>
      </c>
      <c r="CT74" s="30">
        <f t="shared" si="413"/>
        <v>0</v>
      </c>
    </row>
    <row r="75" spans="1:99" s="2" customFormat="1" ht="10.199999999999999" x14ac:dyDescent="0.2">
      <c r="A75" s="11">
        <f>ROW()</f>
        <v>75</v>
      </c>
      <c r="E75" s="23" t="str">
        <f>Lists!$N$9</f>
        <v>пустая строка</v>
      </c>
      <c r="P75" s="3"/>
      <c r="R75" s="23"/>
      <c r="S75" s="3"/>
      <c r="V75" s="76"/>
      <c r="W75" s="5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  <c r="BW75" s="3"/>
      <c r="BX75" s="3"/>
      <c r="BY75" s="3"/>
      <c r="BZ75" s="3"/>
      <c r="CA75" s="3"/>
      <c r="CB75" s="3"/>
      <c r="CC75" s="3"/>
      <c r="CD75" s="3"/>
      <c r="CE75" s="3"/>
      <c r="CF75" s="3"/>
      <c r="CG75" s="3"/>
      <c r="CH75" s="3"/>
      <c r="CI75" s="3"/>
      <c r="CJ75" s="3"/>
      <c r="CK75" s="3"/>
      <c r="CL75" s="3"/>
      <c r="CM75" s="3"/>
      <c r="CN75" s="3"/>
      <c r="CO75" s="3"/>
      <c r="CP75" s="3"/>
      <c r="CQ75" s="3"/>
      <c r="CR75" s="3"/>
      <c r="CS75" s="3"/>
      <c r="CT75" s="3"/>
    </row>
    <row r="76" spans="1:99" x14ac:dyDescent="0.3">
      <c r="A76" s="11">
        <f>ROW()</f>
        <v>76</v>
      </c>
    </row>
    <row r="77" spans="1:99" x14ac:dyDescent="0.3">
      <c r="A77" s="11">
        <f>ROW()</f>
        <v>77</v>
      </c>
    </row>
    <row r="78" spans="1:99" x14ac:dyDescent="0.3">
      <c r="A78" s="11">
        <f>ROW()</f>
        <v>78</v>
      </c>
    </row>
    <row r="79" spans="1:99" s="2" customFormat="1" ht="4.95" customHeight="1" x14ac:dyDescent="0.2">
      <c r="A79" s="11">
        <f>ROW()</f>
        <v>79</v>
      </c>
      <c r="E79" s="89"/>
      <c r="F79" s="90"/>
      <c r="G79" s="90"/>
      <c r="H79" s="90"/>
      <c r="I79" s="90"/>
      <c r="J79" s="90"/>
      <c r="K79" s="90"/>
      <c r="L79" s="90"/>
      <c r="M79" s="90"/>
      <c r="N79" s="90"/>
      <c r="O79" s="90"/>
      <c r="P79" s="91"/>
      <c r="Q79" s="90"/>
      <c r="R79" s="89"/>
      <c r="S79" s="91"/>
      <c r="T79" s="90"/>
      <c r="U79" s="90"/>
      <c r="V79" s="92"/>
      <c r="W79" s="93"/>
      <c r="X79" s="90"/>
      <c r="Y79" s="90"/>
      <c r="Z79" s="91"/>
      <c r="AA79" s="91"/>
      <c r="AB79" s="91"/>
      <c r="AC79" s="91"/>
      <c r="AD79" s="91"/>
      <c r="AE79" s="91"/>
      <c r="AF79" s="91"/>
      <c r="AG79" s="91"/>
      <c r="AH79" s="91"/>
      <c r="AI79" s="91"/>
      <c r="AJ79" s="91"/>
      <c r="AK79" s="91"/>
      <c r="AL79" s="91"/>
      <c r="AM79" s="91"/>
      <c r="AN79" s="91"/>
      <c r="AO79" s="91"/>
      <c r="AP79" s="91"/>
      <c r="AQ79" s="91"/>
      <c r="AR79" s="91"/>
      <c r="AS79" s="91"/>
      <c r="AT79" s="91"/>
      <c r="AU79" s="91"/>
      <c r="AV79" s="91"/>
      <c r="AW79" s="91"/>
      <c r="AX79" s="91"/>
      <c r="AY79" s="91"/>
      <c r="AZ79" s="91"/>
      <c r="BA79" s="91"/>
      <c r="BB79" s="91"/>
      <c r="BC79" s="91"/>
      <c r="BD79" s="91"/>
      <c r="BE79" s="91"/>
      <c r="BF79" s="91"/>
      <c r="BG79" s="91"/>
      <c r="BH79" s="91"/>
      <c r="BI79" s="91"/>
      <c r="BJ79" s="91"/>
      <c r="BK79" s="91"/>
      <c r="BL79" s="91"/>
      <c r="BM79" s="91"/>
      <c r="BN79" s="91"/>
      <c r="BO79" s="91"/>
      <c r="BP79" s="91"/>
      <c r="BQ79" s="91"/>
      <c r="BR79" s="91"/>
      <c r="BS79" s="91"/>
      <c r="BT79" s="91"/>
      <c r="BU79" s="91"/>
      <c r="BV79" s="91"/>
      <c r="BW79" s="91"/>
      <c r="BX79" s="91"/>
      <c r="BY79" s="91"/>
      <c r="BZ79" s="91"/>
      <c r="CA79" s="91"/>
      <c r="CB79" s="91"/>
      <c r="CC79" s="91"/>
      <c r="CD79" s="91"/>
      <c r="CE79" s="91"/>
      <c r="CF79" s="91"/>
      <c r="CG79" s="91"/>
      <c r="CH79" s="91"/>
      <c r="CI79" s="91"/>
      <c r="CJ79" s="91"/>
      <c r="CK79" s="91"/>
      <c r="CL79" s="91"/>
      <c r="CM79" s="91"/>
      <c r="CN79" s="91"/>
      <c r="CO79" s="91"/>
      <c r="CP79" s="91"/>
      <c r="CQ79" s="91"/>
      <c r="CR79" s="91"/>
      <c r="CS79" s="91"/>
      <c r="CT79" s="91"/>
      <c r="CU79" s="90"/>
    </row>
    <row r="80" spans="1:99" x14ac:dyDescent="0.3">
      <c r="A80" s="11">
        <f>ROW()</f>
        <v>80</v>
      </c>
    </row>
    <row r="81" spans="1:98" x14ac:dyDescent="0.3">
      <c r="A81" s="11">
        <f>ROW()</f>
        <v>81</v>
      </c>
      <c r="F81" s="106" t="s">
        <v>97</v>
      </c>
    </row>
    <row r="82" spans="1:98" s="13" customFormat="1" x14ac:dyDescent="0.3">
      <c r="A82" s="12">
        <f>ROW()</f>
        <v>82</v>
      </c>
      <c r="B82" s="115"/>
      <c r="E82" s="94"/>
      <c r="F82" s="13" t="s">
        <v>96</v>
      </c>
      <c r="M82" s="4" t="str">
        <f>Lists!$R$8</f>
        <v>руб.</v>
      </c>
      <c r="P82" s="10"/>
      <c r="R82" s="94"/>
      <c r="S82" s="10"/>
      <c r="V82" s="82"/>
      <c r="W82" s="10">
        <f ca="1">SUM(INDIRECT(ADDRESS(ROW(),SUMIFS($1:$1,$5:$5,1))):INDIRECT(ADDRESS(ROW(),SUMIFS($1:$1,$5:$5,MAX($5:$5)))))</f>
        <v>1000000</v>
      </c>
      <c r="Z82" s="116">
        <v>1000000</v>
      </c>
      <c r="AA82" s="116"/>
      <c r="AB82" s="116"/>
      <c r="AC82" s="116"/>
      <c r="AD82" s="116"/>
      <c r="AE82" s="116"/>
      <c r="AF82" s="116"/>
      <c r="AG82" s="116"/>
      <c r="AH82" s="116"/>
      <c r="AI82" s="116"/>
      <c r="AJ82" s="116"/>
      <c r="AK82" s="116"/>
      <c r="AL82" s="116"/>
      <c r="AM82" s="116"/>
      <c r="AN82" s="116"/>
      <c r="AO82" s="116"/>
      <c r="AP82" s="116"/>
      <c r="AQ82" s="116"/>
      <c r="AR82" s="116"/>
      <c r="AS82" s="116"/>
      <c r="AT82" s="116"/>
      <c r="AU82" s="116"/>
      <c r="AV82" s="116"/>
      <c r="AW82" s="116"/>
      <c r="AX82" s="116"/>
      <c r="AY82" s="116"/>
      <c r="AZ82" s="116"/>
      <c r="BA82" s="116"/>
      <c r="BB82" s="116"/>
      <c r="BC82" s="116"/>
      <c r="BD82" s="116"/>
      <c r="BE82" s="116"/>
      <c r="BF82" s="116"/>
      <c r="BG82" s="116"/>
      <c r="BH82" s="116"/>
      <c r="BI82" s="116"/>
      <c r="BJ82" s="116"/>
      <c r="BK82" s="116"/>
      <c r="BL82" s="116"/>
      <c r="BM82" s="116"/>
      <c r="BN82" s="116"/>
      <c r="BO82" s="116"/>
      <c r="BP82" s="116"/>
      <c r="BQ82" s="116"/>
      <c r="BR82" s="116"/>
      <c r="BS82" s="116"/>
      <c r="BT82" s="116"/>
      <c r="BU82" s="116"/>
      <c r="BV82" s="116"/>
      <c r="BW82" s="116"/>
      <c r="BX82" s="116"/>
      <c r="BY82" s="116"/>
      <c r="BZ82" s="116"/>
      <c r="CA82" s="116"/>
      <c r="CB82" s="116"/>
      <c r="CC82" s="116"/>
      <c r="CD82" s="116"/>
      <c r="CE82" s="116"/>
      <c r="CF82" s="116"/>
      <c r="CG82" s="116"/>
      <c r="CH82" s="116"/>
      <c r="CI82" s="116"/>
      <c r="CJ82" s="116"/>
      <c r="CK82" s="116"/>
      <c r="CL82" s="116"/>
      <c r="CM82" s="116"/>
      <c r="CN82" s="116"/>
      <c r="CO82" s="116"/>
      <c r="CP82" s="116"/>
      <c r="CQ82" s="116"/>
      <c r="CR82" s="116"/>
      <c r="CS82" s="116"/>
      <c r="CT82" s="116"/>
    </row>
    <row r="83" spans="1:98" x14ac:dyDescent="0.3">
      <c r="A83" s="11">
        <f>ROW()</f>
        <v>83</v>
      </c>
      <c r="F83" s="106" t="s">
        <v>90</v>
      </c>
    </row>
    <row r="84" spans="1:98" s="13" customFormat="1" x14ac:dyDescent="0.3">
      <c r="A84" s="12">
        <f>ROW()</f>
        <v>84</v>
      </c>
      <c r="B84" s="103"/>
      <c r="C84" s="13" t="str">
        <f>Lists!$N$10</f>
        <v>с ндс</v>
      </c>
      <c r="E84" s="94"/>
      <c r="F84" s="13" t="str">
        <f>BP!$F$67</f>
        <v>Закупка сырья и материалов</v>
      </c>
      <c r="M84" s="4" t="str">
        <f>Lists!$R$8</f>
        <v>руб.</v>
      </c>
      <c r="P84" s="10"/>
      <c r="R84" s="94"/>
      <c r="S84" s="10"/>
      <c r="V84" s="82">
        <f ca="1">W84-SUM(W85:W89)</f>
        <v>0</v>
      </c>
      <c r="W84" s="10">
        <f ca="1">SUM(INDIRECT(ADDRESS(ROW(),SUMIFS($1:$1,$5:$5,1))):INDIRECT(ADDRESS(ROW(),SUMIFS($1:$1,$5:$5,MAX($5:$5)))))</f>
        <v>70548773.520995304</v>
      </c>
      <c r="Z84" s="10">
        <f ca="1">IF(Z$5="",0,SUMIFS(Potoki!Z:Z,Potoki!$F:$F,$F84,Potoki!$G:$G,IF($G84="","",$G84)))</f>
        <v>468000</v>
      </c>
      <c r="AA84" s="10">
        <f ca="1">IF(AA$5="",0,SUMIFS(Potoki!AA:AA,Potoki!$F:$F,$F84,Potoki!$G:$G,IF($G84="","",$G84)))</f>
        <v>698040</v>
      </c>
      <c r="AB84" s="10">
        <f ca="1">IF(AB$5="",0,SUMIFS(Potoki!AB:AB,Potoki!$F:$F,$F84,Potoki!$G:$G,IF($G84="","",$G84)))</f>
        <v>718981.20000000007</v>
      </c>
      <c r="AC84" s="10">
        <f ca="1">IF(AC$5="",0,SUMIFS(Potoki!AC:AC,Potoki!$F:$F,$F84,Potoki!$G:$G,IF($G84="","",$G84)))</f>
        <v>740550.63600000006</v>
      </c>
      <c r="AD84" s="10">
        <f ca="1">IF(AD$5="",0,SUMIFS(Potoki!AD:AD,Potoki!$F:$F,$F84,Potoki!$G:$G,IF($G84="","",$G84)))</f>
        <v>762767.15508000006</v>
      </c>
      <c r="AE84" s="10">
        <f ca="1">IF(AE$5="",0,SUMIFS(Potoki!AE:AE,Potoki!$F:$F,$F84,Potoki!$G:$G,IF($G84="","",$G84)))</f>
        <v>785650.1697324001</v>
      </c>
      <c r="AF84" s="10">
        <f ca="1">IF(AF$5="",0,SUMIFS(Potoki!AF:AF,Potoki!$F:$F,$F84,Potoki!$G:$G,IF($G84="","",$G84)))</f>
        <v>809219.67482437217</v>
      </c>
      <c r="AG84" s="10">
        <f ca="1">IF(AG$5="",0,SUMIFS(Potoki!AG:AG,Potoki!$F:$F,$F84,Potoki!$G:$G,IF($G84="","",$G84)))</f>
        <v>833496.26506910333</v>
      </c>
      <c r="AH84" s="10">
        <f ca="1">IF(AH$5="",0,SUMIFS(Potoki!AH:AH,Potoki!$F:$F,$F84,Potoki!$G:$G,IF($G84="","",$G84)))</f>
        <v>858501.15302117635</v>
      </c>
      <c r="AI84" s="10">
        <f ca="1">IF(AI$5="",0,SUMIFS(Potoki!AI:AI,Potoki!$F:$F,$F84,Potoki!$G:$G,IF($G84="","",$G84)))</f>
        <v>884256.18761181179</v>
      </c>
      <c r="AJ84" s="10">
        <f ca="1">IF(AJ$5="",0,SUMIFS(Potoki!AJ:AJ,Potoki!$F:$F,$F84,Potoki!$G:$G,IF($G84="","",$G84)))</f>
        <v>910783.87324016599</v>
      </c>
      <c r="AK84" s="10">
        <f ca="1">IF(AK$5="",0,SUMIFS(Potoki!AK:AK,Potoki!$F:$F,$F84,Potoki!$G:$G,IF($G84="","",$G84)))</f>
        <v>938107.38943737093</v>
      </c>
      <c r="AL84" s="10">
        <f ca="1">IF(AL$5="",0,SUMIFS(Potoki!AL:AL,Potoki!$F:$F,$F84,Potoki!$G:$G,IF($G84="","",$G84)))</f>
        <v>966250.6111204921</v>
      </c>
      <c r="AM84" s="10">
        <f ca="1">IF(AM$5="",0,SUMIFS(Potoki!AM:AM,Potoki!$F:$F,$F84,Potoki!$G:$G,IF($G84="","",$G84)))</f>
        <v>995238.12945410691</v>
      </c>
      <c r="AN84" s="10">
        <f ca="1">IF(AN$5="",0,SUMIFS(Potoki!AN:AN,Potoki!$F:$F,$F84,Potoki!$G:$G,IF($G84="","",$G84)))</f>
        <v>1025095.2733377302</v>
      </c>
      <c r="AO84" s="10">
        <f ca="1">IF(AO$5="",0,SUMIFS(Potoki!AO:AO,Potoki!$F:$F,$F84,Potoki!$G:$G,IF($G84="","",$G84)))</f>
        <v>1055848.1315378621</v>
      </c>
      <c r="AP84" s="10">
        <f ca="1">IF(AP$5="",0,SUMIFS(Potoki!AP:AP,Potoki!$F:$F,$F84,Potoki!$G:$G,IF($G84="","",$G84)))</f>
        <v>1087523.5754839981</v>
      </c>
      <c r="AQ84" s="10">
        <f ca="1">IF(AQ$5="",0,SUMIFS(Potoki!AQ:AQ,Potoki!$F:$F,$F84,Potoki!$G:$G,IF($G84="","",$G84)))</f>
        <v>1120149.282748518</v>
      </c>
      <c r="AR84" s="10">
        <f ca="1">IF(AR$5="",0,SUMIFS(Potoki!AR:AR,Potoki!$F:$F,$F84,Potoki!$G:$G,IF($G84="","",$G84)))</f>
        <v>1153753.7612309735</v>
      </c>
      <c r="AS84" s="10">
        <f ca="1">IF(AS$5="",0,SUMIFS(Potoki!AS:AS,Potoki!$F:$F,$F84,Potoki!$G:$G,IF($G84="","",$G84)))</f>
        <v>1188366.3740679028</v>
      </c>
      <c r="AT84" s="10">
        <f ca="1">IF(AT$5="",0,SUMIFS(Potoki!AT:AT,Potoki!$F:$F,$F84,Potoki!$G:$G,IF($G84="","",$G84)))</f>
        <v>1224017.36528994</v>
      </c>
      <c r="AU84" s="10">
        <f ca="1">IF(AU$5="",0,SUMIFS(Potoki!AU:AU,Potoki!$F:$F,$F84,Potoki!$G:$G,IF($G84="","",$G84)))</f>
        <v>1260737.8862486384</v>
      </c>
      <c r="AV84" s="10">
        <f ca="1">IF(AV$5="",0,SUMIFS(Potoki!AV:AV,Potoki!$F:$F,$F84,Potoki!$G:$G,IF($G84="","",$G84)))</f>
        <v>1298560.0228360975</v>
      </c>
      <c r="AW84" s="10">
        <f ca="1">IF(AW$5="",0,SUMIFS(Potoki!AW:AW,Potoki!$F:$F,$F84,Potoki!$G:$G,IF($G84="","",$G84)))</f>
        <v>1337516.8235211805</v>
      </c>
      <c r="AX84" s="10">
        <f ca="1">IF(AX$5="",0,SUMIFS(Potoki!AX:AX,Potoki!$F:$F,$F84,Potoki!$G:$G,IF($G84="","",$G84)))</f>
        <v>1377642.3282268159</v>
      </c>
      <c r="AY84" s="10">
        <f ca="1">IF(AY$5="",0,SUMIFS(Potoki!AY:AY,Potoki!$F:$F,$F84,Potoki!$G:$G,IF($G84="","",$G84)))</f>
        <v>1418971.5980736206</v>
      </c>
      <c r="AZ84" s="10">
        <f ca="1">IF(AZ$5="",0,SUMIFS(Potoki!AZ:AZ,Potoki!$F:$F,$F84,Potoki!$G:$G,IF($G84="","",$G84)))</f>
        <v>1461540.746015829</v>
      </c>
      <c r="BA84" s="10">
        <f ca="1">IF(BA$5="",0,SUMIFS(Potoki!BA:BA,Potoki!$F:$F,$F84,Potoki!$G:$G,IF($G84="","",$G84)))</f>
        <v>1505386.9683963037</v>
      </c>
      <c r="BB84" s="10">
        <f ca="1">IF(BB$5="",0,SUMIFS(Potoki!BB:BB,Potoki!$F:$F,$F84,Potoki!$G:$G,IF($G84="","",$G84)))</f>
        <v>1550548.577448193</v>
      </c>
      <c r="BC84" s="10">
        <f ca="1">IF(BC$5="",0,SUMIFS(Potoki!BC:BC,Potoki!$F:$F,$F84,Potoki!$G:$G,IF($G84="","",$G84)))</f>
        <v>1597065.0347716389</v>
      </c>
      <c r="BD84" s="10">
        <f ca="1">IF(BD$5="",0,SUMIFS(Potoki!BD:BD,Potoki!$F:$F,$F84,Potoki!$G:$G,IF($G84="","",$G84)))</f>
        <v>1644976.9858147879</v>
      </c>
      <c r="BE84" s="10">
        <f ca="1">IF(BE$5="",0,SUMIFS(Potoki!BE:BE,Potoki!$F:$F,$F84,Potoki!$G:$G,IF($G84="","",$G84)))</f>
        <v>1694326.2953892318</v>
      </c>
      <c r="BF84" s="10">
        <f ca="1">IF(BF$5="",0,SUMIFS(Potoki!BF:BF,Potoki!$F:$F,$F84,Potoki!$G:$G,IF($G84="","",$G84)))</f>
        <v>1745156.0842509088</v>
      </c>
      <c r="BG84" s="10">
        <f ca="1">IF(BG$5="",0,SUMIFS(Potoki!BG:BG,Potoki!$F:$F,$F84,Potoki!$G:$G,IF($G84="","",$G84)))</f>
        <v>1797510.766778436</v>
      </c>
      <c r="BH84" s="10">
        <f ca="1">IF(BH$5="",0,SUMIFS(Potoki!BH:BH,Potoki!$F:$F,$F84,Potoki!$G:$G,IF($G84="","",$G84)))</f>
        <v>1851436.0897817891</v>
      </c>
      <c r="BI84" s="10">
        <f ca="1">IF(BI$5="",0,SUMIFS(Potoki!BI:BI,Potoki!$F:$F,$F84,Potoki!$G:$G,IF($G84="","",$G84)))</f>
        <v>1906979.172475243</v>
      </c>
      <c r="BJ84" s="10">
        <f ca="1">IF(BJ$5="",0,SUMIFS(Potoki!BJ:BJ,Potoki!$F:$F,$F84,Potoki!$G:$G,IF($G84="","",$G84)))</f>
        <v>1964188.5476495004</v>
      </c>
      <c r="BK84" s="10">
        <f ca="1">IF(BK$5="",0,SUMIFS(Potoki!BK:BK,Potoki!$F:$F,$F84,Potoki!$G:$G,IF($G84="","",$G84)))</f>
        <v>2023114.2040789854</v>
      </c>
      <c r="BL84" s="10">
        <f ca="1">IF(BL$5="",0,SUMIFS(Potoki!BL:BL,Potoki!$F:$F,$F84,Potoki!$G:$G,IF($G84="","",$G84)))</f>
        <v>2083807.6302013551</v>
      </c>
      <c r="BM84" s="10">
        <f ca="1">IF(BM$5="",0,SUMIFS(Potoki!BM:BM,Potoki!$F:$F,$F84,Potoki!$G:$G,IF($G84="","",$G84)))</f>
        <v>2146321.8591073956</v>
      </c>
      <c r="BN84" s="10">
        <f ca="1">IF(BN$5="",0,SUMIFS(Potoki!BN:BN,Potoki!$F:$F,$F84,Potoki!$G:$G,IF($G84="","",$G84)))</f>
        <v>2210711.5148806176</v>
      </c>
      <c r="BO84" s="10">
        <f ca="1">IF(BO$5="",0,SUMIFS(Potoki!BO:BO,Potoki!$F:$F,$F84,Potoki!$G:$G,IF($G84="","",$G84)))</f>
        <v>2277032.8603270361</v>
      </c>
      <c r="BP84" s="10">
        <f ca="1">IF(BP$5="",0,SUMIFS(Potoki!BP:BP,Potoki!$F:$F,$F84,Potoki!$G:$G,IF($G84="","",$G84)))</f>
        <v>2345343.8461368475</v>
      </c>
      <c r="BQ84" s="10">
        <f ca="1">IF(BQ$5="",0,SUMIFS(Potoki!BQ:BQ,Potoki!$F:$F,$F84,Potoki!$G:$G,IF($G84="","",$G84)))</f>
        <v>2415704.1615209528</v>
      </c>
      <c r="BR84" s="10">
        <f ca="1">IF(BR$5="",0,SUMIFS(Potoki!BR:BR,Potoki!$F:$F,$F84,Potoki!$G:$G,IF($G84="","",$G84)))</f>
        <v>2488175.2863665819</v>
      </c>
      <c r="BS84" s="10">
        <f ca="1">IF(BS$5="",0,SUMIFS(Potoki!BS:BS,Potoki!$F:$F,$F84,Potoki!$G:$G,IF($G84="","",$G84)))</f>
        <v>2562820.5449575791</v>
      </c>
      <c r="BT84" s="10">
        <f ca="1">IF(BT$5="",0,SUMIFS(Potoki!BT:BT,Potoki!$F:$F,$F84,Potoki!$G:$G,IF($G84="","",$G84)))</f>
        <v>2639705.1613063067</v>
      </c>
      <c r="BU84" s="10">
        <f ca="1">IF(BU$5="",0,SUMIFS(Potoki!BU:BU,Potoki!$F:$F,$F84,Potoki!$G:$G,IF($G84="","",$G84)))</f>
        <v>2718896.3161454964</v>
      </c>
      <c r="BV84" s="10">
        <f>IF(BV$5="",0,SUMIFS(Potoki!BV:BV,Potoki!$F:$F,$F84,Potoki!$G:$G,IF($G84="","",$G84)))</f>
        <v>0</v>
      </c>
      <c r="BW84" s="10">
        <f>IF(BW$5="",0,SUMIFS(Potoki!BW:BW,Potoki!$F:$F,$F84,Potoki!$G:$G,IF($G84="","",$G84)))</f>
        <v>0</v>
      </c>
      <c r="BX84" s="10">
        <f>IF(BX$5="",0,SUMIFS(Potoki!BX:BX,Potoki!$F:$F,$F84,Potoki!$G:$G,IF($G84="","",$G84)))</f>
        <v>0</v>
      </c>
      <c r="BY84" s="10">
        <f>IF(BY$5="",0,SUMIFS(Potoki!BY:BY,Potoki!$F:$F,$F84,Potoki!$G:$G,IF($G84="","",$G84)))</f>
        <v>0</v>
      </c>
      <c r="BZ84" s="10">
        <f>IF(BZ$5="",0,SUMIFS(Potoki!BZ:BZ,Potoki!$F:$F,$F84,Potoki!$G:$G,IF($G84="","",$G84)))</f>
        <v>0</v>
      </c>
      <c r="CA84" s="10">
        <f>IF(CA$5="",0,SUMIFS(Potoki!CA:CA,Potoki!$F:$F,$F84,Potoki!$G:$G,IF($G84="","",$G84)))</f>
        <v>0</v>
      </c>
      <c r="CB84" s="10">
        <f>IF(CB$5="",0,SUMIFS(Potoki!CB:CB,Potoki!$F:$F,$F84,Potoki!$G:$G,IF($G84="","",$G84)))</f>
        <v>0</v>
      </c>
      <c r="CC84" s="10">
        <f>IF(CC$5="",0,SUMIFS(Potoki!CC:CC,Potoki!$F:$F,$F84,Potoki!$G:$G,IF($G84="","",$G84)))</f>
        <v>0</v>
      </c>
      <c r="CD84" s="10">
        <f>IF(CD$5="",0,SUMIFS(Potoki!CD:CD,Potoki!$F:$F,$F84,Potoki!$G:$G,IF($G84="","",$G84)))</f>
        <v>0</v>
      </c>
      <c r="CE84" s="10">
        <f>IF(CE$5="",0,SUMIFS(Potoki!CE:CE,Potoki!$F:$F,$F84,Potoki!$G:$G,IF($G84="","",$G84)))</f>
        <v>0</v>
      </c>
      <c r="CF84" s="10">
        <f>IF(CF$5="",0,SUMIFS(Potoki!CF:CF,Potoki!$F:$F,$F84,Potoki!$G:$G,IF($G84="","",$G84)))</f>
        <v>0</v>
      </c>
      <c r="CG84" s="10">
        <f>IF(CG$5="",0,SUMIFS(Potoki!CG:CG,Potoki!$F:$F,$F84,Potoki!$G:$G,IF($G84="","",$G84)))</f>
        <v>0</v>
      </c>
      <c r="CH84" s="10">
        <f>IF(CH$5="",0,SUMIFS(Potoki!CH:CH,Potoki!$F:$F,$F84,Potoki!$G:$G,IF($G84="","",$G84)))</f>
        <v>0</v>
      </c>
      <c r="CI84" s="10">
        <f>IF(CI$5="",0,SUMIFS(Potoki!CI:CI,Potoki!$F:$F,$F84,Potoki!$G:$G,IF($G84="","",$G84)))</f>
        <v>0</v>
      </c>
      <c r="CJ84" s="10">
        <f>IF(CJ$5="",0,SUMIFS(Potoki!CJ:CJ,Potoki!$F:$F,$F84,Potoki!$G:$G,IF($G84="","",$G84)))</f>
        <v>0</v>
      </c>
      <c r="CK84" s="10">
        <f>IF(CK$5="",0,SUMIFS(Potoki!CK:CK,Potoki!$F:$F,$F84,Potoki!$G:$G,IF($G84="","",$G84)))</f>
        <v>0</v>
      </c>
      <c r="CL84" s="10">
        <f>IF(CL$5="",0,SUMIFS(Potoki!CL:CL,Potoki!$F:$F,$F84,Potoki!$G:$G,IF($G84="","",$G84)))</f>
        <v>0</v>
      </c>
      <c r="CM84" s="10">
        <f>IF(CM$5="",0,SUMIFS(Potoki!CM:CM,Potoki!$F:$F,$F84,Potoki!$G:$G,IF($G84="","",$G84)))</f>
        <v>0</v>
      </c>
      <c r="CN84" s="10">
        <f>IF(CN$5="",0,SUMIFS(Potoki!CN:CN,Potoki!$F:$F,$F84,Potoki!$G:$G,IF($G84="","",$G84)))</f>
        <v>0</v>
      </c>
      <c r="CO84" s="10">
        <f>IF(CO$5="",0,SUMIFS(Potoki!CO:CO,Potoki!$F:$F,$F84,Potoki!$G:$G,IF($G84="","",$G84)))</f>
        <v>0</v>
      </c>
      <c r="CP84" s="10">
        <f>IF(CP$5="",0,SUMIFS(Potoki!CP:CP,Potoki!$F:$F,$F84,Potoki!$G:$G,IF($G84="","",$G84)))</f>
        <v>0</v>
      </c>
      <c r="CQ84" s="10">
        <f>IF(CQ$5="",0,SUMIFS(Potoki!CQ:CQ,Potoki!$F:$F,$F84,Potoki!$G:$G,IF($G84="","",$G84)))</f>
        <v>0</v>
      </c>
      <c r="CR84" s="10">
        <f>IF(CR$5="",0,SUMIFS(Potoki!CR:CR,Potoki!$F:$F,$F84,Potoki!$G:$G,IF($G84="","",$G84)))</f>
        <v>0</v>
      </c>
      <c r="CS84" s="10">
        <f>IF(CS$5="",0,SUMIFS(Potoki!CS:CS,Potoki!$F:$F,$F84,Potoki!$G:$G,IF($G84="","",$G84)))</f>
        <v>0</v>
      </c>
      <c r="CT84" s="10">
        <f>IF(CT$5="",0,SUMIFS(Potoki!CT:CT,Potoki!$F:$F,$F84,Potoki!$G:$G,IF($G84="","",$G84)))</f>
        <v>0</v>
      </c>
    </row>
    <row r="85" spans="1:98" s="27" customFormat="1" ht="12" x14ac:dyDescent="0.25">
      <c r="A85" s="26">
        <f>ROW()</f>
        <v>85</v>
      </c>
      <c r="B85" s="99"/>
      <c r="E85" s="24"/>
      <c r="F85" s="68" t="str">
        <f>F84</f>
        <v>Закупка сырья и материалов</v>
      </c>
      <c r="G85" s="27" t="str">
        <f>BP!$F$21</f>
        <v>Основа</v>
      </c>
      <c r="M85" s="27" t="str">
        <f>Lists!$R$8</f>
        <v>руб.</v>
      </c>
      <c r="P85" s="30"/>
      <c r="R85" s="24"/>
      <c r="S85" s="30"/>
      <c r="V85" s="87"/>
      <c r="W85" s="29">
        <f ca="1">SUM(INDIRECT(ADDRESS(ROW(),SUMIFS($1:$1,$5:$5,1))):INDIRECT(ADDRESS(ROW(),SUMIFS($1:$1,$5:$5,MAX($5:$5)))))</f>
        <v>43851526.309642084</v>
      </c>
      <c r="Z85" s="30">
        <f ca="1">IF(Z$5="",0,SUMIFS(Potoki!Z:Z,Potoki!$F:$F,$F85,Potoki!$G:$G,IF($G85="","",$G85)))</f>
        <v>420000</v>
      </c>
      <c r="AA85" s="30">
        <f ca="1">IF(AA$5="",0,SUMIFS(Potoki!AA:AA,Potoki!$F:$F,$F85,Potoki!$G:$G,IF($G85="","",$G85)))</f>
        <v>432600</v>
      </c>
      <c r="AB85" s="30">
        <f ca="1">IF(AB$5="",0,SUMIFS(Potoki!AB:AB,Potoki!$F:$F,$F85,Potoki!$G:$G,IF($G85="","",$G85)))</f>
        <v>445578.00000000006</v>
      </c>
      <c r="AC85" s="30">
        <f ca="1">IF(AC$5="",0,SUMIFS(Potoki!AC:AC,Potoki!$F:$F,$F85,Potoki!$G:$G,IF($G85="","",$G85)))</f>
        <v>458945.34</v>
      </c>
      <c r="AD85" s="30">
        <f ca="1">IF(AD$5="",0,SUMIFS(Potoki!AD:AD,Potoki!$F:$F,$F85,Potoki!$G:$G,IF($G85="","",$G85)))</f>
        <v>472713.70020000002</v>
      </c>
      <c r="AE85" s="30">
        <f ca="1">IF(AE$5="",0,SUMIFS(Potoki!AE:AE,Potoki!$F:$F,$F85,Potoki!$G:$G,IF($G85="","",$G85)))</f>
        <v>486895.11120600009</v>
      </c>
      <c r="AF85" s="30">
        <f ca="1">IF(AF$5="",0,SUMIFS(Potoki!AF:AF,Potoki!$F:$F,$F85,Potoki!$G:$G,IF($G85="","",$G85)))</f>
        <v>501501.96454218007</v>
      </c>
      <c r="AG85" s="30">
        <f ca="1">IF(AG$5="",0,SUMIFS(Potoki!AG:AG,Potoki!$F:$F,$F85,Potoki!$G:$G,IF($G85="","",$G85)))</f>
        <v>516547.02347844548</v>
      </c>
      <c r="AH85" s="30">
        <f ca="1">IF(AH$5="",0,SUMIFS(Potoki!AH:AH,Potoki!$F:$F,$F85,Potoki!$G:$G,IF($G85="","",$G85)))</f>
        <v>532043.43418279884</v>
      </c>
      <c r="AI85" s="30">
        <f ca="1">IF(AI$5="",0,SUMIFS(Potoki!AI:AI,Potoki!$F:$F,$F85,Potoki!$G:$G,IF($G85="","",$G85)))</f>
        <v>548004.73720828281</v>
      </c>
      <c r="AJ85" s="30">
        <f ca="1">IF(AJ$5="",0,SUMIFS(Potoki!AJ:AJ,Potoki!$F:$F,$F85,Potoki!$G:$G,IF($G85="","",$G85)))</f>
        <v>564444.8793245313</v>
      </c>
      <c r="AK85" s="30">
        <f ca="1">IF(AK$5="",0,SUMIFS(Potoki!AK:AK,Potoki!$F:$F,$F85,Potoki!$G:$G,IF($G85="","",$G85)))</f>
        <v>581378.22570426727</v>
      </c>
      <c r="AL85" s="30">
        <f ca="1">IF(AL$5="",0,SUMIFS(Potoki!AL:AL,Potoki!$F:$F,$F85,Potoki!$G:$G,IF($G85="","",$G85)))</f>
        <v>598819.57247539528</v>
      </c>
      <c r="AM85" s="30">
        <f ca="1">IF(AM$5="",0,SUMIFS(Potoki!AM:AM,Potoki!$F:$F,$F85,Potoki!$G:$G,IF($G85="","",$G85)))</f>
        <v>616784.15964965709</v>
      </c>
      <c r="AN85" s="30">
        <f ca="1">IF(AN$5="",0,SUMIFS(Potoki!AN:AN,Potoki!$F:$F,$F85,Potoki!$G:$G,IF($G85="","",$G85)))</f>
        <v>635287.68443914689</v>
      </c>
      <c r="AO85" s="30">
        <f ca="1">IF(AO$5="",0,SUMIFS(Potoki!AO:AO,Potoki!$F:$F,$F85,Potoki!$G:$G,IF($G85="","",$G85)))</f>
        <v>654346.31497232139</v>
      </c>
      <c r="AP85" s="30">
        <f ca="1">IF(AP$5="",0,SUMIFS(Potoki!AP:AP,Potoki!$F:$F,$F85,Potoki!$G:$G,IF($G85="","",$G85)))</f>
        <v>673976.70442149101</v>
      </c>
      <c r="AQ85" s="30">
        <f ca="1">IF(AQ$5="",0,SUMIFS(Potoki!AQ:AQ,Potoki!$F:$F,$F85,Potoki!$G:$G,IF($G85="","",$G85)))</f>
        <v>694196.00555413577</v>
      </c>
      <c r="AR85" s="30">
        <f ca="1">IF(AR$5="",0,SUMIFS(Potoki!AR:AR,Potoki!$F:$F,$F85,Potoki!$G:$G,IF($G85="","",$G85)))</f>
        <v>715021.88572075986</v>
      </c>
      <c r="AS85" s="30">
        <f ca="1">IF(AS$5="",0,SUMIFS(Potoki!AS:AS,Potoki!$F:$F,$F85,Potoki!$G:$G,IF($G85="","",$G85)))</f>
        <v>736472.54229238268</v>
      </c>
      <c r="AT85" s="30">
        <f ca="1">IF(AT$5="",0,SUMIFS(Potoki!AT:AT,Potoki!$F:$F,$F85,Potoki!$G:$G,IF($G85="","",$G85)))</f>
        <v>758566.71856115421</v>
      </c>
      <c r="AU85" s="30">
        <f ca="1">IF(AU$5="",0,SUMIFS(Potoki!AU:AU,Potoki!$F:$F,$F85,Potoki!$G:$G,IF($G85="","",$G85)))</f>
        <v>781323.72011798876</v>
      </c>
      <c r="AV85" s="30">
        <f ca="1">IF(AV$5="",0,SUMIFS(Potoki!AV:AV,Potoki!$F:$F,$F85,Potoki!$G:$G,IF($G85="","",$G85)))</f>
        <v>804763.43172152853</v>
      </c>
      <c r="AW85" s="30">
        <f ca="1">IF(AW$5="",0,SUMIFS(Potoki!AW:AW,Potoki!$F:$F,$F85,Potoki!$G:$G,IF($G85="","",$G85)))</f>
        <v>828906.33467317442</v>
      </c>
      <c r="AX85" s="30">
        <f ca="1">IF(AX$5="",0,SUMIFS(Potoki!AX:AX,Potoki!$F:$F,$F85,Potoki!$G:$G,IF($G85="","",$G85)))</f>
        <v>853773.52471336967</v>
      </c>
      <c r="AY85" s="30">
        <f ca="1">IF(AY$5="",0,SUMIFS(Potoki!AY:AY,Potoki!$F:$F,$F85,Potoki!$G:$G,IF($G85="","",$G85)))</f>
        <v>879386.73045477085</v>
      </c>
      <c r="AZ85" s="30">
        <f ca="1">IF(AZ$5="",0,SUMIFS(Potoki!AZ:AZ,Potoki!$F:$F,$F85,Potoki!$G:$G,IF($G85="","",$G85)))</f>
        <v>905768.33236841392</v>
      </c>
      <c r="BA85" s="30">
        <f ca="1">IF(BA$5="",0,SUMIFS(Potoki!BA:BA,Potoki!$F:$F,$F85,Potoki!$G:$G,IF($G85="","",$G85)))</f>
        <v>932941.38233946625</v>
      </c>
      <c r="BB85" s="30">
        <f ca="1">IF(BB$5="",0,SUMIFS(Potoki!BB:BB,Potoki!$F:$F,$F85,Potoki!$G:$G,IF($G85="","",$G85)))</f>
        <v>960929.62380965031</v>
      </c>
      <c r="BC85" s="30">
        <f ca="1">IF(BC$5="",0,SUMIFS(Potoki!BC:BC,Potoki!$F:$F,$F85,Potoki!$G:$G,IF($G85="","",$G85)))</f>
        <v>989757.51252393983</v>
      </c>
      <c r="BD85" s="30">
        <f ca="1">IF(BD$5="",0,SUMIFS(Potoki!BD:BD,Potoki!$F:$F,$F85,Potoki!$G:$G,IF($G85="","",$G85)))</f>
        <v>1019450.237899658</v>
      </c>
      <c r="BE85" s="30">
        <f ca="1">IF(BE$5="",0,SUMIFS(Potoki!BE:BE,Potoki!$F:$F,$F85,Potoki!$G:$G,IF($G85="","",$G85)))</f>
        <v>1050033.7450366479</v>
      </c>
      <c r="BF85" s="30">
        <f ca="1">IF(BF$5="",0,SUMIFS(Potoki!BF:BF,Potoki!$F:$F,$F85,Potoki!$G:$G,IF($G85="","",$G85)))</f>
        <v>1081534.7573877473</v>
      </c>
      <c r="BG85" s="30">
        <f ca="1">IF(BG$5="",0,SUMIFS(Potoki!BG:BG,Potoki!$F:$F,$F85,Potoki!$G:$G,IF($G85="","",$G85)))</f>
        <v>1113980.8001093797</v>
      </c>
      <c r="BH85" s="30">
        <f ca="1">IF(BH$5="",0,SUMIFS(Potoki!BH:BH,Potoki!$F:$F,$F85,Potoki!$G:$G,IF($G85="","",$G85)))</f>
        <v>1147400.2241126611</v>
      </c>
      <c r="BI85" s="30">
        <f ca="1">IF(BI$5="",0,SUMIFS(Potoki!BI:BI,Potoki!$F:$F,$F85,Potoki!$G:$G,IF($G85="","",$G85)))</f>
        <v>1181822.230836041</v>
      </c>
      <c r="BJ85" s="30">
        <f ca="1">IF(BJ$5="",0,SUMIFS(Potoki!BJ:BJ,Potoki!$F:$F,$F85,Potoki!$G:$G,IF($G85="","",$G85)))</f>
        <v>1217276.8977611223</v>
      </c>
      <c r="BK85" s="30">
        <f ca="1">IF(BK$5="",0,SUMIFS(Potoki!BK:BK,Potoki!$F:$F,$F85,Potoki!$G:$G,IF($G85="","",$G85)))</f>
        <v>1253795.2046939561</v>
      </c>
      <c r="BL85" s="30">
        <f ca="1">IF(BL$5="",0,SUMIFS(Potoki!BL:BL,Potoki!$F:$F,$F85,Potoki!$G:$G,IF($G85="","",$G85)))</f>
        <v>1291409.0608347747</v>
      </c>
      <c r="BM85" s="30">
        <f ca="1">IF(BM$5="",0,SUMIFS(Potoki!BM:BM,Potoki!$F:$F,$F85,Potoki!$G:$G,IF($G85="","",$G85)))</f>
        <v>1330151.332659818</v>
      </c>
      <c r="BN85" s="30">
        <f ca="1">IF(BN$5="",0,SUMIFS(Potoki!BN:BN,Potoki!$F:$F,$F85,Potoki!$G:$G,IF($G85="","",$G85)))</f>
        <v>1370055.8726396128</v>
      </c>
      <c r="BO85" s="30">
        <f ca="1">IF(BO$5="",0,SUMIFS(Potoki!BO:BO,Potoki!$F:$F,$F85,Potoki!$G:$G,IF($G85="","",$G85)))</f>
        <v>1411157.5488188011</v>
      </c>
      <c r="BP85" s="30">
        <f ca="1">IF(BP$5="",0,SUMIFS(Potoki!BP:BP,Potoki!$F:$F,$F85,Potoki!$G:$G,IF($G85="","",$G85)))</f>
        <v>1453492.275283365</v>
      </c>
      <c r="BQ85" s="30">
        <f ca="1">IF(BQ$5="",0,SUMIFS(Potoki!BQ:BQ,Potoki!$F:$F,$F85,Potoki!$G:$G,IF($G85="","",$G85)))</f>
        <v>1497097.0435418661</v>
      </c>
      <c r="BR85" s="30">
        <f ca="1">IF(BR$5="",0,SUMIFS(Potoki!BR:BR,Potoki!$F:$F,$F85,Potoki!$G:$G,IF($G85="","",$G85)))</f>
        <v>1542009.9548481223</v>
      </c>
      <c r="BS85" s="30">
        <f ca="1">IF(BS$5="",0,SUMIFS(Potoki!BS:BS,Potoki!$F:$F,$F85,Potoki!$G:$G,IF($G85="","",$G85)))</f>
        <v>1588270.2534935661</v>
      </c>
      <c r="BT85" s="30">
        <f ca="1">IF(BT$5="",0,SUMIFS(Potoki!BT:BT,Potoki!$F:$F,$F85,Potoki!$G:$G,IF($G85="","",$G85)))</f>
        <v>1635918.3610983731</v>
      </c>
      <c r="BU85" s="30">
        <f ca="1">IF(BU$5="",0,SUMIFS(Potoki!BU:BU,Potoki!$F:$F,$F85,Potoki!$G:$G,IF($G85="","",$G85)))</f>
        <v>1684995.9119313243</v>
      </c>
      <c r="BV85" s="30">
        <f>IF(BV$5="",0,SUMIFS(Potoki!BV:BV,Potoki!$F:$F,$F85,Potoki!$G:$G,IF($G85="","",$G85)))</f>
        <v>0</v>
      </c>
      <c r="BW85" s="30">
        <f>IF(BW$5="",0,SUMIFS(Potoki!BW:BW,Potoki!$F:$F,$F85,Potoki!$G:$G,IF($G85="","",$G85)))</f>
        <v>0</v>
      </c>
      <c r="BX85" s="30">
        <f>IF(BX$5="",0,SUMIFS(Potoki!BX:BX,Potoki!$F:$F,$F85,Potoki!$G:$G,IF($G85="","",$G85)))</f>
        <v>0</v>
      </c>
      <c r="BY85" s="30">
        <f>IF(BY$5="",0,SUMIFS(Potoki!BY:BY,Potoki!$F:$F,$F85,Potoki!$G:$G,IF($G85="","",$G85)))</f>
        <v>0</v>
      </c>
      <c r="BZ85" s="30">
        <f>IF(BZ$5="",0,SUMIFS(Potoki!BZ:BZ,Potoki!$F:$F,$F85,Potoki!$G:$G,IF($G85="","",$G85)))</f>
        <v>0</v>
      </c>
      <c r="CA85" s="30">
        <f>IF(CA$5="",0,SUMIFS(Potoki!CA:CA,Potoki!$F:$F,$F85,Potoki!$G:$G,IF($G85="","",$G85)))</f>
        <v>0</v>
      </c>
      <c r="CB85" s="30">
        <f>IF(CB$5="",0,SUMIFS(Potoki!CB:CB,Potoki!$F:$F,$F85,Potoki!$G:$G,IF($G85="","",$G85)))</f>
        <v>0</v>
      </c>
      <c r="CC85" s="30">
        <f>IF(CC$5="",0,SUMIFS(Potoki!CC:CC,Potoki!$F:$F,$F85,Potoki!$G:$G,IF($G85="","",$G85)))</f>
        <v>0</v>
      </c>
      <c r="CD85" s="30">
        <f>IF(CD$5="",0,SUMIFS(Potoki!CD:CD,Potoki!$F:$F,$F85,Potoki!$G:$G,IF($G85="","",$G85)))</f>
        <v>0</v>
      </c>
      <c r="CE85" s="30">
        <f>IF(CE$5="",0,SUMIFS(Potoki!CE:CE,Potoki!$F:$F,$F85,Potoki!$G:$G,IF($G85="","",$G85)))</f>
        <v>0</v>
      </c>
      <c r="CF85" s="30">
        <f>IF(CF$5="",0,SUMIFS(Potoki!CF:CF,Potoki!$F:$F,$F85,Potoki!$G:$G,IF($G85="","",$G85)))</f>
        <v>0</v>
      </c>
      <c r="CG85" s="30">
        <f>IF(CG$5="",0,SUMIFS(Potoki!CG:CG,Potoki!$F:$F,$F85,Potoki!$G:$G,IF($G85="","",$G85)))</f>
        <v>0</v>
      </c>
      <c r="CH85" s="30">
        <f>IF(CH$5="",0,SUMIFS(Potoki!CH:CH,Potoki!$F:$F,$F85,Potoki!$G:$G,IF($G85="","",$G85)))</f>
        <v>0</v>
      </c>
      <c r="CI85" s="30">
        <f>IF(CI$5="",0,SUMIFS(Potoki!CI:CI,Potoki!$F:$F,$F85,Potoki!$G:$G,IF($G85="","",$G85)))</f>
        <v>0</v>
      </c>
      <c r="CJ85" s="30">
        <f>IF(CJ$5="",0,SUMIFS(Potoki!CJ:CJ,Potoki!$F:$F,$F85,Potoki!$G:$G,IF($G85="","",$G85)))</f>
        <v>0</v>
      </c>
      <c r="CK85" s="30">
        <f>IF(CK$5="",0,SUMIFS(Potoki!CK:CK,Potoki!$F:$F,$F85,Potoki!$G:$G,IF($G85="","",$G85)))</f>
        <v>0</v>
      </c>
      <c r="CL85" s="30">
        <f>IF(CL$5="",0,SUMIFS(Potoki!CL:CL,Potoki!$F:$F,$F85,Potoki!$G:$G,IF($G85="","",$G85)))</f>
        <v>0</v>
      </c>
      <c r="CM85" s="30">
        <f>IF(CM$5="",0,SUMIFS(Potoki!CM:CM,Potoki!$F:$F,$F85,Potoki!$G:$G,IF($G85="","",$G85)))</f>
        <v>0</v>
      </c>
      <c r="CN85" s="30">
        <f>IF(CN$5="",0,SUMIFS(Potoki!CN:CN,Potoki!$F:$F,$F85,Potoki!$G:$G,IF($G85="","",$G85)))</f>
        <v>0</v>
      </c>
      <c r="CO85" s="30">
        <f>IF(CO$5="",0,SUMIFS(Potoki!CO:CO,Potoki!$F:$F,$F85,Potoki!$G:$G,IF($G85="","",$G85)))</f>
        <v>0</v>
      </c>
      <c r="CP85" s="30">
        <f>IF(CP$5="",0,SUMIFS(Potoki!CP:CP,Potoki!$F:$F,$F85,Potoki!$G:$G,IF($G85="","",$G85)))</f>
        <v>0</v>
      </c>
      <c r="CQ85" s="30">
        <f>IF(CQ$5="",0,SUMIFS(Potoki!CQ:CQ,Potoki!$F:$F,$F85,Potoki!$G:$G,IF($G85="","",$G85)))</f>
        <v>0</v>
      </c>
      <c r="CR85" s="30">
        <f>IF(CR$5="",0,SUMIFS(Potoki!CR:CR,Potoki!$F:$F,$F85,Potoki!$G:$G,IF($G85="","",$G85)))</f>
        <v>0</v>
      </c>
      <c r="CS85" s="30">
        <f>IF(CS$5="",0,SUMIFS(Potoki!CS:CS,Potoki!$F:$F,$F85,Potoki!$G:$G,IF($G85="","",$G85)))</f>
        <v>0</v>
      </c>
      <c r="CT85" s="30">
        <f>IF(CT$5="",0,SUMIFS(Potoki!CT:CT,Potoki!$F:$F,$F85,Potoki!$G:$G,IF($G85="","",$G85)))</f>
        <v>0</v>
      </c>
    </row>
    <row r="86" spans="1:98" s="27" customFormat="1" ht="12" x14ac:dyDescent="0.25">
      <c r="A86" s="26">
        <f>ROW()</f>
        <v>86</v>
      </c>
      <c r="B86" s="99"/>
      <c r="E86" s="24"/>
      <c r="F86" s="68" t="str">
        <f>F84</f>
        <v>Закупка сырья и материалов</v>
      </c>
      <c r="G86" s="27" t="str">
        <f>BP!$F$22</f>
        <v>Сырье</v>
      </c>
      <c r="H86" s="69"/>
      <c r="I86" s="69"/>
      <c r="J86" s="69"/>
      <c r="K86" s="69"/>
      <c r="L86" s="69"/>
      <c r="M86" s="27" t="str">
        <f>Lists!$R$8</f>
        <v>руб.</v>
      </c>
      <c r="P86" s="30"/>
      <c r="R86" s="24"/>
      <c r="S86" s="30"/>
      <c r="V86" s="87"/>
      <c r="W86" s="29">
        <f ca="1">SUM(INDIRECT(ADDRESS(ROW(),SUMIFS($1:$1,$5:$5,1))):INDIRECT(ADDRESS(ROW(),SUMIFS($1:$1,$5:$5,MAX($5:$5)))))</f>
        <v>5011603.00681624</v>
      </c>
      <c r="Z86" s="30">
        <f ca="1">IF(Z$5="",0,SUMIFS(Potoki!Z:Z,Potoki!$F:$F,$F86,Potoki!$G:$G,IF($G86="","",$G86)))</f>
        <v>48000</v>
      </c>
      <c r="AA86" s="30">
        <f ca="1">IF(AA$5="",0,SUMIFS(Potoki!AA:AA,Potoki!$F:$F,$F86,Potoki!$G:$G,IF($G86="","",$G86)))</f>
        <v>49440</v>
      </c>
      <c r="AB86" s="30">
        <f ca="1">IF(AB$5="",0,SUMIFS(Potoki!AB:AB,Potoki!$F:$F,$F86,Potoki!$G:$G,IF($G86="","",$G86)))</f>
        <v>50923.200000000004</v>
      </c>
      <c r="AC86" s="30">
        <f ca="1">IF(AC$5="",0,SUMIFS(Potoki!AC:AC,Potoki!$F:$F,$F86,Potoki!$G:$G,IF($G86="","",$G86)))</f>
        <v>52450.896000000008</v>
      </c>
      <c r="AD86" s="30">
        <f ca="1">IF(AD$5="",0,SUMIFS(Potoki!AD:AD,Potoki!$F:$F,$F86,Potoki!$G:$G,IF($G86="","",$G86)))</f>
        <v>54024.422879999998</v>
      </c>
      <c r="AE86" s="30">
        <f ca="1">IF(AE$5="",0,SUMIFS(Potoki!AE:AE,Potoki!$F:$F,$F86,Potoki!$G:$G,IF($G86="","",$G86)))</f>
        <v>55645.155566400004</v>
      </c>
      <c r="AF86" s="30">
        <f ca="1">IF(AF$5="",0,SUMIFS(Potoki!AF:AF,Potoki!$F:$F,$F86,Potoki!$G:$G,IF($G86="","",$G86)))</f>
        <v>57314.510233392008</v>
      </c>
      <c r="AG86" s="30">
        <f ca="1">IF(AG$5="",0,SUMIFS(Potoki!AG:AG,Potoki!$F:$F,$F86,Potoki!$G:$G,IF($G86="","",$G86)))</f>
        <v>59033.945540393775</v>
      </c>
      <c r="AH86" s="30">
        <f ca="1">IF(AH$5="",0,SUMIFS(Potoki!AH:AH,Potoki!$F:$F,$F86,Potoki!$G:$G,IF($G86="","",$G86)))</f>
        <v>60804.963906605582</v>
      </c>
      <c r="AI86" s="30">
        <f ca="1">IF(AI$5="",0,SUMIFS(Potoki!AI:AI,Potoki!$F:$F,$F86,Potoki!$G:$G,IF($G86="","",$G86)))</f>
        <v>62629.112823803749</v>
      </c>
      <c r="AJ86" s="30">
        <f ca="1">IF(AJ$5="",0,SUMIFS(Potoki!AJ:AJ,Potoki!$F:$F,$F86,Potoki!$G:$G,IF($G86="","",$G86)))</f>
        <v>64507.986208517861</v>
      </c>
      <c r="AK86" s="30">
        <f ca="1">IF(AK$5="",0,SUMIFS(Potoki!AK:AK,Potoki!$F:$F,$F86,Potoki!$G:$G,IF($G86="","",$G86)))</f>
        <v>66443.225794773403</v>
      </c>
      <c r="AL86" s="30">
        <f ca="1">IF(AL$5="",0,SUMIFS(Potoki!AL:AL,Potoki!$F:$F,$F86,Potoki!$G:$G,IF($G86="","",$G86)))</f>
        <v>68436.522568616594</v>
      </c>
      <c r="AM86" s="30">
        <f ca="1">IF(AM$5="",0,SUMIFS(Potoki!AM:AM,Potoki!$F:$F,$F86,Potoki!$G:$G,IF($G86="","",$G86)))</f>
        <v>70489.618245675098</v>
      </c>
      <c r="AN86" s="30">
        <f ca="1">IF(AN$5="",0,SUMIFS(Potoki!AN:AN,Potoki!$F:$F,$F86,Potoki!$G:$G,IF($G86="","",$G86)))</f>
        <v>72604.306793045354</v>
      </c>
      <c r="AO86" s="30">
        <f ca="1">IF(AO$5="",0,SUMIFS(Potoki!AO:AO,Potoki!$F:$F,$F86,Potoki!$G:$G,IF($G86="","",$G86)))</f>
        <v>74782.435996836721</v>
      </c>
      <c r="AP86" s="30">
        <f ca="1">IF(AP$5="",0,SUMIFS(Potoki!AP:AP,Potoki!$F:$F,$F86,Potoki!$G:$G,IF($G86="","",$G86)))</f>
        <v>77025.909076741824</v>
      </c>
      <c r="AQ86" s="30">
        <f ca="1">IF(AQ$5="",0,SUMIFS(Potoki!AQ:AQ,Potoki!$F:$F,$F86,Potoki!$G:$G,IF($G86="","",$G86)))</f>
        <v>79336.686349044088</v>
      </c>
      <c r="AR86" s="30">
        <f ca="1">IF(AR$5="",0,SUMIFS(Potoki!AR:AR,Potoki!$F:$F,$F86,Potoki!$G:$G,IF($G86="","",$G86)))</f>
        <v>81716.786939515412</v>
      </c>
      <c r="AS86" s="30">
        <f ca="1">IF(AS$5="",0,SUMIFS(Potoki!AS:AS,Potoki!$F:$F,$F86,Potoki!$G:$G,IF($G86="","",$G86)))</f>
        <v>84168.290547700875</v>
      </c>
      <c r="AT86" s="30">
        <f ca="1">IF(AT$5="",0,SUMIFS(Potoki!AT:AT,Potoki!$F:$F,$F86,Potoki!$G:$G,IF($G86="","",$G86)))</f>
        <v>86693.339264131908</v>
      </c>
      <c r="AU86" s="30">
        <f ca="1">IF(AU$5="",0,SUMIFS(Potoki!AU:AU,Potoki!$F:$F,$F86,Potoki!$G:$G,IF($G86="","",$G86)))</f>
        <v>89294.139442055864</v>
      </c>
      <c r="AV86" s="30">
        <f ca="1">IF(AV$5="",0,SUMIFS(Potoki!AV:AV,Potoki!$F:$F,$F86,Potoki!$G:$G,IF($G86="","",$G86)))</f>
        <v>91972.963625317541</v>
      </c>
      <c r="AW86" s="30">
        <f ca="1">IF(AW$5="",0,SUMIFS(Potoki!AW:AW,Potoki!$F:$F,$F86,Potoki!$G:$G,IF($G86="","",$G86)))</f>
        <v>94732.152534077075</v>
      </c>
      <c r="AX86" s="30">
        <f ca="1">IF(AX$5="",0,SUMIFS(Potoki!AX:AX,Potoki!$F:$F,$F86,Potoki!$G:$G,IF($G86="","",$G86)))</f>
        <v>97574.117110099396</v>
      </c>
      <c r="AY86" s="30">
        <f ca="1">IF(AY$5="",0,SUMIFS(Potoki!AY:AY,Potoki!$F:$F,$F86,Potoki!$G:$G,IF($G86="","",$G86)))</f>
        <v>100501.34062340239</v>
      </c>
      <c r="AZ86" s="30">
        <f ca="1">IF(AZ$5="",0,SUMIFS(Potoki!AZ:AZ,Potoki!$F:$F,$F86,Potoki!$G:$G,IF($G86="","",$G86)))</f>
        <v>103516.38084210444</v>
      </c>
      <c r="BA86" s="30">
        <f ca="1">IF(BA$5="",0,SUMIFS(Potoki!BA:BA,Potoki!$F:$F,$F86,Potoki!$G:$G,IF($G86="","",$G86)))</f>
        <v>106621.87226736758</v>
      </c>
      <c r="BB86" s="30">
        <f ca="1">IF(BB$5="",0,SUMIFS(Potoki!BB:BB,Potoki!$F:$F,$F86,Potoki!$G:$G,IF($G86="","",$G86)))</f>
        <v>109820.52843538861</v>
      </c>
      <c r="BC86" s="30">
        <f ca="1">IF(BC$5="",0,SUMIFS(Potoki!BC:BC,Potoki!$F:$F,$F86,Potoki!$G:$G,IF($G86="","",$G86)))</f>
        <v>113115.14428845026</v>
      </c>
      <c r="BD86" s="30">
        <f ca="1">IF(BD$5="",0,SUMIFS(Potoki!BD:BD,Potoki!$F:$F,$F86,Potoki!$G:$G,IF($G86="","",$G86)))</f>
        <v>116508.59861710377</v>
      </c>
      <c r="BE86" s="30">
        <f ca="1">IF(BE$5="",0,SUMIFS(Potoki!BE:BE,Potoki!$F:$F,$F86,Potoki!$G:$G,IF($G86="","",$G86)))</f>
        <v>120003.8565756169</v>
      </c>
      <c r="BF86" s="30">
        <f ca="1">IF(BF$5="",0,SUMIFS(Potoki!BF:BF,Potoki!$F:$F,$F86,Potoki!$G:$G,IF($G86="","",$G86)))</f>
        <v>123603.97227288541</v>
      </c>
      <c r="BG86" s="30">
        <f ca="1">IF(BG$5="",0,SUMIFS(Potoki!BG:BG,Potoki!$F:$F,$F86,Potoki!$G:$G,IF($G86="","",$G86)))</f>
        <v>127312.09144107197</v>
      </c>
      <c r="BH86" s="30">
        <f ca="1">IF(BH$5="",0,SUMIFS(Potoki!BH:BH,Potoki!$F:$F,$F86,Potoki!$G:$G,IF($G86="","",$G86)))</f>
        <v>131131.45418430414</v>
      </c>
      <c r="BI86" s="30">
        <f ca="1">IF(BI$5="",0,SUMIFS(Potoki!BI:BI,Potoki!$F:$F,$F86,Potoki!$G:$G,IF($G86="","",$G86)))</f>
        <v>135065.39780983326</v>
      </c>
      <c r="BJ86" s="30">
        <f ca="1">IF(BJ$5="",0,SUMIFS(Potoki!BJ:BJ,Potoki!$F:$F,$F86,Potoki!$G:$G,IF($G86="","",$G86)))</f>
        <v>139117.35974412828</v>
      </c>
      <c r="BK86" s="30">
        <f ca="1">IF(BK$5="",0,SUMIFS(Potoki!BK:BK,Potoki!$F:$F,$F86,Potoki!$G:$G,IF($G86="","",$G86)))</f>
        <v>143290.88053645211</v>
      </c>
      <c r="BL86" s="30">
        <f ca="1">IF(BL$5="",0,SUMIFS(Potoki!BL:BL,Potoki!$F:$F,$F86,Potoki!$G:$G,IF($G86="","",$G86)))</f>
        <v>147589.6069525457</v>
      </c>
      <c r="BM86" s="30">
        <f ca="1">IF(BM$5="",0,SUMIFS(Potoki!BM:BM,Potoki!$F:$F,$F86,Potoki!$G:$G,IF($G86="","",$G86)))</f>
        <v>152017.29516112205</v>
      </c>
      <c r="BN86" s="30">
        <f ca="1">IF(BN$5="",0,SUMIFS(Potoki!BN:BN,Potoki!$F:$F,$F86,Potoki!$G:$G,IF($G86="","",$G86)))</f>
        <v>156577.81401595572</v>
      </c>
      <c r="BO86" s="30">
        <f ca="1">IF(BO$5="",0,SUMIFS(Potoki!BO:BO,Potoki!$F:$F,$F86,Potoki!$G:$G,IF($G86="","",$G86)))</f>
        <v>161275.14843643439</v>
      </c>
      <c r="BP86" s="30">
        <f ca="1">IF(BP$5="",0,SUMIFS(Potoki!BP:BP,Potoki!$F:$F,$F86,Potoki!$G:$G,IF($G86="","",$G86)))</f>
        <v>166113.40288952744</v>
      </c>
      <c r="BQ86" s="30">
        <f ca="1">IF(BQ$5="",0,SUMIFS(Potoki!BQ:BQ,Potoki!$F:$F,$F86,Potoki!$G:$G,IF($G86="","",$G86)))</f>
        <v>171096.80497621326</v>
      </c>
      <c r="BR86" s="30">
        <f ca="1">IF(BR$5="",0,SUMIFS(Potoki!BR:BR,Potoki!$F:$F,$F86,Potoki!$G:$G,IF($G86="","",$G86)))</f>
        <v>176229.70912549968</v>
      </c>
      <c r="BS86" s="30">
        <f ca="1">IF(BS$5="",0,SUMIFS(Potoki!BS:BS,Potoki!$F:$F,$F86,Potoki!$G:$G,IF($G86="","",$G86)))</f>
        <v>181516.60039926469</v>
      </c>
      <c r="BT86" s="30">
        <f ca="1">IF(BT$5="",0,SUMIFS(Potoki!BT:BT,Potoki!$F:$F,$F86,Potoki!$G:$G,IF($G86="","",$G86)))</f>
        <v>186962.09841124265</v>
      </c>
      <c r="BU86" s="30">
        <f ca="1">IF(BU$5="",0,SUMIFS(Potoki!BU:BU,Potoki!$F:$F,$F86,Potoki!$G:$G,IF($G86="","",$G86)))</f>
        <v>192570.96136357993</v>
      </c>
      <c r="BV86" s="30">
        <f>IF(BV$5="",0,SUMIFS(Potoki!BV:BV,Potoki!$F:$F,$F86,Potoki!$G:$G,IF($G86="","",$G86)))</f>
        <v>0</v>
      </c>
      <c r="BW86" s="30">
        <f>IF(BW$5="",0,SUMIFS(Potoki!BW:BW,Potoki!$F:$F,$F86,Potoki!$G:$G,IF($G86="","",$G86)))</f>
        <v>0</v>
      </c>
      <c r="BX86" s="30">
        <f>IF(BX$5="",0,SUMIFS(Potoki!BX:BX,Potoki!$F:$F,$F86,Potoki!$G:$G,IF($G86="","",$G86)))</f>
        <v>0</v>
      </c>
      <c r="BY86" s="30">
        <f>IF(BY$5="",0,SUMIFS(Potoki!BY:BY,Potoki!$F:$F,$F86,Potoki!$G:$G,IF($G86="","",$G86)))</f>
        <v>0</v>
      </c>
      <c r="BZ86" s="30">
        <f>IF(BZ$5="",0,SUMIFS(Potoki!BZ:BZ,Potoki!$F:$F,$F86,Potoki!$G:$G,IF($G86="","",$G86)))</f>
        <v>0</v>
      </c>
      <c r="CA86" s="30">
        <f>IF(CA$5="",0,SUMIFS(Potoki!CA:CA,Potoki!$F:$F,$F86,Potoki!$G:$G,IF($G86="","",$G86)))</f>
        <v>0</v>
      </c>
      <c r="CB86" s="30">
        <f>IF(CB$5="",0,SUMIFS(Potoki!CB:CB,Potoki!$F:$F,$F86,Potoki!$G:$G,IF($G86="","",$G86)))</f>
        <v>0</v>
      </c>
      <c r="CC86" s="30">
        <f>IF(CC$5="",0,SUMIFS(Potoki!CC:CC,Potoki!$F:$F,$F86,Potoki!$G:$G,IF($G86="","",$G86)))</f>
        <v>0</v>
      </c>
      <c r="CD86" s="30">
        <f>IF(CD$5="",0,SUMIFS(Potoki!CD:CD,Potoki!$F:$F,$F86,Potoki!$G:$G,IF($G86="","",$G86)))</f>
        <v>0</v>
      </c>
      <c r="CE86" s="30">
        <f>IF(CE$5="",0,SUMIFS(Potoki!CE:CE,Potoki!$F:$F,$F86,Potoki!$G:$G,IF($G86="","",$G86)))</f>
        <v>0</v>
      </c>
      <c r="CF86" s="30">
        <f>IF(CF$5="",0,SUMIFS(Potoki!CF:CF,Potoki!$F:$F,$F86,Potoki!$G:$G,IF($G86="","",$G86)))</f>
        <v>0</v>
      </c>
      <c r="CG86" s="30">
        <f>IF(CG$5="",0,SUMIFS(Potoki!CG:CG,Potoki!$F:$F,$F86,Potoki!$G:$G,IF($G86="","",$G86)))</f>
        <v>0</v>
      </c>
      <c r="CH86" s="30">
        <f>IF(CH$5="",0,SUMIFS(Potoki!CH:CH,Potoki!$F:$F,$F86,Potoki!$G:$G,IF($G86="","",$G86)))</f>
        <v>0</v>
      </c>
      <c r="CI86" s="30">
        <f>IF(CI$5="",0,SUMIFS(Potoki!CI:CI,Potoki!$F:$F,$F86,Potoki!$G:$G,IF($G86="","",$G86)))</f>
        <v>0</v>
      </c>
      <c r="CJ86" s="30">
        <f>IF(CJ$5="",0,SUMIFS(Potoki!CJ:CJ,Potoki!$F:$F,$F86,Potoki!$G:$G,IF($G86="","",$G86)))</f>
        <v>0</v>
      </c>
      <c r="CK86" s="30">
        <f>IF(CK$5="",0,SUMIFS(Potoki!CK:CK,Potoki!$F:$F,$F86,Potoki!$G:$G,IF($G86="","",$G86)))</f>
        <v>0</v>
      </c>
      <c r="CL86" s="30">
        <f>IF(CL$5="",0,SUMIFS(Potoki!CL:CL,Potoki!$F:$F,$F86,Potoki!$G:$G,IF($G86="","",$G86)))</f>
        <v>0</v>
      </c>
      <c r="CM86" s="30">
        <f>IF(CM$5="",0,SUMIFS(Potoki!CM:CM,Potoki!$F:$F,$F86,Potoki!$G:$G,IF($G86="","",$G86)))</f>
        <v>0</v>
      </c>
      <c r="CN86" s="30">
        <f>IF(CN$5="",0,SUMIFS(Potoki!CN:CN,Potoki!$F:$F,$F86,Potoki!$G:$G,IF($G86="","",$G86)))</f>
        <v>0</v>
      </c>
      <c r="CO86" s="30">
        <f>IF(CO$5="",0,SUMIFS(Potoki!CO:CO,Potoki!$F:$F,$F86,Potoki!$G:$G,IF($G86="","",$G86)))</f>
        <v>0</v>
      </c>
      <c r="CP86" s="30">
        <f>IF(CP$5="",0,SUMIFS(Potoki!CP:CP,Potoki!$F:$F,$F86,Potoki!$G:$G,IF($G86="","",$G86)))</f>
        <v>0</v>
      </c>
      <c r="CQ86" s="30">
        <f>IF(CQ$5="",0,SUMIFS(Potoki!CQ:CQ,Potoki!$F:$F,$F86,Potoki!$G:$G,IF($G86="","",$G86)))</f>
        <v>0</v>
      </c>
      <c r="CR86" s="30">
        <f>IF(CR$5="",0,SUMIFS(Potoki!CR:CR,Potoki!$F:$F,$F86,Potoki!$G:$G,IF($G86="","",$G86)))</f>
        <v>0</v>
      </c>
      <c r="CS86" s="30">
        <f>IF(CS$5="",0,SUMIFS(Potoki!CS:CS,Potoki!$F:$F,$F86,Potoki!$G:$G,IF($G86="","",$G86)))</f>
        <v>0</v>
      </c>
      <c r="CT86" s="30">
        <f>IF(CT$5="",0,SUMIFS(Potoki!CT:CT,Potoki!$F:$F,$F86,Potoki!$G:$G,IF($G86="","",$G86)))</f>
        <v>0</v>
      </c>
    </row>
    <row r="87" spans="1:98" s="27" customFormat="1" ht="12" x14ac:dyDescent="0.25">
      <c r="A87" s="26">
        <f>ROW()</f>
        <v>87</v>
      </c>
      <c r="B87" s="99"/>
      <c r="E87" s="24"/>
      <c r="F87" s="68" t="str">
        <f>F84</f>
        <v>Закупка сырья и материалов</v>
      </c>
      <c r="G87" s="27" t="str">
        <f>BP!$F$23</f>
        <v>Материал</v>
      </c>
      <c r="M87" s="27" t="str">
        <f>Lists!$R$8</f>
        <v>руб.</v>
      </c>
      <c r="P87" s="30"/>
      <c r="R87" s="24"/>
      <c r="S87" s="30"/>
      <c r="V87" s="87"/>
      <c r="W87" s="29">
        <f ca="1">SUM(INDIRECT(ADDRESS(ROW(),SUMIFS($1:$1,$5:$5,1))):INDIRECT(ADDRESS(ROW(),SUMIFS($1:$1,$5:$5,MAX($5:$5)))))</f>
        <v>5622204.0530281011</v>
      </c>
      <c r="Z87" s="30">
        <f ca="1">IF(Z$5="",0,SUMIFS(Potoki!Z:Z,Potoki!$F:$F,$F87,Potoki!$G:$G,IF($G87="","",$G87)))</f>
        <v>0</v>
      </c>
      <c r="AA87" s="30">
        <f ca="1">IF(AA$5="",0,SUMIFS(Potoki!AA:AA,Potoki!$F:$F,$F87,Potoki!$G:$G,IF($G87="","",$G87)))</f>
        <v>56000</v>
      </c>
      <c r="AB87" s="30">
        <f ca="1">IF(AB$5="",0,SUMIFS(Potoki!AB:AB,Potoki!$F:$F,$F87,Potoki!$G:$G,IF($G87="","",$G87)))</f>
        <v>57680</v>
      </c>
      <c r="AC87" s="30">
        <f ca="1">IF(AC$5="",0,SUMIFS(Potoki!AC:AC,Potoki!$F:$F,$F87,Potoki!$G:$G,IF($G87="","",$G87)))</f>
        <v>59410.400000000009</v>
      </c>
      <c r="AD87" s="30">
        <f ca="1">IF(AD$5="",0,SUMIFS(Potoki!AD:AD,Potoki!$F:$F,$F87,Potoki!$G:$G,IF($G87="","",$G87)))</f>
        <v>61192.712000000007</v>
      </c>
      <c r="AE87" s="30">
        <f ca="1">IF(AE$5="",0,SUMIFS(Potoki!AE:AE,Potoki!$F:$F,$F87,Potoki!$G:$G,IF($G87="","",$G87)))</f>
        <v>63028.49336</v>
      </c>
      <c r="AF87" s="30">
        <f ca="1">IF(AF$5="",0,SUMIFS(Potoki!AF:AF,Potoki!$F:$F,$F87,Potoki!$G:$G,IF($G87="","",$G87)))</f>
        <v>64919.348160800007</v>
      </c>
      <c r="AG87" s="30">
        <f ca="1">IF(AG$5="",0,SUMIFS(Potoki!AG:AG,Potoki!$F:$F,$F87,Potoki!$G:$G,IF($G87="","",$G87)))</f>
        <v>66866.928605624009</v>
      </c>
      <c r="AH87" s="30">
        <f ca="1">IF(AH$5="",0,SUMIFS(Potoki!AH:AH,Potoki!$F:$F,$F87,Potoki!$G:$G,IF($G87="","",$G87)))</f>
        <v>68872.936463792736</v>
      </c>
      <c r="AI87" s="30">
        <f ca="1">IF(AI$5="",0,SUMIFS(Potoki!AI:AI,Potoki!$F:$F,$F87,Potoki!$G:$G,IF($G87="","",$G87)))</f>
        <v>70939.124557706513</v>
      </c>
      <c r="AJ87" s="30">
        <f ca="1">IF(AJ$5="",0,SUMIFS(Potoki!AJ:AJ,Potoki!$F:$F,$F87,Potoki!$G:$G,IF($G87="","",$G87)))</f>
        <v>73067.2982944377</v>
      </c>
      <c r="AK87" s="30">
        <f ca="1">IF(AK$5="",0,SUMIFS(Potoki!AK:AK,Potoki!$F:$F,$F87,Potoki!$G:$G,IF($G87="","",$G87)))</f>
        <v>75259.317243270838</v>
      </c>
      <c r="AL87" s="30">
        <f ca="1">IF(AL$5="",0,SUMIFS(Potoki!AL:AL,Potoki!$F:$F,$F87,Potoki!$G:$G,IF($G87="","",$G87)))</f>
        <v>77517.096760568966</v>
      </c>
      <c r="AM87" s="30">
        <f ca="1">IF(AM$5="",0,SUMIFS(Potoki!AM:AM,Potoki!$F:$F,$F87,Potoki!$G:$G,IF($G87="","",$G87)))</f>
        <v>79842.609663386029</v>
      </c>
      <c r="AN87" s="30">
        <f ca="1">IF(AN$5="",0,SUMIFS(Potoki!AN:AN,Potoki!$F:$F,$F87,Potoki!$G:$G,IF($G87="","",$G87)))</f>
        <v>82237.887953287616</v>
      </c>
      <c r="AO87" s="30">
        <f ca="1">IF(AO$5="",0,SUMIFS(Potoki!AO:AO,Potoki!$F:$F,$F87,Potoki!$G:$G,IF($G87="","",$G87)))</f>
        <v>84705.024591886249</v>
      </c>
      <c r="AP87" s="30">
        <f ca="1">IF(AP$5="",0,SUMIFS(Potoki!AP:AP,Potoki!$F:$F,$F87,Potoki!$G:$G,IF($G87="","",$G87)))</f>
        <v>87246.175329642851</v>
      </c>
      <c r="AQ87" s="30">
        <f ca="1">IF(AQ$5="",0,SUMIFS(Potoki!AQ:AQ,Potoki!$F:$F,$F87,Potoki!$G:$G,IF($G87="","",$G87)))</f>
        <v>89863.560589532135</v>
      </c>
      <c r="AR87" s="30">
        <f ca="1">IF(AR$5="",0,SUMIFS(Potoki!AR:AR,Potoki!$F:$F,$F87,Potoki!$G:$G,IF($G87="","",$G87)))</f>
        <v>92559.467407218093</v>
      </c>
      <c r="AS87" s="30">
        <f ca="1">IF(AS$5="",0,SUMIFS(Potoki!AS:AS,Potoki!$F:$F,$F87,Potoki!$G:$G,IF($G87="","",$G87)))</f>
        <v>95336.251429434647</v>
      </c>
      <c r="AT87" s="30">
        <f ca="1">IF(AT$5="",0,SUMIFS(Potoki!AT:AT,Potoki!$F:$F,$F87,Potoki!$G:$G,IF($G87="","",$G87)))</f>
        <v>98196.338972317695</v>
      </c>
      <c r="AU87" s="30">
        <f ca="1">IF(AU$5="",0,SUMIFS(Potoki!AU:AU,Potoki!$F:$F,$F87,Potoki!$G:$G,IF($G87="","",$G87)))</f>
        <v>101142.22914148722</v>
      </c>
      <c r="AV87" s="30">
        <f ca="1">IF(AV$5="",0,SUMIFS(Potoki!AV:AV,Potoki!$F:$F,$F87,Potoki!$G:$G,IF($G87="","",$G87)))</f>
        <v>104176.49601573184</v>
      </c>
      <c r="AW87" s="30">
        <f ca="1">IF(AW$5="",0,SUMIFS(Potoki!AW:AW,Potoki!$F:$F,$F87,Potoki!$G:$G,IF($G87="","",$G87)))</f>
        <v>107301.79089620381</v>
      </c>
      <c r="AX87" s="30">
        <f ca="1">IF(AX$5="",0,SUMIFS(Potoki!AX:AX,Potoki!$F:$F,$F87,Potoki!$G:$G,IF($G87="","",$G87)))</f>
        <v>110520.84462308991</v>
      </c>
      <c r="AY87" s="30">
        <f ca="1">IF(AY$5="",0,SUMIFS(Potoki!AY:AY,Potoki!$F:$F,$F87,Potoki!$G:$G,IF($G87="","",$G87)))</f>
        <v>113836.46996178263</v>
      </c>
      <c r="AZ87" s="30">
        <f ca="1">IF(AZ$5="",0,SUMIFS(Potoki!AZ:AZ,Potoki!$F:$F,$F87,Potoki!$G:$G,IF($G87="","",$G87)))</f>
        <v>117251.56406063611</v>
      </c>
      <c r="BA87" s="30">
        <f ca="1">IF(BA$5="",0,SUMIFS(Potoki!BA:BA,Potoki!$F:$F,$F87,Potoki!$G:$G,IF($G87="","",$G87)))</f>
        <v>120769.11098245518</v>
      </c>
      <c r="BB87" s="30">
        <f ca="1">IF(BB$5="",0,SUMIFS(Potoki!BB:BB,Potoki!$F:$F,$F87,Potoki!$G:$G,IF($G87="","",$G87)))</f>
        <v>124392.18431192884</v>
      </c>
      <c r="BC87" s="30">
        <f ca="1">IF(BC$5="",0,SUMIFS(Potoki!BC:BC,Potoki!$F:$F,$F87,Potoki!$G:$G,IF($G87="","",$G87)))</f>
        <v>128123.94984128671</v>
      </c>
      <c r="BD87" s="30">
        <f ca="1">IF(BD$5="",0,SUMIFS(Potoki!BD:BD,Potoki!$F:$F,$F87,Potoki!$G:$G,IF($G87="","",$G87)))</f>
        <v>131967.6683365253</v>
      </c>
      <c r="BE87" s="30">
        <f ca="1">IF(BE$5="",0,SUMIFS(Potoki!BE:BE,Potoki!$F:$F,$F87,Potoki!$G:$G,IF($G87="","",$G87)))</f>
        <v>135926.69838662108</v>
      </c>
      <c r="BF87" s="30">
        <f ca="1">IF(BF$5="",0,SUMIFS(Potoki!BF:BF,Potoki!$F:$F,$F87,Potoki!$G:$G,IF($G87="","",$G87)))</f>
        <v>140004.4993382197</v>
      </c>
      <c r="BG87" s="30">
        <f ca="1">IF(BG$5="",0,SUMIFS(Potoki!BG:BG,Potoki!$F:$F,$F87,Potoki!$G:$G,IF($G87="","",$G87)))</f>
        <v>144204.6343183663</v>
      </c>
      <c r="BH87" s="30">
        <f ca="1">IF(BH$5="",0,SUMIFS(Potoki!BH:BH,Potoki!$F:$F,$F87,Potoki!$G:$G,IF($G87="","",$G87)))</f>
        <v>148530.7733479173</v>
      </c>
      <c r="BI87" s="30">
        <f ca="1">IF(BI$5="",0,SUMIFS(Potoki!BI:BI,Potoki!$F:$F,$F87,Potoki!$G:$G,IF($G87="","",$G87)))</f>
        <v>152986.69654835481</v>
      </c>
      <c r="BJ87" s="30">
        <f ca="1">IF(BJ$5="",0,SUMIFS(Potoki!BJ:BJ,Potoki!$F:$F,$F87,Potoki!$G:$G,IF($G87="","",$G87)))</f>
        <v>157576.29744480547</v>
      </c>
      <c r="BK87" s="30">
        <f ca="1">IF(BK$5="",0,SUMIFS(Potoki!BK:BK,Potoki!$F:$F,$F87,Potoki!$G:$G,IF($G87="","",$G87)))</f>
        <v>162303.58636814967</v>
      </c>
      <c r="BL87" s="30">
        <f ca="1">IF(BL$5="",0,SUMIFS(Potoki!BL:BL,Potoki!$F:$F,$F87,Potoki!$G:$G,IF($G87="","",$G87)))</f>
        <v>167172.69395919415</v>
      </c>
      <c r="BM87" s="30">
        <f ca="1">IF(BM$5="",0,SUMIFS(Potoki!BM:BM,Potoki!$F:$F,$F87,Potoki!$G:$G,IF($G87="","",$G87)))</f>
        <v>172187.87477796996</v>
      </c>
      <c r="BN87" s="30">
        <f ca="1">IF(BN$5="",0,SUMIFS(Potoki!BN:BN,Potoki!$F:$F,$F87,Potoki!$G:$G,IF($G87="","",$G87)))</f>
        <v>177353.51102130907</v>
      </c>
      <c r="BO87" s="30">
        <f ca="1">IF(BO$5="",0,SUMIFS(Potoki!BO:BO,Potoki!$F:$F,$F87,Potoki!$G:$G,IF($G87="","",$G87)))</f>
        <v>182674.11635194835</v>
      </c>
      <c r="BP87" s="30">
        <f ca="1">IF(BP$5="",0,SUMIFS(Potoki!BP:BP,Potoki!$F:$F,$F87,Potoki!$G:$G,IF($G87="","",$G87)))</f>
        <v>188154.3398425068</v>
      </c>
      <c r="BQ87" s="30">
        <f ca="1">IF(BQ$5="",0,SUMIFS(Potoki!BQ:BQ,Potoki!$F:$F,$F87,Potoki!$G:$G,IF($G87="","",$G87)))</f>
        <v>193798.97003778201</v>
      </c>
      <c r="BR87" s="30">
        <f ca="1">IF(BR$5="",0,SUMIFS(Potoki!BR:BR,Potoki!$F:$F,$F87,Potoki!$G:$G,IF($G87="","",$G87)))</f>
        <v>199612.93913891548</v>
      </c>
      <c r="BS87" s="30">
        <f ca="1">IF(BS$5="",0,SUMIFS(Potoki!BS:BS,Potoki!$F:$F,$F87,Potoki!$G:$G,IF($G87="","",$G87)))</f>
        <v>205601.32731308296</v>
      </c>
      <c r="BT87" s="30">
        <f ca="1">IF(BT$5="",0,SUMIFS(Potoki!BT:BT,Potoki!$F:$F,$F87,Potoki!$G:$G,IF($G87="","",$G87)))</f>
        <v>211769.36713247548</v>
      </c>
      <c r="BU87" s="30">
        <f ca="1">IF(BU$5="",0,SUMIFS(Potoki!BU:BU,Potoki!$F:$F,$F87,Potoki!$G:$G,IF($G87="","",$G87)))</f>
        <v>218122.44814644975</v>
      </c>
      <c r="BV87" s="30">
        <f>IF(BV$5="",0,SUMIFS(Potoki!BV:BV,Potoki!$F:$F,$F87,Potoki!$G:$G,IF($G87="","",$G87)))</f>
        <v>0</v>
      </c>
      <c r="BW87" s="30">
        <f>IF(BW$5="",0,SUMIFS(Potoki!BW:BW,Potoki!$F:$F,$F87,Potoki!$G:$G,IF($G87="","",$G87)))</f>
        <v>0</v>
      </c>
      <c r="BX87" s="30">
        <f>IF(BX$5="",0,SUMIFS(Potoki!BX:BX,Potoki!$F:$F,$F87,Potoki!$G:$G,IF($G87="","",$G87)))</f>
        <v>0</v>
      </c>
      <c r="BY87" s="30">
        <f>IF(BY$5="",0,SUMIFS(Potoki!BY:BY,Potoki!$F:$F,$F87,Potoki!$G:$G,IF($G87="","",$G87)))</f>
        <v>0</v>
      </c>
      <c r="BZ87" s="30">
        <f>IF(BZ$5="",0,SUMIFS(Potoki!BZ:BZ,Potoki!$F:$F,$F87,Potoki!$G:$G,IF($G87="","",$G87)))</f>
        <v>0</v>
      </c>
      <c r="CA87" s="30">
        <f>IF(CA$5="",0,SUMIFS(Potoki!CA:CA,Potoki!$F:$F,$F87,Potoki!$G:$G,IF($G87="","",$G87)))</f>
        <v>0</v>
      </c>
      <c r="CB87" s="30">
        <f>IF(CB$5="",0,SUMIFS(Potoki!CB:CB,Potoki!$F:$F,$F87,Potoki!$G:$G,IF($G87="","",$G87)))</f>
        <v>0</v>
      </c>
      <c r="CC87" s="30">
        <f>IF(CC$5="",0,SUMIFS(Potoki!CC:CC,Potoki!$F:$F,$F87,Potoki!$G:$G,IF($G87="","",$G87)))</f>
        <v>0</v>
      </c>
      <c r="CD87" s="30">
        <f>IF(CD$5="",0,SUMIFS(Potoki!CD:CD,Potoki!$F:$F,$F87,Potoki!$G:$G,IF($G87="","",$G87)))</f>
        <v>0</v>
      </c>
      <c r="CE87" s="30">
        <f>IF(CE$5="",0,SUMIFS(Potoki!CE:CE,Potoki!$F:$F,$F87,Potoki!$G:$G,IF($G87="","",$G87)))</f>
        <v>0</v>
      </c>
      <c r="CF87" s="30">
        <f>IF(CF$5="",0,SUMIFS(Potoki!CF:CF,Potoki!$F:$F,$F87,Potoki!$G:$G,IF($G87="","",$G87)))</f>
        <v>0</v>
      </c>
      <c r="CG87" s="30">
        <f>IF(CG$5="",0,SUMIFS(Potoki!CG:CG,Potoki!$F:$F,$F87,Potoki!$G:$G,IF($G87="","",$G87)))</f>
        <v>0</v>
      </c>
      <c r="CH87" s="30">
        <f>IF(CH$5="",0,SUMIFS(Potoki!CH:CH,Potoki!$F:$F,$F87,Potoki!$G:$G,IF($G87="","",$G87)))</f>
        <v>0</v>
      </c>
      <c r="CI87" s="30">
        <f>IF(CI$5="",0,SUMIFS(Potoki!CI:CI,Potoki!$F:$F,$F87,Potoki!$G:$G,IF($G87="","",$G87)))</f>
        <v>0</v>
      </c>
      <c r="CJ87" s="30">
        <f>IF(CJ$5="",0,SUMIFS(Potoki!CJ:CJ,Potoki!$F:$F,$F87,Potoki!$G:$G,IF($G87="","",$G87)))</f>
        <v>0</v>
      </c>
      <c r="CK87" s="30">
        <f>IF(CK$5="",0,SUMIFS(Potoki!CK:CK,Potoki!$F:$F,$F87,Potoki!$G:$G,IF($G87="","",$G87)))</f>
        <v>0</v>
      </c>
      <c r="CL87" s="30">
        <f>IF(CL$5="",0,SUMIFS(Potoki!CL:CL,Potoki!$F:$F,$F87,Potoki!$G:$G,IF($G87="","",$G87)))</f>
        <v>0</v>
      </c>
      <c r="CM87" s="30">
        <f>IF(CM$5="",0,SUMIFS(Potoki!CM:CM,Potoki!$F:$F,$F87,Potoki!$G:$G,IF($G87="","",$G87)))</f>
        <v>0</v>
      </c>
      <c r="CN87" s="30">
        <f>IF(CN$5="",0,SUMIFS(Potoki!CN:CN,Potoki!$F:$F,$F87,Potoki!$G:$G,IF($G87="","",$G87)))</f>
        <v>0</v>
      </c>
      <c r="CO87" s="30">
        <f>IF(CO$5="",0,SUMIFS(Potoki!CO:CO,Potoki!$F:$F,$F87,Potoki!$G:$G,IF($G87="","",$G87)))</f>
        <v>0</v>
      </c>
      <c r="CP87" s="30">
        <f>IF(CP$5="",0,SUMIFS(Potoki!CP:CP,Potoki!$F:$F,$F87,Potoki!$G:$G,IF($G87="","",$G87)))</f>
        <v>0</v>
      </c>
      <c r="CQ87" s="30">
        <f>IF(CQ$5="",0,SUMIFS(Potoki!CQ:CQ,Potoki!$F:$F,$F87,Potoki!$G:$G,IF($G87="","",$G87)))</f>
        <v>0</v>
      </c>
      <c r="CR87" s="30">
        <f>IF(CR$5="",0,SUMIFS(Potoki!CR:CR,Potoki!$F:$F,$F87,Potoki!$G:$G,IF($G87="","",$G87)))</f>
        <v>0</v>
      </c>
      <c r="CS87" s="30">
        <f>IF(CS$5="",0,SUMIFS(Potoki!CS:CS,Potoki!$F:$F,$F87,Potoki!$G:$G,IF($G87="","",$G87)))</f>
        <v>0</v>
      </c>
      <c r="CT87" s="30">
        <f>IF(CT$5="",0,SUMIFS(Potoki!CT:CT,Potoki!$F:$F,$F87,Potoki!$G:$G,IF($G87="","",$G87)))</f>
        <v>0</v>
      </c>
    </row>
    <row r="88" spans="1:98" s="27" customFormat="1" ht="12" x14ac:dyDescent="0.25">
      <c r="A88" s="26">
        <f>ROW()</f>
        <v>88</v>
      </c>
      <c r="B88" s="99"/>
      <c r="E88" s="24"/>
      <c r="F88" s="68" t="str">
        <f>F84</f>
        <v>Закупка сырья и материалов</v>
      </c>
      <c r="G88" s="27" t="str">
        <f>BP!$F$25</f>
        <v>Упаковка</v>
      </c>
      <c r="M88" s="27" t="str">
        <f>Lists!$R$8</f>
        <v>руб.</v>
      </c>
      <c r="P88" s="30"/>
      <c r="R88" s="24"/>
      <c r="S88" s="30"/>
      <c r="V88" s="87"/>
      <c r="W88" s="29">
        <f ca="1">SUM(INDIRECT(ADDRESS(ROW(),SUMIFS($1:$1,$5:$5,1))):INDIRECT(ADDRESS(ROW(),SUMIFS($1:$1,$5:$5,MAX($5:$5)))))</f>
        <v>16063440.151508864</v>
      </c>
      <c r="Z88" s="30">
        <f ca="1">IF(Z$5="",0,SUMIFS(Potoki!Z:Z,Potoki!$F:$F,$F88,Potoki!$G:$G,IF($G88="","",$G88)))</f>
        <v>0</v>
      </c>
      <c r="AA88" s="30">
        <f ca="1">IF(AA$5="",0,SUMIFS(Potoki!AA:AA,Potoki!$F:$F,$F88,Potoki!$G:$G,IF($G88="","",$G88)))</f>
        <v>160000</v>
      </c>
      <c r="AB88" s="30">
        <f ca="1">IF(AB$5="",0,SUMIFS(Potoki!AB:AB,Potoki!$F:$F,$F88,Potoki!$G:$G,IF($G88="","",$G88)))</f>
        <v>164800</v>
      </c>
      <c r="AC88" s="30">
        <f ca="1">IF(AC$5="",0,SUMIFS(Potoki!AC:AC,Potoki!$F:$F,$F88,Potoki!$G:$G,IF($G88="","",$G88)))</f>
        <v>169744</v>
      </c>
      <c r="AD88" s="30">
        <f ca="1">IF(AD$5="",0,SUMIFS(Potoki!AD:AD,Potoki!$F:$F,$F88,Potoki!$G:$G,IF($G88="","",$G88)))</f>
        <v>174836.32</v>
      </c>
      <c r="AE88" s="30">
        <f ca="1">IF(AE$5="",0,SUMIFS(Potoki!AE:AE,Potoki!$F:$F,$F88,Potoki!$G:$G,IF($G88="","",$G88)))</f>
        <v>180081.40960000001</v>
      </c>
      <c r="AF88" s="30">
        <f ca="1">IF(AF$5="",0,SUMIFS(Potoki!AF:AF,Potoki!$F:$F,$F88,Potoki!$G:$G,IF($G88="","",$G88)))</f>
        <v>185483.85188800003</v>
      </c>
      <c r="AG88" s="30">
        <f ca="1">IF(AG$5="",0,SUMIFS(Potoki!AG:AG,Potoki!$F:$F,$F88,Potoki!$G:$G,IF($G88="","",$G88)))</f>
        <v>191048.36744464003</v>
      </c>
      <c r="AH88" s="30">
        <f ca="1">IF(AH$5="",0,SUMIFS(Potoki!AH:AH,Potoki!$F:$F,$F88,Potoki!$G:$G,IF($G88="","",$G88)))</f>
        <v>196779.81846797923</v>
      </c>
      <c r="AI88" s="30">
        <f ca="1">IF(AI$5="",0,SUMIFS(Potoki!AI:AI,Potoki!$F:$F,$F88,Potoki!$G:$G,IF($G88="","",$G88)))</f>
        <v>202683.21302201861</v>
      </c>
      <c r="AJ88" s="30">
        <f ca="1">IF(AJ$5="",0,SUMIFS(Potoki!AJ:AJ,Potoki!$F:$F,$F88,Potoki!$G:$G,IF($G88="","",$G88)))</f>
        <v>208763.70941267916</v>
      </c>
      <c r="AK88" s="30">
        <f ca="1">IF(AK$5="",0,SUMIFS(Potoki!AK:AK,Potoki!$F:$F,$F88,Potoki!$G:$G,IF($G88="","",$G88)))</f>
        <v>215026.62069505954</v>
      </c>
      <c r="AL88" s="30">
        <f ca="1">IF(AL$5="",0,SUMIFS(Potoki!AL:AL,Potoki!$F:$F,$F88,Potoki!$G:$G,IF($G88="","",$G88)))</f>
        <v>221477.41931591131</v>
      </c>
      <c r="AM88" s="30">
        <f ca="1">IF(AM$5="",0,SUMIFS(Potoki!AM:AM,Potoki!$F:$F,$F88,Potoki!$G:$G,IF($G88="","",$G88)))</f>
        <v>228121.74189538867</v>
      </c>
      <c r="AN88" s="30">
        <f ca="1">IF(AN$5="",0,SUMIFS(Potoki!AN:AN,Potoki!$F:$F,$F88,Potoki!$G:$G,IF($G88="","",$G88)))</f>
        <v>234965.39415225034</v>
      </c>
      <c r="AO88" s="30">
        <f ca="1">IF(AO$5="",0,SUMIFS(Potoki!AO:AO,Potoki!$F:$F,$F88,Potoki!$G:$G,IF($G88="","",$G88)))</f>
        <v>242014.35597681787</v>
      </c>
      <c r="AP88" s="30">
        <f ca="1">IF(AP$5="",0,SUMIFS(Potoki!AP:AP,Potoki!$F:$F,$F88,Potoki!$G:$G,IF($G88="","",$G88)))</f>
        <v>249274.78665612242</v>
      </c>
      <c r="AQ88" s="30">
        <f ca="1">IF(AQ$5="",0,SUMIFS(Potoki!AQ:AQ,Potoki!$F:$F,$F88,Potoki!$G:$G,IF($G88="","",$G88)))</f>
        <v>256753.03025580608</v>
      </c>
      <c r="AR88" s="30">
        <f ca="1">IF(AR$5="",0,SUMIFS(Potoki!AR:AR,Potoki!$F:$F,$F88,Potoki!$G:$G,IF($G88="","",$G88)))</f>
        <v>264455.62116348027</v>
      </c>
      <c r="AS88" s="30">
        <f ca="1">IF(AS$5="",0,SUMIFS(Potoki!AS:AS,Potoki!$F:$F,$F88,Potoki!$G:$G,IF($G88="","",$G88)))</f>
        <v>272389.28979838471</v>
      </c>
      <c r="AT88" s="30">
        <f ca="1">IF(AT$5="",0,SUMIFS(Potoki!AT:AT,Potoki!$F:$F,$F88,Potoki!$G:$G,IF($G88="","",$G88)))</f>
        <v>280560.96849233622</v>
      </c>
      <c r="AU88" s="30">
        <f ca="1">IF(AU$5="",0,SUMIFS(Potoki!AU:AU,Potoki!$F:$F,$F88,Potoki!$G:$G,IF($G88="","",$G88)))</f>
        <v>288977.79754710634</v>
      </c>
      <c r="AV88" s="30">
        <f ca="1">IF(AV$5="",0,SUMIFS(Potoki!AV:AV,Potoki!$F:$F,$F88,Potoki!$G:$G,IF($G88="","",$G88)))</f>
        <v>297647.13147351955</v>
      </c>
      <c r="AW88" s="30">
        <f ca="1">IF(AW$5="",0,SUMIFS(Potoki!AW:AW,Potoki!$F:$F,$F88,Potoki!$G:$G,IF($G88="","",$G88)))</f>
        <v>306576.54541772511</v>
      </c>
      <c r="AX88" s="30">
        <f ca="1">IF(AX$5="",0,SUMIFS(Potoki!AX:AX,Potoki!$F:$F,$F88,Potoki!$G:$G,IF($G88="","",$G88)))</f>
        <v>315773.84178025695</v>
      </c>
      <c r="AY88" s="30">
        <f ca="1">IF(AY$5="",0,SUMIFS(Potoki!AY:AY,Potoki!$F:$F,$F88,Potoki!$G:$G,IF($G88="","",$G88)))</f>
        <v>325247.05703366466</v>
      </c>
      <c r="AZ88" s="30">
        <f ca="1">IF(AZ$5="",0,SUMIFS(Potoki!AZ:AZ,Potoki!$F:$F,$F88,Potoki!$G:$G,IF($G88="","",$G88)))</f>
        <v>335004.46874467458</v>
      </c>
      <c r="BA88" s="30">
        <f ca="1">IF(BA$5="",0,SUMIFS(Potoki!BA:BA,Potoki!$F:$F,$F88,Potoki!$G:$G,IF($G88="","",$G88)))</f>
        <v>345054.60280701483</v>
      </c>
      <c r="BB88" s="30">
        <f ca="1">IF(BB$5="",0,SUMIFS(Potoki!BB:BB,Potoki!$F:$F,$F88,Potoki!$G:$G,IF($G88="","",$G88)))</f>
        <v>355406.24089122523</v>
      </c>
      <c r="BC88" s="30">
        <f ca="1">IF(BC$5="",0,SUMIFS(Potoki!BC:BC,Potoki!$F:$F,$F88,Potoki!$G:$G,IF($G88="","",$G88)))</f>
        <v>366068.42811796203</v>
      </c>
      <c r="BD88" s="30">
        <f ca="1">IF(BD$5="",0,SUMIFS(Potoki!BD:BD,Potoki!$F:$F,$F88,Potoki!$G:$G,IF($G88="","",$G88)))</f>
        <v>377050.4809615009</v>
      </c>
      <c r="BE88" s="30">
        <f ca="1">IF(BE$5="",0,SUMIFS(Potoki!BE:BE,Potoki!$F:$F,$F88,Potoki!$G:$G,IF($G88="","",$G88)))</f>
        <v>388361.99539034592</v>
      </c>
      <c r="BF88" s="30">
        <f ca="1">IF(BF$5="",0,SUMIFS(Potoki!BF:BF,Potoki!$F:$F,$F88,Potoki!$G:$G,IF($G88="","",$G88)))</f>
        <v>400012.85525205632</v>
      </c>
      <c r="BG88" s="30">
        <f ca="1">IF(BG$5="",0,SUMIFS(Potoki!BG:BG,Potoki!$F:$F,$F88,Potoki!$G:$G,IF($G88="","",$G88)))</f>
        <v>412013.24090961803</v>
      </c>
      <c r="BH88" s="30">
        <f ca="1">IF(BH$5="",0,SUMIFS(Potoki!BH:BH,Potoki!$F:$F,$F88,Potoki!$G:$G,IF($G88="","",$G88)))</f>
        <v>424373.63813690661</v>
      </c>
      <c r="BI88" s="30">
        <f ca="1">IF(BI$5="",0,SUMIFS(Potoki!BI:BI,Potoki!$F:$F,$F88,Potoki!$G:$G,IF($G88="","",$G88)))</f>
        <v>437104.84728101379</v>
      </c>
      <c r="BJ88" s="30">
        <f ca="1">IF(BJ$5="",0,SUMIFS(Potoki!BJ:BJ,Potoki!$F:$F,$F88,Potoki!$G:$G,IF($G88="","",$G88)))</f>
        <v>450217.99269944424</v>
      </c>
      <c r="BK88" s="30">
        <f ca="1">IF(BK$5="",0,SUMIFS(Potoki!BK:BK,Potoki!$F:$F,$F88,Potoki!$G:$G,IF($G88="","",$G88)))</f>
        <v>463724.53248042759</v>
      </c>
      <c r="BL88" s="30">
        <f ca="1">IF(BL$5="",0,SUMIFS(Potoki!BL:BL,Potoki!$F:$F,$F88,Potoki!$G:$G,IF($G88="","",$G88)))</f>
        <v>477636.26845484041</v>
      </c>
      <c r="BM88" s="30">
        <f ca="1">IF(BM$5="",0,SUMIFS(Potoki!BM:BM,Potoki!$F:$F,$F88,Potoki!$G:$G,IF($G88="","",$G88)))</f>
        <v>491965.35650848562</v>
      </c>
      <c r="BN88" s="30">
        <f ca="1">IF(BN$5="",0,SUMIFS(Potoki!BN:BN,Potoki!$F:$F,$F88,Potoki!$G:$G,IF($G88="","",$G88)))</f>
        <v>506724.31720374024</v>
      </c>
      <c r="BO88" s="30">
        <f ca="1">IF(BO$5="",0,SUMIFS(Potoki!BO:BO,Potoki!$F:$F,$F88,Potoki!$G:$G,IF($G88="","",$G88)))</f>
        <v>521926.04671985249</v>
      </c>
      <c r="BP88" s="30">
        <f ca="1">IF(BP$5="",0,SUMIFS(Potoki!BP:BP,Potoki!$F:$F,$F88,Potoki!$G:$G,IF($G88="","",$G88)))</f>
        <v>537583.82812144805</v>
      </c>
      <c r="BQ88" s="30">
        <f ca="1">IF(BQ$5="",0,SUMIFS(Potoki!BQ:BQ,Potoki!$F:$F,$F88,Potoki!$G:$G,IF($G88="","",$G88)))</f>
        <v>553711.34296509146</v>
      </c>
      <c r="BR88" s="30">
        <f ca="1">IF(BR$5="",0,SUMIFS(Potoki!BR:BR,Potoki!$F:$F,$F88,Potoki!$G:$G,IF($G88="","",$G88)))</f>
        <v>570322.68325404427</v>
      </c>
      <c r="BS88" s="30">
        <f ca="1">IF(BS$5="",0,SUMIFS(Potoki!BS:BS,Potoki!$F:$F,$F88,Potoki!$G:$G,IF($G88="","",$G88)))</f>
        <v>587432.36375166557</v>
      </c>
      <c r="BT88" s="30">
        <f ca="1">IF(BT$5="",0,SUMIFS(Potoki!BT:BT,Potoki!$F:$F,$F88,Potoki!$G:$G,IF($G88="","",$G88)))</f>
        <v>605055.33466421557</v>
      </c>
      <c r="BU88" s="30">
        <f ca="1">IF(BU$5="",0,SUMIFS(Potoki!BU:BU,Potoki!$F:$F,$F88,Potoki!$G:$G,IF($G88="","",$G88)))</f>
        <v>623206.9947041421</v>
      </c>
      <c r="BV88" s="30">
        <f>IF(BV$5="",0,SUMIFS(Potoki!BV:BV,Potoki!$F:$F,$F88,Potoki!$G:$G,IF($G88="","",$G88)))</f>
        <v>0</v>
      </c>
      <c r="BW88" s="30">
        <f>IF(BW$5="",0,SUMIFS(Potoki!BW:BW,Potoki!$F:$F,$F88,Potoki!$G:$G,IF($G88="","",$G88)))</f>
        <v>0</v>
      </c>
      <c r="BX88" s="30">
        <f>IF(BX$5="",0,SUMIFS(Potoki!BX:BX,Potoki!$F:$F,$F88,Potoki!$G:$G,IF($G88="","",$G88)))</f>
        <v>0</v>
      </c>
      <c r="BY88" s="30">
        <f>IF(BY$5="",0,SUMIFS(Potoki!BY:BY,Potoki!$F:$F,$F88,Potoki!$G:$G,IF($G88="","",$G88)))</f>
        <v>0</v>
      </c>
      <c r="BZ88" s="30">
        <f>IF(BZ$5="",0,SUMIFS(Potoki!BZ:BZ,Potoki!$F:$F,$F88,Potoki!$G:$G,IF($G88="","",$G88)))</f>
        <v>0</v>
      </c>
      <c r="CA88" s="30">
        <f>IF(CA$5="",0,SUMIFS(Potoki!CA:CA,Potoki!$F:$F,$F88,Potoki!$G:$G,IF($G88="","",$G88)))</f>
        <v>0</v>
      </c>
      <c r="CB88" s="30">
        <f>IF(CB$5="",0,SUMIFS(Potoki!CB:CB,Potoki!$F:$F,$F88,Potoki!$G:$G,IF($G88="","",$G88)))</f>
        <v>0</v>
      </c>
      <c r="CC88" s="30">
        <f>IF(CC$5="",0,SUMIFS(Potoki!CC:CC,Potoki!$F:$F,$F88,Potoki!$G:$G,IF($G88="","",$G88)))</f>
        <v>0</v>
      </c>
      <c r="CD88" s="30">
        <f>IF(CD$5="",0,SUMIFS(Potoki!CD:CD,Potoki!$F:$F,$F88,Potoki!$G:$G,IF($G88="","",$G88)))</f>
        <v>0</v>
      </c>
      <c r="CE88" s="30">
        <f>IF(CE$5="",0,SUMIFS(Potoki!CE:CE,Potoki!$F:$F,$F88,Potoki!$G:$G,IF($G88="","",$G88)))</f>
        <v>0</v>
      </c>
      <c r="CF88" s="30">
        <f>IF(CF$5="",0,SUMIFS(Potoki!CF:CF,Potoki!$F:$F,$F88,Potoki!$G:$G,IF($G88="","",$G88)))</f>
        <v>0</v>
      </c>
      <c r="CG88" s="30">
        <f>IF(CG$5="",0,SUMIFS(Potoki!CG:CG,Potoki!$F:$F,$F88,Potoki!$G:$G,IF($G88="","",$G88)))</f>
        <v>0</v>
      </c>
      <c r="CH88" s="30">
        <f>IF(CH$5="",0,SUMIFS(Potoki!CH:CH,Potoki!$F:$F,$F88,Potoki!$G:$G,IF($G88="","",$G88)))</f>
        <v>0</v>
      </c>
      <c r="CI88" s="30">
        <f>IF(CI$5="",0,SUMIFS(Potoki!CI:CI,Potoki!$F:$F,$F88,Potoki!$G:$G,IF($G88="","",$G88)))</f>
        <v>0</v>
      </c>
      <c r="CJ88" s="30">
        <f>IF(CJ$5="",0,SUMIFS(Potoki!CJ:CJ,Potoki!$F:$F,$F88,Potoki!$G:$G,IF($G88="","",$G88)))</f>
        <v>0</v>
      </c>
      <c r="CK88" s="30">
        <f>IF(CK$5="",0,SUMIFS(Potoki!CK:CK,Potoki!$F:$F,$F88,Potoki!$G:$G,IF($G88="","",$G88)))</f>
        <v>0</v>
      </c>
      <c r="CL88" s="30">
        <f>IF(CL$5="",0,SUMIFS(Potoki!CL:CL,Potoki!$F:$F,$F88,Potoki!$G:$G,IF($G88="","",$G88)))</f>
        <v>0</v>
      </c>
      <c r="CM88" s="30">
        <f>IF(CM$5="",0,SUMIFS(Potoki!CM:CM,Potoki!$F:$F,$F88,Potoki!$G:$G,IF($G88="","",$G88)))</f>
        <v>0</v>
      </c>
      <c r="CN88" s="30">
        <f>IF(CN$5="",0,SUMIFS(Potoki!CN:CN,Potoki!$F:$F,$F88,Potoki!$G:$G,IF($G88="","",$G88)))</f>
        <v>0</v>
      </c>
      <c r="CO88" s="30">
        <f>IF(CO$5="",0,SUMIFS(Potoki!CO:CO,Potoki!$F:$F,$F88,Potoki!$G:$G,IF($G88="","",$G88)))</f>
        <v>0</v>
      </c>
      <c r="CP88" s="30">
        <f>IF(CP$5="",0,SUMIFS(Potoki!CP:CP,Potoki!$F:$F,$F88,Potoki!$G:$G,IF($G88="","",$G88)))</f>
        <v>0</v>
      </c>
      <c r="CQ88" s="30">
        <f>IF(CQ$5="",0,SUMIFS(Potoki!CQ:CQ,Potoki!$F:$F,$F88,Potoki!$G:$G,IF($G88="","",$G88)))</f>
        <v>0</v>
      </c>
      <c r="CR88" s="30">
        <f>IF(CR$5="",0,SUMIFS(Potoki!CR:CR,Potoki!$F:$F,$F88,Potoki!$G:$G,IF($G88="","",$G88)))</f>
        <v>0</v>
      </c>
      <c r="CS88" s="30">
        <f>IF(CS$5="",0,SUMIFS(Potoki!CS:CS,Potoki!$F:$F,$F88,Potoki!$G:$G,IF($G88="","",$G88)))</f>
        <v>0</v>
      </c>
      <c r="CT88" s="30">
        <f>IF(CT$5="",0,SUMIFS(Potoki!CT:CT,Potoki!$F:$F,$F88,Potoki!$G:$G,IF($G88="","",$G88)))</f>
        <v>0</v>
      </c>
    </row>
    <row r="89" spans="1:98" s="2" customFormat="1" ht="10.199999999999999" x14ac:dyDescent="0.2">
      <c r="A89" s="11">
        <f>ROW()</f>
        <v>89</v>
      </c>
      <c r="B89" s="100"/>
      <c r="E89" s="23" t="str">
        <f>Lists!$N$9</f>
        <v>пустая строка</v>
      </c>
      <c r="P89" s="3"/>
      <c r="R89" s="23"/>
      <c r="S89" s="3"/>
      <c r="V89" s="76">
        <f ca="1">W84-SUMIFS(Potoki!$W:$W,Potoki!$F:$F,$F84,Potoki!$G:$G,"")</f>
        <v>0</v>
      </c>
      <c r="W89" s="5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  <c r="BX89" s="3"/>
      <c r="BY89" s="3"/>
      <c r="BZ89" s="3"/>
      <c r="CA89" s="3"/>
      <c r="CB89" s="3"/>
      <c r="CC89" s="3"/>
      <c r="CD89" s="3"/>
      <c r="CE89" s="3"/>
      <c r="CF89" s="3"/>
      <c r="CG89" s="3"/>
      <c r="CH89" s="3"/>
      <c r="CI89" s="3"/>
      <c r="CJ89" s="3"/>
      <c r="CK89" s="3"/>
      <c r="CL89" s="3"/>
      <c r="CM89" s="3"/>
      <c r="CN89" s="3"/>
      <c r="CO89" s="3"/>
      <c r="CP89" s="3"/>
      <c r="CQ89" s="3"/>
      <c r="CR89" s="3"/>
      <c r="CS89" s="3"/>
      <c r="CT89" s="3"/>
    </row>
    <row r="90" spans="1:98" s="13" customFormat="1" x14ac:dyDescent="0.3">
      <c r="A90" s="12">
        <f>ROW()</f>
        <v>90</v>
      </c>
      <c r="B90" s="103"/>
      <c r="E90" s="94" t="s">
        <v>24</v>
      </c>
      <c r="F90" s="13" t="s">
        <v>81</v>
      </c>
      <c r="M90" s="4" t="str">
        <f>Lists!$R$8</f>
        <v>руб.</v>
      </c>
      <c r="P90" s="10"/>
      <c r="R90" s="94"/>
      <c r="S90" s="10"/>
      <c r="V90" s="82">
        <f ca="1">W90-SUM(W91:W91)</f>
        <v>0</v>
      </c>
      <c r="W90" s="10">
        <f ca="1">SUM(INDIRECT(ADDRESS(ROW(),SUMIFS($1:$1,$5:$5,1))):INDIRECT(ADDRESS(ROW(),SUMIFS($1:$1,$5:$5,MAX($5:$5)))))</f>
        <v>0</v>
      </c>
      <c r="Z90" s="10">
        <f t="shared" ref="Z90:BE90" si="414">IF(Z$5="",0,SUM(Z91:Z91))</f>
        <v>0</v>
      </c>
      <c r="AA90" s="10">
        <f t="shared" si="414"/>
        <v>0</v>
      </c>
      <c r="AB90" s="10">
        <f t="shared" si="414"/>
        <v>0</v>
      </c>
      <c r="AC90" s="10">
        <f t="shared" si="414"/>
        <v>0</v>
      </c>
      <c r="AD90" s="10">
        <f t="shared" si="414"/>
        <v>0</v>
      </c>
      <c r="AE90" s="10">
        <f t="shared" si="414"/>
        <v>0</v>
      </c>
      <c r="AF90" s="10">
        <f t="shared" si="414"/>
        <v>0</v>
      </c>
      <c r="AG90" s="10">
        <f t="shared" si="414"/>
        <v>0</v>
      </c>
      <c r="AH90" s="10">
        <f t="shared" si="414"/>
        <v>0</v>
      </c>
      <c r="AI90" s="10">
        <f t="shared" si="414"/>
        <v>0</v>
      </c>
      <c r="AJ90" s="10">
        <f t="shared" si="414"/>
        <v>0</v>
      </c>
      <c r="AK90" s="10">
        <f t="shared" si="414"/>
        <v>0</v>
      </c>
      <c r="AL90" s="10">
        <f t="shared" si="414"/>
        <v>0</v>
      </c>
      <c r="AM90" s="10">
        <f t="shared" si="414"/>
        <v>0</v>
      </c>
      <c r="AN90" s="10">
        <f t="shared" si="414"/>
        <v>0</v>
      </c>
      <c r="AO90" s="10">
        <f t="shared" si="414"/>
        <v>0</v>
      </c>
      <c r="AP90" s="10">
        <f t="shared" si="414"/>
        <v>0</v>
      </c>
      <c r="AQ90" s="10">
        <f t="shared" si="414"/>
        <v>0</v>
      </c>
      <c r="AR90" s="10">
        <f t="shared" si="414"/>
        <v>0</v>
      </c>
      <c r="AS90" s="10">
        <f t="shared" si="414"/>
        <v>0</v>
      </c>
      <c r="AT90" s="10">
        <f t="shared" si="414"/>
        <v>0</v>
      </c>
      <c r="AU90" s="10">
        <f t="shared" si="414"/>
        <v>0</v>
      </c>
      <c r="AV90" s="10">
        <f t="shared" si="414"/>
        <v>0</v>
      </c>
      <c r="AW90" s="10">
        <f t="shared" si="414"/>
        <v>0</v>
      </c>
      <c r="AX90" s="10">
        <f t="shared" si="414"/>
        <v>0</v>
      </c>
      <c r="AY90" s="10">
        <f t="shared" si="414"/>
        <v>0</v>
      </c>
      <c r="AZ90" s="10">
        <f t="shared" si="414"/>
        <v>0</v>
      </c>
      <c r="BA90" s="10">
        <f t="shared" si="414"/>
        <v>0</v>
      </c>
      <c r="BB90" s="10">
        <f t="shared" si="414"/>
        <v>0</v>
      </c>
      <c r="BC90" s="10">
        <f t="shared" si="414"/>
        <v>0</v>
      </c>
      <c r="BD90" s="10">
        <f t="shared" si="414"/>
        <v>0</v>
      </c>
      <c r="BE90" s="10">
        <f t="shared" si="414"/>
        <v>0</v>
      </c>
      <c r="BF90" s="10">
        <f t="shared" ref="BF90:CK90" si="415">IF(BF$5="",0,SUM(BF91:BF91))</f>
        <v>0</v>
      </c>
      <c r="BG90" s="10">
        <f t="shared" si="415"/>
        <v>0</v>
      </c>
      <c r="BH90" s="10">
        <f t="shared" si="415"/>
        <v>0</v>
      </c>
      <c r="BI90" s="10">
        <f t="shared" si="415"/>
        <v>0</v>
      </c>
      <c r="BJ90" s="10">
        <f t="shared" si="415"/>
        <v>0</v>
      </c>
      <c r="BK90" s="10">
        <f t="shared" si="415"/>
        <v>0</v>
      </c>
      <c r="BL90" s="10">
        <f t="shared" si="415"/>
        <v>0</v>
      </c>
      <c r="BM90" s="10">
        <f t="shared" si="415"/>
        <v>0</v>
      </c>
      <c r="BN90" s="10">
        <f t="shared" si="415"/>
        <v>0</v>
      </c>
      <c r="BO90" s="10">
        <f t="shared" si="415"/>
        <v>0</v>
      </c>
      <c r="BP90" s="10">
        <f t="shared" si="415"/>
        <v>0</v>
      </c>
      <c r="BQ90" s="10">
        <f t="shared" si="415"/>
        <v>0</v>
      </c>
      <c r="BR90" s="10">
        <f t="shared" si="415"/>
        <v>0</v>
      </c>
      <c r="BS90" s="10">
        <f t="shared" si="415"/>
        <v>0</v>
      </c>
      <c r="BT90" s="10">
        <f t="shared" si="415"/>
        <v>0</v>
      </c>
      <c r="BU90" s="10">
        <f t="shared" si="415"/>
        <v>0</v>
      </c>
      <c r="BV90" s="10">
        <f t="shared" si="415"/>
        <v>0</v>
      </c>
      <c r="BW90" s="10">
        <f t="shared" si="415"/>
        <v>0</v>
      </c>
      <c r="BX90" s="10">
        <f t="shared" si="415"/>
        <v>0</v>
      </c>
      <c r="BY90" s="10">
        <f t="shared" si="415"/>
        <v>0</v>
      </c>
      <c r="BZ90" s="10">
        <f t="shared" si="415"/>
        <v>0</v>
      </c>
      <c r="CA90" s="10">
        <f t="shared" si="415"/>
        <v>0</v>
      </c>
      <c r="CB90" s="10">
        <f t="shared" si="415"/>
        <v>0</v>
      </c>
      <c r="CC90" s="10">
        <f t="shared" si="415"/>
        <v>0</v>
      </c>
      <c r="CD90" s="10">
        <f t="shared" si="415"/>
        <v>0</v>
      </c>
      <c r="CE90" s="10">
        <f t="shared" si="415"/>
        <v>0</v>
      </c>
      <c r="CF90" s="10">
        <f t="shared" si="415"/>
        <v>0</v>
      </c>
      <c r="CG90" s="10">
        <f t="shared" si="415"/>
        <v>0</v>
      </c>
      <c r="CH90" s="10">
        <f t="shared" si="415"/>
        <v>0</v>
      </c>
      <c r="CI90" s="10">
        <f t="shared" si="415"/>
        <v>0</v>
      </c>
      <c r="CJ90" s="10">
        <f t="shared" si="415"/>
        <v>0</v>
      </c>
      <c r="CK90" s="10">
        <f t="shared" si="415"/>
        <v>0</v>
      </c>
      <c r="CL90" s="10">
        <f t="shared" ref="CL90:DQ90" si="416">IF(CL$5="",0,SUM(CL91:CL91))</f>
        <v>0</v>
      </c>
      <c r="CM90" s="10">
        <f t="shared" si="416"/>
        <v>0</v>
      </c>
      <c r="CN90" s="10">
        <f t="shared" si="416"/>
        <v>0</v>
      </c>
      <c r="CO90" s="10">
        <f t="shared" si="416"/>
        <v>0</v>
      </c>
      <c r="CP90" s="10">
        <f t="shared" si="416"/>
        <v>0</v>
      </c>
      <c r="CQ90" s="10">
        <f t="shared" si="416"/>
        <v>0</v>
      </c>
      <c r="CR90" s="10">
        <f t="shared" si="416"/>
        <v>0</v>
      </c>
      <c r="CS90" s="10">
        <f t="shared" si="416"/>
        <v>0</v>
      </c>
      <c r="CT90" s="10">
        <f t="shared" si="416"/>
        <v>0</v>
      </c>
    </row>
    <row r="91" spans="1:98" s="2" customFormat="1" ht="10.199999999999999" x14ac:dyDescent="0.2">
      <c r="A91" s="11">
        <f>ROW()</f>
        <v>91</v>
      </c>
      <c r="B91" s="100"/>
      <c r="E91" s="23" t="str">
        <f>Lists!$N$9</f>
        <v>пустая строка</v>
      </c>
      <c r="P91" s="3"/>
      <c r="R91" s="23"/>
      <c r="S91" s="3"/>
      <c r="V91" s="76"/>
      <c r="W91" s="5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  <c r="BX91" s="3"/>
      <c r="BY91" s="3"/>
      <c r="BZ91" s="3"/>
      <c r="CA91" s="3"/>
      <c r="CB91" s="3"/>
      <c r="CC91" s="3"/>
      <c r="CD91" s="3"/>
      <c r="CE91" s="3"/>
      <c r="CF91" s="3"/>
      <c r="CG91" s="3"/>
      <c r="CH91" s="3"/>
      <c r="CI91" s="3"/>
      <c r="CJ91" s="3"/>
      <c r="CK91" s="3"/>
      <c r="CL91" s="3"/>
      <c r="CM91" s="3"/>
      <c r="CN91" s="3"/>
      <c r="CO91" s="3"/>
      <c r="CP91" s="3"/>
      <c r="CQ91" s="3"/>
      <c r="CR91" s="3"/>
      <c r="CS91" s="3"/>
      <c r="CT91" s="3"/>
    </row>
    <row r="92" spans="1:98" s="13" customFormat="1" x14ac:dyDescent="0.3">
      <c r="A92" s="12">
        <f>ROW()</f>
        <v>92</v>
      </c>
      <c r="B92" s="103"/>
      <c r="E92" s="94"/>
      <c r="F92" s="13" t="str">
        <f>BP!$F$91</f>
        <v>Поступление в пр-во ПФ</v>
      </c>
      <c r="M92" s="4" t="str">
        <f>Lists!$R$8</f>
        <v>руб.</v>
      </c>
      <c r="P92" s="10"/>
      <c r="R92" s="94"/>
      <c r="S92" s="10"/>
      <c r="V92" s="82">
        <f ca="1">W92-SUM(W93:W98)</f>
        <v>0</v>
      </c>
      <c r="W92" s="10">
        <f ca="1">SUM(INDIRECT(ADDRESS(ROW(),SUMIFS($1:$1,$5:$5,1))):INDIRECT(ADDRESS(ROW(),SUMIFS($1:$1,$5:$5,MAX($5:$5)))))</f>
        <v>56109596.449220456</v>
      </c>
      <c r="Z92" s="10">
        <f t="shared" ref="Z92:BE92" ca="1" si="417">IF(Z$5="",0,SUM(Z93:Z98))</f>
        <v>0</v>
      </c>
      <c r="AA92" s="10">
        <f t="shared" ca="1" si="417"/>
        <v>558880</v>
      </c>
      <c r="AB92" s="10">
        <f t="shared" ca="1" si="417"/>
        <v>575646.4</v>
      </c>
      <c r="AC92" s="10">
        <f t="shared" ca="1" si="417"/>
        <v>592915.79200000002</v>
      </c>
      <c r="AD92" s="10">
        <f t="shared" ca="1" si="417"/>
        <v>610703.2657600001</v>
      </c>
      <c r="AE92" s="10">
        <f t="shared" ca="1" si="417"/>
        <v>629024.3637328</v>
      </c>
      <c r="AF92" s="10">
        <f t="shared" ca="1" si="417"/>
        <v>647895.09464478411</v>
      </c>
      <c r="AG92" s="10">
        <f t="shared" ca="1" si="417"/>
        <v>667331.9474841276</v>
      </c>
      <c r="AH92" s="10">
        <f t="shared" ca="1" si="417"/>
        <v>687351.90590865153</v>
      </c>
      <c r="AI92" s="10">
        <f t="shared" ca="1" si="417"/>
        <v>707972.463085911</v>
      </c>
      <c r="AJ92" s="10">
        <f t="shared" ca="1" si="417"/>
        <v>729211.63697848842</v>
      </c>
      <c r="AK92" s="10">
        <f t="shared" ca="1" si="417"/>
        <v>751087.98608784296</v>
      </c>
      <c r="AL92" s="10">
        <f t="shared" ca="1" si="417"/>
        <v>773620.62567047833</v>
      </c>
      <c r="AM92" s="10">
        <f t="shared" ca="1" si="417"/>
        <v>796829.24444059259</v>
      </c>
      <c r="AN92" s="10">
        <f t="shared" ca="1" si="417"/>
        <v>820734.12177381048</v>
      </c>
      <c r="AO92" s="10">
        <f t="shared" ca="1" si="417"/>
        <v>845356.14542702469</v>
      </c>
      <c r="AP92" s="10">
        <f t="shared" ca="1" si="417"/>
        <v>870716.82978983561</v>
      </c>
      <c r="AQ92" s="10">
        <f t="shared" ca="1" si="417"/>
        <v>896838.33468353061</v>
      </c>
      <c r="AR92" s="10">
        <f t="shared" ca="1" si="417"/>
        <v>923743.48472403677</v>
      </c>
      <c r="AS92" s="10">
        <f t="shared" ca="1" si="417"/>
        <v>951455.78926575778</v>
      </c>
      <c r="AT92" s="10">
        <f t="shared" ca="1" si="417"/>
        <v>979999.46294373053</v>
      </c>
      <c r="AU92" s="10">
        <f t="shared" ca="1" si="417"/>
        <v>1009399.4468320425</v>
      </c>
      <c r="AV92" s="10">
        <f t="shared" ca="1" si="417"/>
        <v>1039681.4302370037</v>
      </c>
      <c r="AW92" s="10">
        <f t="shared" ca="1" si="417"/>
        <v>1070871.8731441139</v>
      </c>
      <c r="AX92" s="10">
        <f t="shared" ca="1" si="417"/>
        <v>1102998.0293384374</v>
      </c>
      <c r="AY92" s="10">
        <f t="shared" ca="1" si="417"/>
        <v>1136087.9702185907</v>
      </c>
      <c r="AZ92" s="10">
        <f t="shared" ca="1" si="417"/>
        <v>1170170.6093251484</v>
      </c>
      <c r="BA92" s="10">
        <f t="shared" ca="1" si="417"/>
        <v>1205275.7276049028</v>
      </c>
      <c r="BB92" s="10">
        <f t="shared" ca="1" si="417"/>
        <v>1241433.9994330497</v>
      </c>
      <c r="BC92" s="10">
        <f t="shared" ca="1" si="417"/>
        <v>1278677.0194160412</v>
      </c>
      <c r="BD92" s="10">
        <f t="shared" ca="1" si="417"/>
        <v>1317037.3299985228</v>
      </c>
      <c r="BE92" s="10">
        <f t="shared" ca="1" si="417"/>
        <v>1356548.4498984779</v>
      </c>
      <c r="BF92" s="10">
        <f t="shared" ref="BF92:CK92" ca="1" si="418">IF(BF$5="",0,SUM(BF93:BF98))</f>
        <v>1397244.9033954327</v>
      </c>
      <c r="BG92" s="10">
        <f t="shared" ca="1" si="418"/>
        <v>1439162.2504972958</v>
      </c>
      <c r="BH92" s="10">
        <f t="shared" ca="1" si="418"/>
        <v>1482337.1180122145</v>
      </c>
      <c r="BI92" s="10">
        <f t="shared" ca="1" si="418"/>
        <v>1526807.2315525813</v>
      </c>
      <c r="BJ92" s="10">
        <f t="shared" ca="1" si="418"/>
        <v>1572611.4484991587</v>
      </c>
      <c r="BK92" s="10">
        <f t="shared" ca="1" si="418"/>
        <v>1619789.7919541334</v>
      </c>
      <c r="BL92" s="10">
        <f t="shared" ca="1" si="418"/>
        <v>1668383.4857127576</v>
      </c>
      <c r="BM92" s="10">
        <f t="shared" ca="1" si="418"/>
        <v>1718434.9902841405</v>
      </c>
      <c r="BN92" s="10">
        <f t="shared" ca="1" si="418"/>
        <v>1769988.0399926645</v>
      </c>
      <c r="BO92" s="10">
        <f t="shared" ca="1" si="418"/>
        <v>1823087.6811924446</v>
      </c>
      <c r="BP92" s="10">
        <f t="shared" ca="1" si="418"/>
        <v>1877780.3116282178</v>
      </c>
      <c r="BQ92" s="10">
        <f t="shared" ca="1" si="418"/>
        <v>1934113.7209770642</v>
      </c>
      <c r="BR92" s="10">
        <f t="shared" ca="1" si="418"/>
        <v>1992137.1326063764</v>
      </c>
      <c r="BS92" s="10">
        <f t="shared" ca="1" si="418"/>
        <v>2051901.2465845679</v>
      </c>
      <c r="BT92" s="10">
        <f t="shared" ca="1" si="418"/>
        <v>2113458.2839821051</v>
      </c>
      <c r="BU92" s="10">
        <f t="shared" ca="1" si="418"/>
        <v>2176862.0325015686</v>
      </c>
      <c r="BV92" s="10">
        <f t="shared" si="418"/>
        <v>0</v>
      </c>
      <c r="BW92" s="10">
        <f t="shared" si="418"/>
        <v>0</v>
      </c>
      <c r="BX92" s="10">
        <f t="shared" si="418"/>
        <v>0</v>
      </c>
      <c r="BY92" s="10">
        <f t="shared" si="418"/>
        <v>0</v>
      </c>
      <c r="BZ92" s="10">
        <f t="shared" si="418"/>
        <v>0</v>
      </c>
      <c r="CA92" s="10">
        <f t="shared" si="418"/>
        <v>0</v>
      </c>
      <c r="CB92" s="10">
        <f t="shared" si="418"/>
        <v>0</v>
      </c>
      <c r="CC92" s="10">
        <f t="shared" si="418"/>
        <v>0</v>
      </c>
      <c r="CD92" s="10">
        <f t="shared" si="418"/>
        <v>0</v>
      </c>
      <c r="CE92" s="10">
        <f t="shared" si="418"/>
        <v>0</v>
      </c>
      <c r="CF92" s="10">
        <f t="shared" si="418"/>
        <v>0</v>
      </c>
      <c r="CG92" s="10">
        <f t="shared" si="418"/>
        <v>0</v>
      </c>
      <c r="CH92" s="10">
        <f t="shared" si="418"/>
        <v>0</v>
      </c>
      <c r="CI92" s="10">
        <f t="shared" si="418"/>
        <v>0</v>
      </c>
      <c r="CJ92" s="10">
        <f t="shared" si="418"/>
        <v>0</v>
      </c>
      <c r="CK92" s="10">
        <f t="shared" si="418"/>
        <v>0</v>
      </c>
      <c r="CL92" s="10">
        <f t="shared" ref="CL92:DQ92" si="419">IF(CL$5="",0,SUM(CL93:CL98))</f>
        <v>0</v>
      </c>
      <c r="CM92" s="10">
        <f t="shared" si="419"/>
        <v>0</v>
      </c>
      <c r="CN92" s="10">
        <f t="shared" si="419"/>
        <v>0</v>
      </c>
      <c r="CO92" s="10">
        <f t="shared" si="419"/>
        <v>0</v>
      </c>
      <c r="CP92" s="10">
        <f t="shared" si="419"/>
        <v>0</v>
      </c>
      <c r="CQ92" s="10">
        <f t="shared" si="419"/>
        <v>0</v>
      </c>
      <c r="CR92" s="10">
        <f t="shared" si="419"/>
        <v>0</v>
      </c>
      <c r="CS92" s="10">
        <f t="shared" si="419"/>
        <v>0</v>
      </c>
      <c r="CT92" s="10">
        <f t="shared" si="419"/>
        <v>0</v>
      </c>
    </row>
    <row r="93" spans="1:98" s="27" customFormat="1" ht="12" x14ac:dyDescent="0.25">
      <c r="A93" s="26">
        <f>ROW()</f>
        <v>93</v>
      </c>
      <c r="B93" s="99"/>
      <c r="E93" s="24"/>
      <c r="F93" s="68" t="str">
        <f>$F$92</f>
        <v>Поступление в пр-во ПФ</v>
      </c>
      <c r="G93" s="27" t="str">
        <f>BP!$F$21</f>
        <v>Основа</v>
      </c>
      <c r="M93" s="27" t="str">
        <f>Lists!$R$8</f>
        <v>руб.</v>
      </c>
      <c r="P93" s="30"/>
      <c r="R93" s="24"/>
      <c r="S93" s="30"/>
      <c r="V93" s="87"/>
      <c r="W93" s="29">
        <f ca="1">SUM(INDIRECT(ADDRESS(ROW(),SUMIFS($1:$1,$5:$5,1))):INDIRECT(ADDRESS(ROW(),SUMIFS($1:$1,$5:$5,MAX($5:$5)))))</f>
        <v>42166530.397710763</v>
      </c>
      <c r="Z93" s="30">
        <f ca="1">IF(Z$5="",0,SUMIFS(Potoki!Z:Z,Potoki!$F:$F,$F93,Potoki!$G:$G,IF($G93="","",$G93)))</f>
        <v>0</v>
      </c>
      <c r="AA93" s="30">
        <f ca="1">IF(AA$5="",0,SUMIFS(Potoki!AA:AA,Potoki!$F:$F,$F93,Potoki!$G:$G,IF($G93="","",$G93)))</f>
        <v>420000</v>
      </c>
      <c r="AB93" s="30">
        <f ca="1">IF(AB$5="",0,SUMIFS(Potoki!AB:AB,Potoki!$F:$F,$F93,Potoki!$G:$G,IF($G93="","",$G93)))</f>
        <v>432600</v>
      </c>
      <c r="AC93" s="30">
        <f ca="1">IF(AC$5="",0,SUMIFS(Potoki!AC:AC,Potoki!$F:$F,$F93,Potoki!$G:$G,IF($G93="","",$G93)))</f>
        <v>445578.00000000006</v>
      </c>
      <c r="AD93" s="30">
        <f ca="1">IF(AD$5="",0,SUMIFS(Potoki!AD:AD,Potoki!$F:$F,$F93,Potoki!$G:$G,IF($G93="","",$G93)))</f>
        <v>458945.34</v>
      </c>
      <c r="AE93" s="30">
        <f ca="1">IF(AE$5="",0,SUMIFS(Potoki!AE:AE,Potoki!$F:$F,$F93,Potoki!$G:$G,IF($G93="","",$G93)))</f>
        <v>472713.70020000002</v>
      </c>
      <c r="AF93" s="30">
        <f ca="1">IF(AF$5="",0,SUMIFS(Potoki!AF:AF,Potoki!$F:$F,$F93,Potoki!$G:$G,IF($G93="","",$G93)))</f>
        <v>486895.11120600009</v>
      </c>
      <c r="AG93" s="30">
        <f ca="1">IF(AG$5="",0,SUMIFS(Potoki!AG:AG,Potoki!$F:$F,$F93,Potoki!$G:$G,IF($G93="","",$G93)))</f>
        <v>501501.96454218007</v>
      </c>
      <c r="AH93" s="30">
        <f ca="1">IF(AH$5="",0,SUMIFS(Potoki!AH:AH,Potoki!$F:$F,$F93,Potoki!$G:$G,IF($G93="","",$G93)))</f>
        <v>516547.02347844548</v>
      </c>
      <c r="AI93" s="30">
        <f ca="1">IF(AI$5="",0,SUMIFS(Potoki!AI:AI,Potoki!$F:$F,$F93,Potoki!$G:$G,IF($G93="","",$G93)))</f>
        <v>532043.43418279884</v>
      </c>
      <c r="AJ93" s="30">
        <f ca="1">IF(AJ$5="",0,SUMIFS(Potoki!AJ:AJ,Potoki!$F:$F,$F93,Potoki!$G:$G,IF($G93="","",$G93)))</f>
        <v>548004.73720828281</v>
      </c>
      <c r="AK93" s="30">
        <f ca="1">IF(AK$5="",0,SUMIFS(Potoki!AK:AK,Potoki!$F:$F,$F93,Potoki!$G:$G,IF($G93="","",$G93)))</f>
        <v>564444.8793245313</v>
      </c>
      <c r="AL93" s="30">
        <f ca="1">IF(AL$5="",0,SUMIFS(Potoki!AL:AL,Potoki!$F:$F,$F93,Potoki!$G:$G,IF($G93="","",$G93)))</f>
        <v>581378.22570426727</v>
      </c>
      <c r="AM93" s="30">
        <f ca="1">IF(AM$5="",0,SUMIFS(Potoki!AM:AM,Potoki!$F:$F,$F93,Potoki!$G:$G,IF($G93="","",$G93)))</f>
        <v>598819.57247539528</v>
      </c>
      <c r="AN93" s="30">
        <f ca="1">IF(AN$5="",0,SUMIFS(Potoki!AN:AN,Potoki!$F:$F,$F93,Potoki!$G:$G,IF($G93="","",$G93)))</f>
        <v>616784.15964965709</v>
      </c>
      <c r="AO93" s="30">
        <f ca="1">IF(AO$5="",0,SUMIFS(Potoki!AO:AO,Potoki!$F:$F,$F93,Potoki!$G:$G,IF($G93="","",$G93)))</f>
        <v>635287.68443914689</v>
      </c>
      <c r="AP93" s="30">
        <f ca="1">IF(AP$5="",0,SUMIFS(Potoki!AP:AP,Potoki!$F:$F,$F93,Potoki!$G:$G,IF($G93="","",$G93)))</f>
        <v>654346.31497232139</v>
      </c>
      <c r="AQ93" s="30">
        <f ca="1">IF(AQ$5="",0,SUMIFS(Potoki!AQ:AQ,Potoki!$F:$F,$F93,Potoki!$G:$G,IF($G93="","",$G93)))</f>
        <v>673976.70442149101</v>
      </c>
      <c r="AR93" s="30">
        <f ca="1">IF(AR$5="",0,SUMIFS(Potoki!AR:AR,Potoki!$F:$F,$F93,Potoki!$G:$G,IF($G93="","",$G93)))</f>
        <v>694196.00555413577</v>
      </c>
      <c r="AS93" s="30">
        <f ca="1">IF(AS$5="",0,SUMIFS(Potoki!AS:AS,Potoki!$F:$F,$F93,Potoki!$G:$G,IF($G93="","",$G93)))</f>
        <v>715021.88572075986</v>
      </c>
      <c r="AT93" s="30">
        <f ca="1">IF(AT$5="",0,SUMIFS(Potoki!AT:AT,Potoki!$F:$F,$F93,Potoki!$G:$G,IF($G93="","",$G93)))</f>
        <v>736472.54229238268</v>
      </c>
      <c r="AU93" s="30">
        <f ca="1">IF(AU$5="",0,SUMIFS(Potoki!AU:AU,Potoki!$F:$F,$F93,Potoki!$G:$G,IF($G93="","",$G93)))</f>
        <v>758566.71856115421</v>
      </c>
      <c r="AV93" s="30">
        <f ca="1">IF(AV$5="",0,SUMIFS(Potoki!AV:AV,Potoki!$F:$F,$F93,Potoki!$G:$G,IF($G93="","",$G93)))</f>
        <v>781323.72011798876</v>
      </c>
      <c r="AW93" s="30">
        <f ca="1">IF(AW$5="",0,SUMIFS(Potoki!AW:AW,Potoki!$F:$F,$F93,Potoki!$G:$G,IF($G93="","",$G93)))</f>
        <v>804763.43172152853</v>
      </c>
      <c r="AX93" s="30">
        <f ca="1">IF(AX$5="",0,SUMIFS(Potoki!AX:AX,Potoki!$F:$F,$F93,Potoki!$G:$G,IF($G93="","",$G93)))</f>
        <v>828906.33467317442</v>
      </c>
      <c r="AY93" s="30">
        <f ca="1">IF(AY$5="",0,SUMIFS(Potoki!AY:AY,Potoki!$F:$F,$F93,Potoki!$G:$G,IF($G93="","",$G93)))</f>
        <v>853773.52471336967</v>
      </c>
      <c r="AZ93" s="30">
        <f ca="1">IF(AZ$5="",0,SUMIFS(Potoki!AZ:AZ,Potoki!$F:$F,$F93,Potoki!$G:$G,IF($G93="","",$G93)))</f>
        <v>879386.73045477085</v>
      </c>
      <c r="BA93" s="30">
        <f ca="1">IF(BA$5="",0,SUMIFS(Potoki!BA:BA,Potoki!$F:$F,$F93,Potoki!$G:$G,IF($G93="","",$G93)))</f>
        <v>905768.33236841392</v>
      </c>
      <c r="BB93" s="30">
        <f ca="1">IF(BB$5="",0,SUMIFS(Potoki!BB:BB,Potoki!$F:$F,$F93,Potoki!$G:$G,IF($G93="","",$G93)))</f>
        <v>932941.38233946625</v>
      </c>
      <c r="BC93" s="30">
        <f ca="1">IF(BC$5="",0,SUMIFS(Potoki!BC:BC,Potoki!$F:$F,$F93,Potoki!$G:$G,IF($G93="","",$G93)))</f>
        <v>960929.62380965031</v>
      </c>
      <c r="BD93" s="30">
        <f ca="1">IF(BD$5="",0,SUMIFS(Potoki!BD:BD,Potoki!$F:$F,$F93,Potoki!$G:$G,IF($G93="","",$G93)))</f>
        <v>989757.51252393983</v>
      </c>
      <c r="BE93" s="30">
        <f ca="1">IF(BE$5="",0,SUMIFS(Potoki!BE:BE,Potoki!$F:$F,$F93,Potoki!$G:$G,IF($G93="","",$G93)))</f>
        <v>1019450.237899658</v>
      </c>
      <c r="BF93" s="30">
        <f ca="1">IF(BF$5="",0,SUMIFS(Potoki!BF:BF,Potoki!$F:$F,$F93,Potoki!$G:$G,IF($G93="","",$G93)))</f>
        <v>1050033.7450366479</v>
      </c>
      <c r="BG93" s="30">
        <f ca="1">IF(BG$5="",0,SUMIFS(Potoki!BG:BG,Potoki!$F:$F,$F93,Potoki!$G:$G,IF($G93="","",$G93)))</f>
        <v>1081534.7573877473</v>
      </c>
      <c r="BH93" s="30">
        <f ca="1">IF(BH$5="",0,SUMIFS(Potoki!BH:BH,Potoki!$F:$F,$F93,Potoki!$G:$G,IF($G93="","",$G93)))</f>
        <v>1113980.8001093797</v>
      </c>
      <c r="BI93" s="30">
        <f ca="1">IF(BI$5="",0,SUMIFS(Potoki!BI:BI,Potoki!$F:$F,$F93,Potoki!$G:$G,IF($G93="","",$G93)))</f>
        <v>1147400.2241126611</v>
      </c>
      <c r="BJ93" s="30">
        <f ca="1">IF(BJ$5="",0,SUMIFS(Potoki!BJ:BJ,Potoki!$F:$F,$F93,Potoki!$G:$G,IF($G93="","",$G93)))</f>
        <v>1181822.230836041</v>
      </c>
      <c r="BK93" s="30">
        <f ca="1">IF(BK$5="",0,SUMIFS(Potoki!BK:BK,Potoki!$F:$F,$F93,Potoki!$G:$G,IF($G93="","",$G93)))</f>
        <v>1217276.8977611223</v>
      </c>
      <c r="BL93" s="30">
        <f ca="1">IF(BL$5="",0,SUMIFS(Potoki!BL:BL,Potoki!$F:$F,$F93,Potoki!$G:$G,IF($G93="","",$G93)))</f>
        <v>1253795.2046939561</v>
      </c>
      <c r="BM93" s="30">
        <f ca="1">IF(BM$5="",0,SUMIFS(Potoki!BM:BM,Potoki!$F:$F,$F93,Potoki!$G:$G,IF($G93="","",$G93)))</f>
        <v>1291409.0608347747</v>
      </c>
      <c r="BN93" s="30">
        <f ca="1">IF(BN$5="",0,SUMIFS(Potoki!BN:BN,Potoki!$F:$F,$F93,Potoki!$G:$G,IF($G93="","",$G93)))</f>
        <v>1330151.332659818</v>
      </c>
      <c r="BO93" s="30">
        <f ca="1">IF(BO$5="",0,SUMIFS(Potoki!BO:BO,Potoki!$F:$F,$F93,Potoki!$G:$G,IF($G93="","",$G93)))</f>
        <v>1370055.8726396128</v>
      </c>
      <c r="BP93" s="30">
        <f ca="1">IF(BP$5="",0,SUMIFS(Potoki!BP:BP,Potoki!$F:$F,$F93,Potoki!$G:$G,IF($G93="","",$G93)))</f>
        <v>1411157.5488188011</v>
      </c>
      <c r="BQ93" s="30">
        <f ca="1">IF(BQ$5="",0,SUMIFS(Potoki!BQ:BQ,Potoki!$F:$F,$F93,Potoki!$G:$G,IF($G93="","",$G93)))</f>
        <v>1453492.275283365</v>
      </c>
      <c r="BR93" s="30">
        <f ca="1">IF(BR$5="",0,SUMIFS(Potoki!BR:BR,Potoki!$F:$F,$F93,Potoki!$G:$G,IF($G93="","",$G93)))</f>
        <v>1497097.0435418661</v>
      </c>
      <c r="BS93" s="30">
        <f ca="1">IF(BS$5="",0,SUMIFS(Potoki!BS:BS,Potoki!$F:$F,$F93,Potoki!$G:$G,IF($G93="","",$G93)))</f>
        <v>1542009.9548481223</v>
      </c>
      <c r="BT93" s="30">
        <f ca="1">IF(BT$5="",0,SUMIFS(Potoki!BT:BT,Potoki!$F:$F,$F93,Potoki!$G:$G,IF($G93="","",$G93)))</f>
        <v>1588270.2534935661</v>
      </c>
      <c r="BU93" s="30">
        <f ca="1">IF(BU$5="",0,SUMIFS(Potoki!BU:BU,Potoki!$F:$F,$F93,Potoki!$G:$G,IF($G93="","",$G93)))</f>
        <v>1635918.3610983731</v>
      </c>
      <c r="BV93" s="30">
        <f>IF(BV$5="",0,SUMIFS(Potoki!BV:BV,Potoki!$F:$F,$F93,Potoki!$G:$G,IF($G93="","",$G93)))</f>
        <v>0</v>
      </c>
      <c r="BW93" s="30">
        <f>IF(BW$5="",0,SUMIFS(Potoki!BW:BW,Potoki!$F:$F,$F93,Potoki!$G:$G,IF($G93="","",$G93)))</f>
        <v>0</v>
      </c>
      <c r="BX93" s="30">
        <f>IF(BX$5="",0,SUMIFS(Potoki!BX:BX,Potoki!$F:$F,$F93,Potoki!$G:$G,IF($G93="","",$G93)))</f>
        <v>0</v>
      </c>
      <c r="BY93" s="30">
        <f>IF(BY$5="",0,SUMIFS(Potoki!BY:BY,Potoki!$F:$F,$F93,Potoki!$G:$G,IF($G93="","",$G93)))</f>
        <v>0</v>
      </c>
      <c r="BZ93" s="30">
        <f>IF(BZ$5="",0,SUMIFS(Potoki!BZ:BZ,Potoki!$F:$F,$F93,Potoki!$G:$G,IF($G93="","",$G93)))</f>
        <v>0</v>
      </c>
      <c r="CA93" s="30">
        <f>IF(CA$5="",0,SUMIFS(Potoki!CA:CA,Potoki!$F:$F,$F93,Potoki!$G:$G,IF($G93="","",$G93)))</f>
        <v>0</v>
      </c>
      <c r="CB93" s="30">
        <f>IF(CB$5="",0,SUMIFS(Potoki!CB:CB,Potoki!$F:$F,$F93,Potoki!$G:$G,IF($G93="","",$G93)))</f>
        <v>0</v>
      </c>
      <c r="CC93" s="30">
        <f>IF(CC$5="",0,SUMIFS(Potoki!CC:CC,Potoki!$F:$F,$F93,Potoki!$G:$G,IF($G93="","",$G93)))</f>
        <v>0</v>
      </c>
      <c r="CD93" s="30">
        <f>IF(CD$5="",0,SUMIFS(Potoki!CD:CD,Potoki!$F:$F,$F93,Potoki!$G:$G,IF($G93="","",$G93)))</f>
        <v>0</v>
      </c>
      <c r="CE93" s="30">
        <f>IF(CE$5="",0,SUMIFS(Potoki!CE:CE,Potoki!$F:$F,$F93,Potoki!$G:$G,IF($G93="","",$G93)))</f>
        <v>0</v>
      </c>
      <c r="CF93" s="30">
        <f>IF(CF$5="",0,SUMIFS(Potoki!CF:CF,Potoki!$F:$F,$F93,Potoki!$G:$G,IF($G93="","",$G93)))</f>
        <v>0</v>
      </c>
      <c r="CG93" s="30">
        <f>IF(CG$5="",0,SUMIFS(Potoki!CG:CG,Potoki!$F:$F,$F93,Potoki!$G:$G,IF($G93="","",$G93)))</f>
        <v>0</v>
      </c>
      <c r="CH93" s="30">
        <f>IF(CH$5="",0,SUMIFS(Potoki!CH:CH,Potoki!$F:$F,$F93,Potoki!$G:$G,IF($G93="","",$G93)))</f>
        <v>0</v>
      </c>
      <c r="CI93" s="30">
        <f>IF(CI$5="",0,SUMIFS(Potoki!CI:CI,Potoki!$F:$F,$F93,Potoki!$G:$G,IF($G93="","",$G93)))</f>
        <v>0</v>
      </c>
      <c r="CJ93" s="30">
        <f>IF(CJ$5="",0,SUMIFS(Potoki!CJ:CJ,Potoki!$F:$F,$F93,Potoki!$G:$G,IF($G93="","",$G93)))</f>
        <v>0</v>
      </c>
      <c r="CK93" s="30">
        <f>IF(CK$5="",0,SUMIFS(Potoki!CK:CK,Potoki!$F:$F,$F93,Potoki!$G:$G,IF($G93="","",$G93)))</f>
        <v>0</v>
      </c>
      <c r="CL93" s="30">
        <f>IF(CL$5="",0,SUMIFS(Potoki!CL:CL,Potoki!$F:$F,$F93,Potoki!$G:$G,IF($G93="","",$G93)))</f>
        <v>0</v>
      </c>
      <c r="CM93" s="30">
        <f>IF(CM$5="",0,SUMIFS(Potoki!CM:CM,Potoki!$F:$F,$F93,Potoki!$G:$G,IF($G93="","",$G93)))</f>
        <v>0</v>
      </c>
      <c r="CN93" s="30">
        <f>IF(CN$5="",0,SUMIFS(Potoki!CN:CN,Potoki!$F:$F,$F93,Potoki!$G:$G,IF($G93="","",$G93)))</f>
        <v>0</v>
      </c>
      <c r="CO93" s="30">
        <f>IF(CO$5="",0,SUMIFS(Potoki!CO:CO,Potoki!$F:$F,$F93,Potoki!$G:$G,IF($G93="","",$G93)))</f>
        <v>0</v>
      </c>
      <c r="CP93" s="30">
        <f>IF(CP$5="",0,SUMIFS(Potoki!CP:CP,Potoki!$F:$F,$F93,Potoki!$G:$G,IF($G93="","",$G93)))</f>
        <v>0</v>
      </c>
      <c r="CQ93" s="30">
        <f>IF(CQ$5="",0,SUMIFS(Potoki!CQ:CQ,Potoki!$F:$F,$F93,Potoki!$G:$G,IF($G93="","",$G93)))</f>
        <v>0</v>
      </c>
      <c r="CR93" s="30">
        <f>IF(CR$5="",0,SUMIFS(Potoki!CR:CR,Potoki!$F:$F,$F93,Potoki!$G:$G,IF($G93="","",$G93)))</f>
        <v>0</v>
      </c>
      <c r="CS93" s="30">
        <f>IF(CS$5="",0,SUMIFS(Potoki!CS:CS,Potoki!$F:$F,$F93,Potoki!$G:$G,IF($G93="","",$G93)))</f>
        <v>0</v>
      </c>
      <c r="CT93" s="30">
        <f>IF(CT$5="",0,SUMIFS(Potoki!CT:CT,Potoki!$F:$F,$F93,Potoki!$G:$G,IF($G93="","",$G93)))</f>
        <v>0</v>
      </c>
    </row>
    <row r="94" spans="1:98" s="27" customFormat="1" ht="12" x14ac:dyDescent="0.25">
      <c r="A94" s="26">
        <f>ROW()</f>
        <v>94</v>
      </c>
      <c r="B94" s="99"/>
      <c r="E94" s="24"/>
      <c r="F94" s="68" t="str">
        <f t="shared" ref="F94:F97" si="420">$F$92</f>
        <v>Поступление в пр-во ПФ</v>
      </c>
      <c r="G94" s="27" t="str">
        <f>BP!$F$22</f>
        <v>Сырье</v>
      </c>
      <c r="H94" s="69"/>
      <c r="I94" s="69"/>
      <c r="J94" s="69"/>
      <c r="K94" s="69"/>
      <c r="L94" s="69"/>
      <c r="M94" s="27" t="str">
        <f>Lists!$R$8</f>
        <v>руб.</v>
      </c>
      <c r="P94" s="30"/>
      <c r="R94" s="24"/>
      <c r="S94" s="30"/>
      <c r="V94" s="87"/>
      <c r="W94" s="29">
        <f ca="1">SUM(INDIRECT(ADDRESS(ROW(),SUMIFS($1:$1,$5:$5,1))):INDIRECT(ADDRESS(ROW(),SUMIFS($1:$1,$5:$5,MAX($5:$5)))))</f>
        <v>4819032.0454526599</v>
      </c>
      <c r="Z94" s="30">
        <f ca="1">IF(Z$5="",0,SUMIFS(Potoki!Z:Z,Potoki!$F:$F,$F94,Potoki!$G:$G,IF($G94="","",$G94)))</f>
        <v>0</v>
      </c>
      <c r="AA94" s="30">
        <f ca="1">IF(AA$5="",0,SUMIFS(Potoki!AA:AA,Potoki!$F:$F,$F94,Potoki!$G:$G,IF($G94="","",$G94)))</f>
        <v>48000</v>
      </c>
      <c r="AB94" s="30">
        <f ca="1">IF(AB$5="",0,SUMIFS(Potoki!AB:AB,Potoki!$F:$F,$F94,Potoki!$G:$G,IF($G94="","",$G94)))</f>
        <v>49440</v>
      </c>
      <c r="AC94" s="30">
        <f ca="1">IF(AC$5="",0,SUMIFS(Potoki!AC:AC,Potoki!$F:$F,$F94,Potoki!$G:$G,IF($G94="","",$G94)))</f>
        <v>50923.200000000004</v>
      </c>
      <c r="AD94" s="30">
        <f ca="1">IF(AD$5="",0,SUMIFS(Potoki!AD:AD,Potoki!$F:$F,$F94,Potoki!$G:$G,IF($G94="","",$G94)))</f>
        <v>52450.896000000008</v>
      </c>
      <c r="AE94" s="30">
        <f ca="1">IF(AE$5="",0,SUMIFS(Potoki!AE:AE,Potoki!$F:$F,$F94,Potoki!$G:$G,IF($G94="","",$G94)))</f>
        <v>54024.422879999998</v>
      </c>
      <c r="AF94" s="30">
        <f ca="1">IF(AF$5="",0,SUMIFS(Potoki!AF:AF,Potoki!$F:$F,$F94,Potoki!$G:$G,IF($G94="","",$G94)))</f>
        <v>55645.155566400004</v>
      </c>
      <c r="AG94" s="30">
        <f ca="1">IF(AG$5="",0,SUMIFS(Potoki!AG:AG,Potoki!$F:$F,$F94,Potoki!$G:$G,IF($G94="","",$G94)))</f>
        <v>57314.510233392008</v>
      </c>
      <c r="AH94" s="30">
        <f ca="1">IF(AH$5="",0,SUMIFS(Potoki!AH:AH,Potoki!$F:$F,$F94,Potoki!$G:$G,IF($G94="","",$G94)))</f>
        <v>59033.945540393775</v>
      </c>
      <c r="AI94" s="30">
        <f ca="1">IF(AI$5="",0,SUMIFS(Potoki!AI:AI,Potoki!$F:$F,$F94,Potoki!$G:$G,IF($G94="","",$G94)))</f>
        <v>60804.963906605582</v>
      </c>
      <c r="AJ94" s="30">
        <f ca="1">IF(AJ$5="",0,SUMIFS(Potoki!AJ:AJ,Potoki!$F:$F,$F94,Potoki!$G:$G,IF($G94="","",$G94)))</f>
        <v>62629.112823803749</v>
      </c>
      <c r="AK94" s="30">
        <f ca="1">IF(AK$5="",0,SUMIFS(Potoki!AK:AK,Potoki!$F:$F,$F94,Potoki!$G:$G,IF($G94="","",$G94)))</f>
        <v>64507.986208517861</v>
      </c>
      <c r="AL94" s="30">
        <f ca="1">IF(AL$5="",0,SUMIFS(Potoki!AL:AL,Potoki!$F:$F,$F94,Potoki!$G:$G,IF($G94="","",$G94)))</f>
        <v>66443.225794773403</v>
      </c>
      <c r="AM94" s="30">
        <f ca="1">IF(AM$5="",0,SUMIFS(Potoki!AM:AM,Potoki!$F:$F,$F94,Potoki!$G:$G,IF($G94="","",$G94)))</f>
        <v>68436.522568616594</v>
      </c>
      <c r="AN94" s="30">
        <f ca="1">IF(AN$5="",0,SUMIFS(Potoki!AN:AN,Potoki!$F:$F,$F94,Potoki!$G:$G,IF($G94="","",$G94)))</f>
        <v>70489.618245675098</v>
      </c>
      <c r="AO94" s="30">
        <f ca="1">IF(AO$5="",0,SUMIFS(Potoki!AO:AO,Potoki!$F:$F,$F94,Potoki!$G:$G,IF($G94="","",$G94)))</f>
        <v>72604.306793045354</v>
      </c>
      <c r="AP94" s="30">
        <f ca="1">IF(AP$5="",0,SUMIFS(Potoki!AP:AP,Potoki!$F:$F,$F94,Potoki!$G:$G,IF($G94="","",$G94)))</f>
        <v>74782.435996836721</v>
      </c>
      <c r="AQ94" s="30">
        <f ca="1">IF(AQ$5="",0,SUMIFS(Potoki!AQ:AQ,Potoki!$F:$F,$F94,Potoki!$G:$G,IF($G94="","",$G94)))</f>
        <v>77025.909076741824</v>
      </c>
      <c r="AR94" s="30">
        <f ca="1">IF(AR$5="",0,SUMIFS(Potoki!AR:AR,Potoki!$F:$F,$F94,Potoki!$G:$G,IF($G94="","",$G94)))</f>
        <v>79336.686349044088</v>
      </c>
      <c r="AS94" s="30">
        <f ca="1">IF(AS$5="",0,SUMIFS(Potoki!AS:AS,Potoki!$F:$F,$F94,Potoki!$G:$G,IF($G94="","",$G94)))</f>
        <v>81716.786939515412</v>
      </c>
      <c r="AT94" s="30">
        <f ca="1">IF(AT$5="",0,SUMIFS(Potoki!AT:AT,Potoki!$F:$F,$F94,Potoki!$G:$G,IF($G94="","",$G94)))</f>
        <v>84168.290547700875</v>
      </c>
      <c r="AU94" s="30">
        <f ca="1">IF(AU$5="",0,SUMIFS(Potoki!AU:AU,Potoki!$F:$F,$F94,Potoki!$G:$G,IF($G94="","",$G94)))</f>
        <v>86693.339264131908</v>
      </c>
      <c r="AV94" s="30">
        <f ca="1">IF(AV$5="",0,SUMIFS(Potoki!AV:AV,Potoki!$F:$F,$F94,Potoki!$G:$G,IF($G94="","",$G94)))</f>
        <v>89294.139442055864</v>
      </c>
      <c r="AW94" s="30">
        <f ca="1">IF(AW$5="",0,SUMIFS(Potoki!AW:AW,Potoki!$F:$F,$F94,Potoki!$G:$G,IF($G94="","",$G94)))</f>
        <v>91972.963625317541</v>
      </c>
      <c r="AX94" s="30">
        <f ca="1">IF(AX$5="",0,SUMIFS(Potoki!AX:AX,Potoki!$F:$F,$F94,Potoki!$G:$G,IF($G94="","",$G94)))</f>
        <v>94732.152534077075</v>
      </c>
      <c r="AY94" s="30">
        <f ca="1">IF(AY$5="",0,SUMIFS(Potoki!AY:AY,Potoki!$F:$F,$F94,Potoki!$G:$G,IF($G94="","",$G94)))</f>
        <v>97574.117110099396</v>
      </c>
      <c r="AZ94" s="30">
        <f ca="1">IF(AZ$5="",0,SUMIFS(Potoki!AZ:AZ,Potoki!$F:$F,$F94,Potoki!$G:$G,IF($G94="","",$G94)))</f>
        <v>100501.34062340239</v>
      </c>
      <c r="BA94" s="30">
        <f ca="1">IF(BA$5="",0,SUMIFS(Potoki!BA:BA,Potoki!$F:$F,$F94,Potoki!$G:$G,IF($G94="","",$G94)))</f>
        <v>103516.38084210444</v>
      </c>
      <c r="BB94" s="30">
        <f ca="1">IF(BB$5="",0,SUMIFS(Potoki!BB:BB,Potoki!$F:$F,$F94,Potoki!$G:$G,IF($G94="","",$G94)))</f>
        <v>106621.87226736758</v>
      </c>
      <c r="BC94" s="30">
        <f ca="1">IF(BC$5="",0,SUMIFS(Potoki!BC:BC,Potoki!$F:$F,$F94,Potoki!$G:$G,IF($G94="","",$G94)))</f>
        <v>109820.52843538861</v>
      </c>
      <c r="BD94" s="30">
        <f ca="1">IF(BD$5="",0,SUMIFS(Potoki!BD:BD,Potoki!$F:$F,$F94,Potoki!$G:$G,IF($G94="","",$G94)))</f>
        <v>113115.14428845026</v>
      </c>
      <c r="BE94" s="30">
        <f ca="1">IF(BE$5="",0,SUMIFS(Potoki!BE:BE,Potoki!$F:$F,$F94,Potoki!$G:$G,IF($G94="","",$G94)))</f>
        <v>116508.59861710377</v>
      </c>
      <c r="BF94" s="30">
        <f ca="1">IF(BF$5="",0,SUMIFS(Potoki!BF:BF,Potoki!$F:$F,$F94,Potoki!$G:$G,IF($G94="","",$G94)))</f>
        <v>120003.8565756169</v>
      </c>
      <c r="BG94" s="30">
        <f ca="1">IF(BG$5="",0,SUMIFS(Potoki!BG:BG,Potoki!$F:$F,$F94,Potoki!$G:$G,IF($G94="","",$G94)))</f>
        <v>123603.97227288541</v>
      </c>
      <c r="BH94" s="30">
        <f ca="1">IF(BH$5="",0,SUMIFS(Potoki!BH:BH,Potoki!$F:$F,$F94,Potoki!$G:$G,IF($G94="","",$G94)))</f>
        <v>127312.09144107197</v>
      </c>
      <c r="BI94" s="30">
        <f ca="1">IF(BI$5="",0,SUMIFS(Potoki!BI:BI,Potoki!$F:$F,$F94,Potoki!$G:$G,IF($G94="","",$G94)))</f>
        <v>131131.45418430414</v>
      </c>
      <c r="BJ94" s="30">
        <f ca="1">IF(BJ$5="",0,SUMIFS(Potoki!BJ:BJ,Potoki!$F:$F,$F94,Potoki!$G:$G,IF($G94="","",$G94)))</f>
        <v>135065.39780983326</v>
      </c>
      <c r="BK94" s="30">
        <f ca="1">IF(BK$5="",0,SUMIFS(Potoki!BK:BK,Potoki!$F:$F,$F94,Potoki!$G:$G,IF($G94="","",$G94)))</f>
        <v>139117.35974412828</v>
      </c>
      <c r="BL94" s="30">
        <f ca="1">IF(BL$5="",0,SUMIFS(Potoki!BL:BL,Potoki!$F:$F,$F94,Potoki!$G:$G,IF($G94="","",$G94)))</f>
        <v>143290.88053645211</v>
      </c>
      <c r="BM94" s="30">
        <f ca="1">IF(BM$5="",0,SUMIFS(Potoki!BM:BM,Potoki!$F:$F,$F94,Potoki!$G:$G,IF($G94="","",$G94)))</f>
        <v>147589.6069525457</v>
      </c>
      <c r="BN94" s="30">
        <f ca="1">IF(BN$5="",0,SUMIFS(Potoki!BN:BN,Potoki!$F:$F,$F94,Potoki!$G:$G,IF($G94="","",$G94)))</f>
        <v>152017.29516112205</v>
      </c>
      <c r="BO94" s="30">
        <f ca="1">IF(BO$5="",0,SUMIFS(Potoki!BO:BO,Potoki!$F:$F,$F94,Potoki!$G:$G,IF($G94="","",$G94)))</f>
        <v>156577.81401595572</v>
      </c>
      <c r="BP94" s="30">
        <f ca="1">IF(BP$5="",0,SUMIFS(Potoki!BP:BP,Potoki!$F:$F,$F94,Potoki!$G:$G,IF($G94="","",$G94)))</f>
        <v>161275.14843643439</v>
      </c>
      <c r="BQ94" s="30">
        <f ca="1">IF(BQ$5="",0,SUMIFS(Potoki!BQ:BQ,Potoki!$F:$F,$F94,Potoki!$G:$G,IF($G94="","",$G94)))</f>
        <v>166113.40288952744</v>
      </c>
      <c r="BR94" s="30">
        <f ca="1">IF(BR$5="",0,SUMIFS(Potoki!BR:BR,Potoki!$F:$F,$F94,Potoki!$G:$G,IF($G94="","",$G94)))</f>
        <v>171096.80497621326</v>
      </c>
      <c r="BS94" s="30">
        <f ca="1">IF(BS$5="",0,SUMIFS(Potoki!BS:BS,Potoki!$F:$F,$F94,Potoki!$G:$G,IF($G94="","",$G94)))</f>
        <v>176229.70912549968</v>
      </c>
      <c r="BT94" s="30">
        <f ca="1">IF(BT$5="",0,SUMIFS(Potoki!BT:BT,Potoki!$F:$F,$F94,Potoki!$G:$G,IF($G94="","",$G94)))</f>
        <v>181516.60039926469</v>
      </c>
      <c r="BU94" s="30">
        <f ca="1">IF(BU$5="",0,SUMIFS(Potoki!BU:BU,Potoki!$F:$F,$F94,Potoki!$G:$G,IF($G94="","",$G94)))</f>
        <v>186962.09841124265</v>
      </c>
      <c r="BV94" s="30">
        <f>IF(BV$5="",0,SUMIFS(Potoki!BV:BV,Potoki!$F:$F,$F94,Potoki!$G:$G,IF($G94="","",$G94)))</f>
        <v>0</v>
      </c>
      <c r="BW94" s="30">
        <f>IF(BW$5="",0,SUMIFS(Potoki!BW:BW,Potoki!$F:$F,$F94,Potoki!$G:$G,IF($G94="","",$G94)))</f>
        <v>0</v>
      </c>
      <c r="BX94" s="30">
        <f>IF(BX$5="",0,SUMIFS(Potoki!BX:BX,Potoki!$F:$F,$F94,Potoki!$G:$G,IF($G94="","",$G94)))</f>
        <v>0</v>
      </c>
      <c r="BY94" s="30">
        <f>IF(BY$5="",0,SUMIFS(Potoki!BY:BY,Potoki!$F:$F,$F94,Potoki!$G:$G,IF($G94="","",$G94)))</f>
        <v>0</v>
      </c>
      <c r="BZ94" s="30">
        <f>IF(BZ$5="",0,SUMIFS(Potoki!BZ:BZ,Potoki!$F:$F,$F94,Potoki!$G:$G,IF($G94="","",$G94)))</f>
        <v>0</v>
      </c>
      <c r="CA94" s="30">
        <f>IF(CA$5="",0,SUMIFS(Potoki!CA:CA,Potoki!$F:$F,$F94,Potoki!$G:$G,IF($G94="","",$G94)))</f>
        <v>0</v>
      </c>
      <c r="CB94" s="30">
        <f>IF(CB$5="",0,SUMIFS(Potoki!CB:CB,Potoki!$F:$F,$F94,Potoki!$G:$G,IF($G94="","",$G94)))</f>
        <v>0</v>
      </c>
      <c r="CC94" s="30">
        <f>IF(CC$5="",0,SUMIFS(Potoki!CC:CC,Potoki!$F:$F,$F94,Potoki!$G:$G,IF($G94="","",$G94)))</f>
        <v>0</v>
      </c>
      <c r="CD94" s="30">
        <f>IF(CD$5="",0,SUMIFS(Potoki!CD:CD,Potoki!$F:$F,$F94,Potoki!$G:$G,IF($G94="","",$G94)))</f>
        <v>0</v>
      </c>
      <c r="CE94" s="30">
        <f>IF(CE$5="",0,SUMIFS(Potoki!CE:CE,Potoki!$F:$F,$F94,Potoki!$G:$G,IF($G94="","",$G94)))</f>
        <v>0</v>
      </c>
      <c r="CF94" s="30">
        <f>IF(CF$5="",0,SUMIFS(Potoki!CF:CF,Potoki!$F:$F,$F94,Potoki!$G:$G,IF($G94="","",$G94)))</f>
        <v>0</v>
      </c>
      <c r="CG94" s="30">
        <f>IF(CG$5="",0,SUMIFS(Potoki!CG:CG,Potoki!$F:$F,$F94,Potoki!$G:$G,IF($G94="","",$G94)))</f>
        <v>0</v>
      </c>
      <c r="CH94" s="30">
        <f>IF(CH$5="",0,SUMIFS(Potoki!CH:CH,Potoki!$F:$F,$F94,Potoki!$G:$G,IF($G94="","",$G94)))</f>
        <v>0</v>
      </c>
      <c r="CI94" s="30">
        <f>IF(CI$5="",0,SUMIFS(Potoki!CI:CI,Potoki!$F:$F,$F94,Potoki!$G:$G,IF($G94="","",$G94)))</f>
        <v>0</v>
      </c>
      <c r="CJ94" s="30">
        <f>IF(CJ$5="",0,SUMIFS(Potoki!CJ:CJ,Potoki!$F:$F,$F94,Potoki!$G:$G,IF($G94="","",$G94)))</f>
        <v>0</v>
      </c>
      <c r="CK94" s="30">
        <f>IF(CK$5="",0,SUMIFS(Potoki!CK:CK,Potoki!$F:$F,$F94,Potoki!$G:$G,IF($G94="","",$G94)))</f>
        <v>0</v>
      </c>
      <c r="CL94" s="30">
        <f>IF(CL$5="",0,SUMIFS(Potoki!CL:CL,Potoki!$F:$F,$F94,Potoki!$G:$G,IF($G94="","",$G94)))</f>
        <v>0</v>
      </c>
      <c r="CM94" s="30">
        <f>IF(CM$5="",0,SUMIFS(Potoki!CM:CM,Potoki!$F:$F,$F94,Potoki!$G:$G,IF($G94="","",$G94)))</f>
        <v>0</v>
      </c>
      <c r="CN94" s="30">
        <f>IF(CN$5="",0,SUMIFS(Potoki!CN:CN,Potoki!$F:$F,$F94,Potoki!$G:$G,IF($G94="","",$G94)))</f>
        <v>0</v>
      </c>
      <c r="CO94" s="30">
        <f>IF(CO$5="",0,SUMIFS(Potoki!CO:CO,Potoki!$F:$F,$F94,Potoki!$G:$G,IF($G94="","",$G94)))</f>
        <v>0</v>
      </c>
      <c r="CP94" s="30">
        <f>IF(CP$5="",0,SUMIFS(Potoki!CP:CP,Potoki!$F:$F,$F94,Potoki!$G:$G,IF($G94="","",$G94)))</f>
        <v>0</v>
      </c>
      <c r="CQ94" s="30">
        <f>IF(CQ$5="",0,SUMIFS(Potoki!CQ:CQ,Potoki!$F:$F,$F94,Potoki!$G:$G,IF($G94="","",$G94)))</f>
        <v>0</v>
      </c>
      <c r="CR94" s="30">
        <f>IF(CR$5="",0,SUMIFS(Potoki!CR:CR,Potoki!$F:$F,$F94,Potoki!$G:$G,IF($G94="","",$G94)))</f>
        <v>0</v>
      </c>
      <c r="CS94" s="30">
        <f>IF(CS$5="",0,SUMIFS(Potoki!CS:CS,Potoki!$F:$F,$F94,Potoki!$G:$G,IF($G94="","",$G94)))</f>
        <v>0</v>
      </c>
      <c r="CT94" s="30">
        <f>IF(CT$5="",0,SUMIFS(Potoki!CT:CT,Potoki!$F:$F,$F94,Potoki!$G:$G,IF($G94="","",$G94)))</f>
        <v>0</v>
      </c>
    </row>
    <row r="95" spans="1:98" s="27" customFormat="1" ht="12" x14ac:dyDescent="0.25">
      <c r="A95" s="26">
        <f>ROW()</f>
        <v>95</v>
      </c>
      <c r="B95" s="99"/>
      <c r="E95" s="24"/>
      <c r="F95" s="68" t="str">
        <f t="shared" si="420"/>
        <v>Поступление в пр-во ПФ</v>
      </c>
      <c r="G95" s="27" t="str">
        <f>BP!$F$26</f>
        <v>ФОТ првПерс</v>
      </c>
      <c r="M95" s="27" t="str">
        <f>Lists!$R$8</f>
        <v>руб.</v>
      </c>
      <c r="P95" s="30"/>
      <c r="R95" s="24"/>
      <c r="S95" s="30"/>
      <c r="V95" s="87"/>
      <c r="W95" s="29">
        <f ca="1">SUM(INDIRECT(ADDRESS(ROW(),SUMIFS($1:$1,$5:$5,1))):INDIRECT(ADDRESS(ROW(),SUMIFS($1:$1,$5:$5,MAX($5:$5)))))</f>
        <v>6023790.0568158226</v>
      </c>
      <c r="Z95" s="30">
        <f ca="1">IF(Z$5="",0,SUMIFS(Potoki!Z:Z,Potoki!$F:$F,$F95,Potoki!$G:$G,IF($G95="","",$G95)))</f>
        <v>0</v>
      </c>
      <c r="AA95" s="30">
        <f ca="1">IF(AA$5="",0,SUMIFS(Potoki!AA:AA,Potoki!$F:$F,$F95,Potoki!$G:$G,IF($G95="","",$G95)))</f>
        <v>60000</v>
      </c>
      <c r="AB95" s="30">
        <f ca="1">IF(AB$5="",0,SUMIFS(Potoki!AB:AB,Potoki!$F:$F,$F95,Potoki!$G:$G,IF($G95="","",$G95)))</f>
        <v>61800</v>
      </c>
      <c r="AC95" s="30">
        <f ca="1">IF(AC$5="",0,SUMIFS(Potoki!AC:AC,Potoki!$F:$F,$F95,Potoki!$G:$G,IF($G95="","",$G95)))</f>
        <v>63654.000000000007</v>
      </c>
      <c r="AD95" s="30">
        <f ca="1">IF(AD$5="",0,SUMIFS(Potoki!AD:AD,Potoki!$F:$F,$F95,Potoki!$G:$G,IF($G95="","",$G95)))</f>
        <v>65563.62000000001</v>
      </c>
      <c r="AE95" s="30">
        <f ca="1">IF(AE$5="",0,SUMIFS(Potoki!AE:AE,Potoki!$F:$F,$F95,Potoki!$G:$G,IF($G95="","",$G95)))</f>
        <v>67530.528600000005</v>
      </c>
      <c r="AF95" s="30">
        <f ca="1">IF(AF$5="",0,SUMIFS(Potoki!AF:AF,Potoki!$F:$F,$F95,Potoki!$G:$G,IF($G95="","",$G95)))</f>
        <v>69556.444458000013</v>
      </c>
      <c r="AG95" s="30">
        <f ca="1">IF(AG$5="",0,SUMIFS(Potoki!AG:AG,Potoki!$F:$F,$F95,Potoki!$G:$G,IF($G95="","",$G95)))</f>
        <v>71643.13779174001</v>
      </c>
      <c r="AH95" s="30">
        <f ca="1">IF(AH$5="",0,SUMIFS(Potoki!AH:AH,Potoki!$F:$F,$F95,Potoki!$G:$G,IF($G95="","",$G95)))</f>
        <v>73792.431925492216</v>
      </c>
      <c r="AI95" s="30">
        <f ca="1">IF(AI$5="",0,SUMIFS(Potoki!AI:AI,Potoki!$F:$F,$F95,Potoki!$G:$G,IF($G95="","",$G95)))</f>
        <v>76006.204883256985</v>
      </c>
      <c r="AJ95" s="30">
        <f ca="1">IF(AJ$5="",0,SUMIFS(Potoki!AJ:AJ,Potoki!$F:$F,$F95,Potoki!$G:$G,IF($G95="","",$G95)))</f>
        <v>78286.391029754683</v>
      </c>
      <c r="AK95" s="30">
        <f ca="1">IF(AK$5="",0,SUMIFS(Potoki!AK:AK,Potoki!$F:$F,$F95,Potoki!$G:$G,IF($G95="","",$G95)))</f>
        <v>80634.982760647326</v>
      </c>
      <c r="AL95" s="30">
        <f ca="1">IF(AL$5="",0,SUMIFS(Potoki!AL:AL,Potoki!$F:$F,$F95,Potoki!$G:$G,IF($G95="","",$G95)))</f>
        <v>83054.032243466747</v>
      </c>
      <c r="AM95" s="30">
        <f ca="1">IF(AM$5="",0,SUMIFS(Potoki!AM:AM,Potoki!$F:$F,$F95,Potoki!$G:$G,IF($G95="","",$G95)))</f>
        <v>85545.653210770746</v>
      </c>
      <c r="AN95" s="30">
        <f ca="1">IF(AN$5="",0,SUMIFS(Potoki!AN:AN,Potoki!$F:$F,$F95,Potoki!$G:$G,IF($G95="","",$G95)))</f>
        <v>88112.022807093876</v>
      </c>
      <c r="AO95" s="30">
        <f ca="1">IF(AO$5="",0,SUMIFS(Potoki!AO:AO,Potoki!$F:$F,$F95,Potoki!$G:$G,IF($G95="","",$G95)))</f>
        <v>90755.383491306697</v>
      </c>
      <c r="AP95" s="30">
        <f ca="1">IF(AP$5="",0,SUMIFS(Potoki!AP:AP,Potoki!$F:$F,$F95,Potoki!$G:$G,IF($G95="","",$G95)))</f>
        <v>93478.044996045908</v>
      </c>
      <c r="AQ95" s="30">
        <f ca="1">IF(AQ$5="",0,SUMIFS(Potoki!AQ:AQ,Potoki!$F:$F,$F95,Potoki!$G:$G,IF($G95="","",$G95)))</f>
        <v>96282.386345927283</v>
      </c>
      <c r="AR95" s="30">
        <f ca="1">IF(AR$5="",0,SUMIFS(Potoki!AR:AR,Potoki!$F:$F,$F95,Potoki!$G:$G,IF($G95="","",$G95)))</f>
        <v>99170.85793630511</v>
      </c>
      <c r="AS95" s="30">
        <f ca="1">IF(AS$5="",0,SUMIFS(Potoki!AS:AS,Potoki!$F:$F,$F95,Potoki!$G:$G,IF($G95="","",$G95)))</f>
        <v>102145.98367439426</v>
      </c>
      <c r="AT95" s="30">
        <f ca="1">IF(AT$5="",0,SUMIFS(Potoki!AT:AT,Potoki!$F:$F,$F95,Potoki!$G:$G,IF($G95="","",$G95)))</f>
        <v>105210.3631846261</v>
      </c>
      <c r="AU95" s="30">
        <f ca="1">IF(AU$5="",0,SUMIFS(Potoki!AU:AU,Potoki!$F:$F,$F95,Potoki!$G:$G,IF($G95="","",$G95)))</f>
        <v>108366.67408016488</v>
      </c>
      <c r="AV95" s="30">
        <f ca="1">IF(AV$5="",0,SUMIFS(Potoki!AV:AV,Potoki!$F:$F,$F95,Potoki!$G:$G,IF($G95="","",$G95)))</f>
        <v>111617.67430256982</v>
      </c>
      <c r="AW95" s="30">
        <f ca="1">IF(AW$5="",0,SUMIFS(Potoki!AW:AW,Potoki!$F:$F,$F95,Potoki!$G:$G,IF($G95="","",$G95)))</f>
        <v>114966.20453164693</v>
      </c>
      <c r="AX95" s="30">
        <f ca="1">IF(AX$5="",0,SUMIFS(Potoki!AX:AX,Potoki!$F:$F,$F95,Potoki!$G:$G,IF($G95="","",$G95)))</f>
        <v>118415.19066759634</v>
      </c>
      <c r="AY95" s="30">
        <f ca="1">IF(AY$5="",0,SUMIFS(Potoki!AY:AY,Potoki!$F:$F,$F95,Potoki!$G:$G,IF($G95="","",$G95)))</f>
        <v>121967.64638762423</v>
      </c>
      <c r="AZ95" s="30">
        <f ca="1">IF(AZ$5="",0,SUMIFS(Potoki!AZ:AZ,Potoki!$F:$F,$F95,Potoki!$G:$G,IF($G95="","",$G95)))</f>
        <v>125626.67577925297</v>
      </c>
      <c r="BA95" s="30">
        <f ca="1">IF(BA$5="",0,SUMIFS(Potoki!BA:BA,Potoki!$F:$F,$F95,Potoki!$G:$G,IF($G95="","",$G95)))</f>
        <v>129395.47605263056</v>
      </c>
      <c r="BB95" s="30">
        <f ca="1">IF(BB$5="",0,SUMIFS(Potoki!BB:BB,Potoki!$F:$F,$F95,Potoki!$G:$G,IF($G95="","",$G95)))</f>
        <v>133277.34033420947</v>
      </c>
      <c r="BC95" s="30">
        <f ca="1">IF(BC$5="",0,SUMIFS(Potoki!BC:BC,Potoki!$F:$F,$F95,Potoki!$G:$G,IF($G95="","",$G95)))</f>
        <v>137275.66054423575</v>
      </c>
      <c r="BD95" s="30">
        <f ca="1">IF(BD$5="",0,SUMIFS(Potoki!BD:BD,Potoki!$F:$F,$F95,Potoki!$G:$G,IF($G95="","",$G95)))</f>
        <v>141393.93036056284</v>
      </c>
      <c r="BE95" s="30">
        <f ca="1">IF(BE$5="",0,SUMIFS(Potoki!BE:BE,Potoki!$F:$F,$F95,Potoki!$G:$G,IF($G95="","",$G95)))</f>
        <v>145635.74827137971</v>
      </c>
      <c r="BF95" s="30">
        <f ca="1">IF(BF$5="",0,SUMIFS(Potoki!BF:BF,Potoki!$F:$F,$F95,Potoki!$G:$G,IF($G95="","",$G95)))</f>
        <v>150004.82071952111</v>
      </c>
      <c r="BG95" s="30">
        <f ca="1">IF(BG$5="",0,SUMIFS(Potoki!BG:BG,Potoki!$F:$F,$F95,Potoki!$G:$G,IF($G95="","",$G95)))</f>
        <v>154504.96534110676</v>
      </c>
      <c r="BH95" s="30">
        <f ca="1">IF(BH$5="",0,SUMIFS(Potoki!BH:BH,Potoki!$F:$F,$F95,Potoki!$G:$G,IF($G95="","",$G95)))</f>
        <v>159140.11430133999</v>
      </c>
      <c r="BI95" s="30">
        <f ca="1">IF(BI$5="",0,SUMIFS(Potoki!BI:BI,Potoki!$F:$F,$F95,Potoki!$G:$G,IF($G95="","",$G95)))</f>
        <v>163914.31773038016</v>
      </c>
      <c r="BJ95" s="30">
        <f ca="1">IF(BJ$5="",0,SUMIFS(Potoki!BJ:BJ,Potoki!$F:$F,$F95,Potoki!$G:$G,IF($G95="","",$G95)))</f>
        <v>168831.74726229158</v>
      </c>
      <c r="BK95" s="30">
        <f ca="1">IF(BK$5="",0,SUMIFS(Potoki!BK:BK,Potoki!$F:$F,$F95,Potoki!$G:$G,IF($G95="","",$G95)))</f>
        <v>173896.69968016035</v>
      </c>
      <c r="BL95" s="30">
        <f ca="1">IF(BL$5="",0,SUMIFS(Potoki!BL:BL,Potoki!$F:$F,$F95,Potoki!$G:$G,IF($G95="","",$G95)))</f>
        <v>179113.60067056515</v>
      </c>
      <c r="BM95" s="30">
        <f ca="1">IF(BM$5="",0,SUMIFS(Potoki!BM:BM,Potoki!$F:$F,$F95,Potoki!$G:$G,IF($G95="","",$G95)))</f>
        <v>184487.00869068212</v>
      </c>
      <c r="BN95" s="30">
        <f ca="1">IF(BN$5="",0,SUMIFS(Potoki!BN:BN,Potoki!$F:$F,$F95,Potoki!$G:$G,IF($G95="","",$G95)))</f>
        <v>190021.61895140258</v>
      </c>
      <c r="BO95" s="30">
        <f ca="1">IF(BO$5="",0,SUMIFS(Potoki!BO:BO,Potoki!$F:$F,$F95,Potoki!$G:$G,IF($G95="","",$G95)))</f>
        <v>195722.26751994467</v>
      </c>
      <c r="BP95" s="30">
        <f ca="1">IF(BP$5="",0,SUMIFS(Potoki!BP:BP,Potoki!$F:$F,$F95,Potoki!$G:$G,IF($G95="","",$G95)))</f>
        <v>201593.935545543</v>
      </c>
      <c r="BQ95" s="30">
        <f ca="1">IF(BQ$5="",0,SUMIFS(Potoki!BQ:BQ,Potoki!$F:$F,$F95,Potoki!$G:$G,IF($G95="","",$G95)))</f>
        <v>207641.75361190928</v>
      </c>
      <c r="BR95" s="30">
        <f ca="1">IF(BR$5="",0,SUMIFS(Potoki!BR:BR,Potoki!$F:$F,$F95,Potoki!$G:$G,IF($G95="","",$G95)))</f>
        <v>213871.0062202666</v>
      </c>
      <c r="BS95" s="30">
        <f ca="1">IF(BS$5="",0,SUMIFS(Potoki!BS:BS,Potoki!$F:$F,$F95,Potoki!$G:$G,IF($G95="","",$G95)))</f>
        <v>220287.1364068746</v>
      </c>
      <c r="BT95" s="30">
        <f ca="1">IF(BT$5="",0,SUMIFS(Potoki!BT:BT,Potoki!$F:$F,$F95,Potoki!$G:$G,IF($G95="","",$G95)))</f>
        <v>226895.75049908087</v>
      </c>
      <c r="BU95" s="30">
        <f ca="1">IF(BU$5="",0,SUMIFS(Potoki!BU:BU,Potoki!$F:$F,$F95,Potoki!$G:$G,IF($G95="","",$G95)))</f>
        <v>233702.6230140533</v>
      </c>
      <c r="BV95" s="30">
        <f>IF(BV$5="",0,SUMIFS(Potoki!BV:BV,Potoki!$F:$F,$F95,Potoki!$G:$G,IF($G95="","",$G95)))</f>
        <v>0</v>
      </c>
      <c r="BW95" s="30">
        <f>IF(BW$5="",0,SUMIFS(Potoki!BW:BW,Potoki!$F:$F,$F95,Potoki!$G:$G,IF($G95="","",$G95)))</f>
        <v>0</v>
      </c>
      <c r="BX95" s="30">
        <f>IF(BX$5="",0,SUMIFS(Potoki!BX:BX,Potoki!$F:$F,$F95,Potoki!$G:$G,IF($G95="","",$G95)))</f>
        <v>0</v>
      </c>
      <c r="BY95" s="30">
        <f>IF(BY$5="",0,SUMIFS(Potoki!BY:BY,Potoki!$F:$F,$F95,Potoki!$G:$G,IF($G95="","",$G95)))</f>
        <v>0</v>
      </c>
      <c r="BZ95" s="30">
        <f>IF(BZ$5="",0,SUMIFS(Potoki!BZ:BZ,Potoki!$F:$F,$F95,Potoki!$G:$G,IF($G95="","",$G95)))</f>
        <v>0</v>
      </c>
      <c r="CA95" s="30">
        <f>IF(CA$5="",0,SUMIFS(Potoki!CA:CA,Potoki!$F:$F,$F95,Potoki!$G:$G,IF($G95="","",$G95)))</f>
        <v>0</v>
      </c>
      <c r="CB95" s="30">
        <f>IF(CB$5="",0,SUMIFS(Potoki!CB:CB,Potoki!$F:$F,$F95,Potoki!$G:$G,IF($G95="","",$G95)))</f>
        <v>0</v>
      </c>
      <c r="CC95" s="30">
        <f>IF(CC$5="",0,SUMIFS(Potoki!CC:CC,Potoki!$F:$F,$F95,Potoki!$G:$G,IF($G95="","",$G95)))</f>
        <v>0</v>
      </c>
      <c r="CD95" s="30">
        <f>IF(CD$5="",0,SUMIFS(Potoki!CD:CD,Potoki!$F:$F,$F95,Potoki!$G:$G,IF($G95="","",$G95)))</f>
        <v>0</v>
      </c>
      <c r="CE95" s="30">
        <f>IF(CE$5="",0,SUMIFS(Potoki!CE:CE,Potoki!$F:$F,$F95,Potoki!$G:$G,IF($G95="","",$G95)))</f>
        <v>0</v>
      </c>
      <c r="CF95" s="30">
        <f>IF(CF$5="",0,SUMIFS(Potoki!CF:CF,Potoki!$F:$F,$F95,Potoki!$G:$G,IF($G95="","",$G95)))</f>
        <v>0</v>
      </c>
      <c r="CG95" s="30">
        <f>IF(CG$5="",0,SUMIFS(Potoki!CG:CG,Potoki!$F:$F,$F95,Potoki!$G:$G,IF($G95="","",$G95)))</f>
        <v>0</v>
      </c>
      <c r="CH95" s="30">
        <f>IF(CH$5="",0,SUMIFS(Potoki!CH:CH,Potoki!$F:$F,$F95,Potoki!$G:$G,IF($G95="","",$G95)))</f>
        <v>0</v>
      </c>
      <c r="CI95" s="30">
        <f>IF(CI$5="",0,SUMIFS(Potoki!CI:CI,Potoki!$F:$F,$F95,Potoki!$G:$G,IF($G95="","",$G95)))</f>
        <v>0</v>
      </c>
      <c r="CJ95" s="30">
        <f>IF(CJ$5="",0,SUMIFS(Potoki!CJ:CJ,Potoki!$F:$F,$F95,Potoki!$G:$G,IF($G95="","",$G95)))</f>
        <v>0</v>
      </c>
      <c r="CK95" s="30">
        <f>IF(CK$5="",0,SUMIFS(Potoki!CK:CK,Potoki!$F:$F,$F95,Potoki!$G:$G,IF($G95="","",$G95)))</f>
        <v>0</v>
      </c>
      <c r="CL95" s="30">
        <f>IF(CL$5="",0,SUMIFS(Potoki!CL:CL,Potoki!$F:$F,$F95,Potoki!$G:$G,IF($G95="","",$G95)))</f>
        <v>0</v>
      </c>
      <c r="CM95" s="30">
        <f>IF(CM$5="",0,SUMIFS(Potoki!CM:CM,Potoki!$F:$F,$F95,Potoki!$G:$G,IF($G95="","",$G95)))</f>
        <v>0</v>
      </c>
      <c r="CN95" s="30">
        <f>IF(CN$5="",0,SUMIFS(Potoki!CN:CN,Potoki!$F:$F,$F95,Potoki!$G:$G,IF($G95="","",$G95)))</f>
        <v>0</v>
      </c>
      <c r="CO95" s="30">
        <f>IF(CO$5="",0,SUMIFS(Potoki!CO:CO,Potoki!$F:$F,$F95,Potoki!$G:$G,IF($G95="","",$G95)))</f>
        <v>0</v>
      </c>
      <c r="CP95" s="30">
        <f>IF(CP$5="",0,SUMIFS(Potoki!CP:CP,Potoki!$F:$F,$F95,Potoki!$G:$G,IF($G95="","",$G95)))</f>
        <v>0</v>
      </c>
      <c r="CQ95" s="30">
        <f>IF(CQ$5="",0,SUMIFS(Potoki!CQ:CQ,Potoki!$F:$F,$F95,Potoki!$G:$G,IF($G95="","",$G95)))</f>
        <v>0</v>
      </c>
      <c r="CR95" s="30">
        <f>IF(CR$5="",0,SUMIFS(Potoki!CR:CR,Potoki!$F:$F,$F95,Potoki!$G:$G,IF($G95="","",$G95)))</f>
        <v>0</v>
      </c>
      <c r="CS95" s="30">
        <f>IF(CS$5="",0,SUMIFS(Potoki!CS:CS,Potoki!$F:$F,$F95,Potoki!$G:$G,IF($G95="","",$G95)))</f>
        <v>0</v>
      </c>
      <c r="CT95" s="30">
        <f>IF(CT$5="",0,SUMIFS(Potoki!CT:CT,Potoki!$F:$F,$F95,Potoki!$G:$G,IF($G95="","",$G95)))</f>
        <v>0</v>
      </c>
    </row>
    <row r="96" spans="1:98" s="27" customFormat="1" ht="12" x14ac:dyDescent="0.25">
      <c r="A96" s="26">
        <f>ROW()</f>
        <v>96</v>
      </c>
      <c r="B96" s="99"/>
      <c r="E96" s="24"/>
      <c r="F96" s="68" t="str">
        <f t="shared" si="420"/>
        <v>Поступление в пр-во ПФ</v>
      </c>
      <c r="G96" s="27" t="str">
        <f>BP!$F$28</f>
        <v>Соцсборы</v>
      </c>
      <c r="M96" s="27" t="str">
        <f>Lists!$R$8</f>
        <v>руб.</v>
      </c>
      <c r="P96" s="30"/>
      <c r="R96" s="24"/>
      <c r="S96" s="30"/>
      <c r="V96" s="87"/>
      <c r="W96" s="29">
        <f ca="1">SUM(INDIRECT(ADDRESS(ROW(),SUMIFS($1:$1,$5:$5,1))):INDIRECT(ADDRESS(ROW(),SUMIFS($1:$1,$5:$5,MAX($5:$5)))))</f>
        <v>1807137.0170447468</v>
      </c>
      <c r="Z96" s="30">
        <f ca="1">IF(Z$5="",0,SUMIFS(Potoki!Z:Z,Potoki!$F:$F,$F96,Potoki!$G:$G,IF($G96="","",$G96)))</f>
        <v>0</v>
      </c>
      <c r="AA96" s="30">
        <f ca="1">IF(AA$5="",0,SUMIFS(Potoki!AA:AA,Potoki!$F:$F,$F96,Potoki!$G:$G,IF($G96="","",$G96)))</f>
        <v>18000</v>
      </c>
      <c r="AB96" s="30">
        <f ca="1">IF(AB$5="",0,SUMIFS(Potoki!AB:AB,Potoki!$F:$F,$F96,Potoki!$G:$G,IF($G96="","",$G96)))</f>
        <v>18540</v>
      </c>
      <c r="AC96" s="30">
        <f ca="1">IF(AC$5="",0,SUMIFS(Potoki!AC:AC,Potoki!$F:$F,$F96,Potoki!$G:$G,IF($G96="","",$G96)))</f>
        <v>19096.2</v>
      </c>
      <c r="AD96" s="30">
        <f ca="1">IF(AD$5="",0,SUMIFS(Potoki!AD:AD,Potoki!$F:$F,$F96,Potoki!$G:$G,IF($G96="","",$G96)))</f>
        <v>19669.086000000003</v>
      </c>
      <c r="AE96" s="30">
        <f ca="1">IF(AE$5="",0,SUMIFS(Potoki!AE:AE,Potoki!$F:$F,$F96,Potoki!$G:$G,IF($G96="","",$G96)))</f>
        <v>20259.158579999999</v>
      </c>
      <c r="AF96" s="30">
        <f ca="1">IF(AF$5="",0,SUMIFS(Potoki!AF:AF,Potoki!$F:$F,$F96,Potoki!$G:$G,IF($G96="","",$G96)))</f>
        <v>20866.933337400002</v>
      </c>
      <c r="AG96" s="30">
        <f ca="1">IF(AG$5="",0,SUMIFS(Potoki!AG:AG,Potoki!$F:$F,$F96,Potoki!$G:$G,IF($G96="","",$G96)))</f>
        <v>21492.941337522003</v>
      </c>
      <c r="AH96" s="30">
        <f ca="1">IF(AH$5="",0,SUMIFS(Potoki!AH:AH,Potoki!$F:$F,$F96,Potoki!$G:$G,IF($G96="","",$G96)))</f>
        <v>22137.729577647664</v>
      </c>
      <c r="AI96" s="30">
        <f ca="1">IF(AI$5="",0,SUMIFS(Potoki!AI:AI,Potoki!$F:$F,$F96,Potoki!$G:$G,IF($G96="","",$G96)))</f>
        <v>22801.861464977093</v>
      </c>
      <c r="AJ96" s="30">
        <f ca="1">IF(AJ$5="",0,SUMIFS(Potoki!AJ:AJ,Potoki!$F:$F,$F96,Potoki!$G:$G,IF($G96="","",$G96)))</f>
        <v>23485.917308926408</v>
      </c>
      <c r="AK96" s="30">
        <f ca="1">IF(AK$5="",0,SUMIFS(Potoki!AK:AK,Potoki!$F:$F,$F96,Potoki!$G:$G,IF($G96="","",$G96)))</f>
        <v>24190.494828194198</v>
      </c>
      <c r="AL96" s="30">
        <f ca="1">IF(AL$5="",0,SUMIFS(Potoki!AL:AL,Potoki!$F:$F,$F96,Potoki!$G:$G,IF($G96="","",$G96)))</f>
        <v>24916.209673040023</v>
      </c>
      <c r="AM96" s="30">
        <f ca="1">IF(AM$5="",0,SUMIFS(Potoki!AM:AM,Potoki!$F:$F,$F96,Potoki!$G:$G,IF($G96="","",$G96)))</f>
        <v>25663.695963231225</v>
      </c>
      <c r="AN96" s="30">
        <f ca="1">IF(AN$5="",0,SUMIFS(Potoki!AN:AN,Potoki!$F:$F,$F96,Potoki!$G:$G,IF($G96="","",$G96)))</f>
        <v>26433.606842128163</v>
      </c>
      <c r="AO96" s="30">
        <f ca="1">IF(AO$5="",0,SUMIFS(Potoki!AO:AO,Potoki!$F:$F,$F96,Potoki!$G:$G,IF($G96="","",$G96)))</f>
        <v>27226.61504739201</v>
      </c>
      <c r="AP96" s="30">
        <f ca="1">IF(AP$5="",0,SUMIFS(Potoki!AP:AP,Potoki!$F:$F,$F96,Potoki!$G:$G,IF($G96="","",$G96)))</f>
        <v>28043.41349881377</v>
      </c>
      <c r="AQ96" s="30">
        <f ca="1">IF(AQ$5="",0,SUMIFS(Potoki!AQ:AQ,Potoki!$F:$F,$F96,Potoki!$G:$G,IF($G96="","",$G96)))</f>
        <v>28884.715903778182</v>
      </c>
      <c r="AR96" s="30">
        <f ca="1">IF(AR$5="",0,SUMIFS(Potoki!AR:AR,Potoki!$F:$F,$F96,Potoki!$G:$G,IF($G96="","",$G96)))</f>
        <v>29751.257380891533</v>
      </c>
      <c r="AS96" s="30">
        <f ca="1">IF(AS$5="",0,SUMIFS(Potoki!AS:AS,Potoki!$F:$F,$F96,Potoki!$G:$G,IF($G96="","",$G96)))</f>
        <v>30643.79510231828</v>
      </c>
      <c r="AT96" s="30">
        <f ca="1">IF(AT$5="",0,SUMIFS(Potoki!AT:AT,Potoki!$F:$F,$F96,Potoki!$G:$G,IF($G96="","",$G96)))</f>
        <v>31563.108955387826</v>
      </c>
      <c r="AU96" s="30">
        <f ca="1">IF(AU$5="",0,SUMIFS(Potoki!AU:AU,Potoki!$F:$F,$F96,Potoki!$G:$G,IF($G96="","",$G96)))</f>
        <v>32510.002224049465</v>
      </c>
      <c r="AV96" s="30">
        <f ca="1">IF(AV$5="",0,SUMIFS(Potoki!AV:AV,Potoki!$F:$F,$F96,Potoki!$G:$G,IF($G96="","",$G96)))</f>
        <v>33485.302290770953</v>
      </c>
      <c r="AW96" s="30">
        <f ca="1">IF(AW$5="",0,SUMIFS(Potoki!AW:AW,Potoki!$F:$F,$F96,Potoki!$G:$G,IF($G96="","",$G96)))</f>
        <v>34489.861359494076</v>
      </c>
      <c r="AX96" s="30">
        <f ca="1">IF(AX$5="",0,SUMIFS(Potoki!AX:AX,Potoki!$F:$F,$F96,Potoki!$G:$G,IF($G96="","",$G96)))</f>
        <v>35524.557200278905</v>
      </c>
      <c r="AY96" s="30">
        <f ca="1">IF(AY$5="",0,SUMIFS(Potoki!AY:AY,Potoki!$F:$F,$F96,Potoki!$G:$G,IF($G96="","",$G96)))</f>
        <v>36590.293916287272</v>
      </c>
      <c r="AZ96" s="30">
        <f ca="1">IF(AZ$5="",0,SUMIFS(Potoki!AZ:AZ,Potoki!$F:$F,$F96,Potoki!$G:$G,IF($G96="","",$G96)))</f>
        <v>37688.002733775895</v>
      </c>
      <c r="BA96" s="30">
        <f ca="1">IF(BA$5="",0,SUMIFS(Potoki!BA:BA,Potoki!$F:$F,$F96,Potoki!$G:$G,IF($G96="","",$G96)))</f>
        <v>38818.642815789164</v>
      </c>
      <c r="BB96" s="30">
        <f ca="1">IF(BB$5="",0,SUMIFS(Potoki!BB:BB,Potoki!$F:$F,$F96,Potoki!$G:$G,IF($G96="","",$G96)))</f>
        <v>39983.202100262839</v>
      </c>
      <c r="BC96" s="30">
        <f ca="1">IF(BC$5="",0,SUMIFS(Potoki!BC:BC,Potoki!$F:$F,$F96,Potoki!$G:$G,IF($G96="","",$G96)))</f>
        <v>41182.698163270732</v>
      </c>
      <c r="BD96" s="30">
        <f ca="1">IF(BD$5="",0,SUMIFS(Potoki!BD:BD,Potoki!$F:$F,$F96,Potoki!$G:$G,IF($G96="","",$G96)))</f>
        <v>42418.17910816885</v>
      </c>
      <c r="BE96" s="30">
        <f ca="1">IF(BE$5="",0,SUMIFS(Potoki!BE:BE,Potoki!$F:$F,$F96,Potoki!$G:$G,IF($G96="","",$G96)))</f>
        <v>43690.724481413912</v>
      </c>
      <c r="BF96" s="30">
        <f ca="1">IF(BF$5="",0,SUMIFS(Potoki!BF:BF,Potoki!$F:$F,$F96,Potoki!$G:$G,IF($G96="","",$G96)))</f>
        <v>45001.44621585634</v>
      </c>
      <c r="BG96" s="30">
        <f ca="1">IF(BG$5="",0,SUMIFS(Potoki!BG:BG,Potoki!$F:$F,$F96,Potoki!$G:$G,IF($G96="","",$G96)))</f>
        <v>46351.489602332033</v>
      </c>
      <c r="BH96" s="30">
        <f ca="1">IF(BH$5="",0,SUMIFS(Potoki!BH:BH,Potoki!$F:$F,$F96,Potoki!$G:$G,IF($G96="","",$G96)))</f>
        <v>47742.034290401993</v>
      </c>
      <c r="BI96" s="30">
        <f ca="1">IF(BI$5="",0,SUMIFS(Potoki!BI:BI,Potoki!$F:$F,$F96,Potoki!$G:$G,IF($G96="","",$G96)))</f>
        <v>49174.295319114055</v>
      </c>
      <c r="BJ96" s="30">
        <f ca="1">IF(BJ$5="",0,SUMIFS(Potoki!BJ:BJ,Potoki!$F:$F,$F96,Potoki!$G:$G,IF($G96="","",$G96)))</f>
        <v>50649.524178687476</v>
      </c>
      <c r="BK96" s="30">
        <f ca="1">IF(BK$5="",0,SUMIFS(Potoki!BK:BK,Potoki!$F:$F,$F96,Potoki!$G:$G,IF($G96="","",$G96)))</f>
        <v>52169.0099040481</v>
      </c>
      <c r="BL96" s="30">
        <f ca="1">IF(BL$5="",0,SUMIFS(Potoki!BL:BL,Potoki!$F:$F,$F96,Potoki!$G:$G,IF($G96="","",$G96)))</f>
        <v>53734.080201169541</v>
      </c>
      <c r="BM96" s="30">
        <f ca="1">IF(BM$5="",0,SUMIFS(Potoki!BM:BM,Potoki!$F:$F,$F96,Potoki!$G:$G,IF($G96="","",$G96)))</f>
        <v>55346.102607204637</v>
      </c>
      <c r="BN96" s="30">
        <f ca="1">IF(BN$5="",0,SUMIFS(Potoki!BN:BN,Potoki!$F:$F,$F96,Potoki!$G:$G,IF($G96="","",$G96)))</f>
        <v>57006.485685420776</v>
      </c>
      <c r="BO96" s="30">
        <f ca="1">IF(BO$5="",0,SUMIFS(Potoki!BO:BO,Potoki!$F:$F,$F96,Potoki!$G:$G,IF($G96="","",$G96)))</f>
        <v>58716.680255983403</v>
      </c>
      <c r="BP96" s="30">
        <f ca="1">IF(BP$5="",0,SUMIFS(Potoki!BP:BP,Potoki!$F:$F,$F96,Potoki!$G:$G,IF($G96="","",$G96)))</f>
        <v>60478.180663662904</v>
      </c>
      <c r="BQ96" s="30">
        <f ca="1">IF(BQ$5="",0,SUMIFS(Potoki!BQ:BQ,Potoki!$F:$F,$F96,Potoki!$G:$G,IF($G96="","",$G96)))</f>
        <v>62292.52608357279</v>
      </c>
      <c r="BR96" s="30">
        <f ca="1">IF(BR$5="",0,SUMIFS(Potoki!BR:BR,Potoki!$F:$F,$F96,Potoki!$G:$G,IF($G96="","",$G96)))</f>
        <v>64161.301866079979</v>
      </c>
      <c r="BS96" s="30">
        <f ca="1">IF(BS$5="",0,SUMIFS(Potoki!BS:BS,Potoki!$F:$F,$F96,Potoki!$G:$G,IF($G96="","",$G96)))</f>
        <v>66086.140922062375</v>
      </c>
      <c r="BT96" s="30">
        <f ca="1">IF(BT$5="",0,SUMIFS(Potoki!BT:BT,Potoki!$F:$F,$F96,Potoki!$G:$G,IF($G96="","",$G96)))</f>
        <v>68068.725149724254</v>
      </c>
      <c r="BU96" s="30">
        <f ca="1">IF(BU$5="",0,SUMIFS(Potoki!BU:BU,Potoki!$F:$F,$F96,Potoki!$G:$G,IF($G96="","",$G96)))</f>
        <v>70110.786904215987</v>
      </c>
      <c r="BV96" s="30">
        <f>IF(BV$5="",0,SUMIFS(Potoki!BV:BV,Potoki!$F:$F,$F96,Potoki!$G:$G,IF($G96="","",$G96)))</f>
        <v>0</v>
      </c>
      <c r="BW96" s="30">
        <f>IF(BW$5="",0,SUMIFS(Potoki!BW:BW,Potoki!$F:$F,$F96,Potoki!$G:$G,IF($G96="","",$G96)))</f>
        <v>0</v>
      </c>
      <c r="BX96" s="30">
        <f>IF(BX$5="",0,SUMIFS(Potoki!BX:BX,Potoki!$F:$F,$F96,Potoki!$G:$G,IF($G96="","",$G96)))</f>
        <v>0</v>
      </c>
      <c r="BY96" s="30">
        <f>IF(BY$5="",0,SUMIFS(Potoki!BY:BY,Potoki!$F:$F,$F96,Potoki!$G:$G,IF($G96="","",$G96)))</f>
        <v>0</v>
      </c>
      <c r="BZ96" s="30">
        <f>IF(BZ$5="",0,SUMIFS(Potoki!BZ:BZ,Potoki!$F:$F,$F96,Potoki!$G:$G,IF($G96="","",$G96)))</f>
        <v>0</v>
      </c>
      <c r="CA96" s="30">
        <f>IF(CA$5="",0,SUMIFS(Potoki!CA:CA,Potoki!$F:$F,$F96,Potoki!$G:$G,IF($G96="","",$G96)))</f>
        <v>0</v>
      </c>
      <c r="CB96" s="30">
        <f>IF(CB$5="",0,SUMIFS(Potoki!CB:CB,Potoki!$F:$F,$F96,Potoki!$G:$G,IF($G96="","",$G96)))</f>
        <v>0</v>
      </c>
      <c r="CC96" s="30">
        <f>IF(CC$5="",0,SUMIFS(Potoki!CC:CC,Potoki!$F:$F,$F96,Potoki!$G:$G,IF($G96="","",$G96)))</f>
        <v>0</v>
      </c>
      <c r="CD96" s="30">
        <f>IF(CD$5="",0,SUMIFS(Potoki!CD:CD,Potoki!$F:$F,$F96,Potoki!$G:$G,IF($G96="","",$G96)))</f>
        <v>0</v>
      </c>
      <c r="CE96" s="30">
        <f>IF(CE$5="",0,SUMIFS(Potoki!CE:CE,Potoki!$F:$F,$F96,Potoki!$G:$G,IF($G96="","",$G96)))</f>
        <v>0</v>
      </c>
      <c r="CF96" s="30">
        <f>IF(CF$5="",0,SUMIFS(Potoki!CF:CF,Potoki!$F:$F,$F96,Potoki!$G:$G,IF($G96="","",$G96)))</f>
        <v>0</v>
      </c>
      <c r="CG96" s="30">
        <f>IF(CG$5="",0,SUMIFS(Potoki!CG:CG,Potoki!$F:$F,$F96,Potoki!$G:$G,IF($G96="","",$G96)))</f>
        <v>0</v>
      </c>
      <c r="CH96" s="30">
        <f>IF(CH$5="",0,SUMIFS(Potoki!CH:CH,Potoki!$F:$F,$F96,Potoki!$G:$G,IF($G96="","",$G96)))</f>
        <v>0</v>
      </c>
      <c r="CI96" s="30">
        <f>IF(CI$5="",0,SUMIFS(Potoki!CI:CI,Potoki!$F:$F,$F96,Potoki!$G:$G,IF($G96="","",$G96)))</f>
        <v>0</v>
      </c>
      <c r="CJ96" s="30">
        <f>IF(CJ$5="",0,SUMIFS(Potoki!CJ:CJ,Potoki!$F:$F,$F96,Potoki!$G:$G,IF($G96="","",$G96)))</f>
        <v>0</v>
      </c>
      <c r="CK96" s="30">
        <f>IF(CK$5="",0,SUMIFS(Potoki!CK:CK,Potoki!$F:$F,$F96,Potoki!$G:$G,IF($G96="","",$G96)))</f>
        <v>0</v>
      </c>
      <c r="CL96" s="30">
        <f>IF(CL$5="",0,SUMIFS(Potoki!CL:CL,Potoki!$F:$F,$F96,Potoki!$G:$G,IF($G96="","",$G96)))</f>
        <v>0</v>
      </c>
      <c r="CM96" s="30">
        <f>IF(CM$5="",0,SUMIFS(Potoki!CM:CM,Potoki!$F:$F,$F96,Potoki!$G:$G,IF($G96="","",$G96)))</f>
        <v>0</v>
      </c>
      <c r="CN96" s="30">
        <f>IF(CN$5="",0,SUMIFS(Potoki!CN:CN,Potoki!$F:$F,$F96,Potoki!$G:$G,IF($G96="","",$G96)))</f>
        <v>0</v>
      </c>
      <c r="CO96" s="30">
        <f>IF(CO$5="",0,SUMIFS(Potoki!CO:CO,Potoki!$F:$F,$F96,Potoki!$G:$G,IF($G96="","",$G96)))</f>
        <v>0</v>
      </c>
      <c r="CP96" s="30">
        <f>IF(CP$5="",0,SUMIFS(Potoki!CP:CP,Potoki!$F:$F,$F96,Potoki!$G:$G,IF($G96="","",$G96)))</f>
        <v>0</v>
      </c>
      <c r="CQ96" s="30">
        <f>IF(CQ$5="",0,SUMIFS(Potoki!CQ:CQ,Potoki!$F:$F,$F96,Potoki!$G:$G,IF($G96="","",$G96)))</f>
        <v>0</v>
      </c>
      <c r="CR96" s="30">
        <f>IF(CR$5="",0,SUMIFS(Potoki!CR:CR,Potoki!$F:$F,$F96,Potoki!$G:$G,IF($G96="","",$G96)))</f>
        <v>0</v>
      </c>
      <c r="CS96" s="30">
        <f>IF(CS$5="",0,SUMIFS(Potoki!CS:CS,Potoki!$F:$F,$F96,Potoki!$G:$G,IF($G96="","",$G96)))</f>
        <v>0</v>
      </c>
      <c r="CT96" s="30">
        <f>IF(CT$5="",0,SUMIFS(Potoki!CT:CT,Potoki!$F:$F,$F96,Potoki!$G:$G,IF($G96="","",$G96)))</f>
        <v>0</v>
      </c>
    </row>
    <row r="97" spans="1:98" s="27" customFormat="1" ht="12" x14ac:dyDescent="0.25">
      <c r="A97" s="26">
        <f>ROW()</f>
        <v>97</v>
      </c>
      <c r="B97" s="99"/>
      <c r="E97" s="24"/>
      <c r="F97" s="68" t="str">
        <f t="shared" si="420"/>
        <v>Поступление в пр-во ПФ</v>
      </c>
      <c r="G97" s="27" t="str">
        <f>BP!$F$29</f>
        <v>ЭлЭн</v>
      </c>
      <c r="M97" s="27" t="str">
        <f>Lists!$R$8</f>
        <v>руб.</v>
      </c>
      <c r="P97" s="30"/>
      <c r="R97" s="24"/>
      <c r="S97" s="30"/>
      <c r="V97" s="87"/>
      <c r="W97" s="29">
        <f ca="1">SUM(INDIRECT(ADDRESS(ROW(),SUMIFS($1:$1,$5:$5,1))):INDIRECT(ADDRESS(ROW(),SUMIFS($1:$1,$5:$5,MAX($5:$5)))))</f>
        <v>1293106.9321964632</v>
      </c>
      <c r="Z97" s="30">
        <f ca="1">IF(Z$5="",0,SUMIFS(Potoki!Z:Z,Potoki!$F:$F,$F97,Potoki!$G:$G,IF($G97="","",$G97)))</f>
        <v>0</v>
      </c>
      <c r="AA97" s="30">
        <f ca="1">IF(AA$5="",0,SUMIFS(Potoki!AA:AA,Potoki!$F:$F,$F97,Potoki!$G:$G,IF($G97="","",$G97)))</f>
        <v>12879.999999999998</v>
      </c>
      <c r="AB97" s="30">
        <f ca="1">IF(AB$5="",0,SUMIFS(Potoki!AB:AB,Potoki!$F:$F,$F97,Potoki!$G:$G,IF($G97="","",$G97)))</f>
        <v>13266.4</v>
      </c>
      <c r="AC97" s="30">
        <f ca="1">IF(AC$5="",0,SUMIFS(Potoki!AC:AC,Potoki!$F:$F,$F97,Potoki!$G:$G,IF($G97="","",$G97)))</f>
        <v>13664.392</v>
      </c>
      <c r="AD97" s="30">
        <f ca="1">IF(AD$5="",0,SUMIFS(Potoki!AD:AD,Potoki!$F:$F,$F97,Potoki!$G:$G,IF($G97="","",$G97)))</f>
        <v>14074.323759999999</v>
      </c>
      <c r="AE97" s="30">
        <f ca="1">IF(AE$5="",0,SUMIFS(Potoki!AE:AE,Potoki!$F:$F,$F97,Potoki!$G:$G,IF($G97="","",$G97)))</f>
        <v>14496.5534728</v>
      </c>
      <c r="AF97" s="30">
        <f ca="1">IF(AF$5="",0,SUMIFS(Potoki!AF:AF,Potoki!$F:$F,$F97,Potoki!$G:$G,IF($G97="","",$G97)))</f>
        <v>14931.450076984001</v>
      </c>
      <c r="AG97" s="30">
        <f ca="1">IF(AG$5="",0,SUMIFS(Potoki!AG:AG,Potoki!$F:$F,$F97,Potoki!$G:$G,IF($G97="","",$G97)))</f>
        <v>15379.393579293521</v>
      </c>
      <c r="AH97" s="30">
        <f ca="1">IF(AH$5="",0,SUMIFS(Potoki!AH:AH,Potoki!$F:$F,$F97,Potoki!$G:$G,IF($G97="","",$G97)))</f>
        <v>15840.775386672327</v>
      </c>
      <c r="AI97" s="30">
        <f ca="1">IF(AI$5="",0,SUMIFS(Potoki!AI:AI,Potoki!$F:$F,$F97,Potoki!$G:$G,IF($G97="","",$G97)))</f>
        <v>16315.998648272496</v>
      </c>
      <c r="AJ97" s="30">
        <f ca="1">IF(AJ$5="",0,SUMIFS(Potoki!AJ:AJ,Potoki!$F:$F,$F97,Potoki!$G:$G,IF($G97="","",$G97)))</f>
        <v>16805.47860772067</v>
      </c>
      <c r="AK97" s="30">
        <f ca="1">IF(AK$5="",0,SUMIFS(Potoki!AK:AK,Potoki!$F:$F,$F97,Potoki!$G:$G,IF($G97="","",$G97)))</f>
        <v>17309.642965952291</v>
      </c>
      <c r="AL97" s="30">
        <f ca="1">IF(AL$5="",0,SUMIFS(Potoki!AL:AL,Potoki!$F:$F,$F97,Potoki!$G:$G,IF($G97="","",$G97)))</f>
        <v>17828.93225493086</v>
      </c>
      <c r="AM97" s="30">
        <f ca="1">IF(AM$5="",0,SUMIFS(Potoki!AM:AM,Potoki!$F:$F,$F97,Potoki!$G:$G,IF($G97="","",$G97)))</f>
        <v>18363.800222578786</v>
      </c>
      <c r="AN97" s="30">
        <f ca="1">IF(AN$5="",0,SUMIFS(Potoki!AN:AN,Potoki!$F:$F,$F97,Potoki!$G:$G,IF($G97="","",$G97)))</f>
        <v>18914.714229256151</v>
      </c>
      <c r="AO97" s="30">
        <f ca="1">IF(AO$5="",0,SUMIFS(Potoki!AO:AO,Potoki!$F:$F,$F97,Potoki!$G:$G,IF($G97="","",$G97)))</f>
        <v>19482.155656133837</v>
      </c>
      <c r="AP97" s="30">
        <f ca="1">IF(AP$5="",0,SUMIFS(Potoki!AP:AP,Potoki!$F:$F,$F97,Potoki!$G:$G,IF($G97="","",$G97)))</f>
        <v>20066.620325817854</v>
      </c>
      <c r="AQ97" s="30">
        <f ca="1">IF(AQ$5="",0,SUMIFS(Potoki!AQ:AQ,Potoki!$F:$F,$F97,Potoki!$G:$G,IF($G97="","",$G97)))</f>
        <v>20668.618935592389</v>
      </c>
      <c r="AR97" s="30">
        <f ca="1">IF(AR$5="",0,SUMIFS(Potoki!AR:AR,Potoki!$F:$F,$F97,Potoki!$G:$G,IF($G97="","",$G97)))</f>
        <v>21288.677503660161</v>
      </c>
      <c r="AS97" s="30">
        <f ca="1">IF(AS$5="",0,SUMIFS(Potoki!AS:AS,Potoki!$F:$F,$F97,Potoki!$G:$G,IF($G97="","",$G97)))</f>
        <v>21927.337828769967</v>
      </c>
      <c r="AT97" s="30">
        <f ca="1">IF(AT$5="",0,SUMIFS(Potoki!AT:AT,Potoki!$F:$F,$F97,Potoki!$G:$G,IF($G97="","",$G97)))</f>
        <v>22585.157963633068</v>
      </c>
      <c r="AU97" s="30">
        <f ca="1">IF(AU$5="",0,SUMIFS(Potoki!AU:AU,Potoki!$F:$F,$F97,Potoki!$G:$G,IF($G97="","",$G97)))</f>
        <v>23262.71270254206</v>
      </c>
      <c r="AV97" s="30">
        <f ca="1">IF(AV$5="",0,SUMIFS(Potoki!AV:AV,Potoki!$F:$F,$F97,Potoki!$G:$G,IF($G97="","",$G97)))</f>
        <v>23960.594083618322</v>
      </c>
      <c r="AW97" s="30">
        <f ca="1">IF(AW$5="",0,SUMIFS(Potoki!AW:AW,Potoki!$F:$F,$F97,Potoki!$G:$G,IF($G97="","",$G97)))</f>
        <v>24679.411906126872</v>
      </c>
      <c r="AX97" s="30">
        <f ca="1">IF(AX$5="",0,SUMIFS(Potoki!AX:AX,Potoki!$F:$F,$F97,Potoki!$G:$G,IF($G97="","",$G97)))</f>
        <v>25419.79426331068</v>
      </c>
      <c r="AY97" s="30">
        <f ca="1">IF(AY$5="",0,SUMIFS(Potoki!AY:AY,Potoki!$F:$F,$F97,Potoki!$G:$G,IF($G97="","",$G97)))</f>
        <v>26182.388091210003</v>
      </c>
      <c r="AZ97" s="30">
        <f ca="1">IF(AZ$5="",0,SUMIFS(Potoki!AZ:AZ,Potoki!$F:$F,$F97,Potoki!$G:$G,IF($G97="","",$G97)))</f>
        <v>26967.859733946301</v>
      </c>
      <c r="BA97" s="30">
        <f ca="1">IF(BA$5="",0,SUMIFS(Potoki!BA:BA,Potoki!$F:$F,$F97,Potoki!$G:$G,IF($G97="","",$G97)))</f>
        <v>27776.89552596469</v>
      </c>
      <c r="BB97" s="30">
        <f ca="1">IF(BB$5="",0,SUMIFS(Potoki!BB:BB,Potoki!$F:$F,$F97,Potoki!$G:$G,IF($G97="","",$G97)))</f>
        <v>28610.202391743631</v>
      </c>
      <c r="BC97" s="30">
        <f ca="1">IF(BC$5="",0,SUMIFS(Potoki!BC:BC,Potoki!$F:$F,$F97,Potoki!$G:$G,IF($G97="","",$G97)))</f>
        <v>29468.508463495942</v>
      </c>
      <c r="BD97" s="30">
        <f ca="1">IF(BD$5="",0,SUMIFS(Potoki!BD:BD,Potoki!$F:$F,$F97,Potoki!$G:$G,IF($G97="","",$G97)))</f>
        <v>30352.563717400819</v>
      </c>
      <c r="BE97" s="30">
        <f ca="1">IF(BE$5="",0,SUMIFS(Potoki!BE:BE,Potoki!$F:$F,$F97,Potoki!$G:$G,IF($G97="","",$G97)))</f>
        <v>31263.140628922843</v>
      </c>
      <c r="BF97" s="30">
        <f ca="1">IF(BF$5="",0,SUMIFS(Potoki!BF:BF,Potoki!$F:$F,$F97,Potoki!$G:$G,IF($G97="","",$G97)))</f>
        <v>32201.034847790532</v>
      </c>
      <c r="BG97" s="30">
        <f ca="1">IF(BG$5="",0,SUMIFS(Potoki!BG:BG,Potoki!$F:$F,$F97,Potoki!$G:$G,IF($G97="","",$G97)))</f>
        <v>33167.065893224251</v>
      </c>
      <c r="BH97" s="30">
        <f ca="1">IF(BH$5="",0,SUMIFS(Potoki!BH:BH,Potoki!$F:$F,$F97,Potoki!$G:$G,IF($G97="","",$G97)))</f>
        <v>34162.077870020978</v>
      </c>
      <c r="BI97" s="30">
        <f ca="1">IF(BI$5="",0,SUMIFS(Potoki!BI:BI,Potoki!$F:$F,$F97,Potoki!$G:$G,IF($G97="","",$G97)))</f>
        <v>35186.94020612161</v>
      </c>
      <c r="BJ97" s="30">
        <f ca="1">IF(BJ$5="",0,SUMIFS(Potoki!BJ:BJ,Potoki!$F:$F,$F97,Potoki!$G:$G,IF($G97="","",$G97)))</f>
        <v>36242.548412305259</v>
      </c>
      <c r="BK97" s="30">
        <f ca="1">IF(BK$5="",0,SUMIFS(Potoki!BK:BK,Potoki!$F:$F,$F97,Potoki!$G:$G,IF($G97="","",$G97)))</f>
        <v>37329.824864674418</v>
      </c>
      <c r="BL97" s="30">
        <f ca="1">IF(BL$5="",0,SUMIFS(Potoki!BL:BL,Potoki!$F:$F,$F97,Potoki!$G:$G,IF($G97="","",$G97)))</f>
        <v>38449.719610614651</v>
      </c>
      <c r="BM97" s="30">
        <f ca="1">IF(BM$5="",0,SUMIFS(Potoki!BM:BM,Potoki!$F:$F,$F97,Potoki!$G:$G,IF($G97="","",$G97)))</f>
        <v>39603.211198933088</v>
      </c>
      <c r="BN97" s="30">
        <f ca="1">IF(BN$5="",0,SUMIFS(Potoki!BN:BN,Potoki!$F:$F,$F97,Potoki!$G:$G,IF($G97="","",$G97)))</f>
        <v>40791.307534901083</v>
      </c>
      <c r="BO97" s="30">
        <f ca="1">IF(BO$5="",0,SUMIFS(Potoki!BO:BO,Potoki!$F:$F,$F97,Potoki!$G:$G,IF($G97="","",$G97)))</f>
        <v>42015.04676094812</v>
      </c>
      <c r="BP97" s="30">
        <f ca="1">IF(BP$5="",0,SUMIFS(Potoki!BP:BP,Potoki!$F:$F,$F97,Potoki!$G:$G,IF($G97="","",$G97)))</f>
        <v>43275.49816377656</v>
      </c>
      <c r="BQ97" s="30">
        <f ca="1">IF(BQ$5="",0,SUMIFS(Potoki!BQ:BQ,Potoki!$F:$F,$F97,Potoki!$G:$G,IF($G97="","",$G97)))</f>
        <v>44573.763108689862</v>
      </c>
      <c r="BR97" s="30">
        <f ca="1">IF(BR$5="",0,SUMIFS(Potoki!BR:BR,Potoki!$F:$F,$F97,Potoki!$G:$G,IF($G97="","",$G97)))</f>
        <v>45910.976001950556</v>
      </c>
      <c r="BS97" s="30">
        <f ca="1">IF(BS$5="",0,SUMIFS(Potoki!BS:BS,Potoki!$F:$F,$F97,Potoki!$G:$G,IF($G97="","",$G97)))</f>
        <v>47288.305282009082</v>
      </c>
      <c r="BT97" s="30">
        <f ca="1">IF(BT$5="",0,SUMIFS(Potoki!BT:BT,Potoki!$F:$F,$F97,Potoki!$G:$G,IF($G97="","",$G97)))</f>
        <v>48706.954440469352</v>
      </c>
      <c r="BU97" s="30">
        <f ca="1">IF(BU$5="",0,SUMIFS(Potoki!BU:BU,Potoki!$F:$F,$F97,Potoki!$G:$G,IF($G97="","",$G97)))</f>
        <v>50168.163073683434</v>
      </c>
      <c r="BV97" s="30">
        <f>IF(BV$5="",0,SUMIFS(Potoki!BV:BV,Potoki!$F:$F,$F97,Potoki!$G:$G,IF($G97="","",$G97)))</f>
        <v>0</v>
      </c>
      <c r="BW97" s="30">
        <f>IF(BW$5="",0,SUMIFS(Potoki!BW:BW,Potoki!$F:$F,$F97,Potoki!$G:$G,IF($G97="","",$G97)))</f>
        <v>0</v>
      </c>
      <c r="BX97" s="30">
        <f>IF(BX$5="",0,SUMIFS(Potoki!BX:BX,Potoki!$F:$F,$F97,Potoki!$G:$G,IF($G97="","",$G97)))</f>
        <v>0</v>
      </c>
      <c r="BY97" s="30">
        <f>IF(BY$5="",0,SUMIFS(Potoki!BY:BY,Potoki!$F:$F,$F97,Potoki!$G:$G,IF($G97="","",$G97)))</f>
        <v>0</v>
      </c>
      <c r="BZ97" s="30">
        <f>IF(BZ$5="",0,SUMIFS(Potoki!BZ:BZ,Potoki!$F:$F,$F97,Potoki!$G:$G,IF($G97="","",$G97)))</f>
        <v>0</v>
      </c>
      <c r="CA97" s="30">
        <f>IF(CA$5="",0,SUMIFS(Potoki!CA:CA,Potoki!$F:$F,$F97,Potoki!$G:$G,IF($G97="","",$G97)))</f>
        <v>0</v>
      </c>
      <c r="CB97" s="30">
        <f>IF(CB$5="",0,SUMIFS(Potoki!CB:CB,Potoki!$F:$F,$F97,Potoki!$G:$G,IF($G97="","",$G97)))</f>
        <v>0</v>
      </c>
      <c r="CC97" s="30">
        <f>IF(CC$5="",0,SUMIFS(Potoki!CC:CC,Potoki!$F:$F,$F97,Potoki!$G:$G,IF($G97="","",$G97)))</f>
        <v>0</v>
      </c>
      <c r="CD97" s="30">
        <f>IF(CD$5="",0,SUMIFS(Potoki!CD:CD,Potoki!$F:$F,$F97,Potoki!$G:$G,IF($G97="","",$G97)))</f>
        <v>0</v>
      </c>
      <c r="CE97" s="30">
        <f>IF(CE$5="",0,SUMIFS(Potoki!CE:CE,Potoki!$F:$F,$F97,Potoki!$G:$G,IF($G97="","",$G97)))</f>
        <v>0</v>
      </c>
      <c r="CF97" s="30">
        <f>IF(CF$5="",0,SUMIFS(Potoki!CF:CF,Potoki!$F:$F,$F97,Potoki!$G:$G,IF($G97="","",$G97)))</f>
        <v>0</v>
      </c>
      <c r="CG97" s="30">
        <f>IF(CG$5="",0,SUMIFS(Potoki!CG:CG,Potoki!$F:$F,$F97,Potoki!$G:$G,IF($G97="","",$G97)))</f>
        <v>0</v>
      </c>
      <c r="CH97" s="30">
        <f>IF(CH$5="",0,SUMIFS(Potoki!CH:CH,Potoki!$F:$F,$F97,Potoki!$G:$G,IF($G97="","",$G97)))</f>
        <v>0</v>
      </c>
      <c r="CI97" s="30">
        <f>IF(CI$5="",0,SUMIFS(Potoki!CI:CI,Potoki!$F:$F,$F97,Potoki!$G:$G,IF($G97="","",$G97)))</f>
        <v>0</v>
      </c>
      <c r="CJ97" s="30">
        <f>IF(CJ$5="",0,SUMIFS(Potoki!CJ:CJ,Potoki!$F:$F,$F97,Potoki!$G:$G,IF($G97="","",$G97)))</f>
        <v>0</v>
      </c>
      <c r="CK97" s="30">
        <f>IF(CK$5="",0,SUMIFS(Potoki!CK:CK,Potoki!$F:$F,$F97,Potoki!$G:$G,IF($G97="","",$G97)))</f>
        <v>0</v>
      </c>
      <c r="CL97" s="30">
        <f>IF(CL$5="",0,SUMIFS(Potoki!CL:CL,Potoki!$F:$F,$F97,Potoki!$G:$G,IF($G97="","",$G97)))</f>
        <v>0</v>
      </c>
      <c r="CM97" s="30">
        <f>IF(CM$5="",0,SUMIFS(Potoki!CM:CM,Potoki!$F:$F,$F97,Potoki!$G:$G,IF($G97="","",$G97)))</f>
        <v>0</v>
      </c>
      <c r="CN97" s="30">
        <f>IF(CN$5="",0,SUMIFS(Potoki!CN:CN,Potoki!$F:$F,$F97,Potoki!$G:$G,IF($G97="","",$G97)))</f>
        <v>0</v>
      </c>
      <c r="CO97" s="30">
        <f>IF(CO$5="",0,SUMIFS(Potoki!CO:CO,Potoki!$F:$F,$F97,Potoki!$G:$G,IF($G97="","",$G97)))</f>
        <v>0</v>
      </c>
      <c r="CP97" s="30">
        <f>IF(CP$5="",0,SUMIFS(Potoki!CP:CP,Potoki!$F:$F,$F97,Potoki!$G:$G,IF($G97="","",$G97)))</f>
        <v>0</v>
      </c>
      <c r="CQ97" s="30">
        <f>IF(CQ$5="",0,SUMIFS(Potoki!CQ:CQ,Potoki!$F:$F,$F97,Potoki!$G:$G,IF($G97="","",$G97)))</f>
        <v>0</v>
      </c>
      <c r="CR97" s="30">
        <f>IF(CR$5="",0,SUMIFS(Potoki!CR:CR,Potoki!$F:$F,$F97,Potoki!$G:$G,IF($G97="","",$G97)))</f>
        <v>0</v>
      </c>
      <c r="CS97" s="30">
        <f>IF(CS$5="",0,SUMIFS(Potoki!CS:CS,Potoki!$F:$F,$F97,Potoki!$G:$G,IF($G97="","",$G97)))</f>
        <v>0</v>
      </c>
      <c r="CT97" s="30">
        <f>IF(CT$5="",0,SUMIFS(Potoki!CT:CT,Potoki!$F:$F,$F97,Potoki!$G:$G,IF($G97="","",$G97)))</f>
        <v>0</v>
      </c>
    </row>
    <row r="98" spans="1:98" s="2" customFormat="1" ht="10.199999999999999" x14ac:dyDescent="0.2">
      <c r="A98" s="11">
        <f>ROW()</f>
        <v>98</v>
      </c>
      <c r="B98" s="100"/>
      <c r="E98" s="23" t="str">
        <f>Lists!$N$9</f>
        <v>пустая строка</v>
      </c>
      <c r="P98" s="3"/>
      <c r="R98" s="23"/>
      <c r="S98" s="3"/>
      <c r="V98" s="76">
        <f ca="1">W92-SUMIFS(Potoki!$W:$W,Potoki!$F:$F,$F93,Potoki!$G:$G,"")</f>
        <v>0</v>
      </c>
      <c r="W98" s="5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  <c r="BW98" s="3"/>
      <c r="BX98" s="3"/>
      <c r="BY98" s="3"/>
      <c r="BZ98" s="3"/>
      <c r="CA98" s="3"/>
      <c r="CB98" s="3"/>
      <c r="CC98" s="3"/>
      <c r="CD98" s="3"/>
      <c r="CE98" s="3"/>
      <c r="CF98" s="3"/>
      <c r="CG98" s="3"/>
      <c r="CH98" s="3"/>
      <c r="CI98" s="3"/>
      <c r="CJ98" s="3"/>
      <c r="CK98" s="3"/>
      <c r="CL98" s="3"/>
      <c r="CM98" s="3"/>
      <c r="CN98" s="3"/>
      <c r="CO98" s="3"/>
      <c r="CP98" s="3"/>
      <c r="CQ98" s="3"/>
      <c r="CR98" s="3"/>
      <c r="CS98" s="3"/>
      <c r="CT98" s="3"/>
    </row>
    <row r="99" spans="1:98" s="13" customFormat="1" x14ac:dyDescent="0.3">
      <c r="A99" s="12">
        <f>ROW()</f>
        <v>99</v>
      </c>
      <c r="B99" s="103"/>
      <c r="E99" s="94"/>
      <c r="F99" s="13" t="str">
        <f>BP!$F$115</f>
        <v>Вн.пр-во</v>
      </c>
      <c r="M99" s="4" t="str">
        <f>Lists!$R$8</f>
        <v>руб.</v>
      </c>
      <c r="P99" s="10"/>
      <c r="R99" s="94"/>
      <c r="S99" s="10"/>
      <c r="V99" s="82">
        <f ca="1">W99-SUM(W100:W106)</f>
        <v>0</v>
      </c>
      <c r="W99" s="10">
        <f ca="1">SUM(INDIRECT(ADDRESS(ROW(),SUMIFS($1:$1,$5:$5,1))):INDIRECT(ADDRESS(ROW(),SUMIFS($1:$1,$5:$5,MAX($5:$5)))))</f>
        <v>167692421.33826259</v>
      </c>
      <c r="Z99" s="10">
        <f t="shared" ref="Z99:BE99" ca="1" si="421">IF(Z$5="",0,SUM(Z100:Z106))</f>
        <v>0</v>
      </c>
      <c r="AA99" s="10">
        <f t="shared" ca="1" si="421"/>
        <v>0</v>
      </c>
      <c r="AB99" s="10">
        <f t="shared" ca="1" si="421"/>
        <v>1218880</v>
      </c>
      <c r="AC99" s="10">
        <f t="shared" ca="1" si="421"/>
        <v>1795446.4</v>
      </c>
      <c r="AD99" s="10">
        <f t="shared" ca="1" si="421"/>
        <v>1849309.7920000001</v>
      </c>
      <c r="AE99" s="10">
        <f t="shared" ca="1" si="421"/>
        <v>1904789.0857600002</v>
      </c>
      <c r="AF99" s="10">
        <f t="shared" ca="1" si="421"/>
        <v>1961932.7583328004</v>
      </c>
      <c r="AG99" s="10">
        <f t="shared" ca="1" si="421"/>
        <v>2020790.7410827843</v>
      </c>
      <c r="AH99" s="10">
        <f t="shared" ca="1" si="421"/>
        <v>2081414.463315268</v>
      </c>
      <c r="AI99" s="10">
        <f t="shared" ca="1" si="421"/>
        <v>2143856.8972147261</v>
      </c>
      <c r="AJ99" s="10">
        <f t="shared" ca="1" si="421"/>
        <v>2208172.6041311678</v>
      </c>
      <c r="AK99" s="10">
        <f t="shared" ca="1" si="421"/>
        <v>2274417.7822551029</v>
      </c>
      <c r="AL99" s="10">
        <f t="shared" ca="1" si="421"/>
        <v>2342650.3157227561</v>
      </c>
      <c r="AM99" s="10">
        <f t="shared" ca="1" si="421"/>
        <v>2412929.8251944389</v>
      </c>
      <c r="AN99" s="10">
        <f t="shared" ca="1" si="421"/>
        <v>2485317.7199502718</v>
      </c>
      <c r="AO99" s="10">
        <f t="shared" ca="1" si="421"/>
        <v>2559877.2515487801</v>
      </c>
      <c r="AP99" s="10">
        <f t="shared" ca="1" si="421"/>
        <v>2636673.5690952432</v>
      </c>
      <c r="AQ99" s="10">
        <f t="shared" ca="1" si="421"/>
        <v>2715773.7761681005</v>
      </c>
      <c r="AR99" s="10">
        <f t="shared" ca="1" si="421"/>
        <v>2797246.9894531439</v>
      </c>
      <c r="AS99" s="10">
        <f t="shared" ca="1" si="421"/>
        <v>2881164.3991367384</v>
      </c>
      <c r="AT99" s="10">
        <f t="shared" ca="1" si="421"/>
        <v>2967599.3311108407</v>
      </c>
      <c r="AU99" s="10">
        <f t="shared" ca="1" si="421"/>
        <v>3056627.3110441663</v>
      </c>
      <c r="AV99" s="10">
        <f t="shared" ca="1" si="421"/>
        <v>3148326.130375491</v>
      </c>
      <c r="AW99" s="10">
        <f t="shared" ca="1" si="421"/>
        <v>3242775.914286756</v>
      </c>
      <c r="AX99" s="10">
        <f t="shared" ca="1" si="421"/>
        <v>3340059.1917153588</v>
      </c>
      <c r="AY99" s="10">
        <f t="shared" ca="1" si="421"/>
        <v>3440260.9674668196</v>
      </c>
      <c r="AZ99" s="10">
        <f t="shared" ca="1" si="421"/>
        <v>3543468.7964908239</v>
      </c>
      <c r="BA99" s="10">
        <f t="shared" ca="1" si="421"/>
        <v>3649772.8603855493</v>
      </c>
      <c r="BB99" s="10">
        <f t="shared" ca="1" si="421"/>
        <v>3759266.0461971164</v>
      </c>
      <c r="BC99" s="10">
        <f t="shared" ca="1" si="421"/>
        <v>3872044.0275830291</v>
      </c>
      <c r="BD99" s="10">
        <f t="shared" ca="1" si="421"/>
        <v>3988205.3484105198</v>
      </c>
      <c r="BE99" s="10">
        <f t="shared" ca="1" si="421"/>
        <v>4107851.5088628349</v>
      </c>
      <c r="BF99" s="10">
        <f t="shared" ref="BF99:CK99" ca="1" si="422">IF(BF$5="",0,SUM(BF100:BF106))</f>
        <v>4231087.0541287204</v>
      </c>
      <c r="BG99" s="10">
        <f t="shared" ca="1" si="422"/>
        <v>4358019.6657525823</v>
      </c>
      <c r="BH99" s="10">
        <f t="shared" ca="1" si="422"/>
        <v>4488760.2557251612</v>
      </c>
      <c r="BI99" s="10">
        <f t="shared" ca="1" si="422"/>
        <v>4623423.0633969149</v>
      </c>
      <c r="BJ99" s="10">
        <f t="shared" ca="1" si="422"/>
        <v>4762125.7552988231</v>
      </c>
      <c r="BK99" s="10">
        <f t="shared" ca="1" si="422"/>
        <v>4904989.5279577877</v>
      </c>
      <c r="BL99" s="10">
        <f t="shared" ca="1" si="422"/>
        <v>5052139.2137965215</v>
      </c>
      <c r="BM99" s="10">
        <f t="shared" ca="1" si="422"/>
        <v>5203703.3902104171</v>
      </c>
      <c r="BN99" s="10">
        <f t="shared" ca="1" si="422"/>
        <v>5359814.491916731</v>
      </c>
      <c r="BO99" s="10">
        <f t="shared" ca="1" si="422"/>
        <v>5520608.9266742328</v>
      </c>
      <c r="BP99" s="10">
        <f t="shared" ca="1" si="422"/>
        <v>5686227.1944744596</v>
      </c>
      <c r="BQ99" s="10">
        <f t="shared" ca="1" si="422"/>
        <v>5856814.0103086932</v>
      </c>
      <c r="BR99" s="10">
        <f t="shared" ca="1" si="422"/>
        <v>6032518.4306179546</v>
      </c>
      <c r="BS99" s="10">
        <f t="shared" ca="1" si="422"/>
        <v>6213493.9835364921</v>
      </c>
      <c r="BT99" s="10">
        <f t="shared" ca="1" si="422"/>
        <v>6399898.8030425878</v>
      </c>
      <c r="BU99" s="10">
        <f t="shared" ca="1" si="422"/>
        <v>6591895.7671338655</v>
      </c>
      <c r="BV99" s="10">
        <f t="shared" si="422"/>
        <v>0</v>
      </c>
      <c r="BW99" s="10">
        <f t="shared" si="422"/>
        <v>0</v>
      </c>
      <c r="BX99" s="10">
        <f t="shared" si="422"/>
        <v>0</v>
      </c>
      <c r="BY99" s="10">
        <f t="shared" si="422"/>
        <v>0</v>
      </c>
      <c r="BZ99" s="10">
        <f t="shared" si="422"/>
        <v>0</v>
      </c>
      <c r="CA99" s="10">
        <f t="shared" si="422"/>
        <v>0</v>
      </c>
      <c r="CB99" s="10">
        <f t="shared" si="422"/>
        <v>0</v>
      </c>
      <c r="CC99" s="10">
        <f t="shared" si="422"/>
        <v>0</v>
      </c>
      <c r="CD99" s="10">
        <f t="shared" si="422"/>
        <v>0</v>
      </c>
      <c r="CE99" s="10">
        <f t="shared" si="422"/>
        <v>0</v>
      </c>
      <c r="CF99" s="10">
        <f t="shared" si="422"/>
        <v>0</v>
      </c>
      <c r="CG99" s="10">
        <f t="shared" si="422"/>
        <v>0</v>
      </c>
      <c r="CH99" s="10">
        <f t="shared" si="422"/>
        <v>0</v>
      </c>
      <c r="CI99" s="10">
        <f t="shared" si="422"/>
        <v>0</v>
      </c>
      <c r="CJ99" s="10">
        <f t="shared" si="422"/>
        <v>0</v>
      </c>
      <c r="CK99" s="10">
        <f t="shared" si="422"/>
        <v>0</v>
      </c>
      <c r="CL99" s="10">
        <f t="shared" ref="CL99:DQ99" si="423">IF(CL$5="",0,SUM(CL100:CL106))</f>
        <v>0</v>
      </c>
      <c r="CM99" s="10">
        <f t="shared" si="423"/>
        <v>0</v>
      </c>
      <c r="CN99" s="10">
        <f t="shared" si="423"/>
        <v>0</v>
      </c>
      <c r="CO99" s="10">
        <f t="shared" si="423"/>
        <v>0</v>
      </c>
      <c r="CP99" s="10">
        <f t="shared" si="423"/>
        <v>0</v>
      </c>
      <c r="CQ99" s="10">
        <f t="shared" si="423"/>
        <v>0</v>
      </c>
      <c r="CR99" s="10">
        <f t="shared" si="423"/>
        <v>0</v>
      </c>
      <c r="CS99" s="10">
        <f t="shared" si="423"/>
        <v>0</v>
      </c>
      <c r="CT99" s="10">
        <f t="shared" si="423"/>
        <v>0</v>
      </c>
    </row>
    <row r="100" spans="1:98" s="27" customFormat="1" ht="12" x14ac:dyDescent="0.25">
      <c r="A100" s="26">
        <f>ROW()</f>
        <v>100</v>
      </c>
      <c r="B100" s="99"/>
      <c r="E100" s="24"/>
      <c r="F100" s="68" t="str">
        <f>$F$99</f>
        <v>Вн.пр-во</v>
      </c>
      <c r="G100" s="27" t="str">
        <f>BP!$F$21</f>
        <v>Основа</v>
      </c>
      <c r="M100" s="27" t="str">
        <f>Lists!$R$8</f>
        <v>руб.</v>
      </c>
      <c r="P100" s="30"/>
      <c r="R100" s="24"/>
      <c r="S100" s="30"/>
      <c r="V100" s="87"/>
      <c r="W100" s="29">
        <f ca="1">SUM(INDIRECT(ADDRESS(ROW(),SUMIFS($1:$1,$5:$5,1))):INDIRECT(ADDRESS(ROW(),SUMIFS($1:$1,$5:$5,MAX($5:$5)))))</f>
        <v>40530612.036612391</v>
      </c>
      <c r="Z100" s="30">
        <f ca="1">IF(Z$5="",0,SUMIFS(Potoki!Z:Z,Potoki!$F:$F,$F100,Potoki!$G:$G,IF($G100="","",$G100)))</f>
        <v>0</v>
      </c>
      <c r="AA100" s="30">
        <f ca="1">IF(AA$5="",0,SUMIFS(Potoki!AA:AA,Potoki!$F:$F,$F100,Potoki!$G:$G,IF($G100="","",$G100)))</f>
        <v>0</v>
      </c>
      <c r="AB100" s="30">
        <f ca="1">IF(AB$5="",0,SUMIFS(Potoki!AB:AB,Potoki!$F:$F,$F100,Potoki!$G:$G,IF($G100="","",$G100)))</f>
        <v>420000</v>
      </c>
      <c r="AC100" s="30">
        <f ca="1">IF(AC$5="",0,SUMIFS(Potoki!AC:AC,Potoki!$F:$F,$F100,Potoki!$G:$G,IF($G100="","",$G100)))</f>
        <v>432600</v>
      </c>
      <c r="AD100" s="30">
        <f ca="1">IF(AD$5="",0,SUMIFS(Potoki!AD:AD,Potoki!$F:$F,$F100,Potoki!$G:$G,IF($G100="","",$G100)))</f>
        <v>445578.00000000006</v>
      </c>
      <c r="AE100" s="30">
        <f ca="1">IF(AE$5="",0,SUMIFS(Potoki!AE:AE,Potoki!$F:$F,$F100,Potoki!$G:$G,IF($G100="","",$G100)))</f>
        <v>458945.34</v>
      </c>
      <c r="AF100" s="30">
        <f ca="1">IF(AF$5="",0,SUMIFS(Potoki!AF:AF,Potoki!$F:$F,$F100,Potoki!$G:$G,IF($G100="","",$G100)))</f>
        <v>472713.70020000002</v>
      </c>
      <c r="AG100" s="30">
        <f ca="1">IF(AG$5="",0,SUMIFS(Potoki!AG:AG,Potoki!$F:$F,$F100,Potoki!$G:$G,IF($G100="","",$G100)))</f>
        <v>486895.11120600009</v>
      </c>
      <c r="AH100" s="30">
        <f ca="1">IF(AH$5="",0,SUMIFS(Potoki!AH:AH,Potoki!$F:$F,$F100,Potoki!$G:$G,IF($G100="","",$G100)))</f>
        <v>501501.96454218007</v>
      </c>
      <c r="AI100" s="30">
        <f ca="1">IF(AI$5="",0,SUMIFS(Potoki!AI:AI,Potoki!$F:$F,$F100,Potoki!$G:$G,IF($G100="","",$G100)))</f>
        <v>516547.02347844548</v>
      </c>
      <c r="AJ100" s="30">
        <f ca="1">IF(AJ$5="",0,SUMIFS(Potoki!AJ:AJ,Potoki!$F:$F,$F100,Potoki!$G:$G,IF($G100="","",$G100)))</f>
        <v>532043.43418279884</v>
      </c>
      <c r="AK100" s="30">
        <f ca="1">IF(AK$5="",0,SUMIFS(Potoki!AK:AK,Potoki!$F:$F,$F100,Potoki!$G:$G,IF($G100="","",$G100)))</f>
        <v>548004.73720828281</v>
      </c>
      <c r="AL100" s="30">
        <f ca="1">IF(AL$5="",0,SUMIFS(Potoki!AL:AL,Potoki!$F:$F,$F100,Potoki!$G:$G,IF($G100="","",$G100)))</f>
        <v>564444.8793245313</v>
      </c>
      <c r="AM100" s="30">
        <f ca="1">IF(AM$5="",0,SUMIFS(Potoki!AM:AM,Potoki!$F:$F,$F100,Potoki!$G:$G,IF($G100="","",$G100)))</f>
        <v>581378.22570426727</v>
      </c>
      <c r="AN100" s="30">
        <f ca="1">IF(AN$5="",0,SUMIFS(Potoki!AN:AN,Potoki!$F:$F,$F100,Potoki!$G:$G,IF($G100="","",$G100)))</f>
        <v>598819.57247539528</v>
      </c>
      <c r="AO100" s="30">
        <f ca="1">IF(AO$5="",0,SUMIFS(Potoki!AO:AO,Potoki!$F:$F,$F100,Potoki!$G:$G,IF($G100="","",$G100)))</f>
        <v>616784.15964965709</v>
      </c>
      <c r="AP100" s="30">
        <f ca="1">IF(AP$5="",0,SUMIFS(Potoki!AP:AP,Potoki!$F:$F,$F100,Potoki!$G:$G,IF($G100="","",$G100)))</f>
        <v>635287.68443914689</v>
      </c>
      <c r="AQ100" s="30">
        <f ca="1">IF(AQ$5="",0,SUMIFS(Potoki!AQ:AQ,Potoki!$F:$F,$F100,Potoki!$G:$G,IF($G100="","",$G100)))</f>
        <v>654346.31497232139</v>
      </c>
      <c r="AR100" s="30">
        <f ca="1">IF(AR$5="",0,SUMIFS(Potoki!AR:AR,Potoki!$F:$F,$F100,Potoki!$G:$G,IF($G100="","",$G100)))</f>
        <v>673976.70442149101</v>
      </c>
      <c r="AS100" s="30">
        <f ca="1">IF(AS$5="",0,SUMIFS(Potoki!AS:AS,Potoki!$F:$F,$F100,Potoki!$G:$G,IF($G100="","",$G100)))</f>
        <v>694196.00555413577</v>
      </c>
      <c r="AT100" s="30">
        <f ca="1">IF(AT$5="",0,SUMIFS(Potoki!AT:AT,Potoki!$F:$F,$F100,Potoki!$G:$G,IF($G100="","",$G100)))</f>
        <v>715021.88572075986</v>
      </c>
      <c r="AU100" s="30">
        <f ca="1">IF(AU$5="",0,SUMIFS(Potoki!AU:AU,Potoki!$F:$F,$F100,Potoki!$G:$G,IF($G100="","",$G100)))</f>
        <v>736472.54229238268</v>
      </c>
      <c r="AV100" s="30">
        <f ca="1">IF(AV$5="",0,SUMIFS(Potoki!AV:AV,Potoki!$F:$F,$F100,Potoki!$G:$G,IF($G100="","",$G100)))</f>
        <v>758566.71856115421</v>
      </c>
      <c r="AW100" s="30">
        <f ca="1">IF(AW$5="",0,SUMIFS(Potoki!AW:AW,Potoki!$F:$F,$F100,Potoki!$G:$G,IF($G100="","",$G100)))</f>
        <v>781323.72011798876</v>
      </c>
      <c r="AX100" s="30">
        <f ca="1">IF(AX$5="",0,SUMIFS(Potoki!AX:AX,Potoki!$F:$F,$F100,Potoki!$G:$G,IF($G100="","",$G100)))</f>
        <v>804763.43172152853</v>
      </c>
      <c r="AY100" s="30">
        <f ca="1">IF(AY$5="",0,SUMIFS(Potoki!AY:AY,Potoki!$F:$F,$F100,Potoki!$G:$G,IF($G100="","",$G100)))</f>
        <v>828906.33467317442</v>
      </c>
      <c r="AZ100" s="30">
        <f ca="1">IF(AZ$5="",0,SUMIFS(Potoki!AZ:AZ,Potoki!$F:$F,$F100,Potoki!$G:$G,IF($G100="","",$G100)))</f>
        <v>853773.52471336967</v>
      </c>
      <c r="BA100" s="30">
        <f ca="1">IF(BA$5="",0,SUMIFS(Potoki!BA:BA,Potoki!$F:$F,$F100,Potoki!$G:$G,IF($G100="","",$G100)))</f>
        <v>879386.73045477085</v>
      </c>
      <c r="BB100" s="30">
        <f ca="1">IF(BB$5="",0,SUMIFS(Potoki!BB:BB,Potoki!$F:$F,$F100,Potoki!$G:$G,IF($G100="","",$G100)))</f>
        <v>905768.33236841392</v>
      </c>
      <c r="BC100" s="30">
        <f ca="1">IF(BC$5="",0,SUMIFS(Potoki!BC:BC,Potoki!$F:$F,$F100,Potoki!$G:$G,IF($G100="","",$G100)))</f>
        <v>932941.38233946625</v>
      </c>
      <c r="BD100" s="30">
        <f ca="1">IF(BD$5="",0,SUMIFS(Potoki!BD:BD,Potoki!$F:$F,$F100,Potoki!$G:$G,IF($G100="","",$G100)))</f>
        <v>960929.62380965031</v>
      </c>
      <c r="BE100" s="30">
        <f ca="1">IF(BE$5="",0,SUMIFS(Potoki!BE:BE,Potoki!$F:$F,$F100,Potoki!$G:$G,IF($G100="","",$G100)))</f>
        <v>989757.51252393983</v>
      </c>
      <c r="BF100" s="30">
        <f ca="1">IF(BF$5="",0,SUMIFS(Potoki!BF:BF,Potoki!$F:$F,$F100,Potoki!$G:$G,IF($G100="","",$G100)))</f>
        <v>1019450.237899658</v>
      </c>
      <c r="BG100" s="30">
        <f ca="1">IF(BG$5="",0,SUMIFS(Potoki!BG:BG,Potoki!$F:$F,$F100,Potoki!$G:$G,IF($G100="","",$G100)))</f>
        <v>1050033.7450366479</v>
      </c>
      <c r="BH100" s="30">
        <f ca="1">IF(BH$5="",0,SUMIFS(Potoki!BH:BH,Potoki!$F:$F,$F100,Potoki!$G:$G,IF($G100="","",$G100)))</f>
        <v>1081534.7573877473</v>
      </c>
      <c r="BI100" s="30">
        <f ca="1">IF(BI$5="",0,SUMIFS(Potoki!BI:BI,Potoki!$F:$F,$F100,Potoki!$G:$G,IF($G100="","",$G100)))</f>
        <v>1113980.8001093797</v>
      </c>
      <c r="BJ100" s="30">
        <f ca="1">IF(BJ$5="",0,SUMIFS(Potoki!BJ:BJ,Potoki!$F:$F,$F100,Potoki!$G:$G,IF($G100="","",$G100)))</f>
        <v>1147400.2241126611</v>
      </c>
      <c r="BK100" s="30">
        <f ca="1">IF(BK$5="",0,SUMIFS(Potoki!BK:BK,Potoki!$F:$F,$F100,Potoki!$G:$G,IF($G100="","",$G100)))</f>
        <v>1181822.230836041</v>
      </c>
      <c r="BL100" s="30">
        <f ca="1">IF(BL$5="",0,SUMIFS(Potoki!BL:BL,Potoki!$F:$F,$F100,Potoki!$G:$G,IF($G100="","",$G100)))</f>
        <v>1217276.8977611223</v>
      </c>
      <c r="BM100" s="30">
        <f ca="1">IF(BM$5="",0,SUMIFS(Potoki!BM:BM,Potoki!$F:$F,$F100,Potoki!$G:$G,IF($G100="","",$G100)))</f>
        <v>1253795.2046939561</v>
      </c>
      <c r="BN100" s="30">
        <f ca="1">IF(BN$5="",0,SUMIFS(Potoki!BN:BN,Potoki!$F:$F,$F100,Potoki!$G:$G,IF($G100="","",$G100)))</f>
        <v>1291409.0608347747</v>
      </c>
      <c r="BO100" s="30">
        <f ca="1">IF(BO$5="",0,SUMIFS(Potoki!BO:BO,Potoki!$F:$F,$F100,Potoki!$G:$G,IF($G100="","",$G100)))</f>
        <v>1330151.332659818</v>
      </c>
      <c r="BP100" s="30">
        <f ca="1">IF(BP$5="",0,SUMIFS(Potoki!BP:BP,Potoki!$F:$F,$F100,Potoki!$G:$G,IF($G100="","",$G100)))</f>
        <v>1370055.8726396128</v>
      </c>
      <c r="BQ100" s="30">
        <f ca="1">IF(BQ$5="",0,SUMIFS(Potoki!BQ:BQ,Potoki!$F:$F,$F100,Potoki!$G:$G,IF($G100="","",$G100)))</f>
        <v>1411157.5488188011</v>
      </c>
      <c r="BR100" s="30">
        <f ca="1">IF(BR$5="",0,SUMIFS(Potoki!BR:BR,Potoki!$F:$F,$F100,Potoki!$G:$G,IF($G100="","",$G100)))</f>
        <v>1453492.275283365</v>
      </c>
      <c r="BS100" s="30">
        <f ca="1">IF(BS$5="",0,SUMIFS(Potoki!BS:BS,Potoki!$F:$F,$F100,Potoki!$G:$G,IF($G100="","",$G100)))</f>
        <v>1497097.0435418661</v>
      </c>
      <c r="BT100" s="30">
        <f ca="1">IF(BT$5="",0,SUMIFS(Potoki!BT:BT,Potoki!$F:$F,$F100,Potoki!$G:$G,IF($G100="","",$G100)))</f>
        <v>1542009.9548481223</v>
      </c>
      <c r="BU100" s="30">
        <f ca="1">IF(BU$5="",0,SUMIFS(Potoki!BU:BU,Potoki!$F:$F,$F100,Potoki!$G:$G,IF($G100="","",$G100)))</f>
        <v>1588270.2534935661</v>
      </c>
      <c r="BV100" s="30">
        <f>IF(BV$5="",0,SUMIFS(Potoki!BV:BV,Potoki!$F:$F,$F100,Potoki!$G:$G,IF($G100="","",$G100)))</f>
        <v>0</v>
      </c>
      <c r="BW100" s="30">
        <f>IF(BW$5="",0,SUMIFS(Potoki!BW:BW,Potoki!$F:$F,$F100,Potoki!$G:$G,IF($G100="","",$G100)))</f>
        <v>0</v>
      </c>
      <c r="BX100" s="30">
        <f>IF(BX$5="",0,SUMIFS(Potoki!BX:BX,Potoki!$F:$F,$F100,Potoki!$G:$G,IF($G100="","",$G100)))</f>
        <v>0</v>
      </c>
      <c r="BY100" s="30">
        <f>IF(BY$5="",0,SUMIFS(Potoki!BY:BY,Potoki!$F:$F,$F100,Potoki!$G:$G,IF($G100="","",$G100)))</f>
        <v>0</v>
      </c>
      <c r="BZ100" s="30">
        <f>IF(BZ$5="",0,SUMIFS(Potoki!BZ:BZ,Potoki!$F:$F,$F100,Potoki!$G:$G,IF($G100="","",$G100)))</f>
        <v>0</v>
      </c>
      <c r="CA100" s="30">
        <f>IF(CA$5="",0,SUMIFS(Potoki!CA:CA,Potoki!$F:$F,$F100,Potoki!$G:$G,IF($G100="","",$G100)))</f>
        <v>0</v>
      </c>
      <c r="CB100" s="30">
        <f>IF(CB$5="",0,SUMIFS(Potoki!CB:CB,Potoki!$F:$F,$F100,Potoki!$G:$G,IF($G100="","",$G100)))</f>
        <v>0</v>
      </c>
      <c r="CC100" s="30">
        <f>IF(CC$5="",0,SUMIFS(Potoki!CC:CC,Potoki!$F:$F,$F100,Potoki!$G:$G,IF($G100="","",$G100)))</f>
        <v>0</v>
      </c>
      <c r="CD100" s="30">
        <f>IF(CD$5="",0,SUMIFS(Potoki!CD:CD,Potoki!$F:$F,$F100,Potoki!$G:$G,IF($G100="","",$G100)))</f>
        <v>0</v>
      </c>
      <c r="CE100" s="30">
        <f>IF(CE$5="",0,SUMIFS(Potoki!CE:CE,Potoki!$F:$F,$F100,Potoki!$G:$G,IF($G100="","",$G100)))</f>
        <v>0</v>
      </c>
      <c r="CF100" s="30">
        <f>IF(CF$5="",0,SUMIFS(Potoki!CF:CF,Potoki!$F:$F,$F100,Potoki!$G:$G,IF($G100="","",$G100)))</f>
        <v>0</v>
      </c>
      <c r="CG100" s="30">
        <f>IF(CG$5="",0,SUMIFS(Potoki!CG:CG,Potoki!$F:$F,$F100,Potoki!$G:$G,IF($G100="","",$G100)))</f>
        <v>0</v>
      </c>
      <c r="CH100" s="30">
        <f>IF(CH$5="",0,SUMIFS(Potoki!CH:CH,Potoki!$F:$F,$F100,Potoki!$G:$G,IF($G100="","",$G100)))</f>
        <v>0</v>
      </c>
      <c r="CI100" s="30">
        <f>IF(CI$5="",0,SUMIFS(Potoki!CI:CI,Potoki!$F:$F,$F100,Potoki!$G:$G,IF($G100="","",$G100)))</f>
        <v>0</v>
      </c>
      <c r="CJ100" s="30">
        <f>IF(CJ$5="",0,SUMIFS(Potoki!CJ:CJ,Potoki!$F:$F,$F100,Potoki!$G:$G,IF($G100="","",$G100)))</f>
        <v>0</v>
      </c>
      <c r="CK100" s="30">
        <f>IF(CK$5="",0,SUMIFS(Potoki!CK:CK,Potoki!$F:$F,$F100,Potoki!$G:$G,IF($G100="","",$G100)))</f>
        <v>0</v>
      </c>
      <c r="CL100" s="30">
        <f>IF(CL$5="",0,SUMIFS(Potoki!CL:CL,Potoki!$F:$F,$F100,Potoki!$G:$G,IF($G100="","",$G100)))</f>
        <v>0</v>
      </c>
      <c r="CM100" s="30">
        <f>IF(CM$5="",0,SUMIFS(Potoki!CM:CM,Potoki!$F:$F,$F100,Potoki!$G:$G,IF($G100="","",$G100)))</f>
        <v>0</v>
      </c>
      <c r="CN100" s="30">
        <f>IF(CN$5="",0,SUMIFS(Potoki!CN:CN,Potoki!$F:$F,$F100,Potoki!$G:$G,IF($G100="","",$G100)))</f>
        <v>0</v>
      </c>
      <c r="CO100" s="30">
        <f>IF(CO$5="",0,SUMIFS(Potoki!CO:CO,Potoki!$F:$F,$F100,Potoki!$G:$G,IF($G100="","",$G100)))</f>
        <v>0</v>
      </c>
      <c r="CP100" s="30">
        <f>IF(CP$5="",0,SUMIFS(Potoki!CP:CP,Potoki!$F:$F,$F100,Potoki!$G:$G,IF($G100="","",$G100)))</f>
        <v>0</v>
      </c>
      <c r="CQ100" s="30">
        <f>IF(CQ$5="",0,SUMIFS(Potoki!CQ:CQ,Potoki!$F:$F,$F100,Potoki!$G:$G,IF($G100="","",$G100)))</f>
        <v>0</v>
      </c>
      <c r="CR100" s="30">
        <f>IF(CR$5="",0,SUMIFS(Potoki!CR:CR,Potoki!$F:$F,$F100,Potoki!$G:$G,IF($G100="","",$G100)))</f>
        <v>0</v>
      </c>
      <c r="CS100" s="30">
        <f>IF(CS$5="",0,SUMIFS(Potoki!CS:CS,Potoki!$F:$F,$F100,Potoki!$G:$G,IF($G100="","",$G100)))</f>
        <v>0</v>
      </c>
      <c r="CT100" s="30">
        <f>IF(CT$5="",0,SUMIFS(Potoki!CT:CT,Potoki!$F:$F,$F100,Potoki!$G:$G,IF($G100="","",$G100)))</f>
        <v>0</v>
      </c>
    </row>
    <row r="101" spans="1:98" s="27" customFormat="1" ht="12" x14ac:dyDescent="0.25">
      <c r="A101" s="26">
        <f>ROW()</f>
        <v>101</v>
      </c>
      <c r="B101" s="99"/>
      <c r="E101" s="24"/>
      <c r="F101" s="68" t="str">
        <f t="shared" ref="F101:F105" si="424">$F$99</f>
        <v>Вн.пр-во</v>
      </c>
      <c r="G101" s="27" t="str">
        <f>BP!$F$22</f>
        <v>Сырье</v>
      </c>
      <c r="H101" s="69"/>
      <c r="I101" s="69"/>
      <c r="J101" s="69"/>
      <c r="K101" s="69"/>
      <c r="L101" s="69"/>
      <c r="M101" s="27" t="str">
        <f>Lists!$R$8</f>
        <v>руб.</v>
      </c>
      <c r="P101" s="30"/>
      <c r="R101" s="24"/>
      <c r="S101" s="30"/>
      <c r="V101" s="87"/>
      <c r="W101" s="29">
        <f ca="1">SUM(INDIRECT(ADDRESS(ROW(),SUMIFS($1:$1,$5:$5,1))):INDIRECT(ADDRESS(ROW(),SUMIFS($1:$1,$5:$5,MAX($5:$5)))))</f>
        <v>4632069.9470414175</v>
      </c>
      <c r="Z101" s="30">
        <f ca="1">IF(Z$5="",0,SUMIFS(Potoki!Z:Z,Potoki!$F:$F,$F101,Potoki!$G:$G,IF($G101="","",$G101)))</f>
        <v>0</v>
      </c>
      <c r="AA101" s="30">
        <f ca="1">IF(AA$5="",0,SUMIFS(Potoki!AA:AA,Potoki!$F:$F,$F101,Potoki!$G:$G,IF($G101="","",$G101)))</f>
        <v>0</v>
      </c>
      <c r="AB101" s="30">
        <f ca="1">IF(AB$5="",0,SUMIFS(Potoki!AB:AB,Potoki!$F:$F,$F101,Potoki!$G:$G,IF($G101="","",$G101)))</f>
        <v>48000</v>
      </c>
      <c r="AC101" s="30">
        <f ca="1">IF(AC$5="",0,SUMIFS(Potoki!AC:AC,Potoki!$F:$F,$F101,Potoki!$G:$G,IF($G101="","",$G101)))</f>
        <v>49440</v>
      </c>
      <c r="AD101" s="30">
        <f ca="1">IF(AD$5="",0,SUMIFS(Potoki!AD:AD,Potoki!$F:$F,$F101,Potoki!$G:$G,IF($G101="","",$G101)))</f>
        <v>50923.200000000004</v>
      </c>
      <c r="AE101" s="30">
        <f ca="1">IF(AE$5="",0,SUMIFS(Potoki!AE:AE,Potoki!$F:$F,$F101,Potoki!$G:$G,IF($G101="","",$G101)))</f>
        <v>52450.896000000008</v>
      </c>
      <c r="AF101" s="30">
        <f ca="1">IF(AF$5="",0,SUMIFS(Potoki!AF:AF,Potoki!$F:$F,$F101,Potoki!$G:$G,IF($G101="","",$G101)))</f>
        <v>54024.422879999998</v>
      </c>
      <c r="AG101" s="30">
        <f ca="1">IF(AG$5="",0,SUMIFS(Potoki!AG:AG,Potoki!$F:$F,$F101,Potoki!$G:$G,IF($G101="","",$G101)))</f>
        <v>55645.155566400004</v>
      </c>
      <c r="AH101" s="30">
        <f ca="1">IF(AH$5="",0,SUMIFS(Potoki!AH:AH,Potoki!$F:$F,$F101,Potoki!$G:$G,IF($G101="","",$G101)))</f>
        <v>57314.510233392008</v>
      </c>
      <c r="AI101" s="30">
        <f ca="1">IF(AI$5="",0,SUMIFS(Potoki!AI:AI,Potoki!$F:$F,$F101,Potoki!$G:$G,IF($G101="","",$G101)))</f>
        <v>59033.945540393775</v>
      </c>
      <c r="AJ101" s="30">
        <f ca="1">IF(AJ$5="",0,SUMIFS(Potoki!AJ:AJ,Potoki!$F:$F,$F101,Potoki!$G:$G,IF($G101="","",$G101)))</f>
        <v>60804.963906605582</v>
      </c>
      <c r="AK101" s="30">
        <f ca="1">IF(AK$5="",0,SUMIFS(Potoki!AK:AK,Potoki!$F:$F,$F101,Potoki!$G:$G,IF($G101="","",$G101)))</f>
        <v>62629.112823803749</v>
      </c>
      <c r="AL101" s="30">
        <f ca="1">IF(AL$5="",0,SUMIFS(Potoki!AL:AL,Potoki!$F:$F,$F101,Potoki!$G:$G,IF($G101="","",$G101)))</f>
        <v>64507.986208517861</v>
      </c>
      <c r="AM101" s="30">
        <f ca="1">IF(AM$5="",0,SUMIFS(Potoki!AM:AM,Potoki!$F:$F,$F101,Potoki!$G:$G,IF($G101="","",$G101)))</f>
        <v>66443.225794773403</v>
      </c>
      <c r="AN101" s="30">
        <f ca="1">IF(AN$5="",0,SUMIFS(Potoki!AN:AN,Potoki!$F:$F,$F101,Potoki!$G:$G,IF($G101="","",$G101)))</f>
        <v>68436.522568616594</v>
      </c>
      <c r="AO101" s="30">
        <f ca="1">IF(AO$5="",0,SUMIFS(Potoki!AO:AO,Potoki!$F:$F,$F101,Potoki!$G:$G,IF($G101="","",$G101)))</f>
        <v>70489.618245675098</v>
      </c>
      <c r="AP101" s="30">
        <f ca="1">IF(AP$5="",0,SUMIFS(Potoki!AP:AP,Potoki!$F:$F,$F101,Potoki!$G:$G,IF($G101="","",$G101)))</f>
        <v>72604.306793045354</v>
      </c>
      <c r="AQ101" s="30">
        <f ca="1">IF(AQ$5="",0,SUMIFS(Potoki!AQ:AQ,Potoki!$F:$F,$F101,Potoki!$G:$G,IF($G101="","",$G101)))</f>
        <v>74782.435996836721</v>
      </c>
      <c r="AR101" s="30">
        <f ca="1">IF(AR$5="",0,SUMIFS(Potoki!AR:AR,Potoki!$F:$F,$F101,Potoki!$G:$G,IF($G101="","",$G101)))</f>
        <v>77025.909076741824</v>
      </c>
      <c r="AS101" s="30">
        <f ca="1">IF(AS$5="",0,SUMIFS(Potoki!AS:AS,Potoki!$F:$F,$F101,Potoki!$G:$G,IF($G101="","",$G101)))</f>
        <v>79336.686349044088</v>
      </c>
      <c r="AT101" s="30">
        <f ca="1">IF(AT$5="",0,SUMIFS(Potoki!AT:AT,Potoki!$F:$F,$F101,Potoki!$G:$G,IF($G101="","",$G101)))</f>
        <v>81716.786939515412</v>
      </c>
      <c r="AU101" s="30">
        <f ca="1">IF(AU$5="",0,SUMIFS(Potoki!AU:AU,Potoki!$F:$F,$F101,Potoki!$G:$G,IF($G101="","",$G101)))</f>
        <v>84168.290547700875</v>
      </c>
      <c r="AV101" s="30">
        <f ca="1">IF(AV$5="",0,SUMIFS(Potoki!AV:AV,Potoki!$F:$F,$F101,Potoki!$G:$G,IF($G101="","",$G101)))</f>
        <v>86693.339264131908</v>
      </c>
      <c r="AW101" s="30">
        <f ca="1">IF(AW$5="",0,SUMIFS(Potoki!AW:AW,Potoki!$F:$F,$F101,Potoki!$G:$G,IF($G101="","",$G101)))</f>
        <v>89294.139442055864</v>
      </c>
      <c r="AX101" s="30">
        <f ca="1">IF(AX$5="",0,SUMIFS(Potoki!AX:AX,Potoki!$F:$F,$F101,Potoki!$G:$G,IF($G101="","",$G101)))</f>
        <v>91972.963625317541</v>
      </c>
      <c r="AY101" s="30">
        <f ca="1">IF(AY$5="",0,SUMIFS(Potoki!AY:AY,Potoki!$F:$F,$F101,Potoki!$G:$G,IF($G101="","",$G101)))</f>
        <v>94732.152534077075</v>
      </c>
      <c r="AZ101" s="30">
        <f ca="1">IF(AZ$5="",0,SUMIFS(Potoki!AZ:AZ,Potoki!$F:$F,$F101,Potoki!$G:$G,IF($G101="","",$G101)))</f>
        <v>97574.117110099396</v>
      </c>
      <c r="BA101" s="30">
        <f ca="1">IF(BA$5="",0,SUMIFS(Potoki!BA:BA,Potoki!$F:$F,$F101,Potoki!$G:$G,IF($G101="","",$G101)))</f>
        <v>100501.34062340239</v>
      </c>
      <c r="BB101" s="30">
        <f ca="1">IF(BB$5="",0,SUMIFS(Potoki!BB:BB,Potoki!$F:$F,$F101,Potoki!$G:$G,IF($G101="","",$G101)))</f>
        <v>103516.38084210444</v>
      </c>
      <c r="BC101" s="30">
        <f ca="1">IF(BC$5="",0,SUMIFS(Potoki!BC:BC,Potoki!$F:$F,$F101,Potoki!$G:$G,IF($G101="","",$G101)))</f>
        <v>106621.87226736758</v>
      </c>
      <c r="BD101" s="30">
        <f ca="1">IF(BD$5="",0,SUMIFS(Potoki!BD:BD,Potoki!$F:$F,$F101,Potoki!$G:$G,IF($G101="","",$G101)))</f>
        <v>109820.52843538861</v>
      </c>
      <c r="BE101" s="30">
        <f ca="1">IF(BE$5="",0,SUMIFS(Potoki!BE:BE,Potoki!$F:$F,$F101,Potoki!$G:$G,IF($G101="","",$G101)))</f>
        <v>113115.14428845026</v>
      </c>
      <c r="BF101" s="30">
        <f ca="1">IF(BF$5="",0,SUMIFS(Potoki!BF:BF,Potoki!$F:$F,$F101,Potoki!$G:$G,IF($G101="","",$G101)))</f>
        <v>116508.59861710377</v>
      </c>
      <c r="BG101" s="30">
        <f ca="1">IF(BG$5="",0,SUMIFS(Potoki!BG:BG,Potoki!$F:$F,$F101,Potoki!$G:$G,IF($G101="","",$G101)))</f>
        <v>120003.8565756169</v>
      </c>
      <c r="BH101" s="30">
        <f ca="1">IF(BH$5="",0,SUMIFS(Potoki!BH:BH,Potoki!$F:$F,$F101,Potoki!$G:$G,IF($G101="","",$G101)))</f>
        <v>123603.97227288541</v>
      </c>
      <c r="BI101" s="30">
        <f ca="1">IF(BI$5="",0,SUMIFS(Potoki!BI:BI,Potoki!$F:$F,$F101,Potoki!$G:$G,IF($G101="","",$G101)))</f>
        <v>127312.09144107197</v>
      </c>
      <c r="BJ101" s="30">
        <f ca="1">IF(BJ$5="",0,SUMIFS(Potoki!BJ:BJ,Potoki!$F:$F,$F101,Potoki!$G:$G,IF($G101="","",$G101)))</f>
        <v>131131.45418430414</v>
      </c>
      <c r="BK101" s="30">
        <f ca="1">IF(BK$5="",0,SUMIFS(Potoki!BK:BK,Potoki!$F:$F,$F101,Potoki!$G:$G,IF($G101="","",$G101)))</f>
        <v>135065.39780983326</v>
      </c>
      <c r="BL101" s="30">
        <f ca="1">IF(BL$5="",0,SUMIFS(Potoki!BL:BL,Potoki!$F:$F,$F101,Potoki!$G:$G,IF($G101="","",$G101)))</f>
        <v>139117.35974412828</v>
      </c>
      <c r="BM101" s="30">
        <f ca="1">IF(BM$5="",0,SUMIFS(Potoki!BM:BM,Potoki!$F:$F,$F101,Potoki!$G:$G,IF($G101="","",$G101)))</f>
        <v>143290.88053645211</v>
      </c>
      <c r="BN101" s="30">
        <f ca="1">IF(BN$5="",0,SUMIFS(Potoki!BN:BN,Potoki!$F:$F,$F101,Potoki!$G:$G,IF($G101="","",$G101)))</f>
        <v>147589.6069525457</v>
      </c>
      <c r="BO101" s="30">
        <f ca="1">IF(BO$5="",0,SUMIFS(Potoki!BO:BO,Potoki!$F:$F,$F101,Potoki!$G:$G,IF($G101="","",$G101)))</f>
        <v>152017.29516112205</v>
      </c>
      <c r="BP101" s="30">
        <f ca="1">IF(BP$5="",0,SUMIFS(Potoki!BP:BP,Potoki!$F:$F,$F101,Potoki!$G:$G,IF($G101="","",$G101)))</f>
        <v>156577.81401595572</v>
      </c>
      <c r="BQ101" s="30">
        <f ca="1">IF(BQ$5="",0,SUMIFS(Potoki!BQ:BQ,Potoki!$F:$F,$F101,Potoki!$G:$G,IF($G101="","",$G101)))</f>
        <v>161275.14843643439</v>
      </c>
      <c r="BR101" s="30">
        <f ca="1">IF(BR$5="",0,SUMIFS(Potoki!BR:BR,Potoki!$F:$F,$F101,Potoki!$G:$G,IF($G101="","",$G101)))</f>
        <v>166113.40288952744</v>
      </c>
      <c r="BS101" s="30">
        <f ca="1">IF(BS$5="",0,SUMIFS(Potoki!BS:BS,Potoki!$F:$F,$F101,Potoki!$G:$G,IF($G101="","",$G101)))</f>
        <v>171096.80497621326</v>
      </c>
      <c r="BT101" s="30">
        <f ca="1">IF(BT$5="",0,SUMIFS(Potoki!BT:BT,Potoki!$F:$F,$F101,Potoki!$G:$G,IF($G101="","",$G101)))</f>
        <v>176229.70912549968</v>
      </c>
      <c r="BU101" s="30">
        <f ca="1">IF(BU$5="",0,SUMIFS(Potoki!BU:BU,Potoki!$F:$F,$F101,Potoki!$G:$G,IF($G101="","",$G101)))</f>
        <v>181516.60039926469</v>
      </c>
      <c r="BV101" s="30">
        <f>IF(BV$5="",0,SUMIFS(Potoki!BV:BV,Potoki!$F:$F,$F101,Potoki!$G:$G,IF($G101="","",$G101)))</f>
        <v>0</v>
      </c>
      <c r="BW101" s="30">
        <f>IF(BW$5="",0,SUMIFS(Potoki!BW:BW,Potoki!$F:$F,$F101,Potoki!$G:$G,IF($G101="","",$G101)))</f>
        <v>0</v>
      </c>
      <c r="BX101" s="30">
        <f>IF(BX$5="",0,SUMIFS(Potoki!BX:BX,Potoki!$F:$F,$F101,Potoki!$G:$G,IF($G101="","",$G101)))</f>
        <v>0</v>
      </c>
      <c r="BY101" s="30">
        <f>IF(BY$5="",0,SUMIFS(Potoki!BY:BY,Potoki!$F:$F,$F101,Potoki!$G:$G,IF($G101="","",$G101)))</f>
        <v>0</v>
      </c>
      <c r="BZ101" s="30">
        <f>IF(BZ$5="",0,SUMIFS(Potoki!BZ:BZ,Potoki!$F:$F,$F101,Potoki!$G:$G,IF($G101="","",$G101)))</f>
        <v>0</v>
      </c>
      <c r="CA101" s="30">
        <f>IF(CA$5="",0,SUMIFS(Potoki!CA:CA,Potoki!$F:$F,$F101,Potoki!$G:$G,IF($G101="","",$G101)))</f>
        <v>0</v>
      </c>
      <c r="CB101" s="30">
        <f>IF(CB$5="",0,SUMIFS(Potoki!CB:CB,Potoki!$F:$F,$F101,Potoki!$G:$G,IF($G101="","",$G101)))</f>
        <v>0</v>
      </c>
      <c r="CC101" s="30">
        <f>IF(CC$5="",0,SUMIFS(Potoki!CC:CC,Potoki!$F:$F,$F101,Potoki!$G:$G,IF($G101="","",$G101)))</f>
        <v>0</v>
      </c>
      <c r="CD101" s="30">
        <f>IF(CD$5="",0,SUMIFS(Potoki!CD:CD,Potoki!$F:$F,$F101,Potoki!$G:$G,IF($G101="","",$G101)))</f>
        <v>0</v>
      </c>
      <c r="CE101" s="30">
        <f>IF(CE$5="",0,SUMIFS(Potoki!CE:CE,Potoki!$F:$F,$F101,Potoki!$G:$G,IF($G101="","",$G101)))</f>
        <v>0</v>
      </c>
      <c r="CF101" s="30">
        <f>IF(CF$5="",0,SUMIFS(Potoki!CF:CF,Potoki!$F:$F,$F101,Potoki!$G:$G,IF($G101="","",$G101)))</f>
        <v>0</v>
      </c>
      <c r="CG101" s="30">
        <f>IF(CG$5="",0,SUMIFS(Potoki!CG:CG,Potoki!$F:$F,$F101,Potoki!$G:$G,IF($G101="","",$G101)))</f>
        <v>0</v>
      </c>
      <c r="CH101" s="30">
        <f>IF(CH$5="",0,SUMIFS(Potoki!CH:CH,Potoki!$F:$F,$F101,Potoki!$G:$G,IF($G101="","",$G101)))</f>
        <v>0</v>
      </c>
      <c r="CI101" s="30">
        <f>IF(CI$5="",0,SUMIFS(Potoki!CI:CI,Potoki!$F:$F,$F101,Potoki!$G:$G,IF($G101="","",$G101)))</f>
        <v>0</v>
      </c>
      <c r="CJ101" s="30">
        <f>IF(CJ$5="",0,SUMIFS(Potoki!CJ:CJ,Potoki!$F:$F,$F101,Potoki!$G:$G,IF($G101="","",$G101)))</f>
        <v>0</v>
      </c>
      <c r="CK101" s="30">
        <f>IF(CK$5="",0,SUMIFS(Potoki!CK:CK,Potoki!$F:$F,$F101,Potoki!$G:$G,IF($G101="","",$G101)))</f>
        <v>0</v>
      </c>
      <c r="CL101" s="30">
        <f>IF(CL$5="",0,SUMIFS(Potoki!CL:CL,Potoki!$F:$F,$F101,Potoki!$G:$G,IF($G101="","",$G101)))</f>
        <v>0</v>
      </c>
      <c r="CM101" s="30">
        <f>IF(CM$5="",0,SUMIFS(Potoki!CM:CM,Potoki!$F:$F,$F101,Potoki!$G:$G,IF($G101="","",$G101)))</f>
        <v>0</v>
      </c>
      <c r="CN101" s="30">
        <f>IF(CN$5="",0,SUMIFS(Potoki!CN:CN,Potoki!$F:$F,$F101,Potoki!$G:$G,IF($G101="","",$G101)))</f>
        <v>0</v>
      </c>
      <c r="CO101" s="30">
        <f>IF(CO$5="",0,SUMIFS(Potoki!CO:CO,Potoki!$F:$F,$F101,Potoki!$G:$G,IF($G101="","",$G101)))</f>
        <v>0</v>
      </c>
      <c r="CP101" s="30">
        <f>IF(CP$5="",0,SUMIFS(Potoki!CP:CP,Potoki!$F:$F,$F101,Potoki!$G:$G,IF($G101="","",$G101)))</f>
        <v>0</v>
      </c>
      <c r="CQ101" s="30">
        <f>IF(CQ$5="",0,SUMIFS(Potoki!CQ:CQ,Potoki!$F:$F,$F101,Potoki!$G:$G,IF($G101="","",$G101)))</f>
        <v>0</v>
      </c>
      <c r="CR101" s="30">
        <f>IF(CR$5="",0,SUMIFS(Potoki!CR:CR,Potoki!$F:$F,$F101,Potoki!$G:$G,IF($G101="","",$G101)))</f>
        <v>0</v>
      </c>
      <c r="CS101" s="30">
        <f>IF(CS$5="",0,SUMIFS(Potoki!CS:CS,Potoki!$F:$F,$F101,Potoki!$G:$G,IF($G101="","",$G101)))</f>
        <v>0</v>
      </c>
      <c r="CT101" s="30">
        <f>IF(CT$5="",0,SUMIFS(Potoki!CT:CT,Potoki!$F:$F,$F101,Potoki!$G:$G,IF($G101="","",$G101)))</f>
        <v>0</v>
      </c>
    </row>
    <row r="102" spans="1:98" s="27" customFormat="1" ht="12" x14ac:dyDescent="0.25">
      <c r="A102" s="26">
        <f>ROW()</f>
        <v>102</v>
      </c>
      <c r="B102" s="99"/>
      <c r="E102" s="24"/>
      <c r="F102" s="68" t="str">
        <f t="shared" si="424"/>
        <v>Вн.пр-во</v>
      </c>
      <c r="G102" s="27" t="str">
        <f>BP!$F$24</f>
        <v>Вн.пр-во</v>
      </c>
      <c r="H102" s="69"/>
      <c r="I102" s="69"/>
      <c r="J102" s="69"/>
      <c r="K102" s="69"/>
      <c r="L102" s="69"/>
      <c r="M102" s="27" t="str">
        <f>Lists!$R$8</f>
        <v>руб.</v>
      </c>
      <c r="P102" s="30"/>
      <c r="R102" s="24"/>
      <c r="S102" s="30"/>
      <c r="V102" s="87"/>
      <c r="W102" s="29">
        <f ca="1">SUM(INDIRECT(ADDRESS(ROW(),SUMIFS($1:$1,$5:$5,1))):INDIRECT(ADDRESS(ROW(),SUMIFS($1:$1,$5:$5,MAX($5:$5)))))</f>
        <v>113759686.92154366</v>
      </c>
      <c r="Z102" s="30">
        <f ca="1">IF(Z$5="",0,SUMIFS(Potoki!Z:Z,Potoki!$F:$F,$F102,Potoki!$G:$G,IF($G102="","",$G102)))</f>
        <v>0</v>
      </c>
      <c r="AA102" s="30">
        <f ca="1">IF(AA$5="",0,SUMIFS(Potoki!AA:AA,Potoki!$F:$F,$F102,Potoki!$G:$G,IF($G102="","",$G102)))</f>
        <v>0</v>
      </c>
      <c r="AB102" s="30">
        <f ca="1">IF(AB$5="",0,SUMIFS(Potoki!AB:AB,Potoki!$F:$F,$F102,Potoki!$G:$G,IF($G102="","",$G102)))</f>
        <v>660000</v>
      </c>
      <c r="AC102" s="30">
        <f ca="1">IF(AC$5="",0,SUMIFS(Potoki!AC:AC,Potoki!$F:$F,$F102,Potoki!$G:$G,IF($G102="","",$G102)))</f>
        <v>1219800</v>
      </c>
      <c r="AD102" s="30">
        <f ca="1">IF(AD$5="",0,SUMIFS(Potoki!AD:AD,Potoki!$F:$F,$F102,Potoki!$G:$G,IF($G102="","",$G102)))</f>
        <v>1256394</v>
      </c>
      <c r="AE102" s="30">
        <f ca="1">IF(AE$5="",0,SUMIFS(Potoki!AE:AE,Potoki!$F:$F,$F102,Potoki!$G:$G,IF($G102="","",$G102)))</f>
        <v>1294085.82</v>
      </c>
      <c r="AF102" s="30">
        <f ca="1">IF(AF$5="",0,SUMIFS(Potoki!AF:AF,Potoki!$F:$F,$F102,Potoki!$G:$G,IF($G102="","",$G102)))</f>
        <v>1332908.3946000002</v>
      </c>
      <c r="AG102" s="30">
        <f ca="1">IF(AG$5="",0,SUMIFS(Potoki!AG:AG,Potoki!$F:$F,$F102,Potoki!$G:$G,IF($G102="","",$G102)))</f>
        <v>1372895.6464380003</v>
      </c>
      <c r="AH102" s="30">
        <f ca="1">IF(AH$5="",0,SUMIFS(Potoki!AH:AH,Potoki!$F:$F,$F102,Potoki!$G:$G,IF($G102="","",$G102)))</f>
        <v>1414082.5158311403</v>
      </c>
      <c r="AI102" s="30">
        <f ca="1">IF(AI$5="",0,SUMIFS(Potoki!AI:AI,Potoki!$F:$F,$F102,Potoki!$G:$G,IF($G102="","",$G102)))</f>
        <v>1456504.9913060744</v>
      </c>
      <c r="AJ102" s="30">
        <f ca="1">IF(AJ$5="",0,SUMIFS(Potoki!AJ:AJ,Potoki!$F:$F,$F102,Potoki!$G:$G,IF($G102="","",$G102)))</f>
        <v>1500200.1410452568</v>
      </c>
      <c r="AK102" s="30">
        <f ca="1">IF(AK$5="",0,SUMIFS(Potoki!AK:AK,Potoki!$F:$F,$F102,Potoki!$G:$G,IF($G102="","",$G102)))</f>
        <v>1545206.1452766145</v>
      </c>
      <c r="AL102" s="30">
        <f ca="1">IF(AL$5="",0,SUMIFS(Potoki!AL:AL,Potoki!$F:$F,$F102,Potoki!$G:$G,IF($G102="","",$G102)))</f>
        <v>1591562.3296349128</v>
      </c>
      <c r="AM102" s="30">
        <f ca="1">IF(AM$5="",0,SUMIFS(Potoki!AM:AM,Potoki!$F:$F,$F102,Potoki!$G:$G,IF($G102="","",$G102)))</f>
        <v>1639309.1995239602</v>
      </c>
      <c r="AN102" s="30">
        <f ca="1">IF(AN$5="",0,SUMIFS(Potoki!AN:AN,Potoki!$F:$F,$F102,Potoki!$G:$G,IF($G102="","",$G102)))</f>
        <v>1688488.4755096789</v>
      </c>
      <c r="AO102" s="30">
        <f ca="1">IF(AO$5="",0,SUMIFS(Potoki!AO:AO,Potoki!$F:$F,$F102,Potoki!$G:$G,IF($G102="","",$G102)))</f>
        <v>1739143.1297749695</v>
      </c>
      <c r="AP102" s="30">
        <f ca="1">IF(AP$5="",0,SUMIFS(Potoki!AP:AP,Potoki!$F:$F,$F102,Potoki!$G:$G,IF($G102="","",$G102)))</f>
        <v>1791317.4236682185</v>
      </c>
      <c r="AQ102" s="30">
        <f ca="1">IF(AQ$5="",0,SUMIFS(Potoki!AQ:AQ,Potoki!$F:$F,$F102,Potoki!$G:$G,IF($G102="","",$G102)))</f>
        <v>1845056.946378265</v>
      </c>
      <c r="AR102" s="30">
        <f ca="1">IF(AR$5="",0,SUMIFS(Potoki!AR:AR,Potoki!$F:$F,$F102,Potoki!$G:$G,IF($G102="","",$G102)))</f>
        <v>1900408.6547696134</v>
      </c>
      <c r="AS102" s="30">
        <f ca="1">IF(AS$5="",0,SUMIFS(Potoki!AS:AS,Potoki!$F:$F,$F102,Potoki!$G:$G,IF($G102="","",$G102)))</f>
        <v>1957420.9144127015</v>
      </c>
      <c r="AT102" s="30">
        <f ca="1">IF(AT$5="",0,SUMIFS(Potoki!AT:AT,Potoki!$F:$F,$F102,Potoki!$G:$G,IF($G102="","",$G102)))</f>
        <v>2016143.5418450828</v>
      </c>
      <c r="AU102" s="30">
        <f ca="1">IF(AU$5="",0,SUMIFS(Potoki!AU:AU,Potoki!$F:$F,$F102,Potoki!$G:$G,IF($G102="","",$G102)))</f>
        <v>2076627.8481004355</v>
      </c>
      <c r="AV102" s="30">
        <f ca="1">IF(AV$5="",0,SUMIFS(Potoki!AV:AV,Potoki!$F:$F,$F102,Potoki!$G:$G,IF($G102="","",$G102)))</f>
        <v>2138926.6835434483</v>
      </c>
      <c r="AW102" s="30">
        <f ca="1">IF(AW$5="",0,SUMIFS(Potoki!AW:AW,Potoki!$F:$F,$F102,Potoki!$G:$G,IF($G102="","",$G102)))</f>
        <v>2203094.4840497519</v>
      </c>
      <c r="AX102" s="30">
        <f ca="1">IF(AX$5="",0,SUMIFS(Potoki!AX:AX,Potoki!$F:$F,$F102,Potoki!$G:$G,IF($G102="","",$G102)))</f>
        <v>2269187.3185712448</v>
      </c>
      <c r="AY102" s="30">
        <f ca="1">IF(AY$5="",0,SUMIFS(Potoki!AY:AY,Potoki!$F:$F,$F102,Potoki!$G:$G,IF($G102="","",$G102)))</f>
        <v>2337262.938128382</v>
      </c>
      <c r="AZ102" s="30">
        <f ca="1">IF(AZ$5="",0,SUMIFS(Potoki!AZ:AZ,Potoki!$F:$F,$F102,Potoki!$G:$G,IF($G102="","",$G102)))</f>
        <v>2407380.8262722334</v>
      </c>
      <c r="BA102" s="30">
        <f ca="1">IF(BA$5="",0,SUMIFS(Potoki!BA:BA,Potoki!$F:$F,$F102,Potoki!$G:$G,IF($G102="","",$G102)))</f>
        <v>2479602.2510604011</v>
      </c>
      <c r="BB102" s="30">
        <f ca="1">IF(BB$5="",0,SUMIFS(Potoki!BB:BB,Potoki!$F:$F,$F102,Potoki!$G:$G,IF($G102="","",$G102)))</f>
        <v>2553990.3185922131</v>
      </c>
      <c r="BC102" s="30">
        <f ca="1">IF(BC$5="",0,SUMIFS(Potoki!BC:BC,Potoki!$F:$F,$F102,Potoki!$G:$G,IF($G102="","",$G102)))</f>
        <v>2630610.0281499792</v>
      </c>
      <c r="BD102" s="30">
        <f ca="1">IF(BD$5="",0,SUMIFS(Potoki!BD:BD,Potoki!$F:$F,$F102,Potoki!$G:$G,IF($G102="","",$G102)))</f>
        <v>2709528.3289944786</v>
      </c>
      <c r="BE102" s="30">
        <f ca="1">IF(BE$5="",0,SUMIFS(Potoki!BE:BE,Potoki!$F:$F,$F102,Potoki!$G:$G,IF($G102="","",$G102)))</f>
        <v>2790814.1788643128</v>
      </c>
      <c r="BF102" s="30">
        <f ca="1">IF(BF$5="",0,SUMIFS(Potoki!BF:BF,Potoki!$F:$F,$F102,Potoki!$G:$G,IF($G102="","",$G102)))</f>
        <v>2874538.6042302423</v>
      </c>
      <c r="BG102" s="30">
        <f ca="1">IF(BG$5="",0,SUMIFS(Potoki!BG:BG,Potoki!$F:$F,$F102,Potoki!$G:$G,IF($G102="","",$G102)))</f>
        <v>2960774.7623571497</v>
      </c>
      <c r="BH102" s="30">
        <f ca="1">IF(BH$5="",0,SUMIFS(Potoki!BH:BH,Potoki!$F:$F,$F102,Potoki!$G:$G,IF($G102="","",$G102)))</f>
        <v>3049598.0052278647</v>
      </c>
      <c r="BI102" s="30">
        <f ca="1">IF(BI$5="",0,SUMIFS(Potoki!BI:BI,Potoki!$F:$F,$F102,Potoki!$G:$G,IF($G102="","",$G102)))</f>
        <v>3141085.9453847008</v>
      </c>
      <c r="BJ102" s="30">
        <f ca="1">IF(BJ$5="",0,SUMIFS(Potoki!BJ:BJ,Potoki!$F:$F,$F102,Potoki!$G:$G,IF($G102="","",$G102)))</f>
        <v>3235318.5237462418</v>
      </c>
      <c r="BK102" s="30">
        <f ca="1">IF(BK$5="",0,SUMIFS(Potoki!BK:BK,Potoki!$F:$F,$F102,Potoki!$G:$G,IF($G102="","",$G102)))</f>
        <v>3332378.0794586288</v>
      </c>
      <c r="BL102" s="30">
        <f ca="1">IF(BL$5="",0,SUMIFS(Potoki!BL:BL,Potoki!$F:$F,$F102,Potoki!$G:$G,IF($G102="","",$G102)))</f>
        <v>3432349.4218423879</v>
      </c>
      <c r="BM102" s="30">
        <f ca="1">IF(BM$5="",0,SUMIFS(Potoki!BM:BM,Potoki!$F:$F,$F102,Potoki!$G:$G,IF($G102="","",$G102)))</f>
        <v>3535319.9044976598</v>
      </c>
      <c r="BN102" s="30">
        <f ca="1">IF(BN$5="",0,SUMIFS(Potoki!BN:BN,Potoki!$F:$F,$F102,Potoki!$G:$G,IF($G102="","",$G102)))</f>
        <v>3641379.5016325898</v>
      </c>
      <c r="BO102" s="30">
        <f ca="1">IF(BO$5="",0,SUMIFS(Potoki!BO:BO,Potoki!$F:$F,$F102,Potoki!$G:$G,IF($G102="","",$G102)))</f>
        <v>3750620.8866815674</v>
      </c>
      <c r="BP102" s="30">
        <f ca="1">IF(BP$5="",0,SUMIFS(Potoki!BP:BP,Potoki!$F:$F,$F102,Potoki!$G:$G,IF($G102="","",$G102)))</f>
        <v>3863139.513282015</v>
      </c>
      <c r="BQ102" s="30">
        <f ca="1">IF(BQ$5="",0,SUMIFS(Potoki!BQ:BQ,Potoki!$F:$F,$F102,Potoki!$G:$G,IF($G102="","",$G102)))</f>
        <v>3979033.6986804754</v>
      </c>
      <c r="BR102" s="30">
        <f ca="1">IF(BR$5="",0,SUMIFS(Potoki!BR:BR,Potoki!$F:$F,$F102,Potoki!$G:$G,IF($G102="","",$G102)))</f>
        <v>4098404.7096408894</v>
      </c>
      <c r="BS102" s="30">
        <f ca="1">IF(BS$5="",0,SUMIFS(Potoki!BS:BS,Potoki!$F:$F,$F102,Potoki!$G:$G,IF($G102="","",$G102)))</f>
        <v>4221356.8509301161</v>
      </c>
      <c r="BT102" s="30">
        <f ca="1">IF(BT$5="",0,SUMIFS(Potoki!BT:BT,Potoki!$F:$F,$F102,Potoki!$G:$G,IF($G102="","",$G102)))</f>
        <v>4347997.5564580206</v>
      </c>
      <c r="BU102" s="30">
        <f ca="1">IF(BU$5="",0,SUMIFS(Potoki!BU:BU,Potoki!$F:$F,$F102,Potoki!$G:$G,IF($G102="","",$G102)))</f>
        <v>4478437.4831517609</v>
      </c>
      <c r="BV102" s="30">
        <f>IF(BV$5="",0,SUMIFS(Potoki!BV:BV,Potoki!$F:$F,$F102,Potoki!$G:$G,IF($G102="","",$G102)))</f>
        <v>0</v>
      </c>
      <c r="BW102" s="30">
        <f>IF(BW$5="",0,SUMIFS(Potoki!BW:BW,Potoki!$F:$F,$F102,Potoki!$G:$G,IF($G102="","",$G102)))</f>
        <v>0</v>
      </c>
      <c r="BX102" s="30">
        <f>IF(BX$5="",0,SUMIFS(Potoki!BX:BX,Potoki!$F:$F,$F102,Potoki!$G:$G,IF($G102="","",$G102)))</f>
        <v>0</v>
      </c>
      <c r="BY102" s="30">
        <f>IF(BY$5="",0,SUMIFS(Potoki!BY:BY,Potoki!$F:$F,$F102,Potoki!$G:$G,IF($G102="","",$G102)))</f>
        <v>0</v>
      </c>
      <c r="BZ102" s="30">
        <f>IF(BZ$5="",0,SUMIFS(Potoki!BZ:BZ,Potoki!$F:$F,$F102,Potoki!$G:$G,IF($G102="","",$G102)))</f>
        <v>0</v>
      </c>
      <c r="CA102" s="30">
        <f>IF(CA$5="",0,SUMIFS(Potoki!CA:CA,Potoki!$F:$F,$F102,Potoki!$G:$G,IF($G102="","",$G102)))</f>
        <v>0</v>
      </c>
      <c r="CB102" s="30">
        <f>IF(CB$5="",0,SUMIFS(Potoki!CB:CB,Potoki!$F:$F,$F102,Potoki!$G:$G,IF($G102="","",$G102)))</f>
        <v>0</v>
      </c>
      <c r="CC102" s="30">
        <f>IF(CC$5="",0,SUMIFS(Potoki!CC:CC,Potoki!$F:$F,$F102,Potoki!$G:$G,IF($G102="","",$G102)))</f>
        <v>0</v>
      </c>
      <c r="CD102" s="30">
        <f>IF(CD$5="",0,SUMIFS(Potoki!CD:CD,Potoki!$F:$F,$F102,Potoki!$G:$G,IF($G102="","",$G102)))</f>
        <v>0</v>
      </c>
      <c r="CE102" s="30">
        <f>IF(CE$5="",0,SUMIFS(Potoki!CE:CE,Potoki!$F:$F,$F102,Potoki!$G:$G,IF($G102="","",$G102)))</f>
        <v>0</v>
      </c>
      <c r="CF102" s="30">
        <f>IF(CF$5="",0,SUMIFS(Potoki!CF:CF,Potoki!$F:$F,$F102,Potoki!$G:$G,IF($G102="","",$G102)))</f>
        <v>0</v>
      </c>
      <c r="CG102" s="30">
        <f>IF(CG$5="",0,SUMIFS(Potoki!CG:CG,Potoki!$F:$F,$F102,Potoki!$G:$G,IF($G102="","",$G102)))</f>
        <v>0</v>
      </c>
      <c r="CH102" s="30">
        <f>IF(CH$5="",0,SUMIFS(Potoki!CH:CH,Potoki!$F:$F,$F102,Potoki!$G:$G,IF($G102="","",$G102)))</f>
        <v>0</v>
      </c>
      <c r="CI102" s="30">
        <f>IF(CI$5="",0,SUMIFS(Potoki!CI:CI,Potoki!$F:$F,$F102,Potoki!$G:$G,IF($G102="","",$G102)))</f>
        <v>0</v>
      </c>
      <c r="CJ102" s="30">
        <f>IF(CJ$5="",0,SUMIFS(Potoki!CJ:CJ,Potoki!$F:$F,$F102,Potoki!$G:$G,IF($G102="","",$G102)))</f>
        <v>0</v>
      </c>
      <c r="CK102" s="30">
        <f>IF(CK$5="",0,SUMIFS(Potoki!CK:CK,Potoki!$F:$F,$F102,Potoki!$G:$G,IF($G102="","",$G102)))</f>
        <v>0</v>
      </c>
      <c r="CL102" s="30">
        <f>IF(CL$5="",0,SUMIFS(Potoki!CL:CL,Potoki!$F:$F,$F102,Potoki!$G:$G,IF($G102="","",$G102)))</f>
        <v>0</v>
      </c>
      <c r="CM102" s="30">
        <f>IF(CM$5="",0,SUMIFS(Potoki!CM:CM,Potoki!$F:$F,$F102,Potoki!$G:$G,IF($G102="","",$G102)))</f>
        <v>0</v>
      </c>
      <c r="CN102" s="30">
        <f>IF(CN$5="",0,SUMIFS(Potoki!CN:CN,Potoki!$F:$F,$F102,Potoki!$G:$G,IF($G102="","",$G102)))</f>
        <v>0</v>
      </c>
      <c r="CO102" s="30">
        <f>IF(CO$5="",0,SUMIFS(Potoki!CO:CO,Potoki!$F:$F,$F102,Potoki!$G:$G,IF($G102="","",$G102)))</f>
        <v>0</v>
      </c>
      <c r="CP102" s="30">
        <f>IF(CP$5="",0,SUMIFS(Potoki!CP:CP,Potoki!$F:$F,$F102,Potoki!$G:$G,IF($G102="","",$G102)))</f>
        <v>0</v>
      </c>
      <c r="CQ102" s="30">
        <f>IF(CQ$5="",0,SUMIFS(Potoki!CQ:CQ,Potoki!$F:$F,$F102,Potoki!$G:$G,IF($G102="","",$G102)))</f>
        <v>0</v>
      </c>
      <c r="CR102" s="30">
        <f>IF(CR$5="",0,SUMIFS(Potoki!CR:CR,Potoki!$F:$F,$F102,Potoki!$G:$G,IF($G102="","",$G102)))</f>
        <v>0</v>
      </c>
      <c r="CS102" s="30">
        <f>IF(CS$5="",0,SUMIFS(Potoki!CS:CS,Potoki!$F:$F,$F102,Potoki!$G:$G,IF($G102="","",$G102)))</f>
        <v>0</v>
      </c>
      <c r="CT102" s="30">
        <f>IF(CT$5="",0,SUMIFS(Potoki!CT:CT,Potoki!$F:$F,$F102,Potoki!$G:$G,IF($G102="","",$G102)))</f>
        <v>0</v>
      </c>
    </row>
    <row r="103" spans="1:98" s="27" customFormat="1" ht="12" x14ac:dyDescent="0.25">
      <c r="A103" s="26">
        <f>ROW()</f>
        <v>103</v>
      </c>
      <c r="B103" s="99"/>
      <c r="E103" s="24"/>
      <c r="F103" s="68" t="str">
        <f t="shared" si="424"/>
        <v>Вн.пр-во</v>
      </c>
      <c r="G103" s="27" t="str">
        <f>BP!$F$26</f>
        <v>ФОТ првПерс</v>
      </c>
      <c r="M103" s="27" t="str">
        <f>Lists!$R$8</f>
        <v>руб.</v>
      </c>
      <c r="P103" s="30"/>
      <c r="R103" s="24"/>
      <c r="S103" s="30"/>
      <c r="V103" s="87"/>
      <c r="W103" s="29">
        <f ca="1">SUM(INDIRECT(ADDRESS(ROW(),SUMIFS($1:$1,$5:$5,1))):INDIRECT(ADDRESS(ROW(),SUMIFS($1:$1,$5:$5,MAX($5:$5)))))</f>
        <v>5790087.4338017693</v>
      </c>
      <c r="Z103" s="30">
        <f ca="1">IF(Z$5="",0,SUMIFS(Potoki!Z:Z,Potoki!$F:$F,$F103,Potoki!$G:$G,IF($G103="","",$G103)))</f>
        <v>0</v>
      </c>
      <c r="AA103" s="30">
        <f ca="1">IF(AA$5="",0,SUMIFS(Potoki!AA:AA,Potoki!$F:$F,$F103,Potoki!$G:$G,IF($G103="","",$G103)))</f>
        <v>0</v>
      </c>
      <c r="AB103" s="30">
        <f ca="1">IF(AB$5="",0,SUMIFS(Potoki!AB:AB,Potoki!$F:$F,$F103,Potoki!$G:$G,IF($G103="","",$G103)))</f>
        <v>60000</v>
      </c>
      <c r="AC103" s="30">
        <f ca="1">IF(AC$5="",0,SUMIFS(Potoki!AC:AC,Potoki!$F:$F,$F103,Potoki!$G:$G,IF($G103="","",$G103)))</f>
        <v>61800</v>
      </c>
      <c r="AD103" s="30">
        <f ca="1">IF(AD$5="",0,SUMIFS(Potoki!AD:AD,Potoki!$F:$F,$F103,Potoki!$G:$G,IF($G103="","",$G103)))</f>
        <v>63654.000000000007</v>
      </c>
      <c r="AE103" s="30">
        <f ca="1">IF(AE$5="",0,SUMIFS(Potoki!AE:AE,Potoki!$F:$F,$F103,Potoki!$G:$G,IF($G103="","",$G103)))</f>
        <v>65563.62000000001</v>
      </c>
      <c r="AF103" s="30">
        <f ca="1">IF(AF$5="",0,SUMIFS(Potoki!AF:AF,Potoki!$F:$F,$F103,Potoki!$G:$G,IF($G103="","",$G103)))</f>
        <v>67530.528600000005</v>
      </c>
      <c r="AG103" s="30">
        <f ca="1">IF(AG$5="",0,SUMIFS(Potoki!AG:AG,Potoki!$F:$F,$F103,Potoki!$G:$G,IF($G103="","",$G103)))</f>
        <v>69556.444458000013</v>
      </c>
      <c r="AH103" s="30">
        <f ca="1">IF(AH$5="",0,SUMIFS(Potoki!AH:AH,Potoki!$F:$F,$F103,Potoki!$G:$G,IF($G103="","",$G103)))</f>
        <v>71643.13779174001</v>
      </c>
      <c r="AI103" s="30">
        <f ca="1">IF(AI$5="",0,SUMIFS(Potoki!AI:AI,Potoki!$F:$F,$F103,Potoki!$G:$G,IF($G103="","",$G103)))</f>
        <v>73792.431925492216</v>
      </c>
      <c r="AJ103" s="30">
        <f ca="1">IF(AJ$5="",0,SUMIFS(Potoki!AJ:AJ,Potoki!$F:$F,$F103,Potoki!$G:$G,IF($G103="","",$G103)))</f>
        <v>76006.204883256985</v>
      </c>
      <c r="AK103" s="30">
        <f ca="1">IF(AK$5="",0,SUMIFS(Potoki!AK:AK,Potoki!$F:$F,$F103,Potoki!$G:$G,IF($G103="","",$G103)))</f>
        <v>78286.391029754683</v>
      </c>
      <c r="AL103" s="30">
        <f ca="1">IF(AL$5="",0,SUMIFS(Potoki!AL:AL,Potoki!$F:$F,$F103,Potoki!$G:$G,IF($G103="","",$G103)))</f>
        <v>80634.982760647326</v>
      </c>
      <c r="AM103" s="30">
        <f ca="1">IF(AM$5="",0,SUMIFS(Potoki!AM:AM,Potoki!$F:$F,$F103,Potoki!$G:$G,IF($G103="","",$G103)))</f>
        <v>83054.032243466747</v>
      </c>
      <c r="AN103" s="30">
        <f ca="1">IF(AN$5="",0,SUMIFS(Potoki!AN:AN,Potoki!$F:$F,$F103,Potoki!$G:$G,IF($G103="","",$G103)))</f>
        <v>85545.653210770746</v>
      </c>
      <c r="AO103" s="30">
        <f ca="1">IF(AO$5="",0,SUMIFS(Potoki!AO:AO,Potoki!$F:$F,$F103,Potoki!$G:$G,IF($G103="","",$G103)))</f>
        <v>88112.022807093876</v>
      </c>
      <c r="AP103" s="30">
        <f ca="1">IF(AP$5="",0,SUMIFS(Potoki!AP:AP,Potoki!$F:$F,$F103,Potoki!$G:$G,IF($G103="","",$G103)))</f>
        <v>90755.383491306697</v>
      </c>
      <c r="AQ103" s="30">
        <f ca="1">IF(AQ$5="",0,SUMIFS(Potoki!AQ:AQ,Potoki!$F:$F,$F103,Potoki!$G:$G,IF($G103="","",$G103)))</f>
        <v>93478.044996045908</v>
      </c>
      <c r="AR103" s="30">
        <f ca="1">IF(AR$5="",0,SUMIFS(Potoki!AR:AR,Potoki!$F:$F,$F103,Potoki!$G:$G,IF($G103="","",$G103)))</f>
        <v>96282.386345927283</v>
      </c>
      <c r="AS103" s="30">
        <f ca="1">IF(AS$5="",0,SUMIFS(Potoki!AS:AS,Potoki!$F:$F,$F103,Potoki!$G:$G,IF($G103="","",$G103)))</f>
        <v>99170.85793630511</v>
      </c>
      <c r="AT103" s="30">
        <f ca="1">IF(AT$5="",0,SUMIFS(Potoki!AT:AT,Potoki!$F:$F,$F103,Potoki!$G:$G,IF($G103="","",$G103)))</f>
        <v>102145.98367439426</v>
      </c>
      <c r="AU103" s="30">
        <f ca="1">IF(AU$5="",0,SUMIFS(Potoki!AU:AU,Potoki!$F:$F,$F103,Potoki!$G:$G,IF($G103="","",$G103)))</f>
        <v>105210.3631846261</v>
      </c>
      <c r="AV103" s="30">
        <f ca="1">IF(AV$5="",0,SUMIFS(Potoki!AV:AV,Potoki!$F:$F,$F103,Potoki!$G:$G,IF($G103="","",$G103)))</f>
        <v>108366.67408016488</v>
      </c>
      <c r="AW103" s="30">
        <f ca="1">IF(AW$5="",0,SUMIFS(Potoki!AW:AW,Potoki!$F:$F,$F103,Potoki!$G:$G,IF($G103="","",$G103)))</f>
        <v>111617.67430256982</v>
      </c>
      <c r="AX103" s="30">
        <f ca="1">IF(AX$5="",0,SUMIFS(Potoki!AX:AX,Potoki!$F:$F,$F103,Potoki!$G:$G,IF($G103="","",$G103)))</f>
        <v>114966.20453164693</v>
      </c>
      <c r="AY103" s="30">
        <f ca="1">IF(AY$5="",0,SUMIFS(Potoki!AY:AY,Potoki!$F:$F,$F103,Potoki!$G:$G,IF($G103="","",$G103)))</f>
        <v>118415.19066759634</v>
      </c>
      <c r="AZ103" s="30">
        <f ca="1">IF(AZ$5="",0,SUMIFS(Potoki!AZ:AZ,Potoki!$F:$F,$F103,Potoki!$G:$G,IF($G103="","",$G103)))</f>
        <v>121967.64638762423</v>
      </c>
      <c r="BA103" s="30">
        <f ca="1">IF(BA$5="",0,SUMIFS(Potoki!BA:BA,Potoki!$F:$F,$F103,Potoki!$G:$G,IF($G103="","",$G103)))</f>
        <v>125626.67577925297</v>
      </c>
      <c r="BB103" s="30">
        <f ca="1">IF(BB$5="",0,SUMIFS(Potoki!BB:BB,Potoki!$F:$F,$F103,Potoki!$G:$G,IF($G103="","",$G103)))</f>
        <v>129395.47605263056</v>
      </c>
      <c r="BC103" s="30">
        <f ca="1">IF(BC$5="",0,SUMIFS(Potoki!BC:BC,Potoki!$F:$F,$F103,Potoki!$G:$G,IF($G103="","",$G103)))</f>
        <v>133277.34033420947</v>
      </c>
      <c r="BD103" s="30">
        <f ca="1">IF(BD$5="",0,SUMIFS(Potoki!BD:BD,Potoki!$F:$F,$F103,Potoki!$G:$G,IF($G103="","",$G103)))</f>
        <v>137275.66054423575</v>
      </c>
      <c r="BE103" s="30">
        <f ca="1">IF(BE$5="",0,SUMIFS(Potoki!BE:BE,Potoki!$F:$F,$F103,Potoki!$G:$G,IF($G103="","",$G103)))</f>
        <v>141393.93036056284</v>
      </c>
      <c r="BF103" s="30">
        <f ca="1">IF(BF$5="",0,SUMIFS(Potoki!BF:BF,Potoki!$F:$F,$F103,Potoki!$G:$G,IF($G103="","",$G103)))</f>
        <v>145635.74827137971</v>
      </c>
      <c r="BG103" s="30">
        <f ca="1">IF(BG$5="",0,SUMIFS(Potoki!BG:BG,Potoki!$F:$F,$F103,Potoki!$G:$G,IF($G103="","",$G103)))</f>
        <v>150004.82071952111</v>
      </c>
      <c r="BH103" s="30">
        <f ca="1">IF(BH$5="",0,SUMIFS(Potoki!BH:BH,Potoki!$F:$F,$F103,Potoki!$G:$G,IF($G103="","",$G103)))</f>
        <v>154504.96534110676</v>
      </c>
      <c r="BI103" s="30">
        <f ca="1">IF(BI$5="",0,SUMIFS(Potoki!BI:BI,Potoki!$F:$F,$F103,Potoki!$G:$G,IF($G103="","",$G103)))</f>
        <v>159140.11430133999</v>
      </c>
      <c r="BJ103" s="30">
        <f ca="1">IF(BJ$5="",0,SUMIFS(Potoki!BJ:BJ,Potoki!$F:$F,$F103,Potoki!$G:$G,IF($G103="","",$G103)))</f>
        <v>163914.31773038016</v>
      </c>
      <c r="BK103" s="30">
        <f ca="1">IF(BK$5="",0,SUMIFS(Potoki!BK:BK,Potoki!$F:$F,$F103,Potoki!$G:$G,IF($G103="","",$G103)))</f>
        <v>168831.74726229158</v>
      </c>
      <c r="BL103" s="30">
        <f ca="1">IF(BL$5="",0,SUMIFS(Potoki!BL:BL,Potoki!$F:$F,$F103,Potoki!$G:$G,IF($G103="","",$G103)))</f>
        <v>173896.69968016035</v>
      </c>
      <c r="BM103" s="30">
        <f ca="1">IF(BM$5="",0,SUMIFS(Potoki!BM:BM,Potoki!$F:$F,$F103,Potoki!$G:$G,IF($G103="","",$G103)))</f>
        <v>179113.60067056515</v>
      </c>
      <c r="BN103" s="30">
        <f ca="1">IF(BN$5="",0,SUMIFS(Potoki!BN:BN,Potoki!$F:$F,$F103,Potoki!$G:$G,IF($G103="","",$G103)))</f>
        <v>184487.00869068212</v>
      </c>
      <c r="BO103" s="30">
        <f ca="1">IF(BO$5="",0,SUMIFS(Potoki!BO:BO,Potoki!$F:$F,$F103,Potoki!$G:$G,IF($G103="","",$G103)))</f>
        <v>190021.61895140258</v>
      </c>
      <c r="BP103" s="30">
        <f ca="1">IF(BP$5="",0,SUMIFS(Potoki!BP:BP,Potoki!$F:$F,$F103,Potoki!$G:$G,IF($G103="","",$G103)))</f>
        <v>195722.26751994467</v>
      </c>
      <c r="BQ103" s="30">
        <f ca="1">IF(BQ$5="",0,SUMIFS(Potoki!BQ:BQ,Potoki!$F:$F,$F103,Potoki!$G:$G,IF($G103="","",$G103)))</f>
        <v>201593.935545543</v>
      </c>
      <c r="BR103" s="30">
        <f ca="1">IF(BR$5="",0,SUMIFS(Potoki!BR:BR,Potoki!$F:$F,$F103,Potoki!$G:$G,IF($G103="","",$G103)))</f>
        <v>207641.75361190928</v>
      </c>
      <c r="BS103" s="30">
        <f ca="1">IF(BS$5="",0,SUMIFS(Potoki!BS:BS,Potoki!$F:$F,$F103,Potoki!$G:$G,IF($G103="","",$G103)))</f>
        <v>213871.0062202666</v>
      </c>
      <c r="BT103" s="30">
        <f ca="1">IF(BT$5="",0,SUMIFS(Potoki!BT:BT,Potoki!$F:$F,$F103,Potoki!$G:$G,IF($G103="","",$G103)))</f>
        <v>220287.1364068746</v>
      </c>
      <c r="BU103" s="30">
        <f ca="1">IF(BU$5="",0,SUMIFS(Potoki!BU:BU,Potoki!$F:$F,$F103,Potoki!$G:$G,IF($G103="","",$G103)))</f>
        <v>226895.75049908087</v>
      </c>
      <c r="BV103" s="30">
        <f>IF(BV$5="",0,SUMIFS(Potoki!BV:BV,Potoki!$F:$F,$F103,Potoki!$G:$G,IF($G103="","",$G103)))</f>
        <v>0</v>
      </c>
      <c r="BW103" s="30">
        <f>IF(BW$5="",0,SUMIFS(Potoki!BW:BW,Potoki!$F:$F,$F103,Potoki!$G:$G,IF($G103="","",$G103)))</f>
        <v>0</v>
      </c>
      <c r="BX103" s="30">
        <f>IF(BX$5="",0,SUMIFS(Potoki!BX:BX,Potoki!$F:$F,$F103,Potoki!$G:$G,IF($G103="","",$G103)))</f>
        <v>0</v>
      </c>
      <c r="BY103" s="30">
        <f>IF(BY$5="",0,SUMIFS(Potoki!BY:BY,Potoki!$F:$F,$F103,Potoki!$G:$G,IF($G103="","",$G103)))</f>
        <v>0</v>
      </c>
      <c r="BZ103" s="30">
        <f>IF(BZ$5="",0,SUMIFS(Potoki!BZ:BZ,Potoki!$F:$F,$F103,Potoki!$G:$G,IF($G103="","",$G103)))</f>
        <v>0</v>
      </c>
      <c r="CA103" s="30">
        <f>IF(CA$5="",0,SUMIFS(Potoki!CA:CA,Potoki!$F:$F,$F103,Potoki!$G:$G,IF($G103="","",$G103)))</f>
        <v>0</v>
      </c>
      <c r="CB103" s="30">
        <f>IF(CB$5="",0,SUMIFS(Potoki!CB:CB,Potoki!$F:$F,$F103,Potoki!$G:$G,IF($G103="","",$G103)))</f>
        <v>0</v>
      </c>
      <c r="CC103" s="30">
        <f>IF(CC$5="",0,SUMIFS(Potoki!CC:CC,Potoki!$F:$F,$F103,Potoki!$G:$G,IF($G103="","",$G103)))</f>
        <v>0</v>
      </c>
      <c r="CD103" s="30">
        <f>IF(CD$5="",0,SUMIFS(Potoki!CD:CD,Potoki!$F:$F,$F103,Potoki!$G:$G,IF($G103="","",$G103)))</f>
        <v>0</v>
      </c>
      <c r="CE103" s="30">
        <f>IF(CE$5="",0,SUMIFS(Potoki!CE:CE,Potoki!$F:$F,$F103,Potoki!$G:$G,IF($G103="","",$G103)))</f>
        <v>0</v>
      </c>
      <c r="CF103" s="30">
        <f>IF(CF$5="",0,SUMIFS(Potoki!CF:CF,Potoki!$F:$F,$F103,Potoki!$G:$G,IF($G103="","",$G103)))</f>
        <v>0</v>
      </c>
      <c r="CG103" s="30">
        <f>IF(CG$5="",0,SUMIFS(Potoki!CG:CG,Potoki!$F:$F,$F103,Potoki!$G:$G,IF($G103="","",$G103)))</f>
        <v>0</v>
      </c>
      <c r="CH103" s="30">
        <f>IF(CH$5="",0,SUMIFS(Potoki!CH:CH,Potoki!$F:$F,$F103,Potoki!$G:$G,IF($G103="","",$G103)))</f>
        <v>0</v>
      </c>
      <c r="CI103" s="30">
        <f>IF(CI$5="",0,SUMIFS(Potoki!CI:CI,Potoki!$F:$F,$F103,Potoki!$G:$G,IF($G103="","",$G103)))</f>
        <v>0</v>
      </c>
      <c r="CJ103" s="30">
        <f>IF(CJ$5="",0,SUMIFS(Potoki!CJ:CJ,Potoki!$F:$F,$F103,Potoki!$G:$G,IF($G103="","",$G103)))</f>
        <v>0</v>
      </c>
      <c r="CK103" s="30">
        <f>IF(CK$5="",0,SUMIFS(Potoki!CK:CK,Potoki!$F:$F,$F103,Potoki!$G:$G,IF($G103="","",$G103)))</f>
        <v>0</v>
      </c>
      <c r="CL103" s="30">
        <f>IF(CL$5="",0,SUMIFS(Potoki!CL:CL,Potoki!$F:$F,$F103,Potoki!$G:$G,IF($G103="","",$G103)))</f>
        <v>0</v>
      </c>
      <c r="CM103" s="30">
        <f>IF(CM$5="",0,SUMIFS(Potoki!CM:CM,Potoki!$F:$F,$F103,Potoki!$G:$G,IF($G103="","",$G103)))</f>
        <v>0</v>
      </c>
      <c r="CN103" s="30">
        <f>IF(CN$5="",0,SUMIFS(Potoki!CN:CN,Potoki!$F:$F,$F103,Potoki!$G:$G,IF($G103="","",$G103)))</f>
        <v>0</v>
      </c>
      <c r="CO103" s="30">
        <f>IF(CO$5="",0,SUMIFS(Potoki!CO:CO,Potoki!$F:$F,$F103,Potoki!$G:$G,IF($G103="","",$G103)))</f>
        <v>0</v>
      </c>
      <c r="CP103" s="30">
        <f>IF(CP$5="",0,SUMIFS(Potoki!CP:CP,Potoki!$F:$F,$F103,Potoki!$G:$G,IF($G103="","",$G103)))</f>
        <v>0</v>
      </c>
      <c r="CQ103" s="30">
        <f>IF(CQ$5="",0,SUMIFS(Potoki!CQ:CQ,Potoki!$F:$F,$F103,Potoki!$G:$G,IF($G103="","",$G103)))</f>
        <v>0</v>
      </c>
      <c r="CR103" s="30">
        <f>IF(CR$5="",0,SUMIFS(Potoki!CR:CR,Potoki!$F:$F,$F103,Potoki!$G:$G,IF($G103="","",$G103)))</f>
        <v>0</v>
      </c>
      <c r="CS103" s="30">
        <f>IF(CS$5="",0,SUMIFS(Potoki!CS:CS,Potoki!$F:$F,$F103,Potoki!$G:$G,IF($G103="","",$G103)))</f>
        <v>0</v>
      </c>
      <c r="CT103" s="30">
        <f>IF(CT$5="",0,SUMIFS(Potoki!CT:CT,Potoki!$F:$F,$F103,Potoki!$G:$G,IF($G103="","",$G103)))</f>
        <v>0</v>
      </c>
    </row>
    <row r="104" spans="1:98" s="27" customFormat="1" ht="12" x14ac:dyDescent="0.25">
      <c r="A104" s="26">
        <f>ROW()</f>
        <v>104</v>
      </c>
      <c r="B104" s="99"/>
      <c r="E104" s="24"/>
      <c r="F104" s="68" t="str">
        <f t="shared" si="424"/>
        <v>Вн.пр-во</v>
      </c>
      <c r="G104" s="27" t="str">
        <f>BP!$F$28</f>
        <v>Соцсборы</v>
      </c>
      <c r="M104" s="27" t="str">
        <f>Lists!$R$8</f>
        <v>руб.</v>
      </c>
      <c r="P104" s="30"/>
      <c r="R104" s="24"/>
      <c r="S104" s="30"/>
      <c r="V104" s="87"/>
      <c r="W104" s="29">
        <f ca="1">SUM(INDIRECT(ADDRESS(ROW(),SUMIFS($1:$1,$5:$5,1))):INDIRECT(ADDRESS(ROW(),SUMIFS($1:$1,$5:$5,MAX($5:$5)))))</f>
        <v>1737026.2301405307</v>
      </c>
      <c r="Z104" s="30">
        <f ca="1">IF(Z$5="",0,SUMIFS(Potoki!Z:Z,Potoki!$F:$F,$F104,Potoki!$G:$G,IF($G104="","",$G104)))</f>
        <v>0</v>
      </c>
      <c r="AA104" s="30">
        <f ca="1">IF(AA$5="",0,SUMIFS(Potoki!AA:AA,Potoki!$F:$F,$F104,Potoki!$G:$G,IF($G104="","",$G104)))</f>
        <v>0</v>
      </c>
      <c r="AB104" s="30">
        <f ca="1">IF(AB$5="",0,SUMIFS(Potoki!AB:AB,Potoki!$F:$F,$F104,Potoki!$G:$G,IF($G104="","",$G104)))</f>
        <v>18000</v>
      </c>
      <c r="AC104" s="30">
        <f ca="1">IF(AC$5="",0,SUMIFS(Potoki!AC:AC,Potoki!$F:$F,$F104,Potoki!$G:$G,IF($G104="","",$G104)))</f>
        <v>18540</v>
      </c>
      <c r="AD104" s="30">
        <f ca="1">IF(AD$5="",0,SUMIFS(Potoki!AD:AD,Potoki!$F:$F,$F104,Potoki!$G:$G,IF($G104="","",$G104)))</f>
        <v>19096.2</v>
      </c>
      <c r="AE104" s="30">
        <f ca="1">IF(AE$5="",0,SUMIFS(Potoki!AE:AE,Potoki!$F:$F,$F104,Potoki!$G:$G,IF($G104="","",$G104)))</f>
        <v>19669.086000000003</v>
      </c>
      <c r="AF104" s="30">
        <f ca="1">IF(AF$5="",0,SUMIFS(Potoki!AF:AF,Potoki!$F:$F,$F104,Potoki!$G:$G,IF($G104="","",$G104)))</f>
        <v>20259.158579999999</v>
      </c>
      <c r="AG104" s="30">
        <f ca="1">IF(AG$5="",0,SUMIFS(Potoki!AG:AG,Potoki!$F:$F,$F104,Potoki!$G:$G,IF($G104="","",$G104)))</f>
        <v>20866.933337400002</v>
      </c>
      <c r="AH104" s="30">
        <f ca="1">IF(AH$5="",0,SUMIFS(Potoki!AH:AH,Potoki!$F:$F,$F104,Potoki!$G:$G,IF($G104="","",$G104)))</f>
        <v>21492.941337522003</v>
      </c>
      <c r="AI104" s="30">
        <f ca="1">IF(AI$5="",0,SUMIFS(Potoki!AI:AI,Potoki!$F:$F,$F104,Potoki!$G:$G,IF($G104="","",$G104)))</f>
        <v>22137.729577647664</v>
      </c>
      <c r="AJ104" s="30">
        <f ca="1">IF(AJ$5="",0,SUMIFS(Potoki!AJ:AJ,Potoki!$F:$F,$F104,Potoki!$G:$G,IF($G104="","",$G104)))</f>
        <v>22801.861464977093</v>
      </c>
      <c r="AK104" s="30">
        <f ca="1">IF(AK$5="",0,SUMIFS(Potoki!AK:AK,Potoki!$F:$F,$F104,Potoki!$G:$G,IF($G104="","",$G104)))</f>
        <v>23485.917308926408</v>
      </c>
      <c r="AL104" s="30">
        <f ca="1">IF(AL$5="",0,SUMIFS(Potoki!AL:AL,Potoki!$F:$F,$F104,Potoki!$G:$G,IF($G104="","",$G104)))</f>
        <v>24190.494828194198</v>
      </c>
      <c r="AM104" s="30">
        <f ca="1">IF(AM$5="",0,SUMIFS(Potoki!AM:AM,Potoki!$F:$F,$F104,Potoki!$G:$G,IF($G104="","",$G104)))</f>
        <v>24916.209673040023</v>
      </c>
      <c r="AN104" s="30">
        <f ca="1">IF(AN$5="",0,SUMIFS(Potoki!AN:AN,Potoki!$F:$F,$F104,Potoki!$G:$G,IF($G104="","",$G104)))</f>
        <v>25663.695963231225</v>
      </c>
      <c r="AO104" s="30">
        <f ca="1">IF(AO$5="",0,SUMIFS(Potoki!AO:AO,Potoki!$F:$F,$F104,Potoki!$G:$G,IF($G104="","",$G104)))</f>
        <v>26433.606842128163</v>
      </c>
      <c r="AP104" s="30">
        <f ca="1">IF(AP$5="",0,SUMIFS(Potoki!AP:AP,Potoki!$F:$F,$F104,Potoki!$G:$G,IF($G104="","",$G104)))</f>
        <v>27226.61504739201</v>
      </c>
      <c r="AQ104" s="30">
        <f ca="1">IF(AQ$5="",0,SUMIFS(Potoki!AQ:AQ,Potoki!$F:$F,$F104,Potoki!$G:$G,IF($G104="","",$G104)))</f>
        <v>28043.41349881377</v>
      </c>
      <c r="AR104" s="30">
        <f ca="1">IF(AR$5="",0,SUMIFS(Potoki!AR:AR,Potoki!$F:$F,$F104,Potoki!$G:$G,IF($G104="","",$G104)))</f>
        <v>28884.715903778182</v>
      </c>
      <c r="AS104" s="30">
        <f ca="1">IF(AS$5="",0,SUMIFS(Potoki!AS:AS,Potoki!$F:$F,$F104,Potoki!$G:$G,IF($G104="","",$G104)))</f>
        <v>29751.257380891533</v>
      </c>
      <c r="AT104" s="30">
        <f ca="1">IF(AT$5="",0,SUMIFS(Potoki!AT:AT,Potoki!$F:$F,$F104,Potoki!$G:$G,IF($G104="","",$G104)))</f>
        <v>30643.79510231828</v>
      </c>
      <c r="AU104" s="30">
        <f ca="1">IF(AU$5="",0,SUMIFS(Potoki!AU:AU,Potoki!$F:$F,$F104,Potoki!$G:$G,IF($G104="","",$G104)))</f>
        <v>31563.108955387826</v>
      </c>
      <c r="AV104" s="30">
        <f ca="1">IF(AV$5="",0,SUMIFS(Potoki!AV:AV,Potoki!$F:$F,$F104,Potoki!$G:$G,IF($G104="","",$G104)))</f>
        <v>32510.002224049465</v>
      </c>
      <c r="AW104" s="30">
        <f ca="1">IF(AW$5="",0,SUMIFS(Potoki!AW:AW,Potoki!$F:$F,$F104,Potoki!$G:$G,IF($G104="","",$G104)))</f>
        <v>33485.302290770953</v>
      </c>
      <c r="AX104" s="30">
        <f ca="1">IF(AX$5="",0,SUMIFS(Potoki!AX:AX,Potoki!$F:$F,$F104,Potoki!$G:$G,IF($G104="","",$G104)))</f>
        <v>34489.861359494076</v>
      </c>
      <c r="AY104" s="30">
        <f ca="1">IF(AY$5="",0,SUMIFS(Potoki!AY:AY,Potoki!$F:$F,$F104,Potoki!$G:$G,IF($G104="","",$G104)))</f>
        <v>35524.557200278905</v>
      </c>
      <c r="AZ104" s="30">
        <f ca="1">IF(AZ$5="",0,SUMIFS(Potoki!AZ:AZ,Potoki!$F:$F,$F104,Potoki!$G:$G,IF($G104="","",$G104)))</f>
        <v>36590.293916287272</v>
      </c>
      <c r="BA104" s="30">
        <f ca="1">IF(BA$5="",0,SUMIFS(Potoki!BA:BA,Potoki!$F:$F,$F104,Potoki!$G:$G,IF($G104="","",$G104)))</f>
        <v>37688.002733775895</v>
      </c>
      <c r="BB104" s="30">
        <f ca="1">IF(BB$5="",0,SUMIFS(Potoki!BB:BB,Potoki!$F:$F,$F104,Potoki!$G:$G,IF($G104="","",$G104)))</f>
        <v>38818.642815789164</v>
      </c>
      <c r="BC104" s="30">
        <f ca="1">IF(BC$5="",0,SUMIFS(Potoki!BC:BC,Potoki!$F:$F,$F104,Potoki!$G:$G,IF($G104="","",$G104)))</f>
        <v>39983.202100262839</v>
      </c>
      <c r="BD104" s="30">
        <f ca="1">IF(BD$5="",0,SUMIFS(Potoki!BD:BD,Potoki!$F:$F,$F104,Potoki!$G:$G,IF($G104="","",$G104)))</f>
        <v>41182.698163270732</v>
      </c>
      <c r="BE104" s="30">
        <f ca="1">IF(BE$5="",0,SUMIFS(Potoki!BE:BE,Potoki!$F:$F,$F104,Potoki!$G:$G,IF($G104="","",$G104)))</f>
        <v>42418.17910816885</v>
      </c>
      <c r="BF104" s="30">
        <f ca="1">IF(BF$5="",0,SUMIFS(Potoki!BF:BF,Potoki!$F:$F,$F104,Potoki!$G:$G,IF($G104="","",$G104)))</f>
        <v>43690.724481413912</v>
      </c>
      <c r="BG104" s="30">
        <f ca="1">IF(BG$5="",0,SUMIFS(Potoki!BG:BG,Potoki!$F:$F,$F104,Potoki!$G:$G,IF($G104="","",$G104)))</f>
        <v>45001.44621585634</v>
      </c>
      <c r="BH104" s="30">
        <f ca="1">IF(BH$5="",0,SUMIFS(Potoki!BH:BH,Potoki!$F:$F,$F104,Potoki!$G:$G,IF($G104="","",$G104)))</f>
        <v>46351.489602332033</v>
      </c>
      <c r="BI104" s="30">
        <f ca="1">IF(BI$5="",0,SUMIFS(Potoki!BI:BI,Potoki!$F:$F,$F104,Potoki!$G:$G,IF($G104="","",$G104)))</f>
        <v>47742.034290401993</v>
      </c>
      <c r="BJ104" s="30">
        <f ca="1">IF(BJ$5="",0,SUMIFS(Potoki!BJ:BJ,Potoki!$F:$F,$F104,Potoki!$G:$G,IF($G104="","",$G104)))</f>
        <v>49174.295319114055</v>
      </c>
      <c r="BK104" s="30">
        <f ca="1">IF(BK$5="",0,SUMIFS(Potoki!BK:BK,Potoki!$F:$F,$F104,Potoki!$G:$G,IF($G104="","",$G104)))</f>
        <v>50649.524178687476</v>
      </c>
      <c r="BL104" s="30">
        <f ca="1">IF(BL$5="",0,SUMIFS(Potoki!BL:BL,Potoki!$F:$F,$F104,Potoki!$G:$G,IF($G104="","",$G104)))</f>
        <v>52169.0099040481</v>
      </c>
      <c r="BM104" s="30">
        <f ca="1">IF(BM$5="",0,SUMIFS(Potoki!BM:BM,Potoki!$F:$F,$F104,Potoki!$G:$G,IF($G104="","",$G104)))</f>
        <v>53734.080201169541</v>
      </c>
      <c r="BN104" s="30">
        <f ca="1">IF(BN$5="",0,SUMIFS(Potoki!BN:BN,Potoki!$F:$F,$F104,Potoki!$G:$G,IF($G104="","",$G104)))</f>
        <v>55346.102607204637</v>
      </c>
      <c r="BO104" s="30">
        <f ca="1">IF(BO$5="",0,SUMIFS(Potoki!BO:BO,Potoki!$F:$F,$F104,Potoki!$G:$G,IF($G104="","",$G104)))</f>
        <v>57006.485685420776</v>
      </c>
      <c r="BP104" s="30">
        <f ca="1">IF(BP$5="",0,SUMIFS(Potoki!BP:BP,Potoki!$F:$F,$F104,Potoki!$G:$G,IF($G104="","",$G104)))</f>
        <v>58716.680255983403</v>
      </c>
      <c r="BQ104" s="30">
        <f ca="1">IF(BQ$5="",0,SUMIFS(Potoki!BQ:BQ,Potoki!$F:$F,$F104,Potoki!$G:$G,IF($G104="","",$G104)))</f>
        <v>60478.180663662904</v>
      </c>
      <c r="BR104" s="30">
        <f ca="1">IF(BR$5="",0,SUMIFS(Potoki!BR:BR,Potoki!$F:$F,$F104,Potoki!$G:$G,IF($G104="","",$G104)))</f>
        <v>62292.52608357279</v>
      </c>
      <c r="BS104" s="30">
        <f ca="1">IF(BS$5="",0,SUMIFS(Potoki!BS:BS,Potoki!$F:$F,$F104,Potoki!$G:$G,IF($G104="","",$G104)))</f>
        <v>64161.301866079979</v>
      </c>
      <c r="BT104" s="30">
        <f ca="1">IF(BT$5="",0,SUMIFS(Potoki!BT:BT,Potoki!$F:$F,$F104,Potoki!$G:$G,IF($G104="","",$G104)))</f>
        <v>66086.140922062375</v>
      </c>
      <c r="BU104" s="30">
        <f ca="1">IF(BU$5="",0,SUMIFS(Potoki!BU:BU,Potoki!$F:$F,$F104,Potoki!$G:$G,IF($G104="","",$G104)))</f>
        <v>68068.725149724254</v>
      </c>
      <c r="BV104" s="30">
        <f>IF(BV$5="",0,SUMIFS(Potoki!BV:BV,Potoki!$F:$F,$F104,Potoki!$G:$G,IF($G104="","",$G104)))</f>
        <v>0</v>
      </c>
      <c r="BW104" s="30">
        <f>IF(BW$5="",0,SUMIFS(Potoki!BW:BW,Potoki!$F:$F,$F104,Potoki!$G:$G,IF($G104="","",$G104)))</f>
        <v>0</v>
      </c>
      <c r="BX104" s="30">
        <f>IF(BX$5="",0,SUMIFS(Potoki!BX:BX,Potoki!$F:$F,$F104,Potoki!$G:$G,IF($G104="","",$G104)))</f>
        <v>0</v>
      </c>
      <c r="BY104" s="30">
        <f>IF(BY$5="",0,SUMIFS(Potoki!BY:BY,Potoki!$F:$F,$F104,Potoki!$G:$G,IF($G104="","",$G104)))</f>
        <v>0</v>
      </c>
      <c r="BZ104" s="30">
        <f>IF(BZ$5="",0,SUMIFS(Potoki!BZ:BZ,Potoki!$F:$F,$F104,Potoki!$G:$G,IF($G104="","",$G104)))</f>
        <v>0</v>
      </c>
      <c r="CA104" s="30">
        <f>IF(CA$5="",0,SUMIFS(Potoki!CA:CA,Potoki!$F:$F,$F104,Potoki!$G:$G,IF($G104="","",$G104)))</f>
        <v>0</v>
      </c>
      <c r="CB104" s="30">
        <f>IF(CB$5="",0,SUMIFS(Potoki!CB:CB,Potoki!$F:$F,$F104,Potoki!$G:$G,IF($G104="","",$G104)))</f>
        <v>0</v>
      </c>
      <c r="CC104" s="30">
        <f>IF(CC$5="",0,SUMIFS(Potoki!CC:CC,Potoki!$F:$F,$F104,Potoki!$G:$G,IF($G104="","",$G104)))</f>
        <v>0</v>
      </c>
      <c r="CD104" s="30">
        <f>IF(CD$5="",0,SUMIFS(Potoki!CD:CD,Potoki!$F:$F,$F104,Potoki!$G:$G,IF($G104="","",$G104)))</f>
        <v>0</v>
      </c>
      <c r="CE104" s="30">
        <f>IF(CE$5="",0,SUMIFS(Potoki!CE:CE,Potoki!$F:$F,$F104,Potoki!$G:$G,IF($G104="","",$G104)))</f>
        <v>0</v>
      </c>
      <c r="CF104" s="30">
        <f>IF(CF$5="",0,SUMIFS(Potoki!CF:CF,Potoki!$F:$F,$F104,Potoki!$G:$G,IF($G104="","",$G104)))</f>
        <v>0</v>
      </c>
      <c r="CG104" s="30">
        <f>IF(CG$5="",0,SUMIFS(Potoki!CG:CG,Potoki!$F:$F,$F104,Potoki!$G:$G,IF($G104="","",$G104)))</f>
        <v>0</v>
      </c>
      <c r="CH104" s="30">
        <f>IF(CH$5="",0,SUMIFS(Potoki!CH:CH,Potoki!$F:$F,$F104,Potoki!$G:$G,IF($G104="","",$G104)))</f>
        <v>0</v>
      </c>
      <c r="CI104" s="30">
        <f>IF(CI$5="",0,SUMIFS(Potoki!CI:CI,Potoki!$F:$F,$F104,Potoki!$G:$G,IF($G104="","",$G104)))</f>
        <v>0</v>
      </c>
      <c r="CJ104" s="30">
        <f>IF(CJ$5="",0,SUMIFS(Potoki!CJ:CJ,Potoki!$F:$F,$F104,Potoki!$G:$G,IF($G104="","",$G104)))</f>
        <v>0</v>
      </c>
      <c r="CK104" s="30">
        <f>IF(CK$5="",0,SUMIFS(Potoki!CK:CK,Potoki!$F:$F,$F104,Potoki!$G:$G,IF($G104="","",$G104)))</f>
        <v>0</v>
      </c>
      <c r="CL104" s="30">
        <f>IF(CL$5="",0,SUMIFS(Potoki!CL:CL,Potoki!$F:$F,$F104,Potoki!$G:$G,IF($G104="","",$G104)))</f>
        <v>0</v>
      </c>
      <c r="CM104" s="30">
        <f>IF(CM$5="",0,SUMIFS(Potoki!CM:CM,Potoki!$F:$F,$F104,Potoki!$G:$G,IF($G104="","",$G104)))</f>
        <v>0</v>
      </c>
      <c r="CN104" s="30">
        <f>IF(CN$5="",0,SUMIFS(Potoki!CN:CN,Potoki!$F:$F,$F104,Potoki!$G:$G,IF($G104="","",$G104)))</f>
        <v>0</v>
      </c>
      <c r="CO104" s="30">
        <f>IF(CO$5="",0,SUMIFS(Potoki!CO:CO,Potoki!$F:$F,$F104,Potoki!$G:$G,IF($G104="","",$G104)))</f>
        <v>0</v>
      </c>
      <c r="CP104" s="30">
        <f>IF(CP$5="",0,SUMIFS(Potoki!CP:CP,Potoki!$F:$F,$F104,Potoki!$G:$G,IF($G104="","",$G104)))</f>
        <v>0</v>
      </c>
      <c r="CQ104" s="30">
        <f>IF(CQ$5="",0,SUMIFS(Potoki!CQ:CQ,Potoki!$F:$F,$F104,Potoki!$G:$G,IF($G104="","",$G104)))</f>
        <v>0</v>
      </c>
      <c r="CR104" s="30">
        <f>IF(CR$5="",0,SUMIFS(Potoki!CR:CR,Potoki!$F:$F,$F104,Potoki!$G:$G,IF($G104="","",$G104)))</f>
        <v>0</v>
      </c>
      <c r="CS104" s="30">
        <f>IF(CS$5="",0,SUMIFS(Potoki!CS:CS,Potoki!$F:$F,$F104,Potoki!$G:$G,IF($G104="","",$G104)))</f>
        <v>0</v>
      </c>
      <c r="CT104" s="30">
        <f>IF(CT$5="",0,SUMIFS(Potoki!CT:CT,Potoki!$F:$F,$F104,Potoki!$G:$G,IF($G104="","",$G104)))</f>
        <v>0</v>
      </c>
    </row>
    <row r="105" spans="1:98" s="27" customFormat="1" ht="12" x14ac:dyDescent="0.25">
      <c r="A105" s="26">
        <f>ROW()</f>
        <v>105</v>
      </c>
      <c r="B105" s="99"/>
      <c r="E105" s="24"/>
      <c r="F105" s="68" t="str">
        <f t="shared" si="424"/>
        <v>Вн.пр-во</v>
      </c>
      <c r="G105" s="27" t="str">
        <f>BP!$F$29</f>
        <v>ЭлЭн</v>
      </c>
      <c r="M105" s="27" t="str">
        <f>Lists!$R$8</f>
        <v>руб.</v>
      </c>
      <c r="P105" s="30"/>
      <c r="R105" s="24"/>
      <c r="S105" s="30"/>
      <c r="V105" s="87"/>
      <c r="W105" s="29">
        <f ca="1">SUM(INDIRECT(ADDRESS(ROW(),SUMIFS($1:$1,$5:$5,1))):INDIRECT(ADDRESS(ROW(),SUMIFS($1:$1,$5:$5,MAX($5:$5)))))</f>
        <v>1242938.7691227798</v>
      </c>
      <c r="Z105" s="30">
        <f ca="1">IF(Z$5="",0,SUMIFS(Potoki!Z:Z,Potoki!$F:$F,$F105,Potoki!$G:$G,IF($G105="","",$G105)))</f>
        <v>0</v>
      </c>
      <c r="AA105" s="30">
        <f ca="1">IF(AA$5="",0,SUMIFS(Potoki!AA:AA,Potoki!$F:$F,$F105,Potoki!$G:$G,IF($G105="","",$G105)))</f>
        <v>0</v>
      </c>
      <c r="AB105" s="30">
        <f ca="1">IF(AB$5="",0,SUMIFS(Potoki!AB:AB,Potoki!$F:$F,$F105,Potoki!$G:$G,IF($G105="","",$G105)))</f>
        <v>12879.999999999998</v>
      </c>
      <c r="AC105" s="30">
        <f ca="1">IF(AC$5="",0,SUMIFS(Potoki!AC:AC,Potoki!$F:$F,$F105,Potoki!$G:$G,IF($G105="","",$G105)))</f>
        <v>13266.4</v>
      </c>
      <c r="AD105" s="30">
        <f ca="1">IF(AD$5="",0,SUMIFS(Potoki!AD:AD,Potoki!$F:$F,$F105,Potoki!$G:$G,IF($G105="","",$G105)))</f>
        <v>13664.392</v>
      </c>
      <c r="AE105" s="30">
        <f ca="1">IF(AE$5="",0,SUMIFS(Potoki!AE:AE,Potoki!$F:$F,$F105,Potoki!$G:$G,IF($G105="","",$G105)))</f>
        <v>14074.323759999999</v>
      </c>
      <c r="AF105" s="30">
        <f ca="1">IF(AF$5="",0,SUMIFS(Potoki!AF:AF,Potoki!$F:$F,$F105,Potoki!$G:$G,IF($G105="","",$G105)))</f>
        <v>14496.5534728</v>
      </c>
      <c r="AG105" s="30">
        <f ca="1">IF(AG$5="",0,SUMIFS(Potoki!AG:AG,Potoki!$F:$F,$F105,Potoki!$G:$G,IF($G105="","",$G105)))</f>
        <v>14931.450076984001</v>
      </c>
      <c r="AH105" s="30">
        <f ca="1">IF(AH$5="",0,SUMIFS(Potoki!AH:AH,Potoki!$F:$F,$F105,Potoki!$G:$G,IF($G105="","",$G105)))</f>
        <v>15379.393579293521</v>
      </c>
      <c r="AI105" s="30">
        <f ca="1">IF(AI$5="",0,SUMIFS(Potoki!AI:AI,Potoki!$F:$F,$F105,Potoki!$G:$G,IF($G105="","",$G105)))</f>
        <v>15840.775386672327</v>
      </c>
      <c r="AJ105" s="30">
        <f ca="1">IF(AJ$5="",0,SUMIFS(Potoki!AJ:AJ,Potoki!$F:$F,$F105,Potoki!$G:$G,IF($G105="","",$G105)))</f>
        <v>16315.998648272496</v>
      </c>
      <c r="AK105" s="30">
        <f ca="1">IF(AK$5="",0,SUMIFS(Potoki!AK:AK,Potoki!$F:$F,$F105,Potoki!$G:$G,IF($G105="","",$G105)))</f>
        <v>16805.47860772067</v>
      </c>
      <c r="AL105" s="30">
        <f ca="1">IF(AL$5="",0,SUMIFS(Potoki!AL:AL,Potoki!$F:$F,$F105,Potoki!$G:$G,IF($G105="","",$G105)))</f>
        <v>17309.642965952291</v>
      </c>
      <c r="AM105" s="30">
        <f ca="1">IF(AM$5="",0,SUMIFS(Potoki!AM:AM,Potoki!$F:$F,$F105,Potoki!$G:$G,IF($G105="","",$G105)))</f>
        <v>17828.93225493086</v>
      </c>
      <c r="AN105" s="30">
        <f ca="1">IF(AN$5="",0,SUMIFS(Potoki!AN:AN,Potoki!$F:$F,$F105,Potoki!$G:$G,IF($G105="","",$G105)))</f>
        <v>18363.800222578786</v>
      </c>
      <c r="AO105" s="30">
        <f ca="1">IF(AO$5="",0,SUMIFS(Potoki!AO:AO,Potoki!$F:$F,$F105,Potoki!$G:$G,IF($G105="","",$G105)))</f>
        <v>18914.714229256151</v>
      </c>
      <c r="AP105" s="30">
        <f ca="1">IF(AP$5="",0,SUMIFS(Potoki!AP:AP,Potoki!$F:$F,$F105,Potoki!$G:$G,IF($G105="","",$G105)))</f>
        <v>19482.155656133837</v>
      </c>
      <c r="AQ105" s="30">
        <f ca="1">IF(AQ$5="",0,SUMIFS(Potoki!AQ:AQ,Potoki!$F:$F,$F105,Potoki!$G:$G,IF($G105="","",$G105)))</f>
        <v>20066.620325817854</v>
      </c>
      <c r="AR105" s="30">
        <f ca="1">IF(AR$5="",0,SUMIFS(Potoki!AR:AR,Potoki!$F:$F,$F105,Potoki!$G:$G,IF($G105="","",$G105)))</f>
        <v>20668.618935592389</v>
      </c>
      <c r="AS105" s="30">
        <f ca="1">IF(AS$5="",0,SUMIFS(Potoki!AS:AS,Potoki!$F:$F,$F105,Potoki!$G:$G,IF($G105="","",$G105)))</f>
        <v>21288.677503660161</v>
      </c>
      <c r="AT105" s="30">
        <f ca="1">IF(AT$5="",0,SUMIFS(Potoki!AT:AT,Potoki!$F:$F,$F105,Potoki!$G:$G,IF($G105="","",$G105)))</f>
        <v>21927.337828769967</v>
      </c>
      <c r="AU105" s="30">
        <f ca="1">IF(AU$5="",0,SUMIFS(Potoki!AU:AU,Potoki!$F:$F,$F105,Potoki!$G:$G,IF($G105="","",$G105)))</f>
        <v>22585.157963633068</v>
      </c>
      <c r="AV105" s="30">
        <f ca="1">IF(AV$5="",0,SUMIFS(Potoki!AV:AV,Potoki!$F:$F,$F105,Potoki!$G:$G,IF($G105="","",$G105)))</f>
        <v>23262.71270254206</v>
      </c>
      <c r="AW105" s="30">
        <f ca="1">IF(AW$5="",0,SUMIFS(Potoki!AW:AW,Potoki!$F:$F,$F105,Potoki!$G:$G,IF($G105="","",$G105)))</f>
        <v>23960.594083618322</v>
      </c>
      <c r="AX105" s="30">
        <f ca="1">IF(AX$5="",0,SUMIFS(Potoki!AX:AX,Potoki!$F:$F,$F105,Potoki!$G:$G,IF($G105="","",$G105)))</f>
        <v>24679.411906126872</v>
      </c>
      <c r="AY105" s="30">
        <f ca="1">IF(AY$5="",0,SUMIFS(Potoki!AY:AY,Potoki!$F:$F,$F105,Potoki!$G:$G,IF($G105="","",$G105)))</f>
        <v>25419.79426331068</v>
      </c>
      <c r="AZ105" s="30">
        <f ca="1">IF(AZ$5="",0,SUMIFS(Potoki!AZ:AZ,Potoki!$F:$F,$F105,Potoki!$G:$G,IF($G105="","",$G105)))</f>
        <v>26182.388091210003</v>
      </c>
      <c r="BA105" s="30">
        <f ca="1">IF(BA$5="",0,SUMIFS(Potoki!BA:BA,Potoki!$F:$F,$F105,Potoki!$G:$G,IF($G105="","",$G105)))</f>
        <v>26967.859733946301</v>
      </c>
      <c r="BB105" s="30">
        <f ca="1">IF(BB$5="",0,SUMIFS(Potoki!BB:BB,Potoki!$F:$F,$F105,Potoki!$G:$G,IF($G105="","",$G105)))</f>
        <v>27776.89552596469</v>
      </c>
      <c r="BC105" s="30">
        <f ca="1">IF(BC$5="",0,SUMIFS(Potoki!BC:BC,Potoki!$F:$F,$F105,Potoki!$G:$G,IF($G105="","",$G105)))</f>
        <v>28610.202391743631</v>
      </c>
      <c r="BD105" s="30">
        <f ca="1">IF(BD$5="",0,SUMIFS(Potoki!BD:BD,Potoki!$F:$F,$F105,Potoki!$G:$G,IF($G105="","",$G105)))</f>
        <v>29468.508463495942</v>
      </c>
      <c r="BE105" s="30">
        <f ca="1">IF(BE$5="",0,SUMIFS(Potoki!BE:BE,Potoki!$F:$F,$F105,Potoki!$G:$G,IF($G105="","",$G105)))</f>
        <v>30352.563717400819</v>
      </c>
      <c r="BF105" s="30">
        <f ca="1">IF(BF$5="",0,SUMIFS(Potoki!BF:BF,Potoki!$F:$F,$F105,Potoki!$G:$G,IF($G105="","",$G105)))</f>
        <v>31263.140628922843</v>
      </c>
      <c r="BG105" s="30">
        <f ca="1">IF(BG$5="",0,SUMIFS(Potoki!BG:BG,Potoki!$F:$F,$F105,Potoki!$G:$G,IF($G105="","",$G105)))</f>
        <v>32201.034847790532</v>
      </c>
      <c r="BH105" s="30">
        <f ca="1">IF(BH$5="",0,SUMIFS(Potoki!BH:BH,Potoki!$F:$F,$F105,Potoki!$G:$G,IF($G105="","",$G105)))</f>
        <v>33167.065893224251</v>
      </c>
      <c r="BI105" s="30">
        <f ca="1">IF(BI$5="",0,SUMIFS(Potoki!BI:BI,Potoki!$F:$F,$F105,Potoki!$G:$G,IF($G105="","",$G105)))</f>
        <v>34162.077870020978</v>
      </c>
      <c r="BJ105" s="30">
        <f ca="1">IF(BJ$5="",0,SUMIFS(Potoki!BJ:BJ,Potoki!$F:$F,$F105,Potoki!$G:$G,IF($G105="","",$G105)))</f>
        <v>35186.94020612161</v>
      </c>
      <c r="BK105" s="30">
        <f ca="1">IF(BK$5="",0,SUMIFS(Potoki!BK:BK,Potoki!$F:$F,$F105,Potoki!$G:$G,IF($G105="","",$G105)))</f>
        <v>36242.548412305259</v>
      </c>
      <c r="BL105" s="30">
        <f ca="1">IF(BL$5="",0,SUMIFS(Potoki!BL:BL,Potoki!$F:$F,$F105,Potoki!$G:$G,IF($G105="","",$G105)))</f>
        <v>37329.824864674418</v>
      </c>
      <c r="BM105" s="30">
        <f ca="1">IF(BM$5="",0,SUMIFS(Potoki!BM:BM,Potoki!$F:$F,$F105,Potoki!$G:$G,IF($G105="","",$G105)))</f>
        <v>38449.719610614651</v>
      </c>
      <c r="BN105" s="30">
        <f ca="1">IF(BN$5="",0,SUMIFS(Potoki!BN:BN,Potoki!$F:$F,$F105,Potoki!$G:$G,IF($G105="","",$G105)))</f>
        <v>39603.211198933088</v>
      </c>
      <c r="BO105" s="30">
        <f ca="1">IF(BO$5="",0,SUMIFS(Potoki!BO:BO,Potoki!$F:$F,$F105,Potoki!$G:$G,IF($G105="","",$G105)))</f>
        <v>40791.307534901083</v>
      </c>
      <c r="BP105" s="30">
        <f ca="1">IF(BP$5="",0,SUMIFS(Potoki!BP:BP,Potoki!$F:$F,$F105,Potoki!$G:$G,IF($G105="","",$G105)))</f>
        <v>42015.04676094812</v>
      </c>
      <c r="BQ105" s="30">
        <f ca="1">IF(BQ$5="",0,SUMIFS(Potoki!BQ:BQ,Potoki!$F:$F,$F105,Potoki!$G:$G,IF($G105="","",$G105)))</f>
        <v>43275.49816377656</v>
      </c>
      <c r="BR105" s="30">
        <f ca="1">IF(BR$5="",0,SUMIFS(Potoki!BR:BR,Potoki!$F:$F,$F105,Potoki!$G:$G,IF($G105="","",$G105)))</f>
        <v>44573.763108689862</v>
      </c>
      <c r="BS105" s="30">
        <f ca="1">IF(BS$5="",0,SUMIFS(Potoki!BS:BS,Potoki!$F:$F,$F105,Potoki!$G:$G,IF($G105="","",$G105)))</f>
        <v>45910.976001950556</v>
      </c>
      <c r="BT105" s="30">
        <f ca="1">IF(BT$5="",0,SUMIFS(Potoki!BT:BT,Potoki!$F:$F,$F105,Potoki!$G:$G,IF($G105="","",$G105)))</f>
        <v>47288.305282009082</v>
      </c>
      <c r="BU105" s="30">
        <f ca="1">IF(BU$5="",0,SUMIFS(Potoki!BU:BU,Potoki!$F:$F,$F105,Potoki!$G:$G,IF($G105="","",$G105)))</f>
        <v>48706.954440469352</v>
      </c>
      <c r="BV105" s="30">
        <f>IF(BV$5="",0,SUMIFS(Potoki!BV:BV,Potoki!$F:$F,$F105,Potoki!$G:$G,IF($G105="","",$G105)))</f>
        <v>0</v>
      </c>
      <c r="BW105" s="30">
        <f>IF(BW$5="",0,SUMIFS(Potoki!BW:BW,Potoki!$F:$F,$F105,Potoki!$G:$G,IF($G105="","",$G105)))</f>
        <v>0</v>
      </c>
      <c r="BX105" s="30">
        <f>IF(BX$5="",0,SUMIFS(Potoki!BX:BX,Potoki!$F:$F,$F105,Potoki!$G:$G,IF($G105="","",$G105)))</f>
        <v>0</v>
      </c>
      <c r="BY105" s="30">
        <f>IF(BY$5="",0,SUMIFS(Potoki!BY:BY,Potoki!$F:$F,$F105,Potoki!$G:$G,IF($G105="","",$G105)))</f>
        <v>0</v>
      </c>
      <c r="BZ105" s="30">
        <f>IF(BZ$5="",0,SUMIFS(Potoki!BZ:BZ,Potoki!$F:$F,$F105,Potoki!$G:$G,IF($G105="","",$G105)))</f>
        <v>0</v>
      </c>
      <c r="CA105" s="30">
        <f>IF(CA$5="",0,SUMIFS(Potoki!CA:CA,Potoki!$F:$F,$F105,Potoki!$G:$G,IF($G105="","",$G105)))</f>
        <v>0</v>
      </c>
      <c r="CB105" s="30">
        <f>IF(CB$5="",0,SUMIFS(Potoki!CB:CB,Potoki!$F:$F,$F105,Potoki!$G:$G,IF($G105="","",$G105)))</f>
        <v>0</v>
      </c>
      <c r="CC105" s="30">
        <f>IF(CC$5="",0,SUMIFS(Potoki!CC:CC,Potoki!$F:$F,$F105,Potoki!$G:$G,IF($G105="","",$G105)))</f>
        <v>0</v>
      </c>
      <c r="CD105" s="30">
        <f>IF(CD$5="",0,SUMIFS(Potoki!CD:CD,Potoki!$F:$F,$F105,Potoki!$G:$G,IF($G105="","",$G105)))</f>
        <v>0</v>
      </c>
      <c r="CE105" s="30">
        <f>IF(CE$5="",0,SUMIFS(Potoki!CE:CE,Potoki!$F:$F,$F105,Potoki!$G:$G,IF($G105="","",$G105)))</f>
        <v>0</v>
      </c>
      <c r="CF105" s="30">
        <f>IF(CF$5="",0,SUMIFS(Potoki!CF:CF,Potoki!$F:$F,$F105,Potoki!$G:$G,IF($G105="","",$G105)))</f>
        <v>0</v>
      </c>
      <c r="CG105" s="30">
        <f>IF(CG$5="",0,SUMIFS(Potoki!CG:CG,Potoki!$F:$F,$F105,Potoki!$G:$G,IF($G105="","",$G105)))</f>
        <v>0</v>
      </c>
      <c r="CH105" s="30">
        <f>IF(CH$5="",0,SUMIFS(Potoki!CH:CH,Potoki!$F:$F,$F105,Potoki!$G:$G,IF($G105="","",$G105)))</f>
        <v>0</v>
      </c>
      <c r="CI105" s="30">
        <f>IF(CI$5="",0,SUMIFS(Potoki!CI:CI,Potoki!$F:$F,$F105,Potoki!$G:$G,IF($G105="","",$G105)))</f>
        <v>0</v>
      </c>
      <c r="CJ105" s="30">
        <f>IF(CJ$5="",0,SUMIFS(Potoki!CJ:CJ,Potoki!$F:$F,$F105,Potoki!$G:$G,IF($G105="","",$G105)))</f>
        <v>0</v>
      </c>
      <c r="CK105" s="30">
        <f>IF(CK$5="",0,SUMIFS(Potoki!CK:CK,Potoki!$F:$F,$F105,Potoki!$G:$G,IF($G105="","",$G105)))</f>
        <v>0</v>
      </c>
      <c r="CL105" s="30">
        <f>IF(CL$5="",0,SUMIFS(Potoki!CL:CL,Potoki!$F:$F,$F105,Potoki!$G:$G,IF($G105="","",$G105)))</f>
        <v>0</v>
      </c>
      <c r="CM105" s="30">
        <f>IF(CM$5="",0,SUMIFS(Potoki!CM:CM,Potoki!$F:$F,$F105,Potoki!$G:$G,IF($G105="","",$G105)))</f>
        <v>0</v>
      </c>
      <c r="CN105" s="30">
        <f>IF(CN$5="",0,SUMIFS(Potoki!CN:CN,Potoki!$F:$F,$F105,Potoki!$G:$G,IF($G105="","",$G105)))</f>
        <v>0</v>
      </c>
      <c r="CO105" s="30">
        <f>IF(CO$5="",0,SUMIFS(Potoki!CO:CO,Potoki!$F:$F,$F105,Potoki!$G:$G,IF($G105="","",$G105)))</f>
        <v>0</v>
      </c>
      <c r="CP105" s="30">
        <f>IF(CP$5="",0,SUMIFS(Potoki!CP:CP,Potoki!$F:$F,$F105,Potoki!$G:$G,IF($G105="","",$G105)))</f>
        <v>0</v>
      </c>
      <c r="CQ105" s="30">
        <f>IF(CQ$5="",0,SUMIFS(Potoki!CQ:CQ,Potoki!$F:$F,$F105,Potoki!$G:$G,IF($G105="","",$G105)))</f>
        <v>0</v>
      </c>
      <c r="CR105" s="30">
        <f>IF(CR$5="",0,SUMIFS(Potoki!CR:CR,Potoki!$F:$F,$F105,Potoki!$G:$G,IF($G105="","",$G105)))</f>
        <v>0</v>
      </c>
      <c r="CS105" s="30">
        <f>IF(CS$5="",0,SUMIFS(Potoki!CS:CS,Potoki!$F:$F,$F105,Potoki!$G:$G,IF($G105="","",$G105)))</f>
        <v>0</v>
      </c>
      <c r="CT105" s="30">
        <f>IF(CT$5="",0,SUMIFS(Potoki!CT:CT,Potoki!$F:$F,$F105,Potoki!$G:$G,IF($G105="","",$G105)))</f>
        <v>0</v>
      </c>
    </row>
    <row r="106" spans="1:98" s="2" customFormat="1" ht="10.199999999999999" x14ac:dyDescent="0.2">
      <c r="A106" s="11">
        <f>ROW()</f>
        <v>106</v>
      </c>
      <c r="B106" s="100"/>
      <c r="E106" s="23" t="str">
        <f>Lists!$N$9</f>
        <v>пустая строка</v>
      </c>
      <c r="P106" s="3"/>
      <c r="R106" s="23"/>
      <c r="S106" s="3"/>
      <c r="V106" s="76">
        <f ca="1">W99-SUMIFS(Potoki!$W:$W,Potoki!$F:$F,$F100,Potoki!$G:$G,"")</f>
        <v>0</v>
      </c>
      <c r="W106" s="5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  <c r="BW106" s="3"/>
      <c r="BX106" s="3"/>
      <c r="BY106" s="3"/>
      <c r="BZ106" s="3"/>
      <c r="CA106" s="3"/>
      <c r="CB106" s="3"/>
      <c r="CC106" s="3"/>
      <c r="CD106" s="3"/>
      <c r="CE106" s="3"/>
      <c r="CF106" s="3"/>
      <c r="CG106" s="3"/>
      <c r="CH106" s="3"/>
      <c r="CI106" s="3"/>
      <c r="CJ106" s="3"/>
      <c r="CK106" s="3"/>
      <c r="CL106" s="3"/>
      <c r="CM106" s="3"/>
      <c r="CN106" s="3"/>
      <c r="CO106" s="3"/>
      <c r="CP106" s="3"/>
      <c r="CQ106" s="3"/>
      <c r="CR106" s="3"/>
      <c r="CS106" s="3"/>
      <c r="CT106" s="3"/>
    </row>
    <row r="107" spans="1:98" s="13" customFormat="1" x14ac:dyDescent="0.3">
      <c r="A107" s="12">
        <f>ROW()</f>
        <v>107</v>
      </c>
      <c r="B107" s="103"/>
      <c r="E107" s="94"/>
      <c r="F107" s="13" t="str">
        <f>BP!$F$139</f>
        <v>Поступление в пр-во ГП</v>
      </c>
      <c r="M107" s="4" t="str">
        <f>Lists!$R$8</f>
        <v>руб.</v>
      </c>
      <c r="P107" s="10"/>
      <c r="R107" s="94"/>
      <c r="S107" s="10"/>
      <c r="V107" s="82">
        <f ca="1">W107-SUM(W108:W117)</f>
        <v>0</v>
      </c>
      <c r="W107" s="10">
        <f ca="1">SUM(INDIRECT(ADDRESS(ROW(),SUMIFS($1:$1,$5:$5,1))):INDIRECT(ADDRESS(ROW(),SUMIFS($1:$1,$5:$5,MAX($5:$5)))))</f>
        <v>186770133.27765468</v>
      </c>
      <c r="Z107" s="10">
        <f ca="1">IF(Z$5="",0,SUM(Z108:Z117))</f>
        <v>0</v>
      </c>
      <c r="AA107" s="10">
        <f t="shared" ref="AA107:CL107" ca="1" si="425">IF(AA$5="",0,SUM(AA108:AA117))</f>
        <v>0</v>
      </c>
      <c r="AB107" s="10">
        <f t="shared" ca="1" si="425"/>
        <v>0</v>
      </c>
      <c r="AC107" s="10">
        <f t="shared" ca="1" si="425"/>
        <v>0</v>
      </c>
      <c r="AD107" s="10">
        <f t="shared" ca="1" si="425"/>
        <v>2097400</v>
      </c>
      <c r="AE107" s="10">
        <f t="shared" ca="1" si="425"/>
        <v>2160322</v>
      </c>
      <c r="AF107" s="10">
        <f t="shared" ca="1" si="425"/>
        <v>2225131.66</v>
      </c>
      <c r="AG107" s="10">
        <f t="shared" ca="1" si="425"/>
        <v>2291885.6098000002</v>
      </c>
      <c r="AH107" s="10">
        <f t="shared" ca="1" si="425"/>
        <v>2360642.1780940001</v>
      </c>
      <c r="AI107" s="10">
        <f t="shared" ca="1" si="425"/>
        <v>2431461.4434368201</v>
      </c>
      <c r="AJ107" s="10">
        <f t="shared" ca="1" si="425"/>
        <v>2504405.2867399249</v>
      </c>
      <c r="AK107" s="10">
        <f t="shared" ca="1" si="425"/>
        <v>2579537.4453421226</v>
      </c>
      <c r="AL107" s="10">
        <f t="shared" ca="1" si="425"/>
        <v>2656923.5687023867</v>
      </c>
      <c r="AM107" s="10">
        <f t="shared" ca="1" si="425"/>
        <v>2736631.2757634581</v>
      </c>
      <c r="AN107" s="10">
        <f t="shared" ca="1" si="425"/>
        <v>2818730.2140363618</v>
      </c>
      <c r="AO107" s="10">
        <f t="shared" ca="1" si="425"/>
        <v>2903292.1204574523</v>
      </c>
      <c r="AP107" s="10">
        <f t="shared" ca="1" si="425"/>
        <v>2990390.8840711764</v>
      </c>
      <c r="AQ107" s="10">
        <f t="shared" ca="1" si="425"/>
        <v>3080102.6105933115</v>
      </c>
      <c r="AR107" s="10">
        <f t="shared" ca="1" si="425"/>
        <v>3172505.6889111111</v>
      </c>
      <c r="AS107" s="10">
        <f t="shared" ca="1" si="425"/>
        <v>3267680.8595784451</v>
      </c>
      <c r="AT107" s="10">
        <f t="shared" ca="1" si="425"/>
        <v>3365711.2853657976</v>
      </c>
      <c r="AU107" s="10">
        <f t="shared" ca="1" si="425"/>
        <v>3466682.6239267727</v>
      </c>
      <c r="AV107" s="10">
        <f t="shared" ca="1" si="425"/>
        <v>3570683.1026445753</v>
      </c>
      <c r="AW107" s="10">
        <f t="shared" ca="1" si="425"/>
        <v>3677803.5957239131</v>
      </c>
      <c r="AX107" s="10">
        <f t="shared" ca="1" si="425"/>
        <v>3788137.7035956308</v>
      </c>
      <c r="AY107" s="10">
        <f t="shared" ca="1" si="425"/>
        <v>3901781.834703499</v>
      </c>
      <c r="AZ107" s="10">
        <f t="shared" ca="1" si="425"/>
        <v>4018835.2897446039</v>
      </c>
      <c r="BA107" s="10">
        <f t="shared" ca="1" si="425"/>
        <v>4139400.3484369433</v>
      </c>
      <c r="BB107" s="10">
        <f t="shared" ca="1" si="425"/>
        <v>4263582.358890051</v>
      </c>
      <c r="BC107" s="10">
        <f t="shared" ca="1" si="425"/>
        <v>4391489.8296567537</v>
      </c>
      <c r="BD107" s="10">
        <f t="shared" ca="1" si="425"/>
        <v>4523234.5245464556</v>
      </c>
      <c r="BE107" s="10">
        <f t="shared" ca="1" si="425"/>
        <v>4658931.5602828488</v>
      </c>
      <c r="BF107" s="10">
        <f t="shared" ca="1" si="425"/>
        <v>4798699.5070913341</v>
      </c>
      <c r="BG107" s="10">
        <f t="shared" ca="1" si="425"/>
        <v>4942660.4923040746</v>
      </c>
      <c r="BH107" s="10">
        <f t="shared" ca="1" si="425"/>
        <v>5090940.3070731983</v>
      </c>
      <c r="BI107" s="10">
        <f t="shared" ca="1" si="425"/>
        <v>5243668.5162853934</v>
      </c>
      <c r="BJ107" s="10">
        <f t="shared" ca="1" si="425"/>
        <v>5400978.5717739565</v>
      </c>
      <c r="BK107" s="10">
        <f t="shared" ca="1" si="425"/>
        <v>5563007.9289271738</v>
      </c>
      <c r="BL107" s="10">
        <f t="shared" ca="1" si="425"/>
        <v>5729898.1667949893</v>
      </c>
      <c r="BM107" s="10">
        <f t="shared" ca="1" si="425"/>
        <v>5901795.1117988396</v>
      </c>
      <c r="BN107" s="10">
        <f t="shared" ca="1" si="425"/>
        <v>6078848.9651528057</v>
      </c>
      <c r="BO107" s="10">
        <f t="shared" ca="1" si="425"/>
        <v>6261214.4341073893</v>
      </c>
      <c r="BP107" s="10">
        <f t="shared" ca="1" si="425"/>
        <v>6449050.867130612</v>
      </c>
      <c r="BQ107" s="10">
        <f t="shared" ca="1" si="425"/>
        <v>6642522.3931445293</v>
      </c>
      <c r="BR107" s="10">
        <f t="shared" ca="1" si="425"/>
        <v>6841798.0649388665</v>
      </c>
      <c r="BS107" s="10">
        <f t="shared" ca="1" si="425"/>
        <v>7047052.0068870308</v>
      </c>
      <c r="BT107" s="10">
        <f t="shared" ca="1" si="425"/>
        <v>7258463.5670936434</v>
      </c>
      <c r="BU107" s="10">
        <f t="shared" ca="1" si="425"/>
        <v>7476217.4741064524</v>
      </c>
      <c r="BV107" s="10">
        <f t="shared" si="425"/>
        <v>0</v>
      </c>
      <c r="BW107" s="10">
        <f t="shared" si="425"/>
        <v>0</v>
      </c>
      <c r="BX107" s="10">
        <f t="shared" si="425"/>
        <v>0</v>
      </c>
      <c r="BY107" s="10">
        <f t="shared" si="425"/>
        <v>0</v>
      </c>
      <c r="BZ107" s="10">
        <f t="shared" si="425"/>
        <v>0</v>
      </c>
      <c r="CA107" s="10">
        <f t="shared" si="425"/>
        <v>0</v>
      </c>
      <c r="CB107" s="10">
        <f t="shared" si="425"/>
        <v>0</v>
      </c>
      <c r="CC107" s="10">
        <f t="shared" si="425"/>
        <v>0</v>
      </c>
      <c r="CD107" s="10">
        <f t="shared" si="425"/>
        <v>0</v>
      </c>
      <c r="CE107" s="10">
        <f t="shared" si="425"/>
        <v>0</v>
      </c>
      <c r="CF107" s="10">
        <f t="shared" si="425"/>
        <v>0</v>
      </c>
      <c r="CG107" s="10">
        <f t="shared" si="425"/>
        <v>0</v>
      </c>
      <c r="CH107" s="10">
        <f t="shared" si="425"/>
        <v>0</v>
      </c>
      <c r="CI107" s="10">
        <f t="shared" si="425"/>
        <v>0</v>
      </c>
      <c r="CJ107" s="10">
        <f t="shared" si="425"/>
        <v>0</v>
      </c>
      <c r="CK107" s="10">
        <f t="shared" si="425"/>
        <v>0</v>
      </c>
      <c r="CL107" s="10">
        <f t="shared" si="425"/>
        <v>0</v>
      </c>
      <c r="CM107" s="10">
        <f t="shared" ref="CM107:CT107" si="426">IF(CM$5="",0,SUM(CM108:CM117))</f>
        <v>0</v>
      </c>
      <c r="CN107" s="10">
        <f t="shared" si="426"/>
        <v>0</v>
      </c>
      <c r="CO107" s="10">
        <f t="shared" si="426"/>
        <v>0</v>
      </c>
      <c r="CP107" s="10">
        <f t="shared" si="426"/>
        <v>0</v>
      </c>
      <c r="CQ107" s="10">
        <f t="shared" si="426"/>
        <v>0</v>
      </c>
      <c r="CR107" s="10">
        <f t="shared" si="426"/>
        <v>0</v>
      </c>
      <c r="CS107" s="10">
        <f t="shared" si="426"/>
        <v>0</v>
      </c>
      <c r="CT107" s="10">
        <f t="shared" si="426"/>
        <v>0</v>
      </c>
    </row>
    <row r="108" spans="1:98" s="27" customFormat="1" ht="12" x14ac:dyDescent="0.25">
      <c r="A108" s="26">
        <f>ROW()</f>
        <v>108</v>
      </c>
      <c r="B108" s="99"/>
      <c r="E108" s="24"/>
      <c r="F108" s="68" t="str">
        <f>$F$107</f>
        <v>Поступление в пр-во ГП</v>
      </c>
      <c r="G108" s="27" t="str">
        <f>BP!$F$21</f>
        <v>Основа</v>
      </c>
      <c r="M108" s="27" t="str">
        <f>Lists!$R$8</f>
        <v>руб.</v>
      </c>
      <c r="P108" s="30"/>
      <c r="R108" s="24"/>
      <c r="S108" s="30"/>
      <c r="V108" s="87"/>
      <c r="W108" s="29">
        <f ca="1">SUM(INDIRECT(ADDRESS(ROW(),SUMIFS($1:$1,$5:$5,1))):INDIRECT(ADDRESS(ROW(),SUMIFS($1:$1,$5:$5,MAX($5:$5)))))</f>
        <v>37400331.828270696</v>
      </c>
      <c r="Z108" s="30">
        <f ca="1">IF(Z$5="",0,SUMIFS(Potoki!Z:Z,Potoki!$F:$F,$F108,Potoki!$G:$G,IF($G108="","",$G108)))</f>
        <v>0</v>
      </c>
      <c r="AA108" s="30">
        <f ca="1">IF(AA$5="",0,SUMIFS(Potoki!AA:AA,Potoki!$F:$F,$F108,Potoki!$G:$G,IF($G108="","",$G108)))</f>
        <v>0</v>
      </c>
      <c r="AB108" s="30">
        <f ca="1">IF(AB$5="",0,SUMIFS(Potoki!AB:AB,Potoki!$F:$F,$F108,Potoki!$G:$G,IF($G108="","",$G108)))</f>
        <v>0</v>
      </c>
      <c r="AC108" s="30">
        <f ca="1">IF(AC$5="",0,SUMIFS(Potoki!AC:AC,Potoki!$F:$F,$F108,Potoki!$G:$G,IF($G108="","",$G108)))</f>
        <v>0</v>
      </c>
      <c r="AD108" s="30">
        <f ca="1">IF(AD$5="",0,SUMIFS(Potoki!AD:AD,Potoki!$F:$F,$F108,Potoki!$G:$G,IF($G108="","",$G108)))</f>
        <v>420000</v>
      </c>
      <c r="AE108" s="30">
        <f ca="1">IF(AE$5="",0,SUMIFS(Potoki!AE:AE,Potoki!$F:$F,$F108,Potoki!$G:$G,IF($G108="","",$G108)))</f>
        <v>432600</v>
      </c>
      <c r="AF108" s="30">
        <f ca="1">IF(AF$5="",0,SUMIFS(Potoki!AF:AF,Potoki!$F:$F,$F108,Potoki!$G:$G,IF($G108="","",$G108)))</f>
        <v>445578.00000000006</v>
      </c>
      <c r="AG108" s="30">
        <f ca="1">IF(AG$5="",0,SUMIFS(Potoki!AG:AG,Potoki!$F:$F,$F108,Potoki!$G:$G,IF($G108="","",$G108)))</f>
        <v>458945.34</v>
      </c>
      <c r="AH108" s="30">
        <f ca="1">IF(AH$5="",0,SUMIFS(Potoki!AH:AH,Potoki!$F:$F,$F108,Potoki!$G:$G,IF($G108="","",$G108)))</f>
        <v>472713.70020000002</v>
      </c>
      <c r="AI108" s="30">
        <f ca="1">IF(AI$5="",0,SUMIFS(Potoki!AI:AI,Potoki!$F:$F,$F108,Potoki!$G:$G,IF($G108="","",$G108)))</f>
        <v>486895.11120600009</v>
      </c>
      <c r="AJ108" s="30">
        <f ca="1">IF(AJ$5="",0,SUMIFS(Potoki!AJ:AJ,Potoki!$F:$F,$F108,Potoki!$G:$G,IF($G108="","",$G108)))</f>
        <v>501501.96454218007</v>
      </c>
      <c r="AK108" s="30">
        <f ca="1">IF(AK$5="",0,SUMIFS(Potoki!AK:AK,Potoki!$F:$F,$F108,Potoki!$G:$G,IF($G108="","",$G108)))</f>
        <v>516547.02347844548</v>
      </c>
      <c r="AL108" s="30">
        <f ca="1">IF(AL$5="",0,SUMIFS(Potoki!AL:AL,Potoki!$F:$F,$F108,Potoki!$G:$G,IF($G108="","",$G108)))</f>
        <v>532043.43418279884</v>
      </c>
      <c r="AM108" s="30">
        <f ca="1">IF(AM$5="",0,SUMIFS(Potoki!AM:AM,Potoki!$F:$F,$F108,Potoki!$G:$G,IF($G108="","",$G108)))</f>
        <v>548004.73720828281</v>
      </c>
      <c r="AN108" s="30">
        <f ca="1">IF(AN$5="",0,SUMIFS(Potoki!AN:AN,Potoki!$F:$F,$F108,Potoki!$G:$G,IF($G108="","",$G108)))</f>
        <v>564444.8793245313</v>
      </c>
      <c r="AO108" s="30">
        <f ca="1">IF(AO$5="",0,SUMIFS(Potoki!AO:AO,Potoki!$F:$F,$F108,Potoki!$G:$G,IF($G108="","",$G108)))</f>
        <v>581378.22570426727</v>
      </c>
      <c r="AP108" s="30">
        <f ca="1">IF(AP$5="",0,SUMIFS(Potoki!AP:AP,Potoki!$F:$F,$F108,Potoki!$G:$G,IF($G108="","",$G108)))</f>
        <v>598819.57247539528</v>
      </c>
      <c r="AQ108" s="30">
        <f ca="1">IF(AQ$5="",0,SUMIFS(Potoki!AQ:AQ,Potoki!$F:$F,$F108,Potoki!$G:$G,IF($G108="","",$G108)))</f>
        <v>616784.15964965709</v>
      </c>
      <c r="AR108" s="30">
        <f ca="1">IF(AR$5="",0,SUMIFS(Potoki!AR:AR,Potoki!$F:$F,$F108,Potoki!$G:$G,IF($G108="","",$G108)))</f>
        <v>635287.68443914689</v>
      </c>
      <c r="AS108" s="30">
        <f ca="1">IF(AS$5="",0,SUMIFS(Potoki!AS:AS,Potoki!$F:$F,$F108,Potoki!$G:$G,IF($G108="","",$G108)))</f>
        <v>654346.31497232139</v>
      </c>
      <c r="AT108" s="30">
        <f ca="1">IF(AT$5="",0,SUMIFS(Potoki!AT:AT,Potoki!$F:$F,$F108,Potoki!$G:$G,IF($G108="","",$G108)))</f>
        <v>673976.70442149101</v>
      </c>
      <c r="AU108" s="30">
        <f ca="1">IF(AU$5="",0,SUMIFS(Potoki!AU:AU,Potoki!$F:$F,$F108,Potoki!$G:$G,IF($G108="","",$G108)))</f>
        <v>694196.00555413577</v>
      </c>
      <c r="AV108" s="30">
        <f ca="1">IF(AV$5="",0,SUMIFS(Potoki!AV:AV,Potoki!$F:$F,$F108,Potoki!$G:$G,IF($G108="","",$G108)))</f>
        <v>715021.88572075986</v>
      </c>
      <c r="AW108" s="30">
        <f ca="1">IF(AW$5="",0,SUMIFS(Potoki!AW:AW,Potoki!$F:$F,$F108,Potoki!$G:$G,IF($G108="","",$G108)))</f>
        <v>736472.54229238268</v>
      </c>
      <c r="AX108" s="30">
        <f ca="1">IF(AX$5="",0,SUMIFS(Potoki!AX:AX,Potoki!$F:$F,$F108,Potoki!$G:$G,IF($G108="","",$G108)))</f>
        <v>758566.71856115421</v>
      </c>
      <c r="AY108" s="30">
        <f ca="1">IF(AY$5="",0,SUMIFS(Potoki!AY:AY,Potoki!$F:$F,$F108,Potoki!$G:$G,IF($G108="","",$G108)))</f>
        <v>781323.72011798876</v>
      </c>
      <c r="AZ108" s="30">
        <f ca="1">IF(AZ$5="",0,SUMIFS(Potoki!AZ:AZ,Potoki!$F:$F,$F108,Potoki!$G:$G,IF($G108="","",$G108)))</f>
        <v>804763.43172152853</v>
      </c>
      <c r="BA108" s="30">
        <f ca="1">IF(BA$5="",0,SUMIFS(Potoki!BA:BA,Potoki!$F:$F,$F108,Potoki!$G:$G,IF($G108="","",$G108)))</f>
        <v>828906.33467317442</v>
      </c>
      <c r="BB108" s="30">
        <f ca="1">IF(BB$5="",0,SUMIFS(Potoki!BB:BB,Potoki!$F:$F,$F108,Potoki!$G:$G,IF($G108="","",$G108)))</f>
        <v>853773.52471336967</v>
      </c>
      <c r="BC108" s="30">
        <f ca="1">IF(BC$5="",0,SUMIFS(Potoki!BC:BC,Potoki!$F:$F,$F108,Potoki!$G:$G,IF($G108="","",$G108)))</f>
        <v>879386.73045477085</v>
      </c>
      <c r="BD108" s="30">
        <f ca="1">IF(BD$5="",0,SUMIFS(Potoki!BD:BD,Potoki!$F:$F,$F108,Potoki!$G:$G,IF($G108="","",$G108)))</f>
        <v>905768.33236841392</v>
      </c>
      <c r="BE108" s="30">
        <f ca="1">IF(BE$5="",0,SUMIFS(Potoki!BE:BE,Potoki!$F:$F,$F108,Potoki!$G:$G,IF($G108="","",$G108)))</f>
        <v>932941.38233946625</v>
      </c>
      <c r="BF108" s="30">
        <f ca="1">IF(BF$5="",0,SUMIFS(Potoki!BF:BF,Potoki!$F:$F,$F108,Potoki!$G:$G,IF($G108="","",$G108)))</f>
        <v>960929.62380965031</v>
      </c>
      <c r="BG108" s="30">
        <f ca="1">IF(BG$5="",0,SUMIFS(Potoki!BG:BG,Potoki!$F:$F,$F108,Potoki!$G:$G,IF($G108="","",$G108)))</f>
        <v>989757.51252393983</v>
      </c>
      <c r="BH108" s="30">
        <f ca="1">IF(BH$5="",0,SUMIFS(Potoki!BH:BH,Potoki!$F:$F,$F108,Potoki!$G:$G,IF($G108="","",$G108)))</f>
        <v>1019450.237899658</v>
      </c>
      <c r="BI108" s="30">
        <f ca="1">IF(BI$5="",0,SUMIFS(Potoki!BI:BI,Potoki!$F:$F,$F108,Potoki!$G:$G,IF($G108="","",$G108)))</f>
        <v>1050033.7450366479</v>
      </c>
      <c r="BJ108" s="30">
        <f ca="1">IF(BJ$5="",0,SUMIFS(Potoki!BJ:BJ,Potoki!$F:$F,$F108,Potoki!$G:$G,IF($G108="","",$G108)))</f>
        <v>1081534.7573877473</v>
      </c>
      <c r="BK108" s="30">
        <f ca="1">IF(BK$5="",0,SUMIFS(Potoki!BK:BK,Potoki!$F:$F,$F108,Potoki!$G:$G,IF($G108="","",$G108)))</f>
        <v>1113980.8001093797</v>
      </c>
      <c r="BL108" s="30">
        <f ca="1">IF(BL$5="",0,SUMIFS(Potoki!BL:BL,Potoki!$F:$F,$F108,Potoki!$G:$G,IF($G108="","",$G108)))</f>
        <v>1147400.2241126611</v>
      </c>
      <c r="BM108" s="30">
        <f ca="1">IF(BM$5="",0,SUMIFS(Potoki!BM:BM,Potoki!$F:$F,$F108,Potoki!$G:$G,IF($G108="","",$G108)))</f>
        <v>1181822.230836041</v>
      </c>
      <c r="BN108" s="30">
        <f ca="1">IF(BN$5="",0,SUMIFS(Potoki!BN:BN,Potoki!$F:$F,$F108,Potoki!$G:$G,IF($G108="","",$G108)))</f>
        <v>1217276.8977611223</v>
      </c>
      <c r="BO108" s="30">
        <f ca="1">IF(BO$5="",0,SUMIFS(Potoki!BO:BO,Potoki!$F:$F,$F108,Potoki!$G:$G,IF($G108="","",$G108)))</f>
        <v>1253795.2046939561</v>
      </c>
      <c r="BP108" s="30">
        <f ca="1">IF(BP$5="",0,SUMIFS(Potoki!BP:BP,Potoki!$F:$F,$F108,Potoki!$G:$G,IF($G108="","",$G108)))</f>
        <v>1291409.0608347747</v>
      </c>
      <c r="BQ108" s="30">
        <f ca="1">IF(BQ$5="",0,SUMIFS(Potoki!BQ:BQ,Potoki!$F:$F,$F108,Potoki!$G:$G,IF($G108="","",$G108)))</f>
        <v>1330151.332659818</v>
      </c>
      <c r="BR108" s="30">
        <f ca="1">IF(BR$5="",0,SUMIFS(Potoki!BR:BR,Potoki!$F:$F,$F108,Potoki!$G:$G,IF($G108="","",$G108)))</f>
        <v>1370055.8726396128</v>
      </c>
      <c r="BS108" s="30">
        <f ca="1">IF(BS$5="",0,SUMIFS(Potoki!BS:BS,Potoki!$F:$F,$F108,Potoki!$G:$G,IF($G108="","",$G108)))</f>
        <v>1411157.5488188011</v>
      </c>
      <c r="BT108" s="30">
        <f ca="1">IF(BT$5="",0,SUMIFS(Potoki!BT:BT,Potoki!$F:$F,$F108,Potoki!$G:$G,IF($G108="","",$G108)))</f>
        <v>1453492.275283365</v>
      </c>
      <c r="BU108" s="30">
        <f ca="1">IF(BU$5="",0,SUMIFS(Potoki!BU:BU,Potoki!$F:$F,$F108,Potoki!$G:$G,IF($G108="","",$G108)))</f>
        <v>1497097.0435418661</v>
      </c>
      <c r="BV108" s="30">
        <f>IF(BV$5="",0,SUMIFS(Potoki!BV:BV,Potoki!$F:$F,$F108,Potoki!$G:$G,IF($G108="","",$G108)))</f>
        <v>0</v>
      </c>
      <c r="BW108" s="30">
        <f>IF(BW$5="",0,SUMIFS(Potoki!BW:BW,Potoki!$F:$F,$F108,Potoki!$G:$G,IF($G108="","",$G108)))</f>
        <v>0</v>
      </c>
      <c r="BX108" s="30">
        <f>IF(BX$5="",0,SUMIFS(Potoki!BX:BX,Potoki!$F:$F,$F108,Potoki!$G:$G,IF($G108="","",$G108)))</f>
        <v>0</v>
      </c>
      <c r="BY108" s="30">
        <f>IF(BY$5="",0,SUMIFS(Potoki!BY:BY,Potoki!$F:$F,$F108,Potoki!$G:$G,IF($G108="","",$G108)))</f>
        <v>0</v>
      </c>
      <c r="BZ108" s="30">
        <f>IF(BZ$5="",0,SUMIFS(Potoki!BZ:BZ,Potoki!$F:$F,$F108,Potoki!$G:$G,IF($G108="","",$G108)))</f>
        <v>0</v>
      </c>
      <c r="CA108" s="30">
        <f>IF(CA$5="",0,SUMIFS(Potoki!CA:CA,Potoki!$F:$F,$F108,Potoki!$G:$G,IF($G108="","",$G108)))</f>
        <v>0</v>
      </c>
      <c r="CB108" s="30">
        <f>IF(CB$5="",0,SUMIFS(Potoki!CB:CB,Potoki!$F:$F,$F108,Potoki!$G:$G,IF($G108="","",$G108)))</f>
        <v>0</v>
      </c>
      <c r="CC108" s="30">
        <f>IF(CC$5="",0,SUMIFS(Potoki!CC:CC,Potoki!$F:$F,$F108,Potoki!$G:$G,IF($G108="","",$G108)))</f>
        <v>0</v>
      </c>
      <c r="CD108" s="30">
        <f>IF(CD$5="",0,SUMIFS(Potoki!CD:CD,Potoki!$F:$F,$F108,Potoki!$G:$G,IF($G108="","",$G108)))</f>
        <v>0</v>
      </c>
      <c r="CE108" s="30">
        <f>IF(CE$5="",0,SUMIFS(Potoki!CE:CE,Potoki!$F:$F,$F108,Potoki!$G:$G,IF($G108="","",$G108)))</f>
        <v>0</v>
      </c>
      <c r="CF108" s="30">
        <f>IF(CF$5="",0,SUMIFS(Potoki!CF:CF,Potoki!$F:$F,$F108,Potoki!$G:$G,IF($G108="","",$G108)))</f>
        <v>0</v>
      </c>
      <c r="CG108" s="30">
        <f>IF(CG$5="",0,SUMIFS(Potoki!CG:CG,Potoki!$F:$F,$F108,Potoki!$G:$G,IF($G108="","",$G108)))</f>
        <v>0</v>
      </c>
      <c r="CH108" s="30">
        <f>IF(CH$5="",0,SUMIFS(Potoki!CH:CH,Potoki!$F:$F,$F108,Potoki!$G:$G,IF($G108="","",$G108)))</f>
        <v>0</v>
      </c>
      <c r="CI108" s="30">
        <f>IF(CI$5="",0,SUMIFS(Potoki!CI:CI,Potoki!$F:$F,$F108,Potoki!$G:$G,IF($G108="","",$G108)))</f>
        <v>0</v>
      </c>
      <c r="CJ108" s="30">
        <f>IF(CJ$5="",0,SUMIFS(Potoki!CJ:CJ,Potoki!$F:$F,$F108,Potoki!$G:$G,IF($G108="","",$G108)))</f>
        <v>0</v>
      </c>
      <c r="CK108" s="30">
        <f>IF(CK$5="",0,SUMIFS(Potoki!CK:CK,Potoki!$F:$F,$F108,Potoki!$G:$G,IF($G108="","",$G108)))</f>
        <v>0</v>
      </c>
      <c r="CL108" s="30">
        <f>IF(CL$5="",0,SUMIFS(Potoki!CL:CL,Potoki!$F:$F,$F108,Potoki!$G:$G,IF($G108="","",$G108)))</f>
        <v>0</v>
      </c>
      <c r="CM108" s="30">
        <f>IF(CM$5="",0,SUMIFS(Potoki!CM:CM,Potoki!$F:$F,$F108,Potoki!$G:$G,IF($G108="","",$G108)))</f>
        <v>0</v>
      </c>
      <c r="CN108" s="30">
        <f>IF(CN$5="",0,SUMIFS(Potoki!CN:CN,Potoki!$F:$F,$F108,Potoki!$G:$G,IF($G108="","",$G108)))</f>
        <v>0</v>
      </c>
      <c r="CO108" s="30">
        <f>IF(CO$5="",0,SUMIFS(Potoki!CO:CO,Potoki!$F:$F,$F108,Potoki!$G:$G,IF($G108="","",$G108)))</f>
        <v>0</v>
      </c>
      <c r="CP108" s="30">
        <f>IF(CP$5="",0,SUMIFS(Potoki!CP:CP,Potoki!$F:$F,$F108,Potoki!$G:$G,IF($G108="","",$G108)))</f>
        <v>0</v>
      </c>
      <c r="CQ108" s="30">
        <f>IF(CQ$5="",0,SUMIFS(Potoki!CQ:CQ,Potoki!$F:$F,$F108,Potoki!$G:$G,IF($G108="","",$G108)))</f>
        <v>0</v>
      </c>
      <c r="CR108" s="30">
        <f>IF(CR$5="",0,SUMIFS(Potoki!CR:CR,Potoki!$F:$F,$F108,Potoki!$G:$G,IF($G108="","",$G108)))</f>
        <v>0</v>
      </c>
      <c r="CS108" s="30">
        <f>IF(CS$5="",0,SUMIFS(Potoki!CS:CS,Potoki!$F:$F,$F108,Potoki!$G:$G,IF($G108="","",$G108)))</f>
        <v>0</v>
      </c>
      <c r="CT108" s="30">
        <f>IF(CT$5="",0,SUMIFS(Potoki!CT:CT,Potoki!$F:$F,$F108,Potoki!$G:$G,IF($G108="","",$G108)))</f>
        <v>0</v>
      </c>
    </row>
    <row r="109" spans="1:98" s="27" customFormat="1" ht="12" x14ac:dyDescent="0.25">
      <c r="A109" s="26">
        <f>ROW()</f>
        <v>109</v>
      </c>
      <c r="B109" s="99"/>
      <c r="E109" s="24"/>
      <c r="F109" s="68" t="str">
        <f t="shared" ref="F109:F116" si="427">$F$107</f>
        <v>Поступление в пр-во ГП</v>
      </c>
      <c r="G109" s="27" t="str">
        <f>BP!$F$22</f>
        <v>Сырье</v>
      </c>
      <c r="H109" s="69"/>
      <c r="I109" s="69"/>
      <c r="J109" s="69"/>
      <c r="K109" s="69"/>
      <c r="L109" s="69"/>
      <c r="M109" s="27" t="str">
        <f>Lists!$R$8</f>
        <v>руб.</v>
      </c>
      <c r="P109" s="30"/>
      <c r="R109" s="24"/>
      <c r="S109" s="30"/>
      <c r="V109" s="87"/>
      <c r="W109" s="29">
        <f ca="1">SUM(INDIRECT(ADDRESS(ROW(),SUMIFS($1:$1,$5:$5,1))):INDIRECT(ADDRESS(ROW(),SUMIFS($1:$1,$5:$5,MAX($5:$5)))))</f>
        <v>4274323.6375166532</v>
      </c>
      <c r="Z109" s="30">
        <f ca="1">IF(Z$5="",0,SUMIFS(Potoki!Z:Z,Potoki!$F:$F,$F109,Potoki!$G:$G,IF($G109="","",$G109)))</f>
        <v>0</v>
      </c>
      <c r="AA109" s="30">
        <f ca="1">IF(AA$5="",0,SUMIFS(Potoki!AA:AA,Potoki!$F:$F,$F109,Potoki!$G:$G,IF($G109="","",$G109)))</f>
        <v>0</v>
      </c>
      <c r="AB109" s="30">
        <f ca="1">IF(AB$5="",0,SUMIFS(Potoki!AB:AB,Potoki!$F:$F,$F109,Potoki!$G:$G,IF($G109="","",$G109)))</f>
        <v>0</v>
      </c>
      <c r="AC109" s="30">
        <f ca="1">IF(AC$5="",0,SUMIFS(Potoki!AC:AC,Potoki!$F:$F,$F109,Potoki!$G:$G,IF($G109="","",$G109)))</f>
        <v>0</v>
      </c>
      <c r="AD109" s="30">
        <f ca="1">IF(AD$5="",0,SUMIFS(Potoki!AD:AD,Potoki!$F:$F,$F109,Potoki!$G:$G,IF($G109="","",$G109)))</f>
        <v>48000</v>
      </c>
      <c r="AE109" s="30">
        <f ca="1">IF(AE$5="",0,SUMIFS(Potoki!AE:AE,Potoki!$F:$F,$F109,Potoki!$G:$G,IF($G109="","",$G109)))</f>
        <v>49440</v>
      </c>
      <c r="AF109" s="30">
        <f ca="1">IF(AF$5="",0,SUMIFS(Potoki!AF:AF,Potoki!$F:$F,$F109,Potoki!$G:$G,IF($G109="","",$G109)))</f>
        <v>50923.200000000004</v>
      </c>
      <c r="AG109" s="30">
        <f ca="1">IF(AG$5="",0,SUMIFS(Potoki!AG:AG,Potoki!$F:$F,$F109,Potoki!$G:$G,IF($G109="","",$G109)))</f>
        <v>52450.896000000008</v>
      </c>
      <c r="AH109" s="30">
        <f ca="1">IF(AH$5="",0,SUMIFS(Potoki!AH:AH,Potoki!$F:$F,$F109,Potoki!$G:$G,IF($G109="","",$G109)))</f>
        <v>54024.422879999998</v>
      </c>
      <c r="AI109" s="30">
        <f ca="1">IF(AI$5="",0,SUMIFS(Potoki!AI:AI,Potoki!$F:$F,$F109,Potoki!$G:$G,IF($G109="","",$G109)))</f>
        <v>55645.155566400004</v>
      </c>
      <c r="AJ109" s="30">
        <f ca="1">IF(AJ$5="",0,SUMIFS(Potoki!AJ:AJ,Potoki!$F:$F,$F109,Potoki!$G:$G,IF($G109="","",$G109)))</f>
        <v>57314.510233392008</v>
      </c>
      <c r="AK109" s="30">
        <f ca="1">IF(AK$5="",0,SUMIFS(Potoki!AK:AK,Potoki!$F:$F,$F109,Potoki!$G:$G,IF($G109="","",$G109)))</f>
        <v>59033.945540393775</v>
      </c>
      <c r="AL109" s="30">
        <f ca="1">IF(AL$5="",0,SUMIFS(Potoki!AL:AL,Potoki!$F:$F,$F109,Potoki!$G:$G,IF($G109="","",$G109)))</f>
        <v>60804.963906605582</v>
      </c>
      <c r="AM109" s="30">
        <f ca="1">IF(AM$5="",0,SUMIFS(Potoki!AM:AM,Potoki!$F:$F,$F109,Potoki!$G:$G,IF($G109="","",$G109)))</f>
        <v>62629.112823803749</v>
      </c>
      <c r="AN109" s="30">
        <f ca="1">IF(AN$5="",0,SUMIFS(Potoki!AN:AN,Potoki!$F:$F,$F109,Potoki!$G:$G,IF($G109="","",$G109)))</f>
        <v>64507.986208517861</v>
      </c>
      <c r="AO109" s="30">
        <f ca="1">IF(AO$5="",0,SUMIFS(Potoki!AO:AO,Potoki!$F:$F,$F109,Potoki!$G:$G,IF($G109="","",$G109)))</f>
        <v>66443.225794773403</v>
      </c>
      <c r="AP109" s="30">
        <f ca="1">IF(AP$5="",0,SUMIFS(Potoki!AP:AP,Potoki!$F:$F,$F109,Potoki!$G:$G,IF($G109="","",$G109)))</f>
        <v>68436.522568616594</v>
      </c>
      <c r="AQ109" s="30">
        <f ca="1">IF(AQ$5="",0,SUMIFS(Potoki!AQ:AQ,Potoki!$F:$F,$F109,Potoki!$G:$G,IF($G109="","",$G109)))</f>
        <v>70489.618245675098</v>
      </c>
      <c r="AR109" s="30">
        <f ca="1">IF(AR$5="",0,SUMIFS(Potoki!AR:AR,Potoki!$F:$F,$F109,Potoki!$G:$G,IF($G109="","",$G109)))</f>
        <v>72604.306793045354</v>
      </c>
      <c r="AS109" s="30">
        <f ca="1">IF(AS$5="",0,SUMIFS(Potoki!AS:AS,Potoki!$F:$F,$F109,Potoki!$G:$G,IF($G109="","",$G109)))</f>
        <v>74782.435996836721</v>
      </c>
      <c r="AT109" s="30">
        <f ca="1">IF(AT$5="",0,SUMIFS(Potoki!AT:AT,Potoki!$F:$F,$F109,Potoki!$G:$G,IF($G109="","",$G109)))</f>
        <v>77025.909076741824</v>
      </c>
      <c r="AU109" s="30">
        <f ca="1">IF(AU$5="",0,SUMIFS(Potoki!AU:AU,Potoki!$F:$F,$F109,Potoki!$G:$G,IF($G109="","",$G109)))</f>
        <v>79336.686349044088</v>
      </c>
      <c r="AV109" s="30">
        <f ca="1">IF(AV$5="",0,SUMIFS(Potoki!AV:AV,Potoki!$F:$F,$F109,Potoki!$G:$G,IF($G109="","",$G109)))</f>
        <v>81716.786939515412</v>
      </c>
      <c r="AW109" s="30">
        <f ca="1">IF(AW$5="",0,SUMIFS(Potoki!AW:AW,Potoki!$F:$F,$F109,Potoki!$G:$G,IF($G109="","",$G109)))</f>
        <v>84168.290547700875</v>
      </c>
      <c r="AX109" s="30">
        <f ca="1">IF(AX$5="",0,SUMIFS(Potoki!AX:AX,Potoki!$F:$F,$F109,Potoki!$G:$G,IF($G109="","",$G109)))</f>
        <v>86693.339264131908</v>
      </c>
      <c r="AY109" s="30">
        <f ca="1">IF(AY$5="",0,SUMIFS(Potoki!AY:AY,Potoki!$F:$F,$F109,Potoki!$G:$G,IF($G109="","",$G109)))</f>
        <v>89294.139442055864</v>
      </c>
      <c r="AZ109" s="30">
        <f ca="1">IF(AZ$5="",0,SUMIFS(Potoki!AZ:AZ,Potoki!$F:$F,$F109,Potoki!$G:$G,IF($G109="","",$G109)))</f>
        <v>91972.963625317541</v>
      </c>
      <c r="BA109" s="30">
        <f ca="1">IF(BA$5="",0,SUMIFS(Potoki!BA:BA,Potoki!$F:$F,$F109,Potoki!$G:$G,IF($G109="","",$G109)))</f>
        <v>94732.152534077075</v>
      </c>
      <c r="BB109" s="30">
        <f ca="1">IF(BB$5="",0,SUMIFS(Potoki!BB:BB,Potoki!$F:$F,$F109,Potoki!$G:$G,IF($G109="","",$G109)))</f>
        <v>97574.117110099396</v>
      </c>
      <c r="BC109" s="30">
        <f ca="1">IF(BC$5="",0,SUMIFS(Potoki!BC:BC,Potoki!$F:$F,$F109,Potoki!$G:$G,IF($G109="","",$G109)))</f>
        <v>100501.34062340239</v>
      </c>
      <c r="BD109" s="30">
        <f ca="1">IF(BD$5="",0,SUMIFS(Potoki!BD:BD,Potoki!$F:$F,$F109,Potoki!$G:$G,IF($G109="","",$G109)))</f>
        <v>103516.38084210444</v>
      </c>
      <c r="BE109" s="30">
        <f ca="1">IF(BE$5="",0,SUMIFS(Potoki!BE:BE,Potoki!$F:$F,$F109,Potoki!$G:$G,IF($G109="","",$G109)))</f>
        <v>106621.87226736758</v>
      </c>
      <c r="BF109" s="30">
        <f ca="1">IF(BF$5="",0,SUMIFS(Potoki!BF:BF,Potoki!$F:$F,$F109,Potoki!$G:$G,IF($G109="","",$G109)))</f>
        <v>109820.52843538861</v>
      </c>
      <c r="BG109" s="30">
        <f ca="1">IF(BG$5="",0,SUMIFS(Potoki!BG:BG,Potoki!$F:$F,$F109,Potoki!$G:$G,IF($G109="","",$G109)))</f>
        <v>113115.14428845026</v>
      </c>
      <c r="BH109" s="30">
        <f ca="1">IF(BH$5="",0,SUMIFS(Potoki!BH:BH,Potoki!$F:$F,$F109,Potoki!$G:$G,IF($G109="","",$G109)))</f>
        <v>116508.59861710377</v>
      </c>
      <c r="BI109" s="30">
        <f ca="1">IF(BI$5="",0,SUMIFS(Potoki!BI:BI,Potoki!$F:$F,$F109,Potoki!$G:$G,IF($G109="","",$G109)))</f>
        <v>120003.8565756169</v>
      </c>
      <c r="BJ109" s="30">
        <f ca="1">IF(BJ$5="",0,SUMIFS(Potoki!BJ:BJ,Potoki!$F:$F,$F109,Potoki!$G:$G,IF($G109="","",$G109)))</f>
        <v>123603.97227288541</v>
      </c>
      <c r="BK109" s="30">
        <f ca="1">IF(BK$5="",0,SUMIFS(Potoki!BK:BK,Potoki!$F:$F,$F109,Potoki!$G:$G,IF($G109="","",$G109)))</f>
        <v>127312.09144107197</v>
      </c>
      <c r="BL109" s="30">
        <f ca="1">IF(BL$5="",0,SUMIFS(Potoki!BL:BL,Potoki!$F:$F,$F109,Potoki!$G:$G,IF($G109="","",$G109)))</f>
        <v>131131.45418430414</v>
      </c>
      <c r="BM109" s="30">
        <f ca="1">IF(BM$5="",0,SUMIFS(Potoki!BM:BM,Potoki!$F:$F,$F109,Potoki!$G:$G,IF($G109="","",$G109)))</f>
        <v>135065.39780983326</v>
      </c>
      <c r="BN109" s="30">
        <f ca="1">IF(BN$5="",0,SUMIFS(Potoki!BN:BN,Potoki!$F:$F,$F109,Potoki!$G:$G,IF($G109="","",$G109)))</f>
        <v>139117.35974412828</v>
      </c>
      <c r="BO109" s="30">
        <f ca="1">IF(BO$5="",0,SUMIFS(Potoki!BO:BO,Potoki!$F:$F,$F109,Potoki!$G:$G,IF($G109="","",$G109)))</f>
        <v>143290.88053645211</v>
      </c>
      <c r="BP109" s="30">
        <f ca="1">IF(BP$5="",0,SUMIFS(Potoki!BP:BP,Potoki!$F:$F,$F109,Potoki!$G:$G,IF($G109="","",$G109)))</f>
        <v>147589.6069525457</v>
      </c>
      <c r="BQ109" s="30">
        <f ca="1">IF(BQ$5="",0,SUMIFS(Potoki!BQ:BQ,Potoki!$F:$F,$F109,Potoki!$G:$G,IF($G109="","",$G109)))</f>
        <v>152017.29516112205</v>
      </c>
      <c r="BR109" s="30">
        <f ca="1">IF(BR$5="",0,SUMIFS(Potoki!BR:BR,Potoki!$F:$F,$F109,Potoki!$G:$G,IF($G109="","",$G109)))</f>
        <v>156577.81401595572</v>
      </c>
      <c r="BS109" s="30">
        <f ca="1">IF(BS$5="",0,SUMIFS(Potoki!BS:BS,Potoki!$F:$F,$F109,Potoki!$G:$G,IF($G109="","",$G109)))</f>
        <v>161275.14843643439</v>
      </c>
      <c r="BT109" s="30">
        <f ca="1">IF(BT$5="",0,SUMIFS(Potoki!BT:BT,Potoki!$F:$F,$F109,Potoki!$G:$G,IF($G109="","",$G109)))</f>
        <v>166113.40288952744</v>
      </c>
      <c r="BU109" s="30">
        <f ca="1">IF(BU$5="",0,SUMIFS(Potoki!BU:BU,Potoki!$F:$F,$F109,Potoki!$G:$G,IF($G109="","",$G109)))</f>
        <v>171096.80497621326</v>
      </c>
      <c r="BV109" s="30">
        <f>IF(BV$5="",0,SUMIFS(Potoki!BV:BV,Potoki!$F:$F,$F109,Potoki!$G:$G,IF($G109="","",$G109)))</f>
        <v>0</v>
      </c>
      <c r="BW109" s="30">
        <f>IF(BW$5="",0,SUMIFS(Potoki!BW:BW,Potoki!$F:$F,$F109,Potoki!$G:$G,IF($G109="","",$G109)))</f>
        <v>0</v>
      </c>
      <c r="BX109" s="30">
        <f>IF(BX$5="",0,SUMIFS(Potoki!BX:BX,Potoki!$F:$F,$F109,Potoki!$G:$G,IF($G109="","",$G109)))</f>
        <v>0</v>
      </c>
      <c r="BY109" s="30">
        <f>IF(BY$5="",0,SUMIFS(Potoki!BY:BY,Potoki!$F:$F,$F109,Potoki!$G:$G,IF($G109="","",$G109)))</f>
        <v>0</v>
      </c>
      <c r="BZ109" s="30">
        <f>IF(BZ$5="",0,SUMIFS(Potoki!BZ:BZ,Potoki!$F:$F,$F109,Potoki!$G:$G,IF($G109="","",$G109)))</f>
        <v>0</v>
      </c>
      <c r="CA109" s="30">
        <f>IF(CA$5="",0,SUMIFS(Potoki!CA:CA,Potoki!$F:$F,$F109,Potoki!$G:$G,IF($G109="","",$G109)))</f>
        <v>0</v>
      </c>
      <c r="CB109" s="30">
        <f>IF(CB$5="",0,SUMIFS(Potoki!CB:CB,Potoki!$F:$F,$F109,Potoki!$G:$G,IF($G109="","",$G109)))</f>
        <v>0</v>
      </c>
      <c r="CC109" s="30">
        <f>IF(CC$5="",0,SUMIFS(Potoki!CC:CC,Potoki!$F:$F,$F109,Potoki!$G:$G,IF($G109="","",$G109)))</f>
        <v>0</v>
      </c>
      <c r="CD109" s="30">
        <f>IF(CD$5="",0,SUMIFS(Potoki!CD:CD,Potoki!$F:$F,$F109,Potoki!$G:$G,IF($G109="","",$G109)))</f>
        <v>0</v>
      </c>
      <c r="CE109" s="30">
        <f>IF(CE$5="",0,SUMIFS(Potoki!CE:CE,Potoki!$F:$F,$F109,Potoki!$G:$G,IF($G109="","",$G109)))</f>
        <v>0</v>
      </c>
      <c r="CF109" s="30">
        <f>IF(CF$5="",0,SUMIFS(Potoki!CF:CF,Potoki!$F:$F,$F109,Potoki!$G:$G,IF($G109="","",$G109)))</f>
        <v>0</v>
      </c>
      <c r="CG109" s="30">
        <f>IF(CG$5="",0,SUMIFS(Potoki!CG:CG,Potoki!$F:$F,$F109,Potoki!$G:$G,IF($G109="","",$G109)))</f>
        <v>0</v>
      </c>
      <c r="CH109" s="30">
        <f>IF(CH$5="",0,SUMIFS(Potoki!CH:CH,Potoki!$F:$F,$F109,Potoki!$G:$G,IF($G109="","",$G109)))</f>
        <v>0</v>
      </c>
      <c r="CI109" s="30">
        <f>IF(CI$5="",0,SUMIFS(Potoki!CI:CI,Potoki!$F:$F,$F109,Potoki!$G:$G,IF($G109="","",$G109)))</f>
        <v>0</v>
      </c>
      <c r="CJ109" s="30">
        <f>IF(CJ$5="",0,SUMIFS(Potoki!CJ:CJ,Potoki!$F:$F,$F109,Potoki!$G:$G,IF($G109="","",$G109)))</f>
        <v>0</v>
      </c>
      <c r="CK109" s="30">
        <f>IF(CK$5="",0,SUMIFS(Potoki!CK:CK,Potoki!$F:$F,$F109,Potoki!$G:$G,IF($G109="","",$G109)))</f>
        <v>0</v>
      </c>
      <c r="CL109" s="30">
        <f>IF(CL$5="",0,SUMIFS(Potoki!CL:CL,Potoki!$F:$F,$F109,Potoki!$G:$G,IF($G109="","",$G109)))</f>
        <v>0</v>
      </c>
      <c r="CM109" s="30">
        <f>IF(CM$5="",0,SUMIFS(Potoki!CM:CM,Potoki!$F:$F,$F109,Potoki!$G:$G,IF($G109="","",$G109)))</f>
        <v>0</v>
      </c>
      <c r="CN109" s="30">
        <f>IF(CN$5="",0,SUMIFS(Potoki!CN:CN,Potoki!$F:$F,$F109,Potoki!$G:$G,IF($G109="","",$G109)))</f>
        <v>0</v>
      </c>
      <c r="CO109" s="30">
        <f>IF(CO$5="",0,SUMIFS(Potoki!CO:CO,Potoki!$F:$F,$F109,Potoki!$G:$G,IF($G109="","",$G109)))</f>
        <v>0</v>
      </c>
      <c r="CP109" s="30">
        <f>IF(CP$5="",0,SUMIFS(Potoki!CP:CP,Potoki!$F:$F,$F109,Potoki!$G:$G,IF($G109="","",$G109)))</f>
        <v>0</v>
      </c>
      <c r="CQ109" s="30">
        <f>IF(CQ$5="",0,SUMIFS(Potoki!CQ:CQ,Potoki!$F:$F,$F109,Potoki!$G:$G,IF($G109="","",$G109)))</f>
        <v>0</v>
      </c>
      <c r="CR109" s="30">
        <f>IF(CR$5="",0,SUMIFS(Potoki!CR:CR,Potoki!$F:$F,$F109,Potoki!$G:$G,IF($G109="","",$G109)))</f>
        <v>0</v>
      </c>
      <c r="CS109" s="30">
        <f>IF(CS$5="",0,SUMIFS(Potoki!CS:CS,Potoki!$F:$F,$F109,Potoki!$G:$G,IF($G109="","",$G109)))</f>
        <v>0</v>
      </c>
      <c r="CT109" s="30">
        <f>IF(CT$5="",0,SUMIFS(Potoki!CT:CT,Potoki!$F:$F,$F109,Potoki!$G:$G,IF($G109="","",$G109)))</f>
        <v>0</v>
      </c>
    </row>
    <row r="110" spans="1:98" s="27" customFormat="1" ht="12" x14ac:dyDescent="0.25">
      <c r="A110" s="26">
        <f>ROW()</f>
        <v>110</v>
      </c>
      <c r="B110" s="99"/>
      <c r="E110" s="24"/>
      <c r="F110" s="68" t="str">
        <f t="shared" si="427"/>
        <v>Поступление в пр-во ГП</v>
      </c>
      <c r="G110" s="27" t="str">
        <f>BP!$F$23</f>
        <v>Материал</v>
      </c>
      <c r="M110" s="27" t="str">
        <f>Lists!$R$8</f>
        <v>руб.</v>
      </c>
      <c r="P110" s="30"/>
      <c r="R110" s="24"/>
      <c r="S110" s="30"/>
      <c r="V110" s="87"/>
      <c r="W110" s="29">
        <f ca="1">SUM(INDIRECT(ADDRESS(ROW(),SUMIFS($1:$1,$5:$5,1))):INDIRECT(ADDRESS(ROW(),SUMIFS($1:$1,$5:$5,MAX($5:$5)))))</f>
        <v>4986710.9104360929</v>
      </c>
      <c r="Z110" s="30">
        <f ca="1">IF(Z$5="",0,SUMIFS(Potoki!Z:Z,Potoki!$F:$F,$F110,Potoki!$G:$G,IF($G110="","",$G110)))</f>
        <v>0</v>
      </c>
      <c r="AA110" s="30">
        <f ca="1">IF(AA$5="",0,SUMIFS(Potoki!AA:AA,Potoki!$F:$F,$F110,Potoki!$G:$G,IF($G110="","",$G110)))</f>
        <v>0</v>
      </c>
      <c r="AB110" s="30">
        <f ca="1">IF(AB$5="",0,SUMIFS(Potoki!AB:AB,Potoki!$F:$F,$F110,Potoki!$G:$G,IF($G110="","",$G110)))</f>
        <v>0</v>
      </c>
      <c r="AC110" s="30">
        <f ca="1">IF(AC$5="",0,SUMIFS(Potoki!AC:AC,Potoki!$F:$F,$F110,Potoki!$G:$G,IF($G110="","",$G110)))</f>
        <v>0</v>
      </c>
      <c r="AD110" s="30">
        <f ca="1">IF(AD$5="",0,SUMIFS(Potoki!AD:AD,Potoki!$F:$F,$F110,Potoki!$G:$G,IF($G110="","",$G110)))</f>
        <v>56000</v>
      </c>
      <c r="AE110" s="30">
        <f ca="1">IF(AE$5="",0,SUMIFS(Potoki!AE:AE,Potoki!$F:$F,$F110,Potoki!$G:$G,IF($G110="","",$G110)))</f>
        <v>57680</v>
      </c>
      <c r="AF110" s="30">
        <f ca="1">IF(AF$5="",0,SUMIFS(Potoki!AF:AF,Potoki!$F:$F,$F110,Potoki!$G:$G,IF($G110="","",$G110)))</f>
        <v>59410.400000000009</v>
      </c>
      <c r="AG110" s="30">
        <f ca="1">IF(AG$5="",0,SUMIFS(Potoki!AG:AG,Potoki!$F:$F,$F110,Potoki!$G:$G,IF($G110="","",$G110)))</f>
        <v>61192.712000000007</v>
      </c>
      <c r="AH110" s="30">
        <f ca="1">IF(AH$5="",0,SUMIFS(Potoki!AH:AH,Potoki!$F:$F,$F110,Potoki!$G:$G,IF($G110="","",$G110)))</f>
        <v>63028.49336</v>
      </c>
      <c r="AI110" s="30">
        <f ca="1">IF(AI$5="",0,SUMIFS(Potoki!AI:AI,Potoki!$F:$F,$F110,Potoki!$G:$G,IF($G110="","",$G110)))</f>
        <v>64919.348160800007</v>
      </c>
      <c r="AJ110" s="30">
        <f ca="1">IF(AJ$5="",0,SUMIFS(Potoki!AJ:AJ,Potoki!$F:$F,$F110,Potoki!$G:$G,IF($G110="","",$G110)))</f>
        <v>66866.928605624009</v>
      </c>
      <c r="AK110" s="30">
        <f ca="1">IF(AK$5="",0,SUMIFS(Potoki!AK:AK,Potoki!$F:$F,$F110,Potoki!$G:$G,IF($G110="","",$G110)))</f>
        <v>68872.936463792736</v>
      </c>
      <c r="AL110" s="30">
        <f ca="1">IF(AL$5="",0,SUMIFS(Potoki!AL:AL,Potoki!$F:$F,$F110,Potoki!$G:$G,IF($G110="","",$G110)))</f>
        <v>70939.124557706513</v>
      </c>
      <c r="AM110" s="30">
        <f ca="1">IF(AM$5="",0,SUMIFS(Potoki!AM:AM,Potoki!$F:$F,$F110,Potoki!$G:$G,IF($G110="","",$G110)))</f>
        <v>73067.2982944377</v>
      </c>
      <c r="AN110" s="30">
        <f ca="1">IF(AN$5="",0,SUMIFS(Potoki!AN:AN,Potoki!$F:$F,$F110,Potoki!$G:$G,IF($G110="","",$G110)))</f>
        <v>75259.317243270838</v>
      </c>
      <c r="AO110" s="30">
        <f ca="1">IF(AO$5="",0,SUMIFS(Potoki!AO:AO,Potoki!$F:$F,$F110,Potoki!$G:$G,IF($G110="","",$G110)))</f>
        <v>77517.096760568966</v>
      </c>
      <c r="AP110" s="30">
        <f ca="1">IF(AP$5="",0,SUMIFS(Potoki!AP:AP,Potoki!$F:$F,$F110,Potoki!$G:$G,IF($G110="","",$G110)))</f>
        <v>79842.609663386029</v>
      </c>
      <c r="AQ110" s="30">
        <f ca="1">IF(AQ$5="",0,SUMIFS(Potoki!AQ:AQ,Potoki!$F:$F,$F110,Potoki!$G:$G,IF($G110="","",$G110)))</f>
        <v>82237.887953287616</v>
      </c>
      <c r="AR110" s="30">
        <f ca="1">IF(AR$5="",0,SUMIFS(Potoki!AR:AR,Potoki!$F:$F,$F110,Potoki!$G:$G,IF($G110="","",$G110)))</f>
        <v>84705.024591886249</v>
      </c>
      <c r="AS110" s="30">
        <f ca="1">IF(AS$5="",0,SUMIFS(Potoki!AS:AS,Potoki!$F:$F,$F110,Potoki!$G:$G,IF($G110="","",$G110)))</f>
        <v>87246.175329642851</v>
      </c>
      <c r="AT110" s="30">
        <f ca="1">IF(AT$5="",0,SUMIFS(Potoki!AT:AT,Potoki!$F:$F,$F110,Potoki!$G:$G,IF($G110="","",$G110)))</f>
        <v>89863.560589532135</v>
      </c>
      <c r="AU110" s="30">
        <f ca="1">IF(AU$5="",0,SUMIFS(Potoki!AU:AU,Potoki!$F:$F,$F110,Potoki!$G:$G,IF($G110="","",$G110)))</f>
        <v>92559.467407218093</v>
      </c>
      <c r="AV110" s="30">
        <f ca="1">IF(AV$5="",0,SUMIFS(Potoki!AV:AV,Potoki!$F:$F,$F110,Potoki!$G:$G,IF($G110="","",$G110)))</f>
        <v>95336.251429434647</v>
      </c>
      <c r="AW110" s="30">
        <f ca="1">IF(AW$5="",0,SUMIFS(Potoki!AW:AW,Potoki!$F:$F,$F110,Potoki!$G:$G,IF($G110="","",$G110)))</f>
        <v>98196.338972317695</v>
      </c>
      <c r="AX110" s="30">
        <f ca="1">IF(AX$5="",0,SUMIFS(Potoki!AX:AX,Potoki!$F:$F,$F110,Potoki!$G:$G,IF($G110="","",$G110)))</f>
        <v>101142.22914148722</v>
      </c>
      <c r="AY110" s="30">
        <f ca="1">IF(AY$5="",0,SUMIFS(Potoki!AY:AY,Potoki!$F:$F,$F110,Potoki!$G:$G,IF($G110="","",$G110)))</f>
        <v>104176.49601573184</v>
      </c>
      <c r="AZ110" s="30">
        <f ca="1">IF(AZ$5="",0,SUMIFS(Potoki!AZ:AZ,Potoki!$F:$F,$F110,Potoki!$G:$G,IF($G110="","",$G110)))</f>
        <v>107301.79089620381</v>
      </c>
      <c r="BA110" s="30">
        <f ca="1">IF(BA$5="",0,SUMIFS(Potoki!BA:BA,Potoki!$F:$F,$F110,Potoki!$G:$G,IF($G110="","",$G110)))</f>
        <v>110520.84462308991</v>
      </c>
      <c r="BB110" s="30">
        <f ca="1">IF(BB$5="",0,SUMIFS(Potoki!BB:BB,Potoki!$F:$F,$F110,Potoki!$G:$G,IF($G110="","",$G110)))</f>
        <v>113836.46996178263</v>
      </c>
      <c r="BC110" s="30">
        <f ca="1">IF(BC$5="",0,SUMIFS(Potoki!BC:BC,Potoki!$F:$F,$F110,Potoki!$G:$G,IF($G110="","",$G110)))</f>
        <v>117251.56406063611</v>
      </c>
      <c r="BD110" s="30">
        <f ca="1">IF(BD$5="",0,SUMIFS(Potoki!BD:BD,Potoki!$F:$F,$F110,Potoki!$G:$G,IF($G110="","",$G110)))</f>
        <v>120769.11098245518</v>
      </c>
      <c r="BE110" s="30">
        <f ca="1">IF(BE$5="",0,SUMIFS(Potoki!BE:BE,Potoki!$F:$F,$F110,Potoki!$G:$G,IF($G110="","",$G110)))</f>
        <v>124392.18431192884</v>
      </c>
      <c r="BF110" s="30">
        <f ca="1">IF(BF$5="",0,SUMIFS(Potoki!BF:BF,Potoki!$F:$F,$F110,Potoki!$G:$G,IF($G110="","",$G110)))</f>
        <v>128123.94984128671</v>
      </c>
      <c r="BG110" s="30">
        <f ca="1">IF(BG$5="",0,SUMIFS(Potoki!BG:BG,Potoki!$F:$F,$F110,Potoki!$G:$G,IF($G110="","",$G110)))</f>
        <v>131967.6683365253</v>
      </c>
      <c r="BH110" s="30">
        <f ca="1">IF(BH$5="",0,SUMIFS(Potoki!BH:BH,Potoki!$F:$F,$F110,Potoki!$G:$G,IF($G110="","",$G110)))</f>
        <v>135926.69838662108</v>
      </c>
      <c r="BI110" s="30">
        <f ca="1">IF(BI$5="",0,SUMIFS(Potoki!BI:BI,Potoki!$F:$F,$F110,Potoki!$G:$G,IF($G110="","",$G110)))</f>
        <v>140004.4993382197</v>
      </c>
      <c r="BJ110" s="30">
        <f ca="1">IF(BJ$5="",0,SUMIFS(Potoki!BJ:BJ,Potoki!$F:$F,$F110,Potoki!$G:$G,IF($G110="","",$G110)))</f>
        <v>144204.6343183663</v>
      </c>
      <c r="BK110" s="30">
        <f ca="1">IF(BK$5="",0,SUMIFS(Potoki!BK:BK,Potoki!$F:$F,$F110,Potoki!$G:$G,IF($G110="","",$G110)))</f>
        <v>148530.7733479173</v>
      </c>
      <c r="BL110" s="30">
        <f ca="1">IF(BL$5="",0,SUMIFS(Potoki!BL:BL,Potoki!$F:$F,$F110,Potoki!$G:$G,IF($G110="","",$G110)))</f>
        <v>152986.69654835481</v>
      </c>
      <c r="BM110" s="30">
        <f ca="1">IF(BM$5="",0,SUMIFS(Potoki!BM:BM,Potoki!$F:$F,$F110,Potoki!$G:$G,IF($G110="","",$G110)))</f>
        <v>157576.29744480547</v>
      </c>
      <c r="BN110" s="30">
        <f ca="1">IF(BN$5="",0,SUMIFS(Potoki!BN:BN,Potoki!$F:$F,$F110,Potoki!$G:$G,IF($G110="","",$G110)))</f>
        <v>162303.58636814967</v>
      </c>
      <c r="BO110" s="30">
        <f ca="1">IF(BO$5="",0,SUMIFS(Potoki!BO:BO,Potoki!$F:$F,$F110,Potoki!$G:$G,IF($G110="","",$G110)))</f>
        <v>167172.69395919415</v>
      </c>
      <c r="BP110" s="30">
        <f ca="1">IF(BP$5="",0,SUMIFS(Potoki!BP:BP,Potoki!$F:$F,$F110,Potoki!$G:$G,IF($G110="","",$G110)))</f>
        <v>172187.87477796996</v>
      </c>
      <c r="BQ110" s="30">
        <f ca="1">IF(BQ$5="",0,SUMIFS(Potoki!BQ:BQ,Potoki!$F:$F,$F110,Potoki!$G:$G,IF($G110="","",$G110)))</f>
        <v>177353.51102130907</v>
      </c>
      <c r="BR110" s="30">
        <f ca="1">IF(BR$5="",0,SUMIFS(Potoki!BR:BR,Potoki!$F:$F,$F110,Potoki!$G:$G,IF($G110="","",$G110)))</f>
        <v>182674.11635194835</v>
      </c>
      <c r="BS110" s="30">
        <f ca="1">IF(BS$5="",0,SUMIFS(Potoki!BS:BS,Potoki!$F:$F,$F110,Potoki!$G:$G,IF($G110="","",$G110)))</f>
        <v>188154.3398425068</v>
      </c>
      <c r="BT110" s="30">
        <f ca="1">IF(BT$5="",0,SUMIFS(Potoki!BT:BT,Potoki!$F:$F,$F110,Potoki!$G:$G,IF($G110="","",$G110)))</f>
        <v>193798.97003778201</v>
      </c>
      <c r="BU110" s="30">
        <f ca="1">IF(BU$5="",0,SUMIFS(Potoki!BU:BU,Potoki!$F:$F,$F110,Potoki!$G:$G,IF($G110="","",$G110)))</f>
        <v>199612.93913891548</v>
      </c>
      <c r="BV110" s="30">
        <f>IF(BV$5="",0,SUMIFS(Potoki!BV:BV,Potoki!$F:$F,$F110,Potoki!$G:$G,IF($G110="","",$G110)))</f>
        <v>0</v>
      </c>
      <c r="BW110" s="30">
        <f>IF(BW$5="",0,SUMIFS(Potoki!BW:BW,Potoki!$F:$F,$F110,Potoki!$G:$G,IF($G110="","",$G110)))</f>
        <v>0</v>
      </c>
      <c r="BX110" s="30">
        <f>IF(BX$5="",0,SUMIFS(Potoki!BX:BX,Potoki!$F:$F,$F110,Potoki!$G:$G,IF($G110="","",$G110)))</f>
        <v>0</v>
      </c>
      <c r="BY110" s="30">
        <f>IF(BY$5="",0,SUMIFS(Potoki!BY:BY,Potoki!$F:$F,$F110,Potoki!$G:$G,IF($G110="","",$G110)))</f>
        <v>0</v>
      </c>
      <c r="BZ110" s="30">
        <f>IF(BZ$5="",0,SUMIFS(Potoki!BZ:BZ,Potoki!$F:$F,$F110,Potoki!$G:$G,IF($G110="","",$G110)))</f>
        <v>0</v>
      </c>
      <c r="CA110" s="30">
        <f>IF(CA$5="",0,SUMIFS(Potoki!CA:CA,Potoki!$F:$F,$F110,Potoki!$G:$G,IF($G110="","",$G110)))</f>
        <v>0</v>
      </c>
      <c r="CB110" s="30">
        <f>IF(CB$5="",0,SUMIFS(Potoki!CB:CB,Potoki!$F:$F,$F110,Potoki!$G:$G,IF($G110="","",$G110)))</f>
        <v>0</v>
      </c>
      <c r="CC110" s="30">
        <f>IF(CC$5="",0,SUMIFS(Potoki!CC:CC,Potoki!$F:$F,$F110,Potoki!$G:$G,IF($G110="","",$G110)))</f>
        <v>0</v>
      </c>
      <c r="CD110" s="30">
        <f>IF(CD$5="",0,SUMIFS(Potoki!CD:CD,Potoki!$F:$F,$F110,Potoki!$G:$G,IF($G110="","",$G110)))</f>
        <v>0</v>
      </c>
      <c r="CE110" s="30">
        <f>IF(CE$5="",0,SUMIFS(Potoki!CE:CE,Potoki!$F:$F,$F110,Potoki!$G:$G,IF($G110="","",$G110)))</f>
        <v>0</v>
      </c>
      <c r="CF110" s="30">
        <f>IF(CF$5="",0,SUMIFS(Potoki!CF:CF,Potoki!$F:$F,$F110,Potoki!$G:$G,IF($G110="","",$G110)))</f>
        <v>0</v>
      </c>
      <c r="CG110" s="30">
        <f>IF(CG$5="",0,SUMIFS(Potoki!CG:CG,Potoki!$F:$F,$F110,Potoki!$G:$G,IF($G110="","",$G110)))</f>
        <v>0</v>
      </c>
      <c r="CH110" s="30">
        <f>IF(CH$5="",0,SUMIFS(Potoki!CH:CH,Potoki!$F:$F,$F110,Potoki!$G:$G,IF($G110="","",$G110)))</f>
        <v>0</v>
      </c>
      <c r="CI110" s="30">
        <f>IF(CI$5="",0,SUMIFS(Potoki!CI:CI,Potoki!$F:$F,$F110,Potoki!$G:$G,IF($G110="","",$G110)))</f>
        <v>0</v>
      </c>
      <c r="CJ110" s="30">
        <f>IF(CJ$5="",0,SUMIFS(Potoki!CJ:CJ,Potoki!$F:$F,$F110,Potoki!$G:$G,IF($G110="","",$G110)))</f>
        <v>0</v>
      </c>
      <c r="CK110" s="30">
        <f>IF(CK$5="",0,SUMIFS(Potoki!CK:CK,Potoki!$F:$F,$F110,Potoki!$G:$G,IF($G110="","",$G110)))</f>
        <v>0</v>
      </c>
      <c r="CL110" s="30">
        <f>IF(CL$5="",0,SUMIFS(Potoki!CL:CL,Potoki!$F:$F,$F110,Potoki!$G:$G,IF($G110="","",$G110)))</f>
        <v>0</v>
      </c>
      <c r="CM110" s="30">
        <f>IF(CM$5="",0,SUMIFS(Potoki!CM:CM,Potoki!$F:$F,$F110,Potoki!$G:$G,IF($G110="","",$G110)))</f>
        <v>0</v>
      </c>
      <c r="CN110" s="30">
        <f>IF(CN$5="",0,SUMIFS(Potoki!CN:CN,Potoki!$F:$F,$F110,Potoki!$G:$G,IF($G110="","",$G110)))</f>
        <v>0</v>
      </c>
      <c r="CO110" s="30">
        <f>IF(CO$5="",0,SUMIFS(Potoki!CO:CO,Potoki!$F:$F,$F110,Potoki!$G:$G,IF($G110="","",$G110)))</f>
        <v>0</v>
      </c>
      <c r="CP110" s="30">
        <f>IF(CP$5="",0,SUMIFS(Potoki!CP:CP,Potoki!$F:$F,$F110,Potoki!$G:$G,IF($G110="","",$G110)))</f>
        <v>0</v>
      </c>
      <c r="CQ110" s="30">
        <f>IF(CQ$5="",0,SUMIFS(Potoki!CQ:CQ,Potoki!$F:$F,$F110,Potoki!$G:$G,IF($G110="","",$G110)))</f>
        <v>0</v>
      </c>
      <c r="CR110" s="30">
        <f>IF(CR$5="",0,SUMIFS(Potoki!CR:CR,Potoki!$F:$F,$F110,Potoki!$G:$G,IF($G110="","",$G110)))</f>
        <v>0</v>
      </c>
      <c r="CS110" s="30">
        <f>IF(CS$5="",0,SUMIFS(Potoki!CS:CS,Potoki!$F:$F,$F110,Potoki!$G:$G,IF($G110="","",$G110)))</f>
        <v>0</v>
      </c>
      <c r="CT110" s="30">
        <f>IF(CT$5="",0,SUMIFS(Potoki!CT:CT,Potoki!$F:$F,$F110,Potoki!$G:$G,IF($G110="","",$G110)))</f>
        <v>0</v>
      </c>
    </row>
    <row r="111" spans="1:98" s="27" customFormat="1" ht="12" x14ac:dyDescent="0.25">
      <c r="A111" s="26">
        <f>ROW()</f>
        <v>111</v>
      </c>
      <c r="B111" s="99"/>
      <c r="E111" s="24"/>
      <c r="F111" s="68" t="str">
        <f t="shared" si="427"/>
        <v>Поступление в пр-во ГП</v>
      </c>
      <c r="G111" s="27" t="str">
        <f>BP!$F$24</f>
        <v>Вн.пр-во</v>
      </c>
      <c r="M111" s="27" t="str">
        <f>Lists!$R$8</f>
        <v>руб.</v>
      </c>
      <c r="P111" s="30"/>
      <c r="R111" s="24"/>
      <c r="S111" s="30"/>
      <c r="V111" s="87"/>
      <c r="W111" s="29">
        <f ca="1">SUM(INDIRECT(ADDRESS(ROW(),SUMIFS($1:$1,$5:$5,1))):INDIRECT(ADDRESS(ROW(),SUMIFS($1:$1,$5:$5,MAX($5:$5)))))</f>
        <v>106858090.93791628</v>
      </c>
      <c r="Z111" s="30">
        <f ca="1">IF(Z$5="",0,SUMIFS(Potoki!Z:Z,Potoki!$F:$F,$F111,Potoki!$G:$G,IF($G111="","",$G111)))</f>
        <v>0</v>
      </c>
      <c r="AA111" s="30">
        <f ca="1">IF(AA$5="",0,SUMIFS(Potoki!AA:AA,Potoki!$F:$F,$F111,Potoki!$G:$G,IF($G111="","",$G111)))</f>
        <v>0</v>
      </c>
      <c r="AB111" s="30">
        <f ca="1">IF(AB$5="",0,SUMIFS(Potoki!AB:AB,Potoki!$F:$F,$F111,Potoki!$G:$G,IF($G111="","",$G111)))</f>
        <v>0</v>
      </c>
      <c r="AC111" s="30">
        <f ca="1">IF(AC$5="",0,SUMIFS(Potoki!AC:AC,Potoki!$F:$F,$F111,Potoki!$G:$G,IF($G111="","",$G111)))</f>
        <v>0</v>
      </c>
      <c r="AD111" s="30">
        <f ca="1">IF(AD$5="",0,SUMIFS(Potoki!AD:AD,Potoki!$F:$F,$F111,Potoki!$G:$G,IF($G111="","",$G111)))</f>
        <v>1200000</v>
      </c>
      <c r="AE111" s="30">
        <f ca="1">IF(AE$5="",0,SUMIFS(Potoki!AE:AE,Potoki!$F:$F,$F111,Potoki!$G:$G,IF($G111="","",$G111)))</f>
        <v>1236000</v>
      </c>
      <c r="AF111" s="30">
        <f ca="1">IF(AF$5="",0,SUMIFS(Potoki!AF:AF,Potoki!$F:$F,$F111,Potoki!$G:$G,IF($G111="","",$G111)))</f>
        <v>1273080</v>
      </c>
      <c r="AG111" s="30">
        <f ca="1">IF(AG$5="",0,SUMIFS(Potoki!AG:AG,Potoki!$F:$F,$F111,Potoki!$G:$G,IF($G111="","",$G111)))</f>
        <v>1311272.4000000001</v>
      </c>
      <c r="AH111" s="30">
        <f ca="1">IF(AH$5="",0,SUMIFS(Potoki!AH:AH,Potoki!$F:$F,$F111,Potoki!$G:$G,IF($G111="","",$G111)))</f>
        <v>1350610.5720000002</v>
      </c>
      <c r="AI111" s="30">
        <f ca="1">IF(AI$5="",0,SUMIFS(Potoki!AI:AI,Potoki!$F:$F,$F111,Potoki!$G:$G,IF($G111="","",$G111)))</f>
        <v>1391128.8891600003</v>
      </c>
      <c r="AJ111" s="30">
        <f ca="1">IF(AJ$5="",0,SUMIFS(Potoki!AJ:AJ,Potoki!$F:$F,$F111,Potoki!$G:$G,IF($G111="","",$G111)))</f>
        <v>1432862.7558348002</v>
      </c>
      <c r="AK111" s="30">
        <f ca="1">IF(AK$5="",0,SUMIFS(Potoki!AK:AK,Potoki!$F:$F,$F111,Potoki!$G:$G,IF($G111="","",$G111)))</f>
        <v>1475848.6385098442</v>
      </c>
      <c r="AL111" s="30">
        <f ca="1">IF(AL$5="",0,SUMIFS(Potoki!AL:AL,Potoki!$F:$F,$F111,Potoki!$G:$G,IF($G111="","",$G111)))</f>
        <v>1520124.0976651395</v>
      </c>
      <c r="AM111" s="30">
        <f ca="1">IF(AM$5="",0,SUMIFS(Potoki!AM:AM,Potoki!$F:$F,$F111,Potoki!$G:$G,IF($G111="","",$G111)))</f>
        <v>1565727.8205950938</v>
      </c>
      <c r="AN111" s="30">
        <f ca="1">IF(AN$5="",0,SUMIFS(Potoki!AN:AN,Potoki!$F:$F,$F111,Potoki!$G:$G,IF($G111="","",$G111)))</f>
        <v>1612699.6552129465</v>
      </c>
      <c r="AO111" s="30">
        <f ca="1">IF(AO$5="",0,SUMIFS(Potoki!AO:AO,Potoki!$F:$F,$F111,Potoki!$G:$G,IF($G111="","",$G111)))</f>
        <v>1661080.644869335</v>
      </c>
      <c r="AP111" s="30">
        <f ca="1">IF(AP$5="",0,SUMIFS(Potoki!AP:AP,Potoki!$F:$F,$F111,Potoki!$G:$G,IF($G111="","",$G111)))</f>
        <v>1710913.0642154149</v>
      </c>
      <c r="AQ111" s="30">
        <f ca="1">IF(AQ$5="",0,SUMIFS(Potoki!AQ:AQ,Potoki!$F:$F,$F111,Potoki!$G:$G,IF($G111="","",$G111)))</f>
        <v>1762240.4561418775</v>
      </c>
      <c r="AR111" s="30">
        <f ca="1">IF(AR$5="",0,SUMIFS(Potoki!AR:AR,Potoki!$F:$F,$F111,Potoki!$G:$G,IF($G111="","",$G111)))</f>
        <v>1815107.6698261339</v>
      </c>
      <c r="AS111" s="30">
        <f ca="1">IF(AS$5="",0,SUMIFS(Potoki!AS:AS,Potoki!$F:$F,$F111,Potoki!$G:$G,IF($G111="","",$G111)))</f>
        <v>1869560.899920918</v>
      </c>
      <c r="AT111" s="30">
        <f ca="1">IF(AT$5="",0,SUMIFS(Potoki!AT:AT,Potoki!$F:$F,$F111,Potoki!$G:$G,IF($G111="","",$G111)))</f>
        <v>1925647.7269185456</v>
      </c>
      <c r="AU111" s="30">
        <f ca="1">IF(AU$5="",0,SUMIFS(Potoki!AU:AU,Potoki!$F:$F,$F111,Potoki!$G:$G,IF($G111="","",$G111)))</f>
        <v>1983417.1587261022</v>
      </c>
      <c r="AV111" s="30">
        <f ca="1">IF(AV$5="",0,SUMIFS(Potoki!AV:AV,Potoki!$F:$F,$F111,Potoki!$G:$G,IF($G111="","",$G111)))</f>
        <v>2042919.6734878854</v>
      </c>
      <c r="AW111" s="30">
        <f ca="1">IF(AW$5="",0,SUMIFS(Potoki!AW:AW,Potoki!$F:$F,$F111,Potoki!$G:$G,IF($G111="","",$G111)))</f>
        <v>2104207.263692522</v>
      </c>
      <c r="AX111" s="30">
        <f ca="1">IF(AX$5="",0,SUMIFS(Potoki!AX:AX,Potoki!$F:$F,$F111,Potoki!$G:$G,IF($G111="","",$G111)))</f>
        <v>2167333.4816032974</v>
      </c>
      <c r="AY111" s="30">
        <f ca="1">IF(AY$5="",0,SUMIFS(Potoki!AY:AY,Potoki!$F:$F,$F111,Potoki!$G:$G,IF($G111="","",$G111)))</f>
        <v>2232353.4860513965</v>
      </c>
      <c r="AZ111" s="30">
        <f ca="1">IF(AZ$5="",0,SUMIFS(Potoki!AZ:AZ,Potoki!$F:$F,$F111,Potoki!$G:$G,IF($G111="","",$G111)))</f>
        <v>2299324.0906329383</v>
      </c>
      <c r="BA111" s="30">
        <f ca="1">IF(BA$5="",0,SUMIFS(Potoki!BA:BA,Potoki!$F:$F,$F111,Potoki!$G:$G,IF($G111="","",$G111)))</f>
        <v>2368303.8133519269</v>
      </c>
      <c r="BB111" s="30">
        <f ca="1">IF(BB$5="",0,SUMIFS(Potoki!BB:BB,Potoki!$F:$F,$F111,Potoki!$G:$G,IF($G111="","",$G111)))</f>
        <v>2439352.927752485</v>
      </c>
      <c r="BC111" s="30">
        <f ca="1">IF(BC$5="",0,SUMIFS(Potoki!BC:BC,Potoki!$F:$F,$F111,Potoki!$G:$G,IF($G111="","",$G111)))</f>
        <v>2512533.5155850593</v>
      </c>
      <c r="BD111" s="30">
        <f ca="1">IF(BD$5="",0,SUMIFS(Potoki!BD:BD,Potoki!$F:$F,$F111,Potoki!$G:$G,IF($G111="","",$G111)))</f>
        <v>2587909.5210526111</v>
      </c>
      <c r="BE111" s="30">
        <f ca="1">IF(BE$5="",0,SUMIFS(Potoki!BE:BE,Potoki!$F:$F,$F111,Potoki!$G:$G,IF($G111="","",$G111)))</f>
        <v>2665546.8066841895</v>
      </c>
      <c r="BF111" s="30">
        <f ca="1">IF(BF$5="",0,SUMIFS(Potoki!BF:BF,Potoki!$F:$F,$F111,Potoki!$G:$G,IF($G111="","",$G111)))</f>
        <v>2745513.2108847154</v>
      </c>
      <c r="BG111" s="30">
        <f ca="1">IF(BG$5="",0,SUMIFS(Potoki!BG:BG,Potoki!$F:$F,$F111,Potoki!$G:$G,IF($G111="","",$G111)))</f>
        <v>2827878.6072112564</v>
      </c>
      <c r="BH111" s="30">
        <f ca="1">IF(BH$5="",0,SUMIFS(Potoki!BH:BH,Potoki!$F:$F,$F111,Potoki!$G:$G,IF($G111="","",$G111)))</f>
        <v>2912714.9654275943</v>
      </c>
      <c r="BI111" s="30">
        <f ca="1">IF(BI$5="",0,SUMIFS(Potoki!BI:BI,Potoki!$F:$F,$F111,Potoki!$G:$G,IF($G111="","",$G111)))</f>
        <v>3000096.4143904224</v>
      </c>
      <c r="BJ111" s="30">
        <f ca="1">IF(BJ$5="",0,SUMIFS(Potoki!BJ:BJ,Potoki!$F:$F,$F111,Potoki!$G:$G,IF($G111="","",$G111)))</f>
        <v>3090099.3068221351</v>
      </c>
      <c r="BK111" s="30">
        <f ca="1">IF(BK$5="",0,SUMIFS(Potoki!BK:BK,Potoki!$F:$F,$F111,Potoki!$G:$G,IF($G111="","",$G111)))</f>
        <v>3182802.2860267996</v>
      </c>
      <c r="BL111" s="30">
        <f ca="1">IF(BL$5="",0,SUMIFS(Potoki!BL:BL,Potoki!$F:$F,$F111,Potoki!$G:$G,IF($G111="","",$G111)))</f>
        <v>3278286.3546076035</v>
      </c>
      <c r="BM111" s="30">
        <f ca="1">IF(BM$5="",0,SUMIFS(Potoki!BM:BM,Potoki!$F:$F,$F111,Potoki!$G:$G,IF($G111="","",$G111)))</f>
        <v>3376634.9452458317</v>
      </c>
      <c r="BN111" s="30">
        <f ca="1">IF(BN$5="",0,SUMIFS(Potoki!BN:BN,Potoki!$F:$F,$F111,Potoki!$G:$G,IF($G111="","",$G111)))</f>
        <v>3477933.9936032067</v>
      </c>
      <c r="BO111" s="30">
        <f ca="1">IF(BO$5="",0,SUMIFS(Potoki!BO:BO,Potoki!$F:$F,$F111,Potoki!$G:$G,IF($G111="","",$G111)))</f>
        <v>3582272.0134113031</v>
      </c>
      <c r="BP111" s="30">
        <f ca="1">IF(BP$5="",0,SUMIFS(Potoki!BP:BP,Potoki!$F:$F,$F111,Potoki!$G:$G,IF($G111="","",$G111)))</f>
        <v>3689740.1738136425</v>
      </c>
      <c r="BQ111" s="30">
        <f ca="1">IF(BQ$5="",0,SUMIFS(Potoki!BQ:BQ,Potoki!$F:$F,$F111,Potoki!$G:$G,IF($G111="","",$G111)))</f>
        <v>3800432.3790280516</v>
      </c>
      <c r="BR111" s="30">
        <f ca="1">IF(BR$5="",0,SUMIFS(Potoki!BR:BR,Potoki!$F:$F,$F111,Potoki!$G:$G,IF($G111="","",$G111)))</f>
        <v>3914445.3503988935</v>
      </c>
      <c r="BS111" s="30">
        <f ca="1">IF(BS$5="",0,SUMIFS(Potoki!BS:BS,Potoki!$F:$F,$F111,Potoki!$G:$G,IF($G111="","",$G111)))</f>
        <v>4031878.71091086</v>
      </c>
      <c r="BT111" s="30">
        <f ca="1">IF(BT$5="",0,SUMIFS(Potoki!BT:BT,Potoki!$F:$F,$F111,Potoki!$G:$G,IF($G111="","",$G111)))</f>
        <v>4152835.0722381859</v>
      </c>
      <c r="BU111" s="30">
        <f ca="1">IF(BU$5="",0,SUMIFS(Potoki!BU:BU,Potoki!$F:$F,$F111,Potoki!$G:$G,IF($G111="","",$G111)))</f>
        <v>4277420.1244053319</v>
      </c>
      <c r="BV111" s="30">
        <f>IF(BV$5="",0,SUMIFS(Potoki!BV:BV,Potoki!$F:$F,$F111,Potoki!$G:$G,IF($G111="","",$G111)))</f>
        <v>0</v>
      </c>
      <c r="BW111" s="30">
        <f>IF(BW$5="",0,SUMIFS(Potoki!BW:BW,Potoki!$F:$F,$F111,Potoki!$G:$G,IF($G111="","",$G111)))</f>
        <v>0</v>
      </c>
      <c r="BX111" s="30">
        <f>IF(BX$5="",0,SUMIFS(Potoki!BX:BX,Potoki!$F:$F,$F111,Potoki!$G:$G,IF($G111="","",$G111)))</f>
        <v>0</v>
      </c>
      <c r="BY111" s="30">
        <f>IF(BY$5="",0,SUMIFS(Potoki!BY:BY,Potoki!$F:$F,$F111,Potoki!$G:$G,IF($G111="","",$G111)))</f>
        <v>0</v>
      </c>
      <c r="BZ111" s="30">
        <f>IF(BZ$5="",0,SUMIFS(Potoki!BZ:BZ,Potoki!$F:$F,$F111,Potoki!$G:$G,IF($G111="","",$G111)))</f>
        <v>0</v>
      </c>
      <c r="CA111" s="30">
        <f>IF(CA$5="",0,SUMIFS(Potoki!CA:CA,Potoki!$F:$F,$F111,Potoki!$G:$G,IF($G111="","",$G111)))</f>
        <v>0</v>
      </c>
      <c r="CB111" s="30">
        <f>IF(CB$5="",0,SUMIFS(Potoki!CB:CB,Potoki!$F:$F,$F111,Potoki!$G:$G,IF($G111="","",$G111)))</f>
        <v>0</v>
      </c>
      <c r="CC111" s="30">
        <f>IF(CC$5="",0,SUMIFS(Potoki!CC:CC,Potoki!$F:$F,$F111,Potoki!$G:$G,IF($G111="","",$G111)))</f>
        <v>0</v>
      </c>
      <c r="CD111" s="30">
        <f>IF(CD$5="",0,SUMIFS(Potoki!CD:CD,Potoki!$F:$F,$F111,Potoki!$G:$G,IF($G111="","",$G111)))</f>
        <v>0</v>
      </c>
      <c r="CE111" s="30">
        <f>IF(CE$5="",0,SUMIFS(Potoki!CE:CE,Potoki!$F:$F,$F111,Potoki!$G:$G,IF($G111="","",$G111)))</f>
        <v>0</v>
      </c>
      <c r="CF111" s="30">
        <f>IF(CF$5="",0,SUMIFS(Potoki!CF:CF,Potoki!$F:$F,$F111,Potoki!$G:$G,IF($G111="","",$G111)))</f>
        <v>0</v>
      </c>
      <c r="CG111" s="30">
        <f>IF(CG$5="",0,SUMIFS(Potoki!CG:CG,Potoki!$F:$F,$F111,Potoki!$G:$G,IF($G111="","",$G111)))</f>
        <v>0</v>
      </c>
      <c r="CH111" s="30">
        <f>IF(CH$5="",0,SUMIFS(Potoki!CH:CH,Potoki!$F:$F,$F111,Potoki!$G:$G,IF($G111="","",$G111)))</f>
        <v>0</v>
      </c>
      <c r="CI111" s="30">
        <f>IF(CI$5="",0,SUMIFS(Potoki!CI:CI,Potoki!$F:$F,$F111,Potoki!$G:$G,IF($G111="","",$G111)))</f>
        <v>0</v>
      </c>
      <c r="CJ111" s="30">
        <f>IF(CJ$5="",0,SUMIFS(Potoki!CJ:CJ,Potoki!$F:$F,$F111,Potoki!$G:$G,IF($G111="","",$G111)))</f>
        <v>0</v>
      </c>
      <c r="CK111" s="30">
        <f>IF(CK$5="",0,SUMIFS(Potoki!CK:CK,Potoki!$F:$F,$F111,Potoki!$G:$G,IF($G111="","",$G111)))</f>
        <v>0</v>
      </c>
      <c r="CL111" s="30">
        <f>IF(CL$5="",0,SUMIFS(Potoki!CL:CL,Potoki!$F:$F,$F111,Potoki!$G:$G,IF($G111="","",$G111)))</f>
        <v>0</v>
      </c>
      <c r="CM111" s="30">
        <f>IF(CM$5="",0,SUMIFS(Potoki!CM:CM,Potoki!$F:$F,$F111,Potoki!$G:$G,IF($G111="","",$G111)))</f>
        <v>0</v>
      </c>
      <c r="CN111" s="30">
        <f>IF(CN$5="",0,SUMIFS(Potoki!CN:CN,Potoki!$F:$F,$F111,Potoki!$G:$G,IF($G111="","",$G111)))</f>
        <v>0</v>
      </c>
      <c r="CO111" s="30">
        <f>IF(CO$5="",0,SUMIFS(Potoki!CO:CO,Potoki!$F:$F,$F111,Potoki!$G:$G,IF($G111="","",$G111)))</f>
        <v>0</v>
      </c>
      <c r="CP111" s="30">
        <f>IF(CP$5="",0,SUMIFS(Potoki!CP:CP,Potoki!$F:$F,$F111,Potoki!$G:$G,IF($G111="","",$G111)))</f>
        <v>0</v>
      </c>
      <c r="CQ111" s="30">
        <f>IF(CQ$5="",0,SUMIFS(Potoki!CQ:CQ,Potoki!$F:$F,$F111,Potoki!$G:$G,IF($G111="","",$G111)))</f>
        <v>0</v>
      </c>
      <c r="CR111" s="30">
        <f>IF(CR$5="",0,SUMIFS(Potoki!CR:CR,Potoki!$F:$F,$F111,Potoki!$G:$G,IF($G111="","",$G111)))</f>
        <v>0</v>
      </c>
      <c r="CS111" s="30">
        <f>IF(CS$5="",0,SUMIFS(Potoki!CS:CS,Potoki!$F:$F,$F111,Potoki!$G:$G,IF($G111="","",$G111)))</f>
        <v>0</v>
      </c>
      <c r="CT111" s="30">
        <f>IF(CT$5="",0,SUMIFS(Potoki!CT:CT,Potoki!$F:$F,$F111,Potoki!$G:$G,IF($G111="","",$G111)))</f>
        <v>0</v>
      </c>
    </row>
    <row r="112" spans="1:98" s="27" customFormat="1" ht="12" x14ac:dyDescent="0.25">
      <c r="A112" s="26">
        <f>ROW()</f>
        <v>112</v>
      </c>
      <c r="B112" s="99"/>
      <c r="E112" s="24"/>
      <c r="F112" s="68" t="str">
        <f t="shared" si="427"/>
        <v>Поступление в пр-во ГП</v>
      </c>
      <c r="G112" s="27" t="str">
        <f>BP!$F$25</f>
        <v>Упаковка</v>
      </c>
      <c r="M112" s="27" t="str">
        <f>Lists!$R$8</f>
        <v>руб.</v>
      </c>
      <c r="P112" s="30"/>
      <c r="R112" s="24"/>
      <c r="S112" s="30"/>
      <c r="V112" s="87"/>
      <c r="W112" s="29">
        <f ca="1">SUM(INDIRECT(ADDRESS(ROW(),SUMIFS($1:$1,$5:$5,1))):INDIRECT(ADDRESS(ROW(),SUMIFS($1:$1,$5:$5,MAX($5:$5)))))</f>
        <v>14247745.458388841</v>
      </c>
      <c r="Z112" s="30">
        <f ca="1">IF(Z$5="",0,SUMIFS(Potoki!Z:Z,Potoki!$F:$F,$F112,Potoki!$G:$G,IF($G112="","",$G112)))</f>
        <v>0</v>
      </c>
      <c r="AA112" s="30">
        <f ca="1">IF(AA$5="",0,SUMIFS(Potoki!AA:AA,Potoki!$F:$F,$F112,Potoki!$G:$G,IF($G112="","",$G112)))</f>
        <v>0</v>
      </c>
      <c r="AB112" s="30">
        <f ca="1">IF(AB$5="",0,SUMIFS(Potoki!AB:AB,Potoki!$F:$F,$F112,Potoki!$G:$G,IF($G112="","",$G112)))</f>
        <v>0</v>
      </c>
      <c r="AC112" s="30">
        <f ca="1">IF(AC$5="",0,SUMIFS(Potoki!AC:AC,Potoki!$F:$F,$F112,Potoki!$G:$G,IF($G112="","",$G112)))</f>
        <v>0</v>
      </c>
      <c r="AD112" s="30">
        <f ca="1">IF(AD$5="",0,SUMIFS(Potoki!AD:AD,Potoki!$F:$F,$F112,Potoki!$G:$G,IF($G112="","",$G112)))</f>
        <v>160000</v>
      </c>
      <c r="AE112" s="30">
        <f ca="1">IF(AE$5="",0,SUMIFS(Potoki!AE:AE,Potoki!$F:$F,$F112,Potoki!$G:$G,IF($G112="","",$G112)))</f>
        <v>164800</v>
      </c>
      <c r="AF112" s="30">
        <f ca="1">IF(AF$5="",0,SUMIFS(Potoki!AF:AF,Potoki!$F:$F,$F112,Potoki!$G:$G,IF($G112="","",$G112)))</f>
        <v>169744</v>
      </c>
      <c r="AG112" s="30">
        <f ca="1">IF(AG$5="",0,SUMIFS(Potoki!AG:AG,Potoki!$F:$F,$F112,Potoki!$G:$G,IF($G112="","",$G112)))</f>
        <v>174836.32</v>
      </c>
      <c r="AH112" s="30">
        <f ca="1">IF(AH$5="",0,SUMIFS(Potoki!AH:AH,Potoki!$F:$F,$F112,Potoki!$G:$G,IF($G112="","",$G112)))</f>
        <v>180081.40960000001</v>
      </c>
      <c r="AI112" s="30">
        <f ca="1">IF(AI$5="",0,SUMIFS(Potoki!AI:AI,Potoki!$F:$F,$F112,Potoki!$G:$G,IF($G112="","",$G112)))</f>
        <v>185483.85188800003</v>
      </c>
      <c r="AJ112" s="30">
        <f ca="1">IF(AJ$5="",0,SUMIFS(Potoki!AJ:AJ,Potoki!$F:$F,$F112,Potoki!$G:$G,IF($G112="","",$G112)))</f>
        <v>191048.36744464003</v>
      </c>
      <c r="AK112" s="30">
        <f ca="1">IF(AK$5="",0,SUMIFS(Potoki!AK:AK,Potoki!$F:$F,$F112,Potoki!$G:$G,IF($G112="","",$G112)))</f>
        <v>196779.81846797923</v>
      </c>
      <c r="AL112" s="30">
        <f ca="1">IF(AL$5="",0,SUMIFS(Potoki!AL:AL,Potoki!$F:$F,$F112,Potoki!$G:$G,IF($G112="","",$G112)))</f>
        <v>202683.21302201861</v>
      </c>
      <c r="AM112" s="30">
        <f ca="1">IF(AM$5="",0,SUMIFS(Potoki!AM:AM,Potoki!$F:$F,$F112,Potoki!$G:$G,IF($G112="","",$G112)))</f>
        <v>208763.70941267916</v>
      </c>
      <c r="AN112" s="30">
        <f ca="1">IF(AN$5="",0,SUMIFS(Potoki!AN:AN,Potoki!$F:$F,$F112,Potoki!$G:$G,IF($G112="","",$G112)))</f>
        <v>215026.62069505954</v>
      </c>
      <c r="AO112" s="30">
        <f ca="1">IF(AO$5="",0,SUMIFS(Potoki!AO:AO,Potoki!$F:$F,$F112,Potoki!$G:$G,IF($G112="","",$G112)))</f>
        <v>221477.41931591131</v>
      </c>
      <c r="AP112" s="30">
        <f ca="1">IF(AP$5="",0,SUMIFS(Potoki!AP:AP,Potoki!$F:$F,$F112,Potoki!$G:$G,IF($G112="","",$G112)))</f>
        <v>228121.74189538867</v>
      </c>
      <c r="AQ112" s="30">
        <f ca="1">IF(AQ$5="",0,SUMIFS(Potoki!AQ:AQ,Potoki!$F:$F,$F112,Potoki!$G:$G,IF($G112="","",$G112)))</f>
        <v>234965.39415225034</v>
      </c>
      <c r="AR112" s="30">
        <f ca="1">IF(AR$5="",0,SUMIFS(Potoki!AR:AR,Potoki!$F:$F,$F112,Potoki!$G:$G,IF($G112="","",$G112)))</f>
        <v>242014.35597681787</v>
      </c>
      <c r="AS112" s="30">
        <f ca="1">IF(AS$5="",0,SUMIFS(Potoki!AS:AS,Potoki!$F:$F,$F112,Potoki!$G:$G,IF($G112="","",$G112)))</f>
        <v>249274.78665612242</v>
      </c>
      <c r="AT112" s="30">
        <f ca="1">IF(AT$5="",0,SUMIFS(Potoki!AT:AT,Potoki!$F:$F,$F112,Potoki!$G:$G,IF($G112="","",$G112)))</f>
        <v>256753.03025580608</v>
      </c>
      <c r="AU112" s="30">
        <f ca="1">IF(AU$5="",0,SUMIFS(Potoki!AU:AU,Potoki!$F:$F,$F112,Potoki!$G:$G,IF($G112="","",$G112)))</f>
        <v>264455.62116348027</v>
      </c>
      <c r="AV112" s="30">
        <f ca="1">IF(AV$5="",0,SUMIFS(Potoki!AV:AV,Potoki!$F:$F,$F112,Potoki!$G:$G,IF($G112="","",$G112)))</f>
        <v>272389.28979838471</v>
      </c>
      <c r="AW112" s="30">
        <f ca="1">IF(AW$5="",0,SUMIFS(Potoki!AW:AW,Potoki!$F:$F,$F112,Potoki!$G:$G,IF($G112="","",$G112)))</f>
        <v>280560.96849233622</v>
      </c>
      <c r="AX112" s="30">
        <f ca="1">IF(AX$5="",0,SUMIFS(Potoki!AX:AX,Potoki!$F:$F,$F112,Potoki!$G:$G,IF($G112="","",$G112)))</f>
        <v>288977.79754710634</v>
      </c>
      <c r="AY112" s="30">
        <f ca="1">IF(AY$5="",0,SUMIFS(Potoki!AY:AY,Potoki!$F:$F,$F112,Potoki!$G:$G,IF($G112="","",$G112)))</f>
        <v>297647.13147351955</v>
      </c>
      <c r="AZ112" s="30">
        <f ca="1">IF(AZ$5="",0,SUMIFS(Potoki!AZ:AZ,Potoki!$F:$F,$F112,Potoki!$G:$G,IF($G112="","",$G112)))</f>
        <v>306576.54541772511</v>
      </c>
      <c r="BA112" s="30">
        <f ca="1">IF(BA$5="",0,SUMIFS(Potoki!BA:BA,Potoki!$F:$F,$F112,Potoki!$G:$G,IF($G112="","",$G112)))</f>
        <v>315773.84178025695</v>
      </c>
      <c r="BB112" s="30">
        <f ca="1">IF(BB$5="",0,SUMIFS(Potoki!BB:BB,Potoki!$F:$F,$F112,Potoki!$G:$G,IF($G112="","",$G112)))</f>
        <v>325247.05703366466</v>
      </c>
      <c r="BC112" s="30">
        <f ca="1">IF(BC$5="",0,SUMIFS(Potoki!BC:BC,Potoki!$F:$F,$F112,Potoki!$G:$G,IF($G112="","",$G112)))</f>
        <v>335004.46874467458</v>
      </c>
      <c r="BD112" s="30">
        <f ca="1">IF(BD$5="",0,SUMIFS(Potoki!BD:BD,Potoki!$F:$F,$F112,Potoki!$G:$G,IF($G112="","",$G112)))</f>
        <v>345054.60280701483</v>
      </c>
      <c r="BE112" s="30">
        <f ca="1">IF(BE$5="",0,SUMIFS(Potoki!BE:BE,Potoki!$F:$F,$F112,Potoki!$G:$G,IF($G112="","",$G112)))</f>
        <v>355406.24089122523</v>
      </c>
      <c r="BF112" s="30">
        <f ca="1">IF(BF$5="",0,SUMIFS(Potoki!BF:BF,Potoki!$F:$F,$F112,Potoki!$G:$G,IF($G112="","",$G112)))</f>
        <v>366068.42811796203</v>
      </c>
      <c r="BG112" s="30">
        <f ca="1">IF(BG$5="",0,SUMIFS(Potoki!BG:BG,Potoki!$F:$F,$F112,Potoki!$G:$G,IF($G112="","",$G112)))</f>
        <v>377050.4809615009</v>
      </c>
      <c r="BH112" s="30">
        <f ca="1">IF(BH$5="",0,SUMIFS(Potoki!BH:BH,Potoki!$F:$F,$F112,Potoki!$G:$G,IF($G112="","",$G112)))</f>
        <v>388361.99539034592</v>
      </c>
      <c r="BI112" s="30">
        <f ca="1">IF(BI$5="",0,SUMIFS(Potoki!BI:BI,Potoki!$F:$F,$F112,Potoki!$G:$G,IF($G112="","",$G112)))</f>
        <v>400012.85525205632</v>
      </c>
      <c r="BJ112" s="30">
        <f ca="1">IF(BJ$5="",0,SUMIFS(Potoki!BJ:BJ,Potoki!$F:$F,$F112,Potoki!$G:$G,IF($G112="","",$G112)))</f>
        <v>412013.24090961803</v>
      </c>
      <c r="BK112" s="30">
        <f ca="1">IF(BK$5="",0,SUMIFS(Potoki!BK:BK,Potoki!$F:$F,$F112,Potoki!$G:$G,IF($G112="","",$G112)))</f>
        <v>424373.63813690661</v>
      </c>
      <c r="BL112" s="30">
        <f ca="1">IF(BL$5="",0,SUMIFS(Potoki!BL:BL,Potoki!$F:$F,$F112,Potoki!$G:$G,IF($G112="","",$G112)))</f>
        <v>437104.84728101379</v>
      </c>
      <c r="BM112" s="30">
        <f ca="1">IF(BM$5="",0,SUMIFS(Potoki!BM:BM,Potoki!$F:$F,$F112,Potoki!$G:$G,IF($G112="","",$G112)))</f>
        <v>450217.99269944424</v>
      </c>
      <c r="BN112" s="30">
        <f ca="1">IF(BN$5="",0,SUMIFS(Potoki!BN:BN,Potoki!$F:$F,$F112,Potoki!$G:$G,IF($G112="","",$G112)))</f>
        <v>463724.53248042759</v>
      </c>
      <c r="BO112" s="30">
        <f ca="1">IF(BO$5="",0,SUMIFS(Potoki!BO:BO,Potoki!$F:$F,$F112,Potoki!$G:$G,IF($G112="","",$G112)))</f>
        <v>477636.26845484041</v>
      </c>
      <c r="BP112" s="30">
        <f ca="1">IF(BP$5="",0,SUMIFS(Potoki!BP:BP,Potoki!$F:$F,$F112,Potoki!$G:$G,IF($G112="","",$G112)))</f>
        <v>491965.35650848562</v>
      </c>
      <c r="BQ112" s="30">
        <f ca="1">IF(BQ$5="",0,SUMIFS(Potoki!BQ:BQ,Potoki!$F:$F,$F112,Potoki!$G:$G,IF($G112="","",$G112)))</f>
        <v>506724.31720374024</v>
      </c>
      <c r="BR112" s="30">
        <f ca="1">IF(BR$5="",0,SUMIFS(Potoki!BR:BR,Potoki!$F:$F,$F112,Potoki!$G:$G,IF($G112="","",$G112)))</f>
        <v>521926.04671985249</v>
      </c>
      <c r="BS112" s="30">
        <f ca="1">IF(BS$5="",0,SUMIFS(Potoki!BS:BS,Potoki!$F:$F,$F112,Potoki!$G:$G,IF($G112="","",$G112)))</f>
        <v>537583.82812144805</v>
      </c>
      <c r="BT112" s="30">
        <f ca="1">IF(BT$5="",0,SUMIFS(Potoki!BT:BT,Potoki!$F:$F,$F112,Potoki!$G:$G,IF($G112="","",$G112)))</f>
        <v>553711.34296509146</v>
      </c>
      <c r="BU112" s="30">
        <f ca="1">IF(BU$5="",0,SUMIFS(Potoki!BU:BU,Potoki!$F:$F,$F112,Potoki!$G:$G,IF($G112="","",$G112)))</f>
        <v>570322.68325404427</v>
      </c>
      <c r="BV112" s="30">
        <f>IF(BV$5="",0,SUMIFS(Potoki!BV:BV,Potoki!$F:$F,$F112,Potoki!$G:$G,IF($G112="","",$G112)))</f>
        <v>0</v>
      </c>
      <c r="BW112" s="30">
        <f>IF(BW$5="",0,SUMIFS(Potoki!BW:BW,Potoki!$F:$F,$F112,Potoki!$G:$G,IF($G112="","",$G112)))</f>
        <v>0</v>
      </c>
      <c r="BX112" s="30">
        <f>IF(BX$5="",0,SUMIFS(Potoki!BX:BX,Potoki!$F:$F,$F112,Potoki!$G:$G,IF($G112="","",$G112)))</f>
        <v>0</v>
      </c>
      <c r="BY112" s="30">
        <f>IF(BY$5="",0,SUMIFS(Potoki!BY:BY,Potoki!$F:$F,$F112,Potoki!$G:$G,IF($G112="","",$G112)))</f>
        <v>0</v>
      </c>
      <c r="BZ112" s="30">
        <f>IF(BZ$5="",0,SUMIFS(Potoki!BZ:BZ,Potoki!$F:$F,$F112,Potoki!$G:$G,IF($G112="","",$G112)))</f>
        <v>0</v>
      </c>
      <c r="CA112" s="30">
        <f>IF(CA$5="",0,SUMIFS(Potoki!CA:CA,Potoki!$F:$F,$F112,Potoki!$G:$G,IF($G112="","",$G112)))</f>
        <v>0</v>
      </c>
      <c r="CB112" s="30">
        <f>IF(CB$5="",0,SUMIFS(Potoki!CB:CB,Potoki!$F:$F,$F112,Potoki!$G:$G,IF($G112="","",$G112)))</f>
        <v>0</v>
      </c>
      <c r="CC112" s="30">
        <f>IF(CC$5="",0,SUMIFS(Potoki!CC:CC,Potoki!$F:$F,$F112,Potoki!$G:$G,IF($G112="","",$G112)))</f>
        <v>0</v>
      </c>
      <c r="CD112" s="30">
        <f>IF(CD$5="",0,SUMIFS(Potoki!CD:CD,Potoki!$F:$F,$F112,Potoki!$G:$G,IF($G112="","",$G112)))</f>
        <v>0</v>
      </c>
      <c r="CE112" s="30">
        <f>IF(CE$5="",0,SUMIFS(Potoki!CE:CE,Potoki!$F:$F,$F112,Potoki!$G:$G,IF($G112="","",$G112)))</f>
        <v>0</v>
      </c>
      <c r="CF112" s="30">
        <f>IF(CF$5="",0,SUMIFS(Potoki!CF:CF,Potoki!$F:$F,$F112,Potoki!$G:$G,IF($G112="","",$G112)))</f>
        <v>0</v>
      </c>
      <c r="CG112" s="30">
        <f>IF(CG$5="",0,SUMIFS(Potoki!CG:CG,Potoki!$F:$F,$F112,Potoki!$G:$G,IF($G112="","",$G112)))</f>
        <v>0</v>
      </c>
      <c r="CH112" s="30">
        <f>IF(CH$5="",0,SUMIFS(Potoki!CH:CH,Potoki!$F:$F,$F112,Potoki!$G:$G,IF($G112="","",$G112)))</f>
        <v>0</v>
      </c>
      <c r="CI112" s="30">
        <f>IF(CI$5="",0,SUMIFS(Potoki!CI:CI,Potoki!$F:$F,$F112,Potoki!$G:$G,IF($G112="","",$G112)))</f>
        <v>0</v>
      </c>
      <c r="CJ112" s="30">
        <f>IF(CJ$5="",0,SUMIFS(Potoki!CJ:CJ,Potoki!$F:$F,$F112,Potoki!$G:$G,IF($G112="","",$G112)))</f>
        <v>0</v>
      </c>
      <c r="CK112" s="30">
        <f>IF(CK$5="",0,SUMIFS(Potoki!CK:CK,Potoki!$F:$F,$F112,Potoki!$G:$G,IF($G112="","",$G112)))</f>
        <v>0</v>
      </c>
      <c r="CL112" s="30">
        <f>IF(CL$5="",0,SUMIFS(Potoki!CL:CL,Potoki!$F:$F,$F112,Potoki!$G:$G,IF($G112="","",$G112)))</f>
        <v>0</v>
      </c>
      <c r="CM112" s="30">
        <f>IF(CM$5="",0,SUMIFS(Potoki!CM:CM,Potoki!$F:$F,$F112,Potoki!$G:$G,IF($G112="","",$G112)))</f>
        <v>0</v>
      </c>
      <c r="CN112" s="30">
        <f>IF(CN$5="",0,SUMIFS(Potoki!CN:CN,Potoki!$F:$F,$F112,Potoki!$G:$G,IF($G112="","",$G112)))</f>
        <v>0</v>
      </c>
      <c r="CO112" s="30">
        <f>IF(CO$5="",0,SUMIFS(Potoki!CO:CO,Potoki!$F:$F,$F112,Potoki!$G:$G,IF($G112="","",$G112)))</f>
        <v>0</v>
      </c>
      <c r="CP112" s="30">
        <f>IF(CP$5="",0,SUMIFS(Potoki!CP:CP,Potoki!$F:$F,$F112,Potoki!$G:$G,IF($G112="","",$G112)))</f>
        <v>0</v>
      </c>
      <c r="CQ112" s="30">
        <f>IF(CQ$5="",0,SUMIFS(Potoki!CQ:CQ,Potoki!$F:$F,$F112,Potoki!$G:$G,IF($G112="","",$G112)))</f>
        <v>0</v>
      </c>
      <c r="CR112" s="30">
        <f>IF(CR$5="",0,SUMIFS(Potoki!CR:CR,Potoki!$F:$F,$F112,Potoki!$G:$G,IF($G112="","",$G112)))</f>
        <v>0</v>
      </c>
      <c r="CS112" s="30">
        <f>IF(CS$5="",0,SUMIFS(Potoki!CS:CS,Potoki!$F:$F,$F112,Potoki!$G:$G,IF($G112="","",$G112)))</f>
        <v>0</v>
      </c>
      <c r="CT112" s="30">
        <f>IF(CT$5="",0,SUMIFS(Potoki!CT:CT,Potoki!$F:$F,$F112,Potoki!$G:$G,IF($G112="","",$G112)))</f>
        <v>0</v>
      </c>
    </row>
    <row r="113" spans="1:98" s="27" customFormat="1" ht="12" x14ac:dyDescent="0.25">
      <c r="A113" s="26">
        <f>ROW()</f>
        <v>113</v>
      </c>
      <c r="B113" s="99"/>
      <c r="E113" s="24"/>
      <c r="F113" s="68" t="str">
        <f t="shared" si="427"/>
        <v>Поступление в пр-во ГП</v>
      </c>
      <c r="G113" s="27" t="str">
        <f>BP!$F$26</f>
        <v>ФОТ првПерс</v>
      </c>
      <c r="M113" s="27" t="str">
        <f>Lists!$R$8</f>
        <v>руб.</v>
      </c>
      <c r="P113" s="30"/>
      <c r="R113" s="24"/>
      <c r="S113" s="30"/>
      <c r="V113" s="87"/>
      <c r="W113" s="29">
        <f ca="1">SUM(INDIRECT(ADDRESS(ROW(),SUMIFS($1:$1,$5:$5,1))):INDIRECT(ADDRESS(ROW(),SUMIFS($1:$1,$5:$5,MAX($5:$5)))))</f>
        <v>8904840.9114930276</v>
      </c>
      <c r="Z113" s="30">
        <f ca="1">IF(Z$5="",0,SUMIFS(Potoki!Z:Z,Potoki!$F:$F,$F113,Potoki!$G:$G,IF($G113="","",$G113)))</f>
        <v>0</v>
      </c>
      <c r="AA113" s="30">
        <f ca="1">IF(AA$5="",0,SUMIFS(Potoki!AA:AA,Potoki!$F:$F,$F113,Potoki!$G:$G,IF($G113="","",$G113)))</f>
        <v>0</v>
      </c>
      <c r="AB113" s="30">
        <f ca="1">IF(AB$5="",0,SUMIFS(Potoki!AB:AB,Potoki!$F:$F,$F113,Potoki!$G:$G,IF($G113="","",$G113)))</f>
        <v>0</v>
      </c>
      <c r="AC113" s="30">
        <f ca="1">IF(AC$5="",0,SUMIFS(Potoki!AC:AC,Potoki!$F:$F,$F113,Potoki!$G:$G,IF($G113="","",$G113)))</f>
        <v>0</v>
      </c>
      <c r="AD113" s="30">
        <f ca="1">IF(AD$5="",0,SUMIFS(Potoki!AD:AD,Potoki!$F:$F,$F113,Potoki!$G:$G,IF($G113="","",$G113)))</f>
        <v>100000</v>
      </c>
      <c r="AE113" s="30">
        <f ca="1">IF(AE$5="",0,SUMIFS(Potoki!AE:AE,Potoki!$F:$F,$F113,Potoki!$G:$G,IF($G113="","",$G113)))</f>
        <v>103000</v>
      </c>
      <c r="AF113" s="30">
        <f ca="1">IF(AF$5="",0,SUMIFS(Potoki!AF:AF,Potoki!$F:$F,$F113,Potoki!$G:$G,IF($G113="","",$G113)))</f>
        <v>106090.00000000001</v>
      </c>
      <c r="AG113" s="30">
        <f ca="1">IF(AG$5="",0,SUMIFS(Potoki!AG:AG,Potoki!$F:$F,$F113,Potoki!$G:$G,IF($G113="","",$G113)))</f>
        <v>109272.70000000001</v>
      </c>
      <c r="AH113" s="30">
        <f ca="1">IF(AH$5="",0,SUMIFS(Potoki!AH:AH,Potoki!$F:$F,$F113,Potoki!$G:$G,IF($G113="","",$G113)))</f>
        <v>112550.88100000001</v>
      </c>
      <c r="AI113" s="30">
        <f ca="1">IF(AI$5="",0,SUMIFS(Potoki!AI:AI,Potoki!$F:$F,$F113,Potoki!$G:$G,IF($G113="","",$G113)))</f>
        <v>115927.40743000002</v>
      </c>
      <c r="AJ113" s="30">
        <f ca="1">IF(AJ$5="",0,SUMIFS(Potoki!AJ:AJ,Potoki!$F:$F,$F113,Potoki!$G:$G,IF($G113="","",$G113)))</f>
        <v>119405.22965290002</v>
      </c>
      <c r="AK113" s="30">
        <f ca="1">IF(AK$5="",0,SUMIFS(Potoki!AK:AK,Potoki!$F:$F,$F113,Potoki!$G:$G,IF($G113="","",$G113)))</f>
        <v>122987.38654248703</v>
      </c>
      <c r="AL113" s="30">
        <f ca="1">IF(AL$5="",0,SUMIFS(Potoki!AL:AL,Potoki!$F:$F,$F113,Potoki!$G:$G,IF($G113="","",$G113)))</f>
        <v>126677.00813876162</v>
      </c>
      <c r="AM113" s="30">
        <f ca="1">IF(AM$5="",0,SUMIFS(Potoki!AM:AM,Potoki!$F:$F,$F113,Potoki!$G:$G,IF($G113="","",$G113)))</f>
        <v>130477.31838292448</v>
      </c>
      <c r="AN113" s="30">
        <f ca="1">IF(AN$5="",0,SUMIFS(Potoki!AN:AN,Potoki!$F:$F,$F113,Potoki!$G:$G,IF($G113="","",$G113)))</f>
        <v>134391.63793441223</v>
      </c>
      <c r="AO113" s="30">
        <f ca="1">IF(AO$5="",0,SUMIFS(Potoki!AO:AO,Potoki!$F:$F,$F113,Potoki!$G:$G,IF($G113="","",$G113)))</f>
        <v>138423.38707244457</v>
      </c>
      <c r="AP113" s="30">
        <f ca="1">IF(AP$5="",0,SUMIFS(Potoki!AP:AP,Potoki!$F:$F,$F113,Potoki!$G:$G,IF($G113="","",$G113)))</f>
        <v>142576.08868461792</v>
      </c>
      <c r="AQ113" s="30">
        <f ca="1">IF(AQ$5="",0,SUMIFS(Potoki!AQ:AQ,Potoki!$F:$F,$F113,Potoki!$G:$G,IF($G113="","",$G113)))</f>
        <v>146853.37134515645</v>
      </c>
      <c r="AR113" s="30">
        <f ca="1">IF(AR$5="",0,SUMIFS(Potoki!AR:AR,Potoki!$F:$F,$F113,Potoki!$G:$G,IF($G113="","",$G113)))</f>
        <v>151258.97248551116</v>
      </c>
      <c r="AS113" s="30">
        <f ca="1">IF(AS$5="",0,SUMIFS(Potoki!AS:AS,Potoki!$F:$F,$F113,Potoki!$G:$G,IF($G113="","",$G113)))</f>
        <v>155796.74166007651</v>
      </c>
      <c r="AT113" s="30">
        <f ca="1">IF(AT$5="",0,SUMIFS(Potoki!AT:AT,Potoki!$F:$F,$F113,Potoki!$G:$G,IF($G113="","",$G113)))</f>
        <v>160470.6439098788</v>
      </c>
      <c r="AU113" s="30">
        <f ca="1">IF(AU$5="",0,SUMIFS(Potoki!AU:AU,Potoki!$F:$F,$F113,Potoki!$G:$G,IF($G113="","",$G113)))</f>
        <v>165284.76322717516</v>
      </c>
      <c r="AV113" s="30">
        <f ca="1">IF(AV$5="",0,SUMIFS(Potoki!AV:AV,Potoki!$F:$F,$F113,Potoki!$G:$G,IF($G113="","",$G113)))</f>
        <v>170243.30612399045</v>
      </c>
      <c r="AW113" s="30">
        <f ca="1">IF(AW$5="",0,SUMIFS(Potoki!AW:AW,Potoki!$F:$F,$F113,Potoki!$G:$G,IF($G113="","",$G113)))</f>
        <v>175350.60530771015</v>
      </c>
      <c r="AX113" s="30">
        <f ca="1">IF(AX$5="",0,SUMIFS(Potoki!AX:AX,Potoki!$F:$F,$F113,Potoki!$G:$G,IF($G113="","",$G113)))</f>
        <v>180611.12346694147</v>
      </c>
      <c r="AY113" s="30">
        <f ca="1">IF(AY$5="",0,SUMIFS(Potoki!AY:AY,Potoki!$F:$F,$F113,Potoki!$G:$G,IF($G113="","",$G113)))</f>
        <v>186029.45717094972</v>
      </c>
      <c r="AZ113" s="30">
        <f ca="1">IF(AZ$5="",0,SUMIFS(Potoki!AZ:AZ,Potoki!$F:$F,$F113,Potoki!$G:$G,IF($G113="","",$G113)))</f>
        <v>191610.34088607822</v>
      </c>
      <c r="BA113" s="30">
        <f ca="1">IF(BA$5="",0,SUMIFS(Potoki!BA:BA,Potoki!$F:$F,$F113,Potoki!$G:$G,IF($G113="","",$G113)))</f>
        <v>197358.65111266056</v>
      </c>
      <c r="BB113" s="30">
        <f ca="1">IF(BB$5="",0,SUMIFS(Potoki!BB:BB,Potoki!$F:$F,$F113,Potoki!$G:$G,IF($G113="","",$G113)))</f>
        <v>203279.4106460404</v>
      </c>
      <c r="BC113" s="30">
        <f ca="1">IF(BC$5="",0,SUMIFS(Potoki!BC:BC,Potoki!$F:$F,$F113,Potoki!$G:$G,IF($G113="","",$G113)))</f>
        <v>209377.79296542163</v>
      </c>
      <c r="BD113" s="30">
        <f ca="1">IF(BD$5="",0,SUMIFS(Potoki!BD:BD,Potoki!$F:$F,$F113,Potoki!$G:$G,IF($G113="","",$G113)))</f>
        <v>215659.12675438426</v>
      </c>
      <c r="BE113" s="30">
        <f ca="1">IF(BE$5="",0,SUMIFS(Potoki!BE:BE,Potoki!$F:$F,$F113,Potoki!$G:$G,IF($G113="","",$G113)))</f>
        <v>222128.90055701579</v>
      </c>
      <c r="BF113" s="30">
        <f ca="1">IF(BF$5="",0,SUMIFS(Potoki!BF:BF,Potoki!$F:$F,$F113,Potoki!$G:$G,IF($G113="","",$G113)))</f>
        <v>228792.76757372628</v>
      </c>
      <c r="BG113" s="30">
        <f ca="1">IF(BG$5="",0,SUMIFS(Potoki!BG:BG,Potoki!$F:$F,$F113,Potoki!$G:$G,IF($G113="","",$G113)))</f>
        <v>235656.55060093803</v>
      </c>
      <c r="BH113" s="30">
        <f ca="1">IF(BH$5="",0,SUMIFS(Potoki!BH:BH,Potoki!$F:$F,$F113,Potoki!$G:$G,IF($G113="","",$G113)))</f>
        <v>242726.24711896619</v>
      </c>
      <c r="BI113" s="30">
        <f ca="1">IF(BI$5="",0,SUMIFS(Potoki!BI:BI,Potoki!$F:$F,$F113,Potoki!$G:$G,IF($G113="","",$G113)))</f>
        <v>250008.03453253521</v>
      </c>
      <c r="BJ113" s="30">
        <f ca="1">IF(BJ$5="",0,SUMIFS(Potoki!BJ:BJ,Potoki!$F:$F,$F113,Potoki!$G:$G,IF($G113="","",$G113)))</f>
        <v>257508.27556851128</v>
      </c>
      <c r="BK113" s="30">
        <f ca="1">IF(BK$5="",0,SUMIFS(Potoki!BK:BK,Potoki!$F:$F,$F113,Potoki!$G:$G,IF($G113="","",$G113)))</f>
        <v>265233.52383556659</v>
      </c>
      <c r="BL113" s="30">
        <f ca="1">IF(BL$5="",0,SUMIFS(Potoki!BL:BL,Potoki!$F:$F,$F113,Potoki!$G:$G,IF($G113="","",$G113)))</f>
        <v>273190.52955063363</v>
      </c>
      <c r="BM113" s="30">
        <f ca="1">IF(BM$5="",0,SUMIFS(Potoki!BM:BM,Potoki!$F:$F,$F113,Potoki!$G:$G,IF($G113="","",$G113)))</f>
        <v>281386.24543715263</v>
      </c>
      <c r="BN113" s="30">
        <f ca="1">IF(BN$5="",0,SUMIFS(Potoki!BN:BN,Potoki!$F:$F,$F113,Potoki!$G:$G,IF($G113="","",$G113)))</f>
        <v>289827.83280026726</v>
      </c>
      <c r="BO113" s="30">
        <f ca="1">IF(BO$5="",0,SUMIFS(Potoki!BO:BO,Potoki!$F:$F,$F113,Potoki!$G:$G,IF($G113="","",$G113)))</f>
        <v>298522.66778427525</v>
      </c>
      <c r="BP113" s="30">
        <f ca="1">IF(BP$5="",0,SUMIFS(Potoki!BP:BP,Potoki!$F:$F,$F113,Potoki!$G:$G,IF($G113="","",$G113)))</f>
        <v>307478.3478178035</v>
      </c>
      <c r="BQ113" s="30">
        <f ca="1">IF(BQ$5="",0,SUMIFS(Potoki!BQ:BQ,Potoki!$F:$F,$F113,Potoki!$G:$G,IF($G113="","",$G113)))</f>
        <v>316702.69825233764</v>
      </c>
      <c r="BR113" s="30">
        <f ca="1">IF(BR$5="",0,SUMIFS(Potoki!BR:BR,Potoki!$F:$F,$F113,Potoki!$G:$G,IF($G113="","",$G113)))</f>
        <v>326203.77919990779</v>
      </c>
      <c r="BS113" s="30">
        <f ca="1">IF(BS$5="",0,SUMIFS(Potoki!BS:BS,Potoki!$F:$F,$F113,Potoki!$G:$G,IF($G113="","",$G113)))</f>
        <v>335989.89257590502</v>
      </c>
      <c r="BT113" s="30">
        <f ca="1">IF(BT$5="",0,SUMIFS(Potoki!BT:BT,Potoki!$F:$F,$F113,Potoki!$G:$G,IF($G113="","",$G113)))</f>
        <v>346069.58935318218</v>
      </c>
      <c r="BU113" s="30">
        <f ca="1">IF(BU$5="",0,SUMIFS(Potoki!BU:BU,Potoki!$F:$F,$F113,Potoki!$G:$G,IF($G113="","",$G113)))</f>
        <v>356451.67703377764</v>
      </c>
      <c r="BV113" s="30">
        <f>IF(BV$5="",0,SUMIFS(Potoki!BV:BV,Potoki!$F:$F,$F113,Potoki!$G:$G,IF($G113="","",$G113)))</f>
        <v>0</v>
      </c>
      <c r="BW113" s="30">
        <f>IF(BW$5="",0,SUMIFS(Potoki!BW:BW,Potoki!$F:$F,$F113,Potoki!$G:$G,IF($G113="","",$G113)))</f>
        <v>0</v>
      </c>
      <c r="BX113" s="30">
        <f>IF(BX$5="",0,SUMIFS(Potoki!BX:BX,Potoki!$F:$F,$F113,Potoki!$G:$G,IF($G113="","",$G113)))</f>
        <v>0</v>
      </c>
      <c r="BY113" s="30">
        <f>IF(BY$5="",0,SUMIFS(Potoki!BY:BY,Potoki!$F:$F,$F113,Potoki!$G:$G,IF($G113="","",$G113)))</f>
        <v>0</v>
      </c>
      <c r="BZ113" s="30">
        <f>IF(BZ$5="",0,SUMIFS(Potoki!BZ:BZ,Potoki!$F:$F,$F113,Potoki!$G:$G,IF($G113="","",$G113)))</f>
        <v>0</v>
      </c>
      <c r="CA113" s="30">
        <f>IF(CA$5="",0,SUMIFS(Potoki!CA:CA,Potoki!$F:$F,$F113,Potoki!$G:$G,IF($G113="","",$G113)))</f>
        <v>0</v>
      </c>
      <c r="CB113" s="30">
        <f>IF(CB$5="",0,SUMIFS(Potoki!CB:CB,Potoki!$F:$F,$F113,Potoki!$G:$G,IF($G113="","",$G113)))</f>
        <v>0</v>
      </c>
      <c r="CC113" s="30">
        <f>IF(CC$5="",0,SUMIFS(Potoki!CC:CC,Potoki!$F:$F,$F113,Potoki!$G:$G,IF($G113="","",$G113)))</f>
        <v>0</v>
      </c>
      <c r="CD113" s="30">
        <f>IF(CD$5="",0,SUMIFS(Potoki!CD:CD,Potoki!$F:$F,$F113,Potoki!$G:$G,IF($G113="","",$G113)))</f>
        <v>0</v>
      </c>
      <c r="CE113" s="30">
        <f>IF(CE$5="",0,SUMIFS(Potoki!CE:CE,Potoki!$F:$F,$F113,Potoki!$G:$G,IF($G113="","",$G113)))</f>
        <v>0</v>
      </c>
      <c r="CF113" s="30">
        <f>IF(CF$5="",0,SUMIFS(Potoki!CF:CF,Potoki!$F:$F,$F113,Potoki!$G:$G,IF($G113="","",$G113)))</f>
        <v>0</v>
      </c>
      <c r="CG113" s="30">
        <f>IF(CG$5="",0,SUMIFS(Potoki!CG:CG,Potoki!$F:$F,$F113,Potoki!$G:$G,IF($G113="","",$G113)))</f>
        <v>0</v>
      </c>
      <c r="CH113" s="30">
        <f>IF(CH$5="",0,SUMIFS(Potoki!CH:CH,Potoki!$F:$F,$F113,Potoki!$G:$G,IF($G113="","",$G113)))</f>
        <v>0</v>
      </c>
      <c r="CI113" s="30">
        <f>IF(CI$5="",0,SUMIFS(Potoki!CI:CI,Potoki!$F:$F,$F113,Potoki!$G:$G,IF($G113="","",$G113)))</f>
        <v>0</v>
      </c>
      <c r="CJ113" s="30">
        <f>IF(CJ$5="",0,SUMIFS(Potoki!CJ:CJ,Potoki!$F:$F,$F113,Potoki!$G:$G,IF($G113="","",$G113)))</f>
        <v>0</v>
      </c>
      <c r="CK113" s="30">
        <f>IF(CK$5="",0,SUMIFS(Potoki!CK:CK,Potoki!$F:$F,$F113,Potoki!$G:$G,IF($G113="","",$G113)))</f>
        <v>0</v>
      </c>
      <c r="CL113" s="30">
        <f>IF(CL$5="",0,SUMIFS(Potoki!CL:CL,Potoki!$F:$F,$F113,Potoki!$G:$G,IF($G113="","",$G113)))</f>
        <v>0</v>
      </c>
      <c r="CM113" s="30">
        <f>IF(CM$5="",0,SUMIFS(Potoki!CM:CM,Potoki!$F:$F,$F113,Potoki!$G:$G,IF($G113="","",$G113)))</f>
        <v>0</v>
      </c>
      <c r="CN113" s="30">
        <f>IF(CN$5="",0,SUMIFS(Potoki!CN:CN,Potoki!$F:$F,$F113,Potoki!$G:$G,IF($G113="","",$G113)))</f>
        <v>0</v>
      </c>
      <c r="CO113" s="30">
        <f>IF(CO$5="",0,SUMIFS(Potoki!CO:CO,Potoki!$F:$F,$F113,Potoki!$G:$G,IF($G113="","",$G113)))</f>
        <v>0</v>
      </c>
      <c r="CP113" s="30">
        <f>IF(CP$5="",0,SUMIFS(Potoki!CP:CP,Potoki!$F:$F,$F113,Potoki!$G:$G,IF($G113="","",$G113)))</f>
        <v>0</v>
      </c>
      <c r="CQ113" s="30">
        <f>IF(CQ$5="",0,SUMIFS(Potoki!CQ:CQ,Potoki!$F:$F,$F113,Potoki!$G:$G,IF($G113="","",$G113)))</f>
        <v>0</v>
      </c>
      <c r="CR113" s="30">
        <f>IF(CR$5="",0,SUMIFS(Potoki!CR:CR,Potoki!$F:$F,$F113,Potoki!$G:$G,IF($G113="","",$G113)))</f>
        <v>0</v>
      </c>
      <c r="CS113" s="30">
        <f>IF(CS$5="",0,SUMIFS(Potoki!CS:CS,Potoki!$F:$F,$F113,Potoki!$G:$G,IF($G113="","",$G113)))</f>
        <v>0</v>
      </c>
      <c r="CT113" s="30">
        <f>IF(CT$5="",0,SUMIFS(Potoki!CT:CT,Potoki!$F:$F,$F113,Potoki!$G:$G,IF($G113="","",$G113)))</f>
        <v>0</v>
      </c>
    </row>
    <row r="114" spans="1:98" s="27" customFormat="1" ht="12" x14ac:dyDescent="0.25">
      <c r="A114" s="26">
        <f>ROW()</f>
        <v>114</v>
      </c>
      <c r="B114" s="99"/>
      <c r="E114" s="24"/>
      <c r="F114" s="68" t="str">
        <f t="shared" si="427"/>
        <v>Поступление в пр-во ГП</v>
      </c>
      <c r="G114" s="27" t="str">
        <f>BP!$F$27</f>
        <v>ФОТ упак</v>
      </c>
      <c r="M114" s="27" t="str">
        <f>Lists!$R$8</f>
        <v>руб.</v>
      </c>
      <c r="P114" s="30"/>
      <c r="R114" s="24"/>
      <c r="S114" s="30"/>
      <c r="V114" s="87"/>
      <c r="W114" s="29">
        <f ca="1">SUM(INDIRECT(ADDRESS(ROW(),SUMIFS($1:$1,$5:$5,1))):INDIRECT(ADDRESS(ROW(),SUMIFS($1:$1,$5:$5,MAX($5:$5)))))</f>
        <v>4452420.4557465138</v>
      </c>
      <c r="Z114" s="30">
        <f ca="1">IF(Z$5="",0,SUMIFS(Potoki!Z:Z,Potoki!$F:$F,$F114,Potoki!$G:$G,IF($G114="","",$G114)))</f>
        <v>0</v>
      </c>
      <c r="AA114" s="30">
        <f ca="1">IF(AA$5="",0,SUMIFS(Potoki!AA:AA,Potoki!$F:$F,$F114,Potoki!$G:$G,IF($G114="","",$G114)))</f>
        <v>0</v>
      </c>
      <c r="AB114" s="30">
        <f ca="1">IF(AB$5="",0,SUMIFS(Potoki!AB:AB,Potoki!$F:$F,$F114,Potoki!$G:$G,IF($G114="","",$G114)))</f>
        <v>0</v>
      </c>
      <c r="AC114" s="30">
        <f ca="1">IF(AC$5="",0,SUMIFS(Potoki!AC:AC,Potoki!$F:$F,$F114,Potoki!$G:$G,IF($G114="","",$G114)))</f>
        <v>0</v>
      </c>
      <c r="AD114" s="30">
        <f ca="1">IF(AD$5="",0,SUMIFS(Potoki!AD:AD,Potoki!$F:$F,$F114,Potoki!$G:$G,IF($G114="","",$G114)))</f>
        <v>50000</v>
      </c>
      <c r="AE114" s="30">
        <f ca="1">IF(AE$5="",0,SUMIFS(Potoki!AE:AE,Potoki!$F:$F,$F114,Potoki!$G:$G,IF($G114="","",$G114)))</f>
        <v>51500</v>
      </c>
      <c r="AF114" s="30">
        <f ca="1">IF(AF$5="",0,SUMIFS(Potoki!AF:AF,Potoki!$F:$F,$F114,Potoki!$G:$G,IF($G114="","",$G114)))</f>
        <v>53045.000000000007</v>
      </c>
      <c r="AG114" s="30">
        <f ca="1">IF(AG$5="",0,SUMIFS(Potoki!AG:AG,Potoki!$F:$F,$F114,Potoki!$G:$G,IF($G114="","",$G114)))</f>
        <v>54636.350000000006</v>
      </c>
      <c r="AH114" s="30">
        <f ca="1">IF(AH$5="",0,SUMIFS(Potoki!AH:AH,Potoki!$F:$F,$F114,Potoki!$G:$G,IF($G114="","",$G114)))</f>
        <v>56275.440500000004</v>
      </c>
      <c r="AI114" s="30">
        <f ca="1">IF(AI$5="",0,SUMIFS(Potoki!AI:AI,Potoki!$F:$F,$F114,Potoki!$G:$G,IF($G114="","",$G114)))</f>
        <v>57963.703715000011</v>
      </c>
      <c r="AJ114" s="30">
        <f ca="1">IF(AJ$5="",0,SUMIFS(Potoki!AJ:AJ,Potoki!$F:$F,$F114,Potoki!$G:$G,IF($G114="","",$G114)))</f>
        <v>59702.614826450008</v>
      </c>
      <c r="AK114" s="30">
        <f ca="1">IF(AK$5="",0,SUMIFS(Potoki!AK:AK,Potoki!$F:$F,$F114,Potoki!$G:$G,IF($G114="","",$G114)))</f>
        <v>61493.693271243515</v>
      </c>
      <c r="AL114" s="30">
        <f ca="1">IF(AL$5="",0,SUMIFS(Potoki!AL:AL,Potoki!$F:$F,$F114,Potoki!$G:$G,IF($G114="","",$G114)))</f>
        <v>63338.504069380811</v>
      </c>
      <c r="AM114" s="30">
        <f ca="1">IF(AM$5="",0,SUMIFS(Potoki!AM:AM,Potoki!$F:$F,$F114,Potoki!$G:$G,IF($G114="","",$G114)))</f>
        <v>65238.65919146224</v>
      </c>
      <c r="AN114" s="30">
        <f ca="1">IF(AN$5="",0,SUMIFS(Potoki!AN:AN,Potoki!$F:$F,$F114,Potoki!$G:$G,IF($G114="","",$G114)))</f>
        <v>67195.818967206113</v>
      </c>
      <c r="AO114" s="30">
        <f ca="1">IF(AO$5="",0,SUMIFS(Potoki!AO:AO,Potoki!$F:$F,$F114,Potoki!$G:$G,IF($G114="","",$G114)))</f>
        <v>69211.693536222287</v>
      </c>
      <c r="AP114" s="30">
        <f ca="1">IF(AP$5="",0,SUMIFS(Potoki!AP:AP,Potoki!$F:$F,$F114,Potoki!$G:$G,IF($G114="","",$G114)))</f>
        <v>71288.04434230896</v>
      </c>
      <c r="AQ114" s="30">
        <f ca="1">IF(AQ$5="",0,SUMIFS(Potoki!AQ:AQ,Potoki!$F:$F,$F114,Potoki!$G:$G,IF($G114="","",$G114)))</f>
        <v>73426.685672578227</v>
      </c>
      <c r="AR114" s="30">
        <f ca="1">IF(AR$5="",0,SUMIFS(Potoki!AR:AR,Potoki!$F:$F,$F114,Potoki!$G:$G,IF($G114="","",$G114)))</f>
        <v>75629.486242755578</v>
      </c>
      <c r="AS114" s="30">
        <f ca="1">IF(AS$5="",0,SUMIFS(Potoki!AS:AS,Potoki!$F:$F,$F114,Potoki!$G:$G,IF($G114="","",$G114)))</f>
        <v>77898.370830038257</v>
      </c>
      <c r="AT114" s="30">
        <f ca="1">IF(AT$5="",0,SUMIFS(Potoki!AT:AT,Potoki!$F:$F,$F114,Potoki!$G:$G,IF($G114="","",$G114)))</f>
        <v>80235.321954939398</v>
      </c>
      <c r="AU114" s="30">
        <f ca="1">IF(AU$5="",0,SUMIFS(Potoki!AU:AU,Potoki!$F:$F,$F114,Potoki!$G:$G,IF($G114="","",$G114)))</f>
        <v>82642.381613587582</v>
      </c>
      <c r="AV114" s="30">
        <f ca="1">IF(AV$5="",0,SUMIFS(Potoki!AV:AV,Potoki!$F:$F,$F114,Potoki!$G:$G,IF($G114="","",$G114)))</f>
        <v>85121.653061995225</v>
      </c>
      <c r="AW114" s="30">
        <f ca="1">IF(AW$5="",0,SUMIFS(Potoki!AW:AW,Potoki!$F:$F,$F114,Potoki!$G:$G,IF($G114="","",$G114)))</f>
        <v>87675.302653855077</v>
      </c>
      <c r="AX114" s="30">
        <f ca="1">IF(AX$5="",0,SUMIFS(Potoki!AX:AX,Potoki!$F:$F,$F114,Potoki!$G:$G,IF($G114="","",$G114)))</f>
        <v>90305.561733470735</v>
      </c>
      <c r="AY114" s="30">
        <f ca="1">IF(AY$5="",0,SUMIFS(Potoki!AY:AY,Potoki!$F:$F,$F114,Potoki!$G:$G,IF($G114="","",$G114)))</f>
        <v>93014.728585474862</v>
      </c>
      <c r="AZ114" s="30">
        <f ca="1">IF(AZ$5="",0,SUMIFS(Potoki!AZ:AZ,Potoki!$F:$F,$F114,Potoki!$G:$G,IF($G114="","",$G114)))</f>
        <v>95805.170443039111</v>
      </c>
      <c r="BA114" s="30">
        <f ca="1">IF(BA$5="",0,SUMIFS(Potoki!BA:BA,Potoki!$F:$F,$F114,Potoki!$G:$G,IF($G114="","",$G114)))</f>
        <v>98679.325556330281</v>
      </c>
      <c r="BB114" s="30">
        <f ca="1">IF(BB$5="",0,SUMIFS(Potoki!BB:BB,Potoki!$F:$F,$F114,Potoki!$G:$G,IF($G114="","",$G114)))</f>
        <v>101639.7053230202</v>
      </c>
      <c r="BC114" s="30">
        <f ca="1">IF(BC$5="",0,SUMIFS(Potoki!BC:BC,Potoki!$F:$F,$F114,Potoki!$G:$G,IF($G114="","",$G114)))</f>
        <v>104688.89648271081</v>
      </c>
      <c r="BD114" s="30">
        <f ca="1">IF(BD$5="",0,SUMIFS(Potoki!BD:BD,Potoki!$F:$F,$F114,Potoki!$G:$G,IF($G114="","",$G114)))</f>
        <v>107829.56337719213</v>
      </c>
      <c r="BE114" s="30">
        <f ca="1">IF(BE$5="",0,SUMIFS(Potoki!BE:BE,Potoki!$F:$F,$F114,Potoki!$G:$G,IF($G114="","",$G114)))</f>
        <v>111064.45027850789</v>
      </c>
      <c r="BF114" s="30">
        <f ca="1">IF(BF$5="",0,SUMIFS(Potoki!BF:BF,Potoki!$F:$F,$F114,Potoki!$G:$G,IF($G114="","",$G114)))</f>
        <v>114396.38378686314</v>
      </c>
      <c r="BG114" s="30">
        <f ca="1">IF(BG$5="",0,SUMIFS(Potoki!BG:BG,Potoki!$F:$F,$F114,Potoki!$G:$G,IF($G114="","",$G114)))</f>
        <v>117828.27530046902</v>
      </c>
      <c r="BH114" s="30">
        <f ca="1">IF(BH$5="",0,SUMIFS(Potoki!BH:BH,Potoki!$F:$F,$F114,Potoki!$G:$G,IF($G114="","",$G114)))</f>
        <v>121363.12355948309</v>
      </c>
      <c r="BI114" s="30">
        <f ca="1">IF(BI$5="",0,SUMIFS(Potoki!BI:BI,Potoki!$F:$F,$F114,Potoki!$G:$G,IF($G114="","",$G114)))</f>
        <v>125004.01726626761</v>
      </c>
      <c r="BJ114" s="30">
        <f ca="1">IF(BJ$5="",0,SUMIFS(Potoki!BJ:BJ,Potoki!$F:$F,$F114,Potoki!$G:$G,IF($G114="","",$G114)))</f>
        <v>128754.13778425564</v>
      </c>
      <c r="BK114" s="30">
        <f ca="1">IF(BK$5="",0,SUMIFS(Potoki!BK:BK,Potoki!$F:$F,$F114,Potoki!$G:$G,IF($G114="","",$G114)))</f>
        <v>132616.7619177833</v>
      </c>
      <c r="BL114" s="30">
        <f ca="1">IF(BL$5="",0,SUMIFS(Potoki!BL:BL,Potoki!$F:$F,$F114,Potoki!$G:$G,IF($G114="","",$G114)))</f>
        <v>136595.26477531681</v>
      </c>
      <c r="BM114" s="30">
        <f ca="1">IF(BM$5="",0,SUMIFS(Potoki!BM:BM,Potoki!$F:$F,$F114,Potoki!$G:$G,IF($G114="","",$G114)))</f>
        <v>140693.12271857631</v>
      </c>
      <c r="BN114" s="30">
        <f ca="1">IF(BN$5="",0,SUMIFS(Potoki!BN:BN,Potoki!$F:$F,$F114,Potoki!$G:$G,IF($G114="","",$G114)))</f>
        <v>144913.91640013363</v>
      </c>
      <c r="BO114" s="30">
        <f ca="1">IF(BO$5="",0,SUMIFS(Potoki!BO:BO,Potoki!$F:$F,$F114,Potoki!$G:$G,IF($G114="","",$G114)))</f>
        <v>149261.33389213763</v>
      </c>
      <c r="BP114" s="30">
        <f ca="1">IF(BP$5="",0,SUMIFS(Potoki!BP:BP,Potoki!$F:$F,$F114,Potoki!$G:$G,IF($G114="","",$G114)))</f>
        <v>153739.17390890175</v>
      </c>
      <c r="BQ114" s="30">
        <f ca="1">IF(BQ$5="",0,SUMIFS(Potoki!BQ:BQ,Potoki!$F:$F,$F114,Potoki!$G:$G,IF($G114="","",$G114)))</f>
        <v>158351.34912616882</v>
      </c>
      <c r="BR114" s="30">
        <f ca="1">IF(BR$5="",0,SUMIFS(Potoki!BR:BR,Potoki!$F:$F,$F114,Potoki!$G:$G,IF($G114="","",$G114)))</f>
        <v>163101.88959995389</v>
      </c>
      <c r="BS114" s="30">
        <f ca="1">IF(BS$5="",0,SUMIFS(Potoki!BS:BS,Potoki!$F:$F,$F114,Potoki!$G:$G,IF($G114="","",$G114)))</f>
        <v>167994.94628795251</v>
      </c>
      <c r="BT114" s="30">
        <f ca="1">IF(BT$5="",0,SUMIFS(Potoki!BT:BT,Potoki!$F:$F,$F114,Potoki!$G:$G,IF($G114="","",$G114)))</f>
        <v>173034.79467659109</v>
      </c>
      <c r="BU114" s="30">
        <f ca="1">IF(BU$5="",0,SUMIFS(Potoki!BU:BU,Potoki!$F:$F,$F114,Potoki!$G:$G,IF($G114="","",$G114)))</f>
        <v>178225.83851688882</v>
      </c>
      <c r="BV114" s="30">
        <f>IF(BV$5="",0,SUMIFS(Potoki!BV:BV,Potoki!$F:$F,$F114,Potoki!$G:$G,IF($G114="","",$G114)))</f>
        <v>0</v>
      </c>
      <c r="BW114" s="30">
        <f>IF(BW$5="",0,SUMIFS(Potoki!BW:BW,Potoki!$F:$F,$F114,Potoki!$G:$G,IF($G114="","",$G114)))</f>
        <v>0</v>
      </c>
      <c r="BX114" s="30">
        <f>IF(BX$5="",0,SUMIFS(Potoki!BX:BX,Potoki!$F:$F,$F114,Potoki!$G:$G,IF($G114="","",$G114)))</f>
        <v>0</v>
      </c>
      <c r="BY114" s="30">
        <f>IF(BY$5="",0,SUMIFS(Potoki!BY:BY,Potoki!$F:$F,$F114,Potoki!$G:$G,IF($G114="","",$G114)))</f>
        <v>0</v>
      </c>
      <c r="BZ114" s="30">
        <f>IF(BZ$5="",0,SUMIFS(Potoki!BZ:BZ,Potoki!$F:$F,$F114,Potoki!$G:$G,IF($G114="","",$G114)))</f>
        <v>0</v>
      </c>
      <c r="CA114" s="30">
        <f>IF(CA$5="",0,SUMIFS(Potoki!CA:CA,Potoki!$F:$F,$F114,Potoki!$G:$G,IF($G114="","",$G114)))</f>
        <v>0</v>
      </c>
      <c r="CB114" s="30">
        <f>IF(CB$5="",0,SUMIFS(Potoki!CB:CB,Potoki!$F:$F,$F114,Potoki!$G:$G,IF($G114="","",$G114)))</f>
        <v>0</v>
      </c>
      <c r="CC114" s="30">
        <f>IF(CC$5="",0,SUMIFS(Potoki!CC:CC,Potoki!$F:$F,$F114,Potoki!$G:$G,IF($G114="","",$G114)))</f>
        <v>0</v>
      </c>
      <c r="CD114" s="30">
        <f>IF(CD$5="",0,SUMIFS(Potoki!CD:CD,Potoki!$F:$F,$F114,Potoki!$G:$G,IF($G114="","",$G114)))</f>
        <v>0</v>
      </c>
      <c r="CE114" s="30">
        <f>IF(CE$5="",0,SUMIFS(Potoki!CE:CE,Potoki!$F:$F,$F114,Potoki!$G:$G,IF($G114="","",$G114)))</f>
        <v>0</v>
      </c>
      <c r="CF114" s="30">
        <f>IF(CF$5="",0,SUMIFS(Potoki!CF:CF,Potoki!$F:$F,$F114,Potoki!$G:$G,IF($G114="","",$G114)))</f>
        <v>0</v>
      </c>
      <c r="CG114" s="30">
        <f>IF(CG$5="",0,SUMIFS(Potoki!CG:CG,Potoki!$F:$F,$F114,Potoki!$G:$G,IF($G114="","",$G114)))</f>
        <v>0</v>
      </c>
      <c r="CH114" s="30">
        <f>IF(CH$5="",0,SUMIFS(Potoki!CH:CH,Potoki!$F:$F,$F114,Potoki!$G:$G,IF($G114="","",$G114)))</f>
        <v>0</v>
      </c>
      <c r="CI114" s="30">
        <f>IF(CI$5="",0,SUMIFS(Potoki!CI:CI,Potoki!$F:$F,$F114,Potoki!$G:$G,IF($G114="","",$G114)))</f>
        <v>0</v>
      </c>
      <c r="CJ114" s="30">
        <f>IF(CJ$5="",0,SUMIFS(Potoki!CJ:CJ,Potoki!$F:$F,$F114,Potoki!$G:$G,IF($G114="","",$G114)))</f>
        <v>0</v>
      </c>
      <c r="CK114" s="30">
        <f>IF(CK$5="",0,SUMIFS(Potoki!CK:CK,Potoki!$F:$F,$F114,Potoki!$G:$G,IF($G114="","",$G114)))</f>
        <v>0</v>
      </c>
      <c r="CL114" s="30">
        <f>IF(CL$5="",0,SUMIFS(Potoki!CL:CL,Potoki!$F:$F,$F114,Potoki!$G:$G,IF($G114="","",$G114)))</f>
        <v>0</v>
      </c>
      <c r="CM114" s="30">
        <f>IF(CM$5="",0,SUMIFS(Potoki!CM:CM,Potoki!$F:$F,$F114,Potoki!$G:$G,IF($G114="","",$G114)))</f>
        <v>0</v>
      </c>
      <c r="CN114" s="30">
        <f>IF(CN$5="",0,SUMIFS(Potoki!CN:CN,Potoki!$F:$F,$F114,Potoki!$G:$G,IF($G114="","",$G114)))</f>
        <v>0</v>
      </c>
      <c r="CO114" s="30">
        <f>IF(CO$5="",0,SUMIFS(Potoki!CO:CO,Potoki!$F:$F,$F114,Potoki!$G:$G,IF($G114="","",$G114)))</f>
        <v>0</v>
      </c>
      <c r="CP114" s="30">
        <f>IF(CP$5="",0,SUMIFS(Potoki!CP:CP,Potoki!$F:$F,$F114,Potoki!$G:$G,IF($G114="","",$G114)))</f>
        <v>0</v>
      </c>
      <c r="CQ114" s="30">
        <f>IF(CQ$5="",0,SUMIFS(Potoki!CQ:CQ,Potoki!$F:$F,$F114,Potoki!$G:$G,IF($G114="","",$G114)))</f>
        <v>0</v>
      </c>
      <c r="CR114" s="30">
        <f>IF(CR$5="",0,SUMIFS(Potoki!CR:CR,Potoki!$F:$F,$F114,Potoki!$G:$G,IF($G114="","",$G114)))</f>
        <v>0</v>
      </c>
      <c r="CS114" s="30">
        <f>IF(CS$5="",0,SUMIFS(Potoki!CS:CS,Potoki!$F:$F,$F114,Potoki!$G:$G,IF($G114="","",$G114)))</f>
        <v>0</v>
      </c>
      <c r="CT114" s="30">
        <f>IF(CT$5="",0,SUMIFS(Potoki!CT:CT,Potoki!$F:$F,$F114,Potoki!$G:$G,IF($G114="","",$G114)))</f>
        <v>0</v>
      </c>
    </row>
    <row r="115" spans="1:98" s="27" customFormat="1" ht="12" x14ac:dyDescent="0.25">
      <c r="A115" s="26">
        <f>ROW()</f>
        <v>115</v>
      </c>
      <c r="B115" s="99"/>
      <c r="E115" s="24"/>
      <c r="F115" s="68" t="str">
        <f t="shared" si="427"/>
        <v>Поступление в пр-во ГП</v>
      </c>
      <c r="G115" s="27" t="str">
        <f>BP!$F$28</f>
        <v>Соцсборы</v>
      </c>
      <c r="M115" s="27" t="str">
        <f>Lists!$R$8</f>
        <v>руб.</v>
      </c>
      <c r="P115" s="30"/>
      <c r="R115" s="24"/>
      <c r="S115" s="30"/>
      <c r="V115" s="87"/>
      <c r="W115" s="29">
        <f ca="1">SUM(INDIRECT(ADDRESS(ROW(),SUMIFS($1:$1,$5:$5,1))):INDIRECT(ADDRESS(ROW(),SUMIFS($1:$1,$5:$5,MAX($5:$5)))))</f>
        <v>4007178.4101718613</v>
      </c>
      <c r="Z115" s="30">
        <f ca="1">IF(Z$5="",0,SUMIFS(Potoki!Z:Z,Potoki!$F:$F,$F115,Potoki!$G:$G,IF($G115="","",$G115)))</f>
        <v>0</v>
      </c>
      <c r="AA115" s="30">
        <f ca="1">IF(AA$5="",0,SUMIFS(Potoki!AA:AA,Potoki!$F:$F,$F115,Potoki!$G:$G,IF($G115="","",$G115)))</f>
        <v>0</v>
      </c>
      <c r="AB115" s="30">
        <f ca="1">IF(AB$5="",0,SUMIFS(Potoki!AB:AB,Potoki!$F:$F,$F115,Potoki!$G:$G,IF($G115="","",$G115)))</f>
        <v>0</v>
      </c>
      <c r="AC115" s="30">
        <f ca="1">IF(AC$5="",0,SUMIFS(Potoki!AC:AC,Potoki!$F:$F,$F115,Potoki!$G:$G,IF($G115="","",$G115)))</f>
        <v>0</v>
      </c>
      <c r="AD115" s="30">
        <f ca="1">IF(AD$5="",0,SUMIFS(Potoki!AD:AD,Potoki!$F:$F,$F115,Potoki!$G:$G,IF($G115="","",$G115)))</f>
        <v>45000</v>
      </c>
      <c r="AE115" s="30">
        <f ca="1">IF(AE$5="",0,SUMIFS(Potoki!AE:AE,Potoki!$F:$F,$F115,Potoki!$G:$G,IF($G115="","",$G115)))</f>
        <v>46350</v>
      </c>
      <c r="AF115" s="30">
        <f ca="1">IF(AF$5="",0,SUMIFS(Potoki!AF:AF,Potoki!$F:$F,$F115,Potoki!$G:$G,IF($G115="","",$G115)))</f>
        <v>47740.500000000007</v>
      </c>
      <c r="AG115" s="30">
        <f ca="1">IF(AG$5="",0,SUMIFS(Potoki!AG:AG,Potoki!$F:$F,$F115,Potoki!$G:$G,IF($G115="","",$G115)))</f>
        <v>49172.715000000004</v>
      </c>
      <c r="AH115" s="30">
        <f ca="1">IF(AH$5="",0,SUMIFS(Potoki!AH:AH,Potoki!$F:$F,$F115,Potoki!$G:$G,IF($G115="","",$G115)))</f>
        <v>50647.89645</v>
      </c>
      <c r="AI115" s="30">
        <f ca="1">IF(AI$5="",0,SUMIFS(Potoki!AI:AI,Potoki!$F:$F,$F115,Potoki!$G:$G,IF($G115="","",$G115)))</f>
        <v>52167.33334350001</v>
      </c>
      <c r="AJ115" s="30">
        <f ca="1">IF(AJ$5="",0,SUMIFS(Potoki!AJ:AJ,Potoki!$F:$F,$F115,Potoki!$G:$G,IF($G115="","",$G115)))</f>
        <v>53732.353343805007</v>
      </c>
      <c r="AK115" s="30">
        <f ca="1">IF(AK$5="",0,SUMIFS(Potoki!AK:AK,Potoki!$F:$F,$F115,Potoki!$G:$G,IF($G115="","",$G115)))</f>
        <v>55344.323944119162</v>
      </c>
      <c r="AL115" s="30">
        <f ca="1">IF(AL$5="",0,SUMIFS(Potoki!AL:AL,Potoki!$F:$F,$F115,Potoki!$G:$G,IF($G115="","",$G115)))</f>
        <v>57004.653662442732</v>
      </c>
      <c r="AM115" s="30">
        <f ca="1">IF(AM$5="",0,SUMIFS(Potoki!AM:AM,Potoki!$F:$F,$F115,Potoki!$G:$G,IF($G115="","",$G115)))</f>
        <v>58714.793272316012</v>
      </c>
      <c r="AN115" s="30">
        <f ca="1">IF(AN$5="",0,SUMIFS(Potoki!AN:AN,Potoki!$F:$F,$F115,Potoki!$G:$G,IF($G115="","",$G115)))</f>
        <v>60476.237070485498</v>
      </c>
      <c r="AO115" s="30">
        <f ca="1">IF(AO$5="",0,SUMIFS(Potoki!AO:AO,Potoki!$F:$F,$F115,Potoki!$G:$G,IF($G115="","",$G115)))</f>
        <v>62290.524182600057</v>
      </c>
      <c r="AP115" s="30">
        <f ca="1">IF(AP$5="",0,SUMIFS(Potoki!AP:AP,Potoki!$F:$F,$F115,Potoki!$G:$G,IF($G115="","",$G115)))</f>
        <v>64159.23990807806</v>
      </c>
      <c r="AQ115" s="30">
        <f ca="1">IF(AQ$5="",0,SUMIFS(Potoki!AQ:AQ,Potoki!$F:$F,$F115,Potoki!$G:$G,IF($G115="","",$G115)))</f>
        <v>66084.01710532041</v>
      </c>
      <c r="AR115" s="30">
        <f ca="1">IF(AR$5="",0,SUMIFS(Potoki!AR:AR,Potoki!$F:$F,$F115,Potoki!$G:$G,IF($G115="","",$G115)))</f>
        <v>68066.537618480026</v>
      </c>
      <c r="AS115" s="30">
        <f ca="1">IF(AS$5="",0,SUMIFS(Potoki!AS:AS,Potoki!$F:$F,$F115,Potoki!$G:$G,IF($G115="","",$G115)))</f>
        <v>70108.533747034424</v>
      </c>
      <c r="AT115" s="30">
        <f ca="1">IF(AT$5="",0,SUMIFS(Potoki!AT:AT,Potoki!$F:$F,$F115,Potoki!$G:$G,IF($G115="","",$G115)))</f>
        <v>72211.789759445455</v>
      </c>
      <c r="AU115" s="30">
        <f ca="1">IF(AU$5="",0,SUMIFS(Potoki!AU:AU,Potoki!$F:$F,$F115,Potoki!$G:$G,IF($G115="","",$G115)))</f>
        <v>74378.143452228833</v>
      </c>
      <c r="AV115" s="30">
        <f ca="1">IF(AV$5="",0,SUMIFS(Potoki!AV:AV,Potoki!$F:$F,$F115,Potoki!$G:$G,IF($G115="","",$G115)))</f>
        <v>76609.487755795693</v>
      </c>
      <c r="AW115" s="30">
        <f ca="1">IF(AW$5="",0,SUMIFS(Potoki!AW:AW,Potoki!$F:$F,$F115,Potoki!$G:$G,IF($G115="","",$G115)))</f>
        <v>78907.772388469573</v>
      </c>
      <c r="AX115" s="30">
        <f ca="1">IF(AX$5="",0,SUMIFS(Potoki!AX:AX,Potoki!$F:$F,$F115,Potoki!$G:$G,IF($G115="","",$G115)))</f>
        <v>81275.005560123667</v>
      </c>
      <c r="AY115" s="30">
        <f ca="1">IF(AY$5="",0,SUMIFS(Potoki!AY:AY,Potoki!$F:$F,$F115,Potoki!$G:$G,IF($G115="","",$G115)))</f>
        <v>83713.255726927368</v>
      </c>
      <c r="AZ115" s="30">
        <f ca="1">IF(AZ$5="",0,SUMIFS(Potoki!AZ:AZ,Potoki!$F:$F,$F115,Potoki!$G:$G,IF($G115="","",$G115)))</f>
        <v>86224.653398735201</v>
      </c>
      <c r="BA115" s="30">
        <f ca="1">IF(BA$5="",0,SUMIFS(Potoki!BA:BA,Potoki!$F:$F,$F115,Potoki!$G:$G,IF($G115="","",$G115)))</f>
        <v>88811.393000697251</v>
      </c>
      <c r="BB115" s="30">
        <f ca="1">IF(BB$5="",0,SUMIFS(Potoki!BB:BB,Potoki!$F:$F,$F115,Potoki!$G:$G,IF($G115="","",$G115)))</f>
        <v>91475.734790718183</v>
      </c>
      <c r="BC115" s="30">
        <f ca="1">IF(BC$5="",0,SUMIFS(Potoki!BC:BC,Potoki!$F:$F,$F115,Potoki!$G:$G,IF($G115="","",$G115)))</f>
        <v>94220.00683443973</v>
      </c>
      <c r="BD115" s="30">
        <f ca="1">IF(BD$5="",0,SUMIFS(Potoki!BD:BD,Potoki!$F:$F,$F115,Potoki!$G:$G,IF($G115="","",$G115)))</f>
        <v>97046.607039472918</v>
      </c>
      <c r="BE115" s="30">
        <f ca="1">IF(BE$5="",0,SUMIFS(Potoki!BE:BE,Potoki!$F:$F,$F115,Potoki!$G:$G,IF($G115="","",$G115)))</f>
        <v>99958.005250657094</v>
      </c>
      <c r="BF115" s="30">
        <f ca="1">IF(BF$5="",0,SUMIFS(Potoki!BF:BF,Potoki!$F:$F,$F115,Potoki!$G:$G,IF($G115="","",$G115)))</f>
        <v>102956.74540817682</v>
      </c>
      <c r="BG115" s="30">
        <f ca="1">IF(BG$5="",0,SUMIFS(Potoki!BG:BG,Potoki!$F:$F,$F115,Potoki!$G:$G,IF($G115="","",$G115)))</f>
        <v>106045.44777042212</v>
      </c>
      <c r="BH115" s="30">
        <f ca="1">IF(BH$5="",0,SUMIFS(Potoki!BH:BH,Potoki!$F:$F,$F115,Potoki!$G:$G,IF($G115="","",$G115)))</f>
        <v>109226.81120353479</v>
      </c>
      <c r="BI115" s="30">
        <f ca="1">IF(BI$5="",0,SUMIFS(Potoki!BI:BI,Potoki!$F:$F,$F115,Potoki!$G:$G,IF($G115="","",$G115)))</f>
        <v>112503.61553964084</v>
      </c>
      <c r="BJ115" s="30">
        <f ca="1">IF(BJ$5="",0,SUMIFS(Potoki!BJ:BJ,Potoki!$F:$F,$F115,Potoki!$G:$G,IF($G115="","",$G115)))</f>
        <v>115878.72400583007</v>
      </c>
      <c r="BK115" s="30">
        <f ca="1">IF(BK$5="",0,SUMIFS(Potoki!BK:BK,Potoki!$F:$F,$F115,Potoki!$G:$G,IF($G115="","",$G115)))</f>
        <v>119355.08572600498</v>
      </c>
      <c r="BL115" s="30">
        <f ca="1">IF(BL$5="",0,SUMIFS(Potoki!BL:BL,Potoki!$F:$F,$F115,Potoki!$G:$G,IF($G115="","",$G115)))</f>
        <v>122935.73829778512</v>
      </c>
      <c r="BM115" s="30">
        <f ca="1">IF(BM$5="",0,SUMIFS(Potoki!BM:BM,Potoki!$F:$F,$F115,Potoki!$G:$G,IF($G115="","",$G115)))</f>
        <v>126623.81044671869</v>
      </c>
      <c r="BN115" s="30">
        <f ca="1">IF(BN$5="",0,SUMIFS(Potoki!BN:BN,Potoki!$F:$F,$F115,Potoki!$G:$G,IF($G115="","",$G115)))</f>
        <v>130422.52476012026</v>
      </c>
      <c r="BO115" s="30">
        <f ca="1">IF(BO$5="",0,SUMIFS(Potoki!BO:BO,Potoki!$F:$F,$F115,Potoki!$G:$G,IF($G115="","",$G115)))</f>
        <v>134335.20050292386</v>
      </c>
      <c r="BP115" s="30">
        <f ca="1">IF(BP$5="",0,SUMIFS(Potoki!BP:BP,Potoki!$F:$F,$F115,Potoki!$G:$G,IF($G115="","",$G115)))</f>
        <v>138365.25651801159</v>
      </c>
      <c r="BQ115" s="30">
        <f ca="1">IF(BQ$5="",0,SUMIFS(Potoki!BQ:BQ,Potoki!$F:$F,$F115,Potoki!$G:$G,IF($G115="","",$G115)))</f>
        <v>142516.21421355192</v>
      </c>
      <c r="BR115" s="30">
        <f ca="1">IF(BR$5="",0,SUMIFS(Potoki!BR:BR,Potoki!$F:$F,$F115,Potoki!$G:$G,IF($G115="","",$G115)))</f>
        <v>146791.70063995849</v>
      </c>
      <c r="BS115" s="30">
        <f ca="1">IF(BS$5="",0,SUMIFS(Potoki!BS:BS,Potoki!$F:$F,$F115,Potoki!$G:$G,IF($G115="","",$G115)))</f>
        <v>151195.45165915726</v>
      </c>
      <c r="BT115" s="30">
        <f ca="1">IF(BT$5="",0,SUMIFS(Potoki!BT:BT,Potoki!$F:$F,$F115,Potoki!$G:$G,IF($G115="","",$G115)))</f>
        <v>155731.31520893198</v>
      </c>
      <c r="BU115" s="30">
        <f ca="1">IF(BU$5="",0,SUMIFS(Potoki!BU:BU,Potoki!$F:$F,$F115,Potoki!$G:$G,IF($G115="","",$G115)))</f>
        <v>160403.25466519993</v>
      </c>
      <c r="BV115" s="30">
        <f>IF(BV$5="",0,SUMIFS(Potoki!BV:BV,Potoki!$F:$F,$F115,Potoki!$G:$G,IF($G115="","",$G115)))</f>
        <v>0</v>
      </c>
      <c r="BW115" s="30">
        <f>IF(BW$5="",0,SUMIFS(Potoki!BW:BW,Potoki!$F:$F,$F115,Potoki!$G:$G,IF($G115="","",$G115)))</f>
        <v>0</v>
      </c>
      <c r="BX115" s="30">
        <f>IF(BX$5="",0,SUMIFS(Potoki!BX:BX,Potoki!$F:$F,$F115,Potoki!$G:$G,IF($G115="","",$G115)))</f>
        <v>0</v>
      </c>
      <c r="BY115" s="30">
        <f>IF(BY$5="",0,SUMIFS(Potoki!BY:BY,Potoki!$F:$F,$F115,Potoki!$G:$G,IF($G115="","",$G115)))</f>
        <v>0</v>
      </c>
      <c r="BZ115" s="30">
        <f>IF(BZ$5="",0,SUMIFS(Potoki!BZ:BZ,Potoki!$F:$F,$F115,Potoki!$G:$G,IF($G115="","",$G115)))</f>
        <v>0</v>
      </c>
      <c r="CA115" s="30">
        <f>IF(CA$5="",0,SUMIFS(Potoki!CA:CA,Potoki!$F:$F,$F115,Potoki!$G:$G,IF($G115="","",$G115)))</f>
        <v>0</v>
      </c>
      <c r="CB115" s="30">
        <f>IF(CB$5="",0,SUMIFS(Potoki!CB:CB,Potoki!$F:$F,$F115,Potoki!$G:$G,IF($G115="","",$G115)))</f>
        <v>0</v>
      </c>
      <c r="CC115" s="30">
        <f>IF(CC$5="",0,SUMIFS(Potoki!CC:CC,Potoki!$F:$F,$F115,Potoki!$G:$G,IF($G115="","",$G115)))</f>
        <v>0</v>
      </c>
      <c r="CD115" s="30">
        <f>IF(CD$5="",0,SUMIFS(Potoki!CD:CD,Potoki!$F:$F,$F115,Potoki!$G:$G,IF($G115="","",$G115)))</f>
        <v>0</v>
      </c>
      <c r="CE115" s="30">
        <f>IF(CE$5="",0,SUMIFS(Potoki!CE:CE,Potoki!$F:$F,$F115,Potoki!$G:$G,IF($G115="","",$G115)))</f>
        <v>0</v>
      </c>
      <c r="CF115" s="30">
        <f>IF(CF$5="",0,SUMIFS(Potoki!CF:CF,Potoki!$F:$F,$F115,Potoki!$G:$G,IF($G115="","",$G115)))</f>
        <v>0</v>
      </c>
      <c r="CG115" s="30">
        <f>IF(CG$5="",0,SUMIFS(Potoki!CG:CG,Potoki!$F:$F,$F115,Potoki!$G:$G,IF($G115="","",$G115)))</f>
        <v>0</v>
      </c>
      <c r="CH115" s="30">
        <f>IF(CH$5="",0,SUMIFS(Potoki!CH:CH,Potoki!$F:$F,$F115,Potoki!$G:$G,IF($G115="","",$G115)))</f>
        <v>0</v>
      </c>
      <c r="CI115" s="30">
        <f>IF(CI$5="",0,SUMIFS(Potoki!CI:CI,Potoki!$F:$F,$F115,Potoki!$G:$G,IF($G115="","",$G115)))</f>
        <v>0</v>
      </c>
      <c r="CJ115" s="30">
        <f>IF(CJ$5="",0,SUMIFS(Potoki!CJ:CJ,Potoki!$F:$F,$F115,Potoki!$G:$G,IF($G115="","",$G115)))</f>
        <v>0</v>
      </c>
      <c r="CK115" s="30">
        <f>IF(CK$5="",0,SUMIFS(Potoki!CK:CK,Potoki!$F:$F,$F115,Potoki!$G:$G,IF($G115="","",$G115)))</f>
        <v>0</v>
      </c>
      <c r="CL115" s="30">
        <f>IF(CL$5="",0,SUMIFS(Potoki!CL:CL,Potoki!$F:$F,$F115,Potoki!$G:$G,IF($G115="","",$G115)))</f>
        <v>0</v>
      </c>
      <c r="CM115" s="30">
        <f>IF(CM$5="",0,SUMIFS(Potoki!CM:CM,Potoki!$F:$F,$F115,Potoki!$G:$G,IF($G115="","",$G115)))</f>
        <v>0</v>
      </c>
      <c r="CN115" s="30">
        <f>IF(CN$5="",0,SUMIFS(Potoki!CN:CN,Potoki!$F:$F,$F115,Potoki!$G:$G,IF($G115="","",$G115)))</f>
        <v>0</v>
      </c>
      <c r="CO115" s="30">
        <f>IF(CO$5="",0,SUMIFS(Potoki!CO:CO,Potoki!$F:$F,$F115,Potoki!$G:$G,IF($G115="","",$G115)))</f>
        <v>0</v>
      </c>
      <c r="CP115" s="30">
        <f>IF(CP$5="",0,SUMIFS(Potoki!CP:CP,Potoki!$F:$F,$F115,Potoki!$G:$G,IF($G115="","",$G115)))</f>
        <v>0</v>
      </c>
      <c r="CQ115" s="30">
        <f>IF(CQ$5="",0,SUMIFS(Potoki!CQ:CQ,Potoki!$F:$F,$F115,Potoki!$G:$G,IF($G115="","",$G115)))</f>
        <v>0</v>
      </c>
      <c r="CR115" s="30">
        <f>IF(CR$5="",0,SUMIFS(Potoki!CR:CR,Potoki!$F:$F,$F115,Potoki!$G:$G,IF($G115="","",$G115)))</f>
        <v>0</v>
      </c>
      <c r="CS115" s="30">
        <f>IF(CS$5="",0,SUMIFS(Potoki!CS:CS,Potoki!$F:$F,$F115,Potoki!$G:$G,IF($G115="","",$G115)))</f>
        <v>0</v>
      </c>
      <c r="CT115" s="30">
        <f>IF(CT$5="",0,SUMIFS(Potoki!CT:CT,Potoki!$F:$F,$F115,Potoki!$G:$G,IF($G115="","",$G115)))</f>
        <v>0</v>
      </c>
    </row>
    <row r="116" spans="1:98" s="27" customFormat="1" ht="12" x14ac:dyDescent="0.25">
      <c r="A116" s="26">
        <f>ROW()</f>
        <v>116</v>
      </c>
      <c r="B116" s="99"/>
      <c r="E116" s="24"/>
      <c r="F116" s="68" t="str">
        <f t="shared" si="427"/>
        <v>Поступление в пр-во ГП</v>
      </c>
      <c r="G116" s="27" t="str">
        <f>BP!$F$29</f>
        <v>ЭлЭн</v>
      </c>
      <c r="M116" s="27" t="str">
        <f>Lists!$R$8</f>
        <v>руб.</v>
      </c>
      <c r="P116" s="30"/>
      <c r="R116" s="24"/>
      <c r="S116" s="30"/>
      <c r="V116" s="87"/>
      <c r="W116" s="29">
        <f ca="1">SUM(INDIRECT(ADDRESS(ROW(),SUMIFS($1:$1,$5:$5,1))):INDIRECT(ADDRESS(ROW(),SUMIFS($1:$1,$5:$5,MAX($5:$5)))))</f>
        <v>1638490.7277147165</v>
      </c>
      <c r="Z116" s="30">
        <f ca="1">IF(Z$5="",0,SUMIFS(Potoki!Z:Z,Potoki!$F:$F,$F116,Potoki!$G:$G,IF($G116="","",$G116)))</f>
        <v>0</v>
      </c>
      <c r="AA116" s="30">
        <f ca="1">IF(AA$5="",0,SUMIFS(Potoki!AA:AA,Potoki!$F:$F,$F116,Potoki!$G:$G,IF($G116="","",$G116)))</f>
        <v>0</v>
      </c>
      <c r="AB116" s="30">
        <f ca="1">IF(AB$5="",0,SUMIFS(Potoki!AB:AB,Potoki!$F:$F,$F116,Potoki!$G:$G,IF($G116="","",$G116)))</f>
        <v>0</v>
      </c>
      <c r="AC116" s="30">
        <f ca="1">IF(AC$5="",0,SUMIFS(Potoki!AC:AC,Potoki!$F:$F,$F116,Potoki!$G:$G,IF($G116="","",$G116)))</f>
        <v>0</v>
      </c>
      <c r="AD116" s="30">
        <f ca="1">IF(AD$5="",0,SUMIFS(Potoki!AD:AD,Potoki!$F:$F,$F116,Potoki!$G:$G,IF($G116="","",$G116)))</f>
        <v>18400.000000000004</v>
      </c>
      <c r="AE116" s="30">
        <f ca="1">IF(AE$5="",0,SUMIFS(Potoki!AE:AE,Potoki!$F:$F,$F116,Potoki!$G:$G,IF($G116="","",$G116)))</f>
        <v>18952.000000000004</v>
      </c>
      <c r="AF116" s="30">
        <f ca="1">IF(AF$5="",0,SUMIFS(Potoki!AF:AF,Potoki!$F:$F,$F116,Potoki!$G:$G,IF($G116="","",$G116)))</f>
        <v>19520.560000000005</v>
      </c>
      <c r="AG116" s="30">
        <f ca="1">IF(AG$5="",0,SUMIFS(Potoki!AG:AG,Potoki!$F:$F,$F116,Potoki!$G:$G,IF($G116="","",$G116)))</f>
        <v>20106.176800000005</v>
      </c>
      <c r="AH116" s="30">
        <f ca="1">IF(AH$5="",0,SUMIFS(Potoki!AH:AH,Potoki!$F:$F,$F116,Potoki!$G:$G,IF($G116="","",$G116)))</f>
        <v>20709.362104000003</v>
      </c>
      <c r="AI116" s="30">
        <f ca="1">IF(AI$5="",0,SUMIFS(Potoki!AI:AI,Potoki!$F:$F,$F116,Potoki!$G:$G,IF($G116="","",$G116)))</f>
        <v>21330.642967120006</v>
      </c>
      <c r="AJ116" s="30">
        <f ca="1">IF(AJ$5="",0,SUMIFS(Potoki!AJ:AJ,Potoki!$F:$F,$F116,Potoki!$G:$G,IF($G116="","",$G116)))</f>
        <v>21970.562256133606</v>
      </c>
      <c r="AK116" s="30">
        <f ca="1">IF(AK$5="",0,SUMIFS(Potoki!AK:AK,Potoki!$F:$F,$F116,Potoki!$G:$G,IF($G116="","",$G116)))</f>
        <v>22629.679123817616</v>
      </c>
      <c r="AL116" s="30">
        <f ca="1">IF(AL$5="",0,SUMIFS(Potoki!AL:AL,Potoki!$F:$F,$F116,Potoki!$G:$G,IF($G116="","",$G116)))</f>
        <v>23308.569497532142</v>
      </c>
      <c r="AM116" s="30">
        <f ca="1">IF(AM$5="",0,SUMIFS(Potoki!AM:AM,Potoki!$F:$F,$F116,Potoki!$G:$G,IF($G116="","",$G116)))</f>
        <v>24007.826582458107</v>
      </c>
      <c r="AN116" s="30">
        <f ca="1">IF(AN$5="",0,SUMIFS(Potoki!AN:AN,Potoki!$F:$F,$F116,Potoki!$G:$G,IF($G116="","",$G116)))</f>
        <v>24728.061379931849</v>
      </c>
      <c r="AO116" s="30">
        <f ca="1">IF(AO$5="",0,SUMIFS(Potoki!AO:AO,Potoki!$F:$F,$F116,Potoki!$G:$G,IF($G116="","",$G116)))</f>
        <v>25469.903221329805</v>
      </c>
      <c r="AP116" s="30">
        <f ca="1">IF(AP$5="",0,SUMIFS(Potoki!AP:AP,Potoki!$F:$F,$F116,Potoki!$G:$G,IF($G116="","",$G116)))</f>
        <v>26234.000317969698</v>
      </c>
      <c r="AQ116" s="30">
        <f ca="1">IF(AQ$5="",0,SUMIFS(Potoki!AQ:AQ,Potoki!$F:$F,$F116,Potoki!$G:$G,IF($G116="","",$G116)))</f>
        <v>27021.020327508792</v>
      </c>
      <c r="AR116" s="30">
        <f ca="1">IF(AR$5="",0,SUMIFS(Potoki!AR:AR,Potoki!$F:$F,$F116,Potoki!$G:$G,IF($G116="","",$G116)))</f>
        <v>27831.650937334056</v>
      </c>
      <c r="AS116" s="30">
        <f ca="1">IF(AS$5="",0,SUMIFS(Potoki!AS:AS,Potoki!$F:$F,$F116,Potoki!$G:$G,IF($G116="","",$G116)))</f>
        <v>28666.600465454081</v>
      </c>
      <c r="AT116" s="30">
        <f ca="1">IF(AT$5="",0,SUMIFS(Potoki!AT:AT,Potoki!$F:$F,$F116,Potoki!$G:$G,IF($G116="","",$G116)))</f>
        <v>29526.598479417702</v>
      </c>
      <c r="AU116" s="30">
        <f ca="1">IF(AU$5="",0,SUMIFS(Potoki!AU:AU,Potoki!$F:$F,$F116,Potoki!$G:$G,IF($G116="","",$G116)))</f>
        <v>30412.396433800237</v>
      </c>
      <c r="AV116" s="30">
        <f ca="1">IF(AV$5="",0,SUMIFS(Potoki!AV:AV,Potoki!$F:$F,$F116,Potoki!$G:$G,IF($G116="","",$G116)))</f>
        <v>31324.768326814246</v>
      </c>
      <c r="AW116" s="30">
        <f ca="1">IF(AW$5="",0,SUMIFS(Potoki!AW:AW,Potoki!$F:$F,$F116,Potoki!$G:$G,IF($G116="","",$G116)))</f>
        <v>32264.511376618673</v>
      </c>
      <c r="AX116" s="30">
        <f ca="1">IF(AX$5="",0,SUMIFS(Potoki!AX:AX,Potoki!$F:$F,$F116,Potoki!$G:$G,IF($G116="","",$G116)))</f>
        <v>33232.446717917235</v>
      </c>
      <c r="AY116" s="30">
        <f ca="1">IF(AY$5="",0,SUMIFS(Potoki!AY:AY,Potoki!$F:$F,$F116,Potoki!$G:$G,IF($G116="","",$G116)))</f>
        <v>34229.42011945475</v>
      </c>
      <c r="AZ116" s="30">
        <f ca="1">IF(AZ$5="",0,SUMIFS(Potoki!AZ:AZ,Potoki!$F:$F,$F116,Potoki!$G:$G,IF($G116="","",$G116)))</f>
        <v>35256.302723038396</v>
      </c>
      <c r="BA116" s="30">
        <f ca="1">IF(BA$5="",0,SUMIFS(Potoki!BA:BA,Potoki!$F:$F,$F116,Potoki!$G:$G,IF($G116="","",$G116)))</f>
        <v>36313.99180472955</v>
      </c>
      <c r="BB116" s="30">
        <f ca="1">IF(BB$5="",0,SUMIFS(Potoki!BB:BB,Potoki!$F:$F,$F116,Potoki!$G:$G,IF($G116="","",$G116)))</f>
        <v>37403.411558871441</v>
      </c>
      <c r="BC116" s="30">
        <f ca="1">IF(BC$5="",0,SUMIFS(Potoki!BC:BC,Potoki!$F:$F,$F116,Potoki!$G:$G,IF($G116="","",$G116)))</f>
        <v>38525.513905637585</v>
      </c>
      <c r="BD116" s="30">
        <f ca="1">IF(BD$5="",0,SUMIFS(Potoki!BD:BD,Potoki!$F:$F,$F116,Potoki!$G:$G,IF($G116="","",$G116)))</f>
        <v>39681.279322806709</v>
      </c>
      <c r="BE116" s="30">
        <f ca="1">IF(BE$5="",0,SUMIFS(Potoki!BE:BE,Potoki!$F:$F,$F116,Potoki!$G:$G,IF($G116="","",$G116)))</f>
        <v>40871.717702490911</v>
      </c>
      <c r="BF116" s="30">
        <f ca="1">IF(BF$5="",0,SUMIFS(Potoki!BF:BF,Potoki!$F:$F,$F116,Potoki!$G:$G,IF($G116="","",$G116)))</f>
        <v>42097.869233565638</v>
      </c>
      <c r="BG116" s="30">
        <f ca="1">IF(BG$5="",0,SUMIFS(Potoki!BG:BG,Potoki!$F:$F,$F116,Potoki!$G:$G,IF($G116="","",$G116)))</f>
        <v>43360.805310572607</v>
      </c>
      <c r="BH116" s="30">
        <f ca="1">IF(BH$5="",0,SUMIFS(Potoki!BH:BH,Potoki!$F:$F,$F116,Potoki!$G:$G,IF($G116="","",$G116)))</f>
        <v>44661.629469889784</v>
      </c>
      <c r="BI116" s="30">
        <f ca="1">IF(BI$5="",0,SUMIFS(Potoki!BI:BI,Potoki!$F:$F,$F116,Potoki!$G:$G,IF($G116="","",$G116)))</f>
        <v>46001.47835398648</v>
      </c>
      <c r="BJ116" s="30">
        <f ca="1">IF(BJ$5="",0,SUMIFS(Potoki!BJ:BJ,Potoki!$F:$F,$F116,Potoki!$G:$G,IF($G116="","",$G116)))</f>
        <v>47381.522704606083</v>
      </c>
      <c r="BK116" s="30">
        <f ca="1">IF(BK$5="",0,SUMIFS(Potoki!BK:BK,Potoki!$F:$F,$F116,Potoki!$G:$G,IF($G116="","",$G116)))</f>
        <v>48802.968385744265</v>
      </c>
      <c r="BL116" s="30">
        <f ca="1">IF(BL$5="",0,SUMIFS(Potoki!BL:BL,Potoki!$F:$F,$F116,Potoki!$G:$G,IF($G116="","",$G116)))</f>
        <v>50267.057437316595</v>
      </c>
      <c r="BM116" s="30">
        <f ca="1">IF(BM$5="",0,SUMIFS(Potoki!BM:BM,Potoki!$F:$F,$F116,Potoki!$G:$G,IF($G116="","",$G116)))</f>
        <v>51775.069160436091</v>
      </c>
      <c r="BN116" s="30">
        <f ca="1">IF(BN$5="",0,SUMIFS(Potoki!BN:BN,Potoki!$F:$F,$F116,Potoki!$G:$G,IF($G116="","",$G116)))</f>
        <v>53328.321235249176</v>
      </c>
      <c r="BO116" s="30">
        <f ca="1">IF(BO$5="",0,SUMIFS(Potoki!BO:BO,Potoki!$F:$F,$F116,Potoki!$G:$G,IF($G116="","",$G116)))</f>
        <v>54928.170872306655</v>
      </c>
      <c r="BP116" s="30">
        <f ca="1">IF(BP$5="",0,SUMIFS(Potoki!BP:BP,Potoki!$F:$F,$F116,Potoki!$G:$G,IF($G116="","",$G116)))</f>
        <v>56576.015998475857</v>
      </c>
      <c r="BQ116" s="30">
        <f ca="1">IF(BQ$5="",0,SUMIFS(Potoki!BQ:BQ,Potoki!$F:$F,$F116,Potoki!$G:$G,IF($G116="","",$G116)))</f>
        <v>58273.296478430129</v>
      </c>
      <c r="BR116" s="30">
        <f ca="1">IF(BR$5="",0,SUMIFS(Potoki!BR:BR,Potoki!$F:$F,$F116,Potoki!$G:$G,IF($G116="","",$G116)))</f>
        <v>60021.495372783036</v>
      </c>
      <c r="BS116" s="30">
        <f ca="1">IF(BS$5="",0,SUMIFS(Potoki!BS:BS,Potoki!$F:$F,$F116,Potoki!$G:$G,IF($G116="","",$G116)))</f>
        <v>61822.140233966529</v>
      </c>
      <c r="BT116" s="30">
        <f ca="1">IF(BT$5="",0,SUMIFS(Potoki!BT:BT,Potoki!$F:$F,$F116,Potoki!$G:$G,IF($G116="","",$G116)))</f>
        <v>63676.804440985528</v>
      </c>
      <c r="BU116" s="30">
        <f ca="1">IF(BU$5="",0,SUMIFS(Potoki!BU:BU,Potoki!$F:$F,$F116,Potoki!$G:$G,IF($G116="","",$G116)))</f>
        <v>65587.10857421509</v>
      </c>
      <c r="BV116" s="30">
        <f>IF(BV$5="",0,SUMIFS(Potoki!BV:BV,Potoki!$F:$F,$F116,Potoki!$G:$G,IF($G116="","",$G116)))</f>
        <v>0</v>
      </c>
      <c r="BW116" s="30">
        <f>IF(BW$5="",0,SUMIFS(Potoki!BW:BW,Potoki!$F:$F,$F116,Potoki!$G:$G,IF($G116="","",$G116)))</f>
        <v>0</v>
      </c>
      <c r="BX116" s="30">
        <f>IF(BX$5="",0,SUMIFS(Potoki!BX:BX,Potoki!$F:$F,$F116,Potoki!$G:$G,IF($G116="","",$G116)))</f>
        <v>0</v>
      </c>
      <c r="BY116" s="30">
        <f>IF(BY$5="",0,SUMIFS(Potoki!BY:BY,Potoki!$F:$F,$F116,Potoki!$G:$G,IF($G116="","",$G116)))</f>
        <v>0</v>
      </c>
      <c r="BZ116" s="30">
        <f>IF(BZ$5="",0,SUMIFS(Potoki!BZ:BZ,Potoki!$F:$F,$F116,Potoki!$G:$G,IF($G116="","",$G116)))</f>
        <v>0</v>
      </c>
      <c r="CA116" s="30">
        <f>IF(CA$5="",0,SUMIFS(Potoki!CA:CA,Potoki!$F:$F,$F116,Potoki!$G:$G,IF($G116="","",$G116)))</f>
        <v>0</v>
      </c>
      <c r="CB116" s="30">
        <f>IF(CB$5="",0,SUMIFS(Potoki!CB:CB,Potoki!$F:$F,$F116,Potoki!$G:$G,IF($G116="","",$G116)))</f>
        <v>0</v>
      </c>
      <c r="CC116" s="30">
        <f>IF(CC$5="",0,SUMIFS(Potoki!CC:CC,Potoki!$F:$F,$F116,Potoki!$G:$G,IF($G116="","",$G116)))</f>
        <v>0</v>
      </c>
      <c r="CD116" s="30">
        <f>IF(CD$5="",0,SUMIFS(Potoki!CD:CD,Potoki!$F:$F,$F116,Potoki!$G:$G,IF($G116="","",$G116)))</f>
        <v>0</v>
      </c>
      <c r="CE116" s="30">
        <f>IF(CE$5="",0,SUMIFS(Potoki!CE:CE,Potoki!$F:$F,$F116,Potoki!$G:$G,IF($G116="","",$G116)))</f>
        <v>0</v>
      </c>
      <c r="CF116" s="30">
        <f>IF(CF$5="",0,SUMIFS(Potoki!CF:CF,Potoki!$F:$F,$F116,Potoki!$G:$G,IF($G116="","",$G116)))</f>
        <v>0</v>
      </c>
      <c r="CG116" s="30">
        <f>IF(CG$5="",0,SUMIFS(Potoki!CG:CG,Potoki!$F:$F,$F116,Potoki!$G:$G,IF($G116="","",$G116)))</f>
        <v>0</v>
      </c>
      <c r="CH116" s="30">
        <f>IF(CH$5="",0,SUMIFS(Potoki!CH:CH,Potoki!$F:$F,$F116,Potoki!$G:$G,IF($G116="","",$G116)))</f>
        <v>0</v>
      </c>
      <c r="CI116" s="30">
        <f>IF(CI$5="",0,SUMIFS(Potoki!CI:CI,Potoki!$F:$F,$F116,Potoki!$G:$G,IF($G116="","",$G116)))</f>
        <v>0</v>
      </c>
      <c r="CJ116" s="30">
        <f>IF(CJ$5="",0,SUMIFS(Potoki!CJ:CJ,Potoki!$F:$F,$F116,Potoki!$G:$G,IF($G116="","",$G116)))</f>
        <v>0</v>
      </c>
      <c r="CK116" s="30">
        <f>IF(CK$5="",0,SUMIFS(Potoki!CK:CK,Potoki!$F:$F,$F116,Potoki!$G:$G,IF($G116="","",$G116)))</f>
        <v>0</v>
      </c>
      <c r="CL116" s="30">
        <f>IF(CL$5="",0,SUMIFS(Potoki!CL:CL,Potoki!$F:$F,$F116,Potoki!$G:$G,IF($G116="","",$G116)))</f>
        <v>0</v>
      </c>
      <c r="CM116" s="30">
        <f>IF(CM$5="",0,SUMIFS(Potoki!CM:CM,Potoki!$F:$F,$F116,Potoki!$G:$G,IF($G116="","",$G116)))</f>
        <v>0</v>
      </c>
      <c r="CN116" s="30">
        <f>IF(CN$5="",0,SUMIFS(Potoki!CN:CN,Potoki!$F:$F,$F116,Potoki!$G:$G,IF($G116="","",$G116)))</f>
        <v>0</v>
      </c>
      <c r="CO116" s="30">
        <f>IF(CO$5="",0,SUMIFS(Potoki!CO:CO,Potoki!$F:$F,$F116,Potoki!$G:$G,IF($G116="","",$G116)))</f>
        <v>0</v>
      </c>
      <c r="CP116" s="30">
        <f>IF(CP$5="",0,SUMIFS(Potoki!CP:CP,Potoki!$F:$F,$F116,Potoki!$G:$G,IF($G116="","",$G116)))</f>
        <v>0</v>
      </c>
      <c r="CQ116" s="30">
        <f>IF(CQ$5="",0,SUMIFS(Potoki!CQ:CQ,Potoki!$F:$F,$F116,Potoki!$G:$G,IF($G116="","",$G116)))</f>
        <v>0</v>
      </c>
      <c r="CR116" s="30">
        <f>IF(CR$5="",0,SUMIFS(Potoki!CR:CR,Potoki!$F:$F,$F116,Potoki!$G:$G,IF($G116="","",$G116)))</f>
        <v>0</v>
      </c>
      <c r="CS116" s="30">
        <f>IF(CS$5="",0,SUMIFS(Potoki!CS:CS,Potoki!$F:$F,$F116,Potoki!$G:$G,IF($G116="","",$G116)))</f>
        <v>0</v>
      </c>
      <c r="CT116" s="30">
        <f>IF(CT$5="",0,SUMIFS(Potoki!CT:CT,Potoki!$F:$F,$F116,Potoki!$G:$G,IF($G116="","",$G116)))</f>
        <v>0</v>
      </c>
    </row>
    <row r="117" spans="1:98" s="2" customFormat="1" ht="10.199999999999999" x14ac:dyDescent="0.2">
      <c r="A117" s="11">
        <f>ROW()</f>
        <v>117</v>
      </c>
      <c r="B117" s="100"/>
      <c r="E117" s="23" t="str">
        <f>Lists!$N$9</f>
        <v>пустая строка</v>
      </c>
      <c r="P117" s="3"/>
      <c r="R117" s="23"/>
      <c r="S117" s="3"/>
      <c r="V117" s="76">
        <f ca="1">W107-SUMIFS(Potoki!$W:$W,Potoki!$F:$F,F107,Potoki!$G:$G,"")</f>
        <v>0</v>
      </c>
      <c r="W117" s="5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  <c r="BW117" s="3"/>
      <c r="BX117" s="3"/>
      <c r="BY117" s="3"/>
      <c r="BZ117" s="3"/>
      <c r="CA117" s="3"/>
      <c r="CB117" s="3"/>
      <c r="CC117" s="3"/>
      <c r="CD117" s="3"/>
      <c r="CE117" s="3"/>
      <c r="CF117" s="3"/>
      <c r="CG117" s="3"/>
      <c r="CH117" s="3"/>
      <c r="CI117" s="3"/>
      <c r="CJ117" s="3"/>
      <c r="CK117" s="3"/>
      <c r="CL117" s="3"/>
      <c r="CM117" s="3"/>
      <c r="CN117" s="3"/>
      <c r="CO117" s="3"/>
      <c r="CP117" s="3"/>
      <c r="CQ117" s="3"/>
      <c r="CR117" s="3"/>
      <c r="CS117" s="3"/>
      <c r="CT117" s="3"/>
    </row>
    <row r="118" spans="1:98" s="13" customFormat="1" x14ac:dyDescent="0.3">
      <c r="A118" s="12">
        <f>ROW()</f>
        <v>118</v>
      </c>
      <c r="B118" s="103"/>
      <c r="E118" s="94"/>
      <c r="F118" s="13" t="str">
        <f>BP!$F$163</f>
        <v>Поступление ГП на склад ГП</v>
      </c>
      <c r="M118" s="4" t="str">
        <f>Lists!$R$8</f>
        <v>руб.</v>
      </c>
      <c r="P118" s="10"/>
      <c r="R118" s="94"/>
      <c r="S118" s="10"/>
      <c r="V118" s="82">
        <f ca="1">W118-SUM(W119:W128)</f>
        <v>0</v>
      </c>
      <c r="W118" s="10">
        <f ca="1">SUM(INDIRECT(ADDRESS(ROW(),SUMIFS($1:$1,$5:$5,1))):INDIRECT(ADDRESS(ROW(),SUMIFS($1:$1,$5:$5,MAX($5:$5)))))</f>
        <v>179293915.80354822</v>
      </c>
      <c r="Z118" s="10">
        <f ca="1">IF(Z$5="",0,SUM(Z119:Z128))</f>
        <v>0</v>
      </c>
      <c r="AA118" s="10">
        <f t="shared" ref="AA118" ca="1" si="428">IF(AA$5="",0,SUM(AA119:AA128))</f>
        <v>0</v>
      </c>
      <c r="AB118" s="10">
        <f t="shared" ref="AB118" ca="1" si="429">IF(AB$5="",0,SUM(AB119:AB128))</f>
        <v>0</v>
      </c>
      <c r="AC118" s="10">
        <f t="shared" ref="AC118" ca="1" si="430">IF(AC$5="",0,SUM(AC119:AC128))</f>
        <v>0</v>
      </c>
      <c r="AD118" s="10">
        <f t="shared" ref="AD118" ca="1" si="431">IF(AD$5="",0,SUM(AD119:AD128))</f>
        <v>0</v>
      </c>
      <c r="AE118" s="10">
        <f t="shared" ref="AE118" ca="1" si="432">IF(AE$5="",0,SUM(AE119:AE128))</f>
        <v>2097400</v>
      </c>
      <c r="AF118" s="10">
        <f t="shared" ref="AF118" ca="1" si="433">IF(AF$5="",0,SUM(AF119:AF128))</f>
        <v>2160322</v>
      </c>
      <c r="AG118" s="10">
        <f t="shared" ref="AG118" ca="1" si="434">IF(AG$5="",0,SUM(AG119:AG128))</f>
        <v>2225131.66</v>
      </c>
      <c r="AH118" s="10">
        <f t="shared" ref="AH118" ca="1" si="435">IF(AH$5="",0,SUM(AH119:AH128))</f>
        <v>2291885.6098000002</v>
      </c>
      <c r="AI118" s="10">
        <f t="shared" ref="AI118" ca="1" si="436">IF(AI$5="",0,SUM(AI119:AI128))</f>
        <v>2360642.1780940001</v>
      </c>
      <c r="AJ118" s="10">
        <f t="shared" ref="AJ118" ca="1" si="437">IF(AJ$5="",0,SUM(AJ119:AJ128))</f>
        <v>2431461.4434368201</v>
      </c>
      <c r="AK118" s="10">
        <f t="shared" ref="AK118" ca="1" si="438">IF(AK$5="",0,SUM(AK119:AK128))</f>
        <v>2504405.2867399249</v>
      </c>
      <c r="AL118" s="10">
        <f t="shared" ref="AL118" ca="1" si="439">IF(AL$5="",0,SUM(AL119:AL128))</f>
        <v>2579537.4453421226</v>
      </c>
      <c r="AM118" s="10">
        <f t="shared" ref="AM118" ca="1" si="440">IF(AM$5="",0,SUM(AM119:AM128))</f>
        <v>2656923.5687023867</v>
      </c>
      <c r="AN118" s="10">
        <f t="shared" ref="AN118" ca="1" si="441">IF(AN$5="",0,SUM(AN119:AN128))</f>
        <v>2736631.2757634581</v>
      </c>
      <c r="AO118" s="10">
        <f t="shared" ref="AO118" ca="1" si="442">IF(AO$5="",0,SUM(AO119:AO128))</f>
        <v>2818730.2140363618</v>
      </c>
      <c r="AP118" s="10">
        <f t="shared" ref="AP118" ca="1" si="443">IF(AP$5="",0,SUM(AP119:AP128))</f>
        <v>2903292.1204574523</v>
      </c>
      <c r="AQ118" s="10">
        <f t="shared" ref="AQ118" ca="1" si="444">IF(AQ$5="",0,SUM(AQ119:AQ128))</f>
        <v>2990390.8840711764</v>
      </c>
      <c r="AR118" s="10">
        <f t="shared" ref="AR118" ca="1" si="445">IF(AR$5="",0,SUM(AR119:AR128))</f>
        <v>3080102.6105933115</v>
      </c>
      <c r="AS118" s="10">
        <f t="shared" ref="AS118" ca="1" si="446">IF(AS$5="",0,SUM(AS119:AS128))</f>
        <v>3172505.6889111111</v>
      </c>
      <c r="AT118" s="10">
        <f t="shared" ref="AT118" ca="1" si="447">IF(AT$5="",0,SUM(AT119:AT128))</f>
        <v>3267680.8595784451</v>
      </c>
      <c r="AU118" s="10">
        <f t="shared" ref="AU118" ca="1" si="448">IF(AU$5="",0,SUM(AU119:AU128))</f>
        <v>3365711.2853657976</v>
      </c>
      <c r="AV118" s="10">
        <f t="shared" ref="AV118" ca="1" si="449">IF(AV$5="",0,SUM(AV119:AV128))</f>
        <v>3466682.6239267727</v>
      </c>
      <c r="AW118" s="10">
        <f t="shared" ref="AW118" ca="1" si="450">IF(AW$5="",0,SUM(AW119:AW128))</f>
        <v>3570683.1026445753</v>
      </c>
      <c r="AX118" s="10">
        <f t="shared" ref="AX118" ca="1" si="451">IF(AX$5="",0,SUM(AX119:AX128))</f>
        <v>3677803.5957239131</v>
      </c>
      <c r="AY118" s="10">
        <f t="shared" ref="AY118" ca="1" si="452">IF(AY$5="",0,SUM(AY119:AY128))</f>
        <v>3788137.7035956308</v>
      </c>
      <c r="AZ118" s="10">
        <f t="shared" ref="AZ118" ca="1" si="453">IF(AZ$5="",0,SUM(AZ119:AZ128))</f>
        <v>3901781.834703499</v>
      </c>
      <c r="BA118" s="10">
        <f t="shared" ref="BA118" ca="1" si="454">IF(BA$5="",0,SUM(BA119:BA128))</f>
        <v>4018835.2897446039</v>
      </c>
      <c r="BB118" s="10">
        <f t="shared" ref="BB118" ca="1" si="455">IF(BB$5="",0,SUM(BB119:BB128))</f>
        <v>4139400.3484369433</v>
      </c>
      <c r="BC118" s="10">
        <f t="shared" ref="BC118" ca="1" si="456">IF(BC$5="",0,SUM(BC119:BC128))</f>
        <v>4263582.358890051</v>
      </c>
      <c r="BD118" s="10">
        <f t="shared" ref="BD118" ca="1" si="457">IF(BD$5="",0,SUM(BD119:BD128))</f>
        <v>4391489.8296567537</v>
      </c>
      <c r="BE118" s="10">
        <f t="shared" ref="BE118" ca="1" si="458">IF(BE$5="",0,SUM(BE119:BE128))</f>
        <v>4523234.5245464556</v>
      </c>
      <c r="BF118" s="10">
        <f t="shared" ref="BF118" ca="1" si="459">IF(BF$5="",0,SUM(BF119:BF128))</f>
        <v>4658931.5602828488</v>
      </c>
      <c r="BG118" s="10">
        <f t="shared" ref="BG118" ca="1" si="460">IF(BG$5="",0,SUM(BG119:BG128))</f>
        <v>4798699.5070913341</v>
      </c>
      <c r="BH118" s="10">
        <f t="shared" ref="BH118" ca="1" si="461">IF(BH$5="",0,SUM(BH119:BH128))</f>
        <v>4942660.4923040746</v>
      </c>
      <c r="BI118" s="10">
        <f t="shared" ref="BI118" ca="1" si="462">IF(BI$5="",0,SUM(BI119:BI128))</f>
        <v>5090940.3070731983</v>
      </c>
      <c r="BJ118" s="10">
        <f t="shared" ref="BJ118" ca="1" si="463">IF(BJ$5="",0,SUM(BJ119:BJ128))</f>
        <v>5243668.5162853934</v>
      </c>
      <c r="BK118" s="10">
        <f t="shared" ref="BK118" ca="1" si="464">IF(BK$5="",0,SUM(BK119:BK128))</f>
        <v>5400978.5717739565</v>
      </c>
      <c r="BL118" s="10">
        <f t="shared" ref="BL118" ca="1" si="465">IF(BL$5="",0,SUM(BL119:BL128))</f>
        <v>5563007.9289271738</v>
      </c>
      <c r="BM118" s="10">
        <f t="shared" ref="BM118" ca="1" si="466">IF(BM$5="",0,SUM(BM119:BM128))</f>
        <v>5729898.1667949893</v>
      </c>
      <c r="BN118" s="10">
        <f t="shared" ref="BN118" ca="1" si="467">IF(BN$5="",0,SUM(BN119:BN128))</f>
        <v>5901795.1117988396</v>
      </c>
      <c r="BO118" s="10">
        <f t="shared" ref="BO118" ca="1" si="468">IF(BO$5="",0,SUM(BO119:BO128))</f>
        <v>6078848.9651528057</v>
      </c>
      <c r="BP118" s="10">
        <f t="shared" ref="BP118" ca="1" si="469">IF(BP$5="",0,SUM(BP119:BP128))</f>
        <v>6261214.4341073893</v>
      </c>
      <c r="BQ118" s="10">
        <f t="shared" ref="BQ118" ca="1" si="470">IF(BQ$5="",0,SUM(BQ119:BQ128))</f>
        <v>6449050.867130612</v>
      </c>
      <c r="BR118" s="10">
        <f t="shared" ref="BR118" ca="1" si="471">IF(BR$5="",0,SUM(BR119:BR128))</f>
        <v>6642522.3931445293</v>
      </c>
      <c r="BS118" s="10">
        <f t="shared" ref="BS118" ca="1" si="472">IF(BS$5="",0,SUM(BS119:BS128))</f>
        <v>6841798.0649388665</v>
      </c>
      <c r="BT118" s="10">
        <f t="shared" ref="BT118" ca="1" si="473">IF(BT$5="",0,SUM(BT119:BT128))</f>
        <v>7047052.0068870308</v>
      </c>
      <c r="BU118" s="10">
        <f t="shared" ref="BU118" ca="1" si="474">IF(BU$5="",0,SUM(BU119:BU128))</f>
        <v>7258463.5670936434</v>
      </c>
      <c r="BV118" s="10">
        <f t="shared" ref="BV118" si="475">IF(BV$5="",0,SUM(BV119:BV128))</f>
        <v>0</v>
      </c>
      <c r="BW118" s="10">
        <f t="shared" ref="BW118" si="476">IF(BW$5="",0,SUM(BW119:BW128))</f>
        <v>0</v>
      </c>
      <c r="BX118" s="10">
        <f t="shared" ref="BX118" si="477">IF(BX$5="",0,SUM(BX119:BX128))</f>
        <v>0</v>
      </c>
      <c r="BY118" s="10">
        <f t="shared" ref="BY118" si="478">IF(BY$5="",0,SUM(BY119:BY128))</f>
        <v>0</v>
      </c>
      <c r="BZ118" s="10">
        <f t="shared" ref="BZ118" si="479">IF(BZ$5="",0,SUM(BZ119:BZ128))</f>
        <v>0</v>
      </c>
      <c r="CA118" s="10">
        <f t="shared" ref="CA118" si="480">IF(CA$5="",0,SUM(CA119:CA128))</f>
        <v>0</v>
      </c>
      <c r="CB118" s="10">
        <f t="shared" ref="CB118" si="481">IF(CB$5="",0,SUM(CB119:CB128))</f>
        <v>0</v>
      </c>
      <c r="CC118" s="10">
        <f t="shared" ref="CC118" si="482">IF(CC$5="",0,SUM(CC119:CC128))</f>
        <v>0</v>
      </c>
      <c r="CD118" s="10">
        <f t="shared" ref="CD118" si="483">IF(CD$5="",0,SUM(CD119:CD128))</f>
        <v>0</v>
      </c>
      <c r="CE118" s="10">
        <f t="shared" ref="CE118" si="484">IF(CE$5="",0,SUM(CE119:CE128))</f>
        <v>0</v>
      </c>
      <c r="CF118" s="10">
        <f t="shared" ref="CF118" si="485">IF(CF$5="",0,SUM(CF119:CF128))</f>
        <v>0</v>
      </c>
      <c r="CG118" s="10">
        <f t="shared" ref="CG118" si="486">IF(CG$5="",0,SUM(CG119:CG128))</f>
        <v>0</v>
      </c>
      <c r="CH118" s="10">
        <f t="shared" ref="CH118" si="487">IF(CH$5="",0,SUM(CH119:CH128))</f>
        <v>0</v>
      </c>
      <c r="CI118" s="10">
        <f t="shared" ref="CI118" si="488">IF(CI$5="",0,SUM(CI119:CI128))</f>
        <v>0</v>
      </c>
      <c r="CJ118" s="10">
        <f t="shared" ref="CJ118" si="489">IF(CJ$5="",0,SUM(CJ119:CJ128))</f>
        <v>0</v>
      </c>
      <c r="CK118" s="10">
        <f t="shared" ref="CK118" si="490">IF(CK$5="",0,SUM(CK119:CK128))</f>
        <v>0</v>
      </c>
      <c r="CL118" s="10">
        <f t="shared" ref="CL118" si="491">IF(CL$5="",0,SUM(CL119:CL128))</f>
        <v>0</v>
      </c>
      <c r="CM118" s="10">
        <f t="shared" ref="CM118" si="492">IF(CM$5="",0,SUM(CM119:CM128))</f>
        <v>0</v>
      </c>
      <c r="CN118" s="10">
        <f t="shared" ref="CN118" si="493">IF(CN$5="",0,SUM(CN119:CN128))</f>
        <v>0</v>
      </c>
      <c r="CO118" s="10">
        <f t="shared" ref="CO118" si="494">IF(CO$5="",0,SUM(CO119:CO128))</f>
        <v>0</v>
      </c>
      <c r="CP118" s="10">
        <f t="shared" ref="CP118" si="495">IF(CP$5="",0,SUM(CP119:CP128))</f>
        <v>0</v>
      </c>
      <c r="CQ118" s="10">
        <f t="shared" ref="CQ118" si="496">IF(CQ$5="",0,SUM(CQ119:CQ128))</f>
        <v>0</v>
      </c>
      <c r="CR118" s="10">
        <f t="shared" ref="CR118" si="497">IF(CR$5="",0,SUM(CR119:CR128))</f>
        <v>0</v>
      </c>
      <c r="CS118" s="10">
        <f t="shared" ref="CS118" si="498">IF(CS$5="",0,SUM(CS119:CS128))</f>
        <v>0</v>
      </c>
      <c r="CT118" s="10">
        <f t="shared" ref="CT118" si="499">IF(CT$5="",0,SUM(CT119:CT128))</f>
        <v>0</v>
      </c>
    </row>
    <row r="119" spans="1:98" s="27" customFormat="1" ht="12" x14ac:dyDescent="0.25">
      <c r="A119" s="26">
        <f>ROW()</f>
        <v>119</v>
      </c>
      <c r="B119" s="99"/>
      <c r="E119" s="24"/>
      <c r="F119" s="68" t="str">
        <f>$F$118</f>
        <v>Поступление ГП на склад ГП</v>
      </c>
      <c r="G119" s="27" t="str">
        <f>BP!$F$21</f>
        <v>Основа</v>
      </c>
      <c r="M119" s="27" t="str">
        <f>Lists!$R$8</f>
        <v>руб.</v>
      </c>
      <c r="P119" s="30"/>
      <c r="R119" s="24"/>
      <c r="S119" s="30"/>
      <c r="V119" s="87"/>
      <c r="W119" s="29">
        <f ca="1">SUM(INDIRECT(ADDRESS(ROW(),SUMIFS($1:$1,$5:$5,1))):INDIRECT(ADDRESS(ROW(),SUMIFS($1:$1,$5:$5,MAX($5:$5)))))</f>
        <v>35903234.784728833</v>
      </c>
      <c r="Z119" s="30">
        <f ca="1">IF(Z$5="",0,SUMIFS(Potoki!Z:Z,Potoki!$F:$F,$F119,Potoki!$G:$G,IF($G119="","",$G119)))</f>
        <v>0</v>
      </c>
      <c r="AA119" s="30">
        <f ca="1">IF(AA$5="",0,SUMIFS(Potoki!AA:AA,Potoki!$F:$F,$F119,Potoki!$G:$G,IF($G119="","",$G119)))</f>
        <v>0</v>
      </c>
      <c r="AB119" s="30">
        <f ca="1">IF(AB$5="",0,SUMIFS(Potoki!AB:AB,Potoki!$F:$F,$F119,Potoki!$G:$G,IF($G119="","",$G119)))</f>
        <v>0</v>
      </c>
      <c r="AC119" s="30">
        <f ca="1">IF(AC$5="",0,SUMIFS(Potoki!AC:AC,Potoki!$F:$F,$F119,Potoki!$G:$G,IF($G119="","",$G119)))</f>
        <v>0</v>
      </c>
      <c r="AD119" s="30">
        <f ca="1">IF(AD$5="",0,SUMIFS(Potoki!AD:AD,Potoki!$F:$F,$F119,Potoki!$G:$G,IF($G119="","",$G119)))</f>
        <v>0</v>
      </c>
      <c r="AE119" s="30">
        <f ca="1">IF(AE$5="",0,SUMIFS(Potoki!AE:AE,Potoki!$F:$F,$F119,Potoki!$G:$G,IF($G119="","",$G119)))</f>
        <v>420000</v>
      </c>
      <c r="AF119" s="30">
        <f ca="1">IF(AF$5="",0,SUMIFS(Potoki!AF:AF,Potoki!$F:$F,$F119,Potoki!$G:$G,IF($G119="","",$G119)))</f>
        <v>432600</v>
      </c>
      <c r="AG119" s="30">
        <f ca="1">IF(AG$5="",0,SUMIFS(Potoki!AG:AG,Potoki!$F:$F,$F119,Potoki!$G:$G,IF($G119="","",$G119)))</f>
        <v>445578.00000000006</v>
      </c>
      <c r="AH119" s="30">
        <f ca="1">IF(AH$5="",0,SUMIFS(Potoki!AH:AH,Potoki!$F:$F,$F119,Potoki!$G:$G,IF($G119="","",$G119)))</f>
        <v>458945.34</v>
      </c>
      <c r="AI119" s="30">
        <f ca="1">IF(AI$5="",0,SUMIFS(Potoki!AI:AI,Potoki!$F:$F,$F119,Potoki!$G:$G,IF($G119="","",$G119)))</f>
        <v>472713.70020000002</v>
      </c>
      <c r="AJ119" s="30">
        <f ca="1">IF(AJ$5="",0,SUMIFS(Potoki!AJ:AJ,Potoki!$F:$F,$F119,Potoki!$G:$G,IF($G119="","",$G119)))</f>
        <v>486895.11120600009</v>
      </c>
      <c r="AK119" s="30">
        <f ca="1">IF(AK$5="",0,SUMIFS(Potoki!AK:AK,Potoki!$F:$F,$F119,Potoki!$G:$G,IF($G119="","",$G119)))</f>
        <v>501501.96454218007</v>
      </c>
      <c r="AL119" s="30">
        <f ca="1">IF(AL$5="",0,SUMIFS(Potoki!AL:AL,Potoki!$F:$F,$F119,Potoki!$G:$G,IF($G119="","",$G119)))</f>
        <v>516547.02347844548</v>
      </c>
      <c r="AM119" s="30">
        <f ca="1">IF(AM$5="",0,SUMIFS(Potoki!AM:AM,Potoki!$F:$F,$F119,Potoki!$G:$G,IF($G119="","",$G119)))</f>
        <v>532043.43418279884</v>
      </c>
      <c r="AN119" s="30">
        <f ca="1">IF(AN$5="",0,SUMIFS(Potoki!AN:AN,Potoki!$F:$F,$F119,Potoki!$G:$G,IF($G119="","",$G119)))</f>
        <v>548004.73720828281</v>
      </c>
      <c r="AO119" s="30">
        <f ca="1">IF(AO$5="",0,SUMIFS(Potoki!AO:AO,Potoki!$F:$F,$F119,Potoki!$G:$G,IF($G119="","",$G119)))</f>
        <v>564444.8793245313</v>
      </c>
      <c r="AP119" s="30">
        <f ca="1">IF(AP$5="",0,SUMIFS(Potoki!AP:AP,Potoki!$F:$F,$F119,Potoki!$G:$G,IF($G119="","",$G119)))</f>
        <v>581378.22570426727</v>
      </c>
      <c r="AQ119" s="30">
        <f ca="1">IF(AQ$5="",0,SUMIFS(Potoki!AQ:AQ,Potoki!$F:$F,$F119,Potoki!$G:$G,IF($G119="","",$G119)))</f>
        <v>598819.57247539528</v>
      </c>
      <c r="AR119" s="30">
        <f ca="1">IF(AR$5="",0,SUMIFS(Potoki!AR:AR,Potoki!$F:$F,$F119,Potoki!$G:$G,IF($G119="","",$G119)))</f>
        <v>616784.15964965709</v>
      </c>
      <c r="AS119" s="30">
        <f ca="1">IF(AS$5="",0,SUMIFS(Potoki!AS:AS,Potoki!$F:$F,$F119,Potoki!$G:$G,IF($G119="","",$G119)))</f>
        <v>635287.68443914689</v>
      </c>
      <c r="AT119" s="30">
        <f ca="1">IF(AT$5="",0,SUMIFS(Potoki!AT:AT,Potoki!$F:$F,$F119,Potoki!$G:$G,IF($G119="","",$G119)))</f>
        <v>654346.31497232139</v>
      </c>
      <c r="AU119" s="30">
        <f ca="1">IF(AU$5="",0,SUMIFS(Potoki!AU:AU,Potoki!$F:$F,$F119,Potoki!$G:$G,IF($G119="","",$G119)))</f>
        <v>673976.70442149101</v>
      </c>
      <c r="AV119" s="30">
        <f ca="1">IF(AV$5="",0,SUMIFS(Potoki!AV:AV,Potoki!$F:$F,$F119,Potoki!$G:$G,IF($G119="","",$G119)))</f>
        <v>694196.00555413577</v>
      </c>
      <c r="AW119" s="30">
        <f ca="1">IF(AW$5="",0,SUMIFS(Potoki!AW:AW,Potoki!$F:$F,$F119,Potoki!$G:$G,IF($G119="","",$G119)))</f>
        <v>715021.88572075986</v>
      </c>
      <c r="AX119" s="30">
        <f ca="1">IF(AX$5="",0,SUMIFS(Potoki!AX:AX,Potoki!$F:$F,$F119,Potoki!$G:$G,IF($G119="","",$G119)))</f>
        <v>736472.54229238268</v>
      </c>
      <c r="AY119" s="30">
        <f ca="1">IF(AY$5="",0,SUMIFS(Potoki!AY:AY,Potoki!$F:$F,$F119,Potoki!$G:$G,IF($G119="","",$G119)))</f>
        <v>758566.71856115421</v>
      </c>
      <c r="AZ119" s="30">
        <f ca="1">IF(AZ$5="",0,SUMIFS(Potoki!AZ:AZ,Potoki!$F:$F,$F119,Potoki!$G:$G,IF($G119="","",$G119)))</f>
        <v>781323.72011798876</v>
      </c>
      <c r="BA119" s="30">
        <f ca="1">IF(BA$5="",0,SUMIFS(Potoki!BA:BA,Potoki!$F:$F,$F119,Potoki!$G:$G,IF($G119="","",$G119)))</f>
        <v>804763.43172152853</v>
      </c>
      <c r="BB119" s="30">
        <f ca="1">IF(BB$5="",0,SUMIFS(Potoki!BB:BB,Potoki!$F:$F,$F119,Potoki!$G:$G,IF($G119="","",$G119)))</f>
        <v>828906.33467317442</v>
      </c>
      <c r="BC119" s="30">
        <f ca="1">IF(BC$5="",0,SUMIFS(Potoki!BC:BC,Potoki!$F:$F,$F119,Potoki!$G:$G,IF($G119="","",$G119)))</f>
        <v>853773.52471336967</v>
      </c>
      <c r="BD119" s="30">
        <f ca="1">IF(BD$5="",0,SUMIFS(Potoki!BD:BD,Potoki!$F:$F,$F119,Potoki!$G:$G,IF($G119="","",$G119)))</f>
        <v>879386.73045477085</v>
      </c>
      <c r="BE119" s="30">
        <f ca="1">IF(BE$5="",0,SUMIFS(Potoki!BE:BE,Potoki!$F:$F,$F119,Potoki!$G:$G,IF($G119="","",$G119)))</f>
        <v>905768.33236841392</v>
      </c>
      <c r="BF119" s="30">
        <f ca="1">IF(BF$5="",0,SUMIFS(Potoki!BF:BF,Potoki!$F:$F,$F119,Potoki!$G:$G,IF($G119="","",$G119)))</f>
        <v>932941.38233946625</v>
      </c>
      <c r="BG119" s="30">
        <f ca="1">IF(BG$5="",0,SUMIFS(Potoki!BG:BG,Potoki!$F:$F,$F119,Potoki!$G:$G,IF($G119="","",$G119)))</f>
        <v>960929.62380965031</v>
      </c>
      <c r="BH119" s="30">
        <f ca="1">IF(BH$5="",0,SUMIFS(Potoki!BH:BH,Potoki!$F:$F,$F119,Potoki!$G:$G,IF($G119="","",$G119)))</f>
        <v>989757.51252393983</v>
      </c>
      <c r="BI119" s="30">
        <f ca="1">IF(BI$5="",0,SUMIFS(Potoki!BI:BI,Potoki!$F:$F,$F119,Potoki!$G:$G,IF($G119="","",$G119)))</f>
        <v>1019450.237899658</v>
      </c>
      <c r="BJ119" s="30">
        <f ca="1">IF(BJ$5="",0,SUMIFS(Potoki!BJ:BJ,Potoki!$F:$F,$F119,Potoki!$G:$G,IF($G119="","",$G119)))</f>
        <v>1050033.7450366479</v>
      </c>
      <c r="BK119" s="30">
        <f ca="1">IF(BK$5="",0,SUMIFS(Potoki!BK:BK,Potoki!$F:$F,$F119,Potoki!$G:$G,IF($G119="","",$G119)))</f>
        <v>1081534.7573877473</v>
      </c>
      <c r="BL119" s="30">
        <f ca="1">IF(BL$5="",0,SUMIFS(Potoki!BL:BL,Potoki!$F:$F,$F119,Potoki!$G:$G,IF($G119="","",$G119)))</f>
        <v>1113980.8001093797</v>
      </c>
      <c r="BM119" s="30">
        <f ca="1">IF(BM$5="",0,SUMIFS(Potoki!BM:BM,Potoki!$F:$F,$F119,Potoki!$G:$G,IF($G119="","",$G119)))</f>
        <v>1147400.2241126611</v>
      </c>
      <c r="BN119" s="30">
        <f ca="1">IF(BN$5="",0,SUMIFS(Potoki!BN:BN,Potoki!$F:$F,$F119,Potoki!$G:$G,IF($G119="","",$G119)))</f>
        <v>1181822.230836041</v>
      </c>
      <c r="BO119" s="30">
        <f ca="1">IF(BO$5="",0,SUMIFS(Potoki!BO:BO,Potoki!$F:$F,$F119,Potoki!$G:$G,IF($G119="","",$G119)))</f>
        <v>1217276.8977611223</v>
      </c>
      <c r="BP119" s="30">
        <f ca="1">IF(BP$5="",0,SUMIFS(Potoki!BP:BP,Potoki!$F:$F,$F119,Potoki!$G:$G,IF($G119="","",$G119)))</f>
        <v>1253795.2046939561</v>
      </c>
      <c r="BQ119" s="30">
        <f ca="1">IF(BQ$5="",0,SUMIFS(Potoki!BQ:BQ,Potoki!$F:$F,$F119,Potoki!$G:$G,IF($G119="","",$G119)))</f>
        <v>1291409.0608347747</v>
      </c>
      <c r="BR119" s="30">
        <f ca="1">IF(BR$5="",0,SUMIFS(Potoki!BR:BR,Potoki!$F:$F,$F119,Potoki!$G:$G,IF($G119="","",$G119)))</f>
        <v>1330151.332659818</v>
      </c>
      <c r="BS119" s="30">
        <f ca="1">IF(BS$5="",0,SUMIFS(Potoki!BS:BS,Potoki!$F:$F,$F119,Potoki!$G:$G,IF($G119="","",$G119)))</f>
        <v>1370055.8726396128</v>
      </c>
      <c r="BT119" s="30">
        <f ca="1">IF(BT$5="",0,SUMIFS(Potoki!BT:BT,Potoki!$F:$F,$F119,Potoki!$G:$G,IF($G119="","",$G119)))</f>
        <v>1411157.5488188011</v>
      </c>
      <c r="BU119" s="30">
        <f ca="1">IF(BU$5="",0,SUMIFS(Potoki!BU:BU,Potoki!$F:$F,$F119,Potoki!$G:$G,IF($G119="","",$G119)))</f>
        <v>1453492.275283365</v>
      </c>
      <c r="BV119" s="30">
        <f>IF(BV$5="",0,SUMIFS(Potoki!BV:BV,Potoki!$F:$F,$F119,Potoki!$G:$G,IF($G119="","",$G119)))</f>
        <v>0</v>
      </c>
      <c r="BW119" s="30">
        <f>IF(BW$5="",0,SUMIFS(Potoki!BW:BW,Potoki!$F:$F,$F119,Potoki!$G:$G,IF($G119="","",$G119)))</f>
        <v>0</v>
      </c>
      <c r="BX119" s="30">
        <f>IF(BX$5="",0,SUMIFS(Potoki!BX:BX,Potoki!$F:$F,$F119,Potoki!$G:$G,IF($G119="","",$G119)))</f>
        <v>0</v>
      </c>
      <c r="BY119" s="30">
        <f>IF(BY$5="",0,SUMIFS(Potoki!BY:BY,Potoki!$F:$F,$F119,Potoki!$G:$G,IF($G119="","",$G119)))</f>
        <v>0</v>
      </c>
      <c r="BZ119" s="30">
        <f>IF(BZ$5="",0,SUMIFS(Potoki!BZ:BZ,Potoki!$F:$F,$F119,Potoki!$G:$G,IF($G119="","",$G119)))</f>
        <v>0</v>
      </c>
      <c r="CA119" s="30">
        <f>IF(CA$5="",0,SUMIFS(Potoki!CA:CA,Potoki!$F:$F,$F119,Potoki!$G:$G,IF($G119="","",$G119)))</f>
        <v>0</v>
      </c>
      <c r="CB119" s="30">
        <f>IF(CB$5="",0,SUMIFS(Potoki!CB:CB,Potoki!$F:$F,$F119,Potoki!$G:$G,IF($G119="","",$G119)))</f>
        <v>0</v>
      </c>
      <c r="CC119" s="30">
        <f>IF(CC$5="",0,SUMIFS(Potoki!CC:CC,Potoki!$F:$F,$F119,Potoki!$G:$G,IF($G119="","",$G119)))</f>
        <v>0</v>
      </c>
      <c r="CD119" s="30">
        <f>IF(CD$5="",0,SUMIFS(Potoki!CD:CD,Potoki!$F:$F,$F119,Potoki!$G:$G,IF($G119="","",$G119)))</f>
        <v>0</v>
      </c>
      <c r="CE119" s="30">
        <f>IF(CE$5="",0,SUMIFS(Potoki!CE:CE,Potoki!$F:$F,$F119,Potoki!$G:$G,IF($G119="","",$G119)))</f>
        <v>0</v>
      </c>
      <c r="CF119" s="30">
        <f>IF(CF$5="",0,SUMIFS(Potoki!CF:CF,Potoki!$F:$F,$F119,Potoki!$G:$G,IF($G119="","",$G119)))</f>
        <v>0</v>
      </c>
      <c r="CG119" s="30">
        <f>IF(CG$5="",0,SUMIFS(Potoki!CG:CG,Potoki!$F:$F,$F119,Potoki!$G:$G,IF($G119="","",$G119)))</f>
        <v>0</v>
      </c>
      <c r="CH119" s="30">
        <f>IF(CH$5="",0,SUMIFS(Potoki!CH:CH,Potoki!$F:$F,$F119,Potoki!$G:$G,IF($G119="","",$G119)))</f>
        <v>0</v>
      </c>
      <c r="CI119" s="30">
        <f>IF(CI$5="",0,SUMIFS(Potoki!CI:CI,Potoki!$F:$F,$F119,Potoki!$G:$G,IF($G119="","",$G119)))</f>
        <v>0</v>
      </c>
      <c r="CJ119" s="30">
        <f>IF(CJ$5="",0,SUMIFS(Potoki!CJ:CJ,Potoki!$F:$F,$F119,Potoki!$G:$G,IF($G119="","",$G119)))</f>
        <v>0</v>
      </c>
      <c r="CK119" s="30">
        <f>IF(CK$5="",0,SUMIFS(Potoki!CK:CK,Potoki!$F:$F,$F119,Potoki!$G:$G,IF($G119="","",$G119)))</f>
        <v>0</v>
      </c>
      <c r="CL119" s="30">
        <f>IF(CL$5="",0,SUMIFS(Potoki!CL:CL,Potoki!$F:$F,$F119,Potoki!$G:$G,IF($G119="","",$G119)))</f>
        <v>0</v>
      </c>
      <c r="CM119" s="30">
        <f>IF(CM$5="",0,SUMIFS(Potoki!CM:CM,Potoki!$F:$F,$F119,Potoki!$G:$G,IF($G119="","",$G119)))</f>
        <v>0</v>
      </c>
      <c r="CN119" s="30">
        <f>IF(CN$5="",0,SUMIFS(Potoki!CN:CN,Potoki!$F:$F,$F119,Potoki!$G:$G,IF($G119="","",$G119)))</f>
        <v>0</v>
      </c>
      <c r="CO119" s="30">
        <f>IF(CO$5="",0,SUMIFS(Potoki!CO:CO,Potoki!$F:$F,$F119,Potoki!$G:$G,IF($G119="","",$G119)))</f>
        <v>0</v>
      </c>
      <c r="CP119" s="30">
        <f>IF(CP$5="",0,SUMIFS(Potoki!CP:CP,Potoki!$F:$F,$F119,Potoki!$G:$G,IF($G119="","",$G119)))</f>
        <v>0</v>
      </c>
      <c r="CQ119" s="30">
        <f>IF(CQ$5="",0,SUMIFS(Potoki!CQ:CQ,Potoki!$F:$F,$F119,Potoki!$G:$G,IF($G119="","",$G119)))</f>
        <v>0</v>
      </c>
      <c r="CR119" s="30">
        <f>IF(CR$5="",0,SUMIFS(Potoki!CR:CR,Potoki!$F:$F,$F119,Potoki!$G:$G,IF($G119="","",$G119)))</f>
        <v>0</v>
      </c>
      <c r="CS119" s="30">
        <f>IF(CS$5="",0,SUMIFS(Potoki!CS:CS,Potoki!$F:$F,$F119,Potoki!$G:$G,IF($G119="","",$G119)))</f>
        <v>0</v>
      </c>
      <c r="CT119" s="30">
        <f>IF(CT$5="",0,SUMIFS(Potoki!CT:CT,Potoki!$F:$F,$F119,Potoki!$G:$G,IF($G119="","",$G119)))</f>
        <v>0</v>
      </c>
    </row>
    <row r="120" spans="1:98" s="27" customFormat="1" ht="12" x14ac:dyDescent="0.25">
      <c r="A120" s="26">
        <f>ROW()</f>
        <v>120</v>
      </c>
      <c r="B120" s="99"/>
      <c r="E120" s="24"/>
      <c r="F120" s="68" t="str">
        <f t="shared" ref="F120:F127" si="500">$F$118</f>
        <v>Поступление ГП на склад ГП</v>
      </c>
      <c r="G120" s="27" t="str">
        <f>BP!$F$22</f>
        <v>Сырье</v>
      </c>
      <c r="H120" s="69"/>
      <c r="I120" s="69"/>
      <c r="J120" s="69"/>
      <c r="K120" s="69"/>
      <c r="L120" s="69"/>
      <c r="M120" s="27" t="str">
        <f>Lists!$R$8</f>
        <v>руб.</v>
      </c>
      <c r="P120" s="30"/>
      <c r="R120" s="24"/>
      <c r="S120" s="30"/>
      <c r="V120" s="87"/>
      <c r="W120" s="29">
        <f ca="1">SUM(INDIRECT(ADDRESS(ROW(),SUMIFS($1:$1,$5:$5,1))):INDIRECT(ADDRESS(ROW(),SUMIFS($1:$1,$5:$5,MAX($5:$5)))))</f>
        <v>4103226.8325404394</v>
      </c>
      <c r="Z120" s="30">
        <f ca="1">IF(Z$5="",0,SUMIFS(Potoki!Z:Z,Potoki!$F:$F,$F120,Potoki!$G:$G,IF($G120="","",$G120)))</f>
        <v>0</v>
      </c>
      <c r="AA120" s="30">
        <f ca="1">IF(AA$5="",0,SUMIFS(Potoki!AA:AA,Potoki!$F:$F,$F120,Potoki!$G:$G,IF($G120="","",$G120)))</f>
        <v>0</v>
      </c>
      <c r="AB120" s="30">
        <f ca="1">IF(AB$5="",0,SUMIFS(Potoki!AB:AB,Potoki!$F:$F,$F120,Potoki!$G:$G,IF($G120="","",$G120)))</f>
        <v>0</v>
      </c>
      <c r="AC120" s="30">
        <f ca="1">IF(AC$5="",0,SUMIFS(Potoki!AC:AC,Potoki!$F:$F,$F120,Potoki!$G:$G,IF($G120="","",$G120)))</f>
        <v>0</v>
      </c>
      <c r="AD120" s="30">
        <f ca="1">IF(AD$5="",0,SUMIFS(Potoki!AD:AD,Potoki!$F:$F,$F120,Potoki!$G:$G,IF($G120="","",$G120)))</f>
        <v>0</v>
      </c>
      <c r="AE120" s="30">
        <f ca="1">IF(AE$5="",0,SUMIFS(Potoki!AE:AE,Potoki!$F:$F,$F120,Potoki!$G:$G,IF($G120="","",$G120)))</f>
        <v>48000</v>
      </c>
      <c r="AF120" s="30">
        <f ca="1">IF(AF$5="",0,SUMIFS(Potoki!AF:AF,Potoki!$F:$F,$F120,Potoki!$G:$G,IF($G120="","",$G120)))</f>
        <v>49440</v>
      </c>
      <c r="AG120" s="30">
        <f ca="1">IF(AG$5="",0,SUMIFS(Potoki!AG:AG,Potoki!$F:$F,$F120,Potoki!$G:$G,IF($G120="","",$G120)))</f>
        <v>50923.200000000004</v>
      </c>
      <c r="AH120" s="30">
        <f ca="1">IF(AH$5="",0,SUMIFS(Potoki!AH:AH,Potoki!$F:$F,$F120,Potoki!$G:$G,IF($G120="","",$G120)))</f>
        <v>52450.896000000008</v>
      </c>
      <c r="AI120" s="30">
        <f ca="1">IF(AI$5="",0,SUMIFS(Potoki!AI:AI,Potoki!$F:$F,$F120,Potoki!$G:$G,IF($G120="","",$G120)))</f>
        <v>54024.422879999998</v>
      </c>
      <c r="AJ120" s="30">
        <f ca="1">IF(AJ$5="",0,SUMIFS(Potoki!AJ:AJ,Potoki!$F:$F,$F120,Potoki!$G:$G,IF($G120="","",$G120)))</f>
        <v>55645.155566400004</v>
      </c>
      <c r="AK120" s="30">
        <f ca="1">IF(AK$5="",0,SUMIFS(Potoki!AK:AK,Potoki!$F:$F,$F120,Potoki!$G:$G,IF($G120="","",$G120)))</f>
        <v>57314.510233392008</v>
      </c>
      <c r="AL120" s="30">
        <f ca="1">IF(AL$5="",0,SUMIFS(Potoki!AL:AL,Potoki!$F:$F,$F120,Potoki!$G:$G,IF($G120="","",$G120)))</f>
        <v>59033.945540393775</v>
      </c>
      <c r="AM120" s="30">
        <f ca="1">IF(AM$5="",0,SUMIFS(Potoki!AM:AM,Potoki!$F:$F,$F120,Potoki!$G:$G,IF($G120="","",$G120)))</f>
        <v>60804.963906605582</v>
      </c>
      <c r="AN120" s="30">
        <f ca="1">IF(AN$5="",0,SUMIFS(Potoki!AN:AN,Potoki!$F:$F,$F120,Potoki!$G:$G,IF($G120="","",$G120)))</f>
        <v>62629.112823803749</v>
      </c>
      <c r="AO120" s="30">
        <f ca="1">IF(AO$5="",0,SUMIFS(Potoki!AO:AO,Potoki!$F:$F,$F120,Potoki!$G:$G,IF($G120="","",$G120)))</f>
        <v>64507.986208517861</v>
      </c>
      <c r="AP120" s="30">
        <f ca="1">IF(AP$5="",0,SUMIFS(Potoki!AP:AP,Potoki!$F:$F,$F120,Potoki!$G:$G,IF($G120="","",$G120)))</f>
        <v>66443.225794773403</v>
      </c>
      <c r="AQ120" s="30">
        <f ca="1">IF(AQ$5="",0,SUMIFS(Potoki!AQ:AQ,Potoki!$F:$F,$F120,Potoki!$G:$G,IF($G120="","",$G120)))</f>
        <v>68436.522568616594</v>
      </c>
      <c r="AR120" s="30">
        <f ca="1">IF(AR$5="",0,SUMIFS(Potoki!AR:AR,Potoki!$F:$F,$F120,Potoki!$G:$G,IF($G120="","",$G120)))</f>
        <v>70489.618245675098</v>
      </c>
      <c r="AS120" s="30">
        <f ca="1">IF(AS$5="",0,SUMIFS(Potoki!AS:AS,Potoki!$F:$F,$F120,Potoki!$G:$G,IF($G120="","",$G120)))</f>
        <v>72604.306793045354</v>
      </c>
      <c r="AT120" s="30">
        <f ca="1">IF(AT$5="",0,SUMIFS(Potoki!AT:AT,Potoki!$F:$F,$F120,Potoki!$G:$G,IF($G120="","",$G120)))</f>
        <v>74782.435996836721</v>
      </c>
      <c r="AU120" s="30">
        <f ca="1">IF(AU$5="",0,SUMIFS(Potoki!AU:AU,Potoki!$F:$F,$F120,Potoki!$G:$G,IF($G120="","",$G120)))</f>
        <v>77025.909076741824</v>
      </c>
      <c r="AV120" s="30">
        <f ca="1">IF(AV$5="",0,SUMIFS(Potoki!AV:AV,Potoki!$F:$F,$F120,Potoki!$G:$G,IF($G120="","",$G120)))</f>
        <v>79336.686349044088</v>
      </c>
      <c r="AW120" s="30">
        <f ca="1">IF(AW$5="",0,SUMIFS(Potoki!AW:AW,Potoki!$F:$F,$F120,Potoki!$G:$G,IF($G120="","",$G120)))</f>
        <v>81716.786939515412</v>
      </c>
      <c r="AX120" s="30">
        <f ca="1">IF(AX$5="",0,SUMIFS(Potoki!AX:AX,Potoki!$F:$F,$F120,Potoki!$G:$G,IF($G120="","",$G120)))</f>
        <v>84168.290547700875</v>
      </c>
      <c r="AY120" s="30">
        <f ca="1">IF(AY$5="",0,SUMIFS(Potoki!AY:AY,Potoki!$F:$F,$F120,Potoki!$G:$G,IF($G120="","",$G120)))</f>
        <v>86693.339264131908</v>
      </c>
      <c r="AZ120" s="30">
        <f ca="1">IF(AZ$5="",0,SUMIFS(Potoki!AZ:AZ,Potoki!$F:$F,$F120,Potoki!$G:$G,IF($G120="","",$G120)))</f>
        <v>89294.139442055864</v>
      </c>
      <c r="BA120" s="30">
        <f ca="1">IF(BA$5="",0,SUMIFS(Potoki!BA:BA,Potoki!$F:$F,$F120,Potoki!$G:$G,IF($G120="","",$G120)))</f>
        <v>91972.963625317541</v>
      </c>
      <c r="BB120" s="30">
        <f ca="1">IF(BB$5="",0,SUMIFS(Potoki!BB:BB,Potoki!$F:$F,$F120,Potoki!$G:$G,IF($G120="","",$G120)))</f>
        <v>94732.152534077075</v>
      </c>
      <c r="BC120" s="30">
        <f ca="1">IF(BC$5="",0,SUMIFS(Potoki!BC:BC,Potoki!$F:$F,$F120,Potoki!$G:$G,IF($G120="","",$G120)))</f>
        <v>97574.117110099396</v>
      </c>
      <c r="BD120" s="30">
        <f ca="1">IF(BD$5="",0,SUMIFS(Potoki!BD:BD,Potoki!$F:$F,$F120,Potoki!$G:$G,IF($G120="","",$G120)))</f>
        <v>100501.34062340239</v>
      </c>
      <c r="BE120" s="30">
        <f ca="1">IF(BE$5="",0,SUMIFS(Potoki!BE:BE,Potoki!$F:$F,$F120,Potoki!$G:$G,IF($G120="","",$G120)))</f>
        <v>103516.38084210444</v>
      </c>
      <c r="BF120" s="30">
        <f ca="1">IF(BF$5="",0,SUMIFS(Potoki!BF:BF,Potoki!$F:$F,$F120,Potoki!$G:$G,IF($G120="","",$G120)))</f>
        <v>106621.87226736758</v>
      </c>
      <c r="BG120" s="30">
        <f ca="1">IF(BG$5="",0,SUMIFS(Potoki!BG:BG,Potoki!$F:$F,$F120,Potoki!$G:$G,IF($G120="","",$G120)))</f>
        <v>109820.52843538861</v>
      </c>
      <c r="BH120" s="30">
        <f ca="1">IF(BH$5="",0,SUMIFS(Potoki!BH:BH,Potoki!$F:$F,$F120,Potoki!$G:$G,IF($G120="","",$G120)))</f>
        <v>113115.14428845026</v>
      </c>
      <c r="BI120" s="30">
        <f ca="1">IF(BI$5="",0,SUMIFS(Potoki!BI:BI,Potoki!$F:$F,$F120,Potoki!$G:$G,IF($G120="","",$G120)))</f>
        <v>116508.59861710377</v>
      </c>
      <c r="BJ120" s="30">
        <f ca="1">IF(BJ$5="",0,SUMIFS(Potoki!BJ:BJ,Potoki!$F:$F,$F120,Potoki!$G:$G,IF($G120="","",$G120)))</f>
        <v>120003.8565756169</v>
      </c>
      <c r="BK120" s="30">
        <f ca="1">IF(BK$5="",0,SUMIFS(Potoki!BK:BK,Potoki!$F:$F,$F120,Potoki!$G:$G,IF($G120="","",$G120)))</f>
        <v>123603.97227288541</v>
      </c>
      <c r="BL120" s="30">
        <f ca="1">IF(BL$5="",0,SUMIFS(Potoki!BL:BL,Potoki!$F:$F,$F120,Potoki!$G:$G,IF($G120="","",$G120)))</f>
        <v>127312.09144107197</v>
      </c>
      <c r="BM120" s="30">
        <f ca="1">IF(BM$5="",0,SUMIFS(Potoki!BM:BM,Potoki!$F:$F,$F120,Potoki!$G:$G,IF($G120="","",$G120)))</f>
        <v>131131.45418430414</v>
      </c>
      <c r="BN120" s="30">
        <f ca="1">IF(BN$5="",0,SUMIFS(Potoki!BN:BN,Potoki!$F:$F,$F120,Potoki!$G:$G,IF($G120="","",$G120)))</f>
        <v>135065.39780983326</v>
      </c>
      <c r="BO120" s="30">
        <f ca="1">IF(BO$5="",0,SUMIFS(Potoki!BO:BO,Potoki!$F:$F,$F120,Potoki!$G:$G,IF($G120="","",$G120)))</f>
        <v>139117.35974412828</v>
      </c>
      <c r="BP120" s="30">
        <f ca="1">IF(BP$5="",0,SUMIFS(Potoki!BP:BP,Potoki!$F:$F,$F120,Potoki!$G:$G,IF($G120="","",$G120)))</f>
        <v>143290.88053645211</v>
      </c>
      <c r="BQ120" s="30">
        <f ca="1">IF(BQ$5="",0,SUMIFS(Potoki!BQ:BQ,Potoki!$F:$F,$F120,Potoki!$G:$G,IF($G120="","",$G120)))</f>
        <v>147589.6069525457</v>
      </c>
      <c r="BR120" s="30">
        <f ca="1">IF(BR$5="",0,SUMIFS(Potoki!BR:BR,Potoki!$F:$F,$F120,Potoki!$G:$G,IF($G120="","",$G120)))</f>
        <v>152017.29516112205</v>
      </c>
      <c r="BS120" s="30">
        <f ca="1">IF(BS$5="",0,SUMIFS(Potoki!BS:BS,Potoki!$F:$F,$F120,Potoki!$G:$G,IF($G120="","",$G120)))</f>
        <v>156577.81401595572</v>
      </c>
      <c r="BT120" s="30">
        <f ca="1">IF(BT$5="",0,SUMIFS(Potoki!BT:BT,Potoki!$F:$F,$F120,Potoki!$G:$G,IF($G120="","",$G120)))</f>
        <v>161275.14843643439</v>
      </c>
      <c r="BU120" s="30">
        <f ca="1">IF(BU$5="",0,SUMIFS(Potoki!BU:BU,Potoki!$F:$F,$F120,Potoki!$G:$G,IF($G120="","",$G120)))</f>
        <v>166113.40288952744</v>
      </c>
      <c r="BV120" s="30">
        <f>IF(BV$5="",0,SUMIFS(Potoki!BV:BV,Potoki!$F:$F,$F120,Potoki!$G:$G,IF($G120="","",$G120)))</f>
        <v>0</v>
      </c>
      <c r="BW120" s="30">
        <f>IF(BW$5="",0,SUMIFS(Potoki!BW:BW,Potoki!$F:$F,$F120,Potoki!$G:$G,IF($G120="","",$G120)))</f>
        <v>0</v>
      </c>
      <c r="BX120" s="30">
        <f>IF(BX$5="",0,SUMIFS(Potoki!BX:BX,Potoki!$F:$F,$F120,Potoki!$G:$G,IF($G120="","",$G120)))</f>
        <v>0</v>
      </c>
      <c r="BY120" s="30">
        <f>IF(BY$5="",0,SUMIFS(Potoki!BY:BY,Potoki!$F:$F,$F120,Potoki!$G:$G,IF($G120="","",$G120)))</f>
        <v>0</v>
      </c>
      <c r="BZ120" s="30">
        <f>IF(BZ$5="",0,SUMIFS(Potoki!BZ:BZ,Potoki!$F:$F,$F120,Potoki!$G:$G,IF($G120="","",$G120)))</f>
        <v>0</v>
      </c>
      <c r="CA120" s="30">
        <f>IF(CA$5="",0,SUMIFS(Potoki!CA:CA,Potoki!$F:$F,$F120,Potoki!$G:$G,IF($G120="","",$G120)))</f>
        <v>0</v>
      </c>
      <c r="CB120" s="30">
        <f>IF(CB$5="",0,SUMIFS(Potoki!CB:CB,Potoki!$F:$F,$F120,Potoki!$G:$G,IF($G120="","",$G120)))</f>
        <v>0</v>
      </c>
      <c r="CC120" s="30">
        <f>IF(CC$5="",0,SUMIFS(Potoki!CC:CC,Potoki!$F:$F,$F120,Potoki!$G:$G,IF($G120="","",$G120)))</f>
        <v>0</v>
      </c>
      <c r="CD120" s="30">
        <f>IF(CD$5="",0,SUMIFS(Potoki!CD:CD,Potoki!$F:$F,$F120,Potoki!$G:$G,IF($G120="","",$G120)))</f>
        <v>0</v>
      </c>
      <c r="CE120" s="30">
        <f>IF(CE$5="",0,SUMIFS(Potoki!CE:CE,Potoki!$F:$F,$F120,Potoki!$G:$G,IF($G120="","",$G120)))</f>
        <v>0</v>
      </c>
      <c r="CF120" s="30">
        <f>IF(CF$5="",0,SUMIFS(Potoki!CF:CF,Potoki!$F:$F,$F120,Potoki!$G:$G,IF($G120="","",$G120)))</f>
        <v>0</v>
      </c>
      <c r="CG120" s="30">
        <f>IF(CG$5="",0,SUMIFS(Potoki!CG:CG,Potoki!$F:$F,$F120,Potoki!$G:$G,IF($G120="","",$G120)))</f>
        <v>0</v>
      </c>
      <c r="CH120" s="30">
        <f>IF(CH$5="",0,SUMIFS(Potoki!CH:CH,Potoki!$F:$F,$F120,Potoki!$G:$G,IF($G120="","",$G120)))</f>
        <v>0</v>
      </c>
      <c r="CI120" s="30">
        <f>IF(CI$5="",0,SUMIFS(Potoki!CI:CI,Potoki!$F:$F,$F120,Potoki!$G:$G,IF($G120="","",$G120)))</f>
        <v>0</v>
      </c>
      <c r="CJ120" s="30">
        <f>IF(CJ$5="",0,SUMIFS(Potoki!CJ:CJ,Potoki!$F:$F,$F120,Potoki!$G:$G,IF($G120="","",$G120)))</f>
        <v>0</v>
      </c>
      <c r="CK120" s="30">
        <f>IF(CK$5="",0,SUMIFS(Potoki!CK:CK,Potoki!$F:$F,$F120,Potoki!$G:$G,IF($G120="","",$G120)))</f>
        <v>0</v>
      </c>
      <c r="CL120" s="30">
        <f>IF(CL$5="",0,SUMIFS(Potoki!CL:CL,Potoki!$F:$F,$F120,Potoki!$G:$G,IF($G120="","",$G120)))</f>
        <v>0</v>
      </c>
      <c r="CM120" s="30">
        <f>IF(CM$5="",0,SUMIFS(Potoki!CM:CM,Potoki!$F:$F,$F120,Potoki!$G:$G,IF($G120="","",$G120)))</f>
        <v>0</v>
      </c>
      <c r="CN120" s="30">
        <f>IF(CN$5="",0,SUMIFS(Potoki!CN:CN,Potoki!$F:$F,$F120,Potoki!$G:$G,IF($G120="","",$G120)))</f>
        <v>0</v>
      </c>
      <c r="CO120" s="30">
        <f>IF(CO$5="",0,SUMIFS(Potoki!CO:CO,Potoki!$F:$F,$F120,Potoki!$G:$G,IF($G120="","",$G120)))</f>
        <v>0</v>
      </c>
      <c r="CP120" s="30">
        <f>IF(CP$5="",0,SUMIFS(Potoki!CP:CP,Potoki!$F:$F,$F120,Potoki!$G:$G,IF($G120="","",$G120)))</f>
        <v>0</v>
      </c>
      <c r="CQ120" s="30">
        <f>IF(CQ$5="",0,SUMIFS(Potoki!CQ:CQ,Potoki!$F:$F,$F120,Potoki!$G:$G,IF($G120="","",$G120)))</f>
        <v>0</v>
      </c>
      <c r="CR120" s="30">
        <f>IF(CR$5="",0,SUMIFS(Potoki!CR:CR,Potoki!$F:$F,$F120,Potoki!$G:$G,IF($G120="","",$G120)))</f>
        <v>0</v>
      </c>
      <c r="CS120" s="30">
        <f>IF(CS$5="",0,SUMIFS(Potoki!CS:CS,Potoki!$F:$F,$F120,Potoki!$G:$G,IF($G120="","",$G120)))</f>
        <v>0</v>
      </c>
      <c r="CT120" s="30">
        <f>IF(CT$5="",0,SUMIFS(Potoki!CT:CT,Potoki!$F:$F,$F120,Potoki!$G:$G,IF($G120="","",$G120)))</f>
        <v>0</v>
      </c>
    </row>
    <row r="121" spans="1:98" s="27" customFormat="1" ht="12" x14ac:dyDescent="0.25">
      <c r="A121" s="26">
        <f>ROW()</f>
        <v>121</v>
      </c>
      <c r="B121" s="99"/>
      <c r="E121" s="24"/>
      <c r="F121" s="68" t="str">
        <f t="shared" si="500"/>
        <v>Поступление ГП на склад ГП</v>
      </c>
      <c r="G121" s="27" t="str">
        <f>BP!$F$23</f>
        <v>Материал</v>
      </c>
      <c r="M121" s="27" t="str">
        <f>Lists!$R$8</f>
        <v>руб.</v>
      </c>
      <c r="P121" s="30"/>
      <c r="R121" s="24"/>
      <c r="S121" s="30"/>
      <c r="V121" s="87"/>
      <c r="W121" s="29">
        <f ca="1">SUM(INDIRECT(ADDRESS(ROW(),SUMIFS($1:$1,$5:$5,1))):INDIRECT(ADDRESS(ROW(),SUMIFS($1:$1,$5:$5,MAX($5:$5)))))</f>
        <v>4787097.9712971775</v>
      </c>
      <c r="Z121" s="30">
        <f ca="1">IF(Z$5="",0,SUMIFS(Potoki!Z:Z,Potoki!$F:$F,$F121,Potoki!$G:$G,IF($G121="","",$G121)))</f>
        <v>0</v>
      </c>
      <c r="AA121" s="30">
        <f ca="1">IF(AA$5="",0,SUMIFS(Potoki!AA:AA,Potoki!$F:$F,$F121,Potoki!$G:$G,IF($G121="","",$G121)))</f>
        <v>0</v>
      </c>
      <c r="AB121" s="30">
        <f ca="1">IF(AB$5="",0,SUMIFS(Potoki!AB:AB,Potoki!$F:$F,$F121,Potoki!$G:$G,IF($G121="","",$G121)))</f>
        <v>0</v>
      </c>
      <c r="AC121" s="30">
        <f ca="1">IF(AC$5="",0,SUMIFS(Potoki!AC:AC,Potoki!$F:$F,$F121,Potoki!$G:$G,IF($G121="","",$G121)))</f>
        <v>0</v>
      </c>
      <c r="AD121" s="30">
        <f ca="1">IF(AD$5="",0,SUMIFS(Potoki!AD:AD,Potoki!$F:$F,$F121,Potoki!$G:$G,IF($G121="","",$G121)))</f>
        <v>0</v>
      </c>
      <c r="AE121" s="30">
        <f ca="1">IF(AE$5="",0,SUMIFS(Potoki!AE:AE,Potoki!$F:$F,$F121,Potoki!$G:$G,IF($G121="","",$G121)))</f>
        <v>56000</v>
      </c>
      <c r="AF121" s="30">
        <f ca="1">IF(AF$5="",0,SUMIFS(Potoki!AF:AF,Potoki!$F:$F,$F121,Potoki!$G:$G,IF($G121="","",$G121)))</f>
        <v>57680</v>
      </c>
      <c r="AG121" s="30">
        <f ca="1">IF(AG$5="",0,SUMIFS(Potoki!AG:AG,Potoki!$F:$F,$F121,Potoki!$G:$G,IF($G121="","",$G121)))</f>
        <v>59410.400000000009</v>
      </c>
      <c r="AH121" s="30">
        <f ca="1">IF(AH$5="",0,SUMIFS(Potoki!AH:AH,Potoki!$F:$F,$F121,Potoki!$G:$G,IF($G121="","",$G121)))</f>
        <v>61192.712000000007</v>
      </c>
      <c r="AI121" s="30">
        <f ca="1">IF(AI$5="",0,SUMIFS(Potoki!AI:AI,Potoki!$F:$F,$F121,Potoki!$G:$G,IF($G121="","",$G121)))</f>
        <v>63028.49336</v>
      </c>
      <c r="AJ121" s="30">
        <f ca="1">IF(AJ$5="",0,SUMIFS(Potoki!AJ:AJ,Potoki!$F:$F,$F121,Potoki!$G:$G,IF($G121="","",$G121)))</f>
        <v>64919.348160800007</v>
      </c>
      <c r="AK121" s="30">
        <f ca="1">IF(AK$5="",0,SUMIFS(Potoki!AK:AK,Potoki!$F:$F,$F121,Potoki!$G:$G,IF($G121="","",$G121)))</f>
        <v>66866.928605624009</v>
      </c>
      <c r="AL121" s="30">
        <f ca="1">IF(AL$5="",0,SUMIFS(Potoki!AL:AL,Potoki!$F:$F,$F121,Potoki!$G:$G,IF($G121="","",$G121)))</f>
        <v>68872.936463792736</v>
      </c>
      <c r="AM121" s="30">
        <f ca="1">IF(AM$5="",0,SUMIFS(Potoki!AM:AM,Potoki!$F:$F,$F121,Potoki!$G:$G,IF($G121="","",$G121)))</f>
        <v>70939.124557706513</v>
      </c>
      <c r="AN121" s="30">
        <f ca="1">IF(AN$5="",0,SUMIFS(Potoki!AN:AN,Potoki!$F:$F,$F121,Potoki!$G:$G,IF($G121="","",$G121)))</f>
        <v>73067.2982944377</v>
      </c>
      <c r="AO121" s="30">
        <f ca="1">IF(AO$5="",0,SUMIFS(Potoki!AO:AO,Potoki!$F:$F,$F121,Potoki!$G:$G,IF($G121="","",$G121)))</f>
        <v>75259.317243270838</v>
      </c>
      <c r="AP121" s="30">
        <f ca="1">IF(AP$5="",0,SUMIFS(Potoki!AP:AP,Potoki!$F:$F,$F121,Potoki!$G:$G,IF($G121="","",$G121)))</f>
        <v>77517.096760568966</v>
      </c>
      <c r="AQ121" s="30">
        <f ca="1">IF(AQ$5="",0,SUMIFS(Potoki!AQ:AQ,Potoki!$F:$F,$F121,Potoki!$G:$G,IF($G121="","",$G121)))</f>
        <v>79842.609663386029</v>
      </c>
      <c r="AR121" s="30">
        <f ca="1">IF(AR$5="",0,SUMIFS(Potoki!AR:AR,Potoki!$F:$F,$F121,Potoki!$G:$G,IF($G121="","",$G121)))</f>
        <v>82237.887953287616</v>
      </c>
      <c r="AS121" s="30">
        <f ca="1">IF(AS$5="",0,SUMIFS(Potoki!AS:AS,Potoki!$F:$F,$F121,Potoki!$G:$G,IF($G121="","",$G121)))</f>
        <v>84705.024591886249</v>
      </c>
      <c r="AT121" s="30">
        <f ca="1">IF(AT$5="",0,SUMIFS(Potoki!AT:AT,Potoki!$F:$F,$F121,Potoki!$G:$G,IF($G121="","",$G121)))</f>
        <v>87246.175329642851</v>
      </c>
      <c r="AU121" s="30">
        <f ca="1">IF(AU$5="",0,SUMIFS(Potoki!AU:AU,Potoki!$F:$F,$F121,Potoki!$G:$G,IF($G121="","",$G121)))</f>
        <v>89863.560589532135</v>
      </c>
      <c r="AV121" s="30">
        <f ca="1">IF(AV$5="",0,SUMIFS(Potoki!AV:AV,Potoki!$F:$F,$F121,Potoki!$G:$G,IF($G121="","",$G121)))</f>
        <v>92559.467407218093</v>
      </c>
      <c r="AW121" s="30">
        <f ca="1">IF(AW$5="",0,SUMIFS(Potoki!AW:AW,Potoki!$F:$F,$F121,Potoki!$G:$G,IF($G121="","",$G121)))</f>
        <v>95336.251429434647</v>
      </c>
      <c r="AX121" s="30">
        <f ca="1">IF(AX$5="",0,SUMIFS(Potoki!AX:AX,Potoki!$F:$F,$F121,Potoki!$G:$G,IF($G121="","",$G121)))</f>
        <v>98196.338972317695</v>
      </c>
      <c r="AY121" s="30">
        <f ca="1">IF(AY$5="",0,SUMIFS(Potoki!AY:AY,Potoki!$F:$F,$F121,Potoki!$G:$G,IF($G121="","",$G121)))</f>
        <v>101142.22914148722</v>
      </c>
      <c r="AZ121" s="30">
        <f ca="1">IF(AZ$5="",0,SUMIFS(Potoki!AZ:AZ,Potoki!$F:$F,$F121,Potoki!$G:$G,IF($G121="","",$G121)))</f>
        <v>104176.49601573184</v>
      </c>
      <c r="BA121" s="30">
        <f ca="1">IF(BA$5="",0,SUMIFS(Potoki!BA:BA,Potoki!$F:$F,$F121,Potoki!$G:$G,IF($G121="","",$G121)))</f>
        <v>107301.79089620381</v>
      </c>
      <c r="BB121" s="30">
        <f ca="1">IF(BB$5="",0,SUMIFS(Potoki!BB:BB,Potoki!$F:$F,$F121,Potoki!$G:$G,IF($G121="","",$G121)))</f>
        <v>110520.84462308991</v>
      </c>
      <c r="BC121" s="30">
        <f ca="1">IF(BC$5="",0,SUMIFS(Potoki!BC:BC,Potoki!$F:$F,$F121,Potoki!$G:$G,IF($G121="","",$G121)))</f>
        <v>113836.46996178263</v>
      </c>
      <c r="BD121" s="30">
        <f ca="1">IF(BD$5="",0,SUMIFS(Potoki!BD:BD,Potoki!$F:$F,$F121,Potoki!$G:$G,IF($G121="","",$G121)))</f>
        <v>117251.56406063611</v>
      </c>
      <c r="BE121" s="30">
        <f ca="1">IF(BE$5="",0,SUMIFS(Potoki!BE:BE,Potoki!$F:$F,$F121,Potoki!$G:$G,IF($G121="","",$G121)))</f>
        <v>120769.11098245518</v>
      </c>
      <c r="BF121" s="30">
        <f ca="1">IF(BF$5="",0,SUMIFS(Potoki!BF:BF,Potoki!$F:$F,$F121,Potoki!$G:$G,IF($G121="","",$G121)))</f>
        <v>124392.18431192884</v>
      </c>
      <c r="BG121" s="30">
        <f ca="1">IF(BG$5="",0,SUMIFS(Potoki!BG:BG,Potoki!$F:$F,$F121,Potoki!$G:$G,IF($G121="","",$G121)))</f>
        <v>128123.94984128671</v>
      </c>
      <c r="BH121" s="30">
        <f ca="1">IF(BH$5="",0,SUMIFS(Potoki!BH:BH,Potoki!$F:$F,$F121,Potoki!$G:$G,IF($G121="","",$G121)))</f>
        <v>131967.6683365253</v>
      </c>
      <c r="BI121" s="30">
        <f ca="1">IF(BI$5="",0,SUMIFS(Potoki!BI:BI,Potoki!$F:$F,$F121,Potoki!$G:$G,IF($G121="","",$G121)))</f>
        <v>135926.69838662108</v>
      </c>
      <c r="BJ121" s="30">
        <f ca="1">IF(BJ$5="",0,SUMIFS(Potoki!BJ:BJ,Potoki!$F:$F,$F121,Potoki!$G:$G,IF($G121="","",$G121)))</f>
        <v>140004.4993382197</v>
      </c>
      <c r="BK121" s="30">
        <f ca="1">IF(BK$5="",0,SUMIFS(Potoki!BK:BK,Potoki!$F:$F,$F121,Potoki!$G:$G,IF($G121="","",$G121)))</f>
        <v>144204.6343183663</v>
      </c>
      <c r="BL121" s="30">
        <f ca="1">IF(BL$5="",0,SUMIFS(Potoki!BL:BL,Potoki!$F:$F,$F121,Potoki!$G:$G,IF($G121="","",$G121)))</f>
        <v>148530.7733479173</v>
      </c>
      <c r="BM121" s="30">
        <f ca="1">IF(BM$5="",0,SUMIFS(Potoki!BM:BM,Potoki!$F:$F,$F121,Potoki!$G:$G,IF($G121="","",$G121)))</f>
        <v>152986.69654835481</v>
      </c>
      <c r="BN121" s="30">
        <f ca="1">IF(BN$5="",0,SUMIFS(Potoki!BN:BN,Potoki!$F:$F,$F121,Potoki!$G:$G,IF($G121="","",$G121)))</f>
        <v>157576.29744480547</v>
      </c>
      <c r="BO121" s="30">
        <f ca="1">IF(BO$5="",0,SUMIFS(Potoki!BO:BO,Potoki!$F:$F,$F121,Potoki!$G:$G,IF($G121="","",$G121)))</f>
        <v>162303.58636814967</v>
      </c>
      <c r="BP121" s="30">
        <f ca="1">IF(BP$5="",0,SUMIFS(Potoki!BP:BP,Potoki!$F:$F,$F121,Potoki!$G:$G,IF($G121="","",$G121)))</f>
        <v>167172.69395919415</v>
      </c>
      <c r="BQ121" s="30">
        <f ca="1">IF(BQ$5="",0,SUMIFS(Potoki!BQ:BQ,Potoki!$F:$F,$F121,Potoki!$G:$G,IF($G121="","",$G121)))</f>
        <v>172187.87477796996</v>
      </c>
      <c r="BR121" s="30">
        <f ca="1">IF(BR$5="",0,SUMIFS(Potoki!BR:BR,Potoki!$F:$F,$F121,Potoki!$G:$G,IF($G121="","",$G121)))</f>
        <v>177353.51102130907</v>
      </c>
      <c r="BS121" s="30">
        <f ca="1">IF(BS$5="",0,SUMIFS(Potoki!BS:BS,Potoki!$F:$F,$F121,Potoki!$G:$G,IF($G121="","",$G121)))</f>
        <v>182674.11635194835</v>
      </c>
      <c r="BT121" s="30">
        <f ca="1">IF(BT$5="",0,SUMIFS(Potoki!BT:BT,Potoki!$F:$F,$F121,Potoki!$G:$G,IF($G121="","",$G121)))</f>
        <v>188154.3398425068</v>
      </c>
      <c r="BU121" s="30">
        <f ca="1">IF(BU$5="",0,SUMIFS(Potoki!BU:BU,Potoki!$F:$F,$F121,Potoki!$G:$G,IF($G121="","",$G121)))</f>
        <v>193798.97003778201</v>
      </c>
      <c r="BV121" s="30">
        <f>IF(BV$5="",0,SUMIFS(Potoki!BV:BV,Potoki!$F:$F,$F121,Potoki!$G:$G,IF($G121="","",$G121)))</f>
        <v>0</v>
      </c>
      <c r="BW121" s="30">
        <f>IF(BW$5="",0,SUMIFS(Potoki!BW:BW,Potoki!$F:$F,$F121,Potoki!$G:$G,IF($G121="","",$G121)))</f>
        <v>0</v>
      </c>
      <c r="BX121" s="30">
        <f>IF(BX$5="",0,SUMIFS(Potoki!BX:BX,Potoki!$F:$F,$F121,Potoki!$G:$G,IF($G121="","",$G121)))</f>
        <v>0</v>
      </c>
      <c r="BY121" s="30">
        <f>IF(BY$5="",0,SUMIFS(Potoki!BY:BY,Potoki!$F:$F,$F121,Potoki!$G:$G,IF($G121="","",$G121)))</f>
        <v>0</v>
      </c>
      <c r="BZ121" s="30">
        <f>IF(BZ$5="",0,SUMIFS(Potoki!BZ:BZ,Potoki!$F:$F,$F121,Potoki!$G:$G,IF($G121="","",$G121)))</f>
        <v>0</v>
      </c>
      <c r="CA121" s="30">
        <f>IF(CA$5="",0,SUMIFS(Potoki!CA:CA,Potoki!$F:$F,$F121,Potoki!$G:$G,IF($G121="","",$G121)))</f>
        <v>0</v>
      </c>
      <c r="CB121" s="30">
        <f>IF(CB$5="",0,SUMIFS(Potoki!CB:CB,Potoki!$F:$F,$F121,Potoki!$G:$G,IF($G121="","",$G121)))</f>
        <v>0</v>
      </c>
      <c r="CC121" s="30">
        <f>IF(CC$5="",0,SUMIFS(Potoki!CC:CC,Potoki!$F:$F,$F121,Potoki!$G:$G,IF($G121="","",$G121)))</f>
        <v>0</v>
      </c>
      <c r="CD121" s="30">
        <f>IF(CD$5="",0,SUMIFS(Potoki!CD:CD,Potoki!$F:$F,$F121,Potoki!$G:$G,IF($G121="","",$G121)))</f>
        <v>0</v>
      </c>
      <c r="CE121" s="30">
        <f>IF(CE$5="",0,SUMIFS(Potoki!CE:CE,Potoki!$F:$F,$F121,Potoki!$G:$G,IF($G121="","",$G121)))</f>
        <v>0</v>
      </c>
      <c r="CF121" s="30">
        <f>IF(CF$5="",0,SUMIFS(Potoki!CF:CF,Potoki!$F:$F,$F121,Potoki!$G:$G,IF($G121="","",$G121)))</f>
        <v>0</v>
      </c>
      <c r="CG121" s="30">
        <f>IF(CG$5="",0,SUMIFS(Potoki!CG:CG,Potoki!$F:$F,$F121,Potoki!$G:$G,IF($G121="","",$G121)))</f>
        <v>0</v>
      </c>
      <c r="CH121" s="30">
        <f>IF(CH$5="",0,SUMIFS(Potoki!CH:CH,Potoki!$F:$F,$F121,Potoki!$G:$G,IF($G121="","",$G121)))</f>
        <v>0</v>
      </c>
      <c r="CI121" s="30">
        <f>IF(CI$5="",0,SUMIFS(Potoki!CI:CI,Potoki!$F:$F,$F121,Potoki!$G:$G,IF($G121="","",$G121)))</f>
        <v>0</v>
      </c>
      <c r="CJ121" s="30">
        <f>IF(CJ$5="",0,SUMIFS(Potoki!CJ:CJ,Potoki!$F:$F,$F121,Potoki!$G:$G,IF($G121="","",$G121)))</f>
        <v>0</v>
      </c>
      <c r="CK121" s="30">
        <f>IF(CK$5="",0,SUMIFS(Potoki!CK:CK,Potoki!$F:$F,$F121,Potoki!$G:$G,IF($G121="","",$G121)))</f>
        <v>0</v>
      </c>
      <c r="CL121" s="30">
        <f>IF(CL$5="",0,SUMIFS(Potoki!CL:CL,Potoki!$F:$F,$F121,Potoki!$G:$G,IF($G121="","",$G121)))</f>
        <v>0</v>
      </c>
      <c r="CM121" s="30">
        <f>IF(CM$5="",0,SUMIFS(Potoki!CM:CM,Potoki!$F:$F,$F121,Potoki!$G:$G,IF($G121="","",$G121)))</f>
        <v>0</v>
      </c>
      <c r="CN121" s="30">
        <f>IF(CN$5="",0,SUMIFS(Potoki!CN:CN,Potoki!$F:$F,$F121,Potoki!$G:$G,IF($G121="","",$G121)))</f>
        <v>0</v>
      </c>
      <c r="CO121" s="30">
        <f>IF(CO$5="",0,SUMIFS(Potoki!CO:CO,Potoki!$F:$F,$F121,Potoki!$G:$G,IF($G121="","",$G121)))</f>
        <v>0</v>
      </c>
      <c r="CP121" s="30">
        <f>IF(CP$5="",0,SUMIFS(Potoki!CP:CP,Potoki!$F:$F,$F121,Potoki!$G:$G,IF($G121="","",$G121)))</f>
        <v>0</v>
      </c>
      <c r="CQ121" s="30">
        <f>IF(CQ$5="",0,SUMIFS(Potoki!CQ:CQ,Potoki!$F:$F,$F121,Potoki!$G:$G,IF($G121="","",$G121)))</f>
        <v>0</v>
      </c>
      <c r="CR121" s="30">
        <f>IF(CR$5="",0,SUMIFS(Potoki!CR:CR,Potoki!$F:$F,$F121,Potoki!$G:$G,IF($G121="","",$G121)))</f>
        <v>0</v>
      </c>
      <c r="CS121" s="30">
        <f>IF(CS$5="",0,SUMIFS(Potoki!CS:CS,Potoki!$F:$F,$F121,Potoki!$G:$G,IF($G121="","",$G121)))</f>
        <v>0</v>
      </c>
      <c r="CT121" s="30">
        <f>IF(CT$5="",0,SUMIFS(Potoki!CT:CT,Potoki!$F:$F,$F121,Potoki!$G:$G,IF($G121="","",$G121)))</f>
        <v>0</v>
      </c>
    </row>
    <row r="122" spans="1:98" s="27" customFormat="1" ht="12" x14ac:dyDescent="0.25">
      <c r="A122" s="26">
        <f>ROW()</f>
        <v>122</v>
      </c>
      <c r="B122" s="99"/>
      <c r="E122" s="24"/>
      <c r="F122" s="68" t="str">
        <f t="shared" si="500"/>
        <v>Поступление ГП на склад ГП</v>
      </c>
      <c r="G122" s="27" t="str">
        <f>BP!$F$24</f>
        <v>Вн.пр-во</v>
      </c>
      <c r="M122" s="27" t="str">
        <f>Lists!$R$8</f>
        <v>руб.</v>
      </c>
      <c r="P122" s="30"/>
      <c r="R122" s="24"/>
      <c r="S122" s="30"/>
      <c r="V122" s="87"/>
      <c r="W122" s="29">
        <f ca="1">SUM(INDIRECT(ADDRESS(ROW(),SUMIFS($1:$1,$5:$5,1))):INDIRECT(ADDRESS(ROW(),SUMIFS($1:$1,$5:$5,MAX($5:$5)))))</f>
        <v>102580670.81351095</v>
      </c>
      <c r="Z122" s="30">
        <f ca="1">IF(Z$5="",0,SUMIFS(Potoki!Z:Z,Potoki!$F:$F,$F122,Potoki!$G:$G,IF($G122="","",$G122)))</f>
        <v>0</v>
      </c>
      <c r="AA122" s="30">
        <f ca="1">IF(AA$5="",0,SUMIFS(Potoki!AA:AA,Potoki!$F:$F,$F122,Potoki!$G:$G,IF($G122="","",$G122)))</f>
        <v>0</v>
      </c>
      <c r="AB122" s="30">
        <f ca="1">IF(AB$5="",0,SUMIFS(Potoki!AB:AB,Potoki!$F:$F,$F122,Potoki!$G:$G,IF($G122="","",$G122)))</f>
        <v>0</v>
      </c>
      <c r="AC122" s="30">
        <f ca="1">IF(AC$5="",0,SUMIFS(Potoki!AC:AC,Potoki!$F:$F,$F122,Potoki!$G:$G,IF($G122="","",$G122)))</f>
        <v>0</v>
      </c>
      <c r="AD122" s="30">
        <f ca="1">IF(AD$5="",0,SUMIFS(Potoki!AD:AD,Potoki!$F:$F,$F122,Potoki!$G:$G,IF($G122="","",$G122)))</f>
        <v>0</v>
      </c>
      <c r="AE122" s="30">
        <f ca="1">IF(AE$5="",0,SUMIFS(Potoki!AE:AE,Potoki!$F:$F,$F122,Potoki!$G:$G,IF($G122="","",$G122)))</f>
        <v>1200000</v>
      </c>
      <c r="AF122" s="30">
        <f ca="1">IF(AF$5="",0,SUMIFS(Potoki!AF:AF,Potoki!$F:$F,$F122,Potoki!$G:$G,IF($G122="","",$G122)))</f>
        <v>1236000</v>
      </c>
      <c r="AG122" s="30">
        <f ca="1">IF(AG$5="",0,SUMIFS(Potoki!AG:AG,Potoki!$F:$F,$F122,Potoki!$G:$G,IF($G122="","",$G122)))</f>
        <v>1273080</v>
      </c>
      <c r="AH122" s="30">
        <f ca="1">IF(AH$5="",0,SUMIFS(Potoki!AH:AH,Potoki!$F:$F,$F122,Potoki!$G:$G,IF($G122="","",$G122)))</f>
        <v>1311272.4000000001</v>
      </c>
      <c r="AI122" s="30">
        <f ca="1">IF(AI$5="",0,SUMIFS(Potoki!AI:AI,Potoki!$F:$F,$F122,Potoki!$G:$G,IF($G122="","",$G122)))</f>
        <v>1350610.5720000002</v>
      </c>
      <c r="AJ122" s="30">
        <f ca="1">IF(AJ$5="",0,SUMIFS(Potoki!AJ:AJ,Potoki!$F:$F,$F122,Potoki!$G:$G,IF($G122="","",$G122)))</f>
        <v>1391128.8891600003</v>
      </c>
      <c r="AK122" s="30">
        <f ca="1">IF(AK$5="",0,SUMIFS(Potoki!AK:AK,Potoki!$F:$F,$F122,Potoki!$G:$G,IF($G122="","",$G122)))</f>
        <v>1432862.7558348002</v>
      </c>
      <c r="AL122" s="30">
        <f ca="1">IF(AL$5="",0,SUMIFS(Potoki!AL:AL,Potoki!$F:$F,$F122,Potoki!$G:$G,IF($G122="","",$G122)))</f>
        <v>1475848.6385098442</v>
      </c>
      <c r="AM122" s="30">
        <f ca="1">IF(AM$5="",0,SUMIFS(Potoki!AM:AM,Potoki!$F:$F,$F122,Potoki!$G:$G,IF($G122="","",$G122)))</f>
        <v>1520124.0976651395</v>
      </c>
      <c r="AN122" s="30">
        <f ca="1">IF(AN$5="",0,SUMIFS(Potoki!AN:AN,Potoki!$F:$F,$F122,Potoki!$G:$G,IF($G122="","",$G122)))</f>
        <v>1565727.8205950938</v>
      </c>
      <c r="AO122" s="30">
        <f ca="1">IF(AO$5="",0,SUMIFS(Potoki!AO:AO,Potoki!$F:$F,$F122,Potoki!$G:$G,IF($G122="","",$G122)))</f>
        <v>1612699.6552129465</v>
      </c>
      <c r="AP122" s="30">
        <f ca="1">IF(AP$5="",0,SUMIFS(Potoki!AP:AP,Potoki!$F:$F,$F122,Potoki!$G:$G,IF($G122="","",$G122)))</f>
        <v>1661080.644869335</v>
      </c>
      <c r="AQ122" s="30">
        <f ca="1">IF(AQ$5="",0,SUMIFS(Potoki!AQ:AQ,Potoki!$F:$F,$F122,Potoki!$G:$G,IF($G122="","",$G122)))</f>
        <v>1710913.0642154149</v>
      </c>
      <c r="AR122" s="30">
        <f ca="1">IF(AR$5="",0,SUMIFS(Potoki!AR:AR,Potoki!$F:$F,$F122,Potoki!$G:$G,IF($G122="","",$G122)))</f>
        <v>1762240.4561418775</v>
      </c>
      <c r="AS122" s="30">
        <f ca="1">IF(AS$5="",0,SUMIFS(Potoki!AS:AS,Potoki!$F:$F,$F122,Potoki!$G:$G,IF($G122="","",$G122)))</f>
        <v>1815107.6698261339</v>
      </c>
      <c r="AT122" s="30">
        <f ca="1">IF(AT$5="",0,SUMIFS(Potoki!AT:AT,Potoki!$F:$F,$F122,Potoki!$G:$G,IF($G122="","",$G122)))</f>
        <v>1869560.899920918</v>
      </c>
      <c r="AU122" s="30">
        <f ca="1">IF(AU$5="",0,SUMIFS(Potoki!AU:AU,Potoki!$F:$F,$F122,Potoki!$G:$G,IF($G122="","",$G122)))</f>
        <v>1925647.7269185456</v>
      </c>
      <c r="AV122" s="30">
        <f ca="1">IF(AV$5="",0,SUMIFS(Potoki!AV:AV,Potoki!$F:$F,$F122,Potoki!$G:$G,IF($G122="","",$G122)))</f>
        <v>1983417.1587261022</v>
      </c>
      <c r="AW122" s="30">
        <f ca="1">IF(AW$5="",0,SUMIFS(Potoki!AW:AW,Potoki!$F:$F,$F122,Potoki!$G:$G,IF($G122="","",$G122)))</f>
        <v>2042919.6734878854</v>
      </c>
      <c r="AX122" s="30">
        <f ca="1">IF(AX$5="",0,SUMIFS(Potoki!AX:AX,Potoki!$F:$F,$F122,Potoki!$G:$G,IF($G122="","",$G122)))</f>
        <v>2104207.263692522</v>
      </c>
      <c r="AY122" s="30">
        <f ca="1">IF(AY$5="",0,SUMIFS(Potoki!AY:AY,Potoki!$F:$F,$F122,Potoki!$G:$G,IF($G122="","",$G122)))</f>
        <v>2167333.4816032974</v>
      </c>
      <c r="AZ122" s="30">
        <f ca="1">IF(AZ$5="",0,SUMIFS(Potoki!AZ:AZ,Potoki!$F:$F,$F122,Potoki!$G:$G,IF($G122="","",$G122)))</f>
        <v>2232353.4860513965</v>
      </c>
      <c r="BA122" s="30">
        <f ca="1">IF(BA$5="",0,SUMIFS(Potoki!BA:BA,Potoki!$F:$F,$F122,Potoki!$G:$G,IF($G122="","",$G122)))</f>
        <v>2299324.0906329383</v>
      </c>
      <c r="BB122" s="30">
        <f ca="1">IF(BB$5="",0,SUMIFS(Potoki!BB:BB,Potoki!$F:$F,$F122,Potoki!$G:$G,IF($G122="","",$G122)))</f>
        <v>2368303.8133519269</v>
      </c>
      <c r="BC122" s="30">
        <f ca="1">IF(BC$5="",0,SUMIFS(Potoki!BC:BC,Potoki!$F:$F,$F122,Potoki!$G:$G,IF($G122="","",$G122)))</f>
        <v>2439352.927752485</v>
      </c>
      <c r="BD122" s="30">
        <f ca="1">IF(BD$5="",0,SUMIFS(Potoki!BD:BD,Potoki!$F:$F,$F122,Potoki!$G:$G,IF($G122="","",$G122)))</f>
        <v>2512533.5155850593</v>
      </c>
      <c r="BE122" s="30">
        <f ca="1">IF(BE$5="",0,SUMIFS(Potoki!BE:BE,Potoki!$F:$F,$F122,Potoki!$G:$G,IF($G122="","",$G122)))</f>
        <v>2587909.5210526111</v>
      </c>
      <c r="BF122" s="30">
        <f ca="1">IF(BF$5="",0,SUMIFS(Potoki!BF:BF,Potoki!$F:$F,$F122,Potoki!$G:$G,IF($G122="","",$G122)))</f>
        <v>2665546.8066841895</v>
      </c>
      <c r="BG122" s="30">
        <f ca="1">IF(BG$5="",0,SUMIFS(Potoki!BG:BG,Potoki!$F:$F,$F122,Potoki!$G:$G,IF($G122="","",$G122)))</f>
        <v>2745513.2108847154</v>
      </c>
      <c r="BH122" s="30">
        <f ca="1">IF(BH$5="",0,SUMIFS(Potoki!BH:BH,Potoki!$F:$F,$F122,Potoki!$G:$G,IF($G122="","",$G122)))</f>
        <v>2827878.6072112564</v>
      </c>
      <c r="BI122" s="30">
        <f ca="1">IF(BI$5="",0,SUMIFS(Potoki!BI:BI,Potoki!$F:$F,$F122,Potoki!$G:$G,IF($G122="","",$G122)))</f>
        <v>2912714.9654275943</v>
      </c>
      <c r="BJ122" s="30">
        <f ca="1">IF(BJ$5="",0,SUMIFS(Potoki!BJ:BJ,Potoki!$F:$F,$F122,Potoki!$G:$G,IF($G122="","",$G122)))</f>
        <v>3000096.4143904224</v>
      </c>
      <c r="BK122" s="30">
        <f ca="1">IF(BK$5="",0,SUMIFS(Potoki!BK:BK,Potoki!$F:$F,$F122,Potoki!$G:$G,IF($G122="","",$G122)))</f>
        <v>3090099.3068221351</v>
      </c>
      <c r="BL122" s="30">
        <f ca="1">IF(BL$5="",0,SUMIFS(Potoki!BL:BL,Potoki!$F:$F,$F122,Potoki!$G:$G,IF($G122="","",$G122)))</f>
        <v>3182802.2860267996</v>
      </c>
      <c r="BM122" s="30">
        <f ca="1">IF(BM$5="",0,SUMIFS(Potoki!BM:BM,Potoki!$F:$F,$F122,Potoki!$G:$G,IF($G122="","",$G122)))</f>
        <v>3278286.3546076035</v>
      </c>
      <c r="BN122" s="30">
        <f ca="1">IF(BN$5="",0,SUMIFS(Potoki!BN:BN,Potoki!$F:$F,$F122,Potoki!$G:$G,IF($G122="","",$G122)))</f>
        <v>3376634.9452458317</v>
      </c>
      <c r="BO122" s="30">
        <f ca="1">IF(BO$5="",0,SUMIFS(Potoki!BO:BO,Potoki!$F:$F,$F122,Potoki!$G:$G,IF($G122="","",$G122)))</f>
        <v>3477933.9936032067</v>
      </c>
      <c r="BP122" s="30">
        <f ca="1">IF(BP$5="",0,SUMIFS(Potoki!BP:BP,Potoki!$F:$F,$F122,Potoki!$G:$G,IF($G122="","",$G122)))</f>
        <v>3582272.0134113031</v>
      </c>
      <c r="BQ122" s="30">
        <f ca="1">IF(BQ$5="",0,SUMIFS(Potoki!BQ:BQ,Potoki!$F:$F,$F122,Potoki!$G:$G,IF($G122="","",$G122)))</f>
        <v>3689740.1738136425</v>
      </c>
      <c r="BR122" s="30">
        <f ca="1">IF(BR$5="",0,SUMIFS(Potoki!BR:BR,Potoki!$F:$F,$F122,Potoki!$G:$G,IF($G122="","",$G122)))</f>
        <v>3800432.3790280516</v>
      </c>
      <c r="BS122" s="30">
        <f ca="1">IF(BS$5="",0,SUMIFS(Potoki!BS:BS,Potoki!$F:$F,$F122,Potoki!$G:$G,IF($G122="","",$G122)))</f>
        <v>3914445.3503988935</v>
      </c>
      <c r="BT122" s="30">
        <f ca="1">IF(BT$5="",0,SUMIFS(Potoki!BT:BT,Potoki!$F:$F,$F122,Potoki!$G:$G,IF($G122="","",$G122)))</f>
        <v>4031878.71091086</v>
      </c>
      <c r="BU122" s="30">
        <f ca="1">IF(BU$5="",0,SUMIFS(Potoki!BU:BU,Potoki!$F:$F,$F122,Potoki!$G:$G,IF($G122="","",$G122)))</f>
        <v>4152835.0722381859</v>
      </c>
      <c r="BV122" s="30">
        <f>IF(BV$5="",0,SUMIFS(Potoki!BV:BV,Potoki!$F:$F,$F122,Potoki!$G:$G,IF($G122="","",$G122)))</f>
        <v>0</v>
      </c>
      <c r="BW122" s="30">
        <f>IF(BW$5="",0,SUMIFS(Potoki!BW:BW,Potoki!$F:$F,$F122,Potoki!$G:$G,IF($G122="","",$G122)))</f>
        <v>0</v>
      </c>
      <c r="BX122" s="30">
        <f>IF(BX$5="",0,SUMIFS(Potoki!BX:BX,Potoki!$F:$F,$F122,Potoki!$G:$G,IF($G122="","",$G122)))</f>
        <v>0</v>
      </c>
      <c r="BY122" s="30">
        <f>IF(BY$5="",0,SUMIFS(Potoki!BY:BY,Potoki!$F:$F,$F122,Potoki!$G:$G,IF($G122="","",$G122)))</f>
        <v>0</v>
      </c>
      <c r="BZ122" s="30">
        <f>IF(BZ$5="",0,SUMIFS(Potoki!BZ:BZ,Potoki!$F:$F,$F122,Potoki!$G:$G,IF($G122="","",$G122)))</f>
        <v>0</v>
      </c>
      <c r="CA122" s="30">
        <f>IF(CA$5="",0,SUMIFS(Potoki!CA:CA,Potoki!$F:$F,$F122,Potoki!$G:$G,IF($G122="","",$G122)))</f>
        <v>0</v>
      </c>
      <c r="CB122" s="30">
        <f>IF(CB$5="",0,SUMIFS(Potoki!CB:CB,Potoki!$F:$F,$F122,Potoki!$G:$G,IF($G122="","",$G122)))</f>
        <v>0</v>
      </c>
      <c r="CC122" s="30">
        <f>IF(CC$5="",0,SUMIFS(Potoki!CC:CC,Potoki!$F:$F,$F122,Potoki!$G:$G,IF($G122="","",$G122)))</f>
        <v>0</v>
      </c>
      <c r="CD122" s="30">
        <f>IF(CD$5="",0,SUMIFS(Potoki!CD:CD,Potoki!$F:$F,$F122,Potoki!$G:$G,IF($G122="","",$G122)))</f>
        <v>0</v>
      </c>
      <c r="CE122" s="30">
        <f>IF(CE$5="",0,SUMIFS(Potoki!CE:CE,Potoki!$F:$F,$F122,Potoki!$G:$G,IF($G122="","",$G122)))</f>
        <v>0</v>
      </c>
      <c r="CF122" s="30">
        <f>IF(CF$5="",0,SUMIFS(Potoki!CF:CF,Potoki!$F:$F,$F122,Potoki!$G:$G,IF($G122="","",$G122)))</f>
        <v>0</v>
      </c>
      <c r="CG122" s="30">
        <f>IF(CG$5="",0,SUMIFS(Potoki!CG:CG,Potoki!$F:$F,$F122,Potoki!$G:$G,IF($G122="","",$G122)))</f>
        <v>0</v>
      </c>
      <c r="CH122" s="30">
        <f>IF(CH$5="",0,SUMIFS(Potoki!CH:CH,Potoki!$F:$F,$F122,Potoki!$G:$G,IF($G122="","",$G122)))</f>
        <v>0</v>
      </c>
      <c r="CI122" s="30">
        <f>IF(CI$5="",0,SUMIFS(Potoki!CI:CI,Potoki!$F:$F,$F122,Potoki!$G:$G,IF($G122="","",$G122)))</f>
        <v>0</v>
      </c>
      <c r="CJ122" s="30">
        <f>IF(CJ$5="",0,SUMIFS(Potoki!CJ:CJ,Potoki!$F:$F,$F122,Potoki!$G:$G,IF($G122="","",$G122)))</f>
        <v>0</v>
      </c>
      <c r="CK122" s="30">
        <f>IF(CK$5="",0,SUMIFS(Potoki!CK:CK,Potoki!$F:$F,$F122,Potoki!$G:$G,IF($G122="","",$G122)))</f>
        <v>0</v>
      </c>
      <c r="CL122" s="30">
        <f>IF(CL$5="",0,SUMIFS(Potoki!CL:CL,Potoki!$F:$F,$F122,Potoki!$G:$G,IF($G122="","",$G122)))</f>
        <v>0</v>
      </c>
      <c r="CM122" s="30">
        <f>IF(CM$5="",0,SUMIFS(Potoki!CM:CM,Potoki!$F:$F,$F122,Potoki!$G:$G,IF($G122="","",$G122)))</f>
        <v>0</v>
      </c>
      <c r="CN122" s="30">
        <f>IF(CN$5="",0,SUMIFS(Potoki!CN:CN,Potoki!$F:$F,$F122,Potoki!$G:$G,IF($G122="","",$G122)))</f>
        <v>0</v>
      </c>
      <c r="CO122" s="30">
        <f>IF(CO$5="",0,SUMIFS(Potoki!CO:CO,Potoki!$F:$F,$F122,Potoki!$G:$G,IF($G122="","",$G122)))</f>
        <v>0</v>
      </c>
      <c r="CP122" s="30">
        <f>IF(CP$5="",0,SUMIFS(Potoki!CP:CP,Potoki!$F:$F,$F122,Potoki!$G:$G,IF($G122="","",$G122)))</f>
        <v>0</v>
      </c>
      <c r="CQ122" s="30">
        <f>IF(CQ$5="",0,SUMIFS(Potoki!CQ:CQ,Potoki!$F:$F,$F122,Potoki!$G:$G,IF($G122="","",$G122)))</f>
        <v>0</v>
      </c>
      <c r="CR122" s="30">
        <f>IF(CR$5="",0,SUMIFS(Potoki!CR:CR,Potoki!$F:$F,$F122,Potoki!$G:$G,IF($G122="","",$G122)))</f>
        <v>0</v>
      </c>
      <c r="CS122" s="30">
        <f>IF(CS$5="",0,SUMIFS(Potoki!CS:CS,Potoki!$F:$F,$F122,Potoki!$G:$G,IF($G122="","",$G122)))</f>
        <v>0</v>
      </c>
      <c r="CT122" s="30">
        <f>IF(CT$5="",0,SUMIFS(Potoki!CT:CT,Potoki!$F:$F,$F122,Potoki!$G:$G,IF($G122="","",$G122)))</f>
        <v>0</v>
      </c>
    </row>
    <row r="123" spans="1:98" s="27" customFormat="1" ht="12" x14ac:dyDescent="0.25">
      <c r="A123" s="26">
        <f>ROW()</f>
        <v>123</v>
      </c>
      <c r="B123" s="99"/>
      <c r="E123" s="24"/>
      <c r="F123" s="68" t="str">
        <f t="shared" si="500"/>
        <v>Поступление ГП на склад ГП</v>
      </c>
      <c r="G123" s="27" t="str">
        <f>BP!$F$25</f>
        <v>Упаковка</v>
      </c>
      <c r="M123" s="27" t="str">
        <f>Lists!$R$8</f>
        <v>руб.</v>
      </c>
      <c r="P123" s="30"/>
      <c r="R123" s="24"/>
      <c r="S123" s="30"/>
      <c r="V123" s="87"/>
      <c r="W123" s="29">
        <f ca="1">SUM(INDIRECT(ADDRESS(ROW(),SUMIFS($1:$1,$5:$5,1))):INDIRECT(ADDRESS(ROW(),SUMIFS($1:$1,$5:$5,MAX($5:$5)))))</f>
        <v>13677422.775134796</v>
      </c>
      <c r="Z123" s="30">
        <f ca="1">IF(Z$5="",0,SUMIFS(Potoki!Z:Z,Potoki!$F:$F,$F123,Potoki!$G:$G,IF($G123="","",$G123)))</f>
        <v>0</v>
      </c>
      <c r="AA123" s="30">
        <f ca="1">IF(AA$5="",0,SUMIFS(Potoki!AA:AA,Potoki!$F:$F,$F123,Potoki!$G:$G,IF($G123="","",$G123)))</f>
        <v>0</v>
      </c>
      <c r="AB123" s="30">
        <f ca="1">IF(AB$5="",0,SUMIFS(Potoki!AB:AB,Potoki!$F:$F,$F123,Potoki!$G:$G,IF($G123="","",$G123)))</f>
        <v>0</v>
      </c>
      <c r="AC123" s="30">
        <f ca="1">IF(AC$5="",0,SUMIFS(Potoki!AC:AC,Potoki!$F:$F,$F123,Potoki!$G:$G,IF($G123="","",$G123)))</f>
        <v>0</v>
      </c>
      <c r="AD123" s="30">
        <f ca="1">IF(AD$5="",0,SUMIFS(Potoki!AD:AD,Potoki!$F:$F,$F123,Potoki!$G:$G,IF($G123="","",$G123)))</f>
        <v>0</v>
      </c>
      <c r="AE123" s="30">
        <f ca="1">IF(AE$5="",0,SUMIFS(Potoki!AE:AE,Potoki!$F:$F,$F123,Potoki!$G:$G,IF($G123="","",$G123)))</f>
        <v>160000</v>
      </c>
      <c r="AF123" s="30">
        <f ca="1">IF(AF$5="",0,SUMIFS(Potoki!AF:AF,Potoki!$F:$F,$F123,Potoki!$G:$G,IF($G123="","",$G123)))</f>
        <v>164800</v>
      </c>
      <c r="AG123" s="30">
        <f ca="1">IF(AG$5="",0,SUMIFS(Potoki!AG:AG,Potoki!$F:$F,$F123,Potoki!$G:$G,IF($G123="","",$G123)))</f>
        <v>169744</v>
      </c>
      <c r="AH123" s="30">
        <f ca="1">IF(AH$5="",0,SUMIFS(Potoki!AH:AH,Potoki!$F:$F,$F123,Potoki!$G:$G,IF($G123="","",$G123)))</f>
        <v>174836.32</v>
      </c>
      <c r="AI123" s="30">
        <f ca="1">IF(AI$5="",0,SUMIFS(Potoki!AI:AI,Potoki!$F:$F,$F123,Potoki!$G:$G,IF($G123="","",$G123)))</f>
        <v>180081.40960000001</v>
      </c>
      <c r="AJ123" s="30">
        <f ca="1">IF(AJ$5="",0,SUMIFS(Potoki!AJ:AJ,Potoki!$F:$F,$F123,Potoki!$G:$G,IF($G123="","",$G123)))</f>
        <v>185483.85188800003</v>
      </c>
      <c r="AK123" s="30">
        <f ca="1">IF(AK$5="",0,SUMIFS(Potoki!AK:AK,Potoki!$F:$F,$F123,Potoki!$G:$G,IF($G123="","",$G123)))</f>
        <v>191048.36744464003</v>
      </c>
      <c r="AL123" s="30">
        <f ca="1">IF(AL$5="",0,SUMIFS(Potoki!AL:AL,Potoki!$F:$F,$F123,Potoki!$G:$G,IF($G123="","",$G123)))</f>
        <v>196779.81846797923</v>
      </c>
      <c r="AM123" s="30">
        <f ca="1">IF(AM$5="",0,SUMIFS(Potoki!AM:AM,Potoki!$F:$F,$F123,Potoki!$G:$G,IF($G123="","",$G123)))</f>
        <v>202683.21302201861</v>
      </c>
      <c r="AN123" s="30">
        <f ca="1">IF(AN$5="",0,SUMIFS(Potoki!AN:AN,Potoki!$F:$F,$F123,Potoki!$G:$G,IF($G123="","",$G123)))</f>
        <v>208763.70941267916</v>
      </c>
      <c r="AO123" s="30">
        <f ca="1">IF(AO$5="",0,SUMIFS(Potoki!AO:AO,Potoki!$F:$F,$F123,Potoki!$G:$G,IF($G123="","",$G123)))</f>
        <v>215026.62069505954</v>
      </c>
      <c r="AP123" s="30">
        <f ca="1">IF(AP$5="",0,SUMIFS(Potoki!AP:AP,Potoki!$F:$F,$F123,Potoki!$G:$G,IF($G123="","",$G123)))</f>
        <v>221477.41931591131</v>
      </c>
      <c r="AQ123" s="30">
        <f ca="1">IF(AQ$5="",0,SUMIFS(Potoki!AQ:AQ,Potoki!$F:$F,$F123,Potoki!$G:$G,IF($G123="","",$G123)))</f>
        <v>228121.74189538867</v>
      </c>
      <c r="AR123" s="30">
        <f ca="1">IF(AR$5="",0,SUMIFS(Potoki!AR:AR,Potoki!$F:$F,$F123,Potoki!$G:$G,IF($G123="","",$G123)))</f>
        <v>234965.39415225034</v>
      </c>
      <c r="AS123" s="30">
        <f ca="1">IF(AS$5="",0,SUMIFS(Potoki!AS:AS,Potoki!$F:$F,$F123,Potoki!$G:$G,IF($G123="","",$G123)))</f>
        <v>242014.35597681787</v>
      </c>
      <c r="AT123" s="30">
        <f ca="1">IF(AT$5="",0,SUMIFS(Potoki!AT:AT,Potoki!$F:$F,$F123,Potoki!$G:$G,IF($G123="","",$G123)))</f>
        <v>249274.78665612242</v>
      </c>
      <c r="AU123" s="30">
        <f ca="1">IF(AU$5="",0,SUMIFS(Potoki!AU:AU,Potoki!$F:$F,$F123,Potoki!$G:$G,IF($G123="","",$G123)))</f>
        <v>256753.03025580608</v>
      </c>
      <c r="AV123" s="30">
        <f ca="1">IF(AV$5="",0,SUMIFS(Potoki!AV:AV,Potoki!$F:$F,$F123,Potoki!$G:$G,IF($G123="","",$G123)))</f>
        <v>264455.62116348027</v>
      </c>
      <c r="AW123" s="30">
        <f ca="1">IF(AW$5="",0,SUMIFS(Potoki!AW:AW,Potoki!$F:$F,$F123,Potoki!$G:$G,IF($G123="","",$G123)))</f>
        <v>272389.28979838471</v>
      </c>
      <c r="AX123" s="30">
        <f ca="1">IF(AX$5="",0,SUMIFS(Potoki!AX:AX,Potoki!$F:$F,$F123,Potoki!$G:$G,IF($G123="","",$G123)))</f>
        <v>280560.96849233622</v>
      </c>
      <c r="AY123" s="30">
        <f ca="1">IF(AY$5="",0,SUMIFS(Potoki!AY:AY,Potoki!$F:$F,$F123,Potoki!$G:$G,IF($G123="","",$G123)))</f>
        <v>288977.79754710634</v>
      </c>
      <c r="AZ123" s="30">
        <f ca="1">IF(AZ$5="",0,SUMIFS(Potoki!AZ:AZ,Potoki!$F:$F,$F123,Potoki!$G:$G,IF($G123="","",$G123)))</f>
        <v>297647.13147351955</v>
      </c>
      <c r="BA123" s="30">
        <f ca="1">IF(BA$5="",0,SUMIFS(Potoki!BA:BA,Potoki!$F:$F,$F123,Potoki!$G:$G,IF($G123="","",$G123)))</f>
        <v>306576.54541772511</v>
      </c>
      <c r="BB123" s="30">
        <f ca="1">IF(BB$5="",0,SUMIFS(Potoki!BB:BB,Potoki!$F:$F,$F123,Potoki!$G:$G,IF($G123="","",$G123)))</f>
        <v>315773.84178025695</v>
      </c>
      <c r="BC123" s="30">
        <f ca="1">IF(BC$5="",0,SUMIFS(Potoki!BC:BC,Potoki!$F:$F,$F123,Potoki!$G:$G,IF($G123="","",$G123)))</f>
        <v>325247.05703366466</v>
      </c>
      <c r="BD123" s="30">
        <f ca="1">IF(BD$5="",0,SUMIFS(Potoki!BD:BD,Potoki!$F:$F,$F123,Potoki!$G:$G,IF($G123="","",$G123)))</f>
        <v>335004.46874467458</v>
      </c>
      <c r="BE123" s="30">
        <f ca="1">IF(BE$5="",0,SUMIFS(Potoki!BE:BE,Potoki!$F:$F,$F123,Potoki!$G:$G,IF($G123="","",$G123)))</f>
        <v>345054.60280701483</v>
      </c>
      <c r="BF123" s="30">
        <f ca="1">IF(BF$5="",0,SUMIFS(Potoki!BF:BF,Potoki!$F:$F,$F123,Potoki!$G:$G,IF($G123="","",$G123)))</f>
        <v>355406.24089122523</v>
      </c>
      <c r="BG123" s="30">
        <f ca="1">IF(BG$5="",0,SUMIFS(Potoki!BG:BG,Potoki!$F:$F,$F123,Potoki!$G:$G,IF($G123="","",$G123)))</f>
        <v>366068.42811796203</v>
      </c>
      <c r="BH123" s="30">
        <f ca="1">IF(BH$5="",0,SUMIFS(Potoki!BH:BH,Potoki!$F:$F,$F123,Potoki!$G:$G,IF($G123="","",$G123)))</f>
        <v>377050.4809615009</v>
      </c>
      <c r="BI123" s="30">
        <f ca="1">IF(BI$5="",0,SUMIFS(Potoki!BI:BI,Potoki!$F:$F,$F123,Potoki!$G:$G,IF($G123="","",$G123)))</f>
        <v>388361.99539034592</v>
      </c>
      <c r="BJ123" s="30">
        <f ca="1">IF(BJ$5="",0,SUMIFS(Potoki!BJ:BJ,Potoki!$F:$F,$F123,Potoki!$G:$G,IF($G123="","",$G123)))</f>
        <v>400012.85525205632</v>
      </c>
      <c r="BK123" s="30">
        <f ca="1">IF(BK$5="",0,SUMIFS(Potoki!BK:BK,Potoki!$F:$F,$F123,Potoki!$G:$G,IF($G123="","",$G123)))</f>
        <v>412013.24090961803</v>
      </c>
      <c r="BL123" s="30">
        <f ca="1">IF(BL$5="",0,SUMIFS(Potoki!BL:BL,Potoki!$F:$F,$F123,Potoki!$G:$G,IF($G123="","",$G123)))</f>
        <v>424373.63813690661</v>
      </c>
      <c r="BM123" s="30">
        <f ca="1">IF(BM$5="",0,SUMIFS(Potoki!BM:BM,Potoki!$F:$F,$F123,Potoki!$G:$G,IF($G123="","",$G123)))</f>
        <v>437104.84728101379</v>
      </c>
      <c r="BN123" s="30">
        <f ca="1">IF(BN$5="",0,SUMIFS(Potoki!BN:BN,Potoki!$F:$F,$F123,Potoki!$G:$G,IF($G123="","",$G123)))</f>
        <v>450217.99269944424</v>
      </c>
      <c r="BO123" s="30">
        <f ca="1">IF(BO$5="",0,SUMIFS(Potoki!BO:BO,Potoki!$F:$F,$F123,Potoki!$G:$G,IF($G123="","",$G123)))</f>
        <v>463724.53248042759</v>
      </c>
      <c r="BP123" s="30">
        <f ca="1">IF(BP$5="",0,SUMIFS(Potoki!BP:BP,Potoki!$F:$F,$F123,Potoki!$G:$G,IF($G123="","",$G123)))</f>
        <v>477636.26845484041</v>
      </c>
      <c r="BQ123" s="30">
        <f ca="1">IF(BQ$5="",0,SUMIFS(Potoki!BQ:BQ,Potoki!$F:$F,$F123,Potoki!$G:$G,IF($G123="","",$G123)))</f>
        <v>491965.35650848562</v>
      </c>
      <c r="BR123" s="30">
        <f ca="1">IF(BR$5="",0,SUMIFS(Potoki!BR:BR,Potoki!$F:$F,$F123,Potoki!$G:$G,IF($G123="","",$G123)))</f>
        <v>506724.31720374024</v>
      </c>
      <c r="BS123" s="30">
        <f ca="1">IF(BS$5="",0,SUMIFS(Potoki!BS:BS,Potoki!$F:$F,$F123,Potoki!$G:$G,IF($G123="","",$G123)))</f>
        <v>521926.04671985249</v>
      </c>
      <c r="BT123" s="30">
        <f ca="1">IF(BT$5="",0,SUMIFS(Potoki!BT:BT,Potoki!$F:$F,$F123,Potoki!$G:$G,IF($G123="","",$G123)))</f>
        <v>537583.82812144805</v>
      </c>
      <c r="BU123" s="30">
        <f ca="1">IF(BU$5="",0,SUMIFS(Potoki!BU:BU,Potoki!$F:$F,$F123,Potoki!$G:$G,IF($G123="","",$G123)))</f>
        <v>553711.34296509146</v>
      </c>
      <c r="BV123" s="30">
        <f>IF(BV$5="",0,SUMIFS(Potoki!BV:BV,Potoki!$F:$F,$F123,Potoki!$G:$G,IF($G123="","",$G123)))</f>
        <v>0</v>
      </c>
      <c r="BW123" s="30">
        <f>IF(BW$5="",0,SUMIFS(Potoki!BW:BW,Potoki!$F:$F,$F123,Potoki!$G:$G,IF($G123="","",$G123)))</f>
        <v>0</v>
      </c>
      <c r="BX123" s="30">
        <f>IF(BX$5="",0,SUMIFS(Potoki!BX:BX,Potoki!$F:$F,$F123,Potoki!$G:$G,IF($G123="","",$G123)))</f>
        <v>0</v>
      </c>
      <c r="BY123" s="30">
        <f>IF(BY$5="",0,SUMIFS(Potoki!BY:BY,Potoki!$F:$F,$F123,Potoki!$G:$G,IF($G123="","",$G123)))</f>
        <v>0</v>
      </c>
      <c r="BZ123" s="30">
        <f>IF(BZ$5="",0,SUMIFS(Potoki!BZ:BZ,Potoki!$F:$F,$F123,Potoki!$G:$G,IF($G123="","",$G123)))</f>
        <v>0</v>
      </c>
      <c r="CA123" s="30">
        <f>IF(CA$5="",0,SUMIFS(Potoki!CA:CA,Potoki!$F:$F,$F123,Potoki!$G:$G,IF($G123="","",$G123)))</f>
        <v>0</v>
      </c>
      <c r="CB123" s="30">
        <f>IF(CB$5="",0,SUMIFS(Potoki!CB:CB,Potoki!$F:$F,$F123,Potoki!$G:$G,IF($G123="","",$G123)))</f>
        <v>0</v>
      </c>
      <c r="CC123" s="30">
        <f>IF(CC$5="",0,SUMIFS(Potoki!CC:CC,Potoki!$F:$F,$F123,Potoki!$G:$G,IF($G123="","",$G123)))</f>
        <v>0</v>
      </c>
      <c r="CD123" s="30">
        <f>IF(CD$5="",0,SUMIFS(Potoki!CD:CD,Potoki!$F:$F,$F123,Potoki!$G:$G,IF($G123="","",$G123)))</f>
        <v>0</v>
      </c>
      <c r="CE123" s="30">
        <f>IF(CE$5="",0,SUMIFS(Potoki!CE:CE,Potoki!$F:$F,$F123,Potoki!$G:$G,IF($G123="","",$G123)))</f>
        <v>0</v>
      </c>
      <c r="CF123" s="30">
        <f>IF(CF$5="",0,SUMIFS(Potoki!CF:CF,Potoki!$F:$F,$F123,Potoki!$G:$G,IF($G123="","",$G123)))</f>
        <v>0</v>
      </c>
      <c r="CG123" s="30">
        <f>IF(CG$5="",0,SUMIFS(Potoki!CG:CG,Potoki!$F:$F,$F123,Potoki!$G:$G,IF($G123="","",$G123)))</f>
        <v>0</v>
      </c>
      <c r="CH123" s="30">
        <f>IF(CH$5="",0,SUMIFS(Potoki!CH:CH,Potoki!$F:$F,$F123,Potoki!$G:$G,IF($G123="","",$G123)))</f>
        <v>0</v>
      </c>
      <c r="CI123" s="30">
        <f>IF(CI$5="",0,SUMIFS(Potoki!CI:CI,Potoki!$F:$F,$F123,Potoki!$G:$G,IF($G123="","",$G123)))</f>
        <v>0</v>
      </c>
      <c r="CJ123" s="30">
        <f>IF(CJ$5="",0,SUMIFS(Potoki!CJ:CJ,Potoki!$F:$F,$F123,Potoki!$G:$G,IF($G123="","",$G123)))</f>
        <v>0</v>
      </c>
      <c r="CK123" s="30">
        <f>IF(CK$5="",0,SUMIFS(Potoki!CK:CK,Potoki!$F:$F,$F123,Potoki!$G:$G,IF($G123="","",$G123)))</f>
        <v>0</v>
      </c>
      <c r="CL123" s="30">
        <f>IF(CL$5="",0,SUMIFS(Potoki!CL:CL,Potoki!$F:$F,$F123,Potoki!$G:$G,IF($G123="","",$G123)))</f>
        <v>0</v>
      </c>
      <c r="CM123" s="30">
        <f>IF(CM$5="",0,SUMIFS(Potoki!CM:CM,Potoki!$F:$F,$F123,Potoki!$G:$G,IF($G123="","",$G123)))</f>
        <v>0</v>
      </c>
      <c r="CN123" s="30">
        <f>IF(CN$5="",0,SUMIFS(Potoki!CN:CN,Potoki!$F:$F,$F123,Potoki!$G:$G,IF($G123="","",$G123)))</f>
        <v>0</v>
      </c>
      <c r="CO123" s="30">
        <f>IF(CO$5="",0,SUMIFS(Potoki!CO:CO,Potoki!$F:$F,$F123,Potoki!$G:$G,IF($G123="","",$G123)))</f>
        <v>0</v>
      </c>
      <c r="CP123" s="30">
        <f>IF(CP$5="",0,SUMIFS(Potoki!CP:CP,Potoki!$F:$F,$F123,Potoki!$G:$G,IF($G123="","",$G123)))</f>
        <v>0</v>
      </c>
      <c r="CQ123" s="30">
        <f>IF(CQ$5="",0,SUMIFS(Potoki!CQ:CQ,Potoki!$F:$F,$F123,Potoki!$G:$G,IF($G123="","",$G123)))</f>
        <v>0</v>
      </c>
      <c r="CR123" s="30">
        <f>IF(CR$5="",0,SUMIFS(Potoki!CR:CR,Potoki!$F:$F,$F123,Potoki!$G:$G,IF($G123="","",$G123)))</f>
        <v>0</v>
      </c>
      <c r="CS123" s="30">
        <f>IF(CS$5="",0,SUMIFS(Potoki!CS:CS,Potoki!$F:$F,$F123,Potoki!$G:$G,IF($G123="","",$G123)))</f>
        <v>0</v>
      </c>
      <c r="CT123" s="30">
        <f>IF(CT$5="",0,SUMIFS(Potoki!CT:CT,Potoki!$F:$F,$F123,Potoki!$G:$G,IF($G123="","",$G123)))</f>
        <v>0</v>
      </c>
    </row>
    <row r="124" spans="1:98" s="27" customFormat="1" ht="12" x14ac:dyDescent="0.25">
      <c r="A124" s="26">
        <f>ROW()</f>
        <v>124</v>
      </c>
      <c r="B124" s="99"/>
      <c r="E124" s="24"/>
      <c r="F124" s="68" t="str">
        <f t="shared" si="500"/>
        <v>Поступление ГП на склад ГП</v>
      </c>
      <c r="G124" s="27" t="str">
        <f>BP!$F$26</f>
        <v>ФОТ првПерс</v>
      </c>
      <c r="M124" s="27" t="str">
        <f>Lists!$R$8</f>
        <v>руб.</v>
      </c>
      <c r="P124" s="30"/>
      <c r="R124" s="24"/>
      <c r="S124" s="30"/>
      <c r="V124" s="87"/>
      <c r="W124" s="29">
        <f ca="1">SUM(INDIRECT(ADDRESS(ROW(),SUMIFS($1:$1,$5:$5,1))):INDIRECT(ADDRESS(ROW(),SUMIFS($1:$1,$5:$5,MAX($5:$5)))))</f>
        <v>8548389.2344592493</v>
      </c>
      <c r="Z124" s="30">
        <f ca="1">IF(Z$5="",0,SUMIFS(Potoki!Z:Z,Potoki!$F:$F,$F124,Potoki!$G:$G,IF($G124="","",$G124)))</f>
        <v>0</v>
      </c>
      <c r="AA124" s="30">
        <f ca="1">IF(AA$5="",0,SUMIFS(Potoki!AA:AA,Potoki!$F:$F,$F124,Potoki!$G:$G,IF($G124="","",$G124)))</f>
        <v>0</v>
      </c>
      <c r="AB124" s="30">
        <f ca="1">IF(AB$5="",0,SUMIFS(Potoki!AB:AB,Potoki!$F:$F,$F124,Potoki!$G:$G,IF($G124="","",$G124)))</f>
        <v>0</v>
      </c>
      <c r="AC124" s="30">
        <f ca="1">IF(AC$5="",0,SUMIFS(Potoki!AC:AC,Potoki!$F:$F,$F124,Potoki!$G:$G,IF($G124="","",$G124)))</f>
        <v>0</v>
      </c>
      <c r="AD124" s="30">
        <f ca="1">IF(AD$5="",0,SUMIFS(Potoki!AD:AD,Potoki!$F:$F,$F124,Potoki!$G:$G,IF($G124="","",$G124)))</f>
        <v>0</v>
      </c>
      <c r="AE124" s="30">
        <f ca="1">IF(AE$5="",0,SUMIFS(Potoki!AE:AE,Potoki!$F:$F,$F124,Potoki!$G:$G,IF($G124="","",$G124)))</f>
        <v>100000</v>
      </c>
      <c r="AF124" s="30">
        <f ca="1">IF(AF$5="",0,SUMIFS(Potoki!AF:AF,Potoki!$F:$F,$F124,Potoki!$G:$G,IF($G124="","",$G124)))</f>
        <v>103000</v>
      </c>
      <c r="AG124" s="30">
        <f ca="1">IF(AG$5="",0,SUMIFS(Potoki!AG:AG,Potoki!$F:$F,$F124,Potoki!$G:$G,IF($G124="","",$G124)))</f>
        <v>106090.00000000001</v>
      </c>
      <c r="AH124" s="30">
        <f ca="1">IF(AH$5="",0,SUMIFS(Potoki!AH:AH,Potoki!$F:$F,$F124,Potoki!$G:$G,IF($G124="","",$G124)))</f>
        <v>109272.70000000001</v>
      </c>
      <c r="AI124" s="30">
        <f ca="1">IF(AI$5="",0,SUMIFS(Potoki!AI:AI,Potoki!$F:$F,$F124,Potoki!$G:$G,IF($G124="","",$G124)))</f>
        <v>112550.88100000001</v>
      </c>
      <c r="AJ124" s="30">
        <f ca="1">IF(AJ$5="",0,SUMIFS(Potoki!AJ:AJ,Potoki!$F:$F,$F124,Potoki!$G:$G,IF($G124="","",$G124)))</f>
        <v>115927.40743000002</v>
      </c>
      <c r="AK124" s="30">
        <f ca="1">IF(AK$5="",0,SUMIFS(Potoki!AK:AK,Potoki!$F:$F,$F124,Potoki!$G:$G,IF($G124="","",$G124)))</f>
        <v>119405.22965290002</v>
      </c>
      <c r="AL124" s="30">
        <f ca="1">IF(AL$5="",0,SUMIFS(Potoki!AL:AL,Potoki!$F:$F,$F124,Potoki!$G:$G,IF($G124="","",$G124)))</f>
        <v>122987.38654248703</v>
      </c>
      <c r="AM124" s="30">
        <f ca="1">IF(AM$5="",0,SUMIFS(Potoki!AM:AM,Potoki!$F:$F,$F124,Potoki!$G:$G,IF($G124="","",$G124)))</f>
        <v>126677.00813876162</v>
      </c>
      <c r="AN124" s="30">
        <f ca="1">IF(AN$5="",0,SUMIFS(Potoki!AN:AN,Potoki!$F:$F,$F124,Potoki!$G:$G,IF($G124="","",$G124)))</f>
        <v>130477.31838292448</v>
      </c>
      <c r="AO124" s="30">
        <f ca="1">IF(AO$5="",0,SUMIFS(Potoki!AO:AO,Potoki!$F:$F,$F124,Potoki!$G:$G,IF($G124="","",$G124)))</f>
        <v>134391.63793441223</v>
      </c>
      <c r="AP124" s="30">
        <f ca="1">IF(AP$5="",0,SUMIFS(Potoki!AP:AP,Potoki!$F:$F,$F124,Potoki!$G:$G,IF($G124="","",$G124)))</f>
        <v>138423.38707244457</v>
      </c>
      <c r="AQ124" s="30">
        <f ca="1">IF(AQ$5="",0,SUMIFS(Potoki!AQ:AQ,Potoki!$F:$F,$F124,Potoki!$G:$G,IF($G124="","",$G124)))</f>
        <v>142576.08868461792</v>
      </c>
      <c r="AR124" s="30">
        <f ca="1">IF(AR$5="",0,SUMIFS(Potoki!AR:AR,Potoki!$F:$F,$F124,Potoki!$G:$G,IF($G124="","",$G124)))</f>
        <v>146853.37134515645</v>
      </c>
      <c r="AS124" s="30">
        <f ca="1">IF(AS$5="",0,SUMIFS(Potoki!AS:AS,Potoki!$F:$F,$F124,Potoki!$G:$G,IF($G124="","",$G124)))</f>
        <v>151258.97248551116</v>
      </c>
      <c r="AT124" s="30">
        <f ca="1">IF(AT$5="",0,SUMIFS(Potoki!AT:AT,Potoki!$F:$F,$F124,Potoki!$G:$G,IF($G124="","",$G124)))</f>
        <v>155796.74166007651</v>
      </c>
      <c r="AU124" s="30">
        <f ca="1">IF(AU$5="",0,SUMIFS(Potoki!AU:AU,Potoki!$F:$F,$F124,Potoki!$G:$G,IF($G124="","",$G124)))</f>
        <v>160470.6439098788</v>
      </c>
      <c r="AV124" s="30">
        <f ca="1">IF(AV$5="",0,SUMIFS(Potoki!AV:AV,Potoki!$F:$F,$F124,Potoki!$G:$G,IF($G124="","",$G124)))</f>
        <v>165284.76322717516</v>
      </c>
      <c r="AW124" s="30">
        <f ca="1">IF(AW$5="",0,SUMIFS(Potoki!AW:AW,Potoki!$F:$F,$F124,Potoki!$G:$G,IF($G124="","",$G124)))</f>
        <v>170243.30612399045</v>
      </c>
      <c r="AX124" s="30">
        <f ca="1">IF(AX$5="",0,SUMIFS(Potoki!AX:AX,Potoki!$F:$F,$F124,Potoki!$G:$G,IF($G124="","",$G124)))</f>
        <v>175350.60530771015</v>
      </c>
      <c r="AY124" s="30">
        <f ca="1">IF(AY$5="",0,SUMIFS(Potoki!AY:AY,Potoki!$F:$F,$F124,Potoki!$G:$G,IF($G124="","",$G124)))</f>
        <v>180611.12346694147</v>
      </c>
      <c r="AZ124" s="30">
        <f ca="1">IF(AZ$5="",0,SUMIFS(Potoki!AZ:AZ,Potoki!$F:$F,$F124,Potoki!$G:$G,IF($G124="","",$G124)))</f>
        <v>186029.45717094972</v>
      </c>
      <c r="BA124" s="30">
        <f ca="1">IF(BA$5="",0,SUMIFS(Potoki!BA:BA,Potoki!$F:$F,$F124,Potoki!$G:$G,IF($G124="","",$G124)))</f>
        <v>191610.34088607822</v>
      </c>
      <c r="BB124" s="30">
        <f ca="1">IF(BB$5="",0,SUMIFS(Potoki!BB:BB,Potoki!$F:$F,$F124,Potoki!$G:$G,IF($G124="","",$G124)))</f>
        <v>197358.65111266056</v>
      </c>
      <c r="BC124" s="30">
        <f ca="1">IF(BC$5="",0,SUMIFS(Potoki!BC:BC,Potoki!$F:$F,$F124,Potoki!$G:$G,IF($G124="","",$G124)))</f>
        <v>203279.4106460404</v>
      </c>
      <c r="BD124" s="30">
        <f ca="1">IF(BD$5="",0,SUMIFS(Potoki!BD:BD,Potoki!$F:$F,$F124,Potoki!$G:$G,IF($G124="","",$G124)))</f>
        <v>209377.79296542163</v>
      </c>
      <c r="BE124" s="30">
        <f ca="1">IF(BE$5="",0,SUMIFS(Potoki!BE:BE,Potoki!$F:$F,$F124,Potoki!$G:$G,IF($G124="","",$G124)))</f>
        <v>215659.12675438426</v>
      </c>
      <c r="BF124" s="30">
        <f ca="1">IF(BF$5="",0,SUMIFS(Potoki!BF:BF,Potoki!$F:$F,$F124,Potoki!$G:$G,IF($G124="","",$G124)))</f>
        <v>222128.90055701579</v>
      </c>
      <c r="BG124" s="30">
        <f ca="1">IF(BG$5="",0,SUMIFS(Potoki!BG:BG,Potoki!$F:$F,$F124,Potoki!$G:$G,IF($G124="","",$G124)))</f>
        <v>228792.76757372628</v>
      </c>
      <c r="BH124" s="30">
        <f ca="1">IF(BH$5="",0,SUMIFS(Potoki!BH:BH,Potoki!$F:$F,$F124,Potoki!$G:$G,IF($G124="","",$G124)))</f>
        <v>235656.55060093803</v>
      </c>
      <c r="BI124" s="30">
        <f ca="1">IF(BI$5="",0,SUMIFS(Potoki!BI:BI,Potoki!$F:$F,$F124,Potoki!$G:$G,IF($G124="","",$G124)))</f>
        <v>242726.24711896619</v>
      </c>
      <c r="BJ124" s="30">
        <f ca="1">IF(BJ$5="",0,SUMIFS(Potoki!BJ:BJ,Potoki!$F:$F,$F124,Potoki!$G:$G,IF($G124="","",$G124)))</f>
        <v>250008.03453253521</v>
      </c>
      <c r="BK124" s="30">
        <f ca="1">IF(BK$5="",0,SUMIFS(Potoki!BK:BK,Potoki!$F:$F,$F124,Potoki!$G:$G,IF($G124="","",$G124)))</f>
        <v>257508.27556851128</v>
      </c>
      <c r="BL124" s="30">
        <f ca="1">IF(BL$5="",0,SUMIFS(Potoki!BL:BL,Potoki!$F:$F,$F124,Potoki!$G:$G,IF($G124="","",$G124)))</f>
        <v>265233.52383556659</v>
      </c>
      <c r="BM124" s="30">
        <f ca="1">IF(BM$5="",0,SUMIFS(Potoki!BM:BM,Potoki!$F:$F,$F124,Potoki!$G:$G,IF($G124="","",$G124)))</f>
        <v>273190.52955063363</v>
      </c>
      <c r="BN124" s="30">
        <f ca="1">IF(BN$5="",0,SUMIFS(Potoki!BN:BN,Potoki!$F:$F,$F124,Potoki!$G:$G,IF($G124="","",$G124)))</f>
        <v>281386.24543715263</v>
      </c>
      <c r="BO124" s="30">
        <f ca="1">IF(BO$5="",0,SUMIFS(Potoki!BO:BO,Potoki!$F:$F,$F124,Potoki!$G:$G,IF($G124="","",$G124)))</f>
        <v>289827.83280026726</v>
      </c>
      <c r="BP124" s="30">
        <f ca="1">IF(BP$5="",0,SUMIFS(Potoki!BP:BP,Potoki!$F:$F,$F124,Potoki!$G:$G,IF($G124="","",$G124)))</f>
        <v>298522.66778427525</v>
      </c>
      <c r="BQ124" s="30">
        <f ca="1">IF(BQ$5="",0,SUMIFS(Potoki!BQ:BQ,Potoki!$F:$F,$F124,Potoki!$G:$G,IF($G124="","",$G124)))</f>
        <v>307478.3478178035</v>
      </c>
      <c r="BR124" s="30">
        <f ca="1">IF(BR$5="",0,SUMIFS(Potoki!BR:BR,Potoki!$F:$F,$F124,Potoki!$G:$G,IF($G124="","",$G124)))</f>
        <v>316702.69825233764</v>
      </c>
      <c r="BS124" s="30">
        <f ca="1">IF(BS$5="",0,SUMIFS(Potoki!BS:BS,Potoki!$F:$F,$F124,Potoki!$G:$G,IF($G124="","",$G124)))</f>
        <v>326203.77919990779</v>
      </c>
      <c r="BT124" s="30">
        <f ca="1">IF(BT$5="",0,SUMIFS(Potoki!BT:BT,Potoki!$F:$F,$F124,Potoki!$G:$G,IF($G124="","",$G124)))</f>
        <v>335989.89257590502</v>
      </c>
      <c r="BU124" s="30">
        <f ca="1">IF(BU$5="",0,SUMIFS(Potoki!BU:BU,Potoki!$F:$F,$F124,Potoki!$G:$G,IF($G124="","",$G124)))</f>
        <v>346069.58935318218</v>
      </c>
      <c r="BV124" s="30">
        <f>IF(BV$5="",0,SUMIFS(Potoki!BV:BV,Potoki!$F:$F,$F124,Potoki!$G:$G,IF($G124="","",$G124)))</f>
        <v>0</v>
      </c>
      <c r="BW124" s="30">
        <f>IF(BW$5="",0,SUMIFS(Potoki!BW:BW,Potoki!$F:$F,$F124,Potoki!$G:$G,IF($G124="","",$G124)))</f>
        <v>0</v>
      </c>
      <c r="BX124" s="30">
        <f>IF(BX$5="",0,SUMIFS(Potoki!BX:BX,Potoki!$F:$F,$F124,Potoki!$G:$G,IF($G124="","",$G124)))</f>
        <v>0</v>
      </c>
      <c r="BY124" s="30">
        <f>IF(BY$5="",0,SUMIFS(Potoki!BY:BY,Potoki!$F:$F,$F124,Potoki!$G:$G,IF($G124="","",$G124)))</f>
        <v>0</v>
      </c>
      <c r="BZ124" s="30">
        <f>IF(BZ$5="",0,SUMIFS(Potoki!BZ:BZ,Potoki!$F:$F,$F124,Potoki!$G:$G,IF($G124="","",$G124)))</f>
        <v>0</v>
      </c>
      <c r="CA124" s="30">
        <f>IF(CA$5="",0,SUMIFS(Potoki!CA:CA,Potoki!$F:$F,$F124,Potoki!$G:$G,IF($G124="","",$G124)))</f>
        <v>0</v>
      </c>
      <c r="CB124" s="30">
        <f>IF(CB$5="",0,SUMIFS(Potoki!CB:CB,Potoki!$F:$F,$F124,Potoki!$G:$G,IF($G124="","",$G124)))</f>
        <v>0</v>
      </c>
      <c r="CC124" s="30">
        <f>IF(CC$5="",0,SUMIFS(Potoki!CC:CC,Potoki!$F:$F,$F124,Potoki!$G:$G,IF($G124="","",$G124)))</f>
        <v>0</v>
      </c>
      <c r="CD124" s="30">
        <f>IF(CD$5="",0,SUMIFS(Potoki!CD:CD,Potoki!$F:$F,$F124,Potoki!$G:$G,IF($G124="","",$G124)))</f>
        <v>0</v>
      </c>
      <c r="CE124" s="30">
        <f>IF(CE$5="",0,SUMIFS(Potoki!CE:CE,Potoki!$F:$F,$F124,Potoki!$G:$G,IF($G124="","",$G124)))</f>
        <v>0</v>
      </c>
      <c r="CF124" s="30">
        <f>IF(CF$5="",0,SUMIFS(Potoki!CF:CF,Potoki!$F:$F,$F124,Potoki!$G:$G,IF($G124="","",$G124)))</f>
        <v>0</v>
      </c>
      <c r="CG124" s="30">
        <f>IF(CG$5="",0,SUMIFS(Potoki!CG:CG,Potoki!$F:$F,$F124,Potoki!$G:$G,IF($G124="","",$G124)))</f>
        <v>0</v>
      </c>
      <c r="CH124" s="30">
        <f>IF(CH$5="",0,SUMIFS(Potoki!CH:CH,Potoki!$F:$F,$F124,Potoki!$G:$G,IF($G124="","",$G124)))</f>
        <v>0</v>
      </c>
      <c r="CI124" s="30">
        <f>IF(CI$5="",0,SUMIFS(Potoki!CI:CI,Potoki!$F:$F,$F124,Potoki!$G:$G,IF($G124="","",$G124)))</f>
        <v>0</v>
      </c>
      <c r="CJ124" s="30">
        <f>IF(CJ$5="",0,SUMIFS(Potoki!CJ:CJ,Potoki!$F:$F,$F124,Potoki!$G:$G,IF($G124="","",$G124)))</f>
        <v>0</v>
      </c>
      <c r="CK124" s="30">
        <f>IF(CK$5="",0,SUMIFS(Potoki!CK:CK,Potoki!$F:$F,$F124,Potoki!$G:$G,IF($G124="","",$G124)))</f>
        <v>0</v>
      </c>
      <c r="CL124" s="30">
        <f>IF(CL$5="",0,SUMIFS(Potoki!CL:CL,Potoki!$F:$F,$F124,Potoki!$G:$G,IF($G124="","",$G124)))</f>
        <v>0</v>
      </c>
      <c r="CM124" s="30">
        <f>IF(CM$5="",0,SUMIFS(Potoki!CM:CM,Potoki!$F:$F,$F124,Potoki!$G:$G,IF($G124="","",$G124)))</f>
        <v>0</v>
      </c>
      <c r="CN124" s="30">
        <f>IF(CN$5="",0,SUMIFS(Potoki!CN:CN,Potoki!$F:$F,$F124,Potoki!$G:$G,IF($G124="","",$G124)))</f>
        <v>0</v>
      </c>
      <c r="CO124" s="30">
        <f>IF(CO$5="",0,SUMIFS(Potoki!CO:CO,Potoki!$F:$F,$F124,Potoki!$G:$G,IF($G124="","",$G124)))</f>
        <v>0</v>
      </c>
      <c r="CP124" s="30">
        <f>IF(CP$5="",0,SUMIFS(Potoki!CP:CP,Potoki!$F:$F,$F124,Potoki!$G:$G,IF($G124="","",$G124)))</f>
        <v>0</v>
      </c>
      <c r="CQ124" s="30">
        <f>IF(CQ$5="",0,SUMIFS(Potoki!CQ:CQ,Potoki!$F:$F,$F124,Potoki!$G:$G,IF($G124="","",$G124)))</f>
        <v>0</v>
      </c>
      <c r="CR124" s="30">
        <f>IF(CR$5="",0,SUMIFS(Potoki!CR:CR,Potoki!$F:$F,$F124,Potoki!$G:$G,IF($G124="","",$G124)))</f>
        <v>0</v>
      </c>
      <c r="CS124" s="30">
        <f>IF(CS$5="",0,SUMIFS(Potoki!CS:CS,Potoki!$F:$F,$F124,Potoki!$G:$G,IF($G124="","",$G124)))</f>
        <v>0</v>
      </c>
      <c r="CT124" s="30">
        <f>IF(CT$5="",0,SUMIFS(Potoki!CT:CT,Potoki!$F:$F,$F124,Potoki!$G:$G,IF($G124="","",$G124)))</f>
        <v>0</v>
      </c>
    </row>
    <row r="125" spans="1:98" s="27" customFormat="1" ht="12" x14ac:dyDescent="0.25">
      <c r="A125" s="26">
        <f>ROW()</f>
        <v>125</v>
      </c>
      <c r="B125" s="99"/>
      <c r="E125" s="24"/>
      <c r="F125" s="68" t="str">
        <f t="shared" si="500"/>
        <v>Поступление ГП на склад ГП</v>
      </c>
      <c r="G125" s="27" t="str">
        <f>BP!$F$27</f>
        <v>ФОТ упак</v>
      </c>
      <c r="M125" s="27" t="str">
        <f>Lists!$R$8</f>
        <v>руб.</v>
      </c>
      <c r="P125" s="30"/>
      <c r="R125" s="24"/>
      <c r="S125" s="30"/>
      <c r="V125" s="87"/>
      <c r="W125" s="29">
        <f ca="1">SUM(INDIRECT(ADDRESS(ROW(),SUMIFS($1:$1,$5:$5,1))):INDIRECT(ADDRESS(ROW(),SUMIFS($1:$1,$5:$5,MAX($5:$5)))))</f>
        <v>4274194.6172296247</v>
      </c>
      <c r="Z125" s="30">
        <f ca="1">IF(Z$5="",0,SUMIFS(Potoki!Z:Z,Potoki!$F:$F,$F125,Potoki!$G:$G,IF($G125="","",$G125)))</f>
        <v>0</v>
      </c>
      <c r="AA125" s="30">
        <f ca="1">IF(AA$5="",0,SUMIFS(Potoki!AA:AA,Potoki!$F:$F,$F125,Potoki!$G:$G,IF($G125="","",$G125)))</f>
        <v>0</v>
      </c>
      <c r="AB125" s="30">
        <f ca="1">IF(AB$5="",0,SUMIFS(Potoki!AB:AB,Potoki!$F:$F,$F125,Potoki!$G:$G,IF($G125="","",$G125)))</f>
        <v>0</v>
      </c>
      <c r="AC125" s="30">
        <f ca="1">IF(AC$5="",0,SUMIFS(Potoki!AC:AC,Potoki!$F:$F,$F125,Potoki!$G:$G,IF($G125="","",$G125)))</f>
        <v>0</v>
      </c>
      <c r="AD125" s="30">
        <f ca="1">IF(AD$5="",0,SUMIFS(Potoki!AD:AD,Potoki!$F:$F,$F125,Potoki!$G:$G,IF($G125="","",$G125)))</f>
        <v>0</v>
      </c>
      <c r="AE125" s="30">
        <f ca="1">IF(AE$5="",0,SUMIFS(Potoki!AE:AE,Potoki!$F:$F,$F125,Potoki!$G:$G,IF($G125="","",$G125)))</f>
        <v>50000</v>
      </c>
      <c r="AF125" s="30">
        <f ca="1">IF(AF$5="",0,SUMIFS(Potoki!AF:AF,Potoki!$F:$F,$F125,Potoki!$G:$G,IF($G125="","",$G125)))</f>
        <v>51500</v>
      </c>
      <c r="AG125" s="30">
        <f ca="1">IF(AG$5="",0,SUMIFS(Potoki!AG:AG,Potoki!$F:$F,$F125,Potoki!$G:$G,IF($G125="","",$G125)))</f>
        <v>53045.000000000007</v>
      </c>
      <c r="AH125" s="30">
        <f ca="1">IF(AH$5="",0,SUMIFS(Potoki!AH:AH,Potoki!$F:$F,$F125,Potoki!$G:$G,IF($G125="","",$G125)))</f>
        <v>54636.350000000006</v>
      </c>
      <c r="AI125" s="30">
        <f ca="1">IF(AI$5="",0,SUMIFS(Potoki!AI:AI,Potoki!$F:$F,$F125,Potoki!$G:$G,IF($G125="","",$G125)))</f>
        <v>56275.440500000004</v>
      </c>
      <c r="AJ125" s="30">
        <f ca="1">IF(AJ$5="",0,SUMIFS(Potoki!AJ:AJ,Potoki!$F:$F,$F125,Potoki!$G:$G,IF($G125="","",$G125)))</f>
        <v>57963.703715000011</v>
      </c>
      <c r="AK125" s="30">
        <f ca="1">IF(AK$5="",0,SUMIFS(Potoki!AK:AK,Potoki!$F:$F,$F125,Potoki!$G:$G,IF($G125="","",$G125)))</f>
        <v>59702.614826450008</v>
      </c>
      <c r="AL125" s="30">
        <f ca="1">IF(AL$5="",0,SUMIFS(Potoki!AL:AL,Potoki!$F:$F,$F125,Potoki!$G:$G,IF($G125="","",$G125)))</f>
        <v>61493.693271243515</v>
      </c>
      <c r="AM125" s="30">
        <f ca="1">IF(AM$5="",0,SUMIFS(Potoki!AM:AM,Potoki!$F:$F,$F125,Potoki!$G:$G,IF($G125="","",$G125)))</f>
        <v>63338.504069380811</v>
      </c>
      <c r="AN125" s="30">
        <f ca="1">IF(AN$5="",0,SUMIFS(Potoki!AN:AN,Potoki!$F:$F,$F125,Potoki!$G:$G,IF($G125="","",$G125)))</f>
        <v>65238.65919146224</v>
      </c>
      <c r="AO125" s="30">
        <f ca="1">IF(AO$5="",0,SUMIFS(Potoki!AO:AO,Potoki!$F:$F,$F125,Potoki!$G:$G,IF($G125="","",$G125)))</f>
        <v>67195.818967206113</v>
      </c>
      <c r="AP125" s="30">
        <f ca="1">IF(AP$5="",0,SUMIFS(Potoki!AP:AP,Potoki!$F:$F,$F125,Potoki!$G:$G,IF($G125="","",$G125)))</f>
        <v>69211.693536222287</v>
      </c>
      <c r="AQ125" s="30">
        <f ca="1">IF(AQ$5="",0,SUMIFS(Potoki!AQ:AQ,Potoki!$F:$F,$F125,Potoki!$G:$G,IF($G125="","",$G125)))</f>
        <v>71288.04434230896</v>
      </c>
      <c r="AR125" s="30">
        <f ca="1">IF(AR$5="",0,SUMIFS(Potoki!AR:AR,Potoki!$F:$F,$F125,Potoki!$G:$G,IF($G125="","",$G125)))</f>
        <v>73426.685672578227</v>
      </c>
      <c r="AS125" s="30">
        <f ca="1">IF(AS$5="",0,SUMIFS(Potoki!AS:AS,Potoki!$F:$F,$F125,Potoki!$G:$G,IF($G125="","",$G125)))</f>
        <v>75629.486242755578</v>
      </c>
      <c r="AT125" s="30">
        <f ca="1">IF(AT$5="",0,SUMIFS(Potoki!AT:AT,Potoki!$F:$F,$F125,Potoki!$G:$G,IF($G125="","",$G125)))</f>
        <v>77898.370830038257</v>
      </c>
      <c r="AU125" s="30">
        <f ca="1">IF(AU$5="",0,SUMIFS(Potoki!AU:AU,Potoki!$F:$F,$F125,Potoki!$G:$G,IF($G125="","",$G125)))</f>
        <v>80235.321954939398</v>
      </c>
      <c r="AV125" s="30">
        <f ca="1">IF(AV$5="",0,SUMIFS(Potoki!AV:AV,Potoki!$F:$F,$F125,Potoki!$G:$G,IF($G125="","",$G125)))</f>
        <v>82642.381613587582</v>
      </c>
      <c r="AW125" s="30">
        <f ca="1">IF(AW$5="",0,SUMIFS(Potoki!AW:AW,Potoki!$F:$F,$F125,Potoki!$G:$G,IF($G125="","",$G125)))</f>
        <v>85121.653061995225</v>
      </c>
      <c r="AX125" s="30">
        <f ca="1">IF(AX$5="",0,SUMIFS(Potoki!AX:AX,Potoki!$F:$F,$F125,Potoki!$G:$G,IF($G125="","",$G125)))</f>
        <v>87675.302653855077</v>
      </c>
      <c r="AY125" s="30">
        <f ca="1">IF(AY$5="",0,SUMIFS(Potoki!AY:AY,Potoki!$F:$F,$F125,Potoki!$G:$G,IF($G125="","",$G125)))</f>
        <v>90305.561733470735</v>
      </c>
      <c r="AZ125" s="30">
        <f ca="1">IF(AZ$5="",0,SUMIFS(Potoki!AZ:AZ,Potoki!$F:$F,$F125,Potoki!$G:$G,IF($G125="","",$G125)))</f>
        <v>93014.728585474862</v>
      </c>
      <c r="BA125" s="30">
        <f ca="1">IF(BA$5="",0,SUMIFS(Potoki!BA:BA,Potoki!$F:$F,$F125,Potoki!$G:$G,IF($G125="","",$G125)))</f>
        <v>95805.170443039111</v>
      </c>
      <c r="BB125" s="30">
        <f ca="1">IF(BB$5="",0,SUMIFS(Potoki!BB:BB,Potoki!$F:$F,$F125,Potoki!$G:$G,IF($G125="","",$G125)))</f>
        <v>98679.325556330281</v>
      </c>
      <c r="BC125" s="30">
        <f ca="1">IF(BC$5="",0,SUMIFS(Potoki!BC:BC,Potoki!$F:$F,$F125,Potoki!$G:$G,IF($G125="","",$G125)))</f>
        <v>101639.7053230202</v>
      </c>
      <c r="BD125" s="30">
        <f ca="1">IF(BD$5="",0,SUMIFS(Potoki!BD:BD,Potoki!$F:$F,$F125,Potoki!$G:$G,IF($G125="","",$G125)))</f>
        <v>104688.89648271081</v>
      </c>
      <c r="BE125" s="30">
        <f ca="1">IF(BE$5="",0,SUMIFS(Potoki!BE:BE,Potoki!$F:$F,$F125,Potoki!$G:$G,IF($G125="","",$G125)))</f>
        <v>107829.56337719213</v>
      </c>
      <c r="BF125" s="30">
        <f ca="1">IF(BF$5="",0,SUMIFS(Potoki!BF:BF,Potoki!$F:$F,$F125,Potoki!$G:$G,IF($G125="","",$G125)))</f>
        <v>111064.45027850789</v>
      </c>
      <c r="BG125" s="30">
        <f ca="1">IF(BG$5="",0,SUMIFS(Potoki!BG:BG,Potoki!$F:$F,$F125,Potoki!$G:$G,IF($G125="","",$G125)))</f>
        <v>114396.38378686314</v>
      </c>
      <c r="BH125" s="30">
        <f ca="1">IF(BH$5="",0,SUMIFS(Potoki!BH:BH,Potoki!$F:$F,$F125,Potoki!$G:$G,IF($G125="","",$G125)))</f>
        <v>117828.27530046902</v>
      </c>
      <c r="BI125" s="30">
        <f ca="1">IF(BI$5="",0,SUMIFS(Potoki!BI:BI,Potoki!$F:$F,$F125,Potoki!$G:$G,IF($G125="","",$G125)))</f>
        <v>121363.12355948309</v>
      </c>
      <c r="BJ125" s="30">
        <f ca="1">IF(BJ$5="",0,SUMIFS(Potoki!BJ:BJ,Potoki!$F:$F,$F125,Potoki!$G:$G,IF($G125="","",$G125)))</f>
        <v>125004.01726626761</v>
      </c>
      <c r="BK125" s="30">
        <f ca="1">IF(BK$5="",0,SUMIFS(Potoki!BK:BK,Potoki!$F:$F,$F125,Potoki!$G:$G,IF($G125="","",$G125)))</f>
        <v>128754.13778425564</v>
      </c>
      <c r="BL125" s="30">
        <f ca="1">IF(BL$5="",0,SUMIFS(Potoki!BL:BL,Potoki!$F:$F,$F125,Potoki!$G:$G,IF($G125="","",$G125)))</f>
        <v>132616.7619177833</v>
      </c>
      <c r="BM125" s="30">
        <f ca="1">IF(BM$5="",0,SUMIFS(Potoki!BM:BM,Potoki!$F:$F,$F125,Potoki!$G:$G,IF($G125="","",$G125)))</f>
        <v>136595.26477531681</v>
      </c>
      <c r="BN125" s="30">
        <f ca="1">IF(BN$5="",0,SUMIFS(Potoki!BN:BN,Potoki!$F:$F,$F125,Potoki!$G:$G,IF($G125="","",$G125)))</f>
        <v>140693.12271857631</v>
      </c>
      <c r="BO125" s="30">
        <f ca="1">IF(BO$5="",0,SUMIFS(Potoki!BO:BO,Potoki!$F:$F,$F125,Potoki!$G:$G,IF($G125="","",$G125)))</f>
        <v>144913.91640013363</v>
      </c>
      <c r="BP125" s="30">
        <f ca="1">IF(BP$5="",0,SUMIFS(Potoki!BP:BP,Potoki!$F:$F,$F125,Potoki!$G:$G,IF($G125="","",$G125)))</f>
        <v>149261.33389213763</v>
      </c>
      <c r="BQ125" s="30">
        <f ca="1">IF(BQ$5="",0,SUMIFS(Potoki!BQ:BQ,Potoki!$F:$F,$F125,Potoki!$G:$G,IF($G125="","",$G125)))</f>
        <v>153739.17390890175</v>
      </c>
      <c r="BR125" s="30">
        <f ca="1">IF(BR$5="",0,SUMIFS(Potoki!BR:BR,Potoki!$F:$F,$F125,Potoki!$G:$G,IF($G125="","",$G125)))</f>
        <v>158351.34912616882</v>
      </c>
      <c r="BS125" s="30">
        <f ca="1">IF(BS$5="",0,SUMIFS(Potoki!BS:BS,Potoki!$F:$F,$F125,Potoki!$G:$G,IF($G125="","",$G125)))</f>
        <v>163101.88959995389</v>
      </c>
      <c r="BT125" s="30">
        <f ca="1">IF(BT$5="",0,SUMIFS(Potoki!BT:BT,Potoki!$F:$F,$F125,Potoki!$G:$G,IF($G125="","",$G125)))</f>
        <v>167994.94628795251</v>
      </c>
      <c r="BU125" s="30">
        <f ca="1">IF(BU$5="",0,SUMIFS(Potoki!BU:BU,Potoki!$F:$F,$F125,Potoki!$G:$G,IF($G125="","",$G125)))</f>
        <v>173034.79467659109</v>
      </c>
      <c r="BV125" s="30">
        <f>IF(BV$5="",0,SUMIFS(Potoki!BV:BV,Potoki!$F:$F,$F125,Potoki!$G:$G,IF($G125="","",$G125)))</f>
        <v>0</v>
      </c>
      <c r="BW125" s="30">
        <f>IF(BW$5="",0,SUMIFS(Potoki!BW:BW,Potoki!$F:$F,$F125,Potoki!$G:$G,IF($G125="","",$G125)))</f>
        <v>0</v>
      </c>
      <c r="BX125" s="30">
        <f>IF(BX$5="",0,SUMIFS(Potoki!BX:BX,Potoki!$F:$F,$F125,Potoki!$G:$G,IF($G125="","",$G125)))</f>
        <v>0</v>
      </c>
      <c r="BY125" s="30">
        <f>IF(BY$5="",0,SUMIFS(Potoki!BY:BY,Potoki!$F:$F,$F125,Potoki!$G:$G,IF($G125="","",$G125)))</f>
        <v>0</v>
      </c>
      <c r="BZ125" s="30">
        <f>IF(BZ$5="",0,SUMIFS(Potoki!BZ:BZ,Potoki!$F:$F,$F125,Potoki!$G:$G,IF($G125="","",$G125)))</f>
        <v>0</v>
      </c>
      <c r="CA125" s="30">
        <f>IF(CA$5="",0,SUMIFS(Potoki!CA:CA,Potoki!$F:$F,$F125,Potoki!$G:$G,IF($G125="","",$G125)))</f>
        <v>0</v>
      </c>
      <c r="CB125" s="30">
        <f>IF(CB$5="",0,SUMIFS(Potoki!CB:CB,Potoki!$F:$F,$F125,Potoki!$G:$G,IF($G125="","",$G125)))</f>
        <v>0</v>
      </c>
      <c r="CC125" s="30">
        <f>IF(CC$5="",0,SUMIFS(Potoki!CC:CC,Potoki!$F:$F,$F125,Potoki!$G:$G,IF($G125="","",$G125)))</f>
        <v>0</v>
      </c>
      <c r="CD125" s="30">
        <f>IF(CD$5="",0,SUMIFS(Potoki!CD:CD,Potoki!$F:$F,$F125,Potoki!$G:$G,IF($G125="","",$G125)))</f>
        <v>0</v>
      </c>
      <c r="CE125" s="30">
        <f>IF(CE$5="",0,SUMIFS(Potoki!CE:CE,Potoki!$F:$F,$F125,Potoki!$G:$G,IF($G125="","",$G125)))</f>
        <v>0</v>
      </c>
      <c r="CF125" s="30">
        <f>IF(CF$5="",0,SUMIFS(Potoki!CF:CF,Potoki!$F:$F,$F125,Potoki!$G:$G,IF($G125="","",$G125)))</f>
        <v>0</v>
      </c>
      <c r="CG125" s="30">
        <f>IF(CG$5="",0,SUMIFS(Potoki!CG:CG,Potoki!$F:$F,$F125,Potoki!$G:$G,IF($G125="","",$G125)))</f>
        <v>0</v>
      </c>
      <c r="CH125" s="30">
        <f>IF(CH$5="",0,SUMIFS(Potoki!CH:CH,Potoki!$F:$F,$F125,Potoki!$G:$G,IF($G125="","",$G125)))</f>
        <v>0</v>
      </c>
      <c r="CI125" s="30">
        <f>IF(CI$5="",0,SUMIFS(Potoki!CI:CI,Potoki!$F:$F,$F125,Potoki!$G:$G,IF($G125="","",$G125)))</f>
        <v>0</v>
      </c>
      <c r="CJ125" s="30">
        <f>IF(CJ$5="",0,SUMIFS(Potoki!CJ:CJ,Potoki!$F:$F,$F125,Potoki!$G:$G,IF($G125="","",$G125)))</f>
        <v>0</v>
      </c>
      <c r="CK125" s="30">
        <f>IF(CK$5="",0,SUMIFS(Potoki!CK:CK,Potoki!$F:$F,$F125,Potoki!$G:$G,IF($G125="","",$G125)))</f>
        <v>0</v>
      </c>
      <c r="CL125" s="30">
        <f>IF(CL$5="",0,SUMIFS(Potoki!CL:CL,Potoki!$F:$F,$F125,Potoki!$G:$G,IF($G125="","",$G125)))</f>
        <v>0</v>
      </c>
      <c r="CM125" s="30">
        <f>IF(CM$5="",0,SUMIFS(Potoki!CM:CM,Potoki!$F:$F,$F125,Potoki!$G:$G,IF($G125="","",$G125)))</f>
        <v>0</v>
      </c>
      <c r="CN125" s="30">
        <f>IF(CN$5="",0,SUMIFS(Potoki!CN:CN,Potoki!$F:$F,$F125,Potoki!$G:$G,IF($G125="","",$G125)))</f>
        <v>0</v>
      </c>
      <c r="CO125" s="30">
        <f>IF(CO$5="",0,SUMIFS(Potoki!CO:CO,Potoki!$F:$F,$F125,Potoki!$G:$G,IF($G125="","",$G125)))</f>
        <v>0</v>
      </c>
      <c r="CP125" s="30">
        <f>IF(CP$5="",0,SUMIFS(Potoki!CP:CP,Potoki!$F:$F,$F125,Potoki!$G:$G,IF($G125="","",$G125)))</f>
        <v>0</v>
      </c>
      <c r="CQ125" s="30">
        <f>IF(CQ$5="",0,SUMIFS(Potoki!CQ:CQ,Potoki!$F:$F,$F125,Potoki!$G:$G,IF($G125="","",$G125)))</f>
        <v>0</v>
      </c>
      <c r="CR125" s="30">
        <f>IF(CR$5="",0,SUMIFS(Potoki!CR:CR,Potoki!$F:$F,$F125,Potoki!$G:$G,IF($G125="","",$G125)))</f>
        <v>0</v>
      </c>
      <c r="CS125" s="30">
        <f>IF(CS$5="",0,SUMIFS(Potoki!CS:CS,Potoki!$F:$F,$F125,Potoki!$G:$G,IF($G125="","",$G125)))</f>
        <v>0</v>
      </c>
      <c r="CT125" s="30">
        <f>IF(CT$5="",0,SUMIFS(Potoki!CT:CT,Potoki!$F:$F,$F125,Potoki!$G:$G,IF($G125="","",$G125)))</f>
        <v>0</v>
      </c>
    </row>
    <row r="126" spans="1:98" s="27" customFormat="1" ht="12" x14ac:dyDescent="0.25">
      <c r="A126" s="26">
        <f>ROW()</f>
        <v>126</v>
      </c>
      <c r="B126" s="99"/>
      <c r="E126" s="24"/>
      <c r="F126" s="68" t="str">
        <f t="shared" si="500"/>
        <v>Поступление ГП на склад ГП</v>
      </c>
      <c r="G126" s="27" t="str">
        <f>BP!$F$28</f>
        <v>Соцсборы</v>
      </c>
      <c r="M126" s="27" t="str">
        <f>Lists!$R$8</f>
        <v>руб.</v>
      </c>
      <c r="P126" s="30"/>
      <c r="R126" s="24"/>
      <c r="S126" s="30"/>
      <c r="V126" s="87"/>
      <c r="W126" s="29">
        <f ca="1">SUM(INDIRECT(ADDRESS(ROW(),SUMIFS($1:$1,$5:$5,1))):INDIRECT(ADDRESS(ROW(),SUMIFS($1:$1,$5:$5,MAX($5:$5)))))</f>
        <v>3846775.1555066612</v>
      </c>
      <c r="Z126" s="30">
        <f ca="1">IF(Z$5="",0,SUMIFS(Potoki!Z:Z,Potoki!$F:$F,$F126,Potoki!$G:$G,IF($G126="","",$G126)))</f>
        <v>0</v>
      </c>
      <c r="AA126" s="30">
        <f ca="1">IF(AA$5="",0,SUMIFS(Potoki!AA:AA,Potoki!$F:$F,$F126,Potoki!$G:$G,IF($G126="","",$G126)))</f>
        <v>0</v>
      </c>
      <c r="AB126" s="30">
        <f ca="1">IF(AB$5="",0,SUMIFS(Potoki!AB:AB,Potoki!$F:$F,$F126,Potoki!$G:$G,IF($G126="","",$G126)))</f>
        <v>0</v>
      </c>
      <c r="AC126" s="30">
        <f ca="1">IF(AC$5="",0,SUMIFS(Potoki!AC:AC,Potoki!$F:$F,$F126,Potoki!$G:$G,IF($G126="","",$G126)))</f>
        <v>0</v>
      </c>
      <c r="AD126" s="30">
        <f ca="1">IF(AD$5="",0,SUMIFS(Potoki!AD:AD,Potoki!$F:$F,$F126,Potoki!$G:$G,IF($G126="","",$G126)))</f>
        <v>0</v>
      </c>
      <c r="AE126" s="30">
        <f ca="1">IF(AE$5="",0,SUMIFS(Potoki!AE:AE,Potoki!$F:$F,$F126,Potoki!$G:$G,IF($G126="","",$G126)))</f>
        <v>45000</v>
      </c>
      <c r="AF126" s="30">
        <f ca="1">IF(AF$5="",0,SUMIFS(Potoki!AF:AF,Potoki!$F:$F,$F126,Potoki!$G:$G,IF($G126="","",$G126)))</f>
        <v>46350</v>
      </c>
      <c r="AG126" s="30">
        <f ca="1">IF(AG$5="",0,SUMIFS(Potoki!AG:AG,Potoki!$F:$F,$F126,Potoki!$G:$G,IF($G126="","",$G126)))</f>
        <v>47740.500000000007</v>
      </c>
      <c r="AH126" s="30">
        <f ca="1">IF(AH$5="",0,SUMIFS(Potoki!AH:AH,Potoki!$F:$F,$F126,Potoki!$G:$G,IF($G126="","",$G126)))</f>
        <v>49172.715000000004</v>
      </c>
      <c r="AI126" s="30">
        <f ca="1">IF(AI$5="",0,SUMIFS(Potoki!AI:AI,Potoki!$F:$F,$F126,Potoki!$G:$G,IF($G126="","",$G126)))</f>
        <v>50647.89645</v>
      </c>
      <c r="AJ126" s="30">
        <f ca="1">IF(AJ$5="",0,SUMIFS(Potoki!AJ:AJ,Potoki!$F:$F,$F126,Potoki!$G:$G,IF($G126="","",$G126)))</f>
        <v>52167.33334350001</v>
      </c>
      <c r="AK126" s="30">
        <f ca="1">IF(AK$5="",0,SUMIFS(Potoki!AK:AK,Potoki!$F:$F,$F126,Potoki!$G:$G,IF($G126="","",$G126)))</f>
        <v>53732.353343805007</v>
      </c>
      <c r="AL126" s="30">
        <f ca="1">IF(AL$5="",0,SUMIFS(Potoki!AL:AL,Potoki!$F:$F,$F126,Potoki!$G:$G,IF($G126="","",$G126)))</f>
        <v>55344.323944119162</v>
      </c>
      <c r="AM126" s="30">
        <f ca="1">IF(AM$5="",0,SUMIFS(Potoki!AM:AM,Potoki!$F:$F,$F126,Potoki!$G:$G,IF($G126="","",$G126)))</f>
        <v>57004.653662442732</v>
      </c>
      <c r="AN126" s="30">
        <f ca="1">IF(AN$5="",0,SUMIFS(Potoki!AN:AN,Potoki!$F:$F,$F126,Potoki!$G:$G,IF($G126="","",$G126)))</f>
        <v>58714.793272316012</v>
      </c>
      <c r="AO126" s="30">
        <f ca="1">IF(AO$5="",0,SUMIFS(Potoki!AO:AO,Potoki!$F:$F,$F126,Potoki!$G:$G,IF($G126="","",$G126)))</f>
        <v>60476.237070485498</v>
      </c>
      <c r="AP126" s="30">
        <f ca="1">IF(AP$5="",0,SUMIFS(Potoki!AP:AP,Potoki!$F:$F,$F126,Potoki!$G:$G,IF($G126="","",$G126)))</f>
        <v>62290.524182600057</v>
      </c>
      <c r="AQ126" s="30">
        <f ca="1">IF(AQ$5="",0,SUMIFS(Potoki!AQ:AQ,Potoki!$F:$F,$F126,Potoki!$G:$G,IF($G126="","",$G126)))</f>
        <v>64159.23990807806</v>
      </c>
      <c r="AR126" s="30">
        <f ca="1">IF(AR$5="",0,SUMIFS(Potoki!AR:AR,Potoki!$F:$F,$F126,Potoki!$G:$G,IF($G126="","",$G126)))</f>
        <v>66084.01710532041</v>
      </c>
      <c r="AS126" s="30">
        <f ca="1">IF(AS$5="",0,SUMIFS(Potoki!AS:AS,Potoki!$F:$F,$F126,Potoki!$G:$G,IF($G126="","",$G126)))</f>
        <v>68066.537618480026</v>
      </c>
      <c r="AT126" s="30">
        <f ca="1">IF(AT$5="",0,SUMIFS(Potoki!AT:AT,Potoki!$F:$F,$F126,Potoki!$G:$G,IF($G126="","",$G126)))</f>
        <v>70108.533747034424</v>
      </c>
      <c r="AU126" s="30">
        <f ca="1">IF(AU$5="",0,SUMIFS(Potoki!AU:AU,Potoki!$F:$F,$F126,Potoki!$G:$G,IF($G126="","",$G126)))</f>
        <v>72211.789759445455</v>
      </c>
      <c r="AV126" s="30">
        <f ca="1">IF(AV$5="",0,SUMIFS(Potoki!AV:AV,Potoki!$F:$F,$F126,Potoki!$G:$G,IF($G126="","",$G126)))</f>
        <v>74378.143452228833</v>
      </c>
      <c r="AW126" s="30">
        <f ca="1">IF(AW$5="",0,SUMIFS(Potoki!AW:AW,Potoki!$F:$F,$F126,Potoki!$G:$G,IF($G126="","",$G126)))</f>
        <v>76609.487755795693</v>
      </c>
      <c r="AX126" s="30">
        <f ca="1">IF(AX$5="",0,SUMIFS(Potoki!AX:AX,Potoki!$F:$F,$F126,Potoki!$G:$G,IF($G126="","",$G126)))</f>
        <v>78907.772388469573</v>
      </c>
      <c r="AY126" s="30">
        <f ca="1">IF(AY$5="",0,SUMIFS(Potoki!AY:AY,Potoki!$F:$F,$F126,Potoki!$G:$G,IF($G126="","",$G126)))</f>
        <v>81275.005560123667</v>
      </c>
      <c r="AZ126" s="30">
        <f ca="1">IF(AZ$5="",0,SUMIFS(Potoki!AZ:AZ,Potoki!$F:$F,$F126,Potoki!$G:$G,IF($G126="","",$G126)))</f>
        <v>83713.255726927368</v>
      </c>
      <c r="BA126" s="30">
        <f ca="1">IF(BA$5="",0,SUMIFS(Potoki!BA:BA,Potoki!$F:$F,$F126,Potoki!$G:$G,IF($G126="","",$G126)))</f>
        <v>86224.653398735201</v>
      </c>
      <c r="BB126" s="30">
        <f ca="1">IF(BB$5="",0,SUMIFS(Potoki!BB:BB,Potoki!$F:$F,$F126,Potoki!$G:$G,IF($G126="","",$G126)))</f>
        <v>88811.393000697251</v>
      </c>
      <c r="BC126" s="30">
        <f ca="1">IF(BC$5="",0,SUMIFS(Potoki!BC:BC,Potoki!$F:$F,$F126,Potoki!$G:$G,IF($G126="","",$G126)))</f>
        <v>91475.734790718183</v>
      </c>
      <c r="BD126" s="30">
        <f ca="1">IF(BD$5="",0,SUMIFS(Potoki!BD:BD,Potoki!$F:$F,$F126,Potoki!$G:$G,IF($G126="","",$G126)))</f>
        <v>94220.00683443973</v>
      </c>
      <c r="BE126" s="30">
        <f ca="1">IF(BE$5="",0,SUMIFS(Potoki!BE:BE,Potoki!$F:$F,$F126,Potoki!$G:$G,IF($G126="","",$G126)))</f>
        <v>97046.607039472918</v>
      </c>
      <c r="BF126" s="30">
        <f ca="1">IF(BF$5="",0,SUMIFS(Potoki!BF:BF,Potoki!$F:$F,$F126,Potoki!$G:$G,IF($G126="","",$G126)))</f>
        <v>99958.005250657094</v>
      </c>
      <c r="BG126" s="30">
        <f ca="1">IF(BG$5="",0,SUMIFS(Potoki!BG:BG,Potoki!$F:$F,$F126,Potoki!$G:$G,IF($G126="","",$G126)))</f>
        <v>102956.74540817682</v>
      </c>
      <c r="BH126" s="30">
        <f ca="1">IF(BH$5="",0,SUMIFS(Potoki!BH:BH,Potoki!$F:$F,$F126,Potoki!$G:$G,IF($G126="","",$G126)))</f>
        <v>106045.44777042212</v>
      </c>
      <c r="BI126" s="30">
        <f ca="1">IF(BI$5="",0,SUMIFS(Potoki!BI:BI,Potoki!$F:$F,$F126,Potoki!$G:$G,IF($G126="","",$G126)))</f>
        <v>109226.81120353479</v>
      </c>
      <c r="BJ126" s="30">
        <f ca="1">IF(BJ$5="",0,SUMIFS(Potoki!BJ:BJ,Potoki!$F:$F,$F126,Potoki!$G:$G,IF($G126="","",$G126)))</f>
        <v>112503.61553964084</v>
      </c>
      <c r="BK126" s="30">
        <f ca="1">IF(BK$5="",0,SUMIFS(Potoki!BK:BK,Potoki!$F:$F,$F126,Potoki!$G:$G,IF($G126="","",$G126)))</f>
        <v>115878.72400583007</v>
      </c>
      <c r="BL126" s="30">
        <f ca="1">IF(BL$5="",0,SUMIFS(Potoki!BL:BL,Potoki!$F:$F,$F126,Potoki!$G:$G,IF($G126="","",$G126)))</f>
        <v>119355.08572600498</v>
      </c>
      <c r="BM126" s="30">
        <f ca="1">IF(BM$5="",0,SUMIFS(Potoki!BM:BM,Potoki!$F:$F,$F126,Potoki!$G:$G,IF($G126="","",$G126)))</f>
        <v>122935.73829778512</v>
      </c>
      <c r="BN126" s="30">
        <f ca="1">IF(BN$5="",0,SUMIFS(Potoki!BN:BN,Potoki!$F:$F,$F126,Potoki!$G:$G,IF($G126="","",$G126)))</f>
        <v>126623.81044671869</v>
      </c>
      <c r="BO126" s="30">
        <f ca="1">IF(BO$5="",0,SUMIFS(Potoki!BO:BO,Potoki!$F:$F,$F126,Potoki!$G:$G,IF($G126="","",$G126)))</f>
        <v>130422.52476012026</v>
      </c>
      <c r="BP126" s="30">
        <f ca="1">IF(BP$5="",0,SUMIFS(Potoki!BP:BP,Potoki!$F:$F,$F126,Potoki!$G:$G,IF($G126="","",$G126)))</f>
        <v>134335.20050292386</v>
      </c>
      <c r="BQ126" s="30">
        <f ca="1">IF(BQ$5="",0,SUMIFS(Potoki!BQ:BQ,Potoki!$F:$F,$F126,Potoki!$G:$G,IF($G126="","",$G126)))</f>
        <v>138365.25651801159</v>
      </c>
      <c r="BR126" s="30">
        <f ca="1">IF(BR$5="",0,SUMIFS(Potoki!BR:BR,Potoki!$F:$F,$F126,Potoki!$G:$G,IF($G126="","",$G126)))</f>
        <v>142516.21421355192</v>
      </c>
      <c r="BS126" s="30">
        <f ca="1">IF(BS$5="",0,SUMIFS(Potoki!BS:BS,Potoki!$F:$F,$F126,Potoki!$G:$G,IF($G126="","",$G126)))</f>
        <v>146791.70063995849</v>
      </c>
      <c r="BT126" s="30">
        <f ca="1">IF(BT$5="",0,SUMIFS(Potoki!BT:BT,Potoki!$F:$F,$F126,Potoki!$G:$G,IF($G126="","",$G126)))</f>
        <v>151195.45165915726</v>
      </c>
      <c r="BU126" s="30">
        <f ca="1">IF(BU$5="",0,SUMIFS(Potoki!BU:BU,Potoki!$F:$F,$F126,Potoki!$G:$G,IF($G126="","",$G126)))</f>
        <v>155731.31520893198</v>
      </c>
      <c r="BV126" s="30">
        <f>IF(BV$5="",0,SUMIFS(Potoki!BV:BV,Potoki!$F:$F,$F126,Potoki!$G:$G,IF($G126="","",$G126)))</f>
        <v>0</v>
      </c>
      <c r="BW126" s="30">
        <f>IF(BW$5="",0,SUMIFS(Potoki!BW:BW,Potoki!$F:$F,$F126,Potoki!$G:$G,IF($G126="","",$G126)))</f>
        <v>0</v>
      </c>
      <c r="BX126" s="30">
        <f>IF(BX$5="",0,SUMIFS(Potoki!BX:BX,Potoki!$F:$F,$F126,Potoki!$G:$G,IF($G126="","",$G126)))</f>
        <v>0</v>
      </c>
      <c r="BY126" s="30">
        <f>IF(BY$5="",0,SUMIFS(Potoki!BY:BY,Potoki!$F:$F,$F126,Potoki!$G:$G,IF($G126="","",$G126)))</f>
        <v>0</v>
      </c>
      <c r="BZ126" s="30">
        <f>IF(BZ$5="",0,SUMIFS(Potoki!BZ:BZ,Potoki!$F:$F,$F126,Potoki!$G:$G,IF($G126="","",$G126)))</f>
        <v>0</v>
      </c>
      <c r="CA126" s="30">
        <f>IF(CA$5="",0,SUMIFS(Potoki!CA:CA,Potoki!$F:$F,$F126,Potoki!$G:$G,IF($G126="","",$G126)))</f>
        <v>0</v>
      </c>
      <c r="CB126" s="30">
        <f>IF(CB$5="",0,SUMIFS(Potoki!CB:CB,Potoki!$F:$F,$F126,Potoki!$G:$G,IF($G126="","",$G126)))</f>
        <v>0</v>
      </c>
      <c r="CC126" s="30">
        <f>IF(CC$5="",0,SUMIFS(Potoki!CC:CC,Potoki!$F:$F,$F126,Potoki!$G:$G,IF($G126="","",$G126)))</f>
        <v>0</v>
      </c>
      <c r="CD126" s="30">
        <f>IF(CD$5="",0,SUMIFS(Potoki!CD:CD,Potoki!$F:$F,$F126,Potoki!$G:$G,IF($G126="","",$G126)))</f>
        <v>0</v>
      </c>
      <c r="CE126" s="30">
        <f>IF(CE$5="",0,SUMIFS(Potoki!CE:CE,Potoki!$F:$F,$F126,Potoki!$G:$G,IF($G126="","",$G126)))</f>
        <v>0</v>
      </c>
      <c r="CF126" s="30">
        <f>IF(CF$5="",0,SUMIFS(Potoki!CF:CF,Potoki!$F:$F,$F126,Potoki!$G:$G,IF($G126="","",$G126)))</f>
        <v>0</v>
      </c>
      <c r="CG126" s="30">
        <f>IF(CG$5="",0,SUMIFS(Potoki!CG:CG,Potoki!$F:$F,$F126,Potoki!$G:$G,IF($G126="","",$G126)))</f>
        <v>0</v>
      </c>
      <c r="CH126" s="30">
        <f>IF(CH$5="",0,SUMIFS(Potoki!CH:CH,Potoki!$F:$F,$F126,Potoki!$G:$G,IF($G126="","",$G126)))</f>
        <v>0</v>
      </c>
      <c r="CI126" s="30">
        <f>IF(CI$5="",0,SUMIFS(Potoki!CI:CI,Potoki!$F:$F,$F126,Potoki!$G:$G,IF($G126="","",$G126)))</f>
        <v>0</v>
      </c>
      <c r="CJ126" s="30">
        <f>IF(CJ$5="",0,SUMIFS(Potoki!CJ:CJ,Potoki!$F:$F,$F126,Potoki!$G:$G,IF($G126="","",$G126)))</f>
        <v>0</v>
      </c>
      <c r="CK126" s="30">
        <f>IF(CK$5="",0,SUMIFS(Potoki!CK:CK,Potoki!$F:$F,$F126,Potoki!$G:$G,IF($G126="","",$G126)))</f>
        <v>0</v>
      </c>
      <c r="CL126" s="30">
        <f>IF(CL$5="",0,SUMIFS(Potoki!CL:CL,Potoki!$F:$F,$F126,Potoki!$G:$G,IF($G126="","",$G126)))</f>
        <v>0</v>
      </c>
      <c r="CM126" s="30">
        <f>IF(CM$5="",0,SUMIFS(Potoki!CM:CM,Potoki!$F:$F,$F126,Potoki!$G:$G,IF($G126="","",$G126)))</f>
        <v>0</v>
      </c>
      <c r="CN126" s="30">
        <f>IF(CN$5="",0,SUMIFS(Potoki!CN:CN,Potoki!$F:$F,$F126,Potoki!$G:$G,IF($G126="","",$G126)))</f>
        <v>0</v>
      </c>
      <c r="CO126" s="30">
        <f>IF(CO$5="",0,SUMIFS(Potoki!CO:CO,Potoki!$F:$F,$F126,Potoki!$G:$G,IF($G126="","",$G126)))</f>
        <v>0</v>
      </c>
      <c r="CP126" s="30">
        <f>IF(CP$5="",0,SUMIFS(Potoki!CP:CP,Potoki!$F:$F,$F126,Potoki!$G:$G,IF($G126="","",$G126)))</f>
        <v>0</v>
      </c>
      <c r="CQ126" s="30">
        <f>IF(CQ$5="",0,SUMIFS(Potoki!CQ:CQ,Potoki!$F:$F,$F126,Potoki!$G:$G,IF($G126="","",$G126)))</f>
        <v>0</v>
      </c>
      <c r="CR126" s="30">
        <f>IF(CR$5="",0,SUMIFS(Potoki!CR:CR,Potoki!$F:$F,$F126,Potoki!$G:$G,IF($G126="","",$G126)))</f>
        <v>0</v>
      </c>
      <c r="CS126" s="30">
        <f>IF(CS$5="",0,SUMIFS(Potoki!CS:CS,Potoki!$F:$F,$F126,Potoki!$G:$G,IF($G126="","",$G126)))</f>
        <v>0</v>
      </c>
      <c r="CT126" s="30">
        <f>IF(CT$5="",0,SUMIFS(Potoki!CT:CT,Potoki!$F:$F,$F126,Potoki!$G:$G,IF($G126="","",$G126)))</f>
        <v>0</v>
      </c>
    </row>
    <row r="127" spans="1:98" s="27" customFormat="1" ht="12" x14ac:dyDescent="0.25">
      <c r="A127" s="26">
        <f>ROW()</f>
        <v>127</v>
      </c>
      <c r="B127" s="99"/>
      <c r="E127" s="24"/>
      <c r="F127" s="68" t="str">
        <f t="shared" si="500"/>
        <v>Поступление ГП на склад ГП</v>
      </c>
      <c r="G127" s="27" t="str">
        <f>BP!$F$29</f>
        <v>ЭлЭн</v>
      </c>
      <c r="M127" s="27" t="str">
        <f>Lists!$R$8</f>
        <v>руб.</v>
      </c>
      <c r="P127" s="30"/>
      <c r="R127" s="24"/>
      <c r="S127" s="30"/>
      <c r="V127" s="87"/>
      <c r="W127" s="29">
        <f ca="1">SUM(INDIRECT(ADDRESS(ROW(),SUMIFS($1:$1,$5:$5,1))):INDIRECT(ADDRESS(ROW(),SUMIFS($1:$1,$5:$5,MAX($5:$5)))))</f>
        <v>1572903.6191405014</v>
      </c>
      <c r="Z127" s="30">
        <f ca="1">IF(Z$5="",0,SUMIFS(Potoki!Z:Z,Potoki!$F:$F,$F127,Potoki!$G:$G,IF($G127="","",$G127)))</f>
        <v>0</v>
      </c>
      <c r="AA127" s="30">
        <f ca="1">IF(AA$5="",0,SUMIFS(Potoki!AA:AA,Potoki!$F:$F,$F127,Potoki!$G:$G,IF($G127="","",$G127)))</f>
        <v>0</v>
      </c>
      <c r="AB127" s="30">
        <f ca="1">IF(AB$5="",0,SUMIFS(Potoki!AB:AB,Potoki!$F:$F,$F127,Potoki!$G:$G,IF($G127="","",$G127)))</f>
        <v>0</v>
      </c>
      <c r="AC127" s="30">
        <f ca="1">IF(AC$5="",0,SUMIFS(Potoki!AC:AC,Potoki!$F:$F,$F127,Potoki!$G:$G,IF($G127="","",$G127)))</f>
        <v>0</v>
      </c>
      <c r="AD127" s="30">
        <f ca="1">IF(AD$5="",0,SUMIFS(Potoki!AD:AD,Potoki!$F:$F,$F127,Potoki!$G:$G,IF($G127="","",$G127)))</f>
        <v>0</v>
      </c>
      <c r="AE127" s="30">
        <f ca="1">IF(AE$5="",0,SUMIFS(Potoki!AE:AE,Potoki!$F:$F,$F127,Potoki!$G:$G,IF($G127="","",$G127)))</f>
        <v>18400.000000000004</v>
      </c>
      <c r="AF127" s="30">
        <f ca="1">IF(AF$5="",0,SUMIFS(Potoki!AF:AF,Potoki!$F:$F,$F127,Potoki!$G:$G,IF($G127="","",$G127)))</f>
        <v>18952.000000000004</v>
      </c>
      <c r="AG127" s="30">
        <f ca="1">IF(AG$5="",0,SUMIFS(Potoki!AG:AG,Potoki!$F:$F,$F127,Potoki!$G:$G,IF($G127="","",$G127)))</f>
        <v>19520.560000000005</v>
      </c>
      <c r="AH127" s="30">
        <f ca="1">IF(AH$5="",0,SUMIFS(Potoki!AH:AH,Potoki!$F:$F,$F127,Potoki!$G:$G,IF($G127="","",$G127)))</f>
        <v>20106.176800000005</v>
      </c>
      <c r="AI127" s="30">
        <f ca="1">IF(AI$5="",0,SUMIFS(Potoki!AI:AI,Potoki!$F:$F,$F127,Potoki!$G:$G,IF($G127="","",$G127)))</f>
        <v>20709.362104000003</v>
      </c>
      <c r="AJ127" s="30">
        <f ca="1">IF(AJ$5="",0,SUMIFS(Potoki!AJ:AJ,Potoki!$F:$F,$F127,Potoki!$G:$G,IF($G127="","",$G127)))</f>
        <v>21330.642967120006</v>
      </c>
      <c r="AK127" s="30">
        <f ca="1">IF(AK$5="",0,SUMIFS(Potoki!AK:AK,Potoki!$F:$F,$F127,Potoki!$G:$G,IF($G127="","",$G127)))</f>
        <v>21970.562256133606</v>
      </c>
      <c r="AL127" s="30">
        <f ca="1">IF(AL$5="",0,SUMIFS(Potoki!AL:AL,Potoki!$F:$F,$F127,Potoki!$G:$G,IF($G127="","",$G127)))</f>
        <v>22629.679123817616</v>
      </c>
      <c r="AM127" s="30">
        <f ca="1">IF(AM$5="",0,SUMIFS(Potoki!AM:AM,Potoki!$F:$F,$F127,Potoki!$G:$G,IF($G127="","",$G127)))</f>
        <v>23308.569497532142</v>
      </c>
      <c r="AN127" s="30">
        <f ca="1">IF(AN$5="",0,SUMIFS(Potoki!AN:AN,Potoki!$F:$F,$F127,Potoki!$G:$G,IF($G127="","",$G127)))</f>
        <v>24007.826582458107</v>
      </c>
      <c r="AO127" s="30">
        <f ca="1">IF(AO$5="",0,SUMIFS(Potoki!AO:AO,Potoki!$F:$F,$F127,Potoki!$G:$G,IF($G127="","",$G127)))</f>
        <v>24728.061379931849</v>
      </c>
      <c r="AP127" s="30">
        <f ca="1">IF(AP$5="",0,SUMIFS(Potoki!AP:AP,Potoki!$F:$F,$F127,Potoki!$G:$G,IF($G127="","",$G127)))</f>
        <v>25469.903221329805</v>
      </c>
      <c r="AQ127" s="30">
        <f ca="1">IF(AQ$5="",0,SUMIFS(Potoki!AQ:AQ,Potoki!$F:$F,$F127,Potoki!$G:$G,IF($G127="","",$G127)))</f>
        <v>26234.000317969698</v>
      </c>
      <c r="AR127" s="30">
        <f ca="1">IF(AR$5="",0,SUMIFS(Potoki!AR:AR,Potoki!$F:$F,$F127,Potoki!$G:$G,IF($G127="","",$G127)))</f>
        <v>27021.020327508792</v>
      </c>
      <c r="AS127" s="30">
        <f ca="1">IF(AS$5="",0,SUMIFS(Potoki!AS:AS,Potoki!$F:$F,$F127,Potoki!$G:$G,IF($G127="","",$G127)))</f>
        <v>27831.650937334056</v>
      </c>
      <c r="AT127" s="30">
        <f ca="1">IF(AT$5="",0,SUMIFS(Potoki!AT:AT,Potoki!$F:$F,$F127,Potoki!$G:$G,IF($G127="","",$G127)))</f>
        <v>28666.600465454081</v>
      </c>
      <c r="AU127" s="30">
        <f ca="1">IF(AU$5="",0,SUMIFS(Potoki!AU:AU,Potoki!$F:$F,$F127,Potoki!$G:$G,IF($G127="","",$G127)))</f>
        <v>29526.598479417702</v>
      </c>
      <c r="AV127" s="30">
        <f ca="1">IF(AV$5="",0,SUMIFS(Potoki!AV:AV,Potoki!$F:$F,$F127,Potoki!$G:$G,IF($G127="","",$G127)))</f>
        <v>30412.396433800237</v>
      </c>
      <c r="AW127" s="30">
        <f ca="1">IF(AW$5="",0,SUMIFS(Potoki!AW:AW,Potoki!$F:$F,$F127,Potoki!$G:$G,IF($G127="","",$G127)))</f>
        <v>31324.768326814246</v>
      </c>
      <c r="AX127" s="30">
        <f ca="1">IF(AX$5="",0,SUMIFS(Potoki!AX:AX,Potoki!$F:$F,$F127,Potoki!$G:$G,IF($G127="","",$G127)))</f>
        <v>32264.511376618673</v>
      </c>
      <c r="AY127" s="30">
        <f ca="1">IF(AY$5="",0,SUMIFS(Potoki!AY:AY,Potoki!$F:$F,$F127,Potoki!$G:$G,IF($G127="","",$G127)))</f>
        <v>33232.446717917235</v>
      </c>
      <c r="AZ127" s="30">
        <f ca="1">IF(AZ$5="",0,SUMIFS(Potoki!AZ:AZ,Potoki!$F:$F,$F127,Potoki!$G:$G,IF($G127="","",$G127)))</f>
        <v>34229.42011945475</v>
      </c>
      <c r="BA127" s="30">
        <f ca="1">IF(BA$5="",0,SUMIFS(Potoki!BA:BA,Potoki!$F:$F,$F127,Potoki!$G:$G,IF($G127="","",$G127)))</f>
        <v>35256.302723038396</v>
      </c>
      <c r="BB127" s="30">
        <f ca="1">IF(BB$5="",0,SUMIFS(Potoki!BB:BB,Potoki!$F:$F,$F127,Potoki!$G:$G,IF($G127="","",$G127)))</f>
        <v>36313.99180472955</v>
      </c>
      <c r="BC127" s="30">
        <f ca="1">IF(BC$5="",0,SUMIFS(Potoki!BC:BC,Potoki!$F:$F,$F127,Potoki!$G:$G,IF($G127="","",$G127)))</f>
        <v>37403.411558871441</v>
      </c>
      <c r="BD127" s="30">
        <f ca="1">IF(BD$5="",0,SUMIFS(Potoki!BD:BD,Potoki!$F:$F,$F127,Potoki!$G:$G,IF($G127="","",$G127)))</f>
        <v>38525.513905637585</v>
      </c>
      <c r="BE127" s="30">
        <f ca="1">IF(BE$5="",0,SUMIFS(Potoki!BE:BE,Potoki!$F:$F,$F127,Potoki!$G:$G,IF($G127="","",$G127)))</f>
        <v>39681.279322806709</v>
      </c>
      <c r="BF127" s="30">
        <f ca="1">IF(BF$5="",0,SUMIFS(Potoki!BF:BF,Potoki!$F:$F,$F127,Potoki!$G:$G,IF($G127="","",$G127)))</f>
        <v>40871.717702490911</v>
      </c>
      <c r="BG127" s="30">
        <f ca="1">IF(BG$5="",0,SUMIFS(Potoki!BG:BG,Potoki!$F:$F,$F127,Potoki!$G:$G,IF($G127="","",$G127)))</f>
        <v>42097.869233565638</v>
      </c>
      <c r="BH127" s="30">
        <f ca="1">IF(BH$5="",0,SUMIFS(Potoki!BH:BH,Potoki!$F:$F,$F127,Potoki!$G:$G,IF($G127="","",$G127)))</f>
        <v>43360.805310572607</v>
      </c>
      <c r="BI127" s="30">
        <f ca="1">IF(BI$5="",0,SUMIFS(Potoki!BI:BI,Potoki!$F:$F,$F127,Potoki!$G:$G,IF($G127="","",$G127)))</f>
        <v>44661.629469889784</v>
      </c>
      <c r="BJ127" s="30">
        <f ca="1">IF(BJ$5="",0,SUMIFS(Potoki!BJ:BJ,Potoki!$F:$F,$F127,Potoki!$G:$G,IF($G127="","",$G127)))</f>
        <v>46001.47835398648</v>
      </c>
      <c r="BK127" s="30">
        <f ca="1">IF(BK$5="",0,SUMIFS(Potoki!BK:BK,Potoki!$F:$F,$F127,Potoki!$G:$G,IF($G127="","",$G127)))</f>
        <v>47381.522704606083</v>
      </c>
      <c r="BL127" s="30">
        <f ca="1">IF(BL$5="",0,SUMIFS(Potoki!BL:BL,Potoki!$F:$F,$F127,Potoki!$G:$G,IF($G127="","",$G127)))</f>
        <v>48802.968385744265</v>
      </c>
      <c r="BM127" s="30">
        <f ca="1">IF(BM$5="",0,SUMIFS(Potoki!BM:BM,Potoki!$F:$F,$F127,Potoki!$G:$G,IF($G127="","",$G127)))</f>
        <v>50267.057437316595</v>
      </c>
      <c r="BN127" s="30">
        <f ca="1">IF(BN$5="",0,SUMIFS(Potoki!BN:BN,Potoki!$F:$F,$F127,Potoki!$G:$G,IF($G127="","",$G127)))</f>
        <v>51775.069160436091</v>
      </c>
      <c r="BO127" s="30">
        <f ca="1">IF(BO$5="",0,SUMIFS(Potoki!BO:BO,Potoki!$F:$F,$F127,Potoki!$G:$G,IF($G127="","",$G127)))</f>
        <v>53328.321235249176</v>
      </c>
      <c r="BP127" s="30">
        <f ca="1">IF(BP$5="",0,SUMIFS(Potoki!BP:BP,Potoki!$F:$F,$F127,Potoki!$G:$G,IF($G127="","",$G127)))</f>
        <v>54928.170872306655</v>
      </c>
      <c r="BQ127" s="30">
        <f ca="1">IF(BQ$5="",0,SUMIFS(Potoki!BQ:BQ,Potoki!$F:$F,$F127,Potoki!$G:$G,IF($G127="","",$G127)))</f>
        <v>56576.015998475857</v>
      </c>
      <c r="BR127" s="30">
        <f ca="1">IF(BR$5="",0,SUMIFS(Potoki!BR:BR,Potoki!$F:$F,$F127,Potoki!$G:$G,IF($G127="","",$G127)))</f>
        <v>58273.296478430129</v>
      </c>
      <c r="BS127" s="30">
        <f ca="1">IF(BS$5="",0,SUMIFS(Potoki!BS:BS,Potoki!$F:$F,$F127,Potoki!$G:$G,IF($G127="","",$G127)))</f>
        <v>60021.495372783036</v>
      </c>
      <c r="BT127" s="30">
        <f ca="1">IF(BT$5="",0,SUMIFS(Potoki!BT:BT,Potoki!$F:$F,$F127,Potoki!$G:$G,IF($G127="","",$G127)))</f>
        <v>61822.140233966529</v>
      </c>
      <c r="BU127" s="30">
        <f ca="1">IF(BU$5="",0,SUMIFS(Potoki!BU:BU,Potoki!$F:$F,$F127,Potoki!$G:$G,IF($G127="","",$G127)))</f>
        <v>63676.804440985528</v>
      </c>
      <c r="BV127" s="30">
        <f>IF(BV$5="",0,SUMIFS(Potoki!BV:BV,Potoki!$F:$F,$F127,Potoki!$G:$G,IF($G127="","",$G127)))</f>
        <v>0</v>
      </c>
      <c r="BW127" s="30">
        <f>IF(BW$5="",0,SUMIFS(Potoki!BW:BW,Potoki!$F:$F,$F127,Potoki!$G:$G,IF($G127="","",$G127)))</f>
        <v>0</v>
      </c>
      <c r="BX127" s="30">
        <f>IF(BX$5="",0,SUMIFS(Potoki!BX:BX,Potoki!$F:$F,$F127,Potoki!$G:$G,IF($G127="","",$G127)))</f>
        <v>0</v>
      </c>
      <c r="BY127" s="30">
        <f>IF(BY$5="",0,SUMIFS(Potoki!BY:BY,Potoki!$F:$F,$F127,Potoki!$G:$G,IF($G127="","",$G127)))</f>
        <v>0</v>
      </c>
      <c r="BZ127" s="30">
        <f>IF(BZ$5="",0,SUMIFS(Potoki!BZ:BZ,Potoki!$F:$F,$F127,Potoki!$G:$G,IF($G127="","",$G127)))</f>
        <v>0</v>
      </c>
      <c r="CA127" s="30">
        <f>IF(CA$5="",0,SUMIFS(Potoki!CA:CA,Potoki!$F:$F,$F127,Potoki!$G:$G,IF($G127="","",$G127)))</f>
        <v>0</v>
      </c>
      <c r="CB127" s="30">
        <f>IF(CB$5="",0,SUMIFS(Potoki!CB:CB,Potoki!$F:$F,$F127,Potoki!$G:$G,IF($G127="","",$G127)))</f>
        <v>0</v>
      </c>
      <c r="CC127" s="30">
        <f>IF(CC$5="",0,SUMIFS(Potoki!CC:CC,Potoki!$F:$F,$F127,Potoki!$G:$G,IF($G127="","",$G127)))</f>
        <v>0</v>
      </c>
      <c r="CD127" s="30">
        <f>IF(CD$5="",0,SUMIFS(Potoki!CD:CD,Potoki!$F:$F,$F127,Potoki!$G:$G,IF($G127="","",$G127)))</f>
        <v>0</v>
      </c>
      <c r="CE127" s="30">
        <f>IF(CE$5="",0,SUMIFS(Potoki!CE:CE,Potoki!$F:$F,$F127,Potoki!$G:$G,IF($G127="","",$G127)))</f>
        <v>0</v>
      </c>
      <c r="CF127" s="30">
        <f>IF(CF$5="",0,SUMIFS(Potoki!CF:CF,Potoki!$F:$F,$F127,Potoki!$G:$G,IF($G127="","",$G127)))</f>
        <v>0</v>
      </c>
      <c r="CG127" s="30">
        <f>IF(CG$5="",0,SUMIFS(Potoki!CG:CG,Potoki!$F:$F,$F127,Potoki!$G:$G,IF($G127="","",$G127)))</f>
        <v>0</v>
      </c>
      <c r="CH127" s="30">
        <f>IF(CH$5="",0,SUMIFS(Potoki!CH:CH,Potoki!$F:$F,$F127,Potoki!$G:$G,IF($G127="","",$G127)))</f>
        <v>0</v>
      </c>
      <c r="CI127" s="30">
        <f>IF(CI$5="",0,SUMIFS(Potoki!CI:CI,Potoki!$F:$F,$F127,Potoki!$G:$G,IF($G127="","",$G127)))</f>
        <v>0</v>
      </c>
      <c r="CJ127" s="30">
        <f>IF(CJ$5="",0,SUMIFS(Potoki!CJ:CJ,Potoki!$F:$F,$F127,Potoki!$G:$G,IF($G127="","",$G127)))</f>
        <v>0</v>
      </c>
      <c r="CK127" s="30">
        <f>IF(CK$5="",0,SUMIFS(Potoki!CK:CK,Potoki!$F:$F,$F127,Potoki!$G:$G,IF($G127="","",$G127)))</f>
        <v>0</v>
      </c>
      <c r="CL127" s="30">
        <f>IF(CL$5="",0,SUMIFS(Potoki!CL:CL,Potoki!$F:$F,$F127,Potoki!$G:$G,IF($G127="","",$G127)))</f>
        <v>0</v>
      </c>
      <c r="CM127" s="30">
        <f>IF(CM$5="",0,SUMIFS(Potoki!CM:CM,Potoki!$F:$F,$F127,Potoki!$G:$G,IF($G127="","",$G127)))</f>
        <v>0</v>
      </c>
      <c r="CN127" s="30">
        <f>IF(CN$5="",0,SUMIFS(Potoki!CN:CN,Potoki!$F:$F,$F127,Potoki!$G:$G,IF($G127="","",$G127)))</f>
        <v>0</v>
      </c>
      <c r="CO127" s="30">
        <f>IF(CO$5="",0,SUMIFS(Potoki!CO:CO,Potoki!$F:$F,$F127,Potoki!$G:$G,IF($G127="","",$G127)))</f>
        <v>0</v>
      </c>
      <c r="CP127" s="30">
        <f>IF(CP$5="",0,SUMIFS(Potoki!CP:CP,Potoki!$F:$F,$F127,Potoki!$G:$G,IF($G127="","",$G127)))</f>
        <v>0</v>
      </c>
      <c r="CQ127" s="30">
        <f>IF(CQ$5="",0,SUMIFS(Potoki!CQ:CQ,Potoki!$F:$F,$F127,Potoki!$G:$G,IF($G127="","",$G127)))</f>
        <v>0</v>
      </c>
      <c r="CR127" s="30">
        <f>IF(CR$5="",0,SUMIFS(Potoki!CR:CR,Potoki!$F:$F,$F127,Potoki!$G:$G,IF($G127="","",$G127)))</f>
        <v>0</v>
      </c>
      <c r="CS127" s="30">
        <f>IF(CS$5="",0,SUMIFS(Potoki!CS:CS,Potoki!$F:$F,$F127,Potoki!$G:$G,IF($G127="","",$G127)))</f>
        <v>0</v>
      </c>
      <c r="CT127" s="30">
        <f>IF(CT$5="",0,SUMIFS(Potoki!CT:CT,Potoki!$F:$F,$F127,Potoki!$G:$G,IF($G127="","",$G127)))</f>
        <v>0</v>
      </c>
    </row>
    <row r="128" spans="1:98" s="2" customFormat="1" ht="10.199999999999999" x14ac:dyDescent="0.2">
      <c r="A128" s="11">
        <f>ROW()</f>
        <v>128</v>
      </c>
      <c r="B128" s="100"/>
      <c r="E128" s="23" t="str">
        <f>Lists!$N$9</f>
        <v>пустая строка</v>
      </c>
      <c r="P128" s="3"/>
      <c r="R128" s="23"/>
      <c r="S128" s="3"/>
      <c r="V128" s="76">
        <f ca="1">W118-SUMIFS(Potoki!$W:$W,Potoki!$F:$F,F118,Potoki!$G:$G,"")</f>
        <v>0</v>
      </c>
      <c r="W128" s="5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  <c r="BV128" s="3"/>
      <c r="BW128" s="3"/>
      <c r="BX128" s="3"/>
      <c r="BY128" s="3"/>
      <c r="BZ128" s="3"/>
      <c r="CA128" s="3"/>
      <c r="CB128" s="3"/>
      <c r="CC128" s="3"/>
      <c r="CD128" s="3"/>
      <c r="CE128" s="3"/>
      <c r="CF128" s="3"/>
      <c r="CG128" s="3"/>
      <c r="CH128" s="3"/>
      <c r="CI128" s="3"/>
      <c r="CJ128" s="3"/>
      <c r="CK128" s="3"/>
      <c r="CL128" s="3"/>
      <c r="CM128" s="3"/>
      <c r="CN128" s="3"/>
      <c r="CO128" s="3"/>
      <c r="CP128" s="3"/>
      <c r="CQ128" s="3"/>
      <c r="CR128" s="3"/>
      <c r="CS128" s="3"/>
      <c r="CT128" s="3"/>
    </row>
    <row r="129" spans="1:98" x14ac:dyDescent="0.3">
      <c r="A129" s="11">
        <f>ROW()</f>
        <v>129</v>
      </c>
    </row>
    <row r="130" spans="1:98" x14ac:dyDescent="0.3">
      <c r="A130" s="11">
        <f>ROW()</f>
        <v>130</v>
      </c>
      <c r="B130" s="104"/>
      <c r="F130" s="106" t="s">
        <v>89</v>
      </c>
    </row>
    <row r="131" spans="1:98" s="13" customFormat="1" x14ac:dyDescent="0.3">
      <c r="A131" s="12">
        <f>ROW()</f>
        <v>131</v>
      </c>
      <c r="B131" s="104"/>
      <c r="C131" s="13" t="str">
        <f>Lists!$N$10</f>
        <v>с ндс</v>
      </c>
      <c r="E131" s="94"/>
      <c r="F131" s="13" t="str">
        <f>BP!$F$201</f>
        <v>Продажи</v>
      </c>
      <c r="M131" s="14" t="str">
        <f>Lists!$R$8</f>
        <v>руб.</v>
      </c>
      <c r="P131" s="10"/>
      <c r="R131" s="94"/>
      <c r="S131" s="10"/>
      <c r="V131" s="76">
        <f ca="1">W131-SUMIFS(Potoki!$W:$W,Potoki!$F:$F,F131,Potoki!$G:$G,"")</f>
        <v>0</v>
      </c>
      <c r="W131" s="10">
        <f ca="1">SUM(INDIRECT(ADDRESS(ROW(),SUMIFS($1:$1,$5:$5,1))):INDIRECT(ADDRESS(ROW(),SUMIFS($1:$1,$5:$5,MAX($5:$5)))))</f>
        <v>407671681.9012959</v>
      </c>
      <c r="Z131" s="10">
        <f ca="1">IF(Z$5="",0,SUMIFS(Potoki!Z:Z,Potoki!$F:$F,$F131,Potoki!$G:$G,IF($G131="","",$G131)))</f>
        <v>0</v>
      </c>
      <c r="AA131" s="10">
        <f ca="1">IF(AA$5="",0,SUMIFS(Potoki!AA:AA,Potoki!$F:$F,$F131,Potoki!$G:$G,IF($G131="","",$G131)))</f>
        <v>0</v>
      </c>
      <c r="AB131" s="10">
        <f ca="1">IF(AB$5="",0,SUMIFS(Potoki!AB:AB,Potoki!$F:$F,$F131,Potoki!$G:$G,IF($G131="","",$G131)))</f>
        <v>0</v>
      </c>
      <c r="AC131" s="10">
        <f ca="1">IF(AC$5="",0,SUMIFS(Potoki!AC:AC,Potoki!$F:$F,$F131,Potoki!$G:$G,IF($G131="","",$G131)))</f>
        <v>0</v>
      </c>
      <c r="AD131" s="10">
        <f ca="1">IF(AD$5="",0,SUMIFS(Potoki!AD:AD,Potoki!$F:$F,$F131,Potoki!$G:$G,IF($G131="","",$G131)))</f>
        <v>0</v>
      </c>
      <c r="AE131" s="10">
        <f ca="1">IF(AE$5="",0,SUMIFS(Potoki!AE:AE,Potoki!$F:$F,$F131,Potoki!$G:$G,IF($G131="","",$G131)))</f>
        <v>629220</v>
      </c>
      <c r="AF131" s="10">
        <f ca="1">IF(AF$5="",0,SUMIFS(Potoki!AF:AF,Potoki!$F:$F,$F131,Potoki!$G:$G,IF($G131="","",$G131)))</f>
        <v>3584456.6</v>
      </c>
      <c r="AG131" s="10">
        <f ca="1">IF(AG$5="",0,SUMIFS(Potoki!AG:AG,Potoki!$F:$F,$F131,Potoki!$G:$G,IF($G131="","",$G131)))</f>
        <v>4740690.2980000004</v>
      </c>
      <c r="AH131" s="10">
        <f ca="1">IF(AH$5="",0,SUMIFS(Potoki!AH:AH,Potoki!$F:$F,$F131,Potoki!$G:$G,IF($G131="","",$G131)))</f>
        <v>5197521.0069400007</v>
      </c>
      <c r="AI131" s="10">
        <f ca="1">IF(AI$5="",0,SUMIFS(Potoki!AI:AI,Potoki!$F:$F,$F131,Potoki!$G:$G,IF($G131="","",$G131)))</f>
        <v>5447829.6371482005</v>
      </c>
      <c r="AJ131" s="10">
        <f ca="1">IF(AJ$5="",0,SUMIFS(Potoki!AJ:AJ,Potoki!$F:$F,$F131,Potoki!$G:$G,IF($G131="","",$G131)))</f>
        <v>5611264.5262626465</v>
      </c>
      <c r="AK131" s="10">
        <f ca="1">IF(AK$5="",0,SUMIFS(Potoki!AK:AK,Potoki!$F:$F,$F131,Potoki!$G:$G,IF($G131="","",$G131)))</f>
        <v>5779602.4620505264</v>
      </c>
      <c r="AL131" s="10">
        <f ca="1">IF(AL$5="",0,SUMIFS(Potoki!AL:AL,Potoki!$F:$F,$F131,Potoki!$G:$G,IF($G131="","",$G131)))</f>
        <v>5952990.5359120416</v>
      </c>
      <c r="AM131" s="10">
        <f ca="1">IF(AM$5="",0,SUMIFS(Potoki!AM:AM,Potoki!$F:$F,$F131,Potoki!$G:$G,IF($G131="","",$G131)))</f>
        <v>6131580.2519894037</v>
      </c>
      <c r="AN131" s="10">
        <f ca="1">IF(AN$5="",0,SUMIFS(Potoki!AN:AN,Potoki!$F:$F,$F131,Potoki!$G:$G,IF($G131="","",$G131)))</f>
        <v>6315527.6595490864</v>
      </c>
      <c r="AO131" s="10">
        <f ca="1">IF(AO$5="",0,SUMIFS(Potoki!AO:AO,Potoki!$F:$F,$F131,Potoki!$G:$G,IF($G131="","",$G131)))</f>
        <v>6504993.4893355584</v>
      </c>
      <c r="AP131" s="10">
        <f ca="1">IF(AP$5="",0,SUMIFS(Potoki!AP:AP,Potoki!$F:$F,$F131,Potoki!$G:$G,IF($G131="","",$G131)))</f>
        <v>6700143.2940156255</v>
      </c>
      <c r="AQ131" s="10">
        <f ca="1">IF(AQ$5="",0,SUMIFS(Potoki!AQ:AQ,Potoki!$F:$F,$F131,Potoki!$G:$G,IF($G131="","",$G131)))</f>
        <v>6901147.5928360932</v>
      </c>
      <c r="AR131" s="10">
        <f ca="1">IF(AR$5="",0,SUMIFS(Potoki!AR:AR,Potoki!$F:$F,$F131,Potoki!$G:$G,IF($G131="","",$G131)))</f>
        <v>7108182.0206211759</v>
      </c>
      <c r="AS131" s="10">
        <f ca="1">IF(AS$5="",0,SUMIFS(Potoki!AS:AS,Potoki!$F:$F,$F131,Potoki!$G:$G,IF($G131="","",$G131)))</f>
        <v>7321427.4812398124</v>
      </c>
      <c r="AT131" s="10">
        <f ca="1">IF(AT$5="",0,SUMIFS(Potoki!AT:AT,Potoki!$F:$F,$F131,Potoki!$G:$G,IF($G131="","",$G131)))</f>
        <v>7541070.305677006</v>
      </c>
      <c r="AU131" s="10">
        <f ca="1">IF(AU$5="",0,SUMIFS(Potoki!AU:AU,Potoki!$F:$F,$F131,Potoki!$G:$G,IF($G131="","",$G131)))</f>
        <v>7767302.4148473172</v>
      </c>
      <c r="AV131" s="10">
        <f ca="1">IF(AV$5="",0,SUMIFS(Potoki!AV:AV,Potoki!$F:$F,$F131,Potoki!$G:$G,IF($G131="","",$G131)))</f>
        <v>8000321.4872927368</v>
      </c>
      <c r="AW131" s="10">
        <f ca="1">IF(AW$5="",0,SUMIFS(Potoki!AW:AW,Potoki!$F:$F,$F131,Potoki!$G:$G,IF($G131="","",$G131)))</f>
        <v>8240331.1319115199</v>
      </c>
      <c r="AX131" s="10">
        <f ca="1">IF(AX$5="",0,SUMIFS(Potoki!AX:AX,Potoki!$F:$F,$F131,Potoki!$G:$G,IF($G131="","",$G131)))</f>
        <v>8487541.0658688657</v>
      </c>
      <c r="AY131" s="10">
        <f ca="1">IF(AY$5="",0,SUMIFS(Potoki!AY:AY,Potoki!$F:$F,$F131,Potoki!$G:$G,IF($G131="","",$G131)))</f>
        <v>8742167.2978449315</v>
      </c>
      <c r="AZ131" s="10">
        <f ca="1">IF(AZ$5="",0,SUMIFS(Potoki!AZ:AZ,Potoki!$F:$F,$F131,Potoki!$G:$G,IF($G131="","",$G131)))</f>
        <v>9004432.3167802803</v>
      </c>
      <c r="BA131" s="10">
        <f ca="1">IF(BA$5="",0,SUMIFS(Potoki!BA:BA,Potoki!$F:$F,$F131,Potoki!$G:$G,IF($G131="","",$G131)))</f>
        <v>9274565.2862836886</v>
      </c>
      <c r="BB131" s="10">
        <f ca="1">IF(BB$5="",0,SUMIFS(Potoki!BB:BB,Potoki!$F:$F,$F131,Potoki!$G:$G,IF($G131="","",$G131)))</f>
        <v>9552802.2448721994</v>
      </c>
      <c r="BC131" s="10">
        <f ca="1">IF(BC$5="",0,SUMIFS(Potoki!BC:BC,Potoki!$F:$F,$F131,Potoki!$G:$G,IF($G131="","",$G131)))</f>
        <v>9839386.3122183662</v>
      </c>
      <c r="BD131" s="10">
        <f ca="1">IF(BD$5="",0,SUMIFS(Potoki!BD:BD,Potoki!$F:$F,$F131,Potoki!$G:$G,IF($G131="","",$G131)))</f>
        <v>10134567.901584918</v>
      </c>
      <c r="BE131" s="10">
        <f ca="1">IF(BE$5="",0,SUMIFS(Potoki!BE:BE,Potoki!$F:$F,$F131,Potoki!$G:$G,IF($G131="","",$G131)))</f>
        <v>10438604.938632468</v>
      </c>
      <c r="BF131" s="10">
        <f ca="1">IF(BF$5="",0,SUMIFS(Potoki!BF:BF,Potoki!$F:$F,$F131,Potoki!$G:$G,IF($G131="","",$G131)))</f>
        <v>10751763.086791441</v>
      </c>
      <c r="BG131" s="10">
        <f ca="1">IF(BG$5="",0,SUMIFS(Potoki!BG:BG,Potoki!$F:$F,$F131,Potoki!$G:$G,IF($G131="","",$G131)))</f>
        <v>11074315.979395183</v>
      </c>
      <c r="BH131" s="10">
        <f ca="1">IF(BH$5="",0,SUMIFS(Potoki!BH:BH,Potoki!$F:$F,$F131,Potoki!$G:$G,IF($G131="","",$G131)))</f>
        <v>11406545.458777038</v>
      </c>
      <c r="BI131" s="10">
        <f ca="1">IF(BI$5="",0,SUMIFS(Potoki!BI:BI,Potoki!$F:$F,$F131,Potoki!$G:$G,IF($G131="","",$G131)))</f>
        <v>11748741.822540348</v>
      </c>
      <c r="BJ131" s="10">
        <f ca="1">IF(BJ$5="",0,SUMIFS(Potoki!BJ:BJ,Potoki!$F:$F,$F131,Potoki!$G:$G,IF($G131="","",$G131)))</f>
        <v>12101204.07721656</v>
      </c>
      <c r="BK131" s="10">
        <f ca="1">IF(BK$5="",0,SUMIFS(Potoki!BK:BK,Potoki!$F:$F,$F131,Potoki!$G:$G,IF($G131="","",$G131)))</f>
        <v>12464240.199533056</v>
      </c>
      <c r="BL131" s="10">
        <f ca="1">IF(BL$5="",0,SUMIFS(Potoki!BL:BL,Potoki!$F:$F,$F131,Potoki!$G:$G,IF($G131="","",$G131)))</f>
        <v>12838167.40551905</v>
      </c>
      <c r="BM131" s="10">
        <f ca="1">IF(BM$5="",0,SUMIFS(Potoki!BM:BM,Potoki!$F:$F,$F131,Potoki!$G:$G,IF($G131="","",$G131)))</f>
        <v>13223312.42768462</v>
      </c>
      <c r="BN131" s="10">
        <f ca="1">IF(BN$5="",0,SUMIFS(Potoki!BN:BN,Potoki!$F:$F,$F131,Potoki!$G:$G,IF($G131="","",$G131)))</f>
        <v>13620011.80051516</v>
      </c>
      <c r="BO131" s="10">
        <f ca="1">IF(BO$5="",0,SUMIFS(Potoki!BO:BO,Potoki!$F:$F,$F131,Potoki!$G:$G,IF($G131="","",$G131)))</f>
        <v>14028612.154530616</v>
      </c>
      <c r="BP131" s="10">
        <f ca="1">IF(BP$5="",0,SUMIFS(Potoki!BP:BP,Potoki!$F:$F,$F131,Potoki!$G:$G,IF($G131="","",$G131)))</f>
        <v>14449470.519166535</v>
      </c>
      <c r="BQ131" s="10">
        <f ca="1">IF(BQ$5="",0,SUMIFS(Potoki!BQ:BQ,Potoki!$F:$F,$F131,Potoki!$G:$G,IF($G131="","",$G131)))</f>
        <v>14882954.634741532</v>
      </c>
      <c r="BR131" s="10">
        <f ca="1">IF(BR$5="",0,SUMIFS(Potoki!BR:BR,Potoki!$F:$F,$F131,Potoki!$G:$G,IF($G131="","",$G131)))</f>
        <v>15329443.273783779</v>
      </c>
      <c r="BS131" s="10">
        <f ca="1">IF(BS$5="",0,SUMIFS(Potoki!BS:BS,Potoki!$F:$F,$F131,Potoki!$G:$G,IF($G131="","",$G131)))</f>
        <v>15789326.57199729</v>
      </c>
      <c r="BT131" s="10">
        <f ca="1">IF(BT$5="",0,SUMIFS(Potoki!BT:BT,Potoki!$F:$F,$F131,Potoki!$G:$G,IF($G131="","",$G131)))</f>
        <v>16263006.36915721</v>
      </c>
      <c r="BU131" s="10">
        <f ca="1">IF(BU$5="",0,SUMIFS(Potoki!BU:BU,Potoki!$F:$F,$F131,Potoki!$G:$G,IF($G131="","",$G131)))</f>
        <v>16750896.560231928</v>
      </c>
      <c r="BV131" s="10">
        <f>IF(BV$5="",0,SUMIFS(Potoki!BV:BV,Potoki!$F:$F,$F131,Potoki!$G:$G,IF($G131="","",$G131)))</f>
        <v>0</v>
      </c>
      <c r="BW131" s="10">
        <f>IF(BW$5="",0,SUMIFS(Potoki!BW:BW,Potoki!$F:$F,$F131,Potoki!$G:$G,IF($G131="","",$G131)))</f>
        <v>0</v>
      </c>
      <c r="BX131" s="10">
        <f>IF(BX$5="",0,SUMIFS(Potoki!BX:BX,Potoki!$F:$F,$F131,Potoki!$G:$G,IF($G131="","",$G131)))</f>
        <v>0</v>
      </c>
      <c r="BY131" s="10">
        <f>IF(BY$5="",0,SUMIFS(Potoki!BY:BY,Potoki!$F:$F,$F131,Potoki!$G:$G,IF($G131="","",$G131)))</f>
        <v>0</v>
      </c>
      <c r="BZ131" s="10">
        <f>IF(BZ$5="",0,SUMIFS(Potoki!BZ:BZ,Potoki!$F:$F,$F131,Potoki!$G:$G,IF($G131="","",$G131)))</f>
        <v>0</v>
      </c>
      <c r="CA131" s="10">
        <f>IF(CA$5="",0,SUMIFS(Potoki!CA:CA,Potoki!$F:$F,$F131,Potoki!$G:$G,IF($G131="","",$G131)))</f>
        <v>0</v>
      </c>
      <c r="CB131" s="10">
        <f>IF(CB$5="",0,SUMIFS(Potoki!CB:CB,Potoki!$F:$F,$F131,Potoki!$G:$G,IF($G131="","",$G131)))</f>
        <v>0</v>
      </c>
      <c r="CC131" s="10">
        <f>IF(CC$5="",0,SUMIFS(Potoki!CC:CC,Potoki!$F:$F,$F131,Potoki!$G:$G,IF($G131="","",$G131)))</f>
        <v>0</v>
      </c>
      <c r="CD131" s="10">
        <f>IF(CD$5="",0,SUMIFS(Potoki!CD:CD,Potoki!$F:$F,$F131,Potoki!$G:$G,IF($G131="","",$G131)))</f>
        <v>0</v>
      </c>
      <c r="CE131" s="10">
        <f>IF(CE$5="",0,SUMIFS(Potoki!CE:CE,Potoki!$F:$F,$F131,Potoki!$G:$G,IF($G131="","",$G131)))</f>
        <v>0</v>
      </c>
      <c r="CF131" s="10">
        <f>IF(CF$5="",0,SUMIFS(Potoki!CF:CF,Potoki!$F:$F,$F131,Potoki!$G:$G,IF($G131="","",$G131)))</f>
        <v>0</v>
      </c>
      <c r="CG131" s="10">
        <f>IF(CG$5="",0,SUMIFS(Potoki!CG:CG,Potoki!$F:$F,$F131,Potoki!$G:$G,IF($G131="","",$G131)))</f>
        <v>0</v>
      </c>
      <c r="CH131" s="10">
        <f>IF(CH$5="",0,SUMIFS(Potoki!CH:CH,Potoki!$F:$F,$F131,Potoki!$G:$G,IF($G131="","",$G131)))</f>
        <v>0</v>
      </c>
      <c r="CI131" s="10">
        <f>IF(CI$5="",0,SUMIFS(Potoki!CI:CI,Potoki!$F:$F,$F131,Potoki!$G:$G,IF($G131="","",$G131)))</f>
        <v>0</v>
      </c>
      <c r="CJ131" s="10">
        <f>IF(CJ$5="",0,SUMIFS(Potoki!CJ:CJ,Potoki!$F:$F,$F131,Potoki!$G:$G,IF($G131="","",$G131)))</f>
        <v>0</v>
      </c>
      <c r="CK131" s="10">
        <f>IF(CK$5="",0,SUMIFS(Potoki!CK:CK,Potoki!$F:$F,$F131,Potoki!$G:$G,IF($G131="","",$G131)))</f>
        <v>0</v>
      </c>
      <c r="CL131" s="10">
        <f>IF(CL$5="",0,SUMIFS(Potoki!CL:CL,Potoki!$F:$F,$F131,Potoki!$G:$G,IF($G131="","",$G131)))</f>
        <v>0</v>
      </c>
      <c r="CM131" s="10">
        <f>IF(CM$5="",0,SUMIFS(Potoki!CM:CM,Potoki!$F:$F,$F131,Potoki!$G:$G,IF($G131="","",$G131)))</f>
        <v>0</v>
      </c>
      <c r="CN131" s="10">
        <f>IF(CN$5="",0,SUMIFS(Potoki!CN:CN,Potoki!$F:$F,$F131,Potoki!$G:$G,IF($G131="","",$G131)))</f>
        <v>0</v>
      </c>
      <c r="CO131" s="10">
        <f>IF(CO$5="",0,SUMIFS(Potoki!CO:CO,Potoki!$F:$F,$F131,Potoki!$G:$G,IF($G131="","",$G131)))</f>
        <v>0</v>
      </c>
      <c r="CP131" s="10">
        <f>IF(CP$5="",0,SUMIFS(Potoki!CP:CP,Potoki!$F:$F,$F131,Potoki!$G:$G,IF($G131="","",$G131)))</f>
        <v>0</v>
      </c>
      <c r="CQ131" s="10">
        <f>IF(CQ$5="",0,SUMIFS(Potoki!CQ:CQ,Potoki!$F:$F,$F131,Potoki!$G:$G,IF($G131="","",$G131)))</f>
        <v>0</v>
      </c>
      <c r="CR131" s="10">
        <f>IF(CR$5="",0,SUMIFS(Potoki!CR:CR,Potoki!$F:$F,$F131,Potoki!$G:$G,IF($G131="","",$G131)))</f>
        <v>0</v>
      </c>
      <c r="CS131" s="10">
        <f>IF(CS$5="",0,SUMIFS(Potoki!CS:CS,Potoki!$F:$F,$F131,Potoki!$G:$G,IF($G131="","",$G131)))</f>
        <v>0</v>
      </c>
      <c r="CT131" s="10">
        <f>IF(CT$5="",0,SUMIFS(Potoki!CT:CT,Potoki!$F:$F,$F131,Potoki!$G:$G,IF($G131="","",$G131)))</f>
        <v>0</v>
      </c>
    </row>
    <row r="132" spans="1:98" x14ac:dyDescent="0.3">
      <c r="A132" s="11">
        <f>ROW()</f>
        <v>132</v>
      </c>
      <c r="B132" s="96"/>
      <c r="F132" s="105" t="str">
        <f>Potoki!$F$120</f>
        <v>Себестоимость продаж в натуральных величинах</v>
      </c>
      <c r="G132" s="6" t="str">
        <f>BP!$F$20</f>
        <v>Продукт</v>
      </c>
      <c r="M132" s="2" t="str">
        <f>BP!$M$20</f>
        <v>шт</v>
      </c>
      <c r="V132" s="76">
        <f ca="1">W132-SUMIFS(Potoki!$W:$W,Potoki!$F:$F,F132,Potoki!$G:$G,G132)</f>
        <v>0</v>
      </c>
      <c r="W132" s="10">
        <f ca="1">SUM(INDIRECT(ADDRESS(ROW(),SUMIFS($1:$1,$5:$5,1))):INDIRECT(ADDRESS(ROW(),SUMIFS($1:$1,$5:$5,MAX($5:$5)))))</f>
        <v>321510.59780873667</v>
      </c>
      <c r="Z132" s="7">
        <f ca="1">IF(Z$5="",0,SUMIFS(Potoki!Z:Z,Potoki!$F:$F,$F132,Potoki!$G:$G,IF($G132="","",$G132)))</f>
        <v>0</v>
      </c>
      <c r="AA132" s="7">
        <f ca="1">IF(AA$5="",0,SUMIFS(Potoki!AA:AA,Potoki!$F:$F,$F132,Potoki!$G:$G,IF($G132="","",$G132)))</f>
        <v>0</v>
      </c>
      <c r="AB132" s="7">
        <f ca="1">IF(AB$5="",0,SUMIFS(Potoki!AB:AB,Potoki!$F:$F,$F132,Potoki!$G:$G,IF($G132="","",$G132)))</f>
        <v>0</v>
      </c>
      <c r="AC132" s="7">
        <f ca="1">IF(AC$5="",0,SUMIFS(Potoki!AC:AC,Potoki!$F:$F,$F132,Potoki!$G:$G,IF($G132="","",$G132)))</f>
        <v>0</v>
      </c>
      <c r="AD132" s="7">
        <f ca="1">IF(AD$5="",0,SUMIFS(Potoki!AD:AD,Potoki!$F:$F,$F132,Potoki!$G:$G,IF($G132="","",$G132)))</f>
        <v>0</v>
      </c>
      <c r="AE132" s="7">
        <f ca="1">IF(AE$5="",0,SUMIFS(Potoki!AE:AE,Potoki!$F:$F,$F132,Potoki!$G:$G,IF($G132="","",$G132)))</f>
        <v>400</v>
      </c>
      <c r="AF132" s="7">
        <f ca="1">IF(AF$5="",0,SUMIFS(Potoki!AF:AF,Potoki!$F:$F,$F132,Potoki!$G:$G,IF($G132="","",$G132)))</f>
        <v>2412</v>
      </c>
      <c r="AG132" s="7">
        <f ca="1">IF(AG$5="",0,SUMIFS(Potoki!AG:AG,Potoki!$F:$F,$F132,Potoki!$G:$G,IF($G132="","",$G132)))</f>
        <v>3484.36</v>
      </c>
      <c r="AH132" s="7">
        <f ca="1">IF(AH$5="",0,SUMIFS(Potoki!AH:AH,Potoki!$F:$F,$F132,Potoki!$G:$G,IF($G132="","",$G132)))</f>
        <v>3988.8908000000001</v>
      </c>
      <c r="AI132" s="7">
        <f ca="1">IF(AI$5="",0,SUMIFS(Potoki!AI:AI,Potoki!$F:$F,$F132,Potoki!$G:$G,IF($G132="","",$G132)))</f>
        <v>4308.5575239999998</v>
      </c>
      <c r="AJ132" s="7">
        <f ca="1">IF(AJ$5="",0,SUMIFS(Potoki!AJ:AJ,Potoki!$F:$F,$F132,Potoki!$G:$G,IF($G132="","",$G132)))</f>
        <v>4437.8142497200006</v>
      </c>
      <c r="AK132" s="7">
        <f ca="1">IF(AK$5="",0,SUMIFS(Potoki!AK:AK,Potoki!$F:$F,$F132,Potoki!$G:$G,IF($G132="","",$G132)))</f>
        <v>4570.9486772116006</v>
      </c>
      <c r="AL132" s="7">
        <f ca="1">IF(AL$5="",0,SUMIFS(Potoki!AL:AL,Potoki!$F:$F,$F132,Potoki!$G:$G,IF($G132="","",$G132)))</f>
        <v>4708.0771375279483</v>
      </c>
      <c r="AM132" s="7">
        <f ca="1">IF(AM$5="",0,SUMIFS(Potoki!AM:AM,Potoki!$F:$F,$F132,Potoki!$G:$G,IF($G132="","",$G132)))</f>
        <v>4849.3194516537878</v>
      </c>
      <c r="AN132" s="7">
        <f ca="1">IF(AN$5="",0,SUMIFS(Potoki!AN:AN,Potoki!$F:$F,$F132,Potoki!$G:$G,IF($G132="","",$G132)))</f>
        <v>4994.7990352034012</v>
      </c>
      <c r="AO132" s="7">
        <f ca="1">IF(AO$5="",0,SUMIFS(Potoki!AO:AO,Potoki!$F:$F,$F132,Potoki!$G:$G,IF($G132="","",$G132)))</f>
        <v>5144.6430062595027</v>
      </c>
      <c r="AP132" s="7">
        <f ca="1">IF(AP$5="",0,SUMIFS(Potoki!AP:AP,Potoki!$F:$F,$F132,Potoki!$G:$G,IF($G132="","",$G132)))</f>
        <v>5298.9822964472878</v>
      </c>
      <c r="AQ132" s="7">
        <f ca="1">IF(AQ$5="",0,SUMIFS(Potoki!AQ:AQ,Potoki!$F:$F,$F132,Potoki!$G:$G,IF($G132="","",$G132)))</f>
        <v>5457.9517653407065</v>
      </c>
      <c r="AR132" s="7">
        <f ca="1">IF(AR$5="",0,SUMIFS(Potoki!AR:AR,Potoki!$F:$F,$F132,Potoki!$G:$G,IF($G132="","",$G132)))</f>
        <v>5621.6903183009272</v>
      </c>
      <c r="AS132" s="7">
        <f ca="1">IF(AS$5="",0,SUMIFS(Potoki!AS:AS,Potoki!$F:$F,$F132,Potoki!$G:$G,IF($G132="","",$G132)))</f>
        <v>5790.3410278499559</v>
      </c>
      <c r="AT132" s="7">
        <f ca="1">IF(AT$5="",0,SUMIFS(Potoki!AT:AT,Potoki!$F:$F,$F132,Potoki!$G:$G,IF($G132="","",$G132)))</f>
        <v>5964.0512586854557</v>
      </c>
      <c r="AU132" s="7">
        <f ca="1">IF(AU$5="",0,SUMIFS(Potoki!AU:AU,Potoki!$F:$F,$F132,Potoki!$G:$G,IF($G132="","",$G132)))</f>
        <v>6142.9727964460189</v>
      </c>
      <c r="AV132" s="7">
        <f ca="1">IF(AV$5="",0,SUMIFS(Potoki!AV:AV,Potoki!$F:$F,$F132,Potoki!$G:$G,IF($G132="","",$G132)))</f>
        <v>6327.2619803393991</v>
      </c>
      <c r="AW132" s="7">
        <f ca="1">IF(AW$5="",0,SUMIFS(Potoki!AW:AW,Potoki!$F:$F,$F132,Potoki!$G:$G,IF($G132="","",$G132)))</f>
        <v>6517.0798397495819</v>
      </c>
      <c r="AX132" s="7">
        <f ca="1">IF(AX$5="",0,SUMIFS(Potoki!AX:AX,Potoki!$F:$F,$F132,Potoki!$G:$G,IF($G132="","",$G132)))</f>
        <v>6712.5922349420698</v>
      </c>
      <c r="AY132" s="7">
        <f ca="1">IF(AY$5="",0,SUMIFS(Potoki!AY:AY,Potoki!$F:$F,$F132,Potoki!$G:$G,IF($G132="","",$G132)))</f>
        <v>6913.9700019903321</v>
      </c>
      <c r="AZ132" s="7">
        <f ca="1">IF(AZ$5="",0,SUMIFS(Potoki!AZ:AZ,Potoki!$F:$F,$F132,Potoki!$G:$G,IF($G132="","",$G132)))</f>
        <v>7121.3891020500414</v>
      </c>
      <c r="BA132" s="7">
        <f ca="1">IF(BA$5="",0,SUMIFS(Potoki!BA:BA,Potoki!$F:$F,$F132,Potoki!$G:$G,IF($G132="","",$G132)))</f>
        <v>7335.0307751115433</v>
      </c>
      <c r="BB132" s="7">
        <f ca="1">IF(BB$5="",0,SUMIFS(Potoki!BB:BB,Potoki!$F:$F,$F132,Potoki!$G:$G,IF($G132="","",$G132)))</f>
        <v>7555.0816983648892</v>
      </c>
      <c r="BC132" s="7">
        <f ca="1">IF(BC$5="",0,SUMIFS(Potoki!BC:BC,Potoki!$F:$F,$F132,Potoki!$G:$G,IF($G132="","",$G132)))</f>
        <v>7781.7341493158374</v>
      </c>
      <c r="BD132" s="7">
        <f ca="1">IF(BD$5="",0,SUMIFS(Potoki!BD:BD,Potoki!$F:$F,$F132,Potoki!$G:$G,IF($G132="","",$G132)))</f>
        <v>8015.1861737953132</v>
      </c>
      <c r="BE132" s="7">
        <f ca="1">IF(BE$5="",0,SUMIFS(Potoki!BE:BE,Potoki!$F:$F,$F132,Potoki!$G:$G,IF($G132="","",$G132)))</f>
        <v>8255.6417590091733</v>
      </c>
      <c r="BF132" s="7">
        <f ca="1">IF(BF$5="",0,SUMIFS(Potoki!BF:BF,Potoki!$F:$F,$F132,Potoki!$G:$G,IF($G132="","",$G132)))</f>
        <v>8503.3110117794477</v>
      </c>
      <c r="BG132" s="7">
        <f ca="1">IF(BG$5="",0,SUMIFS(Potoki!BG:BG,Potoki!$F:$F,$F132,Potoki!$G:$G,IF($G132="","",$G132)))</f>
        <v>8758.4103421328309</v>
      </c>
      <c r="BH132" s="7">
        <f ca="1">IF(BH$5="",0,SUMIFS(Potoki!BH:BH,Potoki!$F:$F,$F132,Potoki!$G:$G,IF($G132="","",$G132)))</f>
        <v>9021.1626523968152</v>
      </c>
      <c r="BI132" s="7">
        <f ca="1">IF(BI$5="",0,SUMIFS(Potoki!BI:BI,Potoki!$F:$F,$F132,Potoki!$G:$G,IF($G132="","",$G132)))</f>
        <v>9291.7975319687193</v>
      </c>
      <c r="BJ132" s="7">
        <f ca="1">IF(BJ$5="",0,SUMIFS(Potoki!BJ:BJ,Potoki!$F:$F,$F132,Potoki!$G:$G,IF($G132="","",$G132)))</f>
        <v>9570.5514579277806</v>
      </c>
      <c r="BK132" s="7">
        <f ca="1">IF(BK$5="",0,SUMIFS(Potoki!BK:BK,Potoki!$F:$F,$F132,Potoki!$G:$G,IF($G132="","",$G132)))</f>
        <v>9857.6680016656155</v>
      </c>
      <c r="BL132" s="7">
        <f ca="1">IF(BL$5="",0,SUMIFS(Potoki!BL:BL,Potoki!$F:$F,$F132,Potoki!$G:$G,IF($G132="","",$G132)))</f>
        <v>10153.398041715585</v>
      </c>
      <c r="BM132" s="7">
        <f ca="1">IF(BM$5="",0,SUMIFS(Potoki!BM:BM,Potoki!$F:$F,$F132,Potoki!$G:$G,IF($G132="","",$G132)))</f>
        <v>10457.999982967052</v>
      </c>
      <c r="BN132" s="7">
        <f ca="1">IF(BN$5="",0,SUMIFS(Potoki!BN:BN,Potoki!$F:$F,$F132,Potoki!$G:$G,IF($G132="","",$G132)))</f>
        <v>10771.739982456063</v>
      </c>
      <c r="BO132" s="7">
        <f ca="1">IF(BO$5="",0,SUMIFS(Potoki!BO:BO,Potoki!$F:$F,$F132,Potoki!$G:$G,IF($G132="","",$G132)))</f>
        <v>11094.892181929747</v>
      </c>
      <c r="BP132" s="7">
        <f ca="1">IF(BP$5="",0,SUMIFS(Potoki!BP:BP,Potoki!$F:$F,$F132,Potoki!$G:$G,IF($G132="","",$G132)))</f>
        <v>11427.738947387641</v>
      </c>
      <c r="BQ132" s="7">
        <f ca="1">IF(BQ$5="",0,SUMIFS(Potoki!BQ:BQ,Potoki!$F:$F,$F132,Potoki!$G:$G,IF($G132="","",$G132)))</f>
        <v>11770.571115809267</v>
      </c>
      <c r="BR132" s="7">
        <f ca="1">IF(BR$5="",0,SUMIFS(Potoki!BR:BR,Potoki!$F:$F,$F132,Potoki!$G:$G,IF($G132="","",$G132)))</f>
        <v>12123.688249283547</v>
      </c>
      <c r="BS132" s="7">
        <f ca="1">IF(BS$5="",0,SUMIFS(Potoki!BS:BS,Potoki!$F:$F,$F132,Potoki!$G:$G,IF($G132="","",$G132)))</f>
        <v>12487.398896762055</v>
      </c>
      <c r="BT132" s="7">
        <f ca="1">IF(BT$5="",0,SUMIFS(Potoki!BT:BT,Potoki!$F:$F,$F132,Potoki!$G:$G,IF($G132="","",$G132)))</f>
        <v>12862.020863664919</v>
      </c>
      <c r="BU132" s="7">
        <f ca="1">IF(BU$5="",0,SUMIFS(Potoki!BU:BU,Potoki!$F:$F,$F132,Potoki!$G:$G,IF($G132="","",$G132)))</f>
        <v>13247.881489574866</v>
      </c>
      <c r="BV132" s="7">
        <f>IF(BV$5="",0,SUMIFS(Potoki!BV:BV,Potoki!$F:$F,$F132,Potoki!$G:$G,IF($G132="","",$G132)))</f>
        <v>0</v>
      </c>
      <c r="BW132" s="7">
        <f>IF(BW$5="",0,SUMIFS(Potoki!BW:BW,Potoki!$F:$F,$F132,Potoki!$G:$G,IF($G132="","",$G132)))</f>
        <v>0</v>
      </c>
      <c r="BX132" s="7">
        <f>IF(BX$5="",0,SUMIFS(Potoki!BX:BX,Potoki!$F:$F,$F132,Potoki!$G:$G,IF($G132="","",$G132)))</f>
        <v>0</v>
      </c>
      <c r="BY132" s="7">
        <f>IF(BY$5="",0,SUMIFS(Potoki!BY:BY,Potoki!$F:$F,$F132,Potoki!$G:$G,IF($G132="","",$G132)))</f>
        <v>0</v>
      </c>
      <c r="BZ132" s="7">
        <f>IF(BZ$5="",0,SUMIFS(Potoki!BZ:BZ,Potoki!$F:$F,$F132,Potoki!$G:$G,IF($G132="","",$G132)))</f>
        <v>0</v>
      </c>
      <c r="CA132" s="7">
        <f>IF(CA$5="",0,SUMIFS(Potoki!CA:CA,Potoki!$F:$F,$F132,Potoki!$G:$G,IF($G132="","",$G132)))</f>
        <v>0</v>
      </c>
      <c r="CB132" s="7">
        <f>IF(CB$5="",0,SUMIFS(Potoki!CB:CB,Potoki!$F:$F,$F132,Potoki!$G:$G,IF($G132="","",$G132)))</f>
        <v>0</v>
      </c>
      <c r="CC132" s="7">
        <f>IF(CC$5="",0,SUMIFS(Potoki!CC:CC,Potoki!$F:$F,$F132,Potoki!$G:$G,IF($G132="","",$G132)))</f>
        <v>0</v>
      </c>
      <c r="CD132" s="7">
        <f>IF(CD$5="",0,SUMIFS(Potoki!CD:CD,Potoki!$F:$F,$F132,Potoki!$G:$G,IF($G132="","",$G132)))</f>
        <v>0</v>
      </c>
      <c r="CE132" s="7">
        <f>IF(CE$5="",0,SUMIFS(Potoki!CE:CE,Potoki!$F:$F,$F132,Potoki!$G:$G,IF($G132="","",$G132)))</f>
        <v>0</v>
      </c>
      <c r="CF132" s="7">
        <f>IF(CF$5="",0,SUMIFS(Potoki!CF:CF,Potoki!$F:$F,$F132,Potoki!$G:$G,IF($G132="","",$G132)))</f>
        <v>0</v>
      </c>
      <c r="CG132" s="7">
        <f>IF(CG$5="",0,SUMIFS(Potoki!CG:CG,Potoki!$F:$F,$F132,Potoki!$G:$G,IF($G132="","",$G132)))</f>
        <v>0</v>
      </c>
      <c r="CH132" s="7">
        <f>IF(CH$5="",0,SUMIFS(Potoki!CH:CH,Potoki!$F:$F,$F132,Potoki!$G:$G,IF($G132="","",$G132)))</f>
        <v>0</v>
      </c>
      <c r="CI132" s="7">
        <f>IF(CI$5="",0,SUMIFS(Potoki!CI:CI,Potoki!$F:$F,$F132,Potoki!$G:$G,IF($G132="","",$G132)))</f>
        <v>0</v>
      </c>
      <c r="CJ132" s="7">
        <f>IF(CJ$5="",0,SUMIFS(Potoki!CJ:CJ,Potoki!$F:$F,$F132,Potoki!$G:$G,IF($G132="","",$G132)))</f>
        <v>0</v>
      </c>
      <c r="CK132" s="7">
        <f>IF(CK$5="",0,SUMIFS(Potoki!CK:CK,Potoki!$F:$F,$F132,Potoki!$G:$G,IF($G132="","",$G132)))</f>
        <v>0</v>
      </c>
      <c r="CL132" s="7">
        <f>IF(CL$5="",0,SUMIFS(Potoki!CL:CL,Potoki!$F:$F,$F132,Potoki!$G:$G,IF($G132="","",$G132)))</f>
        <v>0</v>
      </c>
      <c r="CM132" s="7">
        <f>IF(CM$5="",0,SUMIFS(Potoki!CM:CM,Potoki!$F:$F,$F132,Potoki!$G:$G,IF($G132="","",$G132)))</f>
        <v>0</v>
      </c>
      <c r="CN132" s="7">
        <f>IF(CN$5="",0,SUMIFS(Potoki!CN:CN,Potoki!$F:$F,$F132,Potoki!$G:$G,IF($G132="","",$G132)))</f>
        <v>0</v>
      </c>
      <c r="CO132" s="7">
        <f>IF(CO$5="",0,SUMIFS(Potoki!CO:CO,Potoki!$F:$F,$F132,Potoki!$G:$G,IF($G132="","",$G132)))</f>
        <v>0</v>
      </c>
      <c r="CP132" s="7">
        <f>IF(CP$5="",0,SUMIFS(Potoki!CP:CP,Potoki!$F:$F,$F132,Potoki!$G:$G,IF($G132="","",$G132)))</f>
        <v>0</v>
      </c>
      <c r="CQ132" s="7">
        <f>IF(CQ$5="",0,SUMIFS(Potoki!CQ:CQ,Potoki!$F:$F,$F132,Potoki!$G:$G,IF($G132="","",$G132)))</f>
        <v>0</v>
      </c>
      <c r="CR132" s="7">
        <f>IF(CR$5="",0,SUMIFS(Potoki!CR:CR,Potoki!$F:$F,$F132,Potoki!$G:$G,IF($G132="","",$G132)))</f>
        <v>0</v>
      </c>
      <c r="CS132" s="7">
        <f>IF(CS$5="",0,SUMIFS(Potoki!CS:CS,Potoki!$F:$F,$F132,Potoki!$G:$G,IF($G132="","",$G132)))</f>
        <v>0</v>
      </c>
      <c r="CT132" s="7">
        <f>IF(CT$5="",0,SUMIFS(Potoki!CT:CT,Potoki!$F:$F,$F132,Potoki!$G:$G,IF($G132="","",$G132)))</f>
        <v>0</v>
      </c>
    </row>
    <row r="133" spans="1:98" x14ac:dyDescent="0.3">
      <c r="A133" s="11">
        <f>ROW()</f>
        <v>133</v>
      </c>
      <c r="B133" s="96"/>
      <c r="G133" s="6" t="s">
        <v>88</v>
      </c>
      <c r="M133" s="2" t="str">
        <f>Lists!$R$8</f>
        <v>руб.</v>
      </c>
      <c r="W133" s="10">
        <f ca="1">IF(W132=0,0,W131/W132)</f>
        <v>1267.9883172741186</v>
      </c>
      <c r="Z133" s="7">
        <f t="shared" ref="Z133:CK133" ca="1" si="501">IF(Z132=0,0,Z131/Z132)</f>
        <v>0</v>
      </c>
      <c r="AA133" s="7">
        <f t="shared" ca="1" si="501"/>
        <v>0</v>
      </c>
      <c r="AB133" s="7">
        <f t="shared" ca="1" si="501"/>
        <v>0</v>
      </c>
      <c r="AC133" s="7">
        <f t="shared" ca="1" si="501"/>
        <v>0</v>
      </c>
      <c r="AD133" s="7">
        <f t="shared" ca="1" si="501"/>
        <v>0</v>
      </c>
      <c r="AE133" s="7">
        <f t="shared" ca="1" si="501"/>
        <v>1573.05</v>
      </c>
      <c r="AF133" s="7">
        <f t="shared" ca="1" si="501"/>
        <v>1486.0931177446103</v>
      </c>
      <c r="AG133" s="7">
        <f t="shared" ca="1" si="501"/>
        <v>1360.5627139560781</v>
      </c>
      <c r="AH133" s="7">
        <f t="shared" ca="1" si="501"/>
        <v>1302.9990710550412</v>
      </c>
      <c r="AI133" s="7">
        <f t="shared" ca="1" si="501"/>
        <v>1264.4207734960255</v>
      </c>
      <c r="AJ133" s="7">
        <f t="shared" ca="1" si="501"/>
        <v>1264.4207734960253</v>
      </c>
      <c r="AK133" s="7">
        <f t="shared" ca="1" si="501"/>
        <v>1264.4207734960255</v>
      </c>
      <c r="AL133" s="7">
        <f t="shared" ca="1" si="501"/>
        <v>1264.4207734960255</v>
      </c>
      <c r="AM133" s="7">
        <f t="shared" ca="1" si="501"/>
        <v>1264.4207734960253</v>
      </c>
      <c r="AN133" s="7">
        <f t="shared" ca="1" si="501"/>
        <v>1264.4207734960255</v>
      </c>
      <c r="AO133" s="7">
        <f t="shared" ca="1" si="501"/>
        <v>1264.4207734960255</v>
      </c>
      <c r="AP133" s="7">
        <f t="shared" ca="1" si="501"/>
        <v>1264.4207734960255</v>
      </c>
      <c r="AQ133" s="7">
        <f t="shared" ca="1" si="501"/>
        <v>1264.4207734960253</v>
      </c>
      <c r="AR133" s="7">
        <f t="shared" ca="1" si="501"/>
        <v>1264.4207734960255</v>
      </c>
      <c r="AS133" s="7">
        <f t="shared" ca="1" si="501"/>
        <v>1264.4207734960255</v>
      </c>
      <c r="AT133" s="7">
        <f t="shared" ca="1" si="501"/>
        <v>1264.420773496025</v>
      </c>
      <c r="AU133" s="7">
        <f t="shared" ca="1" si="501"/>
        <v>1264.4207734960253</v>
      </c>
      <c r="AV133" s="7">
        <f t="shared" ca="1" si="501"/>
        <v>1264.4207734960255</v>
      </c>
      <c r="AW133" s="7">
        <f t="shared" ca="1" si="501"/>
        <v>1264.4207734960255</v>
      </c>
      <c r="AX133" s="7">
        <f t="shared" ca="1" si="501"/>
        <v>1264.4207734960253</v>
      </c>
      <c r="AY133" s="7">
        <f t="shared" ca="1" si="501"/>
        <v>1264.4207734960253</v>
      </c>
      <c r="AZ133" s="7">
        <f t="shared" ca="1" si="501"/>
        <v>1264.4207734960255</v>
      </c>
      <c r="BA133" s="7">
        <f t="shared" ca="1" si="501"/>
        <v>1264.4207734960255</v>
      </c>
      <c r="BB133" s="7">
        <f t="shared" ca="1" si="501"/>
        <v>1264.4207734960255</v>
      </c>
      <c r="BC133" s="7">
        <f t="shared" ca="1" si="501"/>
        <v>1264.4207734960253</v>
      </c>
      <c r="BD133" s="7">
        <f t="shared" ca="1" si="501"/>
        <v>1264.4207734960253</v>
      </c>
      <c r="BE133" s="7">
        <f t="shared" ca="1" si="501"/>
        <v>1264.4207734960255</v>
      </c>
      <c r="BF133" s="7">
        <f t="shared" ca="1" si="501"/>
        <v>1264.4207734960255</v>
      </c>
      <c r="BG133" s="7">
        <f t="shared" ca="1" si="501"/>
        <v>1264.4207734960255</v>
      </c>
      <c r="BH133" s="7">
        <f t="shared" ca="1" si="501"/>
        <v>1264.4207734960255</v>
      </c>
      <c r="BI133" s="7">
        <f t="shared" ca="1" si="501"/>
        <v>1264.4207734960255</v>
      </c>
      <c r="BJ133" s="7">
        <f t="shared" ca="1" si="501"/>
        <v>1264.4207734960257</v>
      </c>
      <c r="BK133" s="7">
        <f t="shared" ca="1" si="501"/>
        <v>1264.4207734960253</v>
      </c>
      <c r="BL133" s="7">
        <f t="shared" ca="1" si="501"/>
        <v>1264.4207734960253</v>
      </c>
      <c r="BM133" s="7">
        <f t="shared" ca="1" si="501"/>
        <v>1264.4207734960253</v>
      </c>
      <c r="BN133" s="7">
        <f t="shared" ca="1" si="501"/>
        <v>1264.4207734960255</v>
      </c>
      <c r="BO133" s="7">
        <f t="shared" ca="1" si="501"/>
        <v>1264.4207734960255</v>
      </c>
      <c r="BP133" s="7">
        <f t="shared" ca="1" si="501"/>
        <v>1264.4207734960253</v>
      </c>
      <c r="BQ133" s="7">
        <f t="shared" ca="1" si="501"/>
        <v>1264.4207734960257</v>
      </c>
      <c r="BR133" s="7">
        <f t="shared" ca="1" si="501"/>
        <v>1264.4207734960257</v>
      </c>
      <c r="BS133" s="7">
        <f t="shared" ca="1" si="501"/>
        <v>1264.4207734960253</v>
      </c>
      <c r="BT133" s="7">
        <f t="shared" ca="1" si="501"/>
        <v>1264.4207734960253</v>
      </c>
      <c r="BU133" s="7">
        <f t="shared" ca="1" si="501"/>
        <v>1264.4207734960253</v>
      </c>
      <c r="BV133" s="7">
        <f t="shared" si="501"/>
        <v>0</v>
      </c>
      <c r="BW133" s="7">
        <f t="shared" si="501"/>
        <v>0</v>
      </c>
      <c r="BX133" s="7">
        <f t="shared" si="501"/>
        <v>0</v>
      </c>
      <c r="BY133" s="7">
        <f t="shared" si="501"/>
        <v>0</v>
      </c>
      <c r="BZ133" s="7">
        <f t="shared" si="501"/>
        <v>0</v>
      </c>
      <c r="CA133" s="7">
        <f t="shared" si="501"/>
        <v>0</v>
      </c>
      <c r="CB133" s="7">
        <f t="shared" si="501"/>
        <v>0</v>
      </c>
      <c r="CC133" s="7">
        <f t="shared" si="501"/>
        <v>0</v>
      </c>
      <c r="CD133" s="7">
        <f t="shared" si="501"/>
        <v>0</v>
      </c>
      <c r="CE133" s="7">
        <f t="shared" si="501"/>
        <v>0</v>
      </c>
      <c r="CF133" s="7">
        <f t="shared" si="501"/>
        <v>0</v>
      </c>
      <c r="CG133" s="7">
        <f t="shared" si="501"/>
        <v>0</v>
      </c>
      <c r="CH133" s="7">
        <f t="shared" si="501"/>
        <v>0</v>
      </c>
      <c r="CI133" s="7">
        <f t="shared" si="501"/>
        <v>0</v>
      </c>
      <c r="CJ133" s="7">
        <f t="shared" si="501"/>
        <v>0</v>
      </c>
      <c r="CK133" s="7">
        <f t="shared" si="501"/>
        <v>0</v>
      </c>
      <c r="CL133" s="7">
        <f t="shared" ref="CL133:CT133" si="502">IF(CL132=0,0,CL131/CL132)</f>
        <v>0</v>
      </c>
      <c r="CM133" s="7">
        <f t="shared" si="502"/>
        <v>0</v>
      </c>
      <c r="CN133" s="7">
        <f t="shared" si="502"/>
        <v>0</v>
      </c>
      <c r="CO133" s="7">
        <f t="shared" si="502"/>
        <v>0</v>
      </c>
      <c r="CP133" s="7">
        <f t="shared" si="502"/>
        <v>0</v>
      </c>
      <c r="CQ133" s="7">
        <f t="shared" si="502"/>
        <v>0</v>
      </c>
      <c r="CR133" s="7">
        <f t="shared" si="502"/>
        <v>0</v>
      </c>
      <c r="CS133" s="7">
        <f t="shared" si="502"/>
        <v>0</v>
      </c>
      <c r="CT133" s="7">
        <f t="shared" si="502"/>
        <v>0</v>
      </c>
    </row>
    <row r="134" spans="1:98" s="13" customFormat="1" x14ac:dyDescent="0.3">
      <c r="A134" s="12">
        <f>ROW()</f>
        <v>134</v>
      </c>
      <c r="B134" s="104"/>
      <c r="E134" s="94"/>
      <c r="F134" s="13" t="str">
        <f>BP!$F$188</f>
        <v>Себестоимость продаж</v>
      </c>
      <c r="M134" s="4" t="str">
        <f>Lists!$R$8</f>
        <v>руб.</v>
      </c>
      <c r="P134" s="10"/>
      <c r="R134" s="94"/>
      <c r="S134" s="10"/>
      <c r="V134" s="82">
        <f ca="1">W134-SUM(W135:W144)</f>
        <v>0</v>
      </c>
      <c r="W134" s="10">
        <f ca="1">SUM(INDIRECT(ADDRESS(ROW(),SUMIFS($1:$1,$5:$5,1))):INDIRECT(ADDRESS(ROW(),SUMIFS($1:$1,$5:$5,MAX($5:$5)))))</f>
        <v>168584081.96101108</v>
      </c>
      <c r="Z134" s="10">
        <f ca="1">IF(Z$5="",0,SUM(Z135:Z144))</f>
        <v>0</v>
      </c>
      <c r="AA134" s="10">
        <f t="shared" ref="AA134:CL134" ca="1" si="503">IF(AA$5="",0,SUM(AA135:AA144))</f>
        <v>0</v>
      </c>
      <c r="AB134" s="10">
        <f t="shared" ca="1" si="503"/>
        <v>0</v>
      </c>
      <c r="AC134" s="10">
        <f t="shared" ca="1" si="503"/>
        <v>0</v>
      </c>
      <c r="AD134" s="10">
        <f t="shared" ca="1" si="503"/>
        <v>0</v>
      </c>
      <c r="AE134" s="10">
        <f t="shared" ca="1" si="503"/>
        <v>209740</v>
      </c>
      <c r="AF134" s="10">
        <f t="shared" ca="1" si="503"/>
        <v>1264732.2</v>
      </c>
      <c r="AG134" s="10">
        <f t="shared" ca="1" si="503"/>
        <v>1827024.166</v>
      </c>
      <c r="AH134" s="10">
        <f t="shared" ca="1" si="503"/>
        <v>2091574.8909799999</v>
      </c>
      <c r="AI134" s="10">
        <f t="shared" ca="1" si="503"/>
        <v>2259192.1377094002</v>
      </c>
      <c r="AJ134" s="10">
        <f t="shared" ca="1" si="503"/>
        <v>2326967.9018406826</v>
      </c>
      <c r="AK134" s="10">
        <f t="shared" ca="1" si="503"/>
        <v>2396776.9388959031</v>
      </c>
      <c r="AL134" s="10">
        <f t="shared" ca="1" si="503"/>
        <v>2468680.2470627804</v>
      </c>
      <c r="AM134" s="10">
        <f t="shared" ca="1" si="503"/>
        <v>2542740.6544746631</v>
      </c>
      <c r="AN134" s="10">
        <f t="shared" ca="1" si="503"/>
        <v>2619022.8741089031</v>
      </c>
      <c r="AO134" s="10">
        <f t="shared" ca="1" si="503"/>
        <v>2697593.5603321702</v>
      </c>
      <c r="AP134" s="10">
        <f t="shared" ca="1" si="503"/>
        <v>2778521.3671421357</v>
      </c>
      <c r="AQ134" s="10">
        <f t="shared" ca="1" si="503"/>
        <v>2861877.0081563992</v>
      </c>
      <c r="AR134" s="10">
        <f t="shared" ca="1" si="503"/>
        <v>2947733.3184010913</v>
      </c>
      <c r="AS134" s="10">
        <f t="shared" ca="1" si="503"/>
        <v>3036165.3179531242</v>
      </c>
      <c r="AT134" s="10">
        <f t="shared" ca="1" si="503"/>
        <v>3127250.2774917176</v>
      </c>
      <c r="AU134" s="10">
        <f t="shared" ca="1" si="503"/>
        <v>3221067.7858164692</v>
      </c>
      <c r="AV134" s="10">
        <f t="shared" ca="1" si="503"/>
        <v>3317699.8193909638</v>
      </c>
      <c r="AW134" s="10">
        <f t="shared" ca="1" si="503"/>
        <v>3417230.8139726929</v>
      </c>
      <c r="AX134" s="10">
        <f t="shared" ca="1" si="503"/>
        <v>3519747.7383918744</v>
      </c>
      <c r="AY134" s="10">
        <f t="shared" ca="1" si="503"/>
        <v>3625340.1705436306</v>
      </c>
      <c r="AZ134" s="10">
        <f t="shared" ca="1" si="503"/>
        <v>3734100.3756599394</v>
      </c>
      <c r="BA134" s="10">
        <f t="shared" ca="1" si="503"/>
        <v>3846123.3869297374</v>
      </c>
      <c r="BB134" s="10">
        <f t="shared" ca="1" si="503"/>
        <v>3961507.0885376297</v>
      </c>
      <c r="BC134" s="10">
        <f t="shared" ca="1" si="503"/>
        <v>4080352.3011937593</v>
      </c>
      <c r="BD134" s="10">
        <f t="shared" ca="1" si="503"/>
        <v>4202762.870229573</v>
      </c>
      <c r="BE134" s="10">
        <f t="shared" ca="1" si="503"/>
        <v>4328845.756336459</v>
      </c>
      <c r="BF134" s="10">
        <f t="shared" ca="1" si="503"/>
        <v>4458711.1290265536</v>
      </c>
      <c r="BG134" s="10">
        <f t="shared" ca="1" si="503"/>
        <v>4592472.4628973491</v>
      </c>
      <c r="BH134" s="10">
        <f t="shared" ca="1" si="503"/>
        <v>4730246.6367842695</v>
      </c>
      <c r="BI134" s="10">
        <f t="shared" ca="1" si="503"/>
        <v>4872154.0358877983</v>
      </c>
      <c r="BJ134" s="10">
        <f t="shared" ca="1" si="503"/>
        <v>5018318.6569644324</v>
      </c>
      <c r="BK134" s="10">
        <f t="shared" ca="1" si="503"/>
        <v>5168868.2166733649</v>
      </c>
      <c r="BL134" s="10">
        <f t="shared" ca="1" si="503"/>
        <v>5323934.2631735662</v>
      </c>
      <c r="BM134" s="10">
        <f t="shared" ca="1" si="503"/>
        <v>5483652.2910687756</v>
      </c>
      <c r="BN134" s="10">
        <f t="shared" ca="1" si="503"/>
        <v>5648161.859800837</v>
      </c>
      <c r="BO134" s="10">
        <f t="shared" ca="1" si="503"/>
        <v>5817606.7155948635</v>
      </c>
      <c r="BP134" s="10">
        <f t="shared" ca="1" si="503"/>
        <v>5992134.9170627091</v>
      </c>
      <c r="BQ134" s="10">
        <f t="shared" ca="1" si="503"/>
        <v>6171898.9645745913</v>
      </c>
      <c r="BR134" s="10">
        <f t="shared" ca="1" si="503"/>
        <v>6357055.9335118281</v>
      </c>
      <c r="BS134" s="10">
        <f t="shared" ca="1" si="503"/>
        <v>6547767.6115171826</v>
      </c>
      <c r="BT134" s="10">
        <f t="shared" ca="1" si="503"/>
        <v>6744200.6398626994</v>
      </c>
      <c r="BU134" s="10">
        <f t="shared" ca="1" si="503"/>
        <v>6946526.6590585792</v>
      </c>
      <c r="BV134" s="10">
        <f t="shared" si="503"/>
        <v>0</v>
      </c>
      <c r="BW134" s="10">
        <f t="shared" si="503"/>
        <v>0</v>
      </c>
      <c r="BX134" s="10">
        <f t="shared" si="503"/>
        <v>0</v>
      </c>
      <c r="BY134" s="10">
        <f t="shared" si="503"/>
        <v>0</v>
      </c>
      <c r="BZ134" s="10">
        <f t="shared" si="503"/>
        <v>0</v>
      </c>
      <c r="CA134" s="10">
        <f t="shared" si="503"/>
        <v>0</v>
      </c>
      <c r="CB134" s="10">
        <f t="shared" si="503"/>
        <v>0</v>
      </c>
      <c r="CC134" s="10">
        <f t="shared" si="503"/>
        <v>0</v>
      </c>
      <c r="CD134" s="10">
        <f t="shared" si="503"/>
        <v>0</v>
      </c>
      <c r="CE134" s="10">
        <f t="shared" si="503"/>
        <v>0</v>
      </c>
      <c r="CF134" s="10">
        <f t="shared" si="503"/>
        <v>0</v>
      </c>
      <c r="CG134" s="10">
        <f t="shared" si="503"/>
        <v>0</v>
      </c>
      <c r="CH134" s="10">
        <f t="shared" si="503"/>
        <v>0</v>
      </c>
      <c r="CI134" s="10">
        <f t="shared" si="503"/>
        <v>0</v>
      </c>
      <c r="CJ134" s="10">
        <f t="shared" si="503"/>
        <v>0</v>
      </c>
      <c r="CK134" s="10">
        <f t="shared" si="503"/>
        <v>0</v>
      </c>
      <c r="CL134" s="10">
        <f t="shared" si="503"/>
        <v>0</v>
      </c>
      <c r="CM134" s="10">
        <f t="shared" ref="CM134:CT134" si="504">IF(CM$5="",0,SUM(CM135:CM144))</f>
        <v>0</v>
      </c>
      <c r="CN134" s="10">
        <f t="shared" si="504"/>
        <v>0</v>
      </c>
      <c r="CO134" s="10">
        <f t="shared" si="504"/>
        <v>0</v>
      </c>
      <c r="CP134" s="10">
        <f t="shared" si="504"/>
        <v>0</v>
      </c>
      <c r="CQ134" s="10">
        <f t="shared" si="504"/>
        <v>0</v>
      </c>
      <c r="CR134" s="10">
        <f t="shared" si="504"/>
        <v>0</v>
      </c>
      <c r="CS134" s="10">
        <f t="shared" si="504"/>
        <v>0</v>
      </c>
      <c r="CT134" s="10">
        <f t="shared" si="504"/>
        <v>0</v>
      </c>
    </row>
    <row r="135" spans="1:98" s="27" customFormat="1" ht="12" x14ac:dyDescent="0.25">
      <c r="A135" s="26">
        <f>ROW()</f>
        <v>135</v>
      </c>
      <c r="B135" s="97"/>
      <c r="E135" s="24"/>
      <c r="F135" s="68" t="str">
        <f>$F$134</f>
        <v>Себестоимость продаж</v>
      </c>
      <c r="G135" s="27" t="str">
        <f>BP!$F$21</f>
        <v>Основа</v>
      </c>
      <c r="M135" s="27" t="str">
        <f>Lists!$R$8</f>
        <v>руб.</v>
      </c>
      <c r="P135" s="30"/>
      <c r="R135" s="24"/>
      <c r="S135" s="30"/>
      <c r="V135" s="87"/>
      <c r="W135" s="29">
        <f ca="1">SUM(INDIRECT(ADDRESS(ROW(),SUMIFS($1:$1,$5:$5,1))):INDIRECT(ADDRESS(ROW(),SUMIFS($1:$1,$5:$5,MAX($5:$5)))))</f>
        <v>33758612.769917347</v>
      </c>
      <c r="Z135" s="30">
        <f ca="1">IF(Z$5="",0,SUMIFS(Potoki!Z:Z,Potoki!$F:$F,$F135,Potoki!$G:$G,IF($G135="","",$G135)))</f>
        <v>0</v>
      </c>
      <c r="AA135" s="30">
        <f ca="1">IF(AA$5="",0,SUMIFS(Potoki!AA:AA,Potoki!$F:$F,$F135,Potoki!$G:$G,IF($G135="","",$G135)))</f>
        <v>0</v>
      </c>
      <c r="AB135" s="30">
        <f ca="1">IF(AB$5="",0,SUMIFS(Potoki!AB:AB,Potoki!$F:$F,$F135,Potoki!$G:$G,IF($G135="","",$G135)))</f>
        <v>0</v>
      </c>
      <c r="AC135" s="30">
        <f ca="1">IF(AC$5="",0,SUMIFS(Potoki!AC:AC,Potoki!$F:$F,$F135,Potoki!$G:$G,IF($G135="","",$G135)))</f>
        <v>0</v>
      </c>
      <c r="AD135" s="30">
        <f ca="1">IF(AD$5="",0,SUMIFS(Potoki!AD:AD,Potoki!$F:$F,$F135,Potoki!$G:$G,IF($G135="","",$G135)))</f>
        <v>0</v>
      </c>
      <c r="AE135" s="30">
        <f ca="1">IF(AE$5="",0,SUMIFS(Potoki!AE:AE,Potoki!$F:$F,$F135,Potoki!$G:$G,IF($G135="","",$G135)))</f>
        <v>42000.000000000007</v>
      </c>
      <c r="AF135" s="30">
        <f ca="1">IF(AF$5="",0,SUMIFS(Potoki!AF:AF,Potoki!$F:$F,$F135,Potoki!$G:$G,IF($G135="","",$G135)))</f>
        <v>253260</v>
      </c>
      <c r="AG135" s="30">
        <f ca="1">IF(AG$5="",0,SUMIFS(Potoki!AG:AG,Potoki!$F:$F,$F135,Potoki!$G:$G,IF($G135="","",$G135)))</f>
        <v>365857.8</v>
      </c>
      <c r="AH135" s="30">
        <f ca="1">IF(AH$5="",0,SUMIFS(Potoki!AH:AH,Potoki!$F:$F,$F135,Potoki!$G:$G,IF($G135="","",$G135)))</f>
        <v>418833.53399999999</v>
      </c>
      <c r="AI135" s="30">
        <f ca="1">IF(AI$5="",0,SUMIFS(Potoki!AI:AI,Potoki!$F:$F,$F135,Potoki!$G:$G,IF($G135="","",$G135)))</f>
        <v>452398.54002000007</v>
      </c>
      <c r="AJ135" s="30">
        <f ca="1">IF(AJ$5="",0,SUMIFS(Potoki!AJ:AJ,Potoki!$F:$F,$F135,Potoki!$G:$G,IF($G135="","",$G135)))</f>
        <v>465970.49622060009</v>
      </c>
      <c r="AK135" s="30">
        <f ca="1">IF(AK$5="",0,SUMIFS(Potoki!AK:AK,Potoki!$F:$F,$F135,Potoki!$G:$G,IF($G135="","",$G135)))</f>
        <v>479949.61110721808</v>
      </c>
      <c r="AL135" s="30">
        <f ca="1">IF(AL$5="",0,SUMIFS(Potoki!AL:AL,Potoki!$F:$F,$F135,Potoki!$G:$G,IF($G135="","",$G135)))</f>
        <v>494348.09944043466</v>
      </c>
      <c r="AM135" s="30">
        <f ca="1">IF(AM$5="",0,SUMIFS(Potoki!AM:AM,Potoki!$F:$F,$F135,Potoki!$G:$G,IF($G135="","",$G135)))</f>
        <v>509178.54242364765</v>
      </c>
      <c r="AN135" s="30">
        <f ca="1">IF(AN$5="",0,SUMIFS(Potoki!AN:AN,Potoki!$F:$F,$F135,Potoki!$G:$G,IF($G135="","",$G135)))</f>
        <v>524453.89869635715</v>
      </c>
      <c r="AO135" s="30">
        <f ca="1">IF(AO$5="",0,SUMIFS(Potoki!AO:AO,Potoki!$F:$F,$F135,Potoki!$G:$G,IF($G135="","",$G135)))</f>
        <v>540187.51565724786</v>
      </c>
      <c r="AP135" s="30">
        <f ca="1">IF(AP$5="",0,SUMIFS(Potoki!AP:AP,Potoki!$F:$F,$F135,Potoki!$G:$G,IF($G135="","",$G135)))</f>
        <v>556393.14112696529</v>
      </c>
      <c r="AQ135" s="30">
        <f ca="1">IF(AQ$5="",0,SUMIFS(Potoki!AQ:AQ,Potoki!$F:$F,$F135,Potoki!$G:$G,IF($G135="","",$G135)))</f>
        <v>573084.93536077417</v>
      </c>
      <c r="AR135" s="30">
        <f ca="1">IF(AR$5="",0,SUMIFS(Potoki!AR:AR,Potoki!$F:$F,$F135,Potoki!$G:$G,IF($G135="","",$G135)))</f>
        <v>590277.4834215974</v>
      </c>
      <c r="AS135" s="30">
        <f ca="1">IF(AS$5="",0,SUMIFS(Potoki!AS:AS,Potoki!$F:$F,$F135,Potoki!$G:$G,IF($G135="","",$G135)))</f>
        <v>607985.80792424537</v>
      </c>
      <c r="AT135" s="30">
        <f ca="1">IF(AT$5="",0,SUMIFS(Potoki!AT:AT,Potoki!$F:$F,$F135,Potoki!$G:$G,IF($G135="","",$G135)))</f>
        <v>626225.3821619727</v>
      </c>
      <c r="AU135" s="30">
        <f ca="1">IF(AU$5="",0,SUMIFS(Potoki!AU:AU,Potoki!$F:$F,$F135,Potoki!$G:$G,IF($G135="","",$G135)))</f>
        <v>645012.14362683194</v>
      </c>
      <c r="AV135" s="30">
        <f ca="1">IF(AV$5="",0,SUMIFS(Potoki!AV:AV,Potoki!$F:$F,$F135,Potoki!$G:$G,IF($G135="","",$G135)))</f>
        <v>664362.50793563703</v>
      </c>
      <c r="AW135" s="30">
        <f ca="1">IF(AW$5="",0,SUMIFS(Potoki!AW:AW,Potoki!$F:$F,$F135,Potoki!$G:$G,IF($G135="","",$G135)))</f>
        <v>684293.38317370613</v>
      </c>
      <c r="AX135" s="30">
        <f ca="1">IF(AX$5="",0,SUMIFS(Potoki!AX:AX,Potoki!$F:$F,$F135,Potoki!$G:$G,IF($G135="","",$G135)))</f>
        <v>704822.18466891733</v>
      </c>
      <c r="AY135" s="30">
        <f ca="1">IF(AY$5="",0,SUMIFS(Potoki!AY:AY,Potoki!$F:$F,$F135,Potoki!$G:$G,IF($G135="","",$G135)))</f>
        <v>725966.85020898492</v>
      </c>
      <c r="AZ135" s="30">
        <f ca="1">IF(AZ$5="",0,SUMIFS(Potoki!AZ:AZ,Potoki!$F:$F,$F135,Potoki!$G:$G,IF($G135="","",$G135)))</f>
        <v>747745.85571525455</v>
      </c>
      <c r="BA135" s="30">
        <f ca="1">IF(BA$5="",0,SUMIFS(Potoki!BA:BA,Potoki!$F:$F,$F135,Potoki!$G:$G,IF($G135="","",$G135)))</f>
        <v>770178.23138671205</v>
      </c>
      <c r="BB135" s="30">
        <f ca="1">IF(BB$5="",0,SUMIFS(Potoki!BB:BB,Potoki!$F:$F,$F135,Potoki!$G:$G,IF($G135="","",$G135)))</f>
        <v>793283.57832831342</v>
      </c>
      <c r="BC135" s="30">
        <f ca="1">IF(BC$5="",0,SUMIFS(Potoki!BC:BC,Potoki!$F:$F,$F135,Potoki!$G:$G,IF($G135="","",$G135)))</f>
        <v>817082.08567816298</v>
      </c>
      <c r="BD135" s="30">
        <f ca="1">IF(BD$5="",0,SUMIFS(Potoki!BD:BD,Potoki!$F:$F,$F135,Potoki!$G:$G,IF($G135="","",$G135)))</f>
        <v>841594.5482485079</v>
      </c>
      <c r="BE135" s="30">
        <f ca="1">IF(BE$5="",0,SUMIFS(Potoki!BE:BE,Potoki!$F:$F,$F135,Potoki!$G:$G,IF($G135="","",$G135)))</f>
        <v>866842.38469596312</v>
      </c>
      <c r="BF135" s="30">
        <f ca="1">IF(BF$5="",0,SUMIFS(Potoki!BF:BF,Potoki!$F:$F,$F135,Potoki!$G:$G,IF($G135="","",$G135)))</f>
        <v>892847.65623684204</v>
      </c>
      <c r="BG135" s="30">
        <f ca="1">IF(BG$5="",0,SUMIFS(Potoki!BG:BG,Potoki!$F:$F,$F135,Potoki!$G:$G,IF($G135="","",$G135)))</f>
        <v>919633.08592394716</v>
      </c>
      <c r="BH135" s="30">
        <f ca="1">IF(BH$5="",0,SUMIFS(Potoki!BH:BH,Potoki!$F:$F,$F135,Potoki!$G:$G,IF($G135="","",$G135)))</f>
        <v>947222.07850166573</v>
      </c>
      <c r="BI135" s="30">
        <f ca="1">IF(BI$5="",0,SUMIFS(Potoki!BI:BI,Potoki!$F:$F,$F135,Potoki!$G:$G,IF($G135="","",$G135)))</f>
        <v>975638.74085671559</v>
      </c>
      <c r="BJ135" s="30">
        <f ca="1">IF(BJ$5="",0,SUMIFS(Potoki!BJ:BJ,Potoki!$F:$F,$F135,Potoki!$G:$G,IF($G135="","",$G135)))</f>
        <v>1004907.9030824172</v>
      </c>
      <c r="BK135" s="30">
        <f ca="1">IF(BK$5="",0,SUMIFS(Potoki!BK:BK,Potoki!$F:$F,$F135,Potoki!$G:$G,IF($G135="","",$G135)))</f>
        <v>1035055.1401748897</v>
      </c>
      <c r="BL135" s="30">
        <f ca="1">IF(BL$5="",0,SUMIFS(Potoki!BL:BL,Potoki!$F:$F,$F135,Potoki!$G:$G,IF($G135="","",$G135)))</f>
        <v>1066106.7943801363</v>
      </c>
      <c r="BM135" s="30">
        <f ca="1">IF(BM$5="",0,SUMIFS(Potoki!BM:BM,Potoki!$F:$F,$F135,Potoki!$G:$G,IF($G135="","",$G135)))</f>
        <v>1098089.9982115405</v>
      </c>
      <c r="BN135" s="30">
        <f ca="1">IF(BN$5="",0,SUMIFS(Potoki!BN:BN,Potoki!$F:$F,$F135,Potoki!$G:$G,IF($G135="","",$G135)))</f>
        <v>1131032.6981578867</v>
      </c>
      <c r="BO135" s="30">
        <f ca="1">IF(BO$5="",0,SUMIFS(Potoki!BO:BO,Potoki!$F:$F,$F135,Potoki!$G:$G,IF($G135="","",$G135)))</f>
        <v>1164963.6791026234</v>
      </c>
      <c r="BP135" s="30">
        <f ca="1">IF(BP$5="",0,SUMIFS(Potoki!BP:BP,Potoki!$F:$F,$F135,Potoki!$G:$G,IF($G135="","",$G135)))</f>
        <v>1199912.5894757023</v>
      </c>
      <c r="BQ135" s="30">
        <f ca="1">IF(BQ$5="",0,SUMIFS(Potoki!BQ:BQ,Potoki!$F:$F,$F135,Potoki!$G:$G,IF($G135="","",$G135)))</f>
        <v>1235909.9671599732</v>
      </c>
      <c r="BR135" s="30">
        <f ca="1">IF(BR$5="",0,SUMIFS(Potoki!BR:BR,Potoki!$F:$F,$F135,Potoki!$G:$G,IF($G135="","",$G135)))</f>
        <v>1272987.2661747728</v>
      </c>
      <c r="BS135" s="30">
        <f ca="1">IF(BS$5="",0,SUMIFS(Potoki!BS:BS,Potoki!$F:$F,$F135,Potoki!$G:$G,IF($G135="","",$G135)))</f>
        <v>1311176.8841600157</v>
      </c>
      <c r="BT135" s="30">
        <f ca="1">IF(BT$5="",0,SUMIFS(Potoki!BT:BT,Potoki!$F:$F,$F135,Potoki!$G:$G,IF($G135="","",$G135)))</f>
        <v>1350512.1906848163</v>
      </c>
      <c r="BU135" s="30">
        <f ca="1">IF(BU$5="",0,SUMIFS(Potoki!BU:BU,Potoki!$F:$F,$F135,Potoki!$G:$G,IF($G135="","",$G135)))</f>
        <v>1391027.5564053608</v>
      </c>
      <c r="BV135" s="30">
        <f>IF(BV$5="",0,SUMIFS(Potoki!BV:BV,Potoki!$F:$F,$F135,Potoki!$G:$G,IF($G135="","",$G135)))</f>
        <v>0</v>
      </c>
      <c r="BW135" s="30">
        <f>IF(BW$5="",0,SUMIFS(Potoki!BW:BW,Potoki!$F:$F,$F135,Potoki!$G:$G,IF($G135="","",$G135)))</f>
        <v>0</v>
      </c>
      <c r="BX135" s="30">
        <f>IF(BX$5="",0,SUMIFS(Potoki!BX:BX,Potoki!$F:$F,$F135,Potoki!$G:$G,IF($G135="","",$G135)))</f>
        <v>0</v>
      </c>
      <c r="BY135" s="30">
        <f>IF(BY$5="",0,SUMIFS(Potoki!BY:BY,Potoki!$F:$F,$F135,Potoki!$G:$G,IF($G135="","",$G135)))</f>
        <v>0</v>
      </c>
      <c r="BZ135" s="30">
        <f>IF(BZ$5="",0,SUMIFS(Potoki!BZ:BZ,Potoki!$F:$F,$F135,Potoki!$G:$G,IF($G135="","",$G135)))</f>
        <v>0</v>
      </c>
      <c r="CA135" s="30">
        <f>IF(CA$5="",0,SUMIFS(Potoki!CA:CA,Potoki!$F:$F,$F135,Potoki!$G:$G,IF($G135="","",$G135)))</f>
        <v>0</v>
      </c>
      <c r="CB135" s="30">
        <f>IF(CB$5="",0,SUMIFS(Potoki!CB:CB,Potoki!$F:$F,$F135,Potoki!$G:$G,IF($G135="","",$G135)))</f>
        <v>0</v>
      </c>
      <c r="CC135" s="30">
        <f>IF(CC$5="",0,SUMIFS(Potoki!CC:CC,Potoki!$F:$F,$F135,Potoki!$G:$G,IF($G135="","",$G135)))</f>
        <v>0</v>
      </c>
      <c r="CD135" s="30">
        <f>IF(CD$5="",0,SUMIFS(Potoki!CD:CD,Potoki!$F:$F,$F135,Potoki!$G:$G,IF($G135="","",$G135)))</f>
        <v>0</v>
      </c>
      <c r="CE135" s="30">
        <f>IF(CE$5="",0,SUMIFS(Potoki!CE:CE,Potoki!$F:$F,$F135,Potoki!$G:$G,IF($G135="","",$G135)))</f>
        <v>0</v>
      </c>
      <c r="CF135" s="30">
        <f>IF(CF$5="",0,SUMIFS(Potoki!CF:CF,Potoki!$F:$F,$F135,Potoki!$G:$G,IF($G135="","",$G135)))</f>
        <v>0</v>
      </c>
      <c r="CG135" s="30">
        <f>IF(CG$5="",0,SUMIFS(Potoki!CG:CG,Potoki!$F:$F,$F135,Potoki!$G:$G,IF($G135="","",$G135)))</f>
        <v>0</v>
      </c>
      <c r="CH135" s="30">
        <f>IF(CH$5="",0,SUMIFS(Potoki!CH:CH,Potoki!$F:$F,$F135,Potoki!$G:$G,IF($G135="","",$G135)))</f>
        <v>0</v>
      </c>
      <c r="CI135" s="30">
        <f>IF(CI$5="",0,SUMIFS(Potoki!CI:CI,Potoki!$F:$F,$F135,Potoki!$G:$G,IF($G135="","",$G135)))</f>
        <v>0</v>
      </c>
      <c r="CJ135" s="30">
        <f>IF(CJ$5="",0,SUMIFS(Potoki!CJ:CJ,Potoki!$F:$F,$F135,Potoki!$G:$G,IF($G135="","",$G135)))</f>
        <v>0</v>
      </c>
      <c r="CK135" s="30">
        <f>IF(CK$5="",0,SUMIFS(Potoki!CK:CK,Potoki!$F:$F,$F135,Potoki!$G:$G,IF($G135="","",$G135)))</f>
        <v>0</v>
      </c>
      <c r="CL135" s="30">
        <f>IF(CL$5="",0,SUMIFS(Potoki!CL:CL,Potoki!$F:$F,$F135,Potoki!$G:$G,IF($G135="","",$G135)))</f>
        <v>0</v>
      </c>
      <c r="CM135" s="30">
        <f>IF(CM$5="",0,SUMIFS(Potoki!CM:CM,Potoki!$F:$F,$F135,Potoki!$G:$G,IF($G135="","",$G135)))</f>
        <v>0</v>
      </c>
      <c r="CN135" s="30">
        <f>IF(CN$5="",0,SUMIFS(Potoki!CN:CN,Potoki!$F:$F,$F135,Potoki!$G:$G,IF($G135="","",$G135)))</f>
        <v>0</v>
      </c>
      <c r="CO135" s="30">
        <f>IF(CO$5="",0,SUMIFS(Potoki!CO:CO,Potoki!$F:$F,$F135,Potoki!$G:$G,IF($G135="","",$G135)))</f>
        <v>0</v>
      </c>
      <c r="CP135" s="30">
        <f>IF(CP$5="",0,SUMIFS(Potoki!CP:CP,Potoki!$F:$F,$F135,Potoki!$G:$G,IF($G135="","",$G135)))</f>
        <v>0</v>
      </c>
      <c r="CQ135" s="30">
        <f>IF(CQ$5="",0,SUMIFS(Potoki!CQ:CQ,Potoki!$F:$F,$F135,Potoki!$G:$G,IF($G135="","",$G135)))</f>
        <v>0</v>
      </c>
      <c r="CR135" s="30">
        <f>IF(CR$5="",0,SUMIFS(Potoki!CR:CR,Potoki!$F:$F,$F135,Potoki!$G:$G,IF($G135="","",$G135)))</f>
        <v>0</v>
      </c>
      <c r="CS135" s="30">
        <f>IF(CS$5="",0,SUMIFS(Potoki!CS:CS,Potoki!$F:$F,$F135,Potoki!$G:$G,IF($G135="","",$G135)))</f>
        <v>0</v>
      </c>
      <c r="CT135" s="30">
        <f>IF(CT$5="",0,SUMIFS(Potoki!CT:CT,Potoki!$F:$F,$F135,Potoki!$G:$G,IF($G135="","",$G135)))</f>
        <v>0</v>
      </c>
    </row>
    <row r="136" spans="1:98" s="27" customFormat="1" ht="12" x14ac:dyDescent="0.25">
      <c r="A136" s="26">
        <f>ROW()</f>
        <v>136</v>
      </c>
      <c r="B136" s="97"/>
      <c r="E136" s="24"/>
      <c r="F136" s="68" t="str">
        <f t="shared" ref="F136:F143" si="505">$F$134</f>
        <v>Себестоимость продаж</v>
      </c>
      <c r="G136" s="27" t="str">
        <f>BP!$F$22</f>
        <v>Сырье</v>
      </c>
      <c r="H136" s="69"/>
      <c r="I136" s="69"/>
      <c r="J136" s="69"/>
      <c r="K136" s="69"/>
      <c r="L136" s="69"/>
      <c r="M136" s="27" t="str">
        <f>Lists!$R$8</f>
        <v>руб.</v>
      </c>
      <c r="P136" s="30"/>
      <c r="R136" s="24"/>
      <c r="S136" s="30"/>
      <c r="V136" s="87"/>
      <c r="W136" s="29">
        <f ca="1">SUM(INDIRECT(ADDRESS(ROW(),SUMIFS($1:$1,$5:$5,1))):INDIRECT(ADDRESS(ROW(),SUMIFS($1:$1,$5:$5,MAX($5:$5)))))</f>
        <v>3858127.1737048402</v>
      </c>
      <c r="Z136" s="30">
        <f ca="1">IF(Z$5="",0,SUMIFS(Potoki!Z:Z,Potoki!$F:$F,$F136,Potoki!$G:$G,IF($G136="","",$G136)))</f>
        <v>0</v>
      </c>
      <c r="AA136" s="30">
        <f ca="1">IF(AA$5="",0,SUMIFS(Potoki!AA:AA,Potoki!$F:$F,$F136,Potoki!$G:$G,IF($G136="","",$G136)))</f>
        <v>0</v>
      </c>
      <c r="AB136" s="30">
        <f ca="1">IF(AB$5="",0,SUMIFS(Potoki!AB:AB,Potoki!$F:$F,$F136,Potoki!$G:$G,IF($G136="","",$G136)))</f>
        <v>0</v>
      </c>
      <c r="AC136" s="30">
        <f ca="1">IF(AC$5="",0,SUMIFS(Potoki!AC:AC,Potoki!$F:$F,$F136,Potoki!$G:$G,IF($G136="","",$G136)))</f>
        <v>0</v>
      </c>
      <c r="AD136" s="30">
        <f ca="1">IF(AD$5="",0,SUMIFS(Potoki!AD:AD,Potoki!$F:$F,$F136,Potoki!$G:$G,IF($G136="","",$G136)))</f>
        <v>0</v>
      </c>
      <c r="AE136" s="30">
        <f ca="1">IF(AE$5="",0,SUMIFS(Potoki!AE:AE,Potoki!$F:$F,$F136,Potoki!$G:$G,IF($G136="","",$G136)))</f>
        <v>4800.0000000000009</v>
      </c>
      <c r="AF136" s="30">
        <f ca="1">IF(AF$5="",0,SUMIFS(Potoki!AF:AF,Potoki!$F:$F,$F136,Potoki!$G:$G,IF($G136="","",$G136)))</f>
        <v>28944</v>
      </c>
      <c r="AG136" s="30">
        <f ca="1">IF(AG$5="",0,SUMIFS(Potoki!AG:AG,Potoki!$F:$F,$F136,Potoki!$G:$G,IF($G136="","",$G136)))</f>
        <v>41812.32</v>
      </c>
      <c r="AH136" s="30">
        <f ca="1">IF(AH$5="",0,SUMIFS(Potoki!AH:AH,Potoki!$F:$F,$F136,Potoki!$G:$G,IF($G136="","",$G136)))</f>
        <v>47866.689600000005</v>
      </c>
      <c r="AI136" s="30">
        <f ca="1">IF(AI$5="",0,SUMIFS(Potoki!AI:AI,Potoki!$F:$F,$F136,Potoki!$G:$G,IF($G136="","",$G136)))</f>
        <v>51702.690288000005</v>
      </c>
      <c r="AJ136" s="30">
        <f ca="1">IF(AJ$5="",0,SUMIFS(Potoki!AJ:AJ,Potoki!$F:$F,$F136,Potoki!$G:$G,IF($G136="","",$G136)))</f>
        <v>53253.77099664</v>
      </c>
      <c r="AK136" s="30">
        <f ca="1">IF(AK$5="",0,SUMIFS(Potoki!AK:AK,Potoki!$F:$F,$F136,Potoki!$G:$G,IF($G136="","",$G136)))</f>
        <v>54851.384126539204</v>
      </c>
      <c r="AL136" s="30">
        <f ca="1">IF(AL$5="",0,SUMIFS(Potoki!AL:AL,Potoki!$F:$F,$F136,Potoki!$G:$G,IF($G136="","",$G136)))</f>
        <v>56496.925650335383</v>
      </c>
      <c r="AM136" s="30">
        <f ca="1">IF(AM$5="",0,SUMIFS(Potoki!AM:AM,Potoki!$F:$F,$F136,Potoki!$G:$G,IF($G136="","",$G136)))</f>
        <v>58191.833419845454</v>
      </c>
      <c r="AN136" s="30">
        <f ca="1">IF(AN$5="",0,SUMIFS(Potoki!AN:AN,Potoki!$F:$F,$F136,Potoki!$G:$G,IF($G136="","",$G136)))</f>
        <v>59937.588422440807</v>
      </c>
      <c r="AO136" s="30">
        <f ca="1">IF(AO$5="",0,SUMIFS(Potoki!AO:AO,Potoki!$F:$F,$F136,Potoki!$G:$G,IF($G136="","",$G136)))</f>
        <v>61735.716075114033</v>
      </c>
      <c r="AP136" s="30">
        <f ca="1">IF(AP$5="",0,SUMIFS(Potoki!AP:AP,Potoki!$F:$F,$F136,Potoki!$G:$G,IF($G136="","",$G136)))</f>
        <v>63587.787557367454</v>
      </c>
      <c r="AQ136" s="30">
        <f ca="1">IF(AQ$5="",0,SUMIFS(Potoki!AQ:AQ,Potoki!$F:$F,$F136,Potoki!$G:$G,IF($G136="","",$G136)))</f>
        <v>65495.421184088482</v>
      </c>
      <c r="AR136" s="30">
        <f ca="1">IF(AR$5="",0,SUMIFS(Potoki!AR:AR,Potoki!$F:$F,$F136,Potoki!$G:$G,IF($G136="","",$G136)))</f>
        <v>67460.283819611141</v>
      </c>
      <c r="AS136" s="30">
        <f ca="1">IF(AS$5="",0,SUMIFS(Potoki!AS:AS,Potoki!$F:$F,$F136,Potoki!$G:$G,IF($G136="","",$G136)))</f>
        <v>69484.092334199464</v>
      </c>
      <c r="AT136" s="30">
        <f ca="1">IF(AT$5="",0,SUMIFS(Potoki!AT:AT,Potoki!$F:$F,$F136,Potoki!$G:$G,IF($G136="","",$G136)))</f>
        <v>71568.615104225464</v>
      </c>
      <c r="AU136" s="30">
        <f ca="1">IF(AU$5="",0,SUMIFS(Potoki!AU:AU,Potoki!$F:$F,$F136,Potoki!$G:$G,IF($G136="","",$G136)))</f>
        <v>73715.673557352231</v>
      </c>
      <c r="AV136" s="30">
        <f ca="1">IF(AV$5="",0,SUMIFS(Potoki!AV:AV,Potoki!$F:$F,$F136,Potoki!$G:$G,IF($G136="","",$G136)))</f>
        <v>75927.143764072796</v>
      </c>
      <c r="AW136" s="30">
        <f ca="1">IF(AW$5="",0,SUMIFS(Potoki!AW:AW,Potoki!$F:$F,$F136,Potoki!$G:$G,IF($G136="","",$G136)))</f>
        <v>78204.958076994983</v>
      </c>
      <c r="AX136" s="30">
        <f ca="1">IF(AX$5="",0,SUMIFS(Potoki!AX:AX,Potoki!$F:$F,$F136,Potoki!$G:$G,IF($G136="","",$G136)))</f>
        <v>80551.106819304841</v>
      </c>
      <c r="AY136" s="30">
        <f ca="1">IF(AY$5="",0,SUMIFS(Potoki!AY:AY,Potoki!$F:$F,$F136,Potoki!$G:$G,IF($G136="","",$G136)))</f>
        <v>82967.640023883985</v>
      </c>
      <c r="AZ136" s="30">
        <f ca="1">IF(AZ$5="",0,SUMIFS(Potoki!AZ:AZ,Potoki!$F:$F,$F136,Potoki!$G:$G,IF($G136="","",$G136)))</f>
        <v>85456.669224600511</v>
      </c>
      <c r="BA136" s="30">
        <f ca="1">IF(BA$5="",0,SUMIFS(Potoki!BA:BA,Potoki!$F:$F,$F136,Potoki!$G:$G,IF($G136="","",$G136)))</f>
        <v>88020.36930133852</v>
      </c>
      <c r="BB136" s="30">
        <f ca="1">IF(BB$5="",0,SUMIFS(Potoki!BB:BB,Potoki!$F:$F,$F136,Potoki!$G:$G,IF($G136="","",$G136)))</f>
        <v>90660.980380378678</v>
      </c>
      <c r="BC136" s="30">
        <f ca="1">IF(BC$5="",0,SUMIFS(Potoki!BC:BC,Potoki!$F:$F,$F136,Potoki!$G:$G,IF($G136="","",$G136)))</f>
        <v>93380.80979179006</v>
      </c>
      <c r="BD136" s="30">
        <f ca="1">IF(BD$5="",0,SUMIFS(Potoki!BD:BD,Potoki!$F:$F,$F136,Potoki!$G:$G,IF($G136="","",$G136)))</f>
        <v>96182.234085543751</v>
      </c>
      <c r="BE136" s="30">
        <f ca="1">IF(BE$5="",0,SUMIFS(Potoki!BE:BE,Potoki!$F:$F,$F136,Potoki!$G:$G,IF($G136="","",$G136)))</f>
        <v>99067.701108110065</v>
      </c>
      <c r="BF136" s="30">
        <f ca="1">IF(BF$5="",0,SUMIFS(Potoki!BF:BF,Potoki!$F:$F,$F136,Potoki!$G:$G,IF($G136="","",$G136)))</f>
        <v>102039.73214135336</v>
      </c>
      <c r="BG136" s="30">
        <f ca="1">IF(BG$5="",0,SUMIFS(Potoki!BG:BG,Potoki!$F:$F,$F136,Potoki!$G:$G,IF($G136="","",$G136)))</f>
        <v>105100.92410559396</v>
      </c>
      <c r="BH136" s="30">
        <f ca="1">IF(BH$5="",0,SUMIFS(Potoki!BH:BH,Potoki!$F:$F,$F136,Potoki!$G:$G,IF($G136="","",$G136)))</f>
        <v>108253.95182876178</v>
      </c>
      <c r="BI136" s="30">
        <f ca="1">IF(BI$5="",0,SUMIFS(Potoki!BI:BI,Potoki!$F:$F,$F136,Potoki!$G:$G,IF($G136="","",$G136)))</f>
        <v>111501.57038362465</v>
      </c>
      <c r="BJ136" s="30">
        <f ca="1">IF(BJ$5="",0,SUMIFS(Potoki!BJ:BJ,Potoki!$F:$F,$F136,Potoki!$G:$G,IF($G136="","",$G136)))</f>
        <v>114846.61749513338</v>
      </c>
      <c r="BK136" s="30">
        <f ca="1">IF(BK$5="",0,SUMIFS(Potoki!BK:BK,Potoki!$F:$F,$F136,Potoki!$G:$G,IF($G136="","",$G136)))</f>
        <v>118292.01601998739</v>
      </c>
      <c r="BL136" s="30">
        <f ca="1">IF(BL$5="",0,SUMIFS(Potoki!BL:BL,Potoki!$F:$F,$F136,Potoki!$G:$G,IF($G136="","",$G136)))</f>
        <v>121840.77650058702</v>
      </c>
      <c r="BM136" s="30">
        <f ca="1">IF(BM$5="",0,SUMIFS(Potoki!BM:BM,Potoki!$F:$F,$F136,Potoki!$G:$G,IF($G136="","",$G136)))</f>
        <v>125495.99979560464</v>
      </c>
      <c r="BN136" s="30">
        <f ca="1">IF(BN$5="",0,SUMIFS(Potoki!BN:BN,Potoki!$F:$F,$F136,Potoki!$G:$G,IF($G136="","",$G136)))</f>
        <v>129260.87978947278</v>
      </c>
      <c r="BO136" s="30">
        <f ca="1">IF(BO$5="",0,SUMIFS(Potoki!BO:BO,Potoki!$F:$F,$F136,Potoki!$G:$G,IF($G136="","",$G136)))</f>
        <v>133138.70618315696</v>
      </c>
      <c r="BP136" s="30">
        <f ca="1">IF(BP$5="",0,SUMIFS(Potoki!BP:BP,Potoki!$F:$F,$F136,Potoki!$G:$G,IF($G136="","",$G136)))</f>
        <v>137132.86736865167</v>
      </c>
      <c r="BQ136" s="30">
        <f ca="1">IF(BQ$5="",0,SUMIFS(Potoki!BQ:BQ,Potoki!$F:$F,$F136,Potoki!$G:$G,IF($G136="","",$G136)))</f>
        <v>141246.85338971124</v>
      </c>
      <c r="BR136" s="30">
        <f ca="1">IF(BR$5="",0,SUMIFS(Potoki!BR:BR,Potoki!$F:$F,$F136,Potoki!$G:$G,IF($G136="","",$G136)))</f>
        <v>145484.25899140257</v>
      </c>
      <c r="BS136" s="30">
        <f ca="1">IF(BS$5="",0,SUMIFS(Potoki!BS:BS,Potoki!$F:$F,$F136,Potoki!$G:$G,IF($G136="","",$G136)))</f>
        <v>149848.78676114464</v>
      </c>
      <c r="BT136" s="30">
        <f ca="1">IF(BT$5="",0,SUMIFS(Potoki!BT:BT,Potoki!$F:$F,$F136,Potoki!$G:$G,IF($G136="","",$G136)))</f>
        <v>154344.25036397899</v>
      </c>
      <c r="BU136" s="30">
        <f ca="1">IF(BU$5="",0,SUMIFS(Potoki!BU:BU,Potoki!$F:$F,$F136,Potoki!$G:$G,IF($G136="","",$G136)))</f>
        <v>158974.57787489839</v>
      </c>
      <c r="BV136" s="30">
        <f>IF(BV$5="",0,SUMIFS(Potoki!BV:BV,Potoki!$F:$F,$F136,Potoki!$G:$G,IF($G136="","",$G136)))</f>
        <v>0</v>
      </c>
      <c r="BW136" s="30">
        <f>IF(BW$5="",0,SUMIFS(Potoki!BW:BW,Potoki!$F:$F,$F136,Potoki!$G:$G,IF($G136="","",$G136)))</f>
        <v>0</v>
      </c>
      <c r="BX136" s="30">
        <f>IF(BX$5="",0,SUMIFS(Potoki!BX:BX,Potoki!$F:$F,$F136,Potoki!$G:$G,IF($G136="","",$G136)))</f>
        <v>0</v>
      </c>
      <c r="BY136" s="30">
        <f>IF(BY$5="",0,SUMIFS(Potoki!BY:BY,Potoki!$F:$F,$F136,Potoki!$G:$G,IF($G136="","",$G136)))</f>
        <v>0</v>
      </c>
      <c r="BZ136" s="30">
        <f>IF(BZ$5="",0,SUMIFS(Potoki!BZ:BZ,Potoki!$F:$F,$F136,Potoki!$G:$G,IF($G136="","",$G136)))</f>
        <v>0</v>
      </c>
      <c r="CA136" s="30">
        <f>IF(CA$5="",0,SUMIFS(Potoki!CA:CA,Potoki!$F:$F,$F136,Potoki!$G:$G,IF($G136="","",$G136)))</f>
        <v>0</v>
      </c>
      <c r="CB136" s="30">
        <f>IF(CB$5="",0,SUMIFS(Potoki!CB:CB,Potoki!$F:$F,$F136,Potoki!$G:$G,IF($G136="","",$G136)))</f>
        <v>0</v>
      </c>
      <c r="CC136" s="30">
        <f>IF(CC$5="",0,SUMIFS(Potoki!CC:CC,Potoki!$F:$F,$F136,Potoki!$G:$G,IF($G136="","",$G136)))</f>
        <v>0</v>
      </c>
      <c r="CD136" s="30">
        <f>IF(CD$5="",0,SUMIFS(Potoki!CD:CD,Potoki!$F:$F,$F136,Potoki!$G:$G,IF($G136="","",$G136)))</f>
        <v>0</v>
      </c>
      <c r="CE136" s="30">
        <f>IF(CE$5="",0,SUMIFS(Potoki!CE:CE,Potoki!$F:$F,$F136,Potoki!$G:$G,IF($G136="","",$G136)))</f>
        <v>0</v>
      </c>
      <c r="CF136" s="30">
        <f>IF(CF$5="",0,SUMIFS(Potoki!CF:CF,Potoki!$F:$F,$F136,Potoki!$G:$G,IF($G136="","",$G136)))</f>
        <v>0</v>
      </c>
      <c r="CG136" s="30">
        <f>IF(CG$5="",0,SUMIFS(Potoki!CG:CG,Potoki!$F:$F,$F136,Potoki!$G:$G,IF($G136="","",$G136)))</f>
        <v>0</v>
      </c>
      <c r="CH136" s="30">
        <f>IF(CH$5="",0,SUMIFS(Potoki!CH:CH,Potoki!$F:$F,$F136,Potoki!$G:$G,IF($G136="","",$G136)))</f>
        <v>0</v>
      </c>
      <c r="CI136" s="30">
        <f>IF(CI$5="",0,SUMIFS(Potoki!CI:CI,Potoki!$F:$F,$F136,Potoki!$G:$G,IF($G136="","",$G136)))</f>
        <v>0</v>
      </c>
      <c r="CJ136" s="30">
        <f>IF(CJ$5="",0,SUMIFS(Potoki!CJ:CJ,Potoki!$F:$F,$F136,Potoki!$G:$G,IF($G136="","",$G136)))</f>
        <v>0</v>
      </c>
      <c r="CK136" s="30">
        <f>IF(CK$5="",0,SUMIFS(Potoki!CK:CK,Potoki!$F:$F,$F136,Potoki!$G:$G,IF($G136="","",$G136)))</f>
        <v>0</v>
      </c>
      <c r="CL136" s="30">
        <f>IF(CL$5="",0,SUMIFS(Potoki!CL:CL,Potoki!$F:$F,$F136,Potoki!$G:$G,IF($G136="","",$G136)))</f>
        <v>0</v>
      </c>
      <c r="CM136" s="30">
        <f>IF(CM$5="",0,SUMIFS(Potoki!CM:CM,Potoki!$F:$F,$F136,Potoki!$G:$G,IF($G136="","",$G136)))</f>
        <v>0</v>
      </c>
      <c r="CN136" s="30">
        <f>IF(CN$5="",0,SUMIFS(Potoki!CN:CN,Potoki!$F:$F,$F136,Potoki!$G:$G,IF($G136="","",$G136)))</f>
        <v>0</v>
      </c>
      <c r="CO136" s="30">
        <f>IF(CO$5="",0,SUMIFS(Potoki!CO:CO,Potoki!$F:$F,$F136,Potoki!$G:$G,IF($G136="","",$G136)))</f>
        <v>0</v>
      </c>
      <c r="CP136" s="30">
        <f>IF(CP$5="",0,SUMIFS(Potoki!CP:CP,Potoki!$F:$F,$F136,Potoki!$G:$G,IF($G136="","",$G136)))</f>
        <v>0</v>
      </c>
      <c r="CQ136" s="30">
        <f>IF(CQ$5="",0,SUMIFS(Potoki!CQ:CQ,Potoki!$F:$F,$F136,Potoki!$G:$G,IF($G136="","",$G136)))</f>
        <v>0</v>
      </c>
      <c r="CR136" s="30">
        <f>IF(CR$5="",0,SUMIFS(Potoki!CR:CR,Potoki!$F:$F,$F136,Potoki!$G:$G,IF($G136="","",$G136)))</f>
        <v>0</v>
      </c>
      <c r="CS136" s="30">
        <f>IF(CS$5="",0,SUMIFS(Potoki!CS:CS,Potoki!$F:$F,$F136,Potoki!$G:$G,IF($G136="","",$G136)))</f>
        <v>0</v>
      </c>
      <c r="CT136" s="30">
        <f>IF(CT$5="",0,SUMIFS(Potoki!CT:CT,Potoki!$F:$F,$F136,Potoki!$G:$G,IF($G136="","",$G136)))</f>
        <v>0</v>
      </c>
    </row>
    <row r="137" spans="1:98" s="27" customFormat="1" ht="12" x14ac:dyDescent="0.25">
      <c r="A137" s="26">
        <f>ROW()</f>
        <v>137</v>
      </c>
      <c r="B137" s="97"/>
      <c r="E137" s="24"/>
      <c r="F137" s="68" t="str">
        <f t="shared" si="505"/>
        <v>Себестоимость продаж</v>
      </c>
      <c r="G137" s="27" t="str">
        <f>BP!$F$23</f>
        <v>Материал</v>
      </c>
      <c r="M137" s="27" t="str">
        <f>Lists!$R$8</f>
        <v>руб.</v>
      </c>
      <c r="P137" s="30"/>
      <c r="R137" s="24"/>
      <c r="S137" s="30"/>
      <c r="V137" s="87"/>
      <c r="W137" s="29">
        <f ca="1">SUM(INDIRECT(ADDRESS(ROW(),SUMIFS($1:$1,$5:$5,1))):INDIRECT(ADDRESS(ROW(),SUMIFS($1:$1,$5:$5,MAX($5:$5)))))</f>
        <v>4501148.3693223139</v>
      </c>
      <c r="Z137" s="30">
        <f ca="1">IF(Z$5="",0,SUMIFS(Potoki!Z:Z,Potoki!$F:$F,$F137,Potoki!$G:$G,IF($G137="","",$G137)))</f>
        <v>0</v>
      </c>
      <c r="AA137" s="30">
        <f ca="1">IF(AA$5="",0,SUMIFS(Potoki!AA:AA,Potoki!$F:$F,$F137,Potoki!$G:$G,IF($G137="","",$G137)))</f>
        <v>0</v>
      </c>
      <c r="AB137" s="30">
        <f ca="1">IF(AB$5="",0,SUMIFS(Potoki!AB:AB,Potoki!$F:$F,$F137,Potoki!$G:$G,IF($G137="","",$G137)))</f>
        <v>0</v>
      </c>
      <c r="AC137" s="30">
        <f ca="1">IF(AC$5="",0,SUMIFS(Potoki!AC:AC,Potoki!$F:$F,$F137,Potoki!$G:$G,IF($G137="","",$G137)))</f>
        <v>0</v>
      </c>
      <c r="AD137" s="30">
        <f ca="1">IF(AD$5="",0,SUMIFS(Potoki!AD:AD,Potoki!$F:$F,$F137,Potoki!$G:$G,IF($G137="","",$G137)))</f>
        <v>0</v>
      </c>
      <c r="AE137" s="30">
        <f ca="1">IF(AE$5="",0,SUMIFS(Potoki!AE:AE,Potoki!$F:$F,$F137,Potoki!$G:$G,IF($G137="","",$G137)))</f>
        <v>5600</v>
      </c>
      <c r="AF137" s="30">
        <f ca="1">IF(AF$5="",0,SUMIFS(Potoki!AF:AF,Potoki!$F:$F,$F137,Potoki!$G:$G,IF($G137="","",$G137)))</f>
        <v>33768</v>
      </c>
      <c r="AG137" s="30">
        <f ca="1">IF(AG$5="",0,SUMIFS(Potoki!AG:AG,Potoki!$F:$F,$F137,Potoki!$G:$G,IF($G137="","",$G137)))</f>
        <v>48781.04</v>
      </c>
      <c r="AH137" s="30">
        <f ca="1">IF(AH$5="",0,SUMIFS(Potoki!AH:AH,Potoki!$F:$F,$F137,Potoki!$G:$G,IF($G137="","",$G137)))</f>
        <v>55844.471200000007</v>
      </c>
      <c r="AI137" s="30">
        <f ca="1">IF(AI$5="",0,SUMIFS(Potoki!AI:AI,Potoki!$F:$F,$F137,Potoki!$G:$G,IF($G137="","",$G137)))</f>
        <v>60319.805336000005</v>
      </c>
      <c r="AJ137" s="30">
        <f ca="1">IF(AJ$5="",0,SUMIFS(Potoki!AJ:AJ,Potoki!$F:$F,$F137,Potoki!$G:$G,IF($G137="","",$G137)))</f>
        <v>62129.399496080005</v>
      </c>
      <c r="AK137" s="30">
        <f ca="1">IF(AK$5="",0,SUMIFS(Potoki!AK:AK,Potoki!$F:$F,$F137,Potoki!$G:$G,IF($G137="","",$G137)))</f>
        <v>63993.281480962396</v>
      </c>
      <c r="AL137" s="30">
        <f ca="1">IF(AL$5="",0,SUMIFS(Potoki!AL:AL,Potoki!$F:$F,$F137,Potoki!$G:$G,IF($G137="","",$G137)))</f>
        <v>65913.079925391285</v>
      </c>
      <c r="AM137" s="30">
        <f ca="1">IF(AM$5="",0,SUMIFS(Potoki!AM:AM,Potoki!$F:$F,$F137,Potoki!$G:$G,IF($G137="","",$G137)))</f>
        <v>67890.472323153022</v>
      </c>
      <c r="AN137" s="30">
        <f ca="1">IF(AN$5="",0,SUMIFS(Potoki!AN:AN,Potoki!$F:$F,$F137,Potoki!$G:$G,IF($G137="","",$G137)))</f>
        <v>69927.186492847613</v>
      </c>
      <c r="AO137" s="30">
        <f ca="1">IF(AO$5="",0,SUMIFS(Potoki!AO:AO,Potoki!$F:$F,$F137,Potoki!$G:$G,IF($G137="","",$G137)))</f>
        <v>72025.002087633038</v>
      </c>
      <c r="AP137" s="30">
        <f ca="1">IF(AP$5="",0,SUMIFS(Potoki!AP:AP,Potoki!$F:$F,$F137,Potoki!$G:$G,IF($G137="","",$G137)))</f>
        <v>74185.752150262037</v>
      </c>
      <c r="AQ137" s="30">
        <f ca="1">IF(AQ$5="",0,SUMIFS(Potoki!AQ:AQ,Potoki!$F:$F,$F137,Potoki!$G:$G,IF($G137="","",$G137)))</f>
        <v>76411.3247147699</v>
      </c>
      <c r="AR137" s="30">
        <f ca="1">IF(AR$5="",0,SUMIFS(Potoki!AR:AR,Potoki!$F:$F,$F137,Potoki!$G:$G,IF($G137="","",$G137)))</f>
        <v>78703.66445621298</v>
      </c>
      <c r="AS137" s="30">
        <f ca="1">IF(AS$5="",0,SUMIFS(Potoki!AS:AS,Potoki!$F:$F,$F137,Potoki!$G:$G,IF($G137="","",$G137)))</f>
        <v>81064.774389899394</v>
      </c>
      <c r="AT137" s="30">
        <f ca="1">IF(AT$5="",0,SUMIFS(Potoki!AT:AT,Potoki!$F:$F,$F137,Potoki!$G:$G,IF($G137="","",$G137)))</f>
        <v>83496.71762159637</v>
      </c>
      <c r="AU137" s="30">
        <f ca="1">IF(AU$5="",0,SUMIFS(Potoki!AU:AU,Potoki!$F:$F,$F137,Potoki!$G:$G,IF($G137="","",$G137)))</f>
        <v>86001.619150244253</v>
      </c>
      <c r="AV137" s="30">
        <f ca="1">IF(AV$5="",0,SUMIFS(Potoki!AV:AV,Potoki!$F:$F,$F137,Potoki!$G:$G,IF($G137="","",$G137)))</f>
        <v>88581.667724751591</v>
      </c>
      <c r="AW137" s="30">
        <f ca="1">IF(AW$5="",0,SUMIFS(Potoki!AW:AW,Potoki!$F:$F,$F137,Potoki!$G:$G,IF($G137="","",$G137)))</f>
        <v>91239.117756494146</v>
      </c>
      <c r="AX137" s="30">
        <f ca="1">IF(AX$5="",0,SUMIFS(Potoki!AX:AX,Potoki!$F:$F,$F137,Potoki!$G:$G,IF($G137="","",$G137)))</f>
        <v>93976.291289188986</v>
      </c>
      <c r="AY137" s="30">
        <f ca="1">IF(AY$5="",0,SUMIFS(Potoki!AY:AY,Potoki!$F:$F,$F137,Potoki!$G:$G,IF($G137="","",$G137)))</f>
        <v>96795.580027864649</v>
      </c>
      <c r="AZ137" s="30">
        <f ca="1">IF(AZ$5="",0,SUMIFS(Potoki!AZ:AZ,Potoki!$F:$F,$F137,Potoki!$G:$G,IF($G137="","",$G137)))</f>
        <v>99699.447428700587</v>
      </c>
      <c r="BA137" s="30">
        <f ca="1">IF(BA$5="",0,SUMIFS(Potoki!BA:BA,Potoki!$F:$F,$F137,Potoki!$G:$G,IF($G137="","",$G137)))</f>
        <v>102690.4308515616</v>
      </c>
      <c r="BB137" s="30">
        <f ca="1">IF(BB$5="",0,SUMIFS(Potoki!BB:BB,Potoki!$F:$F,$F137,Potoki!$G:$G,IF($G137="","",$G137)))</f>
        <v>105771.14377710846</v>
      </c>
      <c r="BC137" s="30">
        <f ca="1">IF(BC$5="",0,SUMIFS(Potoki!BC:BC,Potoki!$F:$F,$F137,Potoki!$G:$G,IF($G137="","",$G137)))</f>
        <v>108944.27809042171</v>
      </c>
      <c r="BD137" s="30">
        <f ca="1">IF(BD$5="",0,SUMIFS(Potoki!BD:BD,Potoki!$F:$F,$F137,Potoki!$G:$G,IF($G137="","",$G137)))</f>
        <v>112212.60643313438</v>
      </c>
      <c r="BE137" s="30">
        <f ca="1">IF(BE$5="",0,SUMIFS(Potoki!BE:BE,Potoki!$F:$F,$F137,Potoki!$G:$G,IF($G137="","",$G137)))</f>
        <v>115578.98462612841</v>
      </c>
      <c r="BF137" s="30">
        <f ca="1">IF(BF$5="",0,SUMIFS(Potoki!BF:BF,Potoki!$F:$F,$F137,Potoki!$G:$G,IF($G137="","",$G137)))</f>
        <v>119046.35416491226</v>
      </c>
      <c r="BG137" s="30">
        <f ca="1">IF(BG$5="",0,SUMIFS(Potoki!BG:BG,Potoki!$F:$F,$F137,Potoki!$G:$G,IF($G137="","",$G137)))</f>
        <v>122617.74478985961</v>
      </c>
      <c r="BH137" s="30">
        <f ca="1">IF(BH$5="",0,SUMIFS(Potoki!BH:BH,Potoki!$F:$F,$F137,Potoki!$G:$G,IF($G137="","",$G137)))</f>
        <v>126296.27713355541</v>
      </c>
      <c r="BI137" s="30">
        <f ca="1">IF(BI$5="",0,SUMIFS(Potoki!BI:BI,Potoki!$F:$F,$F137,Potoki!$G:$G,IF($G137="","",$G137)))</f>
        <v>130085.16544756209</v>
      </c>
      <c r="BJ137" s="30">
        <f ca="1">IF(BJ$5="",0,SUMIFS(Potoki!BJ:BJ,Potoki!$F:$F,$F137,Potoki!$G:$G,IF($G137="","",$G137)))</f>
        <v>133987.72041098896</v>
      </c>
      <c r="BK137" s="30">
        <f ca="1">IF(BK$5="",0,SUMIFS(Potoki!BK:BK,Potoki!$F:$F,$F137,Potoki!$G:$G,IF($G137="","",$G137)))</f>
        <v>138007.35202331861</v>
      </c>
      <c r="BL137" s="30">
        <f ca="1">IF(BL$5="",0,SUMIFS(Potoki!BL:BL,Potoki!$F:$F,$F137,Potoki!$G:$G,IF($G137="","",$G137)))</f>
        <v>142147.57258401817</v>
      </c>
      <c r="BM137" s="30">
        <f ca="1">IF(BM$5="",0,SUMIFS(Potoki!BM:BM,Potoki!$F:$F,$F137,Potoki!$G:$G,IF($G137="","",$G137)))</f>
        <v>146411.99976153873</v>
      </c>
      <c r="BN137" s="30">
        <f ca="1">IF(BN$5="",0,SUMIFS(Potoki!BN:BN,Potoki!$F:$F,$F137,Potoki!$G:$G,IF($G137="","",$G137)))</f>
        <v>150804.3597543849</v>
      </c>
      <c r="BO137" s="30">
        <f ca="1">IF(BO$5="",0,SUMIFS(Potoki!BO:BO,Potoki!$F:$F,$F137,Potoki!$G:$G,IF($G137="","",$G137)))</f>
        <v>155328.49054701644</v>
      </c>
      <c r="BP137" s="30">
        <f ca="1">IF(BP$5="",0,SUMIFS(Potoki!BP:BP,Potoki!$F:$F,$F137,Potoki!$G:$G,IF($G137="","",$G137)))</f>
        <v>159988.34526342695</v>
      </c>
      <c r="BQ137" s="30">
        <f ca="1">IF(BQ$5="",0,SUMIFS(Potoki!BQ:BQ,Potoki!$F:$F,$F137,Potoki!$G:$G,IF($G137="","",$G137)))</f>
        <v>164787.99562132976</v>
      </c>
      <c r="BR137" s="30">
        <f ca="1">IF(BR$5="",0,SUMIFS(Potoki!BR:BR,Potoki!$F:$F,$F137,Potoki!$G:$G,IF($G137="","",$G137)))</f>
        <v>169731.63548996966</v>
      </c>
      <c r="BS137" s="30">
        <f ca="1">IF(BS$5="",0,SUMIFS(Potoki!BS:BS,Potoki!$F:$F,$F137,Potoki!$G:$G,IF($G137="","",$G137)))</f>
        <v>174823.58455466875</v>
      </c>
      <c r="BT137" s="30">
        <f ca="1">IF(BT$5="",0,SUMIFS(Potoki!BT:BT,Potoki!$F:$F,$F137,Potoki!$G:$G,IF($G137="","",$G137)))</f>
        <v>180068.29209130883</v>
      </c>
      <c r="BU137" s="30">
        <f ca="1">IF(BU$5="",0,SUMIFS(Potoki!BU:BU,Potoki!$F:$F,$F137,Potoki!$G:$G,IF($G137="","",$G137)))</f>
        <v>185470.34085404809</v>
      </c>
      <c r="BV137" s="30">
        <f>IF(BV$5="",0,SUMIFS(Potoki!BV:BV,Potoki!$F:$F,$F137,Potoki!$G:$G,IF($G137="","",$G137)))</f>
        <v>0</v>
      </c>
      <c r="BW137" s="30">
        <f>IF(BW$5="",0,SUMIFS(Potoki!BW:BW,Potoki!$F:$F,$F137,Potoki!$G:$G,IF($G137="","",$G137)))</f>
        <v>0</v>
      </c>
      <c r="BX137" s="30">
        <f>IF(BX$5="",0,SUMIFS(Potoki!BX:BX,Potoki!$F:$F,$F137,Potoki!$G:$G,IF($G137="","",$G137)))</f>
        <v>0</v>
      </c>
      <c r="BY137" s="30">
        <f>IF(BY$5="",0,SUMIFS(Potoki!BY:BY,Potoki!$F:$F,$F137,Potoki!$G:$G,IF($G137="","",$G137)))</f>
        <v>0</v>
      </c>
      <c r="BZ137" s="30">
        <f>IF(BZ$5="",0,SUMIFS(Potoki!BZ:BZ,Potoki!$F:$F,$F137,Potoki!$G:$G,IF($G137="","",$G137)))</f>
        <v>0</v>
      </c>
      <c r="CA137" s="30">
        <f>IF(CA$5="",0,SUMIFS(Potoki!CA:CA,Potoki!$F:$F,$F137,Potoki!$G:$G,IF($G137="","",$G137)))</f>
        <v>0</v>
      </c>
      <c r="CB137" s="30">
        <f>IF(CB$5="",0,SUMIFS(Potoki!CB:CB,Potoki!$F:$F,$F137,Potoki!$G:$G,IF($G137="","",$G137)))</f>
        <v>0</v>
      </c>
      <c r="CC137" s="30">
        <f>IF(CC$5="",0,SUMIFS(Potoki!CC:CC,Potoki!$F:$F,$F137,Potoki!$G:$G,IF($G137="","",$G137)))</f>
        <v>0</v>
      </c>
      <c r="CD137" s="30">
        <f>IF(CD$5="",0,SUMIFS(Potoki!CD:CD,Potoki!$F:$F,$F137,Potoki!$G:$G,IF($G137="","",$G137)))</f>
        <v>0</v>
      </c>
      <c r="CE137" s="30">
        <f>IF(CE$5="",0,SUMIFS(Potoki!CE:CE,Potoki!$F:$F,$F137,Potoki!$G:$G,IF($G137="","",$G137)))</f>
        <v>0</v>
      </c>
      <c r="CF137" s="30">
        <f>IF(CF$5="",0,SUMIFS(Potoki!CF:CF,Potoki!$F:$F,$F137,Potoki!$G:$G,IF($G137="","",$G137)))</f>
        <v>0</v>
      </c>
      <c r="CG137" s="30">
        <f>IF(CG$5="",0,SUMIFS(Potoki!CG:CG,Potoki!$F:$F,$F137,Potoki!$G:$G,IF($G137="","",$G137)))</f>
        <v>0</v>
      </c>
      <c r="CH137" s="30">
        <f>IF(CH$5="",0,SUMIFS(Potoki!CH:CH,Potoki!$F:$F,$F137,Potoki!$G:$G,IF($G137="","",$G137)))</f>
        <v>0</v>
      </c>
      <c r="CI137" s="30">
        <f>IF(CI$5="",0,SUMIFS(Potoki!CI:CI,Potoki!$F:$F,$F137,Potoki!$G:$G,IF($G137="","",$G137)))</f>
        <v>0</v>
      </c>
      <c r="CJ137" s="30">
        <f>IF(CJ$5="",0,SUMIFS(Potoki!CJ:CJ,Potoki!$F:$F,$F137,Potoki!$G:$G,IF($G137="","",$G137)))</f>
        <v>0</v>
      </c>
      <c r="CK137" s="30">
        <f>IF(CK$5="",0,SUMIFS(Potoki!CK:CK,Potoki!$F:$F,$F137,Potoki!$G:$G,IF($G137="","",$G137)))</f>
        <v>0</v>
      </c>
      <c r="CL137" s="30">
        <f>IF(CL$5="",0,SUMIFS(Potoki!CL:CL,Potoki!$F:$F,$F137,Potoki!$G:$G,IF($G137="","",$G137)))</f>
        <v>0</v>
      </c>
      <c r="CM137" s="30">
        <f>IF(CM$5="",0,SUMIFS(Potoki!CM:CM,Potoki!$F:$F,$F137,Potoki!$G:$G,IF($G137="","",$G137)))</f>
        <v>0</v>
      </c>
      <c r="CN137" s="30">
        <f>IF(CN$5="",0,SUMIFS(Potoki!CN:CN,Potoki!$F:$F,$F137,Potoki!$G:$G,IF($G137="","",$G137)))</f>
        <v>0</v>
      </c>
      <c r="CO137" s="30">
        <f>IF(CO$5="",0,SUMIFS(Potoki!CO:CO,Potoki!$F:$F,$F137,Potoki!$G:$G,IF($G137="","",$G137)))</f>
        <v>0</v>
      </c>
      <c r="CP137" s="30">
        <f>IF(CP$5="",0,SUMIFS(Potoki!CP:CP,Potoki!$F:$F,$F137,Potoki!$G:$G,IF($G137="","",$G137)))</f>
        <v>0</v>
      </c>
      <c r="CQ137" s="30">
        <f>IF(CQ$5="",0,SUMIFS(Potoki!CQ:CQ,Potoki!$F:$F,$F137,Potoki!$G:$G,IF($G137="","",$G137)))</f>
        <v>0</v>
      </c>
      <c r="CR137" s="30">
        <f>IF(CR$5="",0,SUMIFS(Potoki!CR:CR,Potoki!$F:$F,$F137,Potoki!$G:$G,IF($G137="","",$G137)))</f>
        <v>0</v>
      </c>
      <c r="CS137" s="30">
        <f>IF(CS$5="",0,SUMIFS(Potoki!CS:CS,Potoki!$F:$F,$F137,Potoki!$G:$G,IF($G137="","",$G137)))</f>
        <v>0</v>
      </c>
      <c r="CT137" s="30">
        <f>IF(CT$5="",0,SUMIFS(Potoki!CT:CT,Potoki!$F:$F,$F137,Potoki!$G:$G,IF($G137="","",$G137)))</f>
        <v>0</v>
      </c>
    </row>
    <row r="138" spans="1:98" s="27" customFormat="1" ht="12" x14ac:dyDescent="0.25">
      <c r="A138" s="26">
        <f>ROW()</f>
        <v>138</v>
      </c>
      <c r="B138" s="97"/>
      <c r="E138" s="24"/>
      <c r="F138" s="68" t="str">
        <f t="shared" si="505"/>
        <v>Себестоимость продаж</v>
      </c>
      <c r="G138" s="27" t="str">
        <f>BP!$F$24</f>
        <v>Вн.пр-во</v>
      </c>
      <c r="M138" s="27" t="str">
        <f>Lists!$R$8</f>
        <v>руб.</v>
      </c>
      <c r="P138" s="30"/>
      <c r="R138" s="24"/>
      <c r="S138" s="30"/>
      <c r="V138" s="87"/>
      <c r="W138" s="29">
        <f ca="1">SUM(INDIRECT(ADDRESS(ROW(),SUMIFS($1:$1,$5:$5,1))):INDIRECT(ADDRESS(ROW(),SUMIFS($1:$1,$5:$5,MAX($5:$5)))))</f>
        <v>96453179.342620999</v>
      </c>
      <c r="Z138" s="30">
        <f ca="1">IF(Z$5="",0,SUMIFS(Potoki!Z:Z,Potoki!$F:$F,$F138,Potoki!$G:$G,IF($G138="","",$G138)))</f>
        <v>0</v>
      </c>
      <c r="AA138" s="30">
        <f ca="1">IF(AA$5="",0,SUMIFS(Potoki!AA:AA,Potoki!$F:$F,$F138,Potoki!$G:$G,IF($G138="","",$G138)))</f>
        <v>0</v>
      </c>
      <c r="AB138" s="30">
        <f ca="1">IF(AB$5="",0,SUMIFS(Potoki!AB:AB,Potoki!$F:$F,$F138,Potoki!$G:$G,IF($G138="","",$G138)))</f>
        <v>0</v>
      </c>
      <c r="AC138" s="30">
        <f ca="1">IF(AC$5="",0,SUMIFS(Potoki!AC:AC,Potoki!$F:$F,$F138,Potoki!$G:$G,IF($G138="","",$G138)))</f>
        <v>0</v>
      </c>
      <c r="AD138" s="30">
        <f ca="1">IF(AD$5="",0,SUMIFS(Potoki!AD:AD,Potoki!$F:$F,$F138,Potoki!$G:$G,IF($G138="","",$G138)))</f>
        <v>0</v>
      </c>
      <c r="AE138" s="30">
        <f ca="1">IF(AE$5="",0,SUMIFS(Potoki!AE:AE,Potoki!$F:$F,$F138,Potoki!$G:$G,IF($G138="","",$G138)))</f>
        <v>120000</v>
      </c>
      <c r="AF138" s="30">
        <f ca="1">IF(AF$5="",0,SUMIFS(Potoki!AF:AF,Potoki!$F:$F,$F138,Potoki!$G:$G,IF($G138="","",$G138)))</f>
        <v>723600</v>
      </c>
      <c r="AG138" s="30">
        <f ca="1">IF(AG$5="",0,SUMIFS(Potoki!AG:AG,Potoki!$F:$F,$F138,Potoki!$G:$G,IF($G138="","",$G138)))</f>
        <v>1045308</v>
      </c>
      <c r="AH138" s="30">
        <f ca="1">IF(AH$5="",0,SUMIFS(Potoki!AH:AH,Potoki!$F:$F,$F138,Potoki!$G:$G,IF($G138="","",$G138)))</f>
        <v>1196667.24</v>
      </c>
      <c r="AI138" s="30">
        <f ca="1">IF(AI$5="",0,SUMIFS(Potoki!AI:AI,Potoki!$F:$F,$F138,Potoki!$G:$G,IF($G138="","",$G138)))</f>
        <v>1292567.2572000001</v>
      </c>
      <c r="AJ138" s="30">
        <f ca="1">IF(AJ$5="",0,SUMIFS(Potoki!AJ:AJ,Potoki!$F:$F,$F138,Potoki!$G:$G,IF($G138="","",$G138)))</f>
        <v>1331344.2749160002</v>
      </c>
      <c r="AK138" s="30">
        <f ca="1">IF(AK$5="",0,SUMIFS(Potoki!AK:AK,Potoki!$F:$F,$F138,Potoki!$G:$G,IF($G138="","",$G138)))</f>
        <v>1371284.6031634803</v>
      </c>
      <c r="AL138" s="30">
        <f ca="1">IF(AL$5="",0,SUMIFS(Potoki!AL:AL,Potoki!$F:$F,$F138,Potoki!$G:$G,IF($G138="","",$G138)))</f>
        <v>1412423.1412583848</v>
      </c>
      <c r="AM138" s="30">
        <f ca="1">IF(AM$5="",0,SUMIFS(Potoki!AM:AM,Potoki!$F:$F,$F138,Potoki!$G:$G,IF($G138="","",$G138)))</f>
        <v>1454795.835496136</v>
      </c>
      <c r="AN138" s="30">
        <f ca="1">IF(AN$5="",0,SUMIFS(Potoki!AN:AN,Potoki!$F:$F,$F138,Potoki!$G:$G,IF($G138="","",$G138)))</f>
        <v>1498439.7105610201</v>
      </c>
      <c r="AO138" s="30">
        <f ca="1">IF(AO$5="",0,SUMIFS(Potoki!AO:AO,Potoki!$F:$F,$F138,Potoki!$G:$G,IF($G138="","",$G138)))</f>
        <v>1543392.9018778508</v>
      </c>
      <c r="AP138" s="30">
        <f ca="1">IF(AP$5="",0,SUMIFS(Potoki!AP:AP,Potoki!$F:$F,$F138,Potoki!$G:$G,IF($G138="","",$G138)))</f>
        <v>1589694.6889341862</v>
      </c>
      <c r="AQ138" s="30">
        <f ca="1">IF(AQ$5="",0,SUMIFS(Potoki!AQ:AQ,Potoki!$F:$F,$F138,Potoki!$G:$G,IF($G138="","",$G138)))</f>
        <v>1637385.5296022119</v>
      </c>
      <c r="AR138" s="30">
        <f ca="1">IF(AR$5="",0,SUMIFS(Potoki!AR:AR,Potoki!$F:$F,$F138,Potoki!$G:$G,IF($G138="","",$G138)))</f>
        <v>1686507.0954902784</v>
      </c>
      <c r="AS138" s="30">
        <f ca="1">IF(AS$5="",0,SUMIFS(Potoki!AS:AS,Potoki!$F:$F,$F138,Potoki!$G:$G,IF($G138="","",$G138)))</f>
        <v>1737102.3083549866</v>
      </c>
      <c r="AT138" s="30">
        <f ca="1">IF(AT$5="",0,SUMIFS(Potoki!AT:AT,Potoki!$F:$F,$F138,Potoki!$G:$G,IF($G138="","",$G138)))</f>
        <v>1789215.3776056364</v>
      </c>
      <c r="AU138" s="30">
        <f ca="1">IF(AU$5="",0,SUMIFS(Potoki!AU:AU,Potoki!$F:$F,$F138,Potoki!$G:$G,IF($G138="","",$G138)))</f>
        <v>1842891.8389338055</v>
      </c>
      <c r="AV138" s="30">
        <f ca="1">IF(AV$5="",0,SUMIFS(Potoki!AV:AV,Potoki!$F:$F,$F138,Potoki!$G:$G,IF($G138="","",$G138)))</f>
        <v>1898178.5941018199</v>
      </c>
      <c r="AW138" s="30">
        <f ca="1">IF(AW$5="",0,SUMIFS(Potoki!AW:AW,Potoki!$F:$F,$F138,Potoki!$G:$G,IF($G138="","",$G138)))</f>
        <v>1955123.9519248744</v>
      </c>
      <c r="AX138" s="30">
        <f ca="1">IF(AX$5="",0,SUMIFS(Potoki!AX:AX,Potoki!$F:$F,$F138,Potoki!$G:$G,IF($G138="","",$G138)))</f>
        <v>2013777.6704826208</v>
      </c>
      <c r="AY138" s="30">
        <f ca="1">IF(AY$5="",0,SUMIFS(Potoki!AY:AY,Potoki!$F:$F,$F138,Potoki!$G:$G,IF($G138="","",$G138)))</f>
        <v>2074191.0005970995</v>
      </c>
      <c r="AZ138" s="30">
        <f ca="1">IF(AZ$5="",0,SUMIFS(Potoki!AZ:AZ,Potoki!$F:$F,$F138,Potoki!$G:$G,IF($G138="","",$G138)))</f>
        <v>2136416.7306150123</v>
      </c>
      <c r="BA138" s="30">
        <f ca="1">IF(BA$5="",0,SUMIFS(Potoki!BA:BA,Potoki!$F:$F,$F138,Potoki!$G:$G,IF($G138="","",$G138)))</f>
        <v>2200509.2325334628</v>
      </c>
      <c r="BB138" s="30">
        <f ca="1">IF(BB$5="",0,SUMIFS(Potoki!BB:BB,Potoki!$F:$F,$F138,Potoki!$G:$G,IF($G138="","",$G138)))</f>
        <v>2266524.5095094671</v>
      </c>
      <c r="BC138" s="30">
        <f ca="1">IF(BC$5="",0,SUMIFS(Potoki!BC:BC,Potoki!$F:$F,$F138,Potoki!$G:$G,IF($G138="","",$G138)))</f>
        <v>2334520.2447947511</v>
      </c>
      <c r="BD138" s="30">
        <f ca="1">IF(BD$5="",0,SUMIFS(Potoki!BD:BD,Potoki!$F:$F,$F138,Potoki!$G:$G,IF($G138="","",$G138)))</f>
        <v>2404555.8521385938</v>
      </c>
      <c r="BE138" s="30">
        <f ca="1">IF(BE$5="",0,SUMIFS(Potoki!BE:BE,Potoki!$F:$F,$F138,Potoki!$G:$G,IF($G138="","",$G138)))</f>
        <v>2476692.5277027516</v>
      </c>
      <c r="BF138" s="30">
        <f ca="1">IF(BF$5="",0,SUMIFS(Potoki!BF:BF,Potoki!$F:$F,$F138,Potoki!$G:$G,IF($G138="","",$G138)))</f>
        <v>2550993.3035338339</v>
      </c>
      <c r="BG138" s="30">
        <f ca="1">IF(BG$5="",0,SUMIFS(Potoki!BG:BG,Potoki!$F:$F,$F138,Potoki!$G:$G,IF($G138="","",$G138)))</f>
        <v>2627523.1026398493</v>
      </c>
      <c r="BH138" s="30">
        <f ca="1">IF(BH$5="",0,SUMIFS(Potoki!BH:BH,Potoki!$F:$F,$F138,Potoki!$G:$G,IF($G138="","",$G138)))</f>
        <v>2706348.7957190447</v>
      </c>
      <c r="BI138" s="30">
        <f ca="1">IF(BI$5="",0,SUMIFS(Potoki!BI:BI,Potoki!$F:$F,$F138,Potoki!$G:$G,IF($G138="","",$G138)))</f>
        <v>2787539.2595906155</v>
      </c>
      <c r="BJ138" s="30">
        <f ca="1">IF(BJ$5="",0,SUMIFS(Potoki!BJ:BJ,Potoki!$F:$F,$F138,Potoki!$G:$G,IF($G138="","",$G138)))</f>
        <v>2871165.4373783343</v>
      </c>
      <c r="BK138" s="30">
        <f ca="1">IF(BK$5="",0,SUMIFS(Potoki!BK:BK,Potoki!$F:$F,$F138,Potoki!$G:$G,IF($G138="","",$G138)))</f>
        <v>2957300.4004996847</v>
      </c>
      <c r="BL138" s="30">
        <f ca="1">IF(BL$5="",0,SUMIFS(Potoki!BL:BL,Potoki!$F:$F,$F138,Potoki!$G:$G,IF($G138="","",$G138)))</f>
        <v>3046019.4125146754</v>
      </c>
      <c r="BM138" s="30">
        <f ca="1">IF(BM$5="",0,SUMIFS(Potoki!BM:BM,Potoki!$F:$F,$F138,Potoki!$G:$G,IF($G138="","",$G138)))</f>
        <v>3137399.9948901162</v>
      </c>
      <c r="BN138" s="30">
        <f ca="1">IF(BN$5="",0,SUMIFS(Potoki!BN:BN,Potoki!$F:$F,$F138,Potoki!$G:$G,IF($G138="","",$G138)))</f>
        <v>3231521.9947368195</v>
      </c>
      <c r="BO138" s="30">
        <f ca="1">IF(BO$5="",0,SUMIFS(Potoki!BO:BO,Potoki!$F:$F,$F138,Potoki!$G:$G,IF($G138="","",$G138)))</f>
        <v>3328467.6545789242</v>
      </c>
      <c r="BP138" s="30">
        <f ca="1">IF(BP$5="",0,SUMIFS(Potoki!BP:BP,Potoki!$F:$F,$F138,Potoki!$G:$G,IF($G138="","",$G138)))</f>
        <v>3428321.6842162921</v>
      </c>
      <c r="BQ138" s="30">
        <f ca="1">IF(BQ$5="",0,SUMIFS(Potoki!BQ:BQ,Potoki!$F:$F,$F138,Potoki!$G:$G,IF($G138="","",$G138)))</f>
        <v>3531171.3347427808</v>
      </c>
      <c r="BR138" s="30">
        <f ca="1">IF(BR$5="",0,SUMIFS(Potoki!BR:BR,Potoki!$F:$F,$F138,Potoki!$G:$G,IF($G138="","",$G138)))</f>
        <v>3637106.4747850643</v>
      </c>
      <c r="BS138" s="30">
        <f ca="1">IF(BS$5="",0,SUMIFS(Potoki!BS:BS,Potoki!$F:$F,$F138,Potoki!$G:$G,IF($G138="","",$G138)))</f>
        <v>3746219.669028616</v>
      </c>
      <c r="BT138" s="30">
        <f ca="1">IF(BT$5="",0,SUMIFS(Potoki!BT:BT,Potoki!$F:$F,$F138,Potoki!$G:$G,IF($G138="","",$G138)))</f>
        <v>3858606.2590994751</v>
      </c>
      <c r="BU138" s="30">
        <f ca="1">IF(BU$5="",0,SUMIFS(Potoki!BU:BU,Potoki!$F:$F,$F138,Potoki!$G:$G,IF($G138="","",$G138)))</f>
        <v>3974364.4468724588</v>
      </c>
      <c r="BV138" s="30">
        <f>IF(BV$5="",0,SUMIFS(Potoki!BV:BV,Potoki!$F:$F,$F138,Potoki!$G:$G,IF($G138="","",$G138)))</f>
        <v>0</v>
      </c>
      <c r="BW138" s="30">
        <f>IF(BW$5="",0,SUMIFS(Potoki!BW:BW,Potoki!$F:$F,$F138,Potoki!$G:$G,IF($G138="","",$G138)))</f>
        <v>0</v>
      </c>
      <c r="BX138" s="30">
        <f>IF(BX$5="",0,SUMIFS(Potoki!BX:BX,Potoki!$F:$F,$F138,Potoki!$G:$G,IF($G138="","",$G138)))</f>
        <v>0</v>
      </c>
      <c r="BY138" s="30">
        <f>IF(BY$5="",0,SUMIFS(Potoki!BY:BY,Potoki!$F:$F,$F138,Potoki!$G:$G,IF($G138="","",$G138)))</f>
        <v>0</v>
      </c>
      <c r="BZ138" s="30">
        <f>IF(BZ$5="",0,SUMIFS(Potoki!BZ:BZ,Potoki!$F:$F,$F138,Potoki!$G:$G,IF($G138="","",$G138)))</f>
        <v>0</v>
      </c>
      <c r="CA138" s="30">
        <f>IF(CA$5="",0,SUMIFS(Potoki!CA:CA,Potoki!$F:$F,$F138,Potoki!$G:$G,IF($G138="","",$G138)))</f>
        <v>0</v>
      </c>
      <c r="CB138" s="30">
        <f>IF(CB$5="",0,SUMIFS(Potoki!CB:CB,Potoki!$F:$F,$F138,Potoki!$G:$G,IF($G138="","",$G138)))</f>
        <v>0</v>
      </c>
      <c r="CC138" s="30">
        <f>IF(CC$5="",0,SUMIFS(Potoki!CC:CC,Potoki!$F:$F,$F138,Potoki!$G:$G,IF($G138="","",$G138)))</f>
        <v>0</v>
      </c>
      <c r="CD138" s="30">
        <f>IF(CD$5="",0,SUMIFS(Potoki!CD:CD,Potoki!$F:$F,$F138,Potoki!$G:$G,IF($G138="","",$G138)))</f>
        <v>0</v>
      </c>
      <c r="CE138" s="30">
        <f>IF(CE$5="",0,SUMIFS(Potoki!CE:CE,Potoki!$F:$F,$F138,Potoki!$G:$G,IF($G138="","",$G138)))</f>
        <v>0</v>
      </c>
      <c r="CF138" s="30">
        <f>IF(CF$5="",0,SUMIFS(Potoki!CF:CF,Potoki!$F:$F,$F138,Potoki!$G:$G,IF($G138="","",$G138)))</f>
        <v>0</v>
      </c>
      <c r="CG138" s="30">
        <f>IF(CG$5="",0,SUMIFS(Potoki!CG:CG,Potoki!$F:$F,$F138,Potoki!$G:$G,IF($G138="","",$G138)))</f>
        <v>0</v>
      </c>
      <c r="CH138" s="30">
        <f>IF(CH$5="",0,SUMIFS(Potoki!CH:CH,Potoki!$F:$F,$F138,Potoki!$G:$G,IF($G138="","",$G138)))</f>
        <v>0</v>
      </c>
      <c r="CI138" s="30">
        <f>IF(CI$5="",0,SUMIFS(Potoki!CI:CI,Potoki!$F:$F,$F138,Potoki!$G:$G,IF($G138="","",$G138)))</f>
        <v>0</v>
      </c>
      <c r="CJ138" s="30">
        <f>IF(CJ$5="",0,SUMIFS(Potoki!CJ:CJ,Potoki!$F:$F,$F138,Potoki!$G:$G,IF($G138="","",$G138)))</f>
        <v>0</v>
      </c>
      <c r="CK138" s="30">
        <f>IF(CK$5="",0,SUMIFS(Potoki!CK:CK,Potoki!$F:$F,$F138,Potoki!$G:$G,IF($G138="","",$G138)))</f>
        <v>0</v>
      </c>
      <c r="CL138" s="30">
        <f>IF(CL$5="",0,SUMIFS(Potoki!CL:CL,Potoki!$F:$F,$F138,Potoki!$G:$G,IF($G138="","",$G138)))</f>
        <v>0</v>
      </c>
      <c r="CM138" s="30">
        <f>IF(CM$5="",0,SUMIFS(Potoki!CM:CM,Potoki!$F:$F,$F138,Potoki!$G:$G,IF($G138="","",$G138)))</f>
        <v>0</v>
      </c>
      <c r="CN138" s="30">
        <f>IF(CN$5="",0,SUMIFS(Potoki!CN:CN,Potoki!$F:$F,$F138,Potoki!$G:$G,IF($G138="","",$G138)))</f>
        <v>0</v>
      </c>
      <c r="CO138" s="30">
        <f>IF(CO$5="",0,SUMIFS(Potoki!CO:CO,Potoki!$F:$F,$F138,Potoki!$G:$G,IF($G138="","",$G138)))</f>
        <v>0</v>
      </c>
      <c r="CP138" s="30">
        <f>IF(CP$5="",0,SUMIFS(Potoki!CP:CP,Potoki!$F:$F,$F138,Potoki!$G:$G,IF($G138="","",$G138)))</f>
        <v>0</v>
      </c>
      <c r="CQ138" s="30">
        <f>IF(CQ$5="",0,SUMIFS(Potoki!CQ:CQ,Potoki!$F:$F,$F138,Potoki!$G:$G,IF($G138="","",$G138)))</f>
        <v>0</v>
      </c>
      <c r="CR138" s="30">
        <f>IF(CR$5="",0,SUMIFS(Potoki!CR:CR,Potoki!$F:$F,$F138,Potoki!$G:$G,IF($G138="","",$G138)))</f>
        <v>0</v>
      </c>
      <c r="CS138" s="30">
        <f>IF(CS$5="",0,SUMIFS(Potoki!CS:CS,Potoki!$F:$F,$F138,Potoki!$G:$G,IF($G138="","",$G138)))</f>
        <v>0</v>
      </c>
      <c r="CT138" s="30">
        <f>IF(CT$5="",0,SUMIFS(Potoki!CT:CT,Potoki!$F:$F,$F138,Potoki!$G:$G,IF($G138="","",$G138)))</f>
        <v>0</v>
      </c>
    </row>
    <row r="139" spans="1:98" s="27" customFormat="1" ht="12" x14ac:dyDescent="0.25">
      <c r="A139" s="26">
        <f>ROW()</f>
        <v>139</v>
      </c>
      <c r="B139" s="97"/>
      <c r="E139" s="24"/>
      <c r="F139" s="68" t="str">
        <f t="shared" si="505"/>
        <v>Себестоимость продаж</v>
      </c>
      <c r="G139" s="27" t="str">
        <f>BP!$F$25</f>
        <v>Упаковка</v>
      </c>
      <c r="M139" s="27" t="str">
        <f>Lists!$R$8</f>
        <v>руб.</v>
      </c>
      <c r="P139" s="30"/>
      <c r="R139" s="24"/>
      <c r="S139" s="30"/>
      <c r="V139" s="87"/>
      <c r="W139" s="29">
        <f ca="1">SUM(INDIRECT(ADDRESS(ROW(),SUMIFS($1:$1,$5:$5,1))):INDIRECT(ADDRESS(ROW(),SUMIFS($1:$1,$5:$5,MAX($5:$5)))))</f>
        <v>12860423.912349468</v>
      </c>
      <c r="Z139" s="30">
        <f ca="1">IF(Z$5="",0,SUMIFS(Potoki!Z:Z,Potoki!$F:$F,$F139,Potoki!$G:$G,IF($G139="","",$G139)))</f>
        <v>0</v>
      </c>
      <c r="AA139" s="30">
        <f ca="1">IF(AA$5="",0,SUMIFS(Potoki!AA:AA,Potoki!$F:$F,$F139,Potoki!$G:$G,IF($G139="","",$G139)))</f>
        <v>0</v>
      </c>
      <c r="AB139" s="30">
        <f ca="1">IF(AB$5="",0,SUMIFS(Potoki!AB:AB,Potoki!$F:$F,$F139,Potoki!$G:$G,IF($G139="","",$G139)))</f>
        <v>0</v>
      </c>
      <c r="AC139" s="30">
        <f ca="1">IF(AC$5="",0,SUMIFS(Potoki!AC:AC,Potoki!$F:$F,$F139,Potoki!$G:$G,IF($G139="","",$G139)))</f>
        <v>0</v>
      </c>
      <c r="AD139" s="30">
        <f ca="1">IF(AD$5="",0,SUMIFS(Potoki!AD:AD,Potoki!$F:$F,$F139,Potoki!$G:$G,IF($G139="","",$G139)))</f>
        <v>0</v>
      </c>
      <c r="AE139" s="30">
        <f ca="1">IF(AE$5="",0,SUMIFS(Potoki!AE:AE,Potoki!$F:$F,$F139,Potoki!$G:$G,IF($G139="","",$G139)))</f>
        <v>16000</v>
      </c>
      <c r="AF139" s="30">
        <f ca="1">IF(AF$5="",0,SUMIFS(Potoki!AF:AF,Potoki!$F:$F,$F139,Potoki!$G:$G,IF($G139="","",$G139)))</f>
        <v>96480</v>
      </c>
      <c r="AG139" s="30">
        <f ca="1">IF(AG$5="",0,SUMIFS(Potoki!AG:AG,Potoki!$F:$F,$F139,Potoki!$G:$G,IF($G139="","",$G139)))</f>
        <v>139374.39999999999</v>
      </c>
      <c r="AH139" s="30">
        <f ca="1">IF(AH$5="",0,SUMIFS(Potoki!AH:AH,Potoki!$F:$F,$F139,Potoki!$G:$G,IF($G139="","",$G139)))</f>
        <v>159555.63200000001</v>
      </c>
      <c r="AI139" s="30">
        <f ca="1">IF(AI$5="",0,SUMIFS(Potoki!AI:AI,Potoki!$F:$F,$F139,Potoki!$G:$G,IF($G139="","",$G139)))</f>
        <v>172342.30095999999</v>
      </c>
      <c r="AJ139" s="30">
        <f ca="1">IF(AJ$5="",0,SUMIFS(Potoki!AJ:AJ,Potoki!$F:$F,$F139,Potoki!$G:$G,IF($G139="","",$G139)))</f>
        <v>177512.56998880001</v>
      </c>
      <c r="AK139" s="30">
        <f ca="1">IF(AK$5="",0,SUMIFS(Potoki!AK:AK,Potoki!$F:$F,$F139,Potoki!$G:$G,IF($G139="","",$G139)))</f>
        <v>182837.94708846402</v>
      </c>
      <c r="AL139" s="30">
        <f ca="1">IF(AL$5="",0,SUMIFS(Potoki!AL:AL,Potoki!$F:$F,$F139,Potoki!$G:$G,IF($G139="","",$G139)))</f>
        <v>188323.08550111795</v>
      </c>
      <c r="AM139" s="30">
        <f ca="1">IF(AM$5="",0,SUMIFS(Potoki!AM:AM,Potoki!$F:$F,$F139,Potoki!$G:$G,IF($G139="","",$G139)))</f>
        <v>193972.77806615148</v>
      </c>
      <c r="AN139" s="30">
        <f ca="1">IF(AN$5="",0,SUMIFS(Potoki!AN:AN,Potoki!$F:$F,$F139,Potoki!$G:$G,IF($G139="","",$G139)))</f>
        <v>199791.96140813606</v>
      </c>
      <c r="AO139" s="30">
        <f ca="1">IF(AO$5="",0,SUMIFS(Potoki!AO:AO,Potoki!$F:$F,$F139,Potoki!$G:$G,IF($G139="","",$G139)))</f>
        <v>205785.72025038011</v>
      </c>
      <c r="AP139" s="30">
        <f ca="1">IF(AP$5="",0,SUMIFS(Potoki!AP:AP,Potoki!$F:$F,$F139,Potoki!$G:$G,IF($G139="","",$G139)))</f>
        <v>211959.29185789151</v>
      </c>
      <c r="AQ139" s="30">
        <f ca="1">IF(AQ$5="",0,SUMIFS(Potoki!AQ:AQ,Potoki!$F:$F,$F139,Potoki!$G:$G,IF($G139="","",$G139)))</f>
        <v>218318.07061362825</v>
      </c>
      <c r="AR139" s="30">
        <f ca="1">IF(AR$5="",0,SUMIFS(Potoki!AR:AR,Potoki!$F:$F,$F139,Potoki!$G:$G,IF($G139="","",$G139)))</f>
        <v>224867.61273203709</v>
      </c>
      <c r="AS139" s="30">
        <f ca="1">IF(AS$5="",0,SUMIFS(Potoki!AS:AS,Potoki!$F:$F,$F139,Potoki!$G:$G,IF($G139="","",$G139)))</f>
        <v>231613.64111399825</v>
      </c>
      <c r="AT139" s="30">
        <f ca="1">IF(AT$5="",0,SUMIFS(Potoki!AT:AT,Potoki!$F:$F,$F139,Potoki!$G:$G,IF($G139="","",$G139)))</f>
        <v>238562.05034741818</v>
      </c>
      <c r="AU139" s="30">
        <f ca="1">IF(AU$5="",0,SUMIFS(Potoki!AU:AU,Potoki!$F:$F,$F139,Potoki!$G:$G,IF($G139="","",$G139)))</f>
        <v>245718.91185784072</v>
      </c>
      <c r="AV139" s="30">
        <f ca="1">IF(AV$5="",0,SUMIFS(Potoki!AV:AV,Potoki!$F:$F,$F139,Potoki!$G:$G,IF($G139="","",$G139)))</f>
        <v>253090.47921357598</v>
      </c>
      <c r="AW139" s="30">
        <f ca="1">IF(AW$5="",0,SUMIFS(Potoki!AW:AW,Potoki!$F:$F,$F139,Potoki!$G:$G,IF($G139="","",$G139)))</f>
        <v>260683.19358998325</v>
      </c>
      <c r="AX139" s="30">
        <f ca="1">IF(AX$5="",0,SUMIFS(Potoki!AX:AX,Potoki!$F:$F,$F139,Potoki!$G:$G,IF($G139="","",$G139)))</f>
        <v>268503.68939768279</v>
      </c>
      <c r="AY139" s="30">
        <f ca="1">IF(AY$5="",0,SUMIFS(Potoki!AY:AY,Potoki!$F:$F,$F139,Potoki!$G:$G,IF($G139="","",$G139)))</f>
        <v>276558.80007961323</v>
      </c>
      <c r="AZ139" s="30">
        <f ca="1">IF(AZ$5="",0,SUMIFS(Potoki!AZ:AZ,Potoki!$F:$F,$F139,Potoki!$G:$G,IF($G139="","",$G139)))</f>
        <v>284855.56408200169</v>
      </c>
      <c r="BA139" s="30">
        <f ca="1">IF(BA$5="",0,SUMIFS(Potoki!BA:BA,Potoki!$F:$F,$F139,Potoki!$G:$G,IF($G139="","",$G139)))</f>
        <v>293401.2310044617</v>
      </c>
      <c r="BB139" s="30">
        <f ca="1">IF(BB$5="",0,SUMIFS(Potoki!BB:BB,Potoki!$F:$F,$F139,Potoki!$G:$G,IF($G139="","",$G139)))</f>
        <v>302203.26793459558</v>
      </c>
      <c r="BC139" s="30">
        <f ca="1">IF(BC$5="",0,SUMIFS(Potoki!BC:BC,Potoki!$F:$F,$F139,Potoki!$G:$G,IF($G139="","",$G139)))</f>
        <v>311269.36597263353</v>
      </c>
      <c r="BD139" s="30">
        <f ca="1">IF(BD$5="",0,SUMIFS(Potoki!BD:BD,Potoki!$F:$F,$F139,Potoki!$G:$G,IF($G139="","",$G139)))</f>
        <v>320607.44695181254</v>
      </c>
      <c r="BE139" s="30">
        <f ca="1">IF(BE$5="",0,SUMIFS(Potoki!BE:BE,Potoki!$F:$F,$F139,Potoki!$G:$G,IF($G139="","",$G139)))</f>
        <v>330225.67036036687</v>
      </c>
      <c r="BF139" s="30">
        <f ca="1">IF(BF$5="",0,SUMIFS(Potoki!BF:BF,Potoki!$F:$F,$F139,Potoki!$G:$G,IF($G139="","",$G139)))</f>
        <v>340132.44047117792</v>
      </c>
      <c r="BG139" s="30">
        <f ca="1">IF(BG$5="",0,SUMIFS(Potoki!BG:BG,Potoki!$F:$F,$F139,Potoki!$G:$G,IF($G139="","",$G139)))</f>
        <v>350336.41368531319</v>
      </c>
      <c r="BH139" s="30">
        <f ca="1">IF(BH$5="",0,SUMIFS(Potoki!BH:BH,Potoki!$F:$F,$F139,Potoki!$G:$G,IF($G139="","",$G139)))</f>
        <v>360846.50609587267</v>
      </c>
      <c r="BI139" s="30">
        <f ca="1">IF(BI$5="",0,SUMIFS(Potoki!BI:BI,Potoki!$F:$F,$F139,Potoki!$G:$G,IF($G139="","",$G139)))</f>
        <v>371671.90127874882</v>
      </c>
      <c r="BJ139" s="30">
        <f ca="1">IF(BJ$5="",0,SUMIFS(Potoki!BJ:BJ,Potoki!$F:$F,$F139,Potoki!$G:$G,IF($G139="","",$G139)))</f>
        <v>382822.05831711134</v>
      </c>
      <c r="BK139" s="30">
        <f ca="1">IF(BK$5="",0,SUMIFS(Potoki!BK:BK,Potoki!$F:$F,$F139,Potoki!$G:$G,IF($G139="","",$G139)))</f>
        <v>394306.72006662469</v>
      </c>
      <c r="BL139" s="30">
        <f ca="1">IF(BL$5="",0,SUMIFS(Potoki!BL:BL,Potoki!$F:$F,$F139,Potoki!$G:$G,IF($G139="","",$G139)))</f>
        <v>406135.9216686234</v>
      </c>
      <c r="BM139" s="30">
        <f ca="1">IF(BM$5="",0,SUMIFS(Potoki!BM:BM,Potoki!$F:$F,$F139,Potoki!$G:$G,IF($G139="","",$G139)))</f>
        <v>418319.99931868212</v>
      </c>
      <c r="BN139" s="30">
        <f ca="1">IF(BN$5="",0,SUMIFS(Potoki!BN:BN,Potoki!$F:$F,$F139,Potoki!$G:$G,IF($G139="","",$G139)))</f>
        <v>430869.5992982426</v>
      </c>
      <c r="BO139" s="30">
        <f ca="1">IF(BO$5="",0,SUMIFS(Potoki!BO:BO,Potoki!$F:$F,$F139,Potoki!$G:$G,IF($G139="","",$G139)))</f>
        <v>443795.68727718992</v>
      </c>
      <c r="BP139" s="30">
        <f ca="1">IF(BP$5="",0,SUMIFS(Potoki!BP:BP,Potoki!$F:$F,$F139,Potoki!$G:$G,IF($G139="","",$G139)))</f>
        <v>457109.55789550557</v>
      </c>
      <c r="BQ139" s="30">
        <f ca="1">IF(BQ$5="",0,SUMIFS(Potoki!BQ:BQ,Potoki!$F:$F,$F139,Potoki!$G:$G,IF($G139="","",$G139)))</f>
        <v>470822.8446323708</v>
      </c>
      <c r="BR139" s="30">
        <f ca="1">IF(BR$5="",0,SUMIFS(Potoki!BR:BR,Potoki!$F:$F,$F139,Potoki!$G:$G,IF($G139="","",$G139)))</f>
        <v>484947.52997134195</v>
      </c>
      <c r="BS139" s="30">
        <f ca="1">IF(BS$5="",0,SUMIFS(Potoki!BS:BS,Potoki!$F:$F,$F139,Potoki!$G:$G,IF($G139="","",$G139)))</f>
        <v>499495.9558704822</v>
      </c>
      <c r="BT139" s="30">
        <f ca="1">IF(BT$5="",0,SUMIFS(Potoki!BT:BT,Potoki!$F:$F,$F139,Potoki!$G:$G,IF($G139="","",$G139)))</f>
        <v>514480.83454659668</v>
      </c>
      <c r="BU139" s="30">
        <f ca="1">IF(BU$5="",0,SUMIFS(Potoki!BU:BU,Potoki!$F:$F,$F139,Potoki!$G:$G,IF($G139="","",$G139)))</f>
        <v>529915.25958299451</v>
      </c>
      <c r="BV139" s="30">
        <f>IF(BV$5="",0,SUMIFS(Potoki!BV:BV,Potoki!$F:$F,$F139,Potoki!$G:$G,IF($G139="","",$G139)))</f>
        <v>0</v>
      </c>
      <c r="BW139" s="30">
        <f>IF(BW$5="",0,SUMIFS(Potoki!BW:BW,Potoki!$F:$F,$F139,Potoki!$G:$G,IF($G139="","",$G139)))</f>
        <v>0</v>
      </c>
      <c r="BX139" s="30">
        <f>IF(BX$5="",0,SUMIFS(Potoki!BX:BX,Potoki!$F:$F,$F139,Potoki!$G:$G,IF($G139="","",$G139)))</f>
        <v>0</v>
      </c>
      <c r="BY139" s="30">
        <f>IF(BY$5="",0,SUMIFS(Potoki!BY:BY,Potoki!$F:$F,$F139,Potoki!$G:$G,IF($G139="","",$G139)))</f>
        <v>0</v>
      </c>
      <c r="BZ139" s="30">
        <f>IF(BZ$5="",0,SUMIFS(Potoki!BZ:BZ,Potoki!$F:$F,$F139,Potoki!$G:$G,IF($G139="","",$G139)))</f>
        <v>0</v>
      </c>
      <c r="CA139" s="30">
        <f>IF(CA$5="",0,SUMIFS(Potoki!CA:CA,Potoki!$F:$F,$F139,Potoki!$G:$G,IF($G139="","",$G139)))</f>
        <v>0</v>
      </c>
      <c r="CB139" s="30">
        <f>IF(CB$5="",0,SUMIFS(Potoki!CB:CB,Potoki!$F:$F,$F139,Potoki!$G:$G,IF($G139="","",$G139)))</f>
        <v>0</v>
      </c>
      <c r="CC139" s="30">
        <f>IF(CC$5="",0,SUMIFS(Potoki!CC:CC,Potoki!$F:$F,$F139,Potoki!$G:$G,IF($G139="","",$G139)))</f>
        <v>0</v>
      </c>
      <c r="CD139" s="30">
        <f>IF(CD$5="",0,SUMIFS(Potoki!CD:CD,Potoki!$F:$F,$F139,Potoki!$G:$G,IF($G139="","",$G139)))</f>
        <v>0</v>
      </c>
      <c r="CE139" s="30">
        <f>IF(CE$5="",0,SUMIFS(Potoki!CE:CE,Potoki!$F:$F,$F139,Potoki!$G:$G,IF($G139="","",$G139)))</f>
        <v>0</v>
      </c>
      <c r="CF139" s="30">
        <f>IF(CF$5="",0,SUMIFS(Potoki!CF:CF,Potoki!$F:$F,$F139,Potoki!$G:$G,IF($G139="","",$G139)))</f>
        <v>0</v>
      </c>
      <c r="CG139" s="30">
        <f>IF(CG$5="",0,SUMIFS(Potoki!CG:CG,Potoki!$F:$F,$F139,Potoki!$G:$G,IF($G139="","",$G139)))</f>
        <v>0</v>
      </c>
      <c r="CH139" s="30">
        <f>IF(CH$5="",0,SUMIFS(Potoki!CH:CH,Potoki!$F:$F,$F139,Potoki!$G:$G,IF($G139="","",$G139)))</f>
        <v>0</v>
      </c>
      <c r="CI139" s="30">
        <f>IF(CI$5="",0,SUMIFS(Potoki!CI:CI,Potoki!$F:$F,$F139,Potoki!$G:$G,IF($G139="","",$G139)))</f>
        <v>0</v>
      </c>
      <c r="CJ139" s="30">
        <f>IF(CJ$5="",0,SUMIFS(Potoki!CJ:CJ,Potoki!$F:$F,$F139,Potoki!$G:$G,IF($G139="","",$G139)))</f>
        <v>0</v>
      </c>
      <c r="CK139" s="30">
        <f>IF(CK$5="",0,SUMIFS(Potoki!CK:CK,Potoki!$F:$F,$F139,Potoki!$G:$G,IF($G139="","",$G139)))</f>
        <v>0</v>
      </c>
      <c r="CL139" s="30">
        <f>IF(CL$5="",0,SUMIFS(Potoki!CL:CL,Potoki!$F:$F,$F139,Potoki!$G:$G,IF($G139="","",$G139)))</f>
        <v>0</v>
      </c>
      <c r="CM139" s="30">
        <f>IF(CM$5="",0,SUMIFS(Potoki!CM:CM,Potoki!$F:$F,$F139,Potoki!$G:$G,IF($G139="","",$G139)))</f>
        <v>0</v>
      </c>
      <c r="CN139" s="30">
        <f>IF(CN$5="",0,SUMIFS(Potoki!CN:CN,Potoki!$F:$F,$F139,Potoki!$G:$G,IF($G139="","",$G139)))</f>
        <v>0</v>
      </c>
      <c r="CO139" s="30">
        <f>IF(CO$5="",0,SUMIFS(Potoki!CO:CO,Potoki!$F:$F,$F139,Potoki!$G:$G,IF($G139="","",$G139)))</f>
        <v>0</v>
      </c>
      <c r="CP139" s="30">
        <f>IF(CP$5="",0,SUMIFS(Potoki!CP:CP,Potoki!$F:$F,$F139,Potoki!$G:$G,IF($G139="","",$G139)))</f>
        <v>0</v>
      </c>
      <c r="CQ139" s="30">
        <f>IF(CQ$5="",0,SUMIFS(Potoki!CQ:CQ,Potoki!$F:$F,$F139,Potoki!$G:$G,IF($G139="","",$G139)))</f>
        <v>0</v>
      </c>
      <c r="CR139" s="30">
        <f>IF(CR$5="",0,SUMIFS(Potoki!CR:CR,Potoki!$F:$F,$F139,Potoki!$G:$G,IF($G139="","",$G139)))</f>
        <v>0</v>
      </c>
      <c r="CS139" s="30">
        <f>IF(CS$5="",0,SUMIFS(Potoki!CS:CS,Potoki!$F:$F,$F139,Potoki!$G:$G,IF($G139="","",$G139)))</f>
        <v>0</v>
      </c>
      <c r="CT139" s="30">
        <f>IF(CT$5="",0,SUMIFS(Potoki!CT:CT,Potoki!$F:$F,$F139,Potoki!$G:$G,IF($G139="","",$G139)))</f>
        <v>0</v>
      </c>
    </row>
    <row r="140" spans="1:98" s="27" customFormat="1" ht="12" x14ac:dyDescent="0.25">
      <c r="A140" s="26">
        <f>ROW()</f>
        <v>140</v>
      </c>
      <c r="B140" s="97"/>
      <c r="E140" s="24"/>
      <c r="F140" s="68" t="str">
        <f t="shared" si="505"/>
        <v>Себестоимость продаж</v>
      </c>
      <c r="G140" s="27" t="str">
        <f>BP!$F$26</f>
        <v>ФОТ првПерс</v>
      </c>
      <c r="M140" s="27" t="str">
        <f>Lists!$R$8</f>
        <v>руб.</v>
      </c>
      <c r="P140" s="30"/>
      <c r="R140" s="24"/>
      <c r="S140" s="30"/>
      <c r="V140" s="87"/>
      <c r="W140" s="29">
        <f ca="1">SUM(INDIRECT(ADDRESS(ROW(),SUMIFS($1:$1,$5:$5,1))):INDIRECT(ADDRESS(ROW(),SUMIFS($1:$1,$5:$5,MAX($5:$5)))))</f>
        <v>8037764.9452184197</v>
      </c>
      <c r="Z140" s="30">
        <f ca="1">IF(Z$5="",0,SUMIFS(Potoki!Z:Z,Potoki!$F:$F,$F140,Potoki!$G:$G,IF($G140="","",$G140)))</f>
        <v>0</v>
      </c>
      <c r="AA140" s="30">
        <f ca="1">IF(AA$5="",0,SUMIFS(Potoki!AA:AA,Potoki!$F:$F,$F140,Potoki!$G:$G,IF($G140="","",$G140)))</f>
        <v>0</v>
      </c>
      <c r="AB140" s="30">
        <f ca="1">IF(AB$5="",0,SUMIFS(Potoki!AB:AB,Potoki!$F:$F,$F140,Potoki!$G:$G,IF($G140="","",$G140)))</f>
        <v>0</v>
      </c>
      <c r="AC140" s="30">
        <f ca="1">IF(AC$5="",0,SUMIFS(Potoki!AC:AC,Potoki!$F:$F,$F140,Potoki!$G:$G,IF($G140="","",$G140)))</f>
        <v>0</v>
      </c>
      <c r="AD140" s="30">
        <f ca="1">IF(AD$5="",0,SUMIFS(Potoki!AD:AD,Potoki!$F:$F,$F140,Potoki!$G:$G,IF($G140="","",$G140)))</f>
        <v>0</v>
      </c>
      <c r="AE140" s="30">
        <f ca="1">IF(AE$5="",0,SUMIFS(Potoki!AE:AE,Potoki!$F:$F,$F140,Potoki!$G:$G,IF($G140="","",$G140)))</f>
        <v>10000</v>
      </c>
      <c r="AF140" s="30">
        <f ca="1">IF(AF$5="",0,SUMIFS(Potoki!AF:AF,Potoki!$F:$F,$F140,Potoki!$G:$G,IF($G140="","",$G140)))</f>
        <v>60300</v>
      </c>
      <c r="AG140" s="30">
        <f ca="1">IF(AG$5="",0,SUMIFS(Potoki!AG:AG,Potoki!$F:$F,$F140,Potoki!$G:$G,IF($G140="","",$G140)))</f>
        <v>87109</v>
      </c>
      <c r="AH140" s="30">
        <f ca="1">IF(AH$5="",0,SUMIFS(Potoki!AH:AH,Potoki!$F:$F,$F140,Potoki!$G:$G,IF($G140="","",$G140)))</f>
        <v>99722.27</v>
      </c>
      <c r="AI140" s="30">
        <f ca="1">IF(AI$5="",0,SUMIFS(Potoki!AI:AI,Potoki!$F:$F,$F140,Potoki!$G:$G,IF($G140="","",$G140)))</f>
        <v>107713.9381</v>
      </c>
      <c r="AJ140" s="30">
        <f ca="1">IF(AJ$5="",0,SUMIFS(Potoki!AJ:AJ,Potoki!$F:$F,$F140,Potoki!$G:$G,IF($G140="","",$G140)))</f>
        <v>110945.35624300002</v>
      </c>
      <c r="AK140" s="30">
        <f ca="1">IF(AK$5="",0,SUMIFS(Potoki!AK:AK,Potoki!$F:$F,$F140,Potoki!$G:$G,IF($G140="","",$G140)))</f>
        <v>114273.71693029001</v>
      </c>
      <c r="AL140" s="30">
        <f ca="1">IF(AL$5="",0,SUMIFS(Potoki!AL:AL,Potoki!$F:$F,$F140,Potoki!$G:$G,IF($G140="","",$G140)))</f>
        <v>117701.92843819872</v>
      </c>
      <c r="AM140" s="30">
        <f ca="1">IF(AM$5="",0,SUMIFS(Potoki!AM:AM,Potoki!$F:$F,$F140,Potoki!$G:$G,IF($G140="","",$G140)))</f>
        <v>121232.98629134467</v>
      </c>
      <c r="AN140" s="30">
        <f ca="1">IF(AN$5="",0,SUMIFS(Potoki!AN:AN,Potoki!$F:$F,$F140,Potoki!$G:$G,IF($G140="","",$G140)))</f>
        <v>124869.97588008501</v>
      </c>
      <c r="AO140" s="30">
        <f ca="1">IF(AO$5="",0,SUMIFS(Potoki!AO:AO,Potoki!$F:$F,$F140,Potoki!$G:$G,IF($G140="","",$G140)))</f>
        <v>128616.07515648758</v>
      </c>
      <c r="AP140" s="30">
        <f ca="1">IF(AP$5="",0,SUMIFS(Potoki!AP:AP,Potoki!$F:$F,$F140,Potoki!$G:$G,IF($G140="","",$G140)))</f>
        <v>132474.55741118221</v>
      </c>
      <c r="AQ140" s="30">
        <f ca="1">IF(AQ$5="",0,SUMIFS(Potoki!AQ:AQ,Potoki!$F:$F,$F140,Potoki!$G:$G,IF($G140="","",$G140)))</f>
        <v>136448.79413351766</v>
      </c>
      <c r="AR140" s="30">
        <f ca="1">IF(AR$5="",0,SUMIFS(Potoki!AR:AR,Potoki!$F:$F,$F140,Potoki!$G:$G,IF($G140="","",$G140)))</f>
        <v>140542.25795752319</v>
      </c>
      <c r="AS140" s="30">
        <f ca="1">IF(AS$5="",0,SUMIFS(Potoki!AS:AS,Potoki!$F:$F,$F140,Potoki!$G:$G,IF($G140="","",$G140)))</f>
        <v>144758.52569624889</v>
      </c>
      <c r="AT140" s="30">
        <f ca="1">IF(AT$5="",0,SUMIFS(Potoki!AT:AT,Potoki!$F:$F,$F140,Potoki!$G:$G,IF($G140="","",$G140)))</f>
        <v>149101.28146713634</v>
      </c>
      <c r="AU140" s="30">
        <f ca="1">IF(AU$5="",0,SUMIFS(Potoki!AU:AU,Potoki!$F:$F,$F140,Potoki!$G:$G,IF($G140="","",$G140)))</f>
        <v>153574.31991115047</v>
      </c>
      <c r="AV140" s="30">
        <f ca="1">IF(AV$5="",0,SUMIFS(Potoki!AV:AV,Potoki!$F:$F,$F140,Potoki!$G:$G,IF($G140="","",$G140)))</f>
        <v>158181.54950848498</v>
      </c>
      <c r="AW140" s="30">
        <f ca="1">IF(AW$5="",0,SUMIFS(Potoki!AW:AW,Potoki!$F:$F,$F140,Potoki!$G:$G,IF($G140="","",$G140)))</f>
        <v>162926.99599373952</v>
      </c>
      <c r="AX140" s="30">
        <f ca="1">IF(AX$5="",0,SUMIFS(Potoki!AX:AX,Potoki!$F:$F,$F140,Potoki!$G:$G,IF($G140="","",$G140)))</f>
        <v>167814.80587355173</v>
      </c>
      <c r="AY140" s="30">
        <f ca="1">IF(AY$5="",0,SUMIFS(Potoki!AY:AY,Potoki!$F:$F,$F140,Potoki!$G:$G,IF($G140="","",$G140)))</f>
        <v>172849.25004975827</v>
      </c>
      <c r="AZ140" s="30">
        <f ca="1">IF(AZ$5="",0,SUMIFS(Potoki!AZ:AZ,Potoki!$F:$F,$F140,Potoki!$G:$G,IF($G140="","",$G140)))</f>
        <v>178034.72755125104</v>
      </c>
      <c r="BA140" s="30">
        <f ca="1">IF(BA$5="",0,SUMIFS(Potoki!BA:BA,Potoki!$F:$F,$F140,Potoki!$G:$G,IF($G140="","",$G140)))</f>
        <v>183375.76937778859</v>
      </c>
      <c r="BB140" s="30">
        <f ca="1">IF(BB$5="",0,SUMIFS(Potoki!BB:BB,Potoki!$F:$F,$F140,Potoki!$G:$G,IF($G140="","",$G140)))</f>
        <v>188877.04245912225</v>
      </c>
      <c r="BC140" s="30">
        <f ca="1">IF(BC$5="",0,SUMIFS(Potoki!BC:BC,Potoki!$F:$F,$F140,Potoki!$G:$G,IF($G140="","",$G140)))</f>
        <v>194543.35373289592</v>
      </c>
      <c r="BD140" s="30">
        <f ca="1">IF(BD$5="",0,SUMIFS(Potoki!BD:BD,Potoki!$F:$F,$F140,Potoki!$G:$G,IF($G140="","",$G140)))</f>
        <v>200379.65434488282</v>
      </c>
      <c r="BE140" s="30">
        <f ca="1">IF(BE$5="",0,SUMIFS(Potoki!BE:BE,Potoki!$F:$F,$F140,Potoki!$G:$G,IF($G140="","",$G140)))</f>
        <v>206391.04397522929</v>
      </c>
      <c r="BF140" s="30">
        <f ca="1">IF(BF$5="",0,SUMIFS(Potoki!BF:BF,Potoki!$F:$F,$F140,Potoki!$G:$G,IF($G140="","",$G140)))</f>
        <v>212582.77529448617</v>
      </c>
      <c r="BG140" s="30">
        <f ca="1">IF(BG$5="",0,SUMIFS(Potoki!BG:BG,Potoki!$F:$F,$F140,Potoki!$G:$G,IF($G140="","",$G140)))</f>
        <v>218960.25855332077</v>
      </c>
      <c r="BH140" s="30">
        <f ca="1">IF(BH$5="",0,SUMIFS(Potoki!BH:BH,Potoki!$F:$F,$F140,Potoki!$G:$G,IF($G140="","",$G140)))</f>
        <v>225529.0663099204</v>
      </c>
      <c r="BI140" s="30">
        <f ca="1">IF(BI$5="",0,SUMIFS(Potoki!BI:BI,Potoki!$F:$F,$F140,Potoki!$G:$G,IF($G140="","",$G140)))</f>
        <v>232294.93829921799</v>
      </c>
      <c r="BJ140" s="30">
        <f ca="1">IF(BJ$5="",0,SUMIFS(Potoki!BJ:BJ,Potoki!$F:$F,$F140,Potoki!$G:$G,IF($G140="","",$G140)))</f>
        <v>239263.78644819453</v>
      </c>
      <c r="BK140" s="30">
        <f ca="1">IF(BK$5="",0,SUMIFS(Potoki!BK:BK,Potoki!$F:$F,$F140,Potoki!$G:$G,IF($G140="","",$G140)))</f>
        <v>246441.7000416404</v>
      </c>
      <c r="BL140" s="30">
        <f ca="1">IF(BL$5="",0,SUMIFS(Potoki!BL:BL,Potoki!$F:$F,$F140,Potoki!$G:$G,IF($G140="","",$G140)))</f>
        <v>253834.95104288962</v>
      </c>
      <c r="BM140" s="30">
        <f ca="1">IF(BM$5="",0,SUMIFS(Potoki!BM:BM,Potoki!$F:$F,$F140,Potoki!$G:$G,IF($G140="","",$G140)))</f>
        <v>261449.9995741763</v>
      </c>
      <c r="BN140" s="30">
        <f ca="1">IF(BN$5="",0,SUMIFS(Potoki!BN:BN,Potoki!$F:$F,$F140,Potoki!$G:$G,IF($G140="","",$G140)))</f>
        <v>269293.49956140161</v>
      </c>
      <c r="BO140" s="30">
        <f ca="1">IF(BO$5="",0,SUMIFS(Potoki!BO:BO,Potoki!$F:$F,$F140,Potoki!$G:$G,IF($G140="","",$G140)))</f>
        <v>277372.3045482437</v>
      </c>
      <c r="BP140" s="30">
        <f ca="1">IF(BP$5="",0,SUMIFS(Potoki!BP:BP,Potoki!$F:$F,$F140,Potoki!$G:$G,IF($G140="","",$G140)))</f>
        <v>285693.47368469101</v>
      </c>
      <c r="BQ140" s="30">
        <f ca="1">IF(BQ$5="",0,SUMIFS(Potoki!BQ:BQ,Potoki!$F:$F,$F140,Potoki!$G:$G,IF($G140="","",$G140)))</f>
        <v>294264.27789523173</v>
      </c>
      <c r="BR140" s="30">
        <f ca="1">IF(BR$5="",0,SUMIFS(Potoki!BR:BR,Potoki!$F:$F,$F140,Potoki!$G:$G,IF($G140="","",$G140)))</f>
        <v>303092.20623208868</v>
      </c>
      <c r="BS140" s="30">
        <f ca="1">IF(BS$5="",0,SUMIFS(Potoki!BS:BS,Potoki!$F:$F,$F140,Potoki!$G:$G,IF($G140="","",$G140)))</f>
        <v>312184.9724190514</v>
      </c>
      <c r="BT140" s="30">
        <f ca="1">IF(BT$5="",0,SUMIFS(Potoki!BT:BT,Potoki!$F:$F,$F140,Potoki!$G:$G,IF($G140="","",$G140)))</f>
        <v>321550.52159162291</v>
      </c>
      <c r="BU140" s="30">
        <f ca="1">IF(BU$5="",0,SUMIFS(Potoki!BU:BU,Potoki!$F:$F,$F140,Potoki!$G:$G,IF($G140="","",$G140)))</f>
        <v>331197.03723937162</v>
      </c>
      <c r="BV140" s="30">
        <f>IF(BV$5="",0,SUMIFS(Potoki!BV:BV,Potoki!$F:$F,$F140,Potoki!$G:$G,IF($G140="","",$G140)))</f>
        <v>0</v>
      </c>
      <c r="BW140" s="30">
        <f>IF(BW$5="",0,SUMIFS(Potoki!BW:BW,Potoki!$F:$F,$F140,Potoki!$G:$G,IF($G140="","",$G140)))</f>
        <v>0</v>
      </c>
      <c r="BX140" s="30">
        <f>IF(BX$5="",0,SUMIFS(Potoki!BX:BX,Potoki!$F:$F,$F140,Potoki!$G:$G,IF($G140="","",$G140)))</f>
        <v>0</v>
      </c>
      <c r="BY140" s="30">
        <f>IF(BY$5="",0,SUMIFS(Potoki!BY:BY,Potoki!$F:$F,$F140,Potoki!$G:$G,IF($G140="","",$G140)))</f>
        <v>0</v>
      </c>
      <c r="BZ140" s="30">
        <f>IF(BZ$5="",0,SUMIFS(Potoki!BZ:BZ,Potoki!$F:$F,$F140,Potoki!$G:$G,IF($G140="","",$G140)))</f>
        <v>0</v>
      </c>
      <c r="CA140" s="30">
        <f>IF(CA$5="",0,SUMIFS(Potoki!CA:CA,Potoki!$F:$F,$F140,Potoki!$G:$G,IF($G140="","",$G140)))</f>
        <v>0</v>
      </c>
      <c r="CB140" s="30">
        <f>IF(CB$5="",0,SUMIFS(Potoki!CB:CB,Potoki!$F:$F,$F140,Potoki!$G:$G,IF($G140="","",$G140)))</f>
        <v>0</v>
      </c>
      <c r="CC140" s="30">
        <f>IF(CC$5="",0,SUMIFS(Potoki!CC:CC,Potoki!$F:$F,$F140,Potoki!$G:$G,IF($G140="","",$G140)))</f>
        <v>0</v>
      </c>
      <c r="CD140" s="30">
        <f>IF(CD$5="",0,SUMIFS(Potoki!CD:CD,Potoki!$F:$F,$F140,Potoki!$G:$G,IF($G140="","",$G140)))</f>
        <v>0</v>
      </c>
      <c r="CE140" s="30">
        <f>IF(CE$5="",0,SUMIFS(Potoki!CE:CE,Potoki!$F:$F,$F140,Potoki!$G:$G,IF($G140="","",$G140)))</f>
        <v>0</v>
      </c>
      <c r="CF140" s="30">
        <f>IF(CF$5="",0,SUMIFS(Potoki!CF:CF,Potoki!$F:$F,$F140,Potoki!$G:$G,IF($G140="","",$G140)))</f>
        <v>0</v>
      </c>
      <c r="CG140" s="30">
        <f>IF(CG$5="",0,SUMIFS(Potoki!CG:CG,Potoki!$F:$F,$F140,Potoki!$G:$G,IF($G140="","",$G140)))</f>
        <v>0</v>
      </c>
      <c r="CH140" s="30">
        <f>IF(CH$5="",0,SUMIFS(Potoki!CH:CH,Potoki!$F:$F,$F140,Potoki!$G:$G,IF($G140="","",$G140)))</f>
        <v>0</v>
      </c>
      <c r="CI140" s="30">
        <f>IF(CI$5="",0,SUMIFS(Potoki!CI:CI,Potoki!$F:$F,$F140,Potoki!$G:$G,IF($G140="","",$G140)))</f>
        <v>0</v>
      </c>
      <c r="CJ140" s="30">
        <f>IF(CJ$5="",0,SUMIFS(Potoki!CJ:CJ,Potoki!$F:$F,$F140,Potoki!$G:$G,IF($G140="","",$G140)))</f>
        <v>0</v>
      </c>
      <c r="CK140" s="30">
        <f>IF(CK$5="",0,SUMIFS(Potoki!CK:CK,Potoki!$F:$F,$F140,Potoki!$G:$G,IF($G140="","",$G140)))</f>
        <v>0</v>
      </c>
      <c r="CL140" s="30">
        <f>IF(CL$5="",0,SUMIFS(Potoki!CL:CL,Potoki!$F:$F,$F140,Potoki!$G:$G,IF($G140="","",$G140)))</f>
        <v>0</v>
      </c>
      <c r="CM140" s="30">
        <f>IF(CM$5="",0,SUMIFS(Potoki!CM:CM,Potoki!$F:$F,$F140,Potoki!$G:$G,IF($G140="","",$G140)))</f>
        <v>0</v>
      </c>
      <c r="CN140" s="30">
        <f>IF(CN$5="",0,SUMIFS(Potoki!CN:CN,Potoki!$F:$F,$F140,Potoki!$G:$G,IF($G140="","",$G140)))</f>
        <v>0</v>
      </c>
      <c r="CO140" s="30">
        <f>IF(CO$5="",0,SUMIFS(Potoki!CO:CO,Potoki!$F:$F,$F140,Potoki!$G:$G,IF($G140="","",$G140)))</f>
        <v>0</v>
      </c>
      <c r="CP140" s="30">
        <f>IF(CP$5="",0,SUMIFS(Potoki!CP:CP,Potoki!$F:$F,$F140,Potoki!$G:$G,IF($G140="","",$G140)))</f>
        <v>0</v>
      </c>
      <c r="CQ140" s="30">
        <f>IF(CQ$5="",0,SUMIFS(Potoki!CQ:CQ,Potoki!$F:$F,$F140,Potoki!$G:$G,IF($G140="","",$G140)))</f>
        <v>0</v>
      </c>
      <c r="CR140" s="30">
        <f>IF(CR$5="",0,SUMIFS(Potoki!CR:CR,Potoki!$F:$F,$F140,Potoki!$G:$G,IF($G140="","",$G140)))</f>
        <v>0</v>
      </c>
      <c r="CS140" s="30">
        <f>IF(CS$5="",0,SUMIFS(Potoki!CS:CS,Potoki!$F:$F,$F140,Potoki!$G:$G,IF($G140="","",$G140)))</f>
        <v>0</v>
      </c>
      <c r="CT140" s="30">
        <f>IF(CT$5="",0,SUMIFS(Potoki!CT:CT,Potoki!$F:$F,$F140,Potoki!$G:$G,IF($G140="","",$G140)))</f>
        <v>0</v>
      </c>
    </row>
    <row r="141" spans="1:98" s="27" customFormat="1" ht="12" x14ac:dyDescent="0.25">
      <c r="A141" s="26">
        <f>ROW()</f>
        <v>141</v>
      </c>
      <c r="B141" s="97"/>
      <c r="E141" s="24"/>
      <c r="F141" s="68" t="str">
        <f t="shared" si="505"/>
        <v>Себестоимость продаж</v>
      </c>
      <c r="G141" s="27" t="str">
        <f>BP!$F$27</f>
        <v>ФОТ упак</v>
      </c>
      <c r="M141" s="27" t="str">
        <f>Lists!$R$8</f>
        <v>руб.</v>
      </c>
      <c r="P141" s="30"/>
      <c r="R141" s="24"/>
      <c r="S141" s="30"/>
      <c r="V141" s="87"/>
      <c r="W141" s="29">
        <f ca="1">SUM(INDIRECT(ADDRESS(ROW(),SUMIFS($1:$1,$5:$5,1))):INDIRECT(ADDRESS(ROW(),SUMIFS($1:$1,$5:$5,MAX($5:$5)))))</f>
        <v>4018882.4726092098</v>
      </c>
      <c r="Z141" s="30">
        <f ca="1">IF(Z$5="",0,SUMIFS(Potoki!Z:Z,Potoki!$F:$F,$F141,Potoki!$G:$G,IF($G141="","",$G141)))</f>
        <v>0</v>
      </c>
      <c r="AA141" s="30">
        <f ca="1">IF(AA$5="",0,SUMIFS(Potoki!AA:AA,Potoki!$F:$F,$F141,Potoki!$G:$G,IF($G141="","",$G141)))</f>
        <v>0</v>
      </c>
      <c r="AB141" s="30">
        <f ca="1">IF(AB$5="",0,SUMIFS(Potoki!AB:AB,Potoki!$F:$F,$F141,Potoki!$G:$G,IF($G141="","",$G141)))</f>
        <v>0</v>
      </c>
      <c r="AC141" s="30">
        <f ca="1">IF(AC$5="",0,SUMIFS(Potoki!AC:AC,Potoki!$F:$F,$F141,Potoki!$G:$G,IF($G141="","",$G141)))</f>
        <v>0</v>
      </c>
      <c r="AD141" s="30">
        <f ca="1">IF(AD$5="",0,SUMIFS(Potoki!AD:AD,Potoki!$F:$F,$F141,Potoki!$G:$G,IF($G141="","",$G141)))</f>
        <v>0</v>
      </c>
      <c r="AE141" s="30">
        <f ca="1">IF(AE$5="",0,SUMIFS(Potoki!AE:AE,Potoki!$F:$F,$F141,Potoki!$G:$G,IF($G141="","",$G141)))</f>
        <v>5000</v>
      </c>
      <c r="AF141" s="30">
        <f ca="1">IF(AF$5="",0,SUMIFS(Potoki!AF:AF,Potoki!$F:$F,$F141,Potoki!$G:$G,IF($G141="","",$G141)))</f>
        <v>30150</v>
      </c>
      <c r="AG141" s="30">
        <f ca="1">IF(AG$5="",0,SUMIFS(Potoki!AG:AG,Potoki!$F:$F,$F141,Potoki!$G:$G,IF($G141="","",$G141)))</f>
        <v>43554.5</v>
      </c>
      <c r="AH141" s="30">
        <f ca="1">IF(AH$5="",0,SUMIFS(Potoki!AH:AH,Potoki!$F:$F,$F141,Potoki!$G:$G,IF($G141="","",$G141)))</f>
        <v>49861.135000000002</v>
      </c>
      <c r="AI141" s="30">
        <f ca="1">IF(AI$5="",0,SUMIFS(Potoki!AI:AI,Potoki!$F:$F,$F141,Potoki!$G:$G,IF($G141="","",$G141)))</f>
        <v>53856.96905</v>
      </c>
      <c r="AJ141" s="30">
        <f ca="1">IF(AJ$5="",0,SUMIFS(Potoki!AJ:AJ,Potoki!$F:$F,$F141,Potoki!$G:$G,IF($G141="","",$G141)))</f>
        <v>55472.678121500008</v>
      </c>
      <c r="AK141" s="30">
        <f ca="1">IF(AK$5="",0,SUMIFS(Potoki!AK:AK,Potoki!$F:$F,$F141,Potoki!$G:$G,IF($G141="","",$G141)))</f>
        <v>57136.858465145007</v>
      </c>
      <c r="AL141" s="30">
        <f ca="1">IF(AL$5="",0,SUMIFS(Potoki!AL:AL,Potoki!$F:$F,$F141,Potoki!$G:$G,IF($G141="","",$G141)))</f>
        <v>58850.964219099362</v>
      </c>
      <c r="AM141" s="30">
        <f ca="1">IF(AM$5="",0,SUMIFS(Potoki!AM:AM,Potoki!$F:$F,$F141,Potoki!$G:$G,IF($G141="","",$G141)))</f>
        <v>60616.493145672335</v>
      </c>
      <c r="AN141" s="30">
        <f ca="1">IF(AN$5="",0,SUMIFS(Potoki!AN:AN,Potoki!$F:$F,$F141,Potoki!$G:$G,IF($G141="","",$G141)))</f>
        <v>62434.987940042505</v>
      </c>
      <c r="AO141" s="30">
        <f ca="1">IF(AO$5="",0,SUMIFS(Potoki!AO:AO,Potoki!$F:$F,$F141,Potoki!$G:$G,IF($G141="","",$G141)))</f>
        <v>64308.037578243791</v>
      </c>
      <c r="AP141" s="30">
        <f ca="1">IF(AP$5="",0,SUMIFS(Potoki!AP:AP,Potoki!$F:$F,$F141,Potoki!$G:$G,IF($G141="","",$G141)))</f>
        <v>66237.278705591103</v>
      </c>
      <c r="AQ141" s="30">
        <f ca="1">IF(AQ$5="",0,SUMIFS(Potoki!AQ:AQ,Potoki!$F:$F,$F141,Potoki!$G:$G,IF($G141="","",$G141)))</f>
        <v>68224.397066758829</v>
      </c>
      <c r="AR141" s="30">
        <f ca="1">IF(AR$5="",0,SUMIFS(Potoki!AR:AR,Potoki!$F:$F,$F141,Potoki!$G:$G,IF($G141="","",$G141)))</f>
        <v>70271.128978761597</v>
      </c>
      <c r="AS141" s="30">
        <f ca="1">IF(AS$5="",0,SUMIFS(Potoki!AS:AS,Potoki!$F:$F,$F141,Potoki!$G:$G,IF($G141="","",$G141)))</f>
        <v>72379.262848124446</v>
      </c>
      <c r="AT141" s="30">
        <f ca="1">IF(AT$5="",0,SUMIFS(Potoki!AT:AT,Potoki!$F:$F,$F141,Potoki!$G:$G,IF($G141="","",$G141)))</f>
        <v>74550.640733568172</v>
      </c>
      <c r="AU141" s="30">
        <f ca="1">IF(AU$5="",0,SUMIFS(Potoki!AU:AU,Potoki!$F:$F,$F141,Potoki!$G:$G,IF($G141="","",$G141)))</f>
        <v>76787.159955575233</v>
      </c>
      <c r="AV141" s="30">
        <f ca="1">IF(AV$5="",0,SUMIFS(Potoki!AV:AV,Potoki!$F:$F,$F141,Potoki!$G:$G,IF($G141="","",$G141)))</f>
        <v>79090.774754242491</v>
      </c>
      <c r="AW141" s="30">
        <f ca="1">IF(AW$5="",0,SUMIFS(Potoki!AW:AW,Potoki!$F:$F,$F141,Potoki!$G:$G,IF($G141="","",$G141)))</f>
        <v>81463.497996869759</v>
      </c>
      <c r="AX141" s="30">
        <f ca="1">IF(AX$5="",0,SUMIFS(Potoki!AX:AX,Potoki!$F:$F,$F141,Potoki!$G:$G,IF($G141="","",$G141)))</f>
        <v>83907.402936775863</v>
      </c>
      <c r="AY141" s="30">
        <f ca="1">IF(AY$5="",0,SUMIFS(Potoki!AY:AY,Potoki!$F:$F,$F141,Potoki!$G:$G,IF($G141="","",$G141)))</f>
        <v>86424.625024879133</v>
      </c>
      <c r="AZ141" s="30">
        <f ca="1">IF(AZ$5="",0,SUMIFS(Potoki!AZ:AZ,Potoki!$F:$F,$F141,Potoki!$G:$G,IF($G141="","",$G141)))</f>
        <v>89017.363775625519</v>
      </c>
      <c r="BA141" s="30">
        <f ca="1">IF(BA$5="",0,SUMIFS(Potoki!BA:BA,Potoki!$F:$F,$F141,Potoki!$G:$G,IF($G141="","",$G141)))</f>
        <v>91687.884688894294</v>
      </c>
      <c r="BB141" s="30">
        <f ca="1">IF(BB$5="",0,SUMIFS(Potoki!BB:BB,Potoki!$F:$F,$F141,Potoki!$G:$G,IF($G141="","",$G141)))</f>
        <v>94438.521229561127</v>
      </c>
      <c r="BC141" s="30">
        <f ca="1">IF(BC$5="",0,SUMIFS(Potoki!BC:BC,Potoki!$F:$F,$F141,Potoki!$G:$G,IF($G141="","",$G141)))</f>
        <v>97271.67686644796</v>
      </c>
      <c r="BD141" s="30">
        <f ca="1">IF(BD$5="",0,SUMIFS(Potoki!BD:BD,Potoki!$F:$F,$F141,Potoki!$G:$G,IF($G141="","",$G141)))</f>
        <v>100189.82717244141</v>
      </c>
      <c r="BE141" s="30">
        <f ca="1">IF(BE$5="",0,SUMIFS(Potoki!BE:BE,Potoki!$F:$F,$F141,Potoki!$G:$G,IF($G141="","",$G141)))</f>
        <v>103195.52198761464</v>
      </c>
      <c r="BF141" s="30">
        <f ca="1">IF(BF$5="",0,SUMIFS(Potoki!BF:BF,Potoki!$F:$F,$F141,Potoki!$G:$G,IF($G141="","",$G141)))</f>
        <v>106291.38764724309</v>
      </c>
      <c r="BG141" s="30">
        <f ca="1">IF(BG$5="",0,SUMIFS(Potoki!BG:BG,Potoki!$F:$F,$F141,Potoki!$G:$G,IF($G141="","",$G141)))</f>
        <v>109480.12927666039</v>
      </c>
      <c r="BH141" s="30">
        <f ca="1">IF(BH$5="",0,SUMIFS(Potoki!BH:BH,Potoki!$F:$F,$F141,Potoki!$G:$G,IF($G141="","",$G141)))</f>
        <v>112764.5331549602</v>
      </c>
      <c r="BI141" s="30">
        <f ca="1">IF(BI$5="",0,SUMIFS(Potoki!BI:BI,Potoki!$F:$F,$F141,Potoki!$G:$G,IF($G141="","",$G141)))</f>
        <v>116147.46914960899</v>
      </c>
      <c r="BJ141" s="30">
        <f ca="1">IF(BJ$5="",0,SUMIFS(Potoki!BJ:BJ,Potoki!$F:$F,$F141,Potoki!$G:$G,IF($G141="","",$G141)))</f>
        <v>119631.89322409726</v>
      </c>
      <c r="BK141" s="30">
        <f ca="1">IF(BK$5="",0,SUMIFS(Potoki!BK:BK,Potoki!$F:$F,$F141,Potoki!$G:$G,IF($G141="","",$G141)))</f>
        <v>123220.8500208202</v>
      </c>
      <c r="BL141" s="30">
        <f ca="1">IF(BL$5="",0,SUMIFS(Potoki!BL:BL,Potoki!$F:$F,$F141,Potoki!$G:$G,IF($G141="","",$G141)))</f>
        <v>126917.47552144481</v>
      </c>
      <c r="BM141" s="30">
        <f ca="1">IF(BM$5="",0,SUMIFS(Potoki!BM:BM,Potoki!$F:$F,$F141,Potoki!$G:$G,IF($G141="","",$G141)))</f>
        <v>130724.99978708815</v>
      </c>
      <c r="BN141" s="30">
        <f ca="1">IF(BN$5="",0,SUMIFS(Potoki!BN:BN,Potoki!$F:$F,$F141,Potoki!$G:$G,IF($G141="","",$G141)))</f>
        <v>134646.7497807008</v>
      </c>
      <c r="BO141" s="30">
        <f ca="1">IF(BO$5="",0,SUMIFS(Potoki!BO:BO,Potoki!$F:$F,$F141,Potoki!$G:$G,IF($G141="","",$G141)))</f>
        <v>138686.15227412185</v>
      </c>
      <c r="BP141" s="30">
        <f ca="1">IF(BP$5="",0,SUMIFS(Potoki!BP:BP,Potoki!$F:$F,$F141,Potoki!$G:$G,IF($G141="","",$G141)))</f>
        <v>142846.7368423455</v>
      </c>
      <c r="BQ141" s="30">
        <f ca="1">IF(BQ$5="",0,SUMIFS(Potoki!BQ:BQ,Potoki!$F:$F,$F141,Potoki!$G:$G,IF($G141="","",$G141)))</f>
        <v>147132.13894761587</v>
      </c>
      <c r="BR141" s="30">
        <f ca="1">IF(BR$5="",0,SUMIFS(Potoki!BR:BR,Potoki!$F:$F,$F141,Potoki!$G:$G,IF($G141="","",$G141)))</f>
        <v>151546.10311604434</v>
      </c>
      <c r="BS141" s="30">
        <f ca="1">IF(BS$5="",0,SUMIFS(Potoki!BS:BS,Potoki!$F:$F,$F141,Potoki!$G:$G,IF($G141="","",$G141)))</f>
        <v>156092.4862095257</v>
      </c>
      <c r="BT141" s="30">
        <f ca="1">IF(BT$5="",0,SUMIFS(Potoki!BT:BT,Potoki!$F:$F,$F141,Potoki!$G:$G,IF($G141="","",$G141)))</f>
        <v>160775.26079581145</v>
      </c>
      <c r="BU141" s="30">
        <f ca="1">IF(BU$5="",0,SUMIFS(Potoki!BU:BU,Potoki!$F:$F,$F141,Potoki!$G:$G,IF($G141="","",$G141)))</f>
        <v>165598.51861968581</v>
      </c>
      <c r="BV141" s="30">
        <f>IF(BV$5="",0,SUMIFS(Potoki!BV:BV,Potoki!$F:$F,$F141,Potoki!$G:$G,IF($G141="","",$G141)))</f>
        <v>0</v>
      </c>
      <c r="BW141" s="30">
        <f>IF(BW$5="",0,SUMIFS(Potoki!BW:BW,Potoki!$F:$F,$F141,Potoki!$G:$G,IF($G141="","",$G141)))</f>
        <v>0</v>
      </c>
      <c r="BX141" s="30">
        <f>IF(BX$5="",0,SUMIFS(Potoki!BX:BX,Potoki!$F:$F,$F141,Potoki!$G:$G,IF($G141="","",$G141)))</f>
        <v>0</v>
      </c>
      <c r="BY141" s="30">
        <f>IF(BY$5="",0,SUMIFS(Potoki!BY:BY,Potoki!$F:$F,$F141,Potoki!$G:$G,IF($G141="","",$G141)))</f>
        <v>0</v>
      </c>
      <c r="BZ141" s="30">
        <f>IF(BZ$5="",0,SUMIFS(Potoki!BZ:BZ,Potoki!$F:$F,$F141,Potoki!$G:$G,IF($G141="","",$G141)))</f>
        <v>0</v>
      </c>
      <c r="CA141" s="30">
        <f>IF(CA$5="",0,SUMIFS(Potoki!CA:CA,Potoki!$F:$F,$F141,Potoki!$G:$G,IF($G141="","",$G141)))</f>
        <v>0</v>
      </c>
      <c r="CB141" s="30">
        <f>IF(CB$5="",0,SUMIFS(Potoki!CB:CB,Potoki!$F:$F,$F141,Potoki!$G:$G,IF($G141="","",$G141)))</f>
        <v>0</v>
      </c>
      <c r="CC141" s="30">
        <f>IF(CC$5="",0,SUMIFS(Potoki!CC:CC,Potoki!$F:$F,$F141,Potoki!$G:$G,IF($G141="","",$G141)))</f>
        <v>0</v>
      </c>
      <c r="CD141" s="30">
        <f>IF(CD$5="",0,SUMIFS(Potoki!CD:CD,Potoki!$F:$F,$F141,Potoki!$G:$G,IF($G141="","",$G141)))</f>
        <v>0</v>
      </c>
      <c r="CE141" s="30">
        <f>IF(CE$5="",0,SUMIFS(Potoki!CE:CE,Potoki!$F:$F,$F141,Potoki!$G:$G,IF($G141="","",$G141)))</f>
        <v>0</v>
      </c>
      <c r="CF141" s="30">
        <f>IF(CF$5="",0,SUMIFS(Potoki!CF:CF,Potoki!$F:$F,$F141,Potoki!$G:$G,IF($G141="","",$G141)))</f>
        <v>0</v>
      </c>
      <c r="CG141" s="30">
        <f>IF(CG$5="",0,SUMIFS(Potoki!CG:CG,Potoki!$F:$F,$F141,Potoki!$G:$G,IF($G141="","",$G141)))</f>
        <v>0</v>
      </c>
      <c r="CH141" s="30">
        <f>IF(CH$5="",0,SUMIFS(Potoki!CH:CH,Potoki!$F:$F,$F141,Potoki!$G:$G,IF($G141="","",$G141)))</f>
        <v>0</v>
      </c>
      <c r="CI141" s="30">
        <f>IF(CI$5="",0,SUMIFS(Potoki!CI:CI,Potoki!$F:$F,$F141,Potoki!$G:$G,IF($G141="","",$G141)))</f>
        <v>0</v>
      </c>
      <c r="CJ141" s="30">
        <f>IF(CJ$5="",0,SUMIFS(Potoki!CJ:CJ,Potoki!$F:$F,$F141,Potoki!$G:$G,IF($G141="","",$G141)))</f>
        <v>0</v>
      </c>
      <c r="CK141" s="30">
        <f>IF(CK$5="",0,SUMIFS(Potoki!CK:CK,Potoki!$F:$F,$F141,Potoki!$G:$G,IF($G141="","",$G141)))</f>
        <v>0</v>
      </c>
      <c r="CL141" s="30">
        <f>IF(CL$5="",0,SUMIFS(Potoki!CL:CL,Potoki!$F:$F,$F141,Potoki!$G:$G,IF($G141="","",$G141)))</f>
        <v>0</v>
      </c>
      <c r="CM141" s="30">
        <f>IF(CM$5="",0,SUMIFS(Potoki!CM:CM,Potoki!$F:$F,$F141,Potoki!$G:$G,IF($G141="","",$G141)))</f>
        <v>0</v>
      </c>
      <c r="CN141" s="30">
        <f>IF(CN$5="",0,SUMIFS(Potoki!CN:CN,Potoki!$F:$F,$F141,Potoki!$G:$G,IF($G141="","",$G141)))</f>
        <v>0</v>
      </c>
      <c r="CO141" s="30">
        <f>IF(CO$5="",0,SUMIFS(Potoki!CO:CO,Potoki!$F:$F,$F141,Potoki!$G:$G,IF($G141="","",$G141)))</f>
        <v>0</v>
      </c>
      <c r="CP141" s="30">
        <f>IF(CP$5="",0,SUMIFS(Potoki!CP:CP,Potoki!$F:$F,$F141,Potoki!$G:$G,IF($G141="","",$G141)))</f>
        <v>0</v>
      </c>
      <c r="CQ141" s="30">
        <f>IF(CQ$5="",0,SUMIFS(Potoki!CQ:CQ,Potoki!$F:$F,$F141,Potoki!$G:$G,IF($G141="","",$G141)))</f>
        <v>0</v>
      </c>
      <c r="CR141" s="30">
        <f>IF(CR$5="",0,SUMIFS(Potoki!CR:CR,Potoki!$F:$F,$F141,Potoki!$G:$G,IF($G141="","",$G141)))</f>
        <v>0</v>
      </c>
      <c r="CS141" s="30">
        <f>IF(CS$5="",0,SUMIFS(Potoki!CS:CS,Potoki!$F:$F,$F141,Potoki!$G:$G,IF($G141="","",$G141)))</f>
        <v>0</v>
      </c>
      <c r="CT141" s="30">
        <f>IF(CT$5="",0,SUMIFS(Potoki!CT:CT,Potoki!$F:$F,$F141,Potoki!$G:$G,IF($G141="","",$G141)))</f>
        <v>0</v>
      </c>
    </row>
    <row r="142" spans="1:98" s="27" customFormat="1" ht="12" x14ac:dyDescent="0.25">
      <c r="A142" s="26">
        <f>ROW()</f>
        <v>142</v>
      </c>
      <c r="B142" s="97"/>
      <c r="E142" s="24"/>
      <c r="F142" s="68" t="str">
        <f t="shared" si="505"/>
        <v>Себестоимость продаж</v>
      </c>
      <c r="G142" s="27" t="str">
        <f>BP!$F$28</f>
        <v>Соцсборы</v>
      </c>
      <c r="M142" s="27" t="str">
        <f>Lists!$R$8</f>
        <v>руб.</v>
      </c>
      <c r="P142" s="30"/>
      <c r="R142" s="24"/>
      <c r="S142" s="30"/>
      <c r="V142" s="87"/>
      <c r="W142" s="29">
        <f ca="1">SUM(INDIRECT(ADDRESS(ROW(),SUMIFS($1:$1,$5:$5,1))):INDIRECT(ADDRESS(ROW(),SUMIFS($1:$1,$5:$5,MAX($5:$5)))))</f>
        <v>3616994.2253482877</v>
      </c>
      <c r="Z142" s="30">
        <f ca="1">IF(Z$5="",0,SUMIFS(Potoki!Z:Z,Potoki!$F:$F,$F142,Potoki!$G:$G,IF($G142="","",$G142)))</f>
        <v>0</v>
      </c>
      <c r="AA142" s="30">
        <f ca="1">IF(AA$5="",0,SUMIFS(Potoki!AA:AA,Potoki!$F:$F,$F142,Potoki!$G:$G,IF($G142="","",$G142)))</f>
        <v>0</v>
      </c>
      <c r="AB142" s="30">
        <f ca="1">IF(AB$5="",0,SUMIFS(Potoki!AB:AB,Potoki!$F:$F,$F142,Potoki!$G:$G,IF($G142="","",$G142)))</f>
        <v>0</v>
      </c>
      <c r="AC142" s="30">
        <f ca="1">IF(AC$5="",0,SUMIFS(Potoki!AC:AC,Potoki!$F:$F,$F142,Potoki!$G:$G,IF($G142="","",$G142)))</f>
        <v>0</v>
      </c>
      <c r="AD142" s="30">
        <f ca="1">IF(AD$5="",0,SUMIFS(Potoki!AD:AD,Potoki!$F:$F,$F142,Potoki!$G:$G,IF($G142="","",$G142)))</f>
        <v>0</v>
      </c>
      <c r="AE142" s="30">
        <f ca="1">IF(AE$5="",0,SUMIFS(Potoki!AE:AE,Potoki!$F:$F,$F142,Potoki!$G:$G,IF($G142="","",$G142)))</f>
        <v>4500.0000000000009</v>
      </c>
      <c r="AF142" s="30">
        <f ca="1">IF(AF$5="",0,SUMIFS(Potoki!AF:AF,Potoki!$F:$F,$F142,Potoki!$G:$G,IF($G142="","",$G142)))</f>
        <v>27135</v>
      </c>
      <c r="AG142" s="30">
        <f ca="1">IF(AG$5="",0,SUMIFS(Potoki!AG:AG,Potoki!$F:$F,$F142,Potoki!$G:$G,IF($G142="","",$G142)))</f>
        <v>39199.050000000003</v>
      </c>
      <c r="AH142" s="30">
        <f ca="1">IF(AH$5="",0,SUMIFS(Potoki!AH:AH,Potoki!$F:$F,$F142,Potoki!$G:$G,IF($G142="","",$G142)))</f>
        <v>44875.021500000003</v>
      </c>
      <c r="AI142" s="30">
        <f ca="1">IF(AI$5="",0,SUMIFS(Potoki!AI:AI,Potoki!$F:$F,$F142,Potoki!$G:$G,IF($G142="","",$G142)))</f>
        <v>48471.27214500001</v>
      </c>
      <c r="AJ142" s="30">
        <f ca="1">IF(AJ$5="",0,SUMIFS(Potoki!AJ:AJ,Potoki!$F:$F,$F142,Potoki!$G:$G,IF($G142="","",$G142)))</f>
        <v>49925.410309350002</v>
      </c>
      <c r="AK142" s="30">
        <f ca="1">IF(AK$5="",0,SUMIFS(Potoki!AK:AK,Potoki!$F:$F,$F142,Potoki!$G:$G,IF($G142="","",$G142)))</f>
        <v>51423.17261863051</v>
      </c>
      <c r="AL142" s="30">
        <f ca="1">IF(AL$5="",0,SUMIFS(Potoki!AL:AL,Potoki!$F:$F,$F142,Potoki!$G:$G,IF($G142="","",$G142)))</f>
        <v>52965.867797189429</v>
      </c>
      <c r="AM142" s="30">
        <f ca="1">IF(AM$5="",0,SUMIFS(Potoki!AM:AM,Potoki!$F:$F,$F142,Potoki!$G:$G,IF($G142="","",$G142)))</f>
        <v>54554.843831105107</v>
      </c>
      <c r="AN142" s="30">
        <f ca="1">IF(AN$5="",0,SUMIFS(Potoki!AN:AN,Potoki!$F:$F,$F142,Potoki!$G:$G,IF($G142="","",$G142)))</f>
        <v>56191.489146038264</v>
      </c>
      <c r="AO142" s="30">
        <f ca="1">IF(AO$5="",0,SUMIFS(Potoki!AO:AO,Potoki!$F:$F,$F142,Potoki!$G:$G,IF($G142="","",$G142)))</f>
        <v>57877.233820419409</v>
      </c>
      <c r="AP142" s="30">
        <f ca="1">IF(AP$5="",0,SUMIFS(Potoki!AP:AP,Potoki!$F:$F,$F142,Potoki!$G:$G,IF($G142="","",$G142)))</f>
        <v>59613.550835031987</v>
      </c>
      <c r="AQ142" s="30">
        <f ca="1">IF(AQ$5="",0,SUMIFS(Potoki!AQ:AQ,Potoki!$F:$F,$F142,Potoki!$G:$G,IF($G142="","",$G142)))</f>
        <v>61401.957360082954</v>
      </c>
      <c r="AR142" s="30">
        <f ca="1">IF(AR$5="",0,SUMIFS(Potoki!AR:AR,Potoki!$F:$F,$F142,Potoki!$G:$G,IF($G142="","",$G142)))</f>
        <v>63244.016080885442</v>
      </c>
      <c r="AS142" s="30">
        <f ca="1">IF(AS$5="",0,SUMIFS(Potoki!AS:AS,Potoki!$F:$F,$F142,Potoki!$G:$G,IF($G142="","",$G142)))</f>
        <v>65141.336563312012</v>
      </c>
      <c r="AT142" s="30">
        <f ca="1">IF(AT$5="",0,SUMIFS(Potoki!AT:AT,Potoki!$F:$F,$F142,Potoki!$G:$G,IF($G142="","",$G142)))</f>
        <v>67095.576660211373</v>
      </c>
      <c r="AU142" s="30">
        <f ca="1">IF(AU$5="",0,SUMIFS(Potoki!AU:AU,Potoki!$F:$F,$F142,Potoki!$G:$G,IF($G142="","",$G142)))</f>
        <v>69108.443960017714</v>
      </c>
      <c r="AV142" s="30">
        <f ca="1">IF(AV$5="",0,SUMIFS(Potoki!AV:AV,Potoki!$F:$F,$F142,Potoki!$G:$G,IF($G142="","",$G142)))</f>
        <v>71181.697278818247</v>
      </c>
      <c r="AW142" s="30">
        <f ca="1">IF(AW$5="",0,SUMIFS(Potoki!AW:AW,Potoki!$F:$F,$F142,Potoki!$G:$G,IF($G142="","",$G142)))</f>
        <v>73317.148197182803</v>
      </c>
      <c r="AX142" s="30">
        <f ca="1">IF(AX$5="",0,SUMIFS(Potoki!AX:AX,Potoki!$F:$F,$F142,Potoki!$G:$G,IF($G142="","",$G142)))</f>
        <v>75516.662643098287</v>
      </c>
      <c r="AY142" s="30">
        <f ca="1">IF(AY$5="",0,SUMIFS(Potoki!AY:AY,Potoki!$F:$F,$F142,Potoki!$G:$G,IF($G142="","",$G142)))</f>
        <v>77782.162522391227</v>
      </c>
      <c r="AZ142" s="30">
        <f ca="1">IF(AZ$5="",0,SUMIFS(Potoki!AZ:AZ,Potoki!$F:$F,$F142,Potoki!$G:$G,IF($G142="","",$G142)))</f>
        <v>80115.627398062963</v>
      </c>
      <c r="BA142" s="30">
        <f ca="1">IF(BA$5="",0,SUMIFS(Potoki!BA:BA,Potoki!$F:$F,$F142,Potoki!$G:$G,IF($G142="","",$G142)))</f>
        <v>82519.096220004867</v>
      </c>
      <c r="BB142" s="30">
        <f ca="1">IF(BB$5="",0,SUMIFS(Potoki!BB:BB,Potoki!$F:$F,$F142,Potoki!$G:$G,IF($G142="","",$G142)))</f>
        <v>84994.669106605012</v>
      </c>
      <c r="BC142" s="30">
        <f ca="1">IF(BC$5="",0,SUMIFS(Potoki!BC:BC,Potoki!$F:$F,$F142,Potoki!$G:$G,IF($G142="","",$G142)))</f>
        <v>87544.509179803164</v>
      </c>
      <c r="BD142" s="30">
        <f ca="1">IF(BD$5="",0,SUMIFS(Potoki!BD:BD,Potoki!$F:$F,$F142,Potoki!$G:$G,IF($G142="","",$G142)))</f>
        <v>90170.844455197264</v>
      </c>
      <c r="BE142" s="30">
        <f ca="1">IF(BE$5="",0,SUMIFS(Potoki!BE:BE,Potoki!$F:$F,$F142,Potoki!$G:$G,IF($G142="","",$G142)))</f>
        <v>92875.969788853181</v>
      </c>
      <c r="BF142" s="30">
        <f ca="1">IF(BF$5="",0,SUMIFS(Potoki!BF:BF,Potoki!$F:$F,$F142,Potoki!$G:$G,IF($G142="","",$G142)))</f>
        <v>95662.24888251879</v>
      </c>
      <c r="BG142" s="30">
        <f ca="1">IF(BG$5="",0,SUMIFS(Potoki!BG:BG,Potoki!$F:$F,$F142,Potoki!$G:$G,IF($G142="","",$G142)))</f>
        <v>98532.116348994343</v>
      </c>
      <c r="BH142" s="30">
        <f ca="1">IF(BH$5="",0,SUMIFS(Potoki!BH:BH,Potoki!$F:$F,$F142,Potoki!$G:$G,IF($G142="","",$G142)))</f>
        <v>101488.07983946418</v>
      </c>
      <c r="BI142" s="30">
        <f ca="1">IF(BI$5="",0,SUMIFS(Potoki!BI:BI,Potoki!$F:$F,$F142,Potoki!$G:$G,IF($G142="","",$G142)))</f>
        <v>104532.7222346481</v>
      </c>
      <c r="BJ142" s="30">
        <f ca="1">IF(BJ$5="",0,SUMIFS(Potoki!BJ:BJ,Potoki!$F:$F,$F142,Potoki!$G:$G,IF($G142="","",$G142)))</f>
        <v>107668.70390168755</v>
      </c>
      <c r="BK142" s="30">
        <f ca="1">IF(BK$5="",0,SUMIFS(Potoki!BK:BK,Potoki!$F:$F,$F142,Potoki!$G:$G,IF($G142="","",$G142)))</f>
        <v>110898.76501873818</v>
      </c>
      <c r="BL142" s="30">
        <f ca="1">IF(BL$5="",0,SUMIFS(Potoki!BL:BL,Potoki!$F:$F,$F142,Potoki!$G:$G,IF($G142="","",$G142)))</f>
        <v>114225.72796930034</v>
      </c>
      <c r="BM142" s="30">
        <f ca="1">IF(BM$5="",0,SUMIFS(Potoki!BM:BM,Potoki!$F:$F,$F142,Potoki!$G:$G,IF($G142="","",$G142)))</f>
        <v>117652.49980837935</v>
      </c>
      <c r="BN142" s="30">
        <f ca="1">IF(BN$5="",0,SUMIFS(Potoki!BN:BN,Potoki!$F:$F,$F142,Potoki!$G:$G,IF($G142="","",$G142)))</f>
        <v>121182.07480263073</v>
      </c>
      <c r="BO142" s="30">
        <f ca="1">IF(BO$5="",0,SUMIFS(Potoki!BO:BO,Potoki!$F:$F,$F142,Potoki!$G:$G,IF($G142="","",$G142)))</f>
        <v>124817.53704670967</v>
      </c>
      <c r="BP142" s="30">
        <f ca="1">IF(BP$5="",0,SUMIFS(Potoki!BP:BP,Potoki!$F:$F,$F142,Potoki!$G:$G,IF($G142="","",$G142)))</f>
        <v>128562.06315811095</v>
      </c>
      <c r="BQ142" s="30">
        <f ca="1">IF(BQ$5="",0,SUMIFS(Potoki!BQ:BQ,Potoki!$F:$F,$F142,Potoki!$G:$G,IF($G142="","",$G142)))</f>
        <v>132418.92505285429</v>
      </c>
      <c r="BR142" s="30">
        <f ca="1">IF(BR$5="",0,SUMIFS(Potoki!BR:BR,Potoki!$F:$F,$F142,Potoki!$G:$G,IF($G142="","",$G142)))</f>
        <v>136391.49280443991</v>
      </c>
      <c r="BS142" s="30">
        <f ca="1">IF(BS$5="",0,SUMIFS(Potoki!BS:BS,Potoki!$F:$F,$F142,Potoki!$G:$G,IF($G142="","",$G142)))</f>
        <v>140483.2375885731</v>
      </c>
      <c r="BT142" s="30">
        <f ca="1">IF(BT$5="",0,SUMIFS(Potoki!BT:BT,Potoki!$F:$F,$F142,Potoki!$G:$G,IF($G142="","",$G142)))</f>
        <v>144697.7347162303</v>
      </c>
      <c r="BU142" s="30">
        <f ca="1">IF(BU$5="",0,SUMIFS(Potoki!BU:BU,Potoki!$F:$F,$F142,Potoki!$G:$G,IF($G142="","",$G142)))</f>
        <v>149038.6667577172</v>
      </c>
      <c r="BV142" s="30">
        <f>IF(BV$5="",0,SUMIFS(Potoki!BV:BV,Potoki!$F:$F,$F142,Potoki!$G:$G,IF($G142="","",$G142)))</f>
        <v>0</v>
      </c>
      <c r="BW142" s="30">
        <f>IF(BW$5="",0,SUMIFS(Potoki!BW:BW,Potoki!$F:$F,$F142,Potoki!$G:$G,IF($G142="","",$G142)))</f>
        <v>0</v>
      </c>
      <c r="BX142" s="30">
        <f>IF(BX$5="",0,SUMIFS(Potoki!BX:BX,Potoki!$F:$F,$F142,Potoki!$G:$G,IF($G142="","",$G142)))</f>
        <v>0</v>
      </c>
      <c r="BY142" s="30">
        <f>IF(BY$5="",0,SUMIFS(Potoki!BY:BY,Potoki!$F:$F,$F142,Potoki!$G:$G,IF($G142="","",$G142)))</f>
        <v>0</v>
      </c>
      <c r="BZ142" s="30">
        <f>IF(BZ$5="",0,SUMIFS(Potoki!BZ:BZ,Potoki!$F:$F,$F142,Potoki!$G:$G,IF($G142="","",$G142)))</f>
        <v>0</v>
      </c>
      <c r="CA142" s="30">
        <f>IF(CA$5="",0,SUMIFS(Potoki!CA:CA,Potoki!$F:$F,$F142,Potoki!$G:$G,IF($G142="","",$G142)))</f>
        <v>0</v>
      </c>
      <c r="CB142" s="30">
        <f>IF(CB$5="",0,SUMIFS(Potoki!CB:CB,Potoki!$F:$F,$F142,Potoki!$G:$G,IF($G142="","",$G142)))</f>
        <v>0</v>
      </c>
      <c r="CC142" s="30">
        <f>IF(CC$5="",0,SUMIFS(Potoki!CC:CC,Potoki!$F:$F,$F142,Potoki!$G:$G,IF($G142="","",$G142)))</f>
        <v>0</v>
      </c>
      <c r="CD142" s="30">
        <f>IF(CD$5="",0,SUMIFS(Potoki!CD:CD,Potoki!$F:$F,$F142,Potoki!$G:$G,IF($G142="","",$G142)))</f>
        <v>0</v>
      </c>
      <c r="CE142" s="30">
        <f>IF(CE$5="",0,SUMIFS(Potoki!CE:CE,Potoki!$F:$F,$F142,Potoki!$G:$G,IF($G142="","",$G142)))</f>
        <v>0</v>
      </c>
      <c r="CF142" s="30">
        <f>IF(CF$5="",0,SUMIFS(Potoki!CF:CF,Potoki!$F:$F,$F142,Potoki!$G:$G,IF($G142="","",$G142)))</f>
        <v>0</v>
      </c>
      <c r="CG142" s="30">
        <f>IF(CG$5="",0,SUMIFS(Potoki!CG:CG,Potoki!$F:$F,$F142,Potoki!$G:$G,IF($G142="","",$G142)))</f>
        <v>0</v>
      </c>
      <c r="CH142" s="30">
        <f>IF(CH$5="",0,SUMIFS(Potoki!CH:CH,Potoki!$F:$F,$F142,Potoki!$G:$G,IF($G142="","",$G142)))</f>
        <v>0</v>
      </c>
      <c r="CI142" s="30">
        <f>IF(CI$5="",0,SUMIFS(Potoki!CI:CI,Potoki!$F:$F,$F142,Potoki!$G:$G,IF($G142="","",$G142)))</f>
        <v>0</v>
      </c>
      <c r="CJ142" s="30">
        <f>IF(CJ$5="",0,SUMIFS(Potoki!CJ:CJ,Potoki!$F:$F,$F142,Potoki!$G:$G,IF($G142="","",$G142)))</f>
        <v>0</v>
      </c>
      <c r="CK142" s="30">
        <f>IF(CK$5="",0,SUMIFS(Potoki!CK:CK,Potoki!$F:$F,$F142,Potoki!$G:$G,IF($G142="","",$G142)))</f>
        <v>0</v>
      </c>
      <c r="CL142" s="30">
        <f>IF(CL$5="",0,SUMIFS(Potoki!CL:CL,Potoki!$F:$F,$F142,Potoki!$G:$G,IF($G142="","",$G142)))</f>
        <v>0</v>
      </c>
      <c r="CM142" s="30">
        <f>IF(CM$5="",0,SUMIFS(Potoki!CM:CM,Potoki!$F:$F,$F142,Potoki!$G:$G,IF($G142="","",$G142)))</f>
        <v>0</v>
      </c>
      <c r="CN142" s="30">
        <f>IF(CN$5="",0,SUMIFS(Potoki!CN:CN,Potoki!$F:$F,$F142,Potoki!$G:$G,IF($G142="","",$G142)))</f>
        <v>0</v>
      </c>
      <c r="CO142" s="30">
        <f>IF(CO$5="",0,SUMIFS(Potoki!CO:CO,Potoki!$F:$F,$F142,Potoki!$G:$G,IF($G142="","",$G142)))</f>
        <v>0</v>
      </c>
      <c r="CP142" s="30">
        <f>IF(CP$5="",0,SUMIFS(Potoki!CP:CP,Potoki!$F:$F,$F142,Potoki!$G:$G,IF($G142="","",$G142)))</f>
        <v>0</v>
      </c>
      <c r="CQ142" s="30">
        <f>IF(CQ$5="",0,SUMIFS(Potoki!CQ:CQ,Potoki!$F:$F,$F142,Potoki!$G:$G,IF($G142="","",$G142)))</f>
        <v>0</v>
      </c>
      <c r="CR142" s="30">
        <f>IF(CR$5="",0,SUMIFS(Potoki!CR:CR,Potoki!$F:$F,$F142,Potoki!$G:$G,IF($G142="","",$G142)))</f>
        <v>0</v>
      </c>
      <c r="CS142" s="30">
        <f>IF(CS$5="",0,SUMIFS(Potoki!CS:CS,Potoki!$F:$F,$F142,Potoki!$G:$G,IF($G142="","",$G142)))</f>
        <v>0</v>
      </c>
      <c r="CT142" s="30">
        <f>IF(CT$5="",0,SUMIFS(Potoki!CT:CT,Potoki!$F:$F,$F142,Potoki!$G:$G,IF($G142="","",$G142)))</f>
        <v>0</v>
      </c>
    </row>
    <row r="143" spans="1:98" s="27" customFormat="1" ht="12" x14ac:dyDescent="0.25">
      <c r="A143" s="26">
        <f>ROW()</f>
        <v>143</v>
      </c>
      <c r="B143" s="97"/>
      <c r="E143" s="24"/>
      <c r="F143" s="68" t="str">
        <f t="shared" si="505"/>
        <v>Себестоимость продаж</v>
      </c>
      <c r="G143" s="27" t="str">
        <f>BP!$F$29</f>
        <v>ЭлЭн</v>
      </c>
      <c r="M143" s="27" t="str">
        <f>Lists!$R$8</f>
        <v>руб.</v>
      </c>
      <c r="P143" s="30"/>
      <c r="R143" s="24"/>
      <c r="S143" s="30"/>
      <c r="V143" s="87"/>
      <c r="W143" s="29">
        <f ca="1">SUM(INDIRECT(ADDRESS(ROW(),SUMIFS($1:$1,$5:$5,1))):INDIRECT(ADDRESS(ROW(),SUMIFS($1:$1,$5:$5,MAX($5:$5)))))</f>
        <v>1478948.7499201894</v>
      </c>
      <c r="Z143" s="30">
        <f ca="1">IF(Z$5="",0,SUMIFS(Potoki!Z:Z,Potoki!$F:$F,$F143,Potoki!$G:$G,IF($G143="","",$G143)))</f>
        <v>0</v>
      </c>
      <c r="AA143" s="30">
        <f ca="1">IF(AA$5="",0,SUMIFS(Potoki!AA:AA,Potoki!$F:$F,$F143,Potoki!$G:$G,IF($G143="","",$G143)))</f>
        <v>0</v>
      </c>
      <c r="AB143" s="30">
        <f ca="1">IF(AB$5="",0,SUMIFS(Potoki!AB:AB,Potoki!$F:$F,$F143,Potoki!$G:$G,IF($G143="","",$G143)))</f>
        <v>0</v>
      </c>
      <c r="AC143" s="30">
        <f ca="1">IF(AC$5="",0,SUMIFS(Potoki!AC:AC,Potoki!$F:$F,$F143,Potoki!$G:$G,IF($G143="","",$G143)))</f>
        <v>0</v>
      </c>
      <c r="AD143" s="30">
        <f ca="1">IF(AD$5="",0,SUMIFS(Potoki!AD:AD,Potoki!$F:$F,$F143,Potoki!$G:$G,IF($G143="","",$G143)))</f>
        <v>0</v>
      </c>
      <c r="AE143" s="30">
        <f ca="1">IF(AE$5="",0,SUMIFS(Potoki!AE:AE,Potoki!$F:$F,$F143,Potoki!$G:$G,IF($G143="","",$G143)))</f>
        <v>1840.0000000000002</v>
      </c>
      <c r="AF143" s="30">
        <f ca="1">IF(AF$5="",0,SUMIFS(Potoki!AF:AF,Potoki!$F:$F,$F143,Potoki!$G:$G,IF($G143="","",$G143)))</f>
        <v>11095.200000000003</v>
      </c>
      <c r="AG143" s="30">
        <f ca="1">IF(AG$5="",0,SUMIFS(Potoki!AG:AG,Potoki!$F:$F,$F143,Potoki!$G:$G,IF($G143="","",$G143)))</f>
        <v>16028.056000000004</v>
      </c>
      <c r="AH143" s="30">
        <f ca="1">IF(AH$5="",0,SUMIFS(Potoki!AH:AH,Potoki!$F:$F,$F143,Potoki!$G:$G,IF($G143="","",$G143)))</f>
        <v>18348.897680000002</v>
      </c>
      <c r="AI143" s="30">
        <f ca="1">IF(AI$5="",0,SUMIFS(Potoki!AI:AI,Potoki!$F:$F,$F143,Potoki!$G:$G,IF($G143="","",$G143)))</f>
        <v>19819.364610400004</v>
      </c>
      <c r="AJ143" s="30">
        <f ca="1">IF(AJ$5="",0,SUMIFS(Potoki!AJ:AJ,Potoki!$F:$F,$F143,Potoki!$G:$G,IF($G143="","",$G143)))</f>
        <v>20413.945548712003</v>
      </c>
      <c r="AK143" s="30">
        <f ca="1">IF(AK$5="",0,SUMIFS(Potoki!AK:AK,Potoki!$F:$F,$F143,Potoki!$G:$G,IF($G143="","",$G143)))</f>
        <v>21026.363915173362</v>
      </c>
      <c r="AL143" s="30">
        <f ca="1">IF(AL$5="",0,SUMIFS(Potoki!AL:AL,Potoki!$F:$F,$F143,Potoki!$G:$G,IF($G143="","",$G143)))</f>
        <v>21657.154832628567</v>
      </c>
      <c r="AM143" s="30">
        <f ca="1">IF(AM$5="",0,SUMIFS(Potoki!AM:AM,Potoki!$F:$F,$F143,Potoki!$G:$G,IF($G143="","",$G143)))</f>
        <v>22306.869477607426</v>
      </c>
      <c r="AN143" s="30">
        <f ca="1">IF(AN$5="",0,SUMIFS(Potoki!AN:AN,Potoki!$F:$F,$F143,Potoki!$G:$G,IF($G143="","",$G143)))</f>
        <v>22976.075561935646</v>
      </c>
      <c r="AO143" s="30">
        <f ca="1">IF(AO$5="",0,SUMIFS(Potoki!AO:AO,Potoki!$F:$F,$F143,Potoki!$G:$G,IF($G143="","",$G143)))</f>
        <v>23665.357828793716</v>
      </c>
      <c r="AP143" s="30">
        <f ca="1">IF(AP$5="",0,SUMIFS(Potoki!AP:AP,Potoki!$F:$F,$F143,Potoki!$G:$G,IF($G143="","",$G143)))</f>
        <v>24375.318563657529</v>
      </c>
      <c r="AQ143" s="30">
        <f ca="1">IF(AQ$5="",0,SUMIFS(Potoki!AQ:AQ,Potoki!$F:$F,$F143,Potoki!$G:$G,IF($G143="","",$G143)))</f>
        <v>25106.578120567254</v>
      </c>
      <c r="AR143" s="30">
        <f ca="1">IF(AR$5="",0,SUMIFS(Potoki!AR:AR,Potoki!$F:$F,$F143,Potoki!$G:$G,IF($G143="","",$G143)))</f>
        <v>25859.775464184269</v>
      </c>
      <c r="AS143" s="30">
        <f ca="1">IF(AS$5="",0,SUMIFS(Potoki!AS:AS,Potoki!$F:$F,$F143,Potoki!$G:$G,IF($G143="","",$G143)))</f>
        <v>26635.5687281098</v>
      </c>
      <c r="AT143" s="30">
        <f ca="1">IF(AT$5="",0,SUMIFS(Potoki!AT:AT,Potoki!$F:$F,$F143,Potoki!$G:$G,IF($G143="","",$G143)))</f>
        <v>27434.635789953092</v>
      </c>
      <c r="AU143" s="30">
        <f ca="1">IF(AU$5="",0,SUMIFS(Potoki!AU:AU,Potoki!$F:$F,$F143,Potoki!$G:$G,IF($G143="","",$G143)))</f>
        <v>28257.67486365169</v>
      </c>
      <c r="AV143" s="30">
        <f ca="1">IF(AV$5="",0,SUMIFS(Potoki!AV:AV,Potoki!$F:$F,$F143,Potoki!$G:$G,IF($G143="","",$G143)))</f>
        <v>29105.405109561241</v>
      </c>
      <c r="AW143" s="30">
        <f ca="1">IF(AW$5="",0,SUMIFS(Potoki!AW:AW,Potoki!$F:$F,$F143,Potoki!$G:$G,IF($G143="","",$G143)))</f>
        <v>29978.567262848075</v>
      </c>
      <c r="AX143" s="30">
        <f ca="1">IF(AX$5="",0,SUMIFS(Potoki!AX:AX,Potoki!$F:$F,$F143,Potoki!$G:$G,IF($G143="","",$G143)))</f>
        <v>30877.924280733525</v>
      </c>
      <c r="AY143" s="30">
        <f ca="1">IF(AY$5="",0,SUMIFS(Potoki!AY:AY,Potoki!$F:$F,$F143,Potoki!$G:$G,IF($G143="","",$G143)))</f>
        <v>31804.262009155533</v>
      </c>
      <c r="AZ143" s="30">
        <f ca="1">IF(AZ$5="",0,SUMIFS(Potoki!AZ:AZ,Potoki!$F:$F,$F143,Potoki!$G:$G,IF($G143="","",$G143)))</f>
        <v>32758.389869430197</v>
      </c>
      <c r="BA143" s="30">
        <f ca="1">IF(BA$5="",0,SUMIFS(Potoki!BA:BA,Potoki!$F:$F,$F143,Potoki!$G:$G,IF($G143="","",$G143)))</f>
        <v>33741.141565513106</v>
      </c>
      <c r="BB143" s="30">
        <f ca="1">IF(BB$5="",0,SUMIFS(Potoki!BB:BB,Potoki!$F:$F,$F143,Potoki!$G:$G,IF($G143="","",$G143)))</f>
        <v>34753.375812478494</v>
      </c>
      <c r="BC143" s="30">
        <f ca="1">IF(BC$5="",0,SUMIFS(Potoki!BC:BC,Potoki!$F:$F,$F143,Potoki!$G:$G,IF($G143="","",$G143)))</f>
        <v>35795.977086852858</v>
      </c>
      <c r="BD143" s="30">
        <f ca="1">IF(BD$5="",0,SUMIFS(Potoki!BD:BD,Potoki!$F:$F,$F143,Potoki!$G:$G,IF($G143="","",$G143)))</f>
        <v>36869.85639945844</v>
      </c>
      <c r="BE143" s="30">
        <f ca="1">IF(BE$5="",0,SUMIFS(Potoki!BE:BE,Potoki!$F:$F,$F143,Potoki!$G:$G,IF($G143="","",$G143)))</f>
        <v>37975.952091442203</v>
      </c>
      <c r="BF143" s="30">
        <f ca="1">IF(BF$5="",0,SUMIFS(Potoki!BF:BF,Potoki!$F:$F,$F143,Potoki!$G:$G,IF($G143="","",$G143)))</f>
        <v>39115.23065418547</v>
      </c>
      <c r="BG143" s="30">
        <f ca="1">IF(BG$5="",0,SUMIFS(Potoki!BG:BG,Potoki!$F:$F,$F143,Potoki!$G:$G,IF($G143="","",$G143)))</f>
        <v>40288.687573811032</v>
      </c>
      <c r="BH143" s="30">
        <f ca="1">IF(BH$5="",0,SUMIFS(Potoki!BH:BH,Potoki!$F:$F,$F143,Potoki!$G:$G,IF($G143="","",$G143)))</f>
        <v>41497.348201025357</v>
      </c>
      <c r="BI143" s="30">
        <f ca="1">IF(BI$5="",0,SUMIFS(Potoki!BI:BI,Potoki!$F:$F,$F143,Potoki!$G:$G,IF($G143="","",$G143)))</f>
        <v>42742.268647056124</v>
      </c>
      <c r="BJ143" s="30">
        <f ca="1">IF(BJ$5="",0,SUMIFS(Potoki!BJ:BJ,Potoki!$F:$F,$F143,Potoki!$G:$G,IF($G143="","",$G143)))</f>
        <v>44024.536706467799</v>
      </c>
      <c r="BK143" s="30">
        <f ca="1">IF(BK$5="",0,SUMIFS(Potoki!BK:BK,Potoki!$F:$F,$F143,Potoki!$G:$G,IF($G143="","",$G143)))</f>
        <v>45345.272807661844</v>
      </c>
      <c r="BL143" s="30">
        <f ca="1">IF(BL$5="",0,SUMIFS(Potoki!BL:BL,Potoki!$F:$F,$F143,Potoki!$G:$G,IF($G143="","",$G143)))</f>
        <v>46705.630991891689</v>
      </c>
      <c r="BM143" s="30">
        <f ca="1">IF(BM$5="",0,SUMIFS(Potoki!BM:BM,Potoki!$F:$F,$F143,Potoki!$G:$G,IF($G143="","",$G143)))</f>
        <v>48106.799921648453</v>
      </c>
      <c r="BN143" s="30">
        <f ca="1">IF(BN$5="",0,SUMIFS(Potoki!BN:BN,Potoki!$F:$F,$F143,Potoki!$G:$G,IF($G143="","",$G143)))</f>
        <v>49550.003919297902</v>
      </c>
      <c r="BO143" s="30">
        <f ca="1">IF(BO$5="",0,SUMIFS(Potoki!BO:BO,Potoki!$F:$F,$F143,Potoki!$G:$G,IF($G143="","",$G143)))</f>
        <v>51036.504036876839</v>
      </c>
      <c r="BP143" s="30">
        <f ca="1">IF(BP$5="",0,SUMIFS(Potoki!BP:BP,Potoki!$F:$F,$F143,Potoki!$G:$G,IF($G143="","",$G143)))</f>
        <v>52567.599157983146</v>
      </c>
      <c r="BQ143" s="30">
        <f ca="1">IF(BQ$5="",0,SUMIFS(Potoki!BQ:BQ,Potoki!$F:$F,$F143,Potoki!$G:$G,IF($G143="","",$G143)))</f>
        <v>54144.62713272265</v>
      </c>
      <c r="BR143" s="30">
        <f ca="1">IF(BR$5="",0,SUMIFS(Potoki!BR:BR,Potoki!$F:$F,$F143,Potoki!$G:$G,IF($G143="","",$G143)))</f>
        <v>55768.965946704324</v>
      </c>
      <c r="BS143" s="30">
        <f ca="1">IF(BS$5="",0,SUMIFS(Potoki!BS:BS,Potoki!$F:$F,$F143,Potoki!$G:$G,IF($G143="","",$G143)))</f>
        <v>57442.034925105458</v>
      </c>
      <c r="BT143" s="30">
        <f ca="1">IF(BT$5="",0,SUMIFS(Potoki!BT:BT,Potoki!$F:$F,$F143,Potoki!$G:$G,IF($G143="","",$G143)))</f>
        <v>59165.295972858614</v>
      </c>
      <c r="BU143" s="30">
        <f ca="1">IF(BU$5="",0,SUMIFS(Potoki!BU:BU,Potoki!$F:$F,$F143,Potoki!$G:$G,IF($G143="","",$G143)))</f>
        <v>60940.254852044374</v>
      </c>
      <c r="BV143" s="30">
        <f>IF(BV$5="",0,SUMIFS(Potoki!BV:BV,Potoki!$F:$F,$F143,Potoki!$G:$G,IF($G143="","",$G143)))</f>
        <v>0</v>
      </c>
      <c r="BW143" s="30">
        <f>IF(BW$5="",0,SUMIFS(Potoki!BW:BW,Potoki!$F:$F,$F143,Potoki!$G:$G,IF($G143="","",$G143)))</f>
        <v>0</v>
      </c>
      <c r="BX143" s="30">
        <f>IF(BX$5="",0,SUMIFS(Potoki!BX:BX,Potoki!$F:$F,$F143,Potoki!$G:$G,IF($G143="","",$G143)))</f>
        <v>0</v>
      </c>
      <c r="BY143" s="30">
        <f>IF(BY$5="",0,SUMIFS(Potoki!BY:BY,Potoki!$F:$F,$F143,Potoki!$G:$G,IF($G143="","",$G143)))</f>
        <v>0</v>
      </c>
      <c r="BZ143" s="30">
        <f>IF(BZ$5="",0,SUMIFS(Potoki!BZ:BZ,Potoki!$F:$F,$F143,Potoki!$G:$G,IF($G143="","",$G143)))</f>
        <v>0</v>
      </c>
      <c r="CA143" s="30">
        <f>IF(CA$5="",0,SUMIFS(Potoki!CA:CA,Potoki!$F:$F,$F143,Potoki!$G:$G,IF($G143="","",$G143)))</f>
        <v>0</v>
      </c>
      <c r="CB143" s="30">
        <f>IF(CB$5="",0,SUMIFS(Potoki!CB:CB,Potoki!$F:$F,$F143,Potoki!$G:$G,IF($G143="","",$G143)))</f>
        <v>0</v>
      </c>
      <c r="CC143" s="30">
        <f>IF(CC$5="",0,SUMIFS(Potoki!CC:CC,Potoki!$F:$F,$F143,Potoki!$G:$G,IF($G143="","",$G143)))</f>
        <v>0</v>
      </c>
      <c r="CD143" s="30">
        <f>IF(CD$5="",0,SUMIFS(Potoki!CD:CD,Potoki!$F:$F,$F143,Potoki!$G:$G,IF($G143="","",$G143)))</f>
        <v>0</v>
      </c>
      <c r="CE143" s="30">
        <f>IF(CE$5="",0,SUMIFS(Potoki!CE:CE,Potoki!$F:$F,$F143,Potoki!$G:$G,IF($G143="","",$G143)))</f>
        <v>0</v>
      </c>
      <c r="CF143" s="30">
        <f>IF(CF$5="",0,SUMIFS(Potoki!CF:CF,Potoki!$F:$F,$F143,Potoki!$G:$G,IF($G143="","",$G143)))</f>
        <v>0</v>
      </c>
      <c r="CG143" s="30">
        <f>IF(CG$5="",0,SUMIFS(Potoki!CG:CG,Potoki!$F:$F,$F143,Potoki!$G:$G,IF($G143="","",$G143)))</f>
        <v>0</v>
      </c>
      <c r="CH143" s="30">
        <f>IF(CH$5="",0,SUMIFS(Potoki!CH:CH,Potoki!$F:$F,$F143,Potoki!$G:$G,IF($G143="","",$G143)))</f>
        <v>0</v>
      </c>
      <c r="CI143" s="30">
        <f>IF(CI$5="",0,SUMIFS(Potoki!CI:CI,Potoki!$F:$F,$F143,Potoki!$G:$G,IF($G143="","",$G143)))</f>
        <v>0</v>
      </c>
      <c r="CJ143" s="30">
        <f>IF(CJ$5="",0,SUMIFS(Potoki!CJ:CJ,Potoki!$F:$F,$F143,Potoki!$G:$G,IF($G143="","",$G143)))</f>
        <v>0</v>
      </c>
      <c r="CK143" s="30">
        <f>IF(CK$5="",0,SUMIFS(Potoki!CK:CK,Potoki!$F:$F,$F143,Potoki!$G:$G,IF($G143="","",$G143)))</f>
        <v>0</v>
      </c>
      <c r="CL143" s="30">
        <f>IF(CL$5="",0,SUMIFS(Potoki!CL:CL,Potoki!$F:$F,$F143,Potoki!$G:$G,IF($G143="","",$G143)))</f>
        <v>0</v>
      </c>
      <c r="CM143" s="30">
        <f>IF(CM$5="",0,SUMIFS(Potoki!CM:CM,Potoki!$F:$F,$F143,Potoki!$G:$G,IF($G143="","",$G143)))</f>
        <v>0</v>
      </c>
      <c r="CN143" s="30">
        <f>IF(CN$5="",0,SUMIFS(Potoki!CN:CN,Potoki!$F:$F,$F143,Potoki!$G:$G,IF($G143="","",$G143)))</f>
        <v>0</v>
      </c>
      <c r="CO143" s="30">
        <f>IF(CO$5="",0,SUMIFS(Potoki!CO:CO,Potoki!$F:$F,$F143,Potoki!$G:$G,IF($G143="","",$G143)))</f>
        <v>0</v>
      </c>
      <c r="CP143" s="30">
        <f>IF(CP$5="",0,SUMIFS(Potoki!CP:CP,Potoki!$F:$F,$F143,Potoki!$G:$G,IF($G143="","",$G143)))</f>
        <v>0</v>
      </c>
      <c r="CQ143" s="30">
        <f>IF(CQ$5="",0,SUMIFS(Potoki!CQ:CQ,Potoki!$F:$F,$F143,Potoki!$G:$G,IF($G143="","",$G143)))</f>
        <v>0</v>
      </c>
      <c r="CR143" s="30">
        <f>IF(CR$5="",0,SUMIFS(Potoki!CR:CR,Potoki!$F:$F,$F143,Potoki!$G:$G,IF($G143="","",$G143)))</f>
        <v>0</v>
      </c>
      <c r="CS143" s="30">
        <f>IF(CS$5="",0,SUMIFS(Potoki!CS:CS,Potoki!$F:$F,$F143,Potoki!$G:$G,IF($G143="","",$G143)))</f>
        <v>0</v>
      </c>
      <c r="CT143" s="30">
        <f>IF(CT$5="",0,SUMIFS(Potoki!CT:CT,Potoki!$F:$F,$F143,Potoki!$G:$G,IF($G143="","",$G143)))</f>
        <v>0</v>
      </c>
    </row>
    <row r="144" spans="1:98" s="2" customFormat="1" ht="10.199999999999999" x14ac:dyDescent="0.2">
      <c r="A144" s="11">
        <f>ROW()</f>
        <v>144</v>
      </c>
      <c r="B144" s="98"/>
      <c r="E144" s="23" t="str">
        <f>Lists!$N$9</f>
        <v>пустая строка</v>
      </c>
      <c r="P144" s="3"/>
      <c r="R144" s="23"/>
      <c r="S144" s="3"/>
      <c r="V144" s="76">
        <f ca="1">W134-SUMIFS(Potoki!$W:$W,Potoki!$F:$F,F134,Potoki!$G:$G,"")</f>
        <v>0</v>
      </c>
      <c r="W144" s="5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/>
      <c r="BS144" s="3"/>
      <c r="BT144" s="3"/>
      <c r="BU144" s="3"/>
      <c r="BV144" s="3"/>
      <c r="BW144" s="3"/>
      <c r="BX144" s="3"/>
      <c r="BY144" s="3"/>
      <c r="BZ144" s="3"/>
      <c r="CA144" s="3"/>
      <c r="CB144" s="3"/>
      <c r="CC144" s="3"/>
      <c r="CD144" s="3"/>
      <c r="CE144" s="3"/>
      <c r="CF144" s="3"/>
      <c r="CG144" s="3"/>
      <c r="CH144" s="3"/>
      <c r="CI144" s="3"/>
      <c r="CJ144" s="3"/>
      <c r="CK144" s="3"/>
      <c r="CL144" s="3"/>
      <c r="CM144" s="3"/>
      <c r="CN144" s="3"/>
      <c r="CO144" s="3"/>
      <c r="CP144" s="3"/>
      <c r="CQ144" s="3"/>
      <c r="CR144" s="3"/>
      <c r="CS144" s="3"/>
      <c r="CT144" s="3"/>
    </row>
    <row r="145" spans="1:99" s="13" customFormat="1" x14ac:dyDescent="0.3">
      <c r="A145" s="12">
        <f>ROW()</f>
        <v>145</v>
      </c>
      <c r="B145" s="104"/>
      <c r="E145" s="94"/>
      <c r="F145" s="13" t="s">
        <v>91</v>
      </c>
      <c r="M145" s="4" t="str">
        <f>Lists!$R$8</f>
        <v>руб.</v>
      </c>
      <c r="P145" s="10"/>
      <c r="R145" s="94"/>
      <c r="S145" s="10"/>
      <c r="V145" s="82">
        <f ca="1">W145-(W131-W134)</f>
        <v>0</v>
      </c>
      <c r="W145" s="10">
        <f ca="1">SUM(INDIRECT(ADDRESS(ROW(),SUMIFS($1:$1,$5:$5,1))):INDIRECT(ADDRESS(ROW(),SUMIFS($1:$1,$5:$5,MAX($5:$5)))))</f>
        <v>239087599.94028476</v>
      </c>
      <c r="Z145" s="10">
        <f ca="1">Z131-Z134</f>
        <v>0</v>
      </c>
      <c r="AA145" s="10">
        <f ca="1">AA131-AA134</f>
        <v>0</v>
      </c>
      <c r="AB145" s="10">
        <f t="shared" ref="AB145:CL145" ca="1" si="506">AB131-AB134</f>
        <v>0</v>
      </c>
      <c r="AC145" s="10">
        <f t="shared" ca="1" si="506"/>
        <v>0</v>
      </c>
      <c r="AD145" s="10">
        <f t="shared" ca="1" si="506"/>
        <v>0</v>
      </c>
      <c r="AE145" s="10">
        <f t="shared" ca="1" si="506"/>
        <v>419480</v>
      </c>
      <c r="AF145" s="10">
        <f t="shared" ca="1" si="506"/>
        <v>2319724.4000000004</v>
      </c>
      <c r="AG145" s="10">
        <f t="shared" ca="1" si="506"/>
        <v>2913666.1320000002</v>
      </c>
      <c r="AH145" s="10">
        <f t="shared" ca="1" si="506"/>
        <v>3105946.115960001</v>
      </c>
      <c r="AI145" s="10">
        <f t="shared" ca="1" si="506"/>
        <v>3188637.4994388004</v>
      </c>
      <c r="AJ145" s="10">
        <f t="shared" ca="1" si="506"/>
        <v>3284296.6244219639</v>
      </c>
      <c r="AK145" s="10">
        <f t="shared" ca="1" si="506"/>
        <v>3382825.5231546233</v>
      </c>
      <c r="AL145" s="10">
        <f t="shared" ca="1" si="506"/>
        <v>3484310.2888492611</v>
      </c>
      <c r="AM145" s="10">
        <f t="shared" ca="1" si="506"/>
        <v>3588839.5975147407</v>
      </c>
      <c r="AN145" s="10">
        <f t="shared" ca="1" si="506"/>
        <v>3696504.7854401832</v>
      </c>
      <c r="AO145" s="10">
        <f t="shared" ca="1" si="506"/>
        <v>3807399.9290033882</v>
      </c>
      <c r="AP145" s="10">
        <f t="shared" ca="1" si="506"/>
        <v>3921621.9268734897</v>
      </c>
      <c r="AQ145" s="10">
        <f t="shared" ca="1" si="506"/>
        <v>4039270.5846796939</v>
      </c>
      <c r="AR145" s="10">
        <f t="shared" ca="1" si="506"/>
        <v>4160448.7022200846</v>
      </c>
      <c r="AS145" s="10">
        <f t="shared" ca="1" si="506"/>
        <v>4285262.1632866878</v>
      </c>
      <c r="AT145" s="10">
        <f t="shared" ca="1" si="506"/>
        <v>4413820.0281852884</v>
      </c>
      <c r="AU145" s="10">
        <f t="shared" ca="1" si="506"/>
        <v>4546234.6290308479</v>
      </c>
      <c r="AV145" s="10">
        <f t="shared" ca="1" si="506"/>
        <v>4682621.667901773</v>
      </c>
      <c r="AW145" s="10">
        <f t="shared" ca="1" si="506"/>
        <v>4823100.317938827</v>
      </c>
      <c r="AX145" s="10">
        <f t="shared" ca="1" si="506"/>
        <v>4967793.3274769913</v>
      </c>
      <c r="AY145" s="10">
        <f t="shared" ca="1" si="506"/>
        <v>5116827.1273013009</v>
      </c>
      <c r="AZ145" s="10">
        <f t="shared" ca="1" si="506"/>
        <v>5270331.9411203414</v>
      </c>
      <c r="BA145" s="10">
        <f t="shared" ca="1" si="506"/>
        <v>5428441.8993539512</v>
      </c>
      <c r="BB145" s="10">
        <f t="shared" ca="1" si="506"/>
        <v>5591295.1563345697</v>
      </c>
      <c r="BC145" s="10">
        <f t="shared" ca="1" si="506"/>
        <v>5759034.0110246073</v>
      </c>
      <c r="BD145" s="10">
        <f t="shared" ca="1" si="506"/>
        <v>5931805.0313553447</v>
      </c>
      <c r="BE145" s="10">
        <f t="shared" ca="1" si="506"/>
        <v>6109759.1822960088</v>
      </c>
      <c r="BF145" s="10">
        <f t="shared" ca="1" si="506"/>
        <v>6293051.9577648873</v>
      </c>
      <c r="BG145" s="10">
        <f t="shared" ca="1" si="506"/>
        <v>6481843.5164978337</v>
      </c>
      <c r="BH145" s="10">
        <f t="shared" ca="1" si="506"/>
        <v>6676298.8219927689</v>
      </c>
      <c r="BI145" s="10">
        <f t="shared" ca="1" si="506"/>
        <v>6876587.7866525501</v>
      </c>
      <c r="BJ145" s="10">
        <f t="shared" ca="1" si="506"/>
        <v>7082885.4202521276</v>
      </c>
      <c r="BK145" s="10">
        <f t="shared" ca="1" si="506"/>
        <v>7295371.9828596916</v>
      </c>
      <c r="BL145" s="10">
        <f t="shared" ca="1" si="506"/>
        <v>7514233.1423454834</v>
      </c>
      <c r="BM145" s="10">
        <f t="shared" ca="1" si="506"/>
        <v>7739660.1366158444</v>
      </c>
      <c r="BN145" s="10">
        <f t="shared" ca="1" si="506"/>
        <v>7971849.940714323</v>
      </c>
      <c r="BO145" s="10">
        <f t="shared" ca="1" si="506"/>
        <v>8211005.438935753</v>
      </c>
      <c r="BP145" s="10">
        <f t="shared" ca="1" si="506"/>
        <v>8457335.6021038257</v>
      </c>
      <c r="BQ145" s="10">
        <f t="shared" ca="1" si="506"/>
        <v>8711055.6701669395</v>
      </c>
      <c r="BR145" s="10">
        <f t="shared" ca="1" si="506"/>
        <v>8972387.3402719498</v>
      </c>
      <c r="BS145" s="10">
        <f t="shared" ca="1" si="506"/>
        <v>9241558.9604801089</v>
      </c>
      <c r="BT145" s="10">
        <f t="shared" ca="1" si="506"/>
        <v>9518805.7292945106</v>
      </c>
      <c r="BU145" s="10">
        <f t="shared" ca="1" si="506"/>
        <v>9804369.9011733495</v>
      </c>
      <c r="BV145" s="10">
        <f t="shared" si="506"/>
        <v>0</v>
      </c>
      <c r="BW145" s="10">
        <f t="shared" si="506"/>
        <v>0</v>
      </c>
      <c r="BX145" s="10">
        <f t="shared" si="506"/>
        <v>0</v>
      </c>
      <c r="BY145" s="10">
        <f t="shared" si="506"/>
        <v>0</v>
      </c>
      <c r="BZ145" s="10">
        <f t="shared" si="506"/>
        <v>0</v>
      </c>
      <c r="CA145" s="10">
        <f t="shared" si="506"/>
        <v>0</v>
      </c>
      <c r="CB145" s="10">
        <f t="shared" si="506"/>
        <v>0</v>
      </c>
      <c r="CC145" s="10">
        <f t="shared" si="506"/>
        <v>0</v>
      </c>
      <c r="CD145" s="10">
        <f t="shared" si="506"/>
        <v>0</v>
      </c>
      <c r="CE145" s="10">
        <f t="shared" si="506"/>
        <v>0</v>
      </c>
      <c r="CF145" s="10">
        <f t="shared" si="506"/>
        <v>0</v>
      </c>
      <c r="CG145" s="10">
        <f t="shared" si="506"/>
        <v>0</v>
      </c>
      <c r="CH145" s="10">
        <f t="shared" si="506"/>
        <v>0</v>
      </c>
      <c r="CI145" s="10">
        <f t="shared" si="506"/>
        <v>0</v>
      </c>
      <c r="CJ145" s="10">
        <f t="shared" si="506"/>
        <v>0</v>
      </c>
      <c r="CK145" s="10">
        <f t="shared" si="506"/>
        <v>0</v>
      </c>
      <c r="CL145" s="10">
        <f t="shared" si="506"/>
        <v>0</v>
      </c>
      <c r="CM145" s="10">
        <f t="shared" ref="CM145:CT145" si="507">CM131-CM134</f>
        <v>0</v>
      </c>
      <c r="CN145" s="10">
        <f t="shared" si="507"/>
        <v>0</v>
      </c>
      <c r="CO145" s="10">
        <f t="shared" si="507"/>
        <v>0</v>
      </c>
      <c r="CP145" s="10">
        <f t="shared" si="507"/>
        <v>0</v>
      </c>
      <c r="CQ145" s="10">
        <f t="shared" si="507"/>
        <v>0</v>
      </c>
      <c r="CR145" s="10">
        <f t="shared" si="507"/>
        <v>0</v>
      </c>
      <c r="CS145" s="10">
        <f t="shared" si="507"/>
        <v>0</v>
      </c>
      <c r="CT145" s="10">
        <f t="shared" si="507"/>
        <v>0</v>
      </c>
    </row>
    <row r="146" spans="1:99" s="109" customFormat="1" ht="12" x14ac:dyDescent="0.25">
      <c r="A146" s="107">
        <f>ROW()</f>
        <v>146</v>
      </c>
      <c r="B146" s="108"/>
      <c r="E146" s="110"/>
      <c r="F146" s="109" t="s">
        <v>92</v>
      </c>
      <c r="M146" s="109" t="s">
        <v>74</v>
      </c>
      <c r="P146" s="111"/>
      <c r="R146" s="110"/>
      <c r="S146" s="111"/>
      <c r="V146" s="112"/>
      <c r="W146" s="113">
        <f ca="1">IF(W$131=0,0,W145/W131)</f>
        <v>0.58647095335449828</v>
      </c>
      <c r="X146" s="114"/>
      <c r="Y146" s="114"/>
      <c r="Z146" s="113">
        <f t="shared" ref="Z146:CK146" ca="1" si="508">IF(Z$131=0,0,Z145/Z131)</f>
        <v>0</v>
      </c>
      <c r="AA146" s="113">
        <f t="shared" ca="1" si="508"/>
        <v>0</v>
      </c>
      <c r="AB146" s="113">
        <f t="shared" ca="1" si="508"/>
        <v>0</v>
      </c>
      <c r="AC146" s="113">
        <f t="shared" ca="1" si="508"/>
        <v>0</v>
      </c>
      <c r="AD146" s="113">
        <f t="shared" ca="1" si="508"/>
        <v>0</v>
      </c>
      <c r="AE146" s="113">
        <f t="shared" ca="1" si="508"/>
        <v>0.66666666666666663</v>
      </c>
      <c r="AF146" s="113">
        <f t="shared" ca="1" si="508"/>
        <v>0.64716208308952616</v>
      </c>
      <c r="AG146" s="113">
        <f t="shared" ca="1" si="508"/>
        <v>0.61460798931101146</v>
      </c>
      <c r="AH146" s="113">
        <f t="shared" ca="1" si="508"/>
        <v>0.59758221502381237</v>
      </c>
      <c r="AI146" s="113">
        <f t="shared" ca="1" si="508"/>
        <v>0.58530418750538804</v>
      </c>
      <c r="AJ146" s="113">
        <f t="shared" ca="1" si="508"/>
        <v>0.58530418750538793</v>
      </c>
      <c r="AK146" s="113">
        <f t="shared" ca="1" si="508"/>
        <v>0.58530418750538793</v>
      </c>
      <c r="AL146" s="113">
        <f t="shared" ca="1" si="508"/>
        <v>0.58530418750538793</v>
      </c>
      <c r="AM146" s="113">
        <f t="shared" ca="1" si="508"/>
        <v>0.58530418750538804</v>
      </c>
      <c r="AN146" s="113">
        <f t="shared" ca="1" si="508"/>
        <v>0.58530418750538804</v>
      </c>
      <c r="AO146" s="113">
        <f t="shared" ca="1" si="508"/>
        <v>0.58530418750538804</v>
      </c>
      <c r="AP146" s="113">
        <f t="shared" ca="1" si="508"/>
        <v>0.58530418750538804</v>
      </c>
      <c r="AQ146" s="113">
        <f t="shared" ca="1" si="508"/>
        <v>0.58530418750538804</v>
      </c>
      <c r="AR146" s="113">
        <f t="shared" ca="1" si="508"/>
        <v>0.58530418750538804</v>
      </c>
      <c r="AS146" s="113">
        <f t="shared" ca="1" si="508"/>
        <v>0.58530418750538804</v>
      </c>
      <c r="AT146" s="113">
        <f t="shared" ca="1" si="508"/>
        <v>0.58530418750538804</v>
      </c>
      <c r="AU146" s="113">
        <f t="shared" ca="1" si="508"/>
        <v>0.58530418750538815</v>
      </c>
      <c r="AV146" s="113">
        <f t="shared" ca="1" si="508"/>
        <v>0.58530418750538804</v>
      </c>
      <c r="AW146" s="113">
        <f t="shared" ca="1" si="508"/>
        <v>0.58530418750538804</v>
      </c>
      <c r="AX146" s="113">
        <f t="shared" ca="1" si="508"/>
        <v>0.58530418750538804</v>
      </c>
      <c r="AY146" s="113">
        <f t="shared" ca="1" si="508"/>
        <v>0.58530418750538804</v>
      </c>
      <c r="AZ146" s="113">
        <f t="shared" ca="1" si="508"/>
        <v>0.58530418750538815</v>
      </c>
      <c r="BA146" s="113">
        <f t="shared" ca="1" si="508"/>
        <v>0.58530418750538804</v>
      </c>
      <c r="BB146" s="113">
        <f t="shared" ca="1" si="508"/>
        <v>0.58530418750538804</v>
      </c>
      <c r="BC146" s="113">
        <f t="shared" ca="1" si="508"/>
        <v>0.58530418750538804</v>
      </c>
      <c r="BD146" s="113">
        <f t="shared" ca="1" si="508"/>
        <v>0.58530418750538793</v>
      </c>
      <c r="BE146" s="113">
        <f t="shared" ca="1" si="508"/>
        <v>0.58530418750538815</v>
      </c>
      <c r="BF146" s="113">
        <f t="shared" ca="1" si="508"/>
        <v>0.58530418750538804</v>
      </c>
      <c r="BG146" s="113">
        <f t="shared" ca="1" si="508"/>
        <v>0.58530418750538804</v>
      </c>
      <c r="BH146" s="113">
        <f t="shared" ca="1" si="508"/>
        <v>0.58530418750538815</v>
      </c>
      <c r="BI146" s="113">
        <f t="shared" ca="1" si="508"/>
        <v>0.58530418750538804</v>
      </c>
      <c r="BJ146" s="113">
        <f t="shared" ca="1" si="508"/>
        <v>0.58530418750538804</v>
      </c>
      <c r="BK146" s="113">
        <f t="shared" ca="1" si="508"/>
        <v>0.58530418750538804</v>
      </c>
      <c r="BL146" s="113">
        <f t="shared" ca="1" si="508"/>
        <v>0.58530418750538804</v>
      </c>
      <c r="BM146" s="113">
        <f t="shared" ca="1" si="508"/>
        <v>0.58530418750538782</v>
      </c>
      <c r="BN146" s="113">
        <f t="shared" ca="1" si="508"/>
        <v>0.58530418750538804</v>
      </c>
      <c r="BO146" s="113">
        <f t="shared" ca="1" si="508"/>
        <v>0.58530418750538804</v>
      </c>
      <c r="BP146" s="113">
        <f t="shared" ca="1" si="508"/>
        <v>0.58530418750538804</v>
      </c>
      <c r="BQ146" s="113">
        <f t="shared" ca="1" si="508"/>
        <v>0.58530418750538793</v>
      </c>
      <c r="BR146" s="113">
        <f t="shared" ca="1" si="508"/>
        <v>0.58530418750538804</v>
      </c>
      <c r="BS146" s="113">
        <f t="shared" ca="1" si="508"/>
        <v>0.58530418750538815</v>
      </c>
      <c r="BT146" s="113">
        <f t="shared" ca="1" si="508"/>
        <v>0.58530418750538793</v>
      </c>
      <c r="BU146" s="113">
        <f t="shared" ca="1" si="508"/>
        <v>0.58530418750538815</v>
      </c>
      <c r="BV146" s="113">
        <f t="shared" si="508"/>
        <v>0</v>
      </c>
      <c r="BW146" s="113">
        <f t="shared" si="508"/>
        <v>0</v>
      </c>
      <c r="BX146" s="113">
        <f t="shared" si="508"/>
        <v>0</v>
      </c>
      <c r="BY146" s="113">
        <f t="shared" si="508"/>
        <v>0</v>
      </c>
      <c r="BZ146" s="113">
        <f t="shared" si="508"/>
        <v>0</v>
      </c>
      <c r="CA146" s="113">
        <f t="shared" si="508"/>
        <v>0</v>
      </c>
      <c r="CB146" s="113">
        <f t="shared" si="508"/>
        <v>0</v>
      </c>
      <c r="CC146" s="113">
        <f t="shared" si="508"/>
        <v>0</v>
      </c>
      <c r="CD146" s="113">
        <f t="shared" si="508"/>
        <v>0</v>
      </c>
      <c r="CE146" s="113">
        <f t="shared" si="508"/>
        <v>0</v>
      </c>
      <c r="CF146" s="113">
        <f t="shared" si="508"/>
        <v>0</v>
      </c>
      <c r="CG146" s="113">
        <f t="shared" si="508"/>
        <v>0</v>
      </c>
      <c r="CH146" s="113">
        <f t="shared" si="508"/>
        <v>0</v>
      </c>
      <c r="CI146" s="113">
        <f t="shared" si="508"/>
        <v>0</v>
      </c>
      <c r="CJ146" s="113">
        <f t="shared" si="508"/>
        <v>0</v>
      </c>
      <c r="CK146" s="113">
        <f t="shared" si="508"/>
        <v>0</v>
      </c>
      <c r="CL146" s="113">
        <f t="shared" ref="CL146:CT146" si="509">IF(CL$131=0,0,CL145/CL131)</f>
        <v>0</v>
      </c>
      <c r="CM146" s="113">
        <f t="shared" si="509"/>
        <v>0</v>
      </c>
      <c r="CN146" s="113">
        <f t="shared" si="509"/>
        <v>0</v>
      </c>
      <c r="CO146" s="113">
        <f t="shared" si="509"/>
        <v>0</v>
      </c>
      <c r="CP146" s="113">
        <f t="shared" si="509"/>
        <v>0</v>
      </c>
      <c r="CQ146" s="113">
        <f t="shared" si="509"/>
        <v>0</v>
      </c>
      <c r="CR146" s="113">
        <f t="shared" si="509"/>
        <v>0</v>
      </c>
      <c r="CS146" s="113">
        <f t="shared" si="509"/>
        <v>0</v>
      </c>
      <c r="CT146" s="113">
        <f t="shared" si="509"/>
        <v>0</v>
      </c>
    </row>
    <row r="147" spans="1:99" x14ac:dyDescent="0.3">
      <c r="A147" s="11">
        <f>ROW()</f>
        <v>147</v>
      </c>
    </row>
    <row r="148" spans="1:99" s="2" customFormat="1" ht="4.95" customHeight="1" x14ac:dyDescent="0.2">
      <c r="A148" s="11">
        <f>ROW()</f>
        <v>148</v>
      </c>
      <c r="E148" s="89"/>
      <c r="F148" s="90"/>
      <c r="G148" s="90"/>
      <c r="H148" s="90"/>
      <c r="I148" s="90"/>
      <c r="J148" s="90"/>
      <c r="K148" s="90"/>
      <c r="L148" s="90"/>
      <c r="M148" s="90"/>
      <c r="N148" s="90"/>
      <c r="O148" s="90"/>
      <c r="P148" s="91"/>
      <c r="Q148" s="90"/>
      <c r="R148" s="89"/>
      <c r="S148" s="91"/>
      <c r="T148" s="90"/>
      <c r="U148" s="90"/>
      <c r="V148" s="92"/>
      <c r="W148" s="93"/>
      <c r="X148" s="90"/>
      <c r="Y148" s="90"/>
      <c r="Z148" s="91"/>
      <c r="AA148" s="91"/>
      <c r="AB148" s="91"/>
      <c r="AC148" s="91"/>
      <c r="AD148" s="91"/>
      <c r="AE148" s="91"/>
      <c r="AF148" s="91"/>
      <c r="AG148" s="91"/>
      <c r="AH148" s="91"/>
      <c r="AI148" s="91"/>
      <c r="AJ148" s="91"/>
      <c r="AK148" s="91"/>
      <c r="AL148" s="91"/>
      <c r="AM148" s="91"/>
      <c r="AN148" s="91"/>
      <c r="AO148" s="91"/>
      <c r="AP148" s="91"/>
      <c r="AQ148" s="91"/>
      <c r="AR148" s="91"/>
      <c r="AS148" s="91"/>
      <c r="AT148" s="91"/>
      <c r="AU148" s="91"/>
      <c r="AV148" s="91"/>
      <c r="AW148" s="91"/>
      <c r="AX148" s="91"/>
      <c r="AY148" s="91"/>
      <c r="AZ148" s="91"/>
      <c r="BA148" s="91"/>
      <c r="BB148" s="91"/>
      <c r="BC148" s="91"/>
      <c r="BD148" s="91"/>
      <c r="BE148" s="91"/>
      <c r="BF148" s="91"/>
      <c r="BG148" s="91"/>
      <c r="BH148" s="91"/>
      <c r="BI148" s="91"/>
      <c r="BJ148" s="91"/>
      <c r="BK148" s="91"/>
      <c r="BL148" s="91"/>
      <c r="BM148" s="91"/>
      <c r="BN148" s="91"/>
      <c r="BO148" s="91"/>
      <c r="BP148" s="91"/>
      <c r="BQ148" s="91"/>
      <c r="BR148" s="91"/>
      <c r="BS148" s="91"/>
      <c r="BT148" s="91"/>
      <c r="BU148" s="91"/>
      <c r="BV148" s="91"/>
      <c r="BW148" s="91"/>
      <c r="BX148" s="91"/>
      <c r="BY148" s="91"/>
      <c r="BZ148" s="91"/>
      <c r="CA148" s="91"/>
      <c r="CB148" s="91"/>
      <c r="CC148" s="91"/>
      <c r="CD148" s="91"/>
      <c r="CE148" s="91"/>
      <c r="CF148" s="91"/>
      <c r="CG148" s="91"/>
      <c r="CH148" s="91"/>
      <c r="CI148" s="91"/>
      <c r="CJ148" s="91"/>
      <c r="CK148" s="91"/>
      <c r="CL148" s="91"/>
      <c r="CM148" s="91"/>
      <c r="CN148" s="91"/>
      <c r="CO148" s="91"/>
      <c r="CP148" s="91"/>
      <c r="CQ148" s="91"/>
      <c r="CR148" s="91"/>
      <c r="CS148" s="91"/>
      <c r="CT148" s="91"/>
      <c r="CU148" s="90"/>
    </row>
    <row r="149" spans="1:99" s="31" customFormat="1" ht="12" x14ac:dyDescent="0.25">
      <c r="A149" s="79">
        <f>ROW()</f>
        <v>149</v>
      </c>
      <c r="E149" s="46"/>
      <c r="F149" s="31" t="s">
        <v>78</v>
      </c>
      <c r="P149" s="83"/>
      <c r="R149" s="46"/>
      <c r="S149" s="83"/>
      <c r="V149" s="88"/>
      <c r="W149" s="83">
        <f ca="1">SUM(INDIRECT(ADDRESS(ROW(),SUMIFS($1:$1,$5:$5,1))):INDIRECT(ADDRESS(ROW(),SUMIFS($1:$1,$5:$5,MAX($5:$5)))))</f>
        <v>0</v>
      </c>
      <c r="Z149" s="83">
        <f t="shared" ref="Z149:BE149" ca="1" si="510">Z150-Z199</f>
        <v>0</v>
      </c>
      <c r="AA149" s="83">
        <f t="shared" ca="1" si="510"/>
        <v>0</v>
      </c>
      <c r="AB149" s="83">
        <f t="shared" ca="1" si="510"/>
        <v>0</v>
      </c>
      <c r="AC149" s="83">
        <f t="shared" ca="1" si="510"/>
        <v>0</v>
      </c>
      <c r="AD149" s="83">
        <f t="shared" ca="1" si="510"/>
        <v>0</v>
      </c>
      <c r="AE149" s="83">
        <f t="shared" ca="1" si="510"/>
        <v>0</v>
      </c>
      <c r="AF149" s="83">
        <f t="shared" ca="1" si="510"/>
        <v>0</v>
      </c>
      <c r="AG149" s="83">
        <f t="shared" ca="1" si="510"/>
        <v>0</v>
      </c>
      <c r="AH149" s="83">
        <f t="shared" ca="1" si="510"/>
        <v>0</v>
      </c>
      <c r="AI149" s="83">
        <f t="shared" ca="1" si="510"/>
        <v>0</v>
      </c>
      <c r="AJ149" s="83">
        <f t="shared" ca="1" si="510"/>
        <v>0</v>
      </c>
      <c r="AK149" s="83">
        <f t="shared" ca="1" si="510"/>
        <v>0</v>
      </c>
      <c r="AL149" s="83">
        <f t="shared" ca="1" si="510"/>
        <v>0</v>
      </c>
      <c r="AM149" s="83">
        <f t="shared" ca="1" si="510"/>
        <v>0</v>
      </c>
      <c r="AN149" s="83">
        <f t="shared" ca="1" si="510"/>
        <v>0</v>
      </c>
      <c r="AO149" s="83">
        <f t="shared" ca="1" si="510"/>
        <v>0</v>
      </c>
      <c r="AP149" s="83">
        <f t="shared" ca="1" si="510"/>
        <v>0</v>
      </c>
      <c r="AQ149" s="83">
        <f t="shared" ca="1" si="510"/>
        <v>0</v>
      </c>
      <c r="AR149" s="83">
        <f t="shared" ca="1" si="510"/>
        <v>0</v>
      </c>
      <c r="AS149" s="83">
        <f t="shared" ca="1" si="510"/>
        <v>0</v>
      </c>
      <c r="AT149" s="83">
        <f t="shared" ca="1" si="510"/>
        <v>0</v>
      </c>
      <c r="AU149" s="83">
        <f t="shared" ca="1" si="510"/>
        <v>0</v>
      </c>
      <c r="AV149" s="83">
        <f t="shared" ca="1" si="510"/>
        <v>0</v>
      </c>
      <c r="AW149" s="83">
        <f t="shared" ca="1" si="510"/>
        <v>0</v>
      </c>
      <c r="AX149" s="83">
        <f t="shared" ca="1" si="510"/>
        <v>0</v>
      </c>
      <c r="AY149" s="83">
        <f t="shared" ca="1" si="510"/>
        <v>0</v>
      </c>
      <c r="AZ149" s="83">
        <f t="shared" ca="1" si="510"/>
        <v>0</v>
      </c>
      <c r="BA149" s="83">
        <f t="shared" ca="1" si="510"/>
        <v>0</v>
      </c>
      <c r="BB149" s="83">
        <f t="shared" ca="1" si="510"/>
        <v>0</v>
      </c>
      <c r="BC149" s="83">
        <f t="shared" ca="1" si="510"/>
        <v>0</v>
      </c>
      <c r="BD149" s="83">
        <f t="shared" ca="1" si="510"/>
        <v>0</v>
      </c>
      <c r="BE149" s="83">
        <f t="shared" ca="1" si="510"/>
        <v>0</v>
      </c>
      <c r="BF149" s="83">
        <f t="shared" ref="BF149:CK149" ca="1" si="511">BF150-BF199</f>
        <v>0</v>
      </c>
      <c r="BG149" s="83">
        <f t="shared" ca="1" si="511"/>
        <v>0</v>
      </c>
      <c r="BH149" s="83">
        <f t="shared" ca="1" si="511"/>
        <v>0</v>
      </c>
      <c r="BI149" s="83">
        <f t="shared" ca="1" si="511"/>
        <v>0</v>
      </c>
      <c r="BJ149" s="83">
        <f t="shared" ca="1" si="511"/>
        <v>0</v>
      </c>
      <c r="BK149" s="83">
        <f t="shared" ca="1" si="511"/>
        <v>0</v>
      </c>
      <c r="BL149" s="83">
        <f t="shared" ca="1" si="511"/>
        <v>0</v>
      </c>
      <c r="BM149" s="83">
        <f t="shared" ca="1" si="511"/>
        <v>0</v>
      </c>
      <c r="BN149" s="83">
        <f t="shared" ca="1" si="511"/>
        <v>0</v>
      </c>
      <c r="BO149" s="83">
        <f t="shared" ca="1" si="511"/>
        <v>0</v>
      </c>
      <c r="BP149" s="83">
        <f t="shared" ca="1" si="511"/>
        <v>0</v>
      </c>
      <c r="BQ149" s="83">
        <f t="shared" ca="1" si="511"/>
        <v>0</v>
      </c>
      <c r="BR149" s="83">
        <f t="shared" ca="1" si="511"/>
        <v>0</v>
      </c>
      <c r="BS149" s="83">
        <f t="shared" ca="1" si="511"/>
        <v>0</v>
      </c>
      <c r="BT149" s="83">
        <f t="shared" ca="1" si="511"/>
        <v>0</v>
      </c>
      <c r="BU149" s="83">
        <f t="shared" ca="1" si="511"/>
        <v>0</v>
      </c>
      <c r="BV149" s="83">
        <f t="shared" si="511"/>
        <v>0</v>
      </c>
      <c r="BW149" s="83">
        <f t="shared" si="511"/>
        <v>0</v>
      </c>
      <c r="BX149" s="83">
        <f t="shared" si="511"/>
        <v>0</v>
      </c>
      <c r="BY149" s="83">
        <f t="shared" si="511"/>
        <v>0</v>
      </c>
      <c r="BZ149" s="83">
        <f t="shared" si="511"/>
        <v>0</v>
      </c>
      <c r="CA149" s="83">
        <f t="shared" si="511"/>
        <v>0</v>
      </c>
      <c r="CB149" s="83">
        <f t="shared" si="511"/>
        <v>0</v>
      </c>
      <c r="CC149" s="83">
        <f t="shared" si="511"/>
        <v>0</v>
      </c>
      <c r="CD149" s="83">
        <f t="shared" si="511"/>
        <v>0</v>
      </c>
      <c r="CE149" s="83">
        <f t="shared" si="511"/>
        <v>0</v>
      </c>
      <c r="CF149" s="83">
        <f t="shared" si="511"/>
        <v>0</v>
      </c>
      <c r="CG149" s="83">
        <f t="shared" si="511"/>
        <v>0</v>
      </c>
      <c r="CH149" s="83">
        <f t="shared" si="511"/>
        <v>0</v>
      </c>
      <c r="CI149" s="83">
        <f t="shared" si="511"/>
        <v>0</v>
      </c>
      <c r="CJ149" s="83">
        <f t="shared" si="511"/>
        <v>0</v>
      </c>
      <c r="CK149" s="83">
        <f t="shared" si="511"/>
        <v>0</v>
      </c>
      <c r="CL149" s="83">
        <f t="shared" ref="CL149:DQ149" si="512">CL150-CL199</f>
        <v>0</v>
      </c>
      <c r="CM149" s="83">
        <f t="shared" si="512"/>
        <v>0</v>
      </c>
      <c r="CN149" s="83">
        <f t="shared" si="512"/>
        <v>0</v>
      </c>
      <c r="CO149" s="83">
        <f t="shared" si="512"/>
        <v>0</v>
      </c>
      <c r="CP149" s="83">
        <f t="shared" si="512"/>
        <v>0</v>
      </c>
      <c r="CQ149" s="83">
        <f t="shared" si="512"/>
        <v>0</v>
      </c>
      <c r="CR149" s="83">
        <f t="shared" si="512"/>
        <v>0</v>
      </c>
      <c r="CS149" s="83">
        <f t="shared" si="512"/>
        <v>0</v>
      </c>
      <c r="CT149" s="83">
        <f t="shared" si="512"/>
        <v>0</v>
      </c>
    </row>
    <row r="150" spans="1:99" s="13" customFormat="1" x14ac:dyDescent="0.3">
      <c r="A150" s="12">
        <f>ROW()</f>
        <v>150</v>
      </c>
      <c r="E150" s="94"/>
      <c r="F150" s="13" t="s">
        <v>79</v>
      </c>
      <c r="M150" s="14"/>
      <c r="P150" s="10"/>
      <c r="R150" s="94"/>
      <c r="S150" s="10"/>
      <c r="V150" s="82"/>
      <c r="W150" s="10"/>
      <c r="Z150" s="10">
        <f ca="1">Z152+Z158+Z185+Z196+Z197</f>
        <v>1468000</v>
      </c>
      <c r="AA150" s="10">
        <f t="shared" ref="AA150:CL150" ca="1" si="513">AA152+AA158+AA185+AA196+AA197</f>
        <v>2256920</v>
      </c>
      <c r="AB150" s="10">
        <f t="shared" ca="1" si="513"/>
        <v>3729507.5999999996</v>
      </c>
      <c r="AC150" s="10">
        <f t="shared" ca="1" si="513"/>
        <v>5786272.8279999997</v>
      </c>
      <c r="AD150" s="10">
        <f t="shared" ca="1" si="513"/>
        <v>8027261.0128400009</v>
      </c>
      <c r="AE150" s="10">
        <f t="shared" ca="1" si="513"/>
        <v>10754958.8432252</v>
      </c>
      <c r="AF150" s="10">
        <f t="shared" ca="1" si="513"/>
        <v>15452147.608521955</v>
      </c>
      <c r="AG150" s="10">
        <f t="shared" ca="1" si="513"/>
        <v>20814602.036777616</v>
      </c>
      <c r="AH150" s="10">
        <f t="shared" ca="1" si="513"/>
        <v>26442800.097880948</v>
      </c>
      <c r="AI150" s="10">
        <f t="shared" ca="1" si="513"/>
        <v>32229357.100817375</v>
      </c>
      <c r="AJ150" s="10">
        <f t="shared" ca="1" si="513"/>
        <v>38189510.813841902</v>
      </c>
      <c r="AK150" s="10">
        <f t="shared" ca="1" si="513"/>
        <v>44328469.138257161</v>
      </c>
      <c r="AL150" s="10">
        <f t="shared" ca="1" si="513"/>
        <v>50651596.212404877</v>
      </c>
      <c r="AM150" s="10">
        <f t="shared" ca="1" si="513"/>
        <v>57164417.098777026</v>
      </c>
      <c r="AN150" s="10">
        <f t="shared" ca="1" si="513"/>
        <v>63872622.611740336</v>
      </c>
      <c r="AO150" s="10">
        <f t="shared" ca="1" si="513"/>
        <v>70782074.290092543</v>
      </c>
      <c r="AP150" s="10">
        <f t="shared" ca="1" si="513"/>
        <v>77898809.518795326</v>
      </c>
      <c r="AQ150" s="10">
        <f t="shared" ca="1" si="513"/>
        <v>85229046.804359198</v>
      </c>
      <c r="AR150" s="10">
        <f t="shared" ca="1" si="513"/>
        <v>92779191.208489969</v>
      </c>
      <c r="AS150" s="10">
        <f t="shared" ca="1" si="513"/>
        <v>100555839.94474468</v>
      </c>
      <c r="AT150" s="10">
        <f t="shared" ca="1" si="513"/>
        <v>108565788.14308701</v>
      </c>
      <c r="AU150" s="10">
        <f t="shared" ca="1" si="513"/>
        <v>116816034.78737962</v>
      </c>
      <c r="AV150" s="10">
        <f t="shared" ca="1" si="513"/>
        <v>125313788.83100101</v>
      </c>
      <c r="AW150" s="10">
        <f t="shared" ca="1" si="513"/>
        <v>134066475.49593104</v>
      </c>
      <c r="AX150" s="10">
        <f t="shared" ca="1" si="513"/>
        <v>143081742.76080897</v>
      </c>
      <c r="AY150" s="10">
        <f t="shared" ca="1" si="513"/>
        <v>152367468.04363325</v>
      </c>
      <c r="AZ150" s="10">
        <f t="shared" ca="1" si="513"/>
        <v>161931765.08494225</v>
      </c>
      <c r="BA150" s="10">
        <f t="shared" ca="1" si="513"/>
        <v>171782991.03749052</v>
      </c>
      <c r="BB150" s="10">
        <f t="shared" ca="1" si="513"/>
        <v>181929753.76861525</v>
      </c>
      <c r="BC150" s="10">
        <f t="shared" ca="1" si="513"/>
        <v>192380919.38167372</v>
      </c>
      <c r="BD150" s="10">
        <f t="shared" ca="1" si="513"/>
        <v>203145619.96312395</v>
      </c>
      <c r="BE150" s="10">
        <f t="shared" ca="1" si="513"/>
        <v>214233261.56201768</v>
      </c>
      <c r="BF150" s="10">
        <f t="shared" ca="1" si="513"/>
        <v>225653532.40887821</v>
      </c>
      <c r="BG150" s="10">
        <f t="shared" ca="1" si="513"/>
        <v>237416411.38114458</v>
      </c>
      <c r="BH150" s="10">
        <f t="shared" ca="1" si="513"/>
        <v>249532176.72257891</v>
      </c>
      <c r="BI150" s="10">
        <f t="shared" ca="1" si="513"/>
        <v>262011415.02425629</v>
      </c>
      <c r="BJ150" s="10">
        <f t="shared" ca="1" si="513"/>
        <v>274865030.47498399</v>
      </c>
      <c r="BK150" s="10">
        <f t="shared" ca="1" si="513"/>
        <v>288104254.38923347</v>
      </c>
      <c r="BL150" s="10">
        <f t="shared" ca="1" si="513"/>
        <v>301740655.0209105</v>
      </c>
      <c r="BM150" s="10">
        <f t="shared" ca="1" si="513"/>
        <v>315786147.67153782</v>
      </c>
      <c r="BN150" s="10">
        <f t="shared" ca="1" si="513"/>
        <v>330253005.10168397</v>
      </c>
      <c r="BO150" s="10">
        <f t="shared" ca="1" si="513"/>
        <v>345153868.25473452</v>
      </c>
      <c r="BP150" s="10">
        <f t="shared" ca="1" si="513"/>
        <v>360501757.30237657</v>
      </c>
      <c r="BQ150" s="10">
        <f t="shared" ca="1" si="513"/>
        <v>376310083.0214479</v>
      </c>
      <c r="BR150" s="10">
        <f t="shared" ca="1" si="513"/>
        <v>392592658.51209134</v>
      </c>
      <c r="BS150" s="10">
        <f t="shared" ca="1" si="513"/>
        <v>409363711.26745409</v>
      </c>
      <c r="BT150" s="10">
        <f t="shared" ca="1" si="513"/>
        <v>426637895.60547769</v>
      </c>
      <c r="BU150" s="10">
        <f t="shared" ca="1" si="513"/>
        <v>444430305.47364205</v>
      </c>
      <c r="BV150" s="10">
        <f t="shared" si="513"/>
        <v>0</v>
      </c>
      <c r="BW150" s="10">
        <f t="shared" si="513"/>
        <v>0</v>
      </c>
      <c r="BX150" s="10">
        <f t="shared" si="513"/>
        <v>0</v>
      </c>
      <c r="BY150" s="10">
        <f t="shared" si="513"/>
        <v>0</v>
      </c>
      <c r="BZ150" s="10">
        <f t="shared" si="513"/>
        <v>0</v>
      </c>
      <c r="CA150" s="10">
        <f t="shared" si="513"/>
        <v>0</v>
      </c>
      <c r="CB150" s="10">
        <f t="shared" si="513"/>
        <v>0</v>
      </c>
      <c r="CC150" s="10">
        <f t="shared" si="513"/>
        <v>0</v>
      </c>
      <c r="CD150" s="10">
        <f t="shared" si="513"/>
        <v>0</v>
      </c>
      <c r="CE150" s="10">
        <f t="shared" si="513"/>
        <v>0</v>
      </c>
      <c r="CF150" s="10">
        <f t="shared" si="513"/>
        <v>0</v>
      </c>
      <c r="CG150" s="10">
        <f t="shared" si="513"/>
        <v>0</v>
      </c>
      <c r="CH150" s="10">
        <f t="shared" si="513"/>
        <v>0</v>
      </c>
      <c r="CI150" s="10">
        <f t="shared" si="513"/>
        <v>0</v>
      </c>
      <c r="CJ150" s="10">
        <f t="shared" si="513"/>
        <v>0</v>
      </c>
      <c r="CK150" s="10">
        <f t="shared" si="513"/>
        <v>0</v>
      </c>
      <c r="CL150" s="10">
        <f t="shared" si="513"/>
        <v>0</v>
      </c>
      <c r="CM150" s="10">
        <f t="shared" ref="CM150:CT150" si="514">CM152+CM158+CM185+CM196+CM197</f>
        <v>0</v>
      </c>
      <c r="CN150" s="10">
        <f t="shared" si="514"/>
        <v>0</v>
      </c>
      <c r="CO150" s="10">
        <f t="shared" si="514"/>
        <v>0</v>
      </c>
      <c r="CP150" s="10">
        <f t="shared" si="514"/>
        <v>0</v>
      </c>
      <c r="CQ150" s="10">
        <f t="shared" si="514"/>
        <v>0</v>
      </c>
      <c r="CR150" s="10">
        <f t="shared" si="514"/>
        <v>0</v>
      </c>
      <c r="CS150" s="10">
        <f t="shared" si="514"/>
        <v>0</v>
      </c>
      <c r="CT150" s="10">
        <f t="shared" si="514"/>
        <v>0</v>
      </c>
    </row>
    <row r="151" spans="1:99" x14ac:dyDescent="0.3">
      <c r="A151" s="11">
        <f>ROW()</f>
        <v>151</v>
      </c>
      <c r="F151" s="68" t="str">
        <f t="shared" ref="F151:F156" si="515">$F$150</f>
        <v>АКТИВЫ</v>
      </c>
    </row>
    <row r="152" spans="1:99" x14ac:dyDescent="0.3">
      <c r="A152" s="11">
        <f>ROW()</f>
        <v>152</v>
      </c>
      <c r="F152" s="68" t="str">
        <f t="shared" si="515"/>
        <v>АКТИВЫ</v>
      </c>
      <c r="G152" s="6" t="str">
        <f>$G$11</f>
        <v>Запасы СиМ</v>
      </c>
      <c r="Z152" s="7">
        <f ca="1">SUM(Z153:Z157)</f>
        <v>468000</v>
      </c>
      <c r="AA152" s="7">
        <f t="shared" ref="AA152:CL152" ca="1" si="516">SUM(AA153:AA157)</f>
        <v>698040</v>
      </c>
      <c r="AB152" s="7">
        <f t="shared" ca="1" si="516"/>
        <v>934981.2</v>
      </c>
      <c r="AC152" s="7">
        <f t="shared" ca="1" si="516"/>
        <v>1179030.6359999999</v>
      </c>
      <c r="AD152" s="7">
        <f t="shared" ca="1" si="516"/>
        <v>1214401.5550800001</v>
      </c>
      <c r="AE152" s="7">
        <f t="shared" ca="1" si="516"/>
        <v>1250833.6017324002</v>
      </c>
      <c r="AF152" s="7">
        <f t="shared" ca="1" si="516"/>
        <v>1288358.6097843722</v>
      </c>
      <c r="AG152" s="7">
        <f t="shared" ca="1" si="516"/>
        <v>1327009.3680779035</v>
      </c>
      <c r="AH152" s="7">
        <f t="shared" ca="1" si="516"/>
        <v>1366819.6491202405</v>
      </c>
      <c r="AI152" s="7">
        <f t="shared" ca="1" si="516"/>
        <v>1407824.2385938477</v>
      </c>
      <c r="AJ152" s="7">
        <f t="shared" ca="1" si="516"/>
        <v>1450058.9657516629</v>
      </c>
      <c r="AK152" s="7">
        <f t="shared" ca="1" si="516"/>
        <v>1493560.7347242129</v>
      </c>
      <c r="AL152" s="7">
        <f t="shared" ca="1" si="516"/>
        <v>1538367.5567659391</v>
      </c>
      <c r="AM152" s="7">
        <f t="shared" ca="1" si="516"/>
        <v>1584518.5834689175</v>
      </c>
      <c r="AN152" s="7">
        <f t="shared" ca="1" si="516"/>
        <v>1632054.1409729854</v>
      </c>
      <c r="AO152" s="7">
        <f t="shared" ca="1" si="516"/>
        <v>1681015.7652021754</v>
      </c>
      <c r="AP152" s="7">
        <f t="shared" ca="1" si="516"/>
        <v>1731446.2381582404</v>
      </c>
      <c r="AQ152" s="7">
        <f t="shared" ca="1" si="516"/>
        <v>1783389.6253029876</v>
      </c>
      <c r="AR152" s="7">
        <f t="shared" ca="1" si="516"/>
        <v>1836891.3140620771</v>
      </c>
      <c r="AS152" s="7">
        <f t="shared" ca="1" si="516"/>
        <v>1891998.0534839395</v>
      </c>
      <c r="AT152" s="7">
        <f t="shared" ca="1" si="516"/>
        <v>1948757.9950884576</v>
      </c>
      <c r="AU152" s="7">
        <f t="shared" ca="1" si="516"/>
        <v>2007220.7349411114</v>
      </c>
      <c r="AV152" s="7">
        <f t="shared" ca="1" si="516"/>
        <v>2067437.3569893446</v>
      </c>
      <c r="AW152" s="7">
        <f t="shared" ca="1" si="516"/>
        <v>2129460.4776990251</v>
      </c>
      <c r="AX152" s="7">
        <f t="shared" ca="1" si="516"/>
        <v>2193344.2920299959</v>
      </c>
      <c r="AY152" s="7">
        <f t="shared" ca="1" si="516"/>
        <v>2259144.620790896</v>
      </c>
      <c r="AZ152" s="7">
        <f t="shared" ca="1" si="516"/>
        <v>2326918.9594146227</v>
      </c>
      <c r="BA152" s="7">
        <f t="shared" ca="1" si="516"/>
        <v>2396726.5281970613</v>
      </c>
      <c r="BB152" s="7">
        <f t="shared" ca="1" si="516"/>
        <v>2468628.3240429731</v>
      </c>
      <c r="BC152" s="7">
        <f t="shared" ca="1" si="516"/>
        <v>2542687.1737642623</v>
      </c>
      <c r="BD152" s="7">
        <f t="shared" ca="1" si="516"/>
        <v>2618967.7889771904</v>
      </c>
      <c r="BE152" s="7">
        <f t="shared" ca="1" si="516"/>
        <v>2697536.8226465061</v>
      </c>
      <c r="BF152" s="7">
        <f t="shared" ca="1" si="516"/>
        <v>2778462.9273259016</v>
      </c>
      <c r="BG152" s="7">
        <f t="shared" ca="1" si="516"/>
        <v>2861816.8151456788</v>
      </c>
      <c r="BH152" s="7">
        <f t="shared" ca="1" si="516"/>
        <v>2947671.3196000494</v>
      </c>
      <c r="BI152" s="7">
        <f t="shared" ca="1" si="516"/>
        <v>3036101.4591880506</v>
      </c>
      <c r="BJ152" s="7">
        <f t="shared" ca="1" si="516"/>
        <v>3127184.5029636924</v>
      </c>
      <c r="BK152" s="7">
        <f t="shared" ca="1" si="516"/>
        <v>3221000.0380526036</v>
      </c>
      <c r="BL152" s="7">
        <f t="shared" ca="1" si="516"/>
        <v>3317630.0391941816</v>
      </c>
      <c r="BM152" s="7">
        <f t="shared" ca="1" si="516"/>
        <v>3417158.9403700074</v>
      </c>
      <c r="BN152" s="7">
        <f t="shared" ca="1" si="516"/>
        <v>3519673.7085811077</v>
      </c>
      <c r="BO152" s="7">
        <f t="shared" ca="1" si="516"/>
        <v>3625263.9198385412</v>
      </c>
      <c r="BP152" s="7">
        <f t="shared" ca="1" si="516"/>
        <v>3734021.8374336977</v>
      </c>
      <c r="BQ152" s="7">
        <f t="shared" ca="1" si="516"/>
        <v>3846042.4925567084</v>
      </c>
      <c r="BR152" s="7">
        <f t="shared" ca="1" si="516"/>
        <v>3961423.7673334097</v>
      </c>
      <c r="BS152" s="7">
        <f t="shared" ca="1" si="516"/>
        <v>4080266.4803534122</v>
      </c>
      <c r="BT152" s="7">
        <f t="shared" ca="1" si="516"/>
        <v>4202674.4747640155</v>
      </c>
      <c r="BU152" s="7">
        <f t="shared" ca="1" si="516"/>
        <v>4328754.7090069354</v>
      </c>
      <c r="BV152" s="7">
        <f t="shared" si="516"/>
        <v>0</v>
      </c>
      <c r="BW152" s="7">
        <f t="shared" si="516"/>
        <v>0</v>
      </c>
      <c r="BX152" s="7">
        <f t="shared" si="516"/>
        <v>0</v>
      </c>
      <c r="BY152" s="7">
        <f t="shared" si="516"/>
        <v>0</v>
      </c>
      <c r="BZ152" s="7">
        <f t="shared" si="516"/>
        <v>0</v>
      </c>
      <c r="CA152" s="7">
        <f t="shared" si="516"/>
        <v>0</v>
      </c>
      <c r="CB152" s="7">
        <f t="shared" si="516"/>
        <v>0</v>
      </c>
      <c r="CC152" s="7">
        <f t="shared" si="516"/>
        <v>0</v>
      </c>
      <c r="CD152" s="7">
        <f t="shared" si="516"/>
        <v>0</v>
      </c>
      <c r="CE152" s="7">
        <f t="shared" si="516"/>
        <v>0</v>
      </c>
      <c r="CF152" s="7">
        <f t="shared" si="516"/>
        <v>0</v>
      </c>
      <c r="CG152" s="7">
        <f t="shared" si="516"/>
        <v>0</v>
      </c>
      <c r="CH152" s="7">
        <f t="shared" si="516"/>
        <v>0</v>
      </c>
      <c r="CI152" s="7">
        <f t="shared" si="516"/>
        <v>0</v>
      </c>
      <c r="CJ152" s="7">
        <f t="shared" si="516"/>
        <v>0</v>
      </c>
      <c r="CK152" s="7">
        <f t="shared" si="516"/>
        <v>0</v>
      </c>
      <c r="CL152" s="7">
        <f t="shared" si="516"/>
        <v>0</v>
      </c>
      <c r="CM152" s="7">
        <f t="shared" ref="CM152:CT152" si="517">SUM(CM153:CM157)</f>
        <v>0</v>
      </c>
      <c r="CN152" s="7">
        <f t="shared" si="517"/>
        <v>0</v>
      </c>
      <c r="CO152" s="7">
        <f t="shared" si="517"/>
        <v>0</v>
      </c>
      <c r="CP152" s="7">
        <f t="shared" si="517"/>
        <v>0</v>
      </c>
      <c r="CQ152" s="7">
        <f t="shared" si="517"/>
        <v>0</v>
      </c>
      <c r="CR152" s="7">
        <f t="shared" si="517"/>
        <v>0</v>
      </c>
      <c r="CS152" s="7">
        <f t="shared" si="517"/>
        <v>0</v>
      </c>
      <c r="CT152" s="7">
        <f t="shared" si="517"/>
        <v>0</v>
      </c>
    </row>
    <row r="153" spans="1:99" s="27" customFormat="1" ht="12" x14ac:dyDescent="0.25">
      <c r="A153" s="26">
        <f>ROW()</f>
        <v>153</v>
      </c>
      <c r="E153" s="24"/>
      <c r="F153" s="68" t="str">
        <f t="shared" si="515"/>
        <v>АКТИВЫ</v>
      </c>
      <c r="G153" s="68" t="str">
        <f>$G$152</f>
        <v>Запасы СиМ</v>
      </c>
      <c r="H153" s="27" t="str">
        <f>BP!$F$21</f>
        <v>Основа</v>
      </c>
      <c r="P153" s="30"/>
      <c r="R153" s="24"/>
      <c r="S153" s="30"/>
      <c r="V153" s="87"/>
      <c r="W153" s="29"/>
      <c r="Z153" s="30">
        <f t="shared" ref="Z153:BE153" ca="1" si="518">IF(Z$5="",0,Z12+Z85-Z93)</f>
        <v>420000</v>
      </c>
      <c r="AA153" s="30">
        <f t="shared" ca="1" si="518"/>
        <v>432600</v>
      </c>
      <c r="AB153" s="30">
        <f t="shared" ca="1" si="518"/>
        <v>445578</v>
      </c>
      <c r="AC153" s="30">
        <f t="shared" ca="1" si="518"/>
        <v>458945.34</v>
      </c>
      <c r="AD153" s="30">
        <f t="shared" ca="1" si="518"/>
        <v>472713.70020000002</v>
      </c>
      <c r="AE153" s="30">
        <f t="shared" ca="1" si="518"/>
        <v>486895.11120600003</v>
      </c>
      <c r="AF153" s="30">
        <f t="shared" ca="1" si="518"/>
        <v>501501.96454217995</v>
      </c>
      <c r="AG153" s="30">
        <f t="shared" ca="1" si="518"/>
        <v>516547.02347844536</v>
      </c>
      <c r="AH153" s="30">
        <f t="shared" ca="1" si="518"/>
        <v>532043.43418279861</v>
      </c>
      <c r="AI153" s="30">
        <f t="shared" ca="1" si="518"/>
        <v>548004.73720828269</v>
      </c>
      <c r="AJ153" s="30">
        <f t="shared" ca="1" si="518"/>
        <v>564444.87932453118</v>
      </c>
      <c r="AK153" s="30">
        <f t="shared" ca="1" si="518"/>
        <v>581378.22570426704</v>
      </c>
      <c r="AL153" s="30">
        <f t="shared" ca="1" si="518"/>
        <v>598819.57247539505</v>
      </c>
      <c r="AM153" s="30">
        <f t="shared" ca="1" si="518"/>
        <v>616784.15964965697</v>
      </c>
      <c r="AN153" s="30">
        <f t="shared" ca="1" si="518"/>
        <v>635287.68443914689</v>
      </c>
      <c r="AO153" s="30">
        <f t="shared" ca="1" si="518"/>
        <v>654346.3149723215</v>
      </c>
      <c r="AP153" s="30">
        <f t="shared" ca="1" si="518"/>
        <v>673976.70442149101</v>
      </c>
      <c r="AQ153" s="30">
        <f t="shared" ca="1" si="518"/>
        <v>694196.00555413577</v>
      </c>
      <c r="AR153" s="30">
        <f t="shared" ca="1" si="518"/>
        <v>715021.88572075975</v>
      </c>
      <c r="AS153" s="30">
        <f t="shared" ca="1" si="518"/>
        <v>736472.54229238257</v>
      </c>
      <c r="AT153" s="30">
        <f t="shared" ca="1" si="518"/>
        <v>758566.71856115421</v>
      </c>
      <c r="AU153" s="30">
        <f t="shared" ca="1" si="518"/>
        <v>781323.72011798865</v>
      </c>
      <c r="AV153" s="30">
        <f t="shared" ca="1" si="518"/>
        <v>804763.43172152829</v>
      </c>
      <c r="AW153" s="30">
        <f t="shared" ca="1" si="518"/>
        <v>828906.33467317419</v>
      </c>
      <c r="AX153" s="30">
        <f t="shared" ca="1" si="518"/>
        <v>853773.52471336932</v>
      </c>
      <c r="AY153" s="30">
        <f t="shared" ca="1" si="518"/>
        <v>879386.7304547705</v>
      </c>
      <c r="AZ153" s="30">
        <f t="shared" ca="1" si="518"/>
        <v>905768.33236841345</v>
      </c>
      <c r="BA153" s="30">
        <f t="shared" ca="1" si="518"/>
        <v>932941.3823394659</v>
      </c>
      <c r="BB153" s="30">
        <f t="shared" ca="1" si="518"/>
        <v>960929.62380964996</v>
      </c>
      <c r="BC153" s="30">
        <f t="shared" ca="1" si="518"/>
        <v>989757.5125239396</v>
      </c>
      <c r="BD153" s="30">
        <f t="shared" ca="1" si="518"/>
        <v>1019450.2378996578</v>
      </c>
      <c r="BE153" s="30">
        <f t="shared" ca="1" si="518"/>
        <v>1050033.7450366477</v>
      </c>
      <c r="BF153" s="30">
        <f t="shared" ref="BF153:CK153" ca="1" si="519">IF(BF$5="",0,BF12+BF85-BF93)</f>
        <v>1081534.7573877468</v>
      </c>
      <c r="BG153" s="30">
        <f t="shared" ca="1" si="519"/>
        <v>1113980.8001093792</v>
      </c>
      <c r="BH153" s="30">
        <f t="shared" ca="1" si="519"/>
        <v>1147400.2241126609</v>
      </c>
      <c r="BI153" s="30">
        <f t="shared" ca="1" si="519"/>
        <v>1181822.2308360408</v>
      </c>
      <c r="BJ153" s="30">
        <f t="shared" ca="1" si="519"/>
        <v>1217276.8977611221</v>
      </c>
      <c r="BK153" s="30">
        <f t="shared" ca="1" si="519"/>
        <v>1253795.2046939558</v>
      </c>
      <c r="BL153" s="30">
        <f t="shared" ca="1" si="519"/>
        <v>1291409.0608347745</v>
      </c>
      <c r="BM153" s="30">
        <f t="shared" ca="1" si="519"/>
        <v>1330151.3326598178</v>
      </c>
      <c r="BN153" s="30">
        <f t="shared" ca="1" si="519"/>
        <v>1370055.8726396125</v>
      </c>
      <c r="BO153" s="30">
        <f t="shared" ca="1" si="519"/>
        <v>1411157.5488188011</v>
      </c>
      <c r="BP153" s="30">
        <f t="shared" ca="1" si="519"/>
        <v>1453492.275283365</v>
      </c>
      <c r="BQ153" s="30">
        <f t="shared" ca="1" si="519"/>
        <v>1497097.0435418659</v>
      </c>
      <c r="BR153" s="30">
        <f t="shared" ca="1" si="519"/>
        <v>1542009.9548481221</v>
      </c>
      <c r="BS153" s="30">
        <f t="shared" ca="1" si="519"/>
        <v>1588270.2534935656</v>
      </c>
      <c r="BT153" s="30">
        <f t="shared" ca="1" si="519"/>
        <v>1635918.3610983724</v>
      </c>
      <c r="BU153" s="30">
        <f t="shared" ca="1" si="519"/>
        <v>1684995.9119313236</v>
      </c>
      <c r="BV153" s="30">
        <f t="shared" si="519"/>
        <v>0</v>
      </c>
      <c r="BW153" s="30">
        <f t="shared" si="519"/>
        <v>0</v>
      </c>
      <c r="BX153" s="30">
        <f t="shared" si="519"/>
        <v>0</v>
      </c>
      <c r="BY153" s="30">
        <f t="shared" si="519"/>
        <v>0</v>
      </c>
      <c r="BZ153" s="30">
        <f t="shared" si="519"/>
        <v>0</v>
      </c>
      <c r="CA153" s="30">
        <f t="shared" si="519"/>
        <v>0</v>
      </c>
      <c r="CB153" s="30">
        <f t="shared" si="519"/>
        <v>0</v>
      </c>
      <c r="CC153" s="30">
        <f t="shared" si="519"/>
        <v>0</v>
      </c>
      <c r="CD153" s="30">
        <f t="shared" si="519"/>
        <v>0</v>
      </c>
      <c r="CE153" s="30">
        <f t="shared" si="519"/>
        <v>0</v>
      </c>
      <c r="CF153" s="30">
        <f t="shared" si="519"/>
        <v>0</v>
      </c>
      <c r="CG153" s="30">
        <f t="shared" si="519"/>
        <v>0</v>
      </c>
      <c r="CH153" s="30">
        <f t="shared" si="519"/>
        <v>0</v>
      </c>
      <c r="CI153" s="30">
        <f t="shared" si="519"/>
        <v>0</v>
      </c>
      <c r="CJ153" s="30">
        <f t="shared" si="519"/>
        <v>0</v>
      </c>
      <c r="CK153" s="30">
        <f t="shared" si="519"/>
        <v>0</v>
      </c>
      <c r="CL153" s="30">
        <f t="shared" ref="CL153:CT153" si="520">IF(CL$5="",0,CL12+CL85-CL93)</f>
        <v>0</v>
      </c>
      <c r="CM153" s="30">
        <f t="shared" si="520"/>
        <v>0</v>
      </c>
      <c r="CN153" s="30">
        <f t="shared" si="520"/>
        <v>0</v>
      </c>
      <c r="CO153" s="30">
        <f t="shared" si="520"/>
        <v>0</v>
      </c>
      <c r="CP153" s="30">
        <f t="shared" si="520"/>
        <v>0</v>
      </c>
      <c r="CQ153" s="30">
        <f t="shared" si="520"/>
        <v>0</v>
      </c>
      <c r="CR153" s="30">
        <f t="shared" si="520"/>
        <v>0</v>
      </c>
      <c r="CS153" s="30">
        <f t="shared" si="520"/>
        <v>0</v>
      </c>
      <c r="CT153" s="30">
        <f t="shared" si="520"/>
        <v>0</v>
      </c>
    </row>
    <row r="154" spans="1:99" s="27" customFormat="1" ht="12" x14ac:dyDescent="0.25">
      <c r="A154" s="26">
        <f>ROW()</f>
        <v>154</v>
      </c>
      <c r="E154" s="24"/>
      <c r="F154" s="68" t="str">
        <f t="shared" si="515"/>
        <v>АКТИВЫ</v>
      </c>
      <c r="G154" s="68" t="str">
        <f t="shared" ref="G154:G156" si="521">$G$152</f>
        <v>Запасы СиМ</v>
      </c>
      <c r="H154" s="27" t="str">
        <f>BP!$F$22</f>
        <v>Сырье</v>
      </c>
      <c r="P154" s="30"/>
      <c r="R154" s="24"/>
      <c r="S154" s="30"/>
      <c r="V154" s="87"/>
      <c r="W154" s="29"/>
      <c r="Z154" s="30">
        <f t="shared" ref="Z154:BE154" ca="1" si="522">IF(Z$5="",0,Z13+Z86-Z94)</f>
        <v>48000</v>
      </c>
      <c r="AA154" s="30">
        <f t="shared" ca="1" si="522"/>
        <v>49440</v>
      </c>
      <c r="AB154" s="30">
        <f t="shared" ca="1" si="522"/>
        <v>50923.200000000012</v>
      </c>
      <c r="AC154" s="30">
        <f t="shared" ca="1" si="522"/>
        <v>52450.896000000015</v>
      </c>
      <c r="AD154" s="30">
        <f t="shared" ca="1" si="522"/>
        <v>54024.422879999998</v>
      </c>
      <c r="AE154" s="30">
        <f t="shared" ca="1" si="522"/>
        <v>55645.155566400004</v>
      </c>
      <c r="AF154" s="30">
        <f t="shared" ca="1" si="522"/>
        <v>57314.510233392008</v>
      </c>
      <c r="AG154" s="30">
        <f t="shared" ca="1" si="522"/>
        <v>59033.945540393775</v>
      </c>
      <c r="AH154" s="30">
        <f t="shared" ca="1" si="522"/>
        <v>60804.963906605582</v>
      </c>
      <c r="AI154" s="30">
        <f t="shared" ca="1" si="522"/>
        <v>62629.112823803749</v>
      </c>
      <c r="AJ154" s="30">
        <f t="shared" ca="1" si="522"/>
        <v>64507.986208517861</v>
      </c>
      <c r="AK154" s="30">
        <f t="shared" ca="1" si="522"/>
        <v>66443.225794773403</v>
      </c>
      <c r="AL154" s="30">
        <f t="shared" ca="1" si="522"/>
        <v>68436.52256861658</v>
      </c>
      <c r="AM154" s="30">
        <f t="shared" ca="1" si="522"/>
        <v>70489.618245675068</v>
      </c>
      <c r="AN154" s="30">
        <f t="shared" ca="1" si="522"/>
        <v>72604.306793045325</v>
      </c>
      <c r="AO154" s="30">
        <f t="shared" ca="1" si="522"/>
        <v>74782.435996836706</v>
      </c>
      <c r="AP154" s="30">
        <f t="shared" ca="1" si="522"/>
        <v>77025.909076741809</v>
      </c>
      <c r="AQ154" s="30">
        <f t="shared" ca="1" si="522"/>
        <v>79336.686349044074</v>
      </c>
      <c r="AR154" s="30">
        <f t="shared" ca="1" si="522"/>
        <v>81716.786939515383</v>
      </c>
      <c r="AS154" s="30">
        <f t="shared" ca="1" si="522"/>
        <v>84168.290547700861</v>
      </c>
      <c r="AT154" s="30">
        <f t="shared" ca="1" si="522"/>
        <v>86693.339264131893</v>
      </c>
      <c r="AU154" s="30">
        <f t="shared" ca="1" si="522"/>
        <v>89294.139442055835</v>
      </c>
      <c r="AV154" s="30">
        <f t="shared" ca="1" si="522"/>
        <v>91972.963625317527</v>
      </c>
      <c r="AW154" s="30">
        <f t="shared" ca="1" si="522"/>
        <v>94732.152534077075</v>
      </c>
      <c r="AX154" s="30">
        <f t="shared" ca="1" si="522"/>
        <v>97574.117110099396</v>
      </c>
      <c r="AY154" s="30">
        <f t="shared" ca="1" si="522"/>
        <v>100501.3406234024</v>
      </c>
      <c r="AZ154" s="30">
        <f t="shared" ca="1" si="522"/>
        <v>103516.38084210444</v>
      </c>
      <c r="BA154" s="30">
        <f t="shared" ca="1" si="522"/>
        <v>106621.87226736758</v>
      </c>
      <c r="BB154" s="30">
        <f t="shared" ca="1" si="522"/>
        <v>109820.52843538861</v>
      </c>
      <c r="BC154" s="30">
        <f t="shared" ca="1" si="522"/>
        <v>113115.14428845028</v>
      </c>
      <c r="BD154" s="30">
        <f t="shared" ca="1" si="522"/>
        <v>116508.59861710378</v>
      </c>
      <c r="BE154" s="30">
        <f t="shared" ca="1" si="522"/>
        <v>120003.85657561693</v>
      </c>
      <c r="BF154" s="30">
        <f t="shared" ref="BF154:CK154" ca="1" si="523">IF(BF$5="",0,BF13+BF86-BF94)</f>
        <v>123603.97227288544</v>
      </c>
      <c r="BG154" s="30">
        <f t="shared" ca="1" si="523"/>
        <v>127312.091441072</v>
      </c>
      <c r="BH154" s="30">
        <f t="shared" ca="1" si="523"/>
        <v>131131.45418430417</v>
      </c>
      <c r="BI154" s="30">
        <f t="shared" ca="1" si="523"/>
        <v>135065.39780983326</v>
      </c>
      <c r="BJ154" s="30">
        <f t="shared" ca="1" si="523"/>
        <v>139117.35974412828</v>
      </c>
      <c r="BK154" s="30">
        <f t="shared" ca="1" si="523"/>
        <v>143290.88053645208</v>
      </c>
      <c r="BL154" s="30">
        <f t="shared" ca="1" si="523"/>
        <v>147589.60695254564</v>
      </c>
      <c r="BM154" s="30">
        <f t="shared" ca="1" si="523"/>
        <v>152017.29516112199</v>
      </c>
      <c r="BN154" s="30">
        <f t="shared" ca="1" si="523"/>
        <v>156577.81401595566</v>
      </c>
      <c r="BO154" s="30">
        <f t="shared" ca="1" si="523"/>
        <v>161275.14843643433</v>
      </c>
      <c r="BP154" s="30">
        <f t="shared" ca="1" si="523"/>
        <v>166113.40288952738</v>
      </c>
      <c r="BQ154" s="30">
        <f t="shared" ca="1" si="523"/>
        <v>171096.8049762132</v>
      </c>
      <c r="BR154" s="30">
        <f t="shared" ca="1" si="523"/>
        <v>176229.70912549959</v>
      </c>
      <c r="BS154" s="30">
        <f t="shared" ca="1" si="523"/>
        <v>181516.60039926463</v>
      </c>
      <c r="BT154" s="30">
        <f t="shared" ca="1" si="523"/>
        <v>186962.09841124262</v>
      </c>
      <c r="BU154" s="30">
        <f t="shared" ca="1" si="523"/>
        <v>192570.9613635799</v>
      </c>
      <c r="BV154" s="30">
        <f t="shared" si="523"/>
        <v>0</v>
      </c>
      <c r="BW154" s="30">
        <f t="shared" si="523"/>
        <v>0</v>
      </c>
      <c r="BX154" s="30">
        <f t="shared" si="523"/>
        <v>0</v>
      </c>
      <c r="BY154" s="30">
        <f t="shared" si="523"/>
        <v>0</v>
      </c>
      <c r="BZ154" s="30">
        <f t="shared" si="523"/>
        <v>0</v>
      </c>
      <c r="CA154" s="30">
        <f t="shared" si="523"/>
        <v>0</v>
      </c>
      <c r="CB154" s="30">
        <f t="shared" si="523"/>
        <v>0</v>
      </c>
      <c r="CC154" s="30">
        <f t="shared" si="523"/>
        <v>0</v>
      </c>
      <c r="CD154" s="30">
        <f t="shared" si="523"/>
        <v>0</v>
      </c>
      <c r="CE154" s="30">
        <f t="shared" si="523"/>
        <v>0</v>
      </c>
      <c r="CF154" s="30">
        <f t="shared" si="523"/>
        <v>0</v>
      </c>
      <c r="CG154" s="30">
        <f t="shared" si="523"/>
        <v>0</v>
      </c>
      <c r="CH154" s="30">
        <f t="shared" si="523"/>
        <v>0</v>
      </c>
      <c r="CI154" s="30">
        <f t="shared" si="523"/>
        <v>0</v>
      </c>
      <c r="CJ154" s="30">
        <f t="shared" si="523"/>
        <v>0</v>
      </c>
      <c r="CK154" s="30">
        <f t="shared" si="523"/>
        <v>0</v>
      </c>
      <c r="CL154" s="30">
        <f t="shared" ref="CL154:CT154" si="524">IF(CL$5="",0,CL13+CL86-CL94)</f>
        <v>0</v>
      </c>
      <c r="CM154" s="30">
        <f t="shared" si="524"/>
        <v>0</v>
      </c>
      <c r="CN154" s="30">
        <f t="shared" si="524"/>
        <v>0</v>
      </c>
      <c r="CO154" s="30">
        <f t="shared" si="524"/>
        <v>0</v>
      </c>
      <c r="CP154" s="30">
        <f t="shared" si="524"/>
        <v>0</v>
      </c>
      <c r="CQ154" s="30">
        <f t="shared" si="524"/>
        <v>0</v>
      </c>
      <c r="CR154" s="30">
        <f t="shared" si="524"/>
        <v>0</v>
      </c>
      <c r="CS154" s="30">
        <f t="shared" si="524"/>
        <v>0</v>
      </c>
      <c r="CT154" s="30">
        <f t="shared" si="524"/>
        <v>0</v>
      </c>
    </row>
    <row r="155" spans="1:99" s="27" customFormat="1" ht="12" x14ac:dyDescent="0.25">
      <c r="A155" s="26">
        <f>ROW()</f>
        <v>155</v>
      </c>
      <c r="E155" s="24"/>
      <c r="F155" s="68" t="str">
        <f t="shared" si="515"/>
        <v>АКТИВЫ</v>
      </c>
      <c r="G155" s="68" t="str">
        <f t="shared" si="521"/>
        <v>Запасы СиМ</v>
      </c>
      <c r="H155" s="27" t="str">
        <f>BP!$F$23</f>
        <v>Материал</v>
      </c>
      <c r="P155" s="30"/>
      <c r="R155" s="24"/>
      <c r="S155" s="30"/>
      <c r="V155" s="87"/>
      <c r="W155" s="29"/>
      <c r="Z155" s="30">
        <f t="shared" ref="Z155:BE155" ca="1" si="525">IF(Z$5="",0,Z14+Z87-Z110)</f>
        <v>0</v>
      </c>
      <c r="AA155" s="30">
        <f t="shared" ca="1" si="525"/>
        <v>56000</v>
      </c>
      <c r="AB155" s="30">
        <f t="shared" ca="1" si="525"/>
        <v>113680</v>
      </c>
      <c r="AC155" s="30">
        <f t="shared" ca="1" si="525"/>
        <v>173090.40000000002</v>
      </c>
      <c r="AD155" s="30">
        <f t="shared" ca="1" si="525"/>
        <v>178283.11200000002</v>
      </c>
      <c r="AE155" s="30">
        <f t="shared" ca="1" si="525"/>
        <v>183631.60536000002</v>
      </c>
      <c r="AF155" s="30">
        <f t="shared" ca="1" si="525"/>
        <v>189140.55352080002</v>
      </c>
      <c r="AG155" s="30">
        <f t="shared" ca="1" si="525"/>
        <v>194814.77012642403</v>
      </c>
      <c r="AH155" s="30">
        <f t="shared" ca="1" si="525"/>
        <v>200659.21323021679</v>
      </c>
      <c r="AI155" s="30">
        <f t="shared" ca="1" si="525"/>
        <v>206678.98962712329</v>
      </c>
      <c r="AJ155" s="30">
        <f t="shared" ca="1" si="525"/>
        <v>212879.35931593698</v>
      </c>
      <c r="AK155" s="30">
        <f t="shared" ca="1" si="525"/>
        <v>219265.74009541509</v>
      </c>
      <c r="AL155" s="30">
        <f t="shared" ca="1" si="525"/>
        <v>225843.71229827753</v>
      </c>
      <c r="AM155" s="30">
        <f t="shared" ca="1" si="525"/>
        <v>232619.02366722585</v>
      </c>
      <c r="AN155" s="30">
        <f t="shared" ca="1" si="525"/>
        <v>239597.59437724264</v>
      </c>
      <c r="AO155" s="30">
        <f t="shared" ca="1" si="525"/>
        <v>246785.52220855991</v>
      </c>
      <c r="AP155" s="30">
        <f t="shared" ca="1" si="525"/>
        <v>254189.08787481673</v>
      </c>
      <c r="AQ155" s="30">
        <f t="shared" ca="1" si="525"/>
        <v>261814.76051106123</v>
      </c>
      <c r="AR155" s="30">
        <f t="shared" ca="1" si="525"/>
        <v>269669.20332639309</v>
      </c>
      <c r="AS155" s="30">
        <f t="shared" ca="1" si="525"/>
        <v>277759.27942618489</v>
      </c>
      <c r="AT155" s="30">
        <f t="shared" ca="1" si="525"/>
        <v>286092.05780897045</v>
      </c>
      <c r="AU155" s="30">
        <f t="shared" ca="1" si="525"/>
        <v>294674.81954323954</v>
      </c>
      <c r="AV155" s="30">
        <f t="shared" ca="1" si="525"/>
        <v>303515.06412953674</v>
      </c>
      <c r="AW155" s="30">
        <f t="shared" ca="1" si="525"/>
        <v>312620.51605342288</v>
      </c>
      <c r="AX155" s="30">
        <f t="shared" ca="1" si="525"/>
        <v>321999.1315350256</v>
      </c>
      <c r="AY155" s="30">
        <f t="shared" ca="1" si="525"/>
        <v>331659.1054810764</v>
      </c>
      <c r="AZ155" s="30">
        <f t="shared" ca="1" si="525"/>
        <v>341608.87864550867</v>
      </c>
      <c r="BA155" s="30">
        <f t="shared" ca="1" si="525"/>
        <v>351857.14500487398</v>
      </c>
      <c r="BB155" s="30">
        <f t="shared" ca="1" si="525"/>
        <v>362412.85935502016</v>
      </c>
      <c r="BC155" s="30">
        <f t="shared" ca="1" si="525"/>
        <v>373285.24513567076</v>
      </c>
      <c r="BD155" s="30">
        <f t="shared" ca="1" si="525"/>
        <v>384483.80248974089</v>
      </c>
      <c r="BE155" s="30">
        <f t="shared" ca="1" si="525"/>
        <v>396018.31656443316</v>
      </c>
      <c r="BF155" s="30">
        <f t="shared" ref="BF155:CK155" ca="1" si="526">IF(BF$5="",0,BF14+BF87-BF110)</f>
        <v>407898.86606136622</v>
      </c>
      <c r="BG155" s="30">
        <f t="shared" ca="1" si="526"/>
        <v>420135.83204320725</v>
      </c>
      <c r="BH155" s="30">
        <f t="shared" ca="1" si="526"/>
        <v>432739.90700450342</v>
      </c>
      <c r="BI155" s="30">
        <f t="shared" ca="1" si="526"/>
        <v>445722.10421463853</v>
      </c>
      <c r="BJ155" s="30">
        <f t="shared" ca="1" si="526"/>
        <v>459093.76734107768</v>
      </c>
      <c r="BK155" s="30">
        <f t="shared" ca="1" si="526"/>
        <v>472866.5803613101</v>
      </c>
      <c r="BL155" s="30">
        <f t="shared" ca="1" si="526"/>
        <v>487052.57777214947</v>
      </c>
      <c r="BM155" s="30">
        <f t="shared" ca="1" si="526"/>
        <v>501664.15510531398</v>
      </c>
      <c r="BN155" s="30">
        <f t="shared" ca="1" si="526"/>
        <v>516714.07975847338</v>
      </c>
      <c r="BO155" s="30">
        <f t="shared" ca="1" si="526"/>
        <v>532215.50215122767</v>
      </c>
      <c r="BP155" s="30">
        <f t="shared" ca="1" si="526"/>
        <v>548181.96721576457</v>
      </c>
      <c r="BQ155" s="30">
        <f t="shared" ca="1" si="526"/>
        <v>564627.42623223749</v>
      </c>
      <c r="BR155" s="30">
        <f t="shared" ca="1" si="526"/>
        <v>581566.24901920464</v>
      </c>
      <c r="BS155" s="30">
        <f t="shared" ca="1" si="526"/>
        <v>599013.23648978083</v>
      </c>
      <c r="BT155" s="30">
        <f t="shared" ca="1" si="526"/>
        <v>616983.63358447433</v>
      </c>
      <c r="BU155" s="30">
        <f t="shared" ca="1" si="526"/>
        <v>635493.14259200857</v>
      </c>
      <c r="BV155" s="30">
        <f t="shared" si="526"/>
        <v>0</v>
      </c>
      <c r="BW155" s="30">
        <f t="shared" si="526"/>
        <v>0</v>
      </c>
      <c r="BX155" s="30">
        <f t="shared" si="526"/>
        <v>0</v>
      </c>
      <c r="BY155" s="30">
        <f t="shared" si="526"/>
        <v>0</v>
      </c>
      <c r="BZ155" s="30">
        <f t="shared" si="526"/>
        <v>0</v>
      </c>
      <c r="CA155" s="30">
        <f t="shared" si="526"/>
        <v>0</v>
      </c>
      <c r="CB155" s="30">
        <f t="shared" si="526"/>
        <v>0</v>
      </c>
      <c r="CC155" s="30">
        <f t="shared" si="526"/>
        <v>0</v>
      </c>
      <c r="CD155" s="30">
        <f t="shared" si="526"/>
        <v>0</v>
      </c>
      <c r="CE155" s="30">
        <f t="shared" si="526"/>
        <v>0</v>
      </c>
      <c r="CF155" s="30">
        <f t="shared" si="526"/>
        <v>0</v>
      </c>
      <c r="CG155" s="30">
        <f t="shared" si="526"/>
        <v>0</v>
      </c>
      <c r="CH155" s="30">
        <f t="shared" si="526"/>
        <v>0</v>
      </c>
      <c r="CI155" s="30">
        <f t="shared" si="526"/>
        <v>0</v>
      </c>
      <c r="CJ155" s="30">
        <f t="shared" si="526"/>
        <v>0</v>
      </c>
      <c r="CK155" s="30">
        <f t="shared" si="526"/>
        <v>0</v>
      </c>
      <c r="CL155" s="30">
        <f t="shared" ref="CL155:CT155" si="527">IF(CL$5="",0,CL14+CL87-CL110)</f>
        <v>0</v>
      </c>
      <c r="CM155" s="30">
        <f t="shared" si="527"/>
        <v>0</v>
      </c>
      <c r="CN155" s="30">
        <f t="shared" si="527"/>
        <v>0</v>
      </c>
      <c r="CO155" s="30">
        <f t="shared" si="527"/>
        <v>0</v>
      </c>
      <c r="CP155" s="30">
        <f t="shared" si="527"/>
        <v>0</v>
      </c>
      <c r="CQ155" s="30">
        <f t="shared" si="527"/>
        <v>0</v>
      </c>
      <c r="CR155" s="30">
        <f t="shared" si="527"/>
        <v>0</v>
      </c>
      <c r="CS155" s="30">
        <f t="shared" si="527"/>
        <v>0</v>
      </c>
      <c r="CT155" s="30">
        <f t="shared" si="527"/>
        <v>0</v>
      </c>
    </row>
    <row r="156" spans="1:99" s="27" customFormat="1" ht="12" x14ac:dyDescent="0.25">
      <c r="A156" s="26">
        <f>ROW()</f>
        <v>156</v>
      </c>
      <c r="E156" s="24"/>
      <c r="F156" s="68" t="str">
        <f t="shared" si="515"/>
        <v>АКТИВЫ</v>
      </c>
      <c r="G156" s="68" t="str">
        <f t="shared" si="521"/>
        <v>Запасы СиМ</v>
      </c>
      <c r="H156" s="27" t="str">
        <f>BP!$F$25</f>
        <v>Упаковка</v>
      </c>
      <c r="P156" s="30"/>
      <c r="R156" s="24"/>
      <c r="S156" s="30"/>
      <c r="V156" s="87"/>
      <c r="W156" s="29"/>
      <c r="Z156" s="30">
        <f t="shared" ref="Z156:BE156" ca="1" si="528">IF(Z$5="",0,Z15+Z88-Z112)</f>
        <v>0</v>
      </c>
      <c r="AA156" s="30">
        <f t="shared" ca="1" si="528"/>
        <v>160000</v>
      </c>
      <c r="AB156" s="30">
        <f t="shared" ca="1" si="528"/>
        <v>324800</v>
      </c>
      <c r="AC156" s="30">
        <f t="shared" ca="1" si="528"/>
        <v>494544</v>
      </c>
      <c r="AD156" s="30">
        <f t="shared" ca="1" si="528"/>
        <v>509380.32000000007</v>
      </c>
      <c r="AE156" s="30">
        <f t="shared" ca="1" si="528"/>
        <v>524661.72960000008</v>
      </c>
      <c r="AF156" s="30">
        <f t="shared" ca="1" si="528"/>
        <v>540401.58148800011</v>
      </c>
      <c r="AG156" s="30">
        <f t="shared" ca="1" si="528"/>
        <v>556613.62893264019</v>
      </c>
      <c r="AH156" s="30">
        <f t="shared" ca="1" si="528"/>
        <v>573312.03780061938</v>
      </c>
      <c r="AI156" s="30">
        <f t="shared" ca="1" si="528"/>
        <v>590511.39893463789</v>
      </c>
      <c r="AJ156" s="30">
        <f t="shared" ca="1" si="528"/>
        <v>608226.74090267706</v>
      </c>
      <c r="AK156" s="30">
        <f t="shared" ca="1" si="528"/>
        <v>626473.5431297574</v>
      </c>
      <c r="AL156" s="30">
        <f t="shared" ca="1" si="528"/>
        <v>645267.74942365009</v>
      </c>
      <c r="AM156" s="30">
        <f t="shared" ca="1" si="528"/>
        <v>664625.7819063596</v>
      </c>
      <c r="AN156" s="30">
        <f t="shared" ca="1" si="528"/>
        <v>684564.55536355043</v>
      </c>
      <c r="AO156" s="30">
        <f t="shared" ca="1" si="528"/>
        <v>705101.49202445708</v>
      </c>
      <c r="AP156" s="30">
        <f t="shared" ca="1" si="528"/>
        <v>726254.53678519081</v>
      </c>
      <c r="AQ156" s="30">
        <f t="shared" ca="1" si="528"/>
        <v>748042.17288874649</v>
      </c>
      <c r="AR156" s="30">
        <f t="shared" ca="1" si="528"/>
        <v>770483.43807540881</v>
      </c>
      <c r="AS156" s="30">
        <f t="shared" ca="1" si="528"/>
        <v>793597.94121767115</v>
      </c>
      <c r="AT156" s="30">
        <f t="shared" ca="1" si="528"/>
        <v>817405.8794542012</v>
      </c>
      <c r="AU156" s="30">
        <f t="shared" ca="1" si="528"/>
        <v>841928.05583782727</v>
      </c>
      <c r="AV156" s="30">
        <f t="shared" ca="1" si="528"/>
        <v>867185.89751296211</v>
      </c>
      <c r="AW156" s="30">
        <f t="shared" ca="1" si="528"/>
        <v>893201.474438351</v>
      </c>
      <c r="AX156" s="30">
        <f t="shared" ca="1" si="528"/>
        <v>919997.51867150166</v>
      </c>
      <c r="AY156" s="30">
        <f t="shared" ca="1" si="528"/>
        <v>947597.44423164683</v>
      </c>
      <c r="AZ156" s="30">
        <f t="shared" ca="1" si="528"/>
        <v>976025.36755859619</v>
      </c>
      <c r="BA156" s="30">
        <f t="shared" ca="1" si="528"/>
        <v>1005306.128585354</v>
      </c>
      <c r="BB156" s="30">
        <f t="shared" ca="1" si="528"/>
        <v>1035465.3124429145</v>
      </c>
      <c r="BC156" s="30">
        <f t="shared" ca="1" si="528"/>
        <v>1066529.271816202</v>
      </c>
      <c r="BD156" s="30">
        <f t="shared" ca="1" si="528"/>
        <v>1098525.1499706879</v>
      </c>
      <c r="BE156" s="30">
        <f t="shared" ca="1" si="528"/>
        <v>1131480.9044698086</v>
      </c>
      <c r="BF156" s="30">
        <f t="shared" ref="BF156:CK156" ca="1" si="529">IF(BF$5="",0,BF15+BF88-BF112)</f>
        <v>1165425.3316039029</v>
      </c>
      <c r="BG156" s="30">
        <f t="shared" ca="1" si="529"/>
        <v>1200388.0915520201</v>
      </c>
      <c r="BH156" s="30">
        <f t="shared" ca="1" si="529"/>
        <v>1236399.7342985808</v>
      </c>
      <c r="BI156" s="30">
        <f t="shared" ca="1" si="529"/>
        <v>1273491.7263275383</v>
      </c>
      <c r="BJ156" s="30">
        <f t="shared" ca="1" si="529"/>
        <v>1311696.4781173645</v>
      </c>
      <c r="BK156" s="30">
        <f t="shared" ca="1" si="529"/>
        <v>1351047.3724608854</v>
      </c>
      <c r="BL156" s="30">
        <f t="shared" ca="1" si="529"/>
        <v>1391578.793634712</v>
      </c>
      <c r="BM156" s="30">
        <f t="shared" ca="1" si="529"/>
        <v>1433326.1574437534</v>
      </c>
      <c r="BN156" s="30">
        <f t="shared" ca="1" si="529"/>
        <v>1476325.942167066</v>
      </c>
      <c r="BO156" s="30">
        <f t="shared" ca="1" si="529"/>
        <v>1520615.720432078</v>
      </c>
      <c r="BP156" s="30">
        <f t="shared" ca="1" si="529"/>
        <v>1566234.1920450404</v>
      </c>
      <c r="BQ156" s="30">
        <f t="shared" ca="1" si="529"/>
        <v>1613221.2178063919</v>
      </c>
      <c r="BR156" s="30">
        <f t="shared" ca="1" si="529"/>
        <v>1661617.8543405836</v>
      </c>
      <c r="BS156" s="30">
        <f t="shared" ca="1" si="529"/>
        <v>1711466.3899708013</v>
      </c>
      <c r="BT156" s="30">
        <f t="shared" ca="1" si="529"/>
        <v>1762810.3816699255</v>
      </c>
      <c r="BU156" s="30">
        <f t="shared" ca="1" si="529"/>
        <v>1815694.6931200235</v>
      </c>
      <c r="BV156" s="30">
        <f t="shared" si="529"/>
        <v>0</v>
      </c>
      <c r="BW156" s="30">
        <f t="shared" si="529"/>
        <v>0</v>
      </c>
      <c r="BX156" s="30">
        <f t="shared" si="529"/>
        <v>0</v>
      </c>
      <c r="BY156" s="30">
        <f t="shared" si="529"/>
        <v>0</v>
      </c>
      <c r="BZ156" s="30">
        <f t="shared" si="529"/>
        <v>0</v>
      </c>
      <c r="CA156" s="30">
        <f t="shared" si="529"/>
        <v>0</v>
      </c>
      <c r="CB156" s="30">
        <f t="shared" si="529"/>
        <v>0</v>
      </c>
      <c r="CC156" s="30">
        <f t="shared" si="529"/>
        <v>0</v>
      </c>
      <c r="CD156" s="30">
        <f t="shared" si="529"/>
        <v>0</v>
      </c>
      <c r="CE156" s="30">
        <f t="shared" si="529"/>
        <v>0</v>
      </c>
      <c r="CF156" s="30">
        <f t="shared" si="529"/>
        <v>0</v>
      </c>
      <c r="CG156" s="30">
        <f t="shared" si="529"/>
        <v>0</v>
      </c>
      <c r="CH156" s="30">
        <f t="shared" si="529"/>
        <v>0</v>
      </c>
      <c r="CI156" s="30">
        <f t="shared" si="529"/>
        <v>0</v>
      </c>
      <c r="CJ156" s="30">
        <f t="shared" si="529"/>
        <v>0</v>
      </c>
      <c r="CK156" s="30">
        <f t="shared" si="529"/>
        <v>0</v>
      </c>
      <c r="CL156" s="30">
        <f t="shared" ref="CL156:CT156" si="530">IF(CL$5="",0,CL15+CL88-CL112)</f>
        <v>0</v>
      </c>
      <c r="CM156" s="30">
        <f t="shared" si="530"/>
        <v>0</v>
      </c>
      <c r="CN156" s="30">
        <f t="shared" si="530"/>
        <v>0</v>
      </c>
      <c r="CO156" s="30">
        <f t="shared" si="530"/>
        <v>0</v>
      </c>
      <c r="CP156" s="30">
        <f t="shared" si="530"/>
        <v>0</v>
      </c>
      <c r="CQ156" s="30">
        <f t="shared" si="530"/>
        <v>0</v>
      </c>
      <c r="CR156" s="30">
        <f t="shared" si="530"/>
        <v>0</v>
      </c>
      <c r="CS156" s="30">
        <f t="shared" si="530"/>
        <v>0</v>
      </c>
      <c r="CT156" s="30">
        <f t="shared" si="530"/>
        <v>0</v>
      </c>
    </row>
    <row r="157" spans="1:99" s="2" customFormat="1" ht="10.199999999999999" x14ac:dyDescent="0.2">
      <c r="A157" s="11">
        <f>ROW()</f>
        <v>157</v>
      </c>
      <c r="E157" s="23" t="str">
        <f>Lists!$N$9</f>
        <v>пустая строка</v>
      </c>
      <c r="P157" s="3"/>
      <c r="R157" s="23"/>
      <c r="S157" s="3"/>
      <c r="V157" s="76"/>
      <c r="W157" s="5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  <c r="BU157" s="3"/>
      <c r="BV157" s="3"/>
      <c r="BW157" s="3"/>
      <c r="BX157" s="3"/>
      <c r="BY157" s="3"/>
      <c r="BZ157" s="3"/>
      <c r="CA157" s="3"/>
      <c r="CB157" s="3"/>
      <c r="CC157" s="3"/>
      <c r="CD157" s="3"/>
      <c r="CE157" s="3"/>
      <c r="CF157" s="3"/>
      <c r="CG157" s="3"/>
      <c r="CH157" s="3"/>
      <c r="CI157" s="3"/>
      <c r="CJ157" s="3"/>
      <c r="CK157" s="3"/>
      <c r="CL157" s="3"/>
      <c r="CM157" s="3"/>
      <c r="CN157" s="3"/>
      <c r="CO157" s="3"/>
      <c r="CP157" s="3"/>
      <c r="CQ157" s="3"/>
      <c r="CR157" s="3"/>
      <c r="CS157" s="3"/>
      <c r="CT157" s="3"/>
    </row>
    <row r="158" spans="1:99" x14ac:dyDescent="0.3">
      <c r="A158" s="11">
        <f>ROW()</f>
        <v>158</v>
      </c>
      <c r="E158" s="23" t="s">
        <v>24</v>
      </c>
      <c r="F158" s="68" t="str">
        <f>$F$150</f>
        <v>АКТИВЫ</v>
      </c>
      <c r="G158" s="6" t="s">
        <v>84</v>
      </c>
      <c r="Z158" s="7">
        <f ca="1">Z159+Z166+Z174</f>
        <v>0</v>
      </c>
      <c r="AA158" s="7">
        <f t="shared" ref="AA158:CL158" ca="1" si="531">AA159+AA166+AA174</f>
        <v>558880</v>
      </c>
      <c r="AB158" s="7">
        <f t="shared" ca="1" si="531"/>
        <v>1794526.4</v>
      </c>
      <c r="AC158" s="7">
        <f t="shared" ca="1" si="531"/>
        <v>3607242.1919999998</v>
      </c>
      <c r="AD158" s="7">
        <f t="shared" ca="1" si="531"/>
        <v>5812859.4577600006</v>
      </c>
      <c r="AE158" s="7">
        <f t="shared" ca="1" si="531"/>
        <v>5987245.2414928004</v>
      </c>
      <c r="AF158" s="7">
        <f t="shared" ca="1" si="531"/>
        <v>6166862.5987375844</v>
      </c>
      <c r="AG158" s="7">
        <f t="shared" ca="1" si="531"/>
        <v>6351868.4766997136</v>
      </c>
      <c r="AH158" s="7">
        <f t="shared" ca="1" si="531"/>
        <v>6542424.5310007045</v>
      </c>
      <c r="AI158" s="7">
        <f t="shared" ca="1" si="531"/>
        <v>6738697.2669307254</v>
      </c>
      <c r="AJ158" s="7">
        <f t="shared" ca="1" si="531"/>
        <v>6940858.1849386469</v>
      </c>
      <c r="AK158" s="7">
        <f t="shared" ca="1" si="531"/>
        <v>7149083.9304868057</v>
      </c>
      <c r="AL158" s="7">
        <f t="shared" ca="1" si="531"/>
        <v>7363556.4484014101</v>
      </c>
      <c r="AM158" s="7">
        <f t="shared" ca="1" si="531"/>
        <v>7584463.1418534536</v>
      </c>
      <c r="AN158" s="7">
        <f t="shared" ca="1" si="531"/>
        <v>7811997.0361090563</v>
      </c>
      <c r="AO158" s="7">
        <f t="shared" ca="1" si="531"/>
        <v>8046356.9471923281</v>
      </c>
      <c r="AP158" s="7">
        <f t="shared" ca="1" si="531"/>
        <v>8287747.655608099</v>
      </c>
      <c r="AQ158" s="7">
        <f t="shared" ca="1" si="531"/>
        <v>8536380.0852763429</v>
      </c>
      <c r="AR158" s="7">
        <f t="shared" ca="1" si="531"/>
        <v>8792471.4878346324</v>
      </c>
      <c r="AS158" s="7">
        <f t="shared" ca="1" si="531"/>
        <v>9056245.6324696727</v>
      </c>
      <c r="AT158" s="7">
        <f t="shared" ca="1" si="531"/>
        <v>9327933.0014437623</v>
      </c>
      <c r="AU158" s="7">
        <f t="shared" ca="1" si="531"/>
        <v>9607770.9914870746</v>
      </c>
      <c r="AV158" s="7">
        <f t="shared" ca="1" si="531"/>
        <v>9896004.1212316882</v>
      </c>
      <c r="AW158" s="7">
        <f t="shared" ca="1" si="531"/>
        <v>10192884.24486864</v>
      </c>
      <c r="AX158" s="7">
        <f t="shared" ca="1" si="531"/>
        <v>10498670.7722147</v>
      </c>
      <c r="AY158" s="7">
        <f t="shared" ca="1" si="531"/>
        <v>10813630.89538114</v>
      </c>
      <c r="AZ158" s="7">
        <f t="shared" ca="1" si="531"/>
        <v>11138039.822242575</v>
      </c>
      <c r="BA158" s="7">
        <f t="shared" ca="1" si="531"/>
        <v>11472181.016909851</v>
      </c>
      <c r="BB158" s="7">
        <f t="shared" ca="1" si="531"/>
        <v>11816346.447417146</v>
      </c>
      <c r="BC158" s="7">
        <f t="shared" ca="1" si="531"/>
        <v>12170836.840839664</v>
      </c>
      <c r="BD158" s="7">
        <f t="shared" ca="1" si="531"/>
        <v>12535961.946064852</v>
      </c>
      <c r="BE158" s="7">
        <f t="shared" ca="1" si="531"/>
        <v>12912040.804446798</v>
      </c>
      <c r="BF158" s="7">
        <f t="shared" ca="1" si="531"/>
        <v>13299402.028580202</v>
      </c>
      <c r="BG158" s="7">
        <f t="shared" ca="1" si="531"/>
        <v>13698384.089437608</v>
      </c>
      <c r="BH158" s="7">
        <f t="shared" ca="1" si="531"/>
        <v>14109335.612120738</v>
      </c>
      <c r="BI158" s="7">
        <f t="shared" ca="1" si="531"/>
        <v>14532615.680484362</v>
      </c>
      <c r="BJ158" s="7">
        <f t="shared" ca="1" si="531"/>
        <v>14968594.150898892</v>
      </c>
      <c r="BK158" s="7">
        <f t="shared" ca="1" si="531"/>
        <v>15417651.975425862</v>
      </c>
      <c r="BL158" s="7">
        <f t="shared" ca="1" si="531"/>
        <v>15880181.534688637</v>
      </c>
      <c r="BM158" s="7">
        <f t="shared" ca="1" si="531"/>
        <v>16356586.980729297</v>
      </c>
      <c r="BN158" s="7">
        <f t="shared" ca="1" si="531"/>
        <v>16847284.590151176</v>
      </c>
      <c r="BO158" s="7">
        <f t="shared" ca="1" si="531"/>
        <v>17352703.127855711</v>
      </c>
      <c r="BP158" s="7">
        <f t="shared" ca="1" si="531"/>
        <v>17873284.221691385</v>
      </c>
      <c r="BQ158" s="7">
        <f t="shared" ca="1" si="531"/>
        <v>18409482.748342127</v>
      </c>
      <c r="BR158" s="7">
        <f t="shared" ca="1" si="531"/>
        <v>18961767.230792388</v>
      </c>
      <c r="BS158" s="7">
        <f t="shared" ca="1" si="531"/>
        <v>19530620.247716159</v>
      </c>
      <c r="BT158" s="7">
        <f t="shared" ca="1" si="531"/>
        <v>20116538.855147649</v>
      </c>
      <c r="BU158" s="7">
        <f t="shared" ca="1" si="531"/>
        <v>20720035.020802077</v>
      </c>
      <c r="BV158" s="7">
        <f t="shared" si="531"/>
        <v>0</v>
      </c>
      <c r="BW158" s="7">
        <f t="shared" si="531"/>
        <v>0</v>
      </c>
      <c r="BX158" s="7">
        <f t="shared" si="531"/>
        <v>0</v>
      </c>
      <c r="BY158" s="7">
        <f t="shared" si="531"/>
        <v>0</v>
      </c>
      <c r="BZ158" s="7">
        <f t="shared" si="531"/>
        <v>0</v>
      </c>
      <c r="CA158" s="7">
        <f t="shared" si="531"/>
        <v>0</v>
      </c>
      <c r="CB158" s="7">
        <f t="shared" si="531"/>
        <v>0</v>
      </c>
      <c r="CC158" s="7">
        <f t="shared" si="531"/>
        <v>0</v>
      </c>
      <c r="CD158" s="7">
        <f t="shared" si="531"/>
        <v>0</v>
      </c>
      <c r="CE158" s="7">
        <f t="shared" si="531"/>
        <v>0</v>
      </c>
      <c r="CF158" s="7">
        <f t="shared" si="531"/>
        <v>0</v>
      </c>
      <c r="CG158" s="7">
        <f t="shared" si="531"/>
        <v>0</v>
      </c>
      <c r="CH158" s="7">
        <f t="shared" si="531"/>
        <v>0</v>
      </c>
      <c r="CI158" s="7">
        <f t="shared" si="531"/>
        <v>0</v>
      </c>
      <c r="CJ158" s="7">
        <f t="shared" si="531"/>
        <v>0</v>
      </c>
      <c r="CK158" s="7">
        <f t="shared" si="531"/>
        <v>0</v>
      </c>
      <c r="CL158" s="7">
        <f t="shared" si="531"/>
        <v>0</v>
      </c>
      <c r="CM158" s="7">
        <f t="shared" ref="CM158:CT158" si="532">CM159+CM166+CM174</f>
        <v>0</v>
      </c>
      <c r="CN158" s="7">
        <f t="shared" si="532"/>
        <v>0</v>
      </c>
      <c r="CO158" s="7">
        <f t="shared" si="532"/>
        <v>0</v>
      </c>
      <c r="CP158" s="7">
        <f t="shared" si="532"/>
        <v>0</v>
      </c>
      <c r="CQ158" s="7">
        <f t="shared" si="532"/>
        <v>0</v>
      </c>
      <c r="CR158" s="7">
        <f t="shared" si="532"/>
        <v>0</v>
      </c>
      <c r="CS158" s="7">
        <f t="shared" si="532"/>
        <v>0</v>
      </c>
      <c r="CT158" s="7">
        <f t="shared" si="532"/>
        <v>0</v>
      </c>
    </row>
    <row r="159" spans="1:99" s="27" customFormat="1" ht="12" x14ac:dyDescent="0.25">
      <c r="A159" s="26">
        <f>ROW()</f>
        <v>159</v>
      </c>
      <c r="E159" s="24" t="s">
        <v>24</v>
      </c>
      <c r="F159" s="68" t="str">
        <f>$F$150</f>
        <v>АКТИВЫ</v>
      </c>
      <c r="G159" s="68" t="str">
        <f t="shared" ref="G159:G164" si="533">$G$152</f>
        <v>Запасы СиМ</v>
      </c>
      <c r="H159" s="31" t="s">
        <v>85</v>
      </c>
      <c r="P159" s="30"/>
      <c r="R159" s="24"/>
      <c r="S159" s="30"/>
      <c r="V159" s="87"/>
      <c r="W159" s="29"/>
      <c r="Z159" s="30">
        <f ca="1">SUM(Z160:Z165)</f>
        <v>0</v>
      </c>
      <c r="AA159" s="30">
        <f t="shared" ref="AA159:CL159" ca="1" si="534">SUM(AA160:AA165)</f>
        <v>558880</v>
      </c>
      <c r="AB159" s="30">
        <f t="shared" ca="1" si="534"/>
        <v>575646.4</v>
      </c>
      <c r="AC159" s="30">
        <f t="shared" ca="1" si="534"/>
        <v>592915.7919999999</v>
      </c>
      <c r="AD159" s="30">
        <f t="shared" ca="1" si="534"/>
        <v>610703.2657600001</v>
      </c>
      <c r="AE159" s="30">
        <f t="shared" ca="1" si="534"/>
        <v>629024.3637328</v>
      </c>
      <c r="AF159" s="30">
        <f t="shared" ca="1" si="534"/>
        <v>647895.094644784</v>
      </c>
      <c r="AG159" s="30">
        <f t="shared" ca="1" si="534"/>
        <v>667331.94748412748</v>
      </c>
      <c r="AH159" s="30">
        <f t="shared" ca="1" si="534"/>
        <v>687351.90590865142</v>
      </c>
      <c r="AI159" s="30">
        <f t="shared" ca="1" si="534"/>
        <v>707972.46308591077</v>
      </c>
      <c r="AJ159" s="30">
        <f t="shared" ca="1" si="534"/>
        <v>729211.63697848818</v>
      </c>
      <c r="AK159" s="30">
        <f t="shared" ca="1" si="534"/>
        <v>751087.98608784273</v>
      </c>
      <c r="AL159" s="30">
        <f t="shared" ca="1" si="534"/>
        <v>773620.62567047798</v>
      </c>
      <c r="AM159" s="30">
        <f t="shared" ca="1" si="534"/>
        <v>796829.24444059248</v>
      </c>
      <c r="AN159" s="30">
        <f t="shared" ca="1" si="534"/>
        <v>820734.12177381036</v>
      </c>
      <c r="AO159" s="30">
        <f t="shared" ca="1" si="534"/>
        <v>845356.14542702481</v>
      </c>
      <c r="AP159" s="30">
        <f t="shared" ca="1" si="534"/>
        <v>870716.82978983573</v>
      </c>
      <c r="AQ159" s="30">
        <f t="shared" ca="1" si="534"/>
        <v>896838.33468353061</v>
      </c>
      <c r="AR159" s="30">
        <f t="shared" ca="1" si="534"/>
        <v>923743.48472403677</v>
      </c>
      <c r="AS159" s="30">
        <f t="shared" ca="1" si="534"/>
        <v>951455.78926575754</v>
      </c>
      <c r="AT159" s="30">
        <f t="shared" ca="1" si="534"/>
        <v>979999.46294373041</v>
      </c>
      <c r="AU159" s="30">
        <f t="shared" ca="1" si="534"/>
        <v>1009399.4468320424</v>
      </c>
      <c r="AV159" s="30">
        <f t="shared" ca="1" si="534"/>
        <v>1039681.4302370036</v>
      </c>
      <c r="AW159" s="30">
        <f t="shared" ca="1" si="534"/>
        <v>1070871.8731441137</v>
      </c>
      <c r="AX159" s="30">
        <f t="shared" ca="1" si="534"/>
        <v>1102998.0293384371</v>
      </c>
      <c r="AY159" s="30">
        <f t="shared" ca="1" si="534"/>
        <v>1136087.9702185905</v>
      </c>
      <c r="AZ159" s="30">
        <f t="shared" ca="1" si="534"/>
        <v>1170170.6093251482</v>
      </c>
      <c r="BA159" s="30">
        <f t="shared" ca="1" si="534"/>
        <v>1205275.7276049023</v>
      </c>
      <c r="BB159" s="30">
        <f t="shared" ca="1" si="534"/>
        <v>1241433.9994330492</v>
      </c>
      <c r="BC159" s="30">
        <f t="shared" ca="1" si="534"/>
        <v>1278677.019416041</v>
      </c>
      <c r="BD159" s="30">
        <f t="shared" ca="1" si="534"/>
        <v>1317037.3299985225</v>
      </c>
      <c r="BE159" s="30">
        <f t="shared" ca="1" si="534"/>
        <v>1356548.4498984779</v>
      </c>
      <c r="BF159" s="30">
        <f t="shared" ca="1" si="534"/>
        <v>1397244.9033954325</v>
      </c>
      <c r="BG159" s="30">
        <f t="shared" ca="1" si="534"/>
        <v>1439162.2504972953</v>
      </c>
      <c r="BH159" s="30">
        <f t="shared" ca="1" si="534"/>
        <v>1482337.1180122141</v>
      </c>
      <c r="BI159" s="30">
        <f t="shared" ca="1" si="534"/>
        <v>1526807.2315525811</v>
      </c>
      <c r="BJ159" s="30">
        <f t="shared" ca="1" si="534"/>
        <v>1572611.4484991585</v>
      </c>
      <c r="BK159" s="30">
        <f t="shared" ca="1" si="534"/>
        <v>1619789.7919541334</v>
      </c>
      <c r="BL159" s="30">
        <f t="shared" ca="1" si="534"/>
        <v>1668383.4857127573</v>
      </c>
      <c r="BM159" s="30">
        <f t="shared" ca="1" si="534"/>
        <v>1718434.99028414</v>
      </c>
      <c r="BN159" s="30">
        <f t="shared" ca="1" si="534"/>
        <v>1769988.039992664</v>
      </c>
      <c r="BO159" s="30">
        <f t="shared" ca="1" si="534"/>
        <v>1823087.6811924446</v>
      </c>
      <c r="BP159" s="30">
        <f t="shared" ca="1" si="534"/>
        <v>1877780.3116282178</v>
      </c>
      <c r="BQ159" s="30">
        <f t="shared" ca="1" si="534"/>
        <v>1934113.7209770642</v>
      </c>
      <c r="BR159" s="30">
        <f t="shared" ca="1" si="534"/>
        <v>1992137.1326063764</v>
      </c>
      <c r="BS159" s="30">
        <f t="shared" ca="1" si="534"/>
        <v>2051901.2465845675</v>
      </c>
      <c r="BT159" s="30">
        <f t="shared" ca="1" si="534"/>
        <v>2113458.2839821046</v>
      </c>
      <c r="BU159" s="30">
        <f t="shared" ca="1" si="534"/>
        <v>2176862.0325015681</v>
      </c>
      <c r="BV159" s="30">
        <f t="shared" si="534"/>
        <v>0</v>
      </c>
      <c r="BW159" s="30">
        <f t="shared" si="534"/>
        <v>0</v>
      </c>
      <c r="BX159" s="30">
        <f t="shared" si="534"/>
        <v>0</v>
      </c>
      <c r="BY159" s="30">
        <f t="shared" si="534"/>
        <v>0</v>
      </c>
      <c r="BZ159" s="30">
        <f t="shared" si="534"/>
        <v>0</v>
      </c>
      <c r="CA159" s="30">
        <f t="shared" si="534"/>
        <v>0</v>
      </c>
      <c r="CB159" s="30">
        <f t="shared" si="534"/>
        <v>0</v>
      </c>
      <c r="CC159" s="30">
        <f t="shared" si="534"/>
        <v>0</v>
      </c>
      <c r="CD159" s="30">
        <f t="shared" si="534"/>
        <v>0</v>
      </c>
      <c r="CE159" s="30">
        <f t="shared" si="534"/>
        <v>0</v>
      </c>
      <c r="CF159" s="30">
        <f t="shared" si="534"/>
        <v>0</v>
      </c>
      <c r="CG159" s="30">
        <f t="shared" si="534"/>
        <v>0</v>
      </c>
      <c r="CH159" s="30">
        <f t="shared" si="534"/>
        <v>0</v>
      </c>
      <c r="CI159" s="30">
        <f t="shared" si="534"/>
        <v>0</v>
      </c>
      <c r="CJ159" s="30">
        <f t="shared" si="534"/>
        <v>0</v>
      </c>
      <c r="CK159" s="30">
        <f t="shared" si="534"/>
        <v>0</v>
      </c>
      <c r="CL159" s="30">
        <f t="shared" si="534"/>
        <v>0</v>
      </c>
      <c r="CM159" s="30">
        <f t="shared" ref="CM159:CT159" si="535">SUM(CM160:CM165)</f>
        <v>0</v>
      </c>
      <c r="CN159" s="30">
        <f t="shared" si="535"/>
        <v>0</v>
      </c>
      <c r="CO159" s="30">
        <f t="shared" si="535"/>
        <v>0</v>
      </c>
      <c r="CP159" s="30">
        <f t="shared" si="535"/>
        <v>0</v>
      </c>
      <c r="CQ159" s="30">
        <f t="shared" si="535"/>
        <v>0</v>
      </c>
      <c r="CR159" s="30">
        <f t="shared" si="535"/>
        <v>0</v>
      </c>
      <c r="CS159" s="30">
        <f t="shared" si="535"/>
        <v>0</v>
      </c>
      <c r="CT159" s="30">
        <f t="shared" si="535"/>
        <v>0</v>
      </c>
    </row>
    <row r="160" spans="1:99" s="27" customFormat="1" ht="12" x14ac:dyDescent="0.25">
      <c r="A160" s="26">
        <f>ROW()</f>
        <v>160</v>
      </c>
      <c r="E160" s="24"/>
      <c r="F160" s="68" t="str">
        <f>$F$150</f>
        <v>АКТИВЫ</v>
      </c>
      <c r="G160" s="68" t="str">
        <f t="shared" si="533"/>
        <v>Запасы СиМ</v>
      </c>
      <c r="H160" s="68" t="str">
        <f>$H$159</f>
        <v>Цех-1</v>
      </c>
      <c r="I160" s="27" t="str">
        <f>BP!$F$21</f>
        <v>Основа</v>
      </c>
      <c r="P160" s="30"/>
      <c r="R160" s="24"/>
      <c r="S160" s="30"/>
      <c r="V160" s="87"/>
      <c r="W160" s="29"/>
      <c r="Z160" s="30">
        <f ca="1">Z19+Z93-Z100</f>
        <v>0</v>
      </c>
      <c r="AA160" s="30">
        <f t="shared" ref="AA160:CL160" ca="1" si="536">AA19+AA93-AA100</f>
        <v>420000</v>
      </c>
      <c r="AB160" s="30">
        <f t="shared" ca="1" si="536"/>
        <v>432600</v>
      </c>
      <c r="AC160" s="30">
        <f t="shared" ca="1" si="536"/>
        <v>445578</v>
      </c>
      <c r="AD160" s="30">
        <f t="shared" ca="1" si="536"/>
        <v>458945.34</v>
      </c>
      <c r="AE160" s="30">
        <f t="shared" ca="1" si="536"/>
        <v>472713.70020000002</v>
      </c>
      <c r="AF160" s="30">
        <f t="shared" ca="1" si="536"/>
        <v>486895.11120600003</v>
      </c>
      <c r="AG160" s="30">
        <f t="shared" ca="1" si="536"/>
        <v>501501.96454217995</v>
      </c>
      <c r="AH160" s="30">
        <f t="shared" ca="1" si="536"/>
        <v>516547.02347844536</v>
      </c>
      <c r="AI160" s="30">
        <f t="shared" ca="1" si="536"/>
        <v>532043.43418279861</v>
      </c>
      <c r="AJ160" s="30">
        <f t="shared" ca="1" si="536"/>
        <v>548004.73720828269</v>
      </c>
      <c r="AK160" s="30">
        <f t="shared" ca="1" si="536"/>
        <v>564444.87932453118</v>
      </c>
      <c r="AL160" s="30">
        <f t="shared" ca="1" si="536"/>
        <v>581378.22570426704</v>
      </c>
      <c r="AM160" s="30">
        <f t="shared" ca="1" si="536"/>
        <v>598819.57247539505</v>
      </c>
      <c r="AN160" s="30">
        <f t="shared" ca="1" si="536"/>
        <v>616784.15964965697</v>
      </c>
      <c r="AO160" s="30">
        <f t="shared" ca="1" si="536"/>
        <v>635287.68443914689</v>
      </c>
      <c r="AP160" s="30">
        <f t="shared" ca="1" si="536"/>
        <v>654346.3149723215</v>
      </c>
      <c r="AQ160" s="30">
        <f t="shared" ca="1" si="536"/>
        <v>673976.70442149101</v>
      </c>
      <c r="AR160" s="30">
        <f t="shared" ca="1" si="536"/>
        <v>694196.00555413577</v>
      </c>
      <c r="AS160" s="30">
        <f t="shared" ca="1" si="536"/>
        <v>715021.88572075975</v>
      </c>
      <c r="AT160" s="30">
        <f t="shared" ca="1" si="536"/>
        <v>736472.54229238257</v>
      </c>
      <c r="AU160" s="30">
        <f t="shared" ca="1" si="536"/>
        <v>758566.71856115421</v>
      </c>
      <c r="AV160" s="30">
        <f t="shared" ca="1" si="536"/>
        <v>781323.72011798865</v>
      </c>
      <c r="AW160" s="30">
        <f t="shared" ca="1" si="536"/>
        <v>804763.43172152829</v>
      </c>
      <c r="AX160" s="30">
        <f t="shared" ca="1" si="536"/>
        <v>828906.33467317419</v>
      </c>
      <c r="AY160" s="30">
        <f t="shared" ca="1" si="536"/>
        <v>853773.52471336932</v>
      </c>
      <c r="AZ160" s="30">
        <f t="shared" ca="1" si="536"/>
        <v>879386.7304547705</v>
      </c>
      <c r="BA160" s="30">
        <f t="shared" ca="1" si="536"/>
        <v>905768.33236841345</v>
      </c>
      <c r="BB160" s="30">
        <f t="shared" ca="1" si="536"/>
        <v>932941.3823394659</v>
      </c>
      <c r="BC160" s="30">
        <f t="shared" ca="1" si="536"/>
        <v>960929.62380964996</v>
      </c>
      <c r="BD160" s="30">
        <f t="shared" ca="1" si="536"/>
        <v>989757.5125239396</v>
      </c>
      <c r="BE160" s="30">
        <f t="shared" ca="1" si="536"/>
        <v>1019450.2378996578</v>
      </c>
      <c r="BF160" s="30">
        <f t="shared" ca="1" si="536"/>
        <v>1050033.7450366477</v>
      </c>
      <c r="BG160" s="30">
        <f t="shared" ca="1" si="536"/>
        <v>1081534.7573877468</v>
      </c>
      <c r="BH160" s="30">
        <f t="shared" ca="1" si="536"/>
        <v>1113980.8001093792</v>
      </c>
      <c r="BI160" s="30">
        <f t="shared" ca="1" si="536"/>
        <v>1147400.2241126609</v>
      </c>
      <c r="BJ160" s="30">
        <f t="shared" ca="1" si="536"/>
        <v>1181822.2308360408</v>
      </c>
      <c r="BK160" s="30">
        <f t="shared" ca="1" si="536"/>
        <v>1217276.8977611221</v>
      </c>
      <c r="BL160" s="30">
        <f t="shared" ca="1" si="536"/>
        <v>1253795.2046939558</v>
      </c>
      <c r="BM160" s="30">
        <f t="shared" ca="1" si="536"/>
        <v>1291409.0608347745</v>
      </c>
      <c r="BN160" s="30">
        <f t="shared" ca="1" si="536"/>
        <v>1330151.3326598178</v>
      </c>
      <c r="BO160" s="30">
        <f t="shared" ca="1" si="536"/>
        <v>1370055.8726396125</v>
      </c>
      <c r="BP160" s="30">
        <f t="shared" ca="1" si="536"/>
        <v>1411157.5488188011</v>
      </c>
      <c r="BQ160" s="30">
        <f t="shared" ca="1" si="536"/>
        <v>1453492.275283365</v>
      </c>
      <c r="BR160" s="30">
        <f t="shared" ca="1" si="536"/>
        <v>1497097.0435418659</v>
      </c>
      <c r="BS160" s="30">
        <f t="shared" ca="1" si="536"/>
        <v>1542009.9548481221</v>
      </c>
      <c r="BT160" s="30">
        <f t="shared" ca="1" si="536"/>
        <v>1588270.2534935656</v>
      </c>
      <c r="BU160" s="30">
        <f t="shared" ca="1" si="536"/>
        <v>1635918.3610983724</v>
      </c>
      <c r="BV160" s="30">
        <f t="shared" si="536"/>
        <v>0</v>
      </c>
      <c r="BW160" s="30">
        <f t="shared" si="536"/>
        <v>0</v>
      </c>
      <c r="BX160" s="30">
        <f t="shared" si="536"/>
        <v>0</v>
      </c>
      <c r="BY160" s="30">
        <f t="shared" si="536"/>
        <v>0</v>
      </c>
      <c r="BZ160" s="30">
        <f t="shared" si="536"/>
        <v>0</v>
      </c>
      <c r="CA160" s="30">
        <f t="shared" si="536"/>
        <v>0</v>
      </c>
      <c r="CB160" s="30">
        <f t="shared" si="536"/>
        <v>0</v>
      </c>
      <c r="CC160" s="30">
        <f t="shared" si="536"/>
        <v>0</v>
      </c>
      <c r="CD160" s="30">
        <f t="shared" si="536"/>
        <v>0</v>
      </c>
      <c r="CE160" s="30">
        <f t="shared" si="536"/>
        <v>0</v>
      </c>
      <c r="CF160" s="30">
        <f t="shared" si="536"/>
        <v>0</v>
      </c>
      <c r="CG160" s="30">
        <f t="shared" si="536"/>
        <v>0</v>
      </c>
      <c r="CH160" s="30">
        <f t="shared" si="536"/>
        <v>0</v>
      </c>
      <c r="CI160" s="30">
        <f t="shared" si="536"/>
        <v>0</v>
      </c>
      <c r="CJ160" s="30">
        <f t="shared" si="536"/>
        <v>0</v>
      </c>
      <c r="CK160" s="30">
        <f t="shared" si="536"/>
        <v>0</v>
      </c>
      <c r="CL160" s="30">
        <f t="shared" si="536"/>
        <v>0</v>
      </c>
      <c r="CM160" s="30">
        <f t="shared" ref="CM160:CT160" si="537">CM19+CM93-CM100</f>
        <v>0</v>
      </c>
      <c r="CN160" s="30">
        <f t="shared" si="537"/>
        <v>0</v>
      </c>
      <c r="CO160" s="30">
        <f t="shared" si="537"/>
        <v>0</v>
      </c>
      <c r="CP160" s="30">
        <f t="shared" si="537"/>
        <v>0</v>
      </c>
      <c r="CQ160" s="30">
        <f t="shared" si="537"/>
        <v>0</v>
      </c>
      <c r="CR160" s="30">
        <f t="shared" si="537"/>
        <v>0</v>
      </c>
      <c r="CS160" s="30">
        <f t="shared" si="537"/>
        <v>0</v>
      </c>
      <c r="CT160" s="30">
        <f t="shared" si="537"/>
        <v>0</v>
      </c>
    </row>
    <row r="161" spans="1:98" s="27" customFormat="1" ht="12" x14ac:dyDescent="0.25">
      <c r="A161" s="26">
        <f>ROW()</f>
        <v>161</v>
      </c>
      <c r="E161" s="24"/>
      <c r="F161" s="68" t="str">
        <f t="shared" ref="F161:F164" si="538">$F$150</f>
        <v>АКТИВЫ</v>
      </c>
      <c r="G161" s="68" t="str">
        <f t="shared" si="533"/>
        <v>Запасы СиМ</v>
      </c>
      <c r="H161" s="68" t="str">
        <f t="shared" ref="H161:H164" si="539">$H$159</f>
        <v>Цех-1</v>
      </c>
      <c r="I161" s="27" t="str">
        <f>BP!$F$22</f>
        <v>Сырье</v>
      </c>
      <c r="P161" s="30"/>
      <c r="R161" s="24"/>
      <c r="S161" s="30"/>
      <c r="V161" s="87"/>
      <c r="W161" s="29"/>
      <c r="Z161" s="30">
        <f ca="1">Z20+Z94-Z101</f>
        <v>0</v>
      </c>
      <c r="AA161" s="30">
        <f t="shared" ref="AA161:CL161" ca="1" si="540">AA20+AA94-AA101</f>
        <v>48000</v>
      </c>
      <c r="AB161" s="30">
        <f t="shared" ca="1" si="540"/>
        <v>49440</v>
      </c>
      <c r="AC161" s="30">
        <f t="shared" ca="1" si="540"/>
        <v>50923.200000000012</v>
      </c>
      <c r="AD161" s="30">
        <f t="shared" ca="1" si="540"/>
        <v>52450.896000000015</v>
      </c>
      <c r="AE161" s="30">
        <f t="shared" ca="1" si="540"/>
        <v>54024.422879999998</v>
      </c>
      <c r="AF161" s="30">
        <f t="shared" ca="1" si="540"/>
        <v>55645.155566400004</v>
      </c>
      <c r="AG161" s="30">
        <f t="shared" ca="1" si="540"/>
        <v>57314.510233392008</v>
      </c>
      <c r="AH161" s="30">
        <f t="shared" ca="1" si="540"/>
        <v>59033.945540393775</v>
      </c>
      <c r="AI161" s="30">
        <f t="shared" ca="1" si="540"/>
        <v>60804.963906605582</v>
      </c>
      <c r="AJ161" s="30">
        <f t="shared" ca="1" si="540"/>
        <v>62629.112823803749</v>
      </c>
      <c r="AK161" s="30">
        <f t="shared" ca="1" si="540"/>
        <v>64507.986208517861</v>
      </c>
      <c r="AL161" s="30">
        <f t="shared" ca="1" si="540"/>
        <v>66443.225794773403</v>
      </c>
      <c r="AM161" s="30">
        <f t="shared" ca="1" si="540"/>
        <v>68436.52256861658</v>
      </c>
      <c r="AN161" s="30">
        <f t="shared" ca="1" si="540"/>
        <v>70489.618245675068</v>
      </c>
      <c r="AO161" s="30">
        <f t="shared" ca="1" si="540"/>
        <v>72604.306793045325</v>
      </c>
      <c r="AP161" s="30">
        <f t="shared" ca="1" si="540"/>
        <v>74782.435996836706</v>
      </c>
      <c r="AQ161" s="30">
        <f t="shared" ca="1" si="540"/>
        <v>77025.909076741809</v>
      </c>
      <c r="AR161" s="30">
        <f t="shared" ca="1" si="540"/>
        <v>79336.686349044074</v>
      </c>
      <c r="AS161" s="30">
        <f t="shared" ca="1" si="540"/>
        <v>81716.786939515383</v>
      </c>
      <c r="AT161" s="30">
        <f t="shared" ca="1" si="540"/>
        <v>84168.290547700861</v>
      </c>
      <c r="AU161" s="30">
        <f t="shared" ca="1" si="540"/>
        <v>86693.339264131893</v>
      </c>
      <c r="AV161" s="30">
        <f t="shared" ca="1" si="540"/>
        <v>89294.139442055835</v>
      </c>
      <c r="AW161" s="30">
        <f t="shared" ca="1" si="540"/>
        <v>91972.963625317527</v>
      </c>
      <c r="AX161" s="30">
        <f t="shared" ca="1" si="540"/>
        <v>94732.152534077075</v>
      </c>
      <c r="AY161" s="30">
        <f t="shared" ca="1" si="540"/>
        <v>97574.117110099396</v>
      </c>
      <c r="AZ161" s="30">
        <f t="shared" ca="1" si="540"/>
        <v>100501.3406234024</v>
      </c>
      <c r="BA161" s="30">
        <f t="shared" ca="1" si="540"/>
        <v>103516.38084210444</v>
      </c>
      <c r="BB161" s="30">
        <f t="shared" ca="1" si="540"/>
        <v>106621.87226736758</v>
      </c>
      <c r="BC161" s="30">
        <f t="shared" ca="1" si="540"/>
        <v>109820.52843538861</v>
      </c>
      <c r="BD161" s="30">
        <f t="shared" ca="1" si="540"/>
        <v>113115.14428845028</v>
      </c>
      <c r="BE161" s="30">
        <f t="shared" ca="1" si="540"/>
        <v>116508.59861710378</v>
      </c>
      <c r="BF161" s="30">
        <f t="shared" ca="1" si="540"/>
        <v>120003.85657561693</v>
      </c>
      <c r="BG161" s="30">
        <f t="shared" ca="1" si="540"/>
        <v>123603.97227288544</v>
      </c>
      <c r="BH161" s="30">
        <f t="shared" ca="1" si="540"/>
        <v>127312.091441072</v>
      </c>
      <c r="BI161" s="30">
        <f t="shared" ca="1" si="540"/>
        <v>131131.45418430417</v>
      </c>
      <c r="BJ161" s="30">
        <f t="shared" ca="1" si="540"/>
        <v>135065.39780983326</v>
      </c>
      <c r="BK161" s="30">
        <f t="shared" ca="1" si="540"/>
        <v>139117.35974412828</v>
      </c>
      <c r="BL161" s="30">
        <f t="shared" ca="1" si="540"/>
        <v>143290.88053645208</v>
      </c>
      <c r="BM161" s="30">
        <f t="shared" ca="1" si="540"/>
        <v>147589.60695254564</v>
      </c>
      <c r="BN161" s="30">
        <f t="shared" ca="1" si="540"/>
        <v>152017.29516112199</v>
      </c>
      <c r="BO161" s="30">
        <f t="shared" ca="1" si="540"/>
        <v>156577.81401595566</v>
      </c>
      <c r="BP161" s="30">
        <f t="shared" ca="1" si="540"/>
        <v>161275.14843643433</v>
      </c>
      <c r="BQ161" s="30">
        <f t="shared" ca="1" si="540"/>
        <v>166113.40288952738</v>
      </c>
      <c r="BR161" s="30">
        <f t="shared" ca="1" si="540"/>
        <v>171096.8049762132</v>
      </c>
      <c r="BS161" s="30">
        <f t="shared" ca="1" si="540"/>
        <v>176229.70912549959</v>
      </c>
      <c r="BT161" s="30">
        <f t="shared" ca="1" si="540"/>
        <v>181516.60039926463</v>
      </c>
      <c r="BU161" s="30">
        <f t="shared" ca="1" si="540"/>
        <v>186962.09841124262</v>
      </c>
      <c r="BV161" s="30">
        <f t="shared" si="540"/>
        <v>0</v>
      </c>
      <c r="BW161" s="30">
        <f t="shared" si="540"/>
        <v>0</v>
      </c>
      <c r="BX161" s="30">
        <f t="shared" si="540"/>
        <v>0</v>
      </c>
      <c r="BY161" s="30">
        <f t="shared" si="540"/>
        <v>0</v>
      </c>
      <c r="BZ161" s="30">
        <f t="shared" si="540"/>
        <v>0</v>
      </c>
      <c r="CA161" s="30">
        <f t="shared" si="540"/>
        <v>0</v>
      </c>
      <c r="CB161" s="30">
        <f t="shared" si="540"/>
        <v>0</v>
      </c>
      <c r="CC161" s="30">
        <f t="shared" si="540"/>
        <v>0</v>
      </c>
      <c r="CD161" s="30">
        <f t="shared" si="540"/>
        <v>0</v>
      </c>
      <c r="CE161" s="30">
        <f t="shared" si="540"/>
        <v>0</v>
      </c>
      <c r="CF161" s="30">
        <f t="shared" si="540"/>
        <v>0</v>
      </c>
      <c r="CG161" s="30">
        <f t="shared" si="540"/>
        <v>0</v>
      </c>
      <c r="CH161" s="30">
        <f t="shared" si="540"/>
        <v>0</v>
      </c>
      <c r="CI161" s="30">
        <f t="shared" si="540"/>
        <v>0</v>
      </c>
      <c r="CJ161" s="30">
        <f t="shared" si="540"/>
        <v>0</v>
      </c>
      <c r="CK161" s="30">
        <f t="shared" si="540"/>
        <v>0</v>
      </c>
      <c r="CL161" s="30">
        <f t="shared" si="540"/>
        <v>0</v>
      </c>
      <c r="CM161" s="30">
        <f t="shared" ref="CM161:CT161" si="541">CM20+CM94-CM101</f>
        <v>0</v>
      </c>
      <c r="CN161" s="30">
        <f t="shared" si="541"/>
        <v>0</v>
      </c>
      <c r="CO161" s="30">
        <f t="shared" si="541"/>
        <v>0</v>
      </c>
      <c r="CP161" s="30">
        <f t="shared" si="541"/>
        <v>0</v>
      </c>
      <c r="CQ161" s="30">
        <f t="shared" si="541"/>
        <v>0</v>
      </c>
      <c r="CR161" s="30">
        <f t="shared" si="541"/>
        <v>0</v>
      </c>
      <c r="CS161" s="30">
        <f t="shared" si="541"/>
        <v>0</v>
      </c>
      <c r="CT161" s="30">
        <f t="shared" si="541"/>
        <v>0</v>
      </c>
    </row>
    <row r="162" spans="1:98" s="27" customFormat="1" ht="12" x14ac:dyDescent="0.25">
      <c r="A162" s="26">
        <f>ROW()</f>
        <v>162</v>
      </c>
      <c r="E162" s="24"/>
      <c r="F162" s="68" t="str">
        <f t="shared" si="538"/>
        <v>АКТИВЫ</v>
      </c>
      <c r="G162" s="68" t="str">
        <f t="shared" si="533"/>
        <v>Запасы СиМ</v>
      </c>
      <c r="H162" s="68" t="str">
        <f t="shared" si="539"/>
        <v>Цех-1</v>
      </c>
      <c r="I162" s="27" t="str">
        <f>BP!$F$26</f>
        <v>ФОТ првПерс</v>
      </c>
      <c r="P162" s="30"/>
      <c r="R162" s="24"/>
      <c r="S162" s="30"/>
      <c r="V162" s="87"/>
      <c r="W162" s="29"/>
      <c r="Z162" s="30">
        <f t="shared" ref="Z162:BE162" ca="1" si="542">Z21+Z95-Z103</f>
        <v>0</v>
      </c>
      <c r="AA162" s="30">
        <f t="shared" ca="1" si="542"/>
        <v>60000</v>
      </c>
      <c r="AB162" s="30">
        <f t="shared" ca="1" si="542"/>
        <v>61800</v>
      </c>
      <c r="AC162" s="30">
        <f t="shared" ca="1" si="542"/>
        <v>63654</v>
      </c>
      <c r="AD162" s="30">
        <f t="shared" ca="1" si="542"/>
        <v>65563.62</v>
      </c>
      <c r="AE162" s="30">
        <f t="shared" ca="1" si="542"/>
        <v>67530.528600000005</v>
      </c>
      <c r="AF162" s="30">
        <f t="shared" ca="1" si="542"/>
        <v>69556.444458000027</v>
      </c>
      <c r="AG162" s="30">
        <f t="shared" ca="1" si="542"/>
        <v>71643.13779174001</v>
      </c>
      <c r="AH162" s="30">
        <f t="shared" ca="1" si="542"/>
        <v>73792.431925492216</v>
      </c>
      <c r="AI162" s="30">
        <f t="shared" ca="1" si="542"/>
        <v>76006.204883256985</v>
      </c>
      <c r="AJ162" s="30">
        <f t="shared" ca="1" si="542"/>
        <v>78286.391029754683</v>
      </c>
      <c r="AK162" s="30">
        <f t="shared" ca="1" si="542"/>
        <v>80634.982760647341</v>
      </c>
      <c r="AL162" s="30">
        <f t="shared" ca="1" si="542"/>
        <v>83054.032243466747</v>
      </c>
      <c r="AM162" s="30">
        <f t="shared" ca="1" si="542"/>
        <v>85545.653210770761</v>
      </c>
      <c r="AN162" s="30">
        <f t="shared" ca="1" si="542"/>
        <v>88112.02280709389</v>
      </c>
      <c r="AO162" s="30">
        <f t="shared" ca="1" si="542"/>
        <v>90755.383491306726</v>
      </c>
      <c r="AP162" s="30">
        <f t="shared" ca="1" si="542"/>
        <v>93478.044996045923</v>
      </c>
      <c r="AQ162" s="30">
        <f t="shared" ca="1" si="542"/>
        <v>96282.386345927283</v>
      </c>
      <c r="AR162" s="30">
        <f t="shared" ca="1" si="542"/>
        <v>99170.85793630511</v>
      </c>
      <c r="AS162" s="30">
        <f t="shared" ca="1" si="542"/>
        <v>102145.98367439426</v>
      </c>
      <c r="AT162" s="30">
        <f t="shared" ca="1" si="542"/>
        <v>105210.3631846261</v>
      </c>
      <c r="AU162" s="30">
        <f t="shared" ca="1" si="542"/>
        <v>108366.67408016487</v>
      </c>
      <c r="AV162" s="30">
        <f t="shared" ca="1" si="542"/>
        <v>111617.67430256981</v>
      </c>
      <c r="AW162" s="30">
        <f t="shared" ca="1" si="542"/>
        <v>114966.20453164692</v>
      </c>
      <c r="AX162" s="30">
        <f t="shared" ca="1" si="542"/>
        <v>118415.19066759634</v>
      </c>
      <c r="AY162" s="30">
        <f t="shared" ca="1" si="542"/>
        <v>121967.64638762422</v>
      </c>
      <c r="AZ162" s="30">
        <f t="shared" ca="1" si="542"/>
        <v>125626.67577925295</v>
      </c>
      <c r="BA162" s="30">
        <f t="shared" ca="1" si="542"/>
        <v>129395.47605263056</v>
      </c>
      <c r="BB162" s="30">
        <f t="shared" ca="1" si="542"/>
        <v>133277.34033420944</v>
      </c>
      <c r="BC162" s="30">
        <f t="shared" ca="1" si="542"/>
        <v>137275.66054423575</v>
      </c>
      <c r="BD162" s="30">
        <f t="shared" ca="1" si="542"/>
        <v>141393.93036056284</v>
      </c>
      <c r="BE162" s="30">
        <f t="shared" ca="1" si="542"/>
        <v>145635.74827137971</v>
      </c>
      <c r="BF162" s="30">
        <f t="shared" ref="BF162:CK162" ca="1" si="543">BF21+BF95-BF103</f>
        <v>150004.82071952111</v>
      </c>
      <c r="BG162" s="30">
        <f t="shared" ca="1" si="543"/>
        <v>154504.96534110678</v>
      </c>
      <c r="BH162" s="30">
        <f t="shared" ca="1" si="543"/>
        <v>159140.11430134001</v>
      </c>
      <c r="BI162" s="30">
        <f t="shared" ca="1" si="543"/>
        <v>163914.31773038019</v>
      </c>
      <c r="BJ162" s="30">
        <f t="shared" ca="1" si="543"/>
        <v>168831.74726229161</v>
      </c>
      <c r="BK162" s="30">
        <f t="shared" ca="1" si="543"/>
        <v>173896.69968016041</v>
      </c>
      <c r="BL162" s="30">
        <f t="shared" ca="1" si="543"/>
        <v>179113.60067056518</v>
      </c>
      <c r="BM162" s="30">
        <f t="shared" ca="1" si="543"/>
        <v>184487.00869068212</v>
      </c>
      <c r="BN162" s="30">
        <f t="shared" ca="1" si="543"/>
        <v>190021.6189514026</v>
      </c>
      <c r="BO162" s="30">
        <f t="shared" ca="1" si="543"/>
        <v>195722.26751994473</v>
      </c>
      <c r="BP162" s="30">
        <f t="shared" ca="1" si="543"/>
        <v>201593.93554554306</v>
      </c>
      <c r="BQ162" s="30">
        <f t="shared" ca="1" si="543"/>
        <v>207641.75361190931</v>
      </c>
      <c r="BR162" s="30">
        <f t="shared" ca="1" si="543"/>
        <v>213871.00622026663</v>
      </c>
      <c r="BS162" s="30">
        <f t="shared" ca="1" si="543"/>
        <v>220287.1364068746</v>
      </c>
      <c r="BT162" s="30">
        <f t="shared" ca="1" si="543"/>
        <v>226895.7504990809</v>
      </c>
      <c r="BU162" s="30">
        <f t="shared" ca="1" si="543"/>
        <v>233702.62301405333</v>
      </c>
      <c r="BV162" s="30">
        <f t="shared" si="543"/>
        <v>0</v>
      </c>
      <c r="BW162" s="30">
        <f t="shared" si="543"/>
        <v>0</v>
      </c>
      <c r="BX162" s="30">
        <f t="shared" si="543"/>
        <v>0</v>
      </c>
      <c r="BY162" s="30">
        <f t="shared" si="543"/>
        <v>0</v>
      </c>
      <c r="BZ162" s="30">
        <f t="shared" si="543"/>
        <v>0</v>
      </c>
      <c r="CA162" s="30">
        <f t="shared" si="543"/>
        <v>0</v>
      </c>
      <c r="CB162" s="30">
        <f t="shared" si="543"/>
        <v>0</v>
      </c>
      <c r="CC162" s="30">
        <f t="shared" si="543"/>
        <v>0</v>
      </c>
      <c r="CD162" s="30">
        <f t="shared" si="543"/>
        <v>0</v>
      </c>
      <c r="CE162" s="30">
        <f t="shared" si="543"/>
        <v>0</v>
      </c>
      <c r="CF162" s="30">
        <f t="shared" si="543"/>
        <v>0</v>
      </c>
      <c r="CG162" s="30">
        <f t="shared" si="543"/>
        <v>0</v>
      </c>
      <c r="CH162" s="30">
        <f t="shared" si="543"/>
        <v>0</v>
      </c>
      <c r="CI162" s="30">
        <f t="shared" si="543"/>
        <v>0</v>
      </c>
      <c r="CJ162" s="30">
        <f t="shared" si="543"/>
        <v>0</v>
      </c>
      <c r="CK162" s="30">
        <f t="shared" si="543"/>
        <v>0</v>
      </c>
      <c r="CL162" s="30">
        <f t="shared" ref="CL162:CT162" si="544">CL21+CL95-CL103</f>
        <v>0</v>
      </c>
      <c r="CM162" s="30">
        <f t="shared" si="544"/>
        <v>0</v>
      </c>
      <c r="CN162" s="30">
        <f t="shared" si="544"/>
        <v>0</v>
      </c>
      <c r="CO162" s="30">
        <f t="shared" si="544"/>
        <v>0</v>
      </c>
      <c r="CP162" s="30">
        <f t="shared" si="544"/>
        <v>0</v>
      </c>
      <c r="CQ162" s="30">
        <f t="shared" si="544"/>
        <v>0</v>
      </c>
      <c r="CR162" s="30">
        <f t="shared" si="544"/>
        <v>0</v>
      </c>
      <c r="CS162" s="30">
        <f t="shared" si="544"/>
        <v>0</v>
      </c>
      <c r="CT162" s="30">
        <f t="shared" si="544"/>
        <v>0</v>
      </c>
    </row>
    <row r="163" spans="1:98" s="27" customFormat="1" ht="12" x14ac:dyDescent="0.25">
      <c r="A163" s="26">
        <f>ROW()</f>
        <v>163</v>
      </c>
      <c r="E163" s="24"/>
      <c r="F163" s="68" t="str">
        <f t="shared" si="538"/>
        <v>АКТИВЫ</v>
      </c>
      <c r="G163" s="68" t="str">
        <f t="shared" si="533"/>
        <v>Запасы СиМ</v>
      </c>
      <c r="H163" s="68" t="str">
        <f t="shared" si="539"/>
        <v>Цех-1</v>
      </c>
      <c r="I163" s="27" t="str">
        <f>BP!$F$28</f>
        <v>Соцсборы</v>
      </c>
      <c r="P163" s="30"/>
      <c r="R163" s="24"/>
      <c r="S163" s="30"/>
      <c r="V163" s="87"/>
      <c r="W163" s="29"/>
      <c r="Z163" s="30">
        <f t="shared" ref="Z163:BE163" ca="1" si="545">Z22+Z96-Z104</f>
        <v>0</v>
      </c>
      <c r="AA163" s="30">
        <f t="shared" ca="1" si="545"/>
        <v>18000</v>
      </c>
      <c r="AB163" s="30">
        <f t="shared" ca="1" si="545"/>
        <v>18540</v>
      </c>
      <c r="AC163" s="30">
        <f t="shared" ca="1" si="545"/>
        <v>19096.199999999997</v>
      </c>
      <c r="AD163" s="30">
        <f t="shared" ca="1" si="545"/>
        <v>19669.085999999999</v>
      </c>
      <c r="AE163" s="30">
        <f t="shared" ca="1" si="545"/>
        <v>20259.158579999996</v>
      </c>
      <c r="AF163" s="30">
        <f t="shared" ca="1" si="545"/>
        <v>20866.933337400002</v>
      </c>
      <c r="AG163" s="30">
        <f t="shared" ca="1" si="545"/>
        <v>21492.941337521999</v>
      </c>
      <c r="AH163" s="30">
        <f t="shared" ca="1" si="545"/>
        <v>22137.72957764766</v>
      </c>
      <c r="AI163" s="30">
        <f t="shared" ca="1" si="545"/>
        <v>22801.861464977093</v>
      </c>
      <c r="AJ163" s="30">
        <f t="shared" ca="1" si="545"/>
        <v>23485.917308926404</v>
      </c>
      <c r="AK163" s="30">
        <f t="shared" ca="1" si="545"/>
        <v>24190.494828194191</v>
      </c>
      <c r="AL163" s="30">
        <f t="shared" ca="1" si="545"/>
        <v>24916.209673040015</v>
      </c>
      <c r="AM163" s="30">
        <f t="shared" ca="1" si="545"/>
        <v>25663.695963231221</v>
      </c>
      <c r="AN163" s="30">
        <f t="shared" ca="1" si="545"/>
        <v>26433.606842128163</v>
      </c>
      <c r="AO163" s="30">
        <f t="shared" ca="1" si="545"/>
        <v>27226.61504739201</v>
      </c>
      <c r="AP163" s="30">
        <f t="shared" ca="1" si="545"/>
        <v>28043.41349881377</v>
      </c>
      <c r="AQ163" s="30">
        <f t="shared" ca="1" si="545"/>
        <v>28884.715903778178</v>
      </c>
      <c r="AR163" s="30">
        <f t="shared" ca="1" si="545"/>
        <v>29751.257380891533</v>
      </c>
      <c r="AS163" s="30">
        <f t="shared" ca="1" si="545"/>
        <v>30643.795102318283</v>
      </c>
      <c r="AT163" s="30">
        <f t="shared" ca="1" si="545"/>
        <v>31563.10895538783</v>
      </c>
      <c r="AU163" s="30">
        <f t="shared" ca="1" si="545"/>
        <v>32510.002224049473</v>
      </c>
      <c r="AV163" s="30">
        <f t="shared" ca="1" si="545"/>
        <v>33485.30229077096</v>
      </c>
      <c r="AW163" s="30">
        <f t="shared" ca="1" si="545"/>
        <v>34489.861359494083</v>
      </c>
      <c r="AX163" s="30">
        <f t="shared" ca="1" si="545"/>
        <v>35524.557200278905</v>
      </c>
      <c r="AY163" s="30">
        <f t="shared" ca="1" si="545"/>
        <v>36590.293916287272</v>
      </c>
      <c r="AZ163" s="30">
        <f t="shared" ca="1" si="545"/>
        <v>37688.002733775887</v>
      </c>
      <c r="BA163" s="30">
        <f t="shared" ca="1" si="545"/>
        <v>38818.642815789164</v>
      </c>
      <c r="BB163" s="30">
        <f t="shared" ca="1" si="545"/>
        <v>39983.202100262846</v>
      </c>
      <c r="BC163" s="30">
        <f t="shared" ca="1" si="545"/>
        <v>41182.698163270739</v>
      </c>
      <c r="BD163" s="30">
        <f t="shared" ca="1" si="545"/>
        <v>42418.179108168857</v>
      </c>
      <c r="BE163" s="30">
        <f t="shared" ca="1" si="545"/>
        <v>43690.724481413919</v>
      </c>
      <c r="BF163" s="30">
        <f t="shared" ref="BF163:CK163" ca="1" si="546">BF22+BF96-BF104</f>
        <v>45001.44621585634</v>
      </c>
      <c r="BG163" s="30">
        <f t="shared" ca="1" si="546"/>
        <v>46351.489602332033</v>
      </c>
      <c r="BH163" s="30">
        <f t="shared" ca="1" si="546"/>
        <v>47742.034290401993</v>
      </c>
      <c r="BI163" s="30">
        <f t="shared" ca="1" si="546"/>
        <v>49174.295319114055</v>
      </c>
      <c r="BJ163" s="30">
        <f t="shared" ca="1" si="546"/>
        <v>50649.524178687483</v>
      </c>
      <c r="BK163" s="30">
        <f t="shared" ca="1" si="546"/>
        <v>52169.009904048107</v>
      </c>
      <c r="BL163" s="30">
        <f t="shared" ca="1" si="546"/>
        <v>53734.080201169549</v>
      </c>
      <c r="BM163" s="30">
        <f t="shared" ca="1" si="546"/>
        <v>55346.102607204644</v>
      </c>
      <c r="BN163" s="30">
        <f t="shared" ca="1" si="546"/>
        <v>57006.485685420776</v>
      </c>
      <c r="BO163" s="30">
        <f t="shared" ca="1" si="546"/>
        <v>58716.680255983403</v>
      </c>
      <c r="BP163" s="30">
        <f t="shared" ca="1" si="546"/>
        <v>60478.180663662904</v>
      </c>
      <c r="BQ163" s="30">
        <f t="shared" ca="1" si="546"/>
        <v>62292.526083572797</v>
      </c>
      <c r="BR163" s="30">
        <f t="shared" ca="1" si="546"/>
        <v>64161.301866079979</v>
      </c>
      <c r="BS163" s="30">
        <f t="shared" ca="1" si="546"/>
        <v>66086.14092206239</v>
      </c>
      <c r="BT163" s="30">
        <f t="shared" ca="1" si="546"/>
        <v>68068.725149724269</v>
      </c>
      <c r="BU163" s="30">
        <f t="shared" ca="1" si="546"/>
        <v>70110.786904216016</v>
      </c>
      <c r="BV163" s="30">
        <f t="shared" si="546"/>
        <v>0</v>
      </c>
      <c r="BW163" s="30">
        <f t="shared" si="546"/>
        <v>0</v>
      </c>
      <c r="BX163" s="30">
        <f t="shared" si="546"/>
        <v>0</v>
      </c>
      <c r="BY163" s="30">
        <f t="shared" si="546"/>
        <v>0</v>
      </c>
      <c r="BZ163" s="30">
        <f t="shared" si="546"/>
        <v>0</v>
      </c>
      <c r="CA163" s="30">
        <f t="shared" si="546"/>
        <v>0</v>
      </c>
      <c r="CB163" s="30">
        <f t="shared" si="546"/>
        <v>0</v>
      </c>
      <c r="CC163" s="30">
        <f t="shared" si="546"/>
        <v>0</v>
      </c>
      <c r="CD163" s="30">
        <f t="shared" si="546"/>
        <v>0</v>
      </c>
      <c r="CE163" s="30">
        <f t="shared" si="546"/>
        <v>0</v>
      </c>
      <c r="CF163" s="30">
        <f t="shared" si="546"/>
        <v>0</v>
      </c>
      <c r="CG163" s="30">
        <f t="shared" si="546"/>
        <v>0</v>
      </c>
      <c r="CH163" s="30">
        <f t="shared" si="546"/>
        <v>0</v>
      </c>
      <c r="CI163" s="30">
        <f t="shared" si="546"/>
        <v>0</v>
      </c>
      <c r="CJ163" s="30">
        <f t="shared" si="546"/>
        <v>0</v>
      </c>
      <c r="CK163" s="30">
        <f t="shared" si="546"/>
        <v>0</v>
      </c>
      <c r="CL163" s="30">
        <f t="shared" ref="CL163:CT163" si="547">CL22+CL96-CL104</f>
        <v>0</v>
      </c>
      <c r="CM163" s="30">
        <f t="shared" si="547"/>
        <v>0</v>
      </c>
      <c r="CN163" s="30">
        <f t="shared" si="547"/>
        <v>0</v>
      </c>
      <c r="CO163" s="30">
        <f t="shared" si="547"/>
        <v>0</v>
      </c>
      <c r="CP163" s="30">
        <f t="shared" si="547"/>
        <v>0</v>
      </c>
      <c r="CQ163" s="30">
        <f t="shared" si="547"/>
        <v>0</v>
      </c>
      <c r="CR163" s="30">
        <f t="shared" si="547"/>
        <v>0</v>
      </c>
      <c r="CS163" s="30">
        <f t="shared" si="547"/>
        <v>0</v>
      </c>
      <c r="CT163" s="30">
        <f t="shared" si="547"/>
        <v>0</v>
      </c>
    </row>
    <row r="164" spans="1:98" s="27" customFormat="1" ht="12" x14ac:dyDescent="0.25">
      <c r="A164" s="26">
        <f>ROW()</f>
        <v>164</v>
      </c>
      <c r="E164" s="24"/>
      <c r="F164" s="68" t="str">
        <f t="shared" si="538"/>
        <v>АКТИВЫ</v>
      </c>
      <c r="G164" s="68" t="str">
        <f t="shared" si="533"/>
        <v>Запасы СиМ</v>
      </c>
      <c r="H164" s="68" t="str">
        <f t="shared" si="539"/>
        <v>Цех-1</v>
      </c>
      <c r="I164" s="27" t="str">
        <f>BP!$F$29</f>
        <v>ЭлЭн</v>
      </c>
      <c r="P164" s="30"/>
      <c r="R164" s="24"/>
      <c r="S164" s="30"/>
      <c r="V164" s="87"/>
      <c r="W164" s="29"/>
      <c r="Z164" s="30">
        <f ca="1">Z23+Z97-Z105</f>
        <v>0</v>
      </c>
      <c r="AA164" s="30">
        <f t="shared" ref="AA164:CL164" ca="1" si="548">AA23+AA97-AA105</f>
        <v>12879.999999999998</v>
      </c>
      <c r="AB164" s="30">
        <f t="shared" ca="1" si="548"/>
        <v>13266.4</v>
      </c>
      <c r="AC164" s="30">
        <f t="shared" ca="1" si="548"/>
        <v>13664.392000000002</v>
      </c>
      <c r="AD164" s="30">
        <f ca="1">AD23+AD97-AD105</f>
        <v>14074.323759999999</v>
      </c>
      <c r="AE164" s="30">
        <f t="shared" ca="1" si="548"/>
        <v>14496.553472799998</v>
      </c>
      <c r="AF164" s="30">
        <f t="shared" ca="1" si="548"/>
        <v>14931.450076984</v>
      </c>
      <c r="AG164" s="30">
        <f t="shared" ca="1" si="548"/>
        <v>15379.393579293519</v>
      </c>
      <c r="AH164" s="30">
        <f t="shared" ca="1" si="548"/>
        <v>15840.775386672323</v>
      </c>
      <c r="AI164" s="30">
        <f t="shared" ca="1" si="548"/>
        <v>16315.998648272494</v>
      </c>
      <c r="AJ164" s="30">
        <f t="shared" ca="1" si="548"/>
        <v>16805.47860772067</v>
      </c>
      <c r="AK164" s="30">
        <f t="shared" ca="1" si="548"/>
        <v>17309.642965952295</v>
      </c>
      <c r="AL164" s="30">
        <f t="shared" ca="1" si="548"/>
        <v>17828.932254930864</v>
      </c>
      <c r="AM164" s="30">
        <f t="shared" ca="1" si="548"/>
        <v>18363.80022257879</v>
      </c>
      <c r="AN164" s="30">
        <f t="shared" ca="1" si="548"/>
        <v>18914.714229256155</v>
      </c>
      <c r="AO164" s="30">
        <f t="shared" ca="1" si="548"/>
        <v>19482.15565613384</v>
      </c>
      <c r="AP164" s="30">
        <f t="shared" ca="1" si="548"/>
        <v>20066.620325817858</v>
      </c>
      <c r="AQ164" s="30">
        <f t="shared" ca="1" si="548"/>
        <v>20668.618935592389</v>
      </c>
      <c r="AR164" s="30">
        <f t="shared" ca="1" si="548"/>
        <v>21288.677503660158</v>
      </c>
      <c r="AS164" s="30">
        <f t="shared" ca="1" si="548"/>
        <v>21927.33782876996</v>
      </c>
      <c r="AT164" s="30">
        <f t="shared" ca="1" si="548"/>
        <v>22585.157963633064</v>
      </c>
      <c r="AU164" s="30">
        <f t="shared" ca="1" si="548"/>
        <v>23262.712702542052</v>
      </c>
      <c r="AV164" s="30">
        <f t="shared" ca="1" si="548"/>
        <v>23960.594083618318</v>
      </c>
      <c r="AW164" s="30">
        <f t="shared" ca="1" si="548"/>
        <v>24679.411906126865</v>
      </c>
      <c r="AX164" s="30">
        <f t="shared" ca="1" si="548"/>
        <v>25419.794263310672</v>
      </c>
      <c r="AY164" s="30">
        <f t="shared" ca="1" si="548"/>
        <v>26182.388091209992</v>
      </c>
      <c r="AZ164" s="30">
        <f t="shared" ca="1" si="548"/>
        <v>26967.85973394629</v>
      </c>
      <c r="BA164" s="30">
        <f t="shared" ca="1" si="548"/>
        <v>27776.895525964675</v>
      </c>
      <c r="BB164" s="30">
        <f t="shared" ca="1" si="548"/>
        <v>28610.202391743616</v>
      </c>
      <c r="BC164" s="30">
        <f t="shared" ca="1" si="548"/>
        <v>29468.508463495928</v>
      </c>
      <c r="BD164" s="30">
        <f t="shared" ca="1" si="548"/>
        <v>30352.563717400808</v>
      </c>
      <c r="BE164" s="30">
        <f t="shared" ca="1" si="548"/>
        <v>31263.140628922829</v>
      </c>
      <c r="BF164" s="30">
        <f t="shared" ca="1" si="548"/>
        <v>32201.034847790517</v>
      </c>
      <c r="BG164" s="30">
        <f t="shared" ca="1" si="548"/>
        <v>33167.065893224237</v>
      </c>
      <c r="BH164" s="30">
        <f t="shared" ca="1" si="548"/>
        <v>34162.077870020963</v>
      </c>
      <c r="BI164" s="30">
        <f t="shared" ca="1" si="548"/>
        <v>35186.940206121595</v>
      </c>
      <c r="BJ164" s="30">
        <f t="shared" ca="1" si="548"/>
        <v>36242.548412305245</v>
      </c>
      <c r="BK164" s="30">
        <f t="shared" ca="1" si="548"/>
        <v>37329.824864674403</v>
      </c>
      <c r="BL164" s="30">
        <f t="shared" ca="1" si="548"/>
        <v>38449.719610614644</v>
      </c>
      <c r="BM164" s="30">
        <f t="shared" ca="1" si="548"/>
        <v>39603.211198933081</v>
      </c>
      <c r="BN164" s="30">
        <f t="shared" ca="1" si="548"/>
        <v>40791.307534901076</v>
      </c>
      <c r="BO164" s="30">
        <f t="shared" ca="1" si="548"/>
        <v>42015.046760948106</v>
      </c>
      <c r="BP164" s="30">
        <f t="shared" ca="1" si="548"/>
        <v>43275.498163776552</v>
      </c>
      <c r="BQ164" s="30">
        <f t="shared" ca="1" si="548"/>
        <v>44573.763108689862</v>
      </c>
      <c r="BR164" s="30">
        <f t="shared" ca="1" si="548"/>
        <v>45910.976001950563</v>
      </c>
      <c r="BS164" s="30">
        <f t="shared" ca="1" si="548"/>
        <v>47288.305282009089</v>
      </c>
      <c r="BT164" s="30">
        <f t="shared" ca="1" si="548"/>
        <v>48706.954440469359</v>
      </c>
      <c r="BU164" s="30">
        <f t="shared" ca="1" si="548"/>
        <v>50168.163073683441</v>
      </c>
      <c r="BV164" s="30">
        <f t="shared" si="548"/>
        <v>0</v>
      </c>
      <c r="BW164" s="30">
        <f t="shared" si="548"/>
        <v>0</v>
      </c>
      <c r="BX164" s="30">
        <f t="shared" si="548"/>
        <v>0</v>
      </c>
      <c r="BY164" s="30">
        <f t="shared" si="548"/>
        <v>0</v>
      </c>
      <c r="BZ164" s="30">
        <f t="shared" si="548"/>
        <v>0</v>
      </c>
      <c r="CA164" s="30">
        <f t="shared" si="548"/>
        <v>0</v>
      </c>
      <c r="CB164" s="30">
        <f t="shared" si="548"/>
        <v>0</v>
      </c>
      <c r="CC164" s="30">
        <f t="shared" si="548"/>
        <v>0</v>
      </c>
      <c r="CD164" s="30">
        <f t="shared" si="548"/>
        <v>0</v>
      </c>
      <c r="CE164" s="30">
        <f t="shared" si="548"/>
        <v>0</v>
      </c>
      <c r="CF164" s="30">
        <f t="shared" si="548"/>
        <v>0</v>
      </c>
      <c r="CG164" s="30">
        <f t="shared" si="548"/>
        <v>0</v>
      </c>
      <c r="CH164" s="30">
        <f t="shared" si="548"/>
        <v>0</v>
      </c>
      <c r="CI164" s="30">
        <f t="shared" si="548"/>
        <v>0</v>
      </c>
      <c r="CJ164" s="30">
        <f t="shared" si="548"/>
        <v>0</v>
      </c>
      <c r="CK164" s="30">
        <f t="shared" si="548"/>
        <v>0</v>
      </c>
      <c r="CL164" s="30">
        <f t="shared" si="548"/>
        <v>0</v>
      </c>
      <c r="CM164" s="30">
        <f t="shared" ref="CM164:CT164" si="549">CM23+CM97-CM105</f>
        <v>0</v>
      </c>
      <c r="CN164" s="30">
        <f t="shared" si="549"/>
        <v>0</v>
      </c>
      <c r="CO164" s="30">
        <f t="shared" si="549"/>
        <v>0</v>
      </c>
      <c r="CP164" s="30">
        <f t="shared" si="549"/>
        <v>0</v>
      </c>
      <c r="CQ164" s="30">
        <f t="shared" si="549"/>
        <v>0</v>
      </c>
      <c r="CR164" s="30">
        <f t="shared" si="549"/>
        <v>0</v>
      </c>
      <c r="CS164" s="30">
        <f t="shared" si="549"/>
        <v>0</v>
      </c>
      <c r="CT164" s="30">
        <f t="shared" si="549"/>
        <v>0</v>
      </c>
    </row>
    <row r="165" spans="1:98" s="2" customFormat="1" ht="10.199999999999999" x14ac:dyDescent="0.2">
      <c r="A165" s="11">
        <f>ROW()</f>
        <v>165</v>
      </c>
      <c r="E165" s="23" t="str">
        <f>Lists!$N$9</f>
        <v>пустая строка</v>
      </c>
      <c r="P165" s="3"/>
      <c r="R165" s="23"/>
      <c r="S165" s="3"/>
      <c r="V165" s="76"/>
      <c r="W165" s="5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  <c r="BR165" s="3"/>
      <c r="BS165" s="3"/>
      <c r="BT165" s="3"/>
      <c r="BU165" s="3"/>
      <c r="BV165" s="3"/>
      <c r="BW165" s="3"/>
      <c r="BX165" s="3"/>
      <c r="BY165" s="3"/>
      <c r="BZ165" s="3"/>
      <c r="CA165" s="3"/>
      <c r="CB165" s="3"/>
      <c r="CC165" s="3"/>
      <c r="CD165" s="3"/>
      <c r="CE165" s="3"/>
      <c r="CF165" s="3"/>
      <c r="CG165" s="3"/>
      <c r="CH165" s="3"/>
      <c r="CI165" s="3"/>
      <c r="CJ165" s="3"/>
      <c r="CK165" s="3"/>
      <c r="CL165" s="3"/>
      <c r="CM165" s="3"/>
      <c r="CN165" s="3"/>
      <c r="CO165" s="3"/>
      <c r="CP165" s="3"/>
      <c r="CQ165" s="3"/>
      <c r="CR165" s="3"/>
      <c r="CS165" s="3"/>
      <c r="CT165" s="3"/>
    </row>
    <row r="166" spans="1:98" s="27" customFormat="1" ht="12" x14ac:dyDescent="0.25">
      <c r="A166" s="26">
        <f>ROW()</f>
        <v>166</v>
      </c>
      <c r="E166" s="24"/>
      <c r="F166" s="68" t="str">
        <f>$F$150</f>
        <v>АКТИВЫ</v>
      </c>
      <c r="G166" s="68" t="str">
        <f t="shared" ref="G166:G172" si="550">$G$152</f>
        <v>Запасы СиМ</v>
      </c>
      <c r="H166" s="31" t="str">
        <f>BP!$F$24</f>
        <v>Вн.пр-во</v>
      </c>
      <c r="P166" s="30"/>
      <c r="R166" s="24"/>
      <c r="S166" s="30"/>
      <c r="V166" s="87"/>
      <c r="W166" s="29"/>
      <c r="Z166" s="30">
        <f ca="1">SUM(Z167:Z173)</f>
        <v>0</v>
      </c>
      <c r="AA166" s="30">
        <f t="shared" ref="AA166:CL166" ca="1" si="551">SUM(AA167:AA173)</f>
        <v>0</v>
      </c>
      <c r="AB166" s="30">
        <f t="shared" ca="1" si="551"/>
        <v>1218880</v>
      </c>
      <c r="AC166" s="30">
        <f t="shared" ca="1" si="551"/>
        <v>3014326.4</v>
      </c>
      <c r="AD166" s="30">
        <f t="shared" ca="1" si="551"/>
        <v>3104756.1920000003</v>
      </c>
      <c r="AE166" s="30">
        <f t="shared" ca="1" si="551"/>
        <v>3197898.8777600005</v>
      </c>
      <c r="AF166" s="30">
        <f t="shared" ca="1" si="551"/>
        <v>3293835.8440928007</v>
      </c>
      <c r="AG166" s="30">
        <f t="shared" ca="1" si="551"/>
        <v>3392650.9194155852</v>
      </c>
      <c r="AH166" s="30">
        <f t="shared" ca="1" si="551"/>
        <v>3494430.4469980523</v>
      </c>
      <c r="AI166" s="30">
        <f t="shared" ca="1" si="551"/>
        <v>3599263.3604079946</v>
      </c>
      <c r="AJ166" s="30">
        <f t="shared" ca="1" si="551"/>
        <v>3707241.261220234</v>
      </c>
      <c r="AK166" s="30">
        <f t="shared" ca="1" si="551"/>
        <v>3818458.4990568403</v>
      </c>
      <c r="AL166" s="30">
        <f t="shared" ca="1" si="551"/>
        <v>3933012.2540285457</v>
      </c>
      <c r="AM166" s="30">
        <f t="shared" ca="1" si="551"/>
        <v>4051002.6216494027</v>
      </c>
      <c r="AN166" s="30">
        <f t="shared" ca="1" si="551"/>
        <v>4172532.7002988849</v>
      </c>
      <c r="AO166" s="30">
        <f t="shared" ca="1" si="551"/>
        <v>4297708.6813078513</v>
      </c>
      <c r="AP166" s="30">
        <f t="shared" ca="1" si="551"/>
        <v>4426639.9417470871</v>
      </c>
      <c r="AQ166" s="30">
        <f t="shared" ca="1" si="551"/>
        <v>4559439.1399995005</v>
      </c>
      <c r="AR166" s="30">
        <f t="shared" ca="1" si="551"/>
        <v>4696222.3141994858</v>
      </c>
      <c r="AS166" s="30">
        <f t="shared" ca="1" si="551"/>
        <v>4837108.9836254716</v>
      </c>
      <c r="AT166" s="30">
        <f t="shared" ca="1" si="551"/>
        <v>4982222.2531342339</v>
      </c>
      <c r="AU166" s="30">
        <f t="shared" ca="1" si="551"/>
        <v>5131688.9207282607</v>
      </c>
      <c r="AV166" s="30">
        <f t="shared" ca="1" si="551"/>
        <v>5285639.5883501098</v>
      </c>
      <c r="AW166" s="30">
        <f t="shared" ca="1" si="551"/>
        <v>5444208.7760006124</v>
      </c>
      <c r="AX166" s="30">
        <f t="shared" ca="1" si="551"/>
        <v>5607535.0392806316</v>
      </c>
      <c r="AY166" s="30">
        <f t="shared" ca="1" si="551"/>
        <v>5775761.0904590506</v>
      </c>
      <c r="AZ166" s="30">
        <f t="shared" ca="1" si="551"/>
        <v>5949033.9231728222</v>
      </c>
      <c r="BA166" s="30">
        <f t="shared" ca="1" si="551"/>
        <v>6127504.9408680061</v>
      </c>
      <c r="BB166" s="30">
        <f t="shared" ca="1" si="551"/>
        <v>6311330.0890940465</v>
      </c>
      <c r="BC166" s="30">
        <f t="shared" ca="1" si="551"/>
        <v>6500669.9917668691</v>
      </c>
      <c r="BD166" s="30">
        <f t="shared" ca="1" si="551"/>
        <v>6695690.0915198736</v>
      </c>
      <c r="BE166" s="30">
        <f t="shared" ca="1" si="551"/>
        <v>6896560.7942654695</v>
      </c>
      <c r="BF166" s="30">
        <f t="shared" ca="1" si="551"/>
        <v>7103457.6180934347</v>
      </c>
      <c r="BG166" s="30">
        <f t="shared" ca="1" si="551"/>
        <v>7316561.3466362376</v>
      </c>
      <c r="BH166" s="30">
        <f t="shared" ca="1" si="551"/>
        <v>7536058.1870353259</v>
      </c>
      <c r="BI166" s="30">
        <f t="shared" ca="1" si="551"/>
        <v>7762139.9326463873</v>
      </c>
      <c r="BJ166" s="30">
        <f t="shared" ca="1" si="551"/>
        <v>7995004.1306257788</v>
      </c>
      <c r="BK166" s="30">
        <f t="shared" ca="1" si="551"/>
        <v>8234854.2545445524</v>
      </c>
      <c r="BL166" s="30">
        <f t="shared" ca="1" si="551"/>
        <v>8481899.8821808901</v>
      </c>
      <c r="BM166" s="30">
        <f t="shared" ca="1" si="551"/>
        <v>8736356.878646316</v>
      </c>
      <c r="BN166" s="30">
        <f t="shared" ca="1" si="551"/>
        <v>8998447.585005708</v>
      </c>
      <c r="BO166" s="30">
        <f t="shared" ca="1" si="551"/>
        <v>9268401.0125558767</v>
      </c>
      <c r="BP166" s="30">
        <f t="shared" ca="1" si="551"/>
        <v>9546453.0429325551</v>
      </c>
      <c r="BQ166" s="30">
        <f t="shared" ca="1" si="551"/>
        <v>9832846.6342205331</v>
      </c>
      <c r="BR166" s="30">
        <f t="shared" ca="1" si="551"/>
        <v>10127832.033247147</v>
      </c>
      <c r="BS166" s="30">
        <f t="shared" ca="1" si="551"/>
        <v>10431666.994244561</v>
      </c>
      <c r="BT166" s="30">
        <f t="shared" ca="1" si="551"/>
        <v>10744617.004071899</v>
      </c>
      <c r="BU166" s="30">
        <f t="shared" ca="1" si="551"/>
        <v>11066955.514194055</v>
      </c>
      <c r="BV166" s="30">
        <f t="shared" si="551"/>
        <v>0</v>
      </c>
      <c r="BW166" s="30">
        <f t="shared" si="551"/>
        <v>0</v>
      </c>
      <c r="BX166" s="30">
        <f t="shared" si="551"/>
        <v>0</v>
      </c>
      <c r="BY166" s="30">
        <f t="shared" si="551"/>
        <v>0</v>
      </c>
      <c r="BZ166" s="30">
        <f t="shared" si="551"/>
        <v>0</v>
      </c>
      <c r="CA166" s="30">
        <f t="shared" si="551"/>
        <v>0</v>
      </c>
      <c r="CB166" s="30">
        <f t="shared" si="551"/>
        <v>0</v>
      </c>
      <c r="CC166" s="30">
        <f t="shared" si="551"/>
        <v>0</v>
      </c>
      <c r="CD166" s="30">
        <f t="shared" si="551"/>
        <v>0</v>
      </c>
      <c r="CE166" s="30">
        <f t="shared" si="551"/>
        <v>0</v>
      </c>
      <c r="CF166" s="30">
        <f t="shared" si="551"/>
        <v>0</v>
      </c>
      <c r="CG166" s="30">
        <f t="shared" si="551"/>
        <v>0</v>
      </c>
      <c r="CH166" s="30">
        <f t="shared" si="551"/>
        <v>0</v>
      </c>
      <c r="CI166" s="30">
        <f t="shared" si="551"/>
        <v>0</v>
      </c>
      <c r="CJ166" s="30">
        <f t="shared" si="551"/>
        <v>0</v>
      </c>
      <c r="CK166" s="30">
        <f t="shared" si="551"/>
        <v>0</v>
      </c>
      <c r="CL166" s="30">
        <f t="shared" si="551"/>
        <v>0</v>
      </c>
      <c r="CM166" s="30">
        <f t="shared" ref="CM166:CT166" si="552">SUM(CM167:CM173)</f>
        <v>0</v>
      </c>
      <c r="CN166" s="30">
        <f t="shared" si="552"/>
        <v>0</v>
      </c>
      <c r="CO166" s="30">
        <f t="shared" si="552"/>
        <v>0</v>
      </c>
      <c r="CP166" s="30">
        <f t="shared" si="552"/>
        <v>0</v>
      </c>
      <c r="CQ166" s="30">
        <f t="shared" si="552"/>
        <v>0</v>
      </c>
      <c r="CR166" s="30">
        <f t="shared" si="552"/>
        <v>0</v>
      </c>
      <c r="CS166" s="30">
        <f t="shared" si="552"/>
        <v>0</v>
      </c>
      <c r="CT166" s="30">
        <f t="shared" si="552"/>
        <v>0</v>
      </c>
    </row>
    <row r="167" spans="1:98" s="27" customFormat="1" ht="12" x14ac:dyDescent="0.25">
      <c r="A167" s="26">
        <f>ROW()</f>
        <v>167</v>
      </c>
      <c r="E167" s="24"/>
      <c r="F167" s="68" t="str">
        <f>$F$150</f>
        <v>АКТИВЫ</v>
      </c>
      <c r="G167" s="68" t="str">
        <f t="shared" si="550"/>
        <v>Запасы СиМ</v>
      </c>
      <c r="H167" s="68" t="str">
        <f>$H$166</f>
        <v>Вн.пр-во</v>
      </c>
      <c r="I167" s="27" t="str">
        <f>BP!$F$21</f>
        <v>Основа</v>
      </c>
      <c r="P167" s="30"/>
      <c r="R167" s="24"/>
      <c r="S167" s="30"/>
      <c r="V167" s="87"/>
      <c r="W167" s="29"/>
      <c r="Z167" s="30">
        <f ca="1">Z26+Z100-Z108</f>
        <v>0</v>
      </c>
      <c r="AA167" s="30">
        <f t="shared" ref="AA167:CL167" ca="1" si="553">AA26+AA100-AA108</f>
        <v>0</v>
      </c>
      <c r="AB167" s="30">
        <f t="shared" ca="1" si="553"/>
        <v>420000</v>
      </c>
      <c r="AC167" s="30">
        <f t="shared" ca="1" si="553"/>
        <v>852600</v>
      </c>
      <c r="AD167" s="30">
        <f t="shared" ca="1" si="553"/>
        <v>878178</v>
      </c>
      <c r="AE167" s="30">
        <f t="shared" ca="1" si="553"/>
        <v>904523.34000000008</v>
      </c>
      <c r="AF167" s="30">
        <f t="shared" ca="1" si="553"/>
        <v>931659.04020000016</v>
      </c>
      <c r="AG167" s="30">
        <f t="shared" ca="1" si="553"/>
        <v>959608.81140600028</v>
      </c>
      <c r="AH167" s="30">
        <f t="shared" ca="1" si="553"/>
        <v>988397.07574818027</v>
      </c>
      <c r="AI167" s="30">
        <f t="shared" ca="1" si="553"/>
        <v>1018048.9880206255</v>
      </c>
      <c r="AJ167" s="30">
        <f t="shared" ca="1" si="553"/>
        <v>1048590.4576612443</v>
      </c>
      <c r="AK167" s="30">
        <f t="shared" ca="1" si="553"/>
        <v>1080048.1713910815</v>
      </c>
      <c r="AL167" s="30">
        <f t="shared" ca="1" si="553"/>
        <v>1112449.6165328138</v>
      </c>
      <c r="AM167" s="30">
        <f t="shared" ca="1" si="553"/>
        <v>1145823.1050287981</v>
      </c>
      <c r="AN167" s="30">
        <f t="shared" ca="1" si="553"/>
        <v>1180197.7981796623</v>
      </c>
      <c r="AO167" s="30">
        <f t="shared" ca="1" si="553"/>
        <v>1215603.7321250523</v>
      </c>
      <c r="AP167" s="30">
        <f t="shared" ca="1" si="553"/>
        <v>1252071.844088804</v>
      </c>
      <c r="AQ167" s="30">
        <f t="shared" ca="1" si="553"/>
        <v>1289633.9994114684</v>
      </c>
      <c r="AR167" s="30">
        <f t="shared" ca="1" si="553"/>
        <v>1328323.0193938124</v>
      </c>
      <c r="AS167" s="30">
        <f t="shared" ca="1" si="553"/>
        <v>1368172.7099756268</v>
      </c>
      <c r="AT167" s="30">
        <f t="shared" ca="1" si="553"/>
        <v>1409217.8912748955</v>
      </c>
      <c r="AU167" s="30">
        <f t="shared" ca="1" si="553"/>
        <v>1451494.4280131422</v>
      </c>
      <c r="AV167" s="30">
        <f t="shared" ca="1" si="553"/>
        <v>1495039.2608535367</v>
      </c>
      <c r="AW167" s="30">
        <f t="shared" ca="1" si="553"/>
        <v>1539890.4386791429</v>
      </c>
      <c r="AX167" s="30">
        <f t="shared" ca="1" si="553"/>
        <v>1586087.1518395171</v>
      </c>
      <c r="AY167" s="30">
        <f t="shared" ca="1" si="553"/>
        <v>1633669.766394703</v>
      </c>
      <c r="AZ167" s="30">
        <f t="shared" ca="1" si="553"/>
        <v>1682679.8593865442</v>
      </c>
      <c r="BA167" s="30">
        <f t="shared" ca="1" si="553"/>
        <v>1733160.2551681406</v>
      </c>
      <c r="BB167" s="30">
        <f t="shared" ca="1" si="553"/>
        <v>1785155.0628231852</v>
      </c>
      <c r="BC167" s="30">
        <f t="shared" ca="1" si="553"/>
        <v>1838709.7147078807</v>
      </c>
      <c r="BD167" s="30">
        <f t="shared" ca="1" si="553"/>
        <v>1893871.0061491169</v>
      </c>
      <c r="BE167" s="30">
        <f t="shared" ca="1" si="553"/>
        <v>1950687.1363335904</v>
      </c>
      <c r="BF167" s="30">
        <f t="shared" ca="1" si="553"/>
        <v>2009207.7504235983</v>
      </c>
      <c r="BG167" s="30">
        <f t="shared" ca="1" si="553"/>
        <v>2069483.9829363064</v>
      </c>
      <c r="BH167" s="30">
        <f t="shared" ca="1" si="553"/>
        <v>2131568.5024243956</v>
      </c>
      <c r="BI167" s="30">
        <f t="shared" ca="1" si="553"/>
        <v>2195515.5574971279</v>
      </c>
      <c r="BJ167" s="30">
        <f t="shared" ca="1" si="553"/>
        <v>2261381.0242220415</v>
      </c>
      <c r="BK167" s="30">
        <f t="shared" ca="1" si="553"/>
        <v>2329222.4549487028</v>
      </c>
      <c r="BL167" s="30">
        <f t="shared" ca="1" si="553"/>
        <v>2399099.1285971641</v>
      </c>
      <c r="BM167" s="30">
        <f t="shared" ca="1" si="553"/>
        <v>2471072.1024550786</v>
      </c>
      <c r="BN167" s="30">
        <f t="shared" ca="1" si="553"/>
        <v>2545204.265528731</v>
      </c>
      <c r="BO167" s="30">
        <f t="shared" ca="1" si="553"/>
        <v>2621560.393494593</v>
      </c>
      <c r="BP167" s="30">
        <f t="shared" ca="1" si="553"/>
        <v>2700207.205299431</v>
      </c>
      <c r="BQ167" s="30">
        <f t="shared" ca="1" si="553"/>
        <v>2781213.4214584138</v>
      </c>
      <c r="BR167" s="30">
        <f t="shared" ca="1" si="553"/>
        <v>2864649.8241021656</v>
      </c>
      <c r="BS167" s="30">
        <f t="shared" ca="1" si="553"/>
        <v>2950589.3188252305</v>
      </c>
      <c r="BT167" s="30">
        <f t="shared" ca="1" si="553"/>
        <v>3039106.9983899877</v>
      </c>
      <c r="BU167" s="30">
        <f t="shared" ca="1" si="553"/>
        <v>3130280.208341687</v>
      </c>
      <c r="BV167" s="30">
        <f t="shared" si="553"/>
        <v>0</v>
      </c>
      <c r="BW167" s="30">
        <f t="shared" si="553"/>
        <v>0</v>
      </c>
      <c r="BX167" s="30">
        <f t="shared" si="553"/>
        <v>0</v>
      </c>
      <c r="BY167" s="30">
        <f t="shared" si="553"/>
        <v>0</v>
      </c>
      <c r="BZ167" s="30">
        <f t="shared" si="553"/>
        <v>0</v>
      </c>
      <c r="CA167" s="30">
        <f t="shared" si="553"/>
        <v>0</v>
      </c>
      <c r="CB167" s="30">
        <f t="shared" si="553"/>
        <v>0</v>
      </c>
      <c r="CC167" s="30">
        <f t="shared" si="553"/>
        <v>0</v>
      </c>
      <c r="CD167" s="30">
        <f t="shared" si="553"/>
        <v>0</v>
      </c>
      <c r="CE167" s="30">
        <f t="shared" si="553"/>
        <v>0</v>
      </c>
      <c r="CF167" s="30">
        <f t="shared" si="553"/>
        <v>0</v>
      </c>
      <c r="CG167" s="30">
        <f t="shared" si="553"/>
        <v>0</v>
      </c>
      <c r="CH167" s="30">
        <f t="shared" si="553"/>
        <v>0</v>
      </c>
      <c r="CI167" s="30">
        <f t="shared" si="553"/>
        <v>0</v>
      </c>
      <c r="CJ167" s="30">
        <f t="shared" si="553"/>
        <v>0</v>
      </c>
      <c r="CK167" s="30">
        <f t="shared" si="553"/>
        <v>0</v>
      </c>
      <c r="CL167" s="30">
        <f t="shared" si="553"/>
        <v>0</v>
      </c>
      <c r="CM167" s="30">
        <f t="shared" ref="CM167:CT167" si="554">CM26+CM100-CM108</f>
        <v>0</v>
      </c>
      <c r="CN167" s="30">
        <f t="shared" si="554"/>
        <v>0</v>
      </c>
      <c r="CO167" s="30">
        <f t="shared" si="554"/>
        <v>0</v>
      </c>
      <c r="CP167" s="30">
        <f t="shared" si="554"/>
        <v>0</v>
      </c>
      <c r="CQ167" s="30">
        <f t="shared" si="554"/>
        <v>0</v>
      </c>
      <c r="CR167" s="30">
        <f t="shared" si="554"/>
        <v>0</v>
      </c>
      <c r="CS167" s="30">
        <f t="shared" si="554"/>
        <v>0</v>
      </c>
      <c r="CT167" s="30">
        <f t="shared" si="554"/>
        <v>0</v>
      </c>
    </row>
    <row r="168" spans="1:98" s="27" customFormat="1" ht="12" x14ac:dyDescent="0.25">
      <c r="A168" s="26">
        <f>ROW()</f>
        <v>168</v>
      </c>
      <c r="E168" s="24"/>
      <c r="F168" s="68" t="str">
        <f t="shared" ref="F168:F172" si="555">$F$150</f>
        <v>АКТИВЫ</v>
      </c>
      <c r="G168" s="68" t="str">
        <f t="shared" si="550"/>
        <v>Запасы СиМ</v>
      </c>
      <c r="H168" s="68" t="str">
        <f t="shared" ref="H168:H172" si="556">$H$166</f>
        <v>Вн.пр-во</v>
      </c>
      <c r="I168" s="27" t="str">
        <f>BP!$F$22</f>
        <v>Сырье</v>
      </c>
      <c r="P168" s="30"/>
      <c r="R168" s="24"/>
      <c r="S168" s="30"/>
      <c r="V168" s="87"/>
      <c r="W168" s="29"/>
      <c r="Z168" s="30">
        <f ca="1">Z27+Z101-Z109</f>
        <v>0</v>
      </c>
      <c r="AA168" s="30">
        <f t="shared" ref="AA168:CL168" ca="1" si="557">AA27+AA101-AA109</f>
        <v>0</v>
      </c>
      <c r="AB168" s="30">
        <f t="shared" ca="1" si="557"/>
        <v>48000</v>
      </c>
      <c r="AC168" s="30">
        <f t="shared" ca="1" si="557"/>
        <v>97440</v>
      </c>
      <c r="AD168" s="30">
        <f t="shared" ca="1" si="557"/>
        <v>100363.20000000001</v>
      </c>
      <c r="AE168" s="30">
        <f t="shared" ca="1" si="557"/>
        <v>103374.09600000002</v>
      </c>
      <c r="AF168" s="30">
        <f t="shared" ca="1" si="557"/>
        <v>106475.31888000001</v>
      </c>
      <c r="AG168" s="30">
        <f t="shared" ca="1" si="557"/>
        <v>109669.5784464</v>
      </c>
      <c r="AH168" s="30">
        <f t="shared" ca="1" si="557"/>
        <v>112959.66579979201</v>
      </c>
      <c r="AI168" s="30">
        <f t="shared" ca="1" si="557"/>
        <v>116348.4557737858</v>
      </c>
      <c r="AJ168" s="30">
        <f t="shared" ca="1" si="557"/>
        <v>119838.90944699937</v>
      </c>
      <c r="AK168" s="30">
        <f t="shared" ca="1" si="557"/>
        <v>123434.07673040933</v>
      </c>
      <c r="AL168" s="30">
        <f t="shared" ca="1" si="557"/>
        <v>127137.09903232162</v>
      </c>
      <c r="AM168" s="30">
        <f t="shared" ca="1" si="557"/>
        <v>130951.21200329128</v>
      </c>
      <c r="AN168" s="30">
        <f t="shared" ca="1" si="557"/>
        <v>134879.74836339001</v>
      </c>
      <c r="AO168" s="30">
        <f t="shared" ca="1" si="557"/>
        <v>138926.14081429169</v>
      </c>
      <c r="AP168" s="30">
        <f t="shared" ca="1" si="557"/>
        <v>143093.92503872042</v>
      </c>
      <c r="AQ168" s="30">
        <f t="shared" ca="1" si="557"/>
        <v>147386.74278988206</v>
      </c>
      <c r="AR168" s="30">
        <f t="shared" ca="1" si="557"/>
        <v>151808.34507357853</v>
      </c>
      <c r="AS168" s="30">
        <f t="shared" ca="1" si="557"/>
        <v>156362.5954257859</v>
      </c>
      <c r="AT168" s="30">
        <f t="shared" ca="1" si="557"/>
        <v>161053.47328855947</v>
      </c>
      <c r="AU168" s="30">
        <f t="shared" ca="1" si="557"/>
        <v>165885.07748721627</v>
      </c>
      <c r="AV168" s="30">
        <f t="shared" ca="1" si="557"/>
        <v>170861.62981183277</v>
      </c>
      <c r="AW168" s="30">
        <f t="shared" ca="1" si="557"/>
        <v>175987.47870618774</v>
      </c>
      <c r="AX168" s="30">
        <f t="shared" ca="1" si="557"/>
        <v>181267.10306737339</v>
      </c>
      <c r="AY168" s="30">
        <f t="shared" ca="1" si="557"/>
        <v>186705.11615939459</v>
      </c>
      <c r="AZ168" s="30">
        <f t="shared" ca="1" si="557"/>
        <v>192306.26964417641</v>
      </c>
      <c r="BA168" s="30">
        <f t="shared" ca="1" si="557"/>
        <v>198075.45773350174</v>
      </c>
      <c r="BB168" s="30">
        <f t="shared" ca="1" si="557"/>
        <v>204017.72146550677</v>
      </c>
      <c r="BC168" s="30">
        <f t="shared" ca="1" si="557"/>
        <v>210138.25310947199</v>
      </c>
      <c r="BD168" s="30">
        <f t="shared" ca="1" si="557"/>
        <v>216442.40070275613</v>
      </c>
      <c r="BE168" s="30">
        <f t="shared" ca="1" si="557"/>
        <v>222935.6727238388</v>
      </c>
      <c r="BF168" s="30">
        <f t="shared" ca="1" si="557"/>
        <v>229623.74290555398</v>
      </c>
      <c r="BG168" s="30">
        <f t="shared" ca="1" si="557"/>
        <v>236512.45519272063</v>
      </c>
      <c r="BH168" s="30">
        <f t="shared" ca="1" si="557"/>
        <v>243607.82884850225</v>
      </c>
      <c r="BI168" s="30">
        <f t="shared" ca="1" si="557"/>
        <v>250916.06371395729</v>
      </c>
      <c r="BJ168" s="30">
        <f t="shared" ca="1" si="557"/>
        <v>258443.54562537602</v>
      </c>
      <c r="BK168" s="30">
        <f t="shared" ca="1" si="557"/>
        <v>266196.85199413728</v>
      </c>
      <c r="BL168" s="30">
        <f t="shared" ca="1" si="557"/>
        <v>274182.75755396148</v>
      </c>
      <c r="BM168" s="30">
        <f t="shared" ca="1" si="557"/>
        <v>282408.24028058036</v>
      </c>
      <c r="BN168" s="30">
        <f t="shared" ca="1" si="557"/>
        <v>290880.48748899775</v>
      </c>
      <c r="BO168" s="30">
        <f t="shared" ca="1" si="557"/>
        <v>299606.90211366769</v>
      </c>
      <c r="BP168" s="30">
        <f t="shared" ca="1" si="557"/>
        <v>308595.10917707771</v>
      </c>
      <c r="BQ168" s="30">
        <f t="shared" ca="1" si="557"/>
        <v>317852.96245239006</v>
      </c>
      <c r="BR168" s="30">
        <f t="shared" ca="1" si="557"/>
        <v>327388.55132596177</v>
      </c>
      <c r="BS168" s="30">
        <f t="shared" ca="1" si="557"/>
        <v>337210.20786574064</v>
      </c>
      <c r="BT168" s="30">
        <f t="shared" ca="1" si="557"/>
        <v>347326.51410171291</v>
      </c>
      <c r="BU168" s="30">
        <f t="shared" ca="1" si="557"/>
        <v>357746.30952476431</v>
      </c>
      <c r="BV168" s="30">
        <f t="shared" si="557"/>
        <v>0</v>
      </c>
      <c r="BW168" s="30">
        <f t="shared" si="557"/>
        <v>0</v>
      </c>
      <c r="BX168" s="30">
        <f t="shared" si="557"/>
        <v>0</v>
      </c>
      <c r="BY168" s="30">
        <f t="shared" si="557"/>
        <v>0</v>
      </c>
      <c r="BZ168" s="30">
        <f t="shared" si="557"/>
        <v>0</v>
      </c>
      <c r="CA168" s="30">
        <f t="shared" si="557"/>
        <v>0</v>
      </c>
      <c r="CB168" s="30">
        <f t="shared" si="557"/>
        <v>0</v>
      </c>
      <c r="CC168" s="30">
        <f t="shared" si="557"/>
        <v>0</v>
      </c>
      <c r="CD168" s="30">
        <f t="shared" si="557"/>
        <v>0</v>
      </c>
      <c r="CE168" s="30">
        <f t="shared" si="557"/>
        <v>0</v>
      </c>
      <c r="CF168" s="30">
        <f t="shared" si="557"/>
        <v>0</v>
      </c>
      <c r="CG168" s="30">
        <f t="shared" si="557"/>
        <v>0</v>
      </c>
      <c r="CH168" s="30">
        <f t="shared" si="557"/>
        <v>0</v>
      </c>
      <c r="CI168" s="30">
        <f t="shared" si="557"/>
        <v>0</v>
      </c>
      <c r="CJ168" s="30">
        <f t="shared" si="557"/>
        <v>0</v>
      </c>
      <c r="CK168" s="30">
        <f t="shared" si="557"/>
        <v>0</v>
      </c>
      <c r="CL168" s="30">
        <f t="shared" si="557"/>
        <v>0</v>
      </c>
      <c r="CM168" s="30">
        <f t="shared" ref="CM168:CT168" si="558">CM27+CM101-CM109</f>
        <v>0</v>
      </c>
      <c r="CN168" s="30">
        <f t="shared" si="558"/>
        <v>0</v>
      </c>
      <c r="CO168" s="30">
        <f t="shared" si="558"/>
        <v>0</v>
      </c>
      <c r="CP168" s="30">
        <f t="shared" si="558"/>
        <v>0</v>
      </c>
      <c r="CQ168" s="30">
        <f t="shared" si="558"/>
        <v>0</v>
      </c>
      <c r="CR168" s="30">
        <f t="shared" si="558"/>
        <v>0</v>
      </c>
      <c r="CS168" s="30">
        <f t="shared" si="558"/>
        <v>0</v>
      </c>
      <c r="CT168" s="30">
        <f t="shared" si="558"/>
        <v>0</v>
      </c>
    </row>
    <row r="169" spans="1:98" s="27" customFormat="1" ht="12" x14ac:dyDescent="0.25">
      <c r="A169" s="26">
        <f>ROW()</f>
        <v>169</v>
      </c>
      <c r="E169" s="24"/>
      <c r="F169" s="68" t="str">
        <f t="shared" si="555"/>
        <v>АКТИВЫ</v>
      </c>
      <c r="G169" s="68" t="str">
        <f t="shared" si="550"/>
        <v>Запасы СиМ</v>
      </c>
      <c r="H169" s="68" t="str">
        <f t="shared" si="556"/>
        <v>Вн.пр-во</v>
      </c>
      <c r="I169" s="27" t="str">
        <f>BP!$F$24</f>
        <v>Вн.пр-во</v>
      </c>
      <c r="P169" s="30"/>
      <c r="R169" s="24"/>
      <c r="S169" s="30"/>
      <c r="V169" s="87"/>
      <c r="W169" s="29"/>
      <c r="Z169" s="30">
        <f ca="1">Z28+Z102-Z111</f>
        <v>0</v>
      </c>
      <c r="AA169" s="30">
        <f t="shared" ref="AA169:CL169" ca="1" si="559">AA28+AA102-AA111</f>
        <v>0</v>
      </c>
      <c r="AB169" s="30">
        <f t="shared" ca="1" si="559"/>
        <v>660000</v>
      </c>
      <c r="AC169" s="30">
        <f t="shared" ca="1" si="559"/>
        <v>1879800</v>
      </c>
      <c r="AD169" s="30">
        <f t="shared" ca="1" si="559"/>
        <v>1936194</v>
      </c>
      <c r="AE169" s="30">
        <f t="shared" ca="1" si="559"/>
        <v>1994279.8200000003</v>
      </c>
      <c r="AF169" s="30">
        <f t="shared" ca="1" si="559"/>
        <v>2054108.2146000005</v>
      </c>
      <c r="AG169" s="30">
        <f t="shared" ca="1" si="559"/>
        <v>2115731.4610380009</v>
      </c>
      <c r="AH169" s="30">
        <f t="shared" ca="1" si="559"/>
        <v>2179203.4048691411</v>
      </c>
      <c r="AI169" s="30">
        <f t="shared" ca="1" si="559"/>
        <v>2244579.5070152152</v>
      </c>
      <c r="AJ169" s="30">
        <f t="shared" ca="1" si="559"/>
        <v>2311916.8922256716</v>
      </c>
      <c r="AK169" s="30">
        <f t="shared" ca="1" si="559"/>
        <v>2381274.3989924416</v>
      </c>
      <c r="AL169" s="30">
        <f t="shared" ca="1" si="559"/>
        <v>2452712.6309622149</v>
      </c>
      <c r="AM169" s="30">
        <f t="shared" ca="1" si="559"/>
        <v>2526294.0098910816</v>
      </c>
      <c r="AN169" s="30">
        <f t="shared" ca="1" si="559"/>
        <v>2602082.8301878143</v>
      </c>
      <c r="AO169" s="30">
        <f t="shared" ca="1" si="559"/>
        <v>2680145.3150934484</v>
      </c>
      <c r="AP169" s="30">
        <f t="shared" ca="1" si="559"/>
        <v>2760549.674546252</v>
      </c>
      <c r="AQ169" s="30">
        <f t="shared" ca="1" si="559"/>
        <v>2843366.1647826401</v>
      </c>
      <c r="AR169" s="30">
        <f t="shared" ca="1" si="559"/>
        <v>2928667.1497261198</v>
      </c>
      <c r="AS169" s="30">
        <f t="shared" ca="1" si="559"/>
        <v>3016527.1642179033</v>
      </c>
      <c r="AT169" s="30">
        <f t="shared" ca="1" si="559"/>
        <v>3107022.97914444</v>
      </c>
      <c r="AU169" s="30">
        <f t="shared" ca="1" si="559"/>
        <v>3200233.6685187737</v>
      </c>
      <c r="AV169" s="30">
        <f t="shared" ca="1" si="559"/>
        <v>3296240.6785743362</v>
      </c>
      <c r="AW169" s="30">
        <f t="shared" ca="1" si="559"/>
        <v>3395127.8989315662</v>
      </c>
      <c r="AX169" s="30">
        <f t="shared" ca="1" si="559"/>
        <v>3496981.7358995136</v>
      </c>
      <c r="AY169" s="30">
        <f t="shared" ca="1" si="559"/>
        <v>3601891.1879764991</v>
      </c>
      <c r="AZ169" s="30">
        <f t="shared" ca="1" si="559"/>
        <v>3709947.9236157942</v>
      </c>
      <c r="BA169" s="30">
        <f t="shared" ca="1" si="559"/>
        <v>3821246.3613242679</v>
      </c>
      <c r="BB169" s="30">
        <f t="shared" ca="1" si="559"/>
        <v>3935883.7521639955</v>
      </c>
      <c r="BC169" s="30">
        <f t="shared" ca="1" si="559"/>
        <v>4053960.2647289149</v>
      </c>
      <c r="BD169" s="30">
        <f t="shared" ca="1" si="559"/>
        <v>4175579.0726707829</v>
      </c>
      <c r="BE169" s="30">
        <f t="shared" ca="1" si="559"/>
        <v>4300846.4448509058</v>
      </c>
      <c r="BF169" s="30">
        <f t="shared" ca="1" si="559"/>
        <v>4429871.8381964331</v>
      </c>
      <c r="BG169" s="30">
        <f t="shared" ca="1" si="559"/>
        <v>4562767.993342327</v>
      </c>
      <c r="BH169" s="30">
        <f t="shared" ca="1" si="559"/>
        <v>4699651.0331425974</v>
      </c>
      <c r="BI169" s="30">
        <f t="shared" ca="1" si="559"/>
        <v>4840640.5641368758</v>
      </c>
      <c r="BJ169" s="30">
        <f t="shared" ca="1" si="559"/>
        <v>4985859.7810609825</v>
      </c>
      <c r="BK169" s="30">
        <f t="shared" ca="1" si="559"/>
        <v>5135435.5744928122</v>
      </c>
      <c r="BL169" s="30">
        <f t="shared" ca="1" si="559"/>
        <v>5289498.6417275975</v>
      </c>
      <c r="BM169" s="30">
        <f t="shared" ca="1" si="559"/>
        <v>5448183.600979425</v>
      </c>
      <c r="BN169" s="30">
        <f t="shared" ca="1" si="559"/>
        <v>5611629.1090088077</v>
      </c>
      <c r="BO169" s="30">
        <f t="shared" ca="1" si="559"/>
        <v>5779977.9822790725</v>
      </c>
      <c r="BP169" s="30">
        <f t="shared" ca="1" si="559"/>
        <v>5953377.3217474446</v>
      </c>
      <c r="BQ169" s="30">
        <f t="shared" ca="1" si="559"/>
        <v>6131978.6413998678</v>
      </c>
      <c r="BR169" s="30">
        <f t="shared" ca="1" si="559"/>
        <v>6315938.0006418647</v>
      </c>
      <c r="BS169" s="30">
        <f t="shared" ca="1" si="559"/>
        <v>6505416.1406611204</v>
      </c>
      <c r="BT169" s="30">
        <f t="shared" ca="1" si="559"/>
        <v>6700578.6248809546</v>
      </c>
      <c r="BU169" s="30">
        <f t="shared" ca="1" si="559"/>
        <v>6901595.9836273827</v>
      </c>
      <c r="BV169" s="30">
        <f t="shared" si="559"/>
        <v>0</v>
      </c>
      <c r="BW169" s="30">
        <f t="shared" si="559"/>
        <v>0</v>
      </c>
      <c r="BX169" s="30">
        <f t="shared" si="559"/>
        <v>0</v>
      </c>
      <c r="BY169" s="30">
        <f t="shared" si="559"/>
        <v>0</v>
      </c>
      <c r="BZ169" s="30">
        <f t="shared" si="559"/>
        <v>0</v>
      </c>
      <c r="CA169" s="30">
        <f t="shared" si="559"/>
        <v>0</v>
      </c>
      <c r="CB169" s="30">
        <f t="shared" si="559"/>
        <v>0</v>
      </c>
      <c r="CC169" s="30">
        <f t="shared" si="559"/>
        <v>0</v>
      </c>
      <c r="CD169" s="30">
        <f t="shared" si="559"/>
        <v>0</v>
      </c>
      <c r="CE169" s="30">
        <f t="shared" si="559"/>
        <v>0</v>
      </c>
      <c r="CF169" s="30">
        <f t="shared" si="559"/>
        <v>0</v>
      </c>
      <c r="CG169" s="30">
        <f t="shared" si="559"/>
        <v>0</v>
      </c>
      <c r="CH169" s="30">
        <f t="shared" si="559"/>
        <v>0</v>
      </c>
      <c r="CI169" s="30">
        <f t="shared" si="559"/>
        <v>0</v>
      </c>
      <c r="CJ169" s="30">
        <f t="shared" si="559"/>
        <v>0</v>
      </c>
      <c r="CK169" s="30">
        <f t="shared" si="559"/>
        <v>0</v>
      </c>
      <c r="CL169" s="30">
        <f t="shared" si="559"/>
        <v>0</v>
      </c>
      <c r="CM169" s="30">
        <f t="shared" ref="CM169:CT169" si="560">CM28+CM102-CM111</f>
        <v>0</v>
      </c>
      <c r="CN169" s="30">
        <f t="shared" si="560"/>
        <v>0</v>
      </c>
      <c r="CO169" s="30">
        <f t="shared" si="560"/>
        <v>0</v>
      </c>
      <c r="CP169" s="30">
        <f t="shared" si="560"/>
        <v>0</v>
      </c>
      <c r="CQ169" s="30">
        <f t="shared" si="560"/>
        <v>0</v>
      </c>
      <c r="CR169" s="30">
        <f t="shared" si="560"/>
        <v>0</v>
      </c>
      <c r="CS169" s="30">
        <f t="shared" si="560"/>
        <v>0</v>
      </c>
      <c r="CT169" s="30">
        <f t="shared" si="560"/>
        <v>0</v>
      </c>
    </row>
    <row r="170" spans="1:98" s="27" customFormat="1" ht="12" x14ac:dyDescent="0.25">
      <c r="A170" s="26">
        <f>ROW()</f>
        <v>170</v>
      </c>
      <c r="E170" s="24"/>
      <c r="F170" s="68" t="str">
        <f t="shared" si="555"/>
        <v>АКТИВЫ</v>
      </c>
      <c r="G170" s="68" t="str">
        <f t="shared" si="550"/>
        <v>Запасы СиМ</v>
      </c>
      <c r="H170" s="68" t="str">
        <f t="shared" si="556"/>
        <v>Вн.пр-во</v>
      </c>
      <c r="I170" s="27" t="str">
        <f>BP!$F$26</f>
        <v>ФОТ првПерс</v>
      </c>
      <c r="P170" s="30"/>
      <c r="R170" s="24"/>
      <c r="S170" s="30"/>
      <c r="V170" s="87"/>
      <c r="W170" s="29"/>
      <c r="Z170" s="30">
        <f ca="1">Z29+Z103-Z113*BP!$S$86</f>
        <v>0</v>
      </c>
      <c r="AA170" s="30">
        <f ca="1">AA29+AA103-AA113*BP!$S$86</f>
        <v>0</v>
      </c>
      <c r="AB170" s="30">
        <f ca="1">AB29+AB103-AB113*BP!$S$86</f>
        <v>60000</v>
      </c>
      <c r="AC170" s="30">
        <f ca="1">AC29+AC103-AC113*BP!$S$86</f>
        <v>121800</v>
      </c>
      <c r="AD170" s="30">
        <f ca="1">AD29+AD103-AD113*BP!$S$86</f>
        <v>125454</v>
      </c>
      <c r="AE170" s="30">
        <f ca="1">AE29+AE103-AE113*BP!$S$86</f>
        <v>129217.62</v>
      </c>
      <c r="AF170" s="30">
        <f ca="1">AF29+AF103-AF113*BP!$S$86</f>
        <v>133094.14860000001</v>
      </c>
      <c r="AG170" s="30">
        <f ca="1">AG29+AG103-AG113*BP!$S$86</f>
        <v>137086.97305800003</v>
      </c>
      <c r="AH170" s="30">
        <f ca="1">AH29+AH103-AH113*BP!$S$86</f>
        <v>141199.58224974002</v>
      </c>
      <c r="AI170" s="30">
        <f ca="1">AI29+AI103-AI113*BP!$S$86</f>
        <v>145435.56971723223</v>
      </c>
      <c r="AJ170" s="30">
        <f ca="1">AJ29+AJ103-AJ113*BP!$S$86</f>
        <v>149798.6368087492</v>
      </c>
      <c r="AK170" s="30">
        <f ca="1">AK29+AK103-AK113*BP!$S$86</f>
        <v>154292.59591301167</v>
      </c>
      <c r="AL170" s="30">
        <f ca="1">AL29+AL103-AL113*BP!$S$86</f>
        <v>158921.37379040202</v>
      </c>
      <c r="AM170" s="30">
        <f ca="1">AM29+AM103-AM113*BP!$S$86</f>
        <v>163689.0150041141</v>
      </c>
      <c r="AN170" s="30">
        <f ca="1">AN29+AN103-AN113*BP!$S$86</f>
        <v>168599.68545423751</v>
      </c>
      <c r="AO170" s="30">
        <f ca="1">AO29+AO103-AO113*BP!$S$86</f>
        <v>173657.67601786461</v>
      </c>
      <c r="AP170" s="30">
        <f ca="1">AP29+AP103-AP113*BP!$S$86</f>
        <v>178867.40629840054</v>
      </c>
      <c r="AQ170" s="30">
        <f ca="1">AQ29+AQ103-AQ113*BP!$S$86</f>
        <v>184233.42848735262</v>
      </c>
      <c r="AR170" s="30">
        <f ca="1">AR29+AR103-AR113*BP!$S$86</f>
        <v>189760.43134197325</v>
      </c>
      <c r="AS170" s="30">
        <f ca="1">AS29+AS103-AS113*BP!$S$86</f>
        <v>195453.24428223245</v>
      </c>
      <c r="AT170" s="30">
        <f ca="1">AT29+AT103-AT113*BP!$S$86</f>
        <v>201316.84161069943</v>
      </c>
      <c r="AU170" s="30">
        <f ca="1">AU29+AU103-AU113*BP!$S$86</f>
        <v>207356.34685902041</v>
      </c>
      <c r="AV170" s="30">
        <f ca="1">AV29+AV103-AV113*BP!$S$86</f>
        <v>213577.03726479103</v>
      </c>
      <c r="AW170" s="30">
        <f ca="1">AW29+AW103-AW113*BP!$S$86</f>
        <v>219984.34838273475</v>
      </c>
      <c r="AX170" s="30">
        <f ca="1">AX29+AX103-AX113*BP!$S$86</f>
        <v>226583.8788342168</v>
      </c>
      <c r="AY170" s="30">
        <f ca="1">AY29+AY103-AY113*BP!$S$86</f>
        <v>233381.39519924333</v>
      </c>
      <c r="AZ170" s="30">
        <f ca="1">AZ29+AZ103-AZ113*BP!$S$86</f>
        <v>240382.83705522062</v>
      </c>
      <c r="BA170" s="30">
        <f ca="1">BA29+BA103-BA113*BP!$S$86</f>
        <v>247594.32216687725</v>
      </c>
      <c r="BB170" s="30">
        <f ca="1">BB29+BB103-BB113*BP!$S$86</f>
        <v>255022.15183188356</v>
      </c>
      <c r="BC170" s="30">
        <f ca="1">BC29+BC103-BC113*BP!$S$86</f>
        <v>262672.81638684007</v>
      </c>
      <c r="BD170" s="30">
        <f ca="1">BD29+BD103-BD113*BP!$S$86</f>
        <v>270553.00087844522</v>
      </c>
      <c r="BE170" s="30">
        <f ca="1">BE29+BE103-BE113*BP!$S$86</f>
        <v>278669.59090479859</v>
      </c>
      <c r="BF170" s="30">
        <f ca="1">BF29+BF103-BF113*BP!$S$86</f>
        <v>287029.6786319426</v>
      </c>
      <c r="BG170" s="30">
        <f ca="1">BG29+BG103-BG113*BP!$S$86</f>
        <v>295640.56899090094</v>
      </c>
      <c r="BH170" s="30">
        <f ca="1">BH29+BH103-BH113*BP!$S$86</f>
        <v>304509.78606062802</v>
      </c>
      <c r="BI170" s="30">
        <f ca="1">BI29+BI103-BI113*BP!$S$86</f>
        <v>313645.07964244683</v>
      </c>
      <c r="BJ170" s="30">
        <f ca="1">BJ29+BJ103-BJ113*BP!$S$86</f>
        <v>323054.43203172024</v>
      </c>
      <c r="BK170" s="30">
        <f ca="1">BK29+BK103-BK113*BP!$S$86</f>
        <v>332746.06499267183</v>
      </c>
      <c r="BL170" s="30">
        <f ca="1">BL29+BL103-BL113*BP!$S$86</f>
        <v>342728.44694245205</v>
      </c>
      <c r="BM170" s="30">
        <f ca="1">BM29+BM103-BM113*BP!$S$86</f>
        <v>353010.30035072565</v>
      </c>
      <c r="BN170" s="30">
        <f ca="1">BN29+BN103-BN113*BP!$S$86</f>
        <v>363600.60936124739</v>
      </c>
      <c r="BO170" s="30">
        <f ca="1">BO29+BO103-BO113*BP!$S$86</f>
        <v>374508.62764208484</v>
      </c>
      <c r="BP170" s="30">
        <f ca="1">BP29+BP103-BP113*BP!$S$86</f>
        <v>385743.88647134742</v>
      </c>
      <c r="BQ170" s="30">
        <f ca="1">BQ29+BQ103-BQ113*BP!$S$86</f>
        <v>397316.20306548779</v>
      </c>
      <c r="BR170" s="30">
        <f ca="1">BR29+BR103-BR113*BP!$S$86</f>
        <v>409235.68915745232</v>
      </c>
      <c r="BS170" s="30">
        <f ca="1">BS29+BS103-BS113*BP!$S$86</f>
        <v>421512.75983217591</v>
      </c>
      <c r="BT170" s="30">
        <f ca="1">BT29+BT103-BT113*BP!$S$86</f>
        <v>434158.14262714121</v>
      </c>
      <c r="BU170" s="30">
        <f ca="1">BU29+BU103-BU113*BP!$S$86</f>
        <v>447182.8869059555</v>
      </c>
      <c r="BV170" s="30">
        <f>BV29+BV103-BV113*BP!$S$86</f>
        <v>0</v>
      </c>
      <c r="BW170" s="30">
        <f>BW29+BW103-BW113*BP!$S$86</f>
        <v>0</v>
      </c>
      <c r="BX170" s="30">
        <f>BX29+BX103-BX113*BP!$S$86</f>
        <v>0</v>
      </c>
      <c r="BY170" s="30">
        <f>BY29+BY103-BY113*BP!$S$86</f>
        <v>0</v>
      </c>
      <c r="BZ170" s="30">
        <f>BZ29+BZ103-BZ113*BP!$S$86</f>
        <v>0</v>
      </c>
      <c r="CA170" s="30">
        <f>CA29+CA103-CA113*BP!$S$86</f>
        <v>0</v>
      </c>
      <c r="CB170" s="30">
        <f>CB29+CB103-CB113*BP!$S$86</f>
        <v>0</v>
      </c>
      <c r="CC170" s="30">
        <f>CC29+CC103-CC113*BP!$S$86</f>
        <v>0</v>
      </c>
      <c r="CD170" s="30">
        <f>CD29+CD103-CD113*BP!$S$86</f>
        <v>0</v>
      </c>
      <c r="CE170" s="30">
        <f>CE29+CE103-CE113*BP!$S$86</f>
        <v>0</v>
      </c>
      <c r="CF170" s="30">
        <f>CF29+CF103-CF113*BP!$S$86</f>
        <v>0</v>
      </c>
      <c r="CG170" s="30">
        <f>CG29+CG103-CG113*BP!$S$86</f>
        <v>0</v>
      </c>
      <c r="CH170" s="30">
        <f>CH29+CH103-CH113*BP!$S$86</f>
        <v>0</v>
      </c>
      <c r="CI170" s="30">
        <f>CI29+CI103-CI113*BP!$S$86</f>
        <v>0</v>
      </c>
      <c r="CJ170" s="30">
        <f>CJ29+CJ103-CJ113*BP!$S$86</f>
        <v>0</v>
      </c>
      <c r="CK170" s="30">
        <f>CK29+CK103-CK113*BP!$S$86</f>
        <v>0</v>
      </c>
      <c r="CL170" s="30">
        <f>CL29+CL103-CL113*BP!$S$86</f>
        <v>0</v>
      </c>
      <c r="CM170" s="30">
        <f>CM29+CM103-CM113*BP!$S$86</f>
        <v>0</v>
      </c>
      <c r="CN170" s="30">
        <f>CN29+CN103-CN113*BP!$S$86</f>
        <v>0</v>
      </c>
      <c r="CO170" s="30">
        <f>CO29+CO103-CO113*BP!$S$86</f>
        <v>0</v>
      </c>
      <c r="CP170" s="30">
        <f>CP29+CP103-CP113*BP!$S$86</f>
        <v>0</v>
      </c>
      <c r="CQ170" s="30">
        <f>CQ29+CQ103-CQ113*BP!$S$86</f>
        <v>0</v>
      </c>
      <c r="CR170" s="30">
        <f>CR29+CR103-CR113*BP!$S$86</f>
        <v>0</v>
      </c>
      <c r="CS170" s="30">
        <f>CS29+CS103-CS113*BP!$S$86</f>
        <v>0</v>
      </c>
      <c r="CT170" s="30">
        <f>CT29+CT103-CT113*BP!$S$86</f>
        <v>0</v>
      </c>
    </row>
    <row r="171" spans="1:98" s="27" customFormat="1" ht="12" x14ac:dyDescent="0.25">
      <c r="A171" s="26">
        <f>ROW()</f>
        <v>171</v>
      </c>
      <c r="E171" s="24"/>
      <c r="F171" s="68" t="str">
        <f t="shared" si="555"/>
        <v>АКТИВЫ</v>
      </c>
      <c r="G171" s="68" t="str">
        <f t="shared" si="550"/>
        <v>Запасы СиМ</v>
      </c>
      <c r="H171" s="68" t="str">
        <f t="shared" si="556"/>
        <v>Вн.пр-во</v>
      </c>
      <c r="I171" s="27" t="str">
        <f>BP!$F$28</f>
        <v>Соцсборы</v>
      </c>
      <c r="P171" s="30"/>
      <c r="R171" s="24"/>
      <c r="S171" s="30"/>
      <c r="V171" s="87"/>
      <c r="W171" s="29"/>
      <c r="Z171" s="30">
        <f ca="1">Z30+Z104-Z113*BP!$S$86*BP!$S$40</f>
        <v>0</v>
      </c>
      <c r="AA171" s="30">
        <f ca="1">AA30+AA104-AA113*BP!$S$86*BP!$S$40</f>
        <v>0</v>
      </c>
      <c r="AB171" s="30">
        <f ca="1">AB30+AB104-AB113*BP!$S$86*BP!$S$40</f>
        <v>18000</v>
      </c>
      <c r="AC171" s="30">
        <f ca="1">AC30+AC104-AC113*BP!$S$86*BP!$S$40</f>
        <v>36540</v>
      </c>
      <c r="AD171" s="30">
        <f ca="1">AD30+AD104-AD113*BP!$S$86*BP!$S$40</f>
        <v>37636.199999999997</v>
      </c>
      <c r="AE171" s="30">
        <f ca="1">AE30+AE104-AE113*BP!$S$86*BP!$S$40</f>
        <v>38765.286</v>
      </c>
      <c r="AF171" s="30">
        <f ca="1">AF30+AF104-AF113*BP!$S$86*BP!$S$40</f>
        <v>39928.244579999999</v>
      </c>
      <c r="AG171" s="30">
        <f ca="1">AG30+AG104-AG113*BP!$S$86*BP!$S$40</f>
        <v>41126.091917399994</v>
      </c>
      <c r="AH171" s="30">
        <f ca="1">AH30+AH104-AH113*BP!$S$86*BP!$S$40</f>
        <v>42359.874674922001</v>
      </c>
      <c r="AI171" s="30">
        <f ca="1">AI30+AI104-AI113*BP!$S$86*BP!$S$40</f>
        <v>43630.67091516967</v>
      </c>
      <c r="AJ171" s="30">
        <f ca="1">AJ30+AJ104-AJ113*BP!$S$86*BP!$S$40</f>
        <v>44939.591042624757</v>
      </c>
      <c r="AK171" s="30">
        <f ca="1">AK30+AK104-AK113*BP!$S$86*BP!$S$40</f>
        <v>46287.778773903497</v>
      </c>
      <c r="AL171" s="30">
        <f ca="1">AL30+AL104-AL113*BP!$S$86*BP!$S$40</f>
        <v>47676.412137120613</v>
      </c>
      <c r="AM171" s="30">
        <f ca="1">AM30+AM104-AM113*BP!$S$86*BP!$S$40</f>
        <v>49106.704501234228</v>
      </c>
      <c r="AN171" s="30">
        <f ca="1">AN30+AN104-AN113*BP!$S$86*BP!$S$40</f>
        <v>50579.905636271251</v>
      </c>
      <c r="AO171" s="30">
        <f ca="1">AO30+AO104-AO113*BP!$S$86*BP!$S$40</f>
        <v>52097.302805359388</v>
      </c>
      <c r="AP171" s="30">
        <f ca="1">AP30+AP104-AP113*BP!$S$86*BP!$S$40</f>
        <v>53660.22188952018</v>
      </c>
      <c r="AQ171" s="30">
        <f ca="1">AQ30+AQ104-AQ113*BP!$S$86*BP!$S$40</f>
        <v>55270.02854620578</v>
      </c>
      <c r="AR171" s="30">
        <f ca="1">AR30+AR104-AR113*BP!$S$86*BP!$S$40</f>
        <v>56928.129402591949</v>
      </c>
      <c r="AS171" s="30">
        <f ca="1">AS30+AS104-AS113*BP!$S$86*BP!$S$40</f>
        <v>58635.973284669715</v>
      </c>
      <c r="AT171" s="30">
        <f ca="1">AT30+AT104-AT113*BP!$S$86*BP!$S$40</f>
        <v>60395.052483209816</v>
      </c>
      <c r="AU171" s="30">
        <f ca="1">AU30+AU104-AU113*BP!$S$86*BP!$S$40</f>
        <v>62206.904057706117</v>
      </c>
      <c r="AV171" s="30">
        <f ca="1">AV30+AV104-AV113*BP!$S$86*BP!$S$40</f>
        <v>64073.111179437299</v>
      </c>
      <c r="AW171" s="30">
        <f ca="1">AW30+AW104-AW113*BP!$S$86*BP!$S$40</f>
        <v>65995.304514820426</v>
      </c>
      <c r="AX171" s="30">
        <f ca="1">AX30+AX104-AX113*BP!$S$86*BP!$S$40</f>
        <v>67975.163650265022</v>
      </c>
      <c r="AY171" s="30">
        <f ca="1">AY30+AY104-AY113*BP!$S$86*BP!$S$40</f>
        <v>70014.418559772981</v>
      </c>
      <c r="AZ171" s="30">
        <f ca="1">AZ30+AZ104-AZ113*BP!$S$86*BP!$S$40</f>
        <v>72114.851116566191</v>
      </c>
      <c r="BA171" s="30">
        <f ca="1">BA30+BA104-BA113*BP!$S$86*BP!$S$40</f>
        <v>74278.296650063188</v>
      </c>
      <c r="BB171" s="30">
        <f ca="1">BB30+BB104-BB113*BP!$S$86*BP!$S$40</f>
        <v>76506.645549565088</v>
      </c>
      <c r="BC171" s="30">
        <f ca="1">BC30+BC104-BC113*BP!$S$86*BP!$S$40</f>
        <v>78801.844916052039</v>
      </c>
      <c r="BD171" s="30">
        <f ca="1">BD30+BD104-BD113*BP!$S$86*BP!$S$40</f>
        <v>81165.900263533607</v>
      </c>
      <c r="BE171" s="30">
        <f ca="1">BE30+BE104-BE113*BP!$S$86*BP!$S$40</f>
        <v>83600.877271439618</v>
      </c>
      <c r="BF171" s="30">
        <f ca="1">BF30+BF104-BF113*BP!$S$86*BP!$S$40</f>
        <v>86108.903589582798</v>
      </c>
      <c r="BG171" s="30">
        <f ca="1">BG30+BG104-BG113*BP!$S$86*BP!$S$40</f>
        <v>88692.170697270281</v>
      </c>
      <c r="BH171" s="30">
        <f ca="1">BH30+BH104-BH113*BP!$S$86*BP!$S$40</f>
        <v>91352.935818188402</v>
      </c>
      <c r="BI171" s="30">
        <f ca="1">BI30+BI104-BI113*BP!$S$86*BP!$S$40</f>
        <v>94093.523892734054</v>
      </c>
      <c r="BJ171" s="30">
        <f ca="1">BJ30+BJ104-BJ113*BP!$S$86*BP!$S$40</f>
        <v>96916.329609516077</v>
      </c>
      <c r="BK171" s="30">
        <f ca="1">BK30+BK104-BK113*BP!$S$86*BP!$S$40</f>
        <v>99823.819497801567</v>
      </c>
      <c r="BL171" s="30">
        <f ca="1">BL30+BL104-BL113*BP!$S$86*BP!$S$40</f>
        <v>102818.5340827356</v>
      </c>
      <c r="BM171" s="30">
        <f ca="1">BM30+BM104-BM113*BP!$S$86*BP!$S$40</f>
        <v>105903.09010521765</v>
      </c>
      <c r="BN171" s="30">
        <f ca="1">BN30+BN104-BN113*BP!$S$86*BP!$S$40</f>
        <v>109080.18280837417</v>
      </c>
      <c r="BO171" s="30">
        <f ca="1">BO30+BO104-BO113*BP!$S$86*BP!$S$40</f>
        <v>112352.58829262541</v>
      </c>
      <c r="BP171" s="30">
        <f ca="1">BP30+BP104-BP113*BP!$S$86*BP!$S$40</f>
        <v>115723.16594140418</v>
      </c>
      <c r="BQ171" s="30">
        <f ca="1">BQ30+BQ104-BQ113*BP!$S$86*BP!$S$40</f>
        <v>119194.86091964631</v>
      </c>
      <c r="BR171" s="30">
        <f ca="1">BR30+BR104-BR113*BP!$S$86*BP!$S$40</f>
        <v>122770.7067472357</v>
      </c>
      <c r="BS171" s="30">
        <f ca="1">BS30+BS104-BS113*BP!$S$86*BP!$S$40</f>
        <v>126453.82794965277</v>
      </c>
      <c r="BT171" s="30">
        <f ca="1">BT30+BT104-BT113*BP!$S$86*BP!$S$40</f>
        <v>130247.44278814233</v>
      </c>
      <c r="BU171" s="30">
        <f ca="1">BU30+BU104-BU113*BP!$S$86*BP!$S$40</f>
        <v>134154.86607178662</v>
      </c>
      <c r="BV171" s="30">
        <f>BV30+BV104-BV113*BP!$S$86*BP!$S$40</f>
        <v>0</v>
      </c>
      <c r="BW171" s="30">
        <f>BW30+BW104-BW113*BP!$S$86*BP!$S$40</f>
        <v>0</v>
      </c>
      <c r="BX171" s="30">
        <f>BX30+BX104-BX113*BP!$S$86*BP!$S$40</f>
        <v>0</v>
      </c>
      <c r="BY171" s="30">
        <f>BY30+BY104-BY113*BP!$S$86*BP!$S$40</f>
        <v>0</v>
      </c>
      <c r="BZ171" s="30">
        <f>BZ30+BZ104-BZ113*BP!$S$86*BP!$S$40</f>
        <v>0</v>
      </c>
      <c r="CA171" s="30">
        <f>CA30+CA104-CA113*BP!$S$86*BP!$S$40</f>
        <v>0</v>
      </c>
      <c r="CB171" s="30">
        <f>CB30+CB104-CB113*BP!$S$86*BP!$S$40</f>
        <v>0</v>
      </c>
      <c r="CC171" s="30">
        <f>CC30+CC104-CC113*BP!$S$86*BP!$S$40</f>
        <v>0</v>
      </c>
      <c r="CD171" s="30">
        <f>CD30+CD104-CD113*BP!$S$86*BP!$S$40</f>
        <v>0</v>
      </c>
      <c r="CE171" s="30">
        <f>CE30+CE104-CE113*BP!$S$86*BP!$S$40</f>
        <v>0</v>
      </c>
      <c r="CF171" s="30">
        <f>CF30+CF104-CF113*BP!$S$86*BP!$S$40</f>
        <v>0</v>
      </c>
      <c r="CG171" s="30">
        <f>CG30+CG104-CG113*BP!$S$86*BP!$S$40</f>
        <v>0</v>
      </c>
      <c r="CH171" s="30">
        <f>CH30+CH104-CH113*BP!$S$86*BP!$S$40</f>
        <v>0</v>
      </c>
      <c r="CI171" s="30">
        <f>CI30+CI104-CI113*BP!$S$86*BP!$S$40</f>
        <v>0</v>
      </c>
      <c r="CJ171" s="30">
        <f>CJ30+CJ104-CJ113*BP!$S$86*BP!$S$40</f>
        <v>0</v>
      </c>
      <c r="CK171" s="30">
        <f>CK30+CK104-CK113*BP!$S$86*BP!$S$40</f>
        <v>0</v>
      </c>
      <c r="CL171" s="30">
        <f>CL30+CL104-CL113*BP!$S$86*BP!$S$40</f>
        <v>0</v>
      </c>
      <c r="CM171" s="30">
        <f>CM30+CM104-CM113*BP!$S$86*BP!$S$40</f>
        <v>0</v>
      </c>
      <c r="CN171" s="30">
        <f>CN30+CN104-CN113*BP!$S$86*BP!$S$40</f>
        <v>0</v>
      </c>
      <c r="CO171" s="30">
        <f>CO30+CO104-CO113*BP!$S$86*BP!$S$40</f>
        <v>0</v>
      </c>
      <c r="CP171" s="30">
        <f>CP30+CP104-CP113*BP!$S$86*BP!$S$40</f>
        <v>0</v>
      </c>
      <c r="CQ171" s="30">
        <f>CQ30+CQ104-CQ113*BP!$S$86*BP!$S$40</f>
        <v>0</v>
      </c>
      <c r="CR171" s="30">
        <f>CR30+CR104-CR113*BP!$S$86*BP!$S$40</f>
        <v>0</v>
      </c>
      <c r="CS171" s="30">
        <f>CS30+CS104-CS113*BP!$S$86*BP!$S$40</f>
        <v>0</v>
      </c>
      <c r="CT171" s="30">
        <f>CT30+CT104-CT113*BP!$S$86*BP!$S$40</f>
        <v>0</v>
      </c>
    </row>
    <row r="172" spans="1:98" s="27" customFormat="1" ht="12" x14ac:dyDescent="0.25">
      <c r="A172" s="26">
        <f>ROW()</f>
        <v>172</v>
      </c>
      <c r="E172" s="24"/>
      <c r="F172" s="68" t="str">
        <f t="shared" si="555"/>
        <v>АКТИВЫ</v>
      </c>
      <c r="G172" s="68" t="str">
        <f t="shared" si="550"/>
        <v>Запасы СиМ</v>
      </c>
      <c r="H172" s="68" t="str">
        <f t="shared" si="556"/>
        <v>Вн.пр-во</v>
      </c>
      <c r="I172" s="27" t="str">
        <f>BP!$F$29</f>
        <v>ЭлЭн</v>
      </c>
      <c r="P172" s="30"/>
      <c r="R172" s="24"/>
      <c r="S172" s="30"/>
      <c r="V172" s="87"/>
      <c r="W172" s="29"/>
      <c r="Z172" s="30">
        <f ca="1">Z31+Z105-Z116*BP!$S$89</f>
        <v>0</v>
      </c>
      <c r="AA172" s="30">
        <f ca="1">AA31+AA105-AA116*BP!$S$89</f>
        <v>0</v>
      </c>
      <c r="AB172" s="30">
        <f ca="1">AB31+AB105-AB116*BP!$S$89</f>
        <v>12879.999999999998</v>
      </c>
      <c r="AC172" s="30">
        <f ca="1">AC31+AC105-AC116*BP!$S$89</f>
        <v>26146.399999999998</v>
      </c>
      <c r="AD172" s="30">
        <f ca="1">AD31+AD105-AD116*BP!$S$89</f>
        <v>26930.792000000001</v>
      </c>
      <c r="AE172" s="30">
        <f ca="1">AE31+AE105-AE116*BP!$S$89</f>
        <v>27738.715759999999</v>
      </c>
      <c r="AF172" s="30">
        <f ca="1">AF31+AF105-AF116*BP!$S$89</f>
        <v>28570.877232799994</v>
      </c>
      <c r="AG172" s="30">
        <f ca="1">AG31+AG105-AG116*BP!$S$89</f>
        <v>29428.003549783996</v>
      </c>
      <c r="AH172" s="30">
        <f ca="1">AH31+AH105-AH116*BP!$S$89</f>
        <v>30310.843656277513</v>
      </c>
      <c r="AI172" s="30">
        <f ca="1">AI31+AI105-AI116*BP!$S$89</f>
        <v>31220.168965965837</v>
      </c>
      <c r="AJ172" s="30">
        <f ca="1">AJ31+AJ105-AJ116*BP!$S$89</f>
        <v>32156.774034944814</v>
      </c>
      <c r="AK172" s="30">
        <f ca="1">AK31+AK105-AK116*BP!$S$89</f>
        <v>33121.477255993152</v>
      </c>
      <c r="AL172" s="30">
        <f ca="1">AL31+AL105-AL116*BP!$S$89</f>
        <v>34115.121573672943</v>
      </c>
      <c r="AM172" s="30">
        <f ca="1">AM31+AM105-AM116*BP!$S$89</f>
        <v>35138.575220883133</v>
      </c>
      <c r="AN172" s="30">
        <f ca="1">AN31+AN105-AN116*BP!$S$89</f>
        <v>36192.73247750962</v>
      </c>
      <c r="AO172" s="30">
        <f ca="1">AO31+AO105-AO116*BP!$S$89</f>
        <v>37278.514451834904</v>
      </c>
      <c r="AP172" s="30">
        <f ca="1">AP31+AP105-AP116*BP!$S$89</f>
        <v>38396.869885389955</v>
      </c>
      <c r="AQ172" s="30">
        <f ca="1">AQ31+AQ105-AQ116*BP!$S$89</f>
        <v>39548.775981951665</v>
      </c>
      <c r="AR172" s="30">
        <f ca="1">AR31+AR105-AR116*BP!$S$89</f>
        <v>40735.239261410214</v>
      </c>
      <c r="AS172" s="30">
        <f ca="1">AS31+AS105-AS116*BP!$S$89</f>
        <v>41957.296439252517</v>
      </c>
      <c r="AT172" s="30">
        <f ca="1">AT31+AT105-AT116*BP!$S$89</f>
        <v>43216.015332430092</v>
      </c>
      <c r="AU172" s="30">
        <f ca="1">AU31+AU105-AU116*BP!$S$89</f>
        <v>44512.495792403002</v>
      </c>
      <c r="AV172" s="30">
        <f ca="1">AV31+AV105-AV116*BP!$S$89</f>
        <v>45847.870666175091</v>
      </c>
      <c r="AW172" s="30">
        <f ca="1">AW31+AW105-AW116*BP!$S$89</f>
        <v>47223.306786160334</v>
      </c>
      <c r="AX172" s="30">
        <f ca="1">AX31+AX105-AX116*BP!$S$89</f>
        <v>48640.005989745143</v>
      </c>
      <c r="AY172" s="30">
        <f ca="1">AY31+AY105-AY116*BP!$S$89</f>
        <v>50099.206169437493</v>
      </c>
      <c r="AZ172" s="30">
        <f ca="1">AZ31+AZ105-AZ116*BP!$S$89</f>
        <v>51602.182354520628</v>
      </c>
      <c r="BA172" s="30">
        <f ca="1">BA31+BA105-BA116*BP!$S$89</f>
        <v>53150.247825156242</v>
      </c>
      <c r="BB172" s="30">
        <f ca="1">BB31+BB105-BB116*BP!$S$89</f>
        <v>54744.755259910926</v>
      </c>
      <c r="BC172" s="30">
        <f ca="1">BC31+BC105-BC116*BP!$S$89</f>
        <v>56387.097917708241</v>
      </c>
      <c r="BD172" s="30">
        <f ca="1">BD31+BD105-BD116*BP!$S$89</f>
        <v>58078.710855239493</v>
      </c>
      <c r="BE172" s="30">
        <f ca="1">BE31+BE105-BE116*BP!$S$89</f>
        <v>59821.072180896677</v>
      </c>
      <c r="BF172" s="30">
        <f ca="1">BF31+BF105-BF116*BP!$S$89</f>
        <v>61615.704346323575</v>
      </c>
      <c r="BG172" s="30">
        <f ca="1">BG31+BG105-BG116*BP!$S$89</f>
        <v>63464.175476713288</v>
      </c>
      <c r="BH172" s="30">
        <f ca="1">BH31+BH105-BH116*BP!$S$89</f>
        <v>65368.100741014699</v>
      </c>
      <c r="BI172" s="30">
        <f ca="1">BI31+BI105-BI116*BP!$S$89</f>
        <v>67329.143763245142</v>
      </c>
      <c r="BJ172" s="30">
        <f ca="1">BJ31+BJ105-BJ116*BP!$S$89</f>
        <v>69349.0180761425</v>
      </c>
      <c r="BK172" s="30">
        <f ca="1">BK31+BK105-BK116*BP!$S$89</f>
        <v>71429.488618426782</v>
      </c>
      <c r="BL172" s="30">
        <f ca="1">BL31+BL105-BL116*BP!$S$89</f>
        <v>73572.373276979575</v>
      </c>
      <c r="BM172" s="30">
        <f ca="1">BM31+BM105-BM116*BP!$S$89</f>
        <v>75779.54447528896</v>
      </c>
      <c r="BN172" s="30">
        <f ca="1">BN31+BN105-BN116*BP!$S$89</f>
        <v>78052.93080954763</v>
      </c>
      <c r="BO172" s="30">
        <f ca="1">BO31+BO105-BO116*BP!$S$89</f>
        <v>80394.518733834047</v>
      </c>
      <c r="BP172" s="30">
        <f ca="1">BP31+BP105-BP116*BP!$S$89</f>
        <v>82806.354295849073</v>
      </c>
      <c r="BQ172" s="30">
        <f ca="1">BQ31+BQ105-BQ116*BP!$S$89</f>
        <v>85290.544924724541</v>
      </c>
      <c r="BR172" s="30">
        <f ca="1">BR31+BR105-BR116*BP!$S$89</f>
        <v>87849.261272466276</v>
      </c>
      <c r="BS172" s="30">
        <f ca="1">BS31+BS105-BS116*BP!$S$89</f>
        <v>90484.739110640279</v>
      </c>
      <c r="BT172" s="30">
        <f ca="1">BT31+BT105-BT116*BP!$S$89</f>
        <v>93199.281283959514</v>
      </c>
      <c r="BU172" s="30">
        <f ca="1">BU31+BU105-BU116*BP!$S$89</f>
        <v>95995.259722478309</v>
      </c>
      <c r="BV172" s="30">
        <f>BV31+BV105-BV116*BP!$S$89</f>
        <v>0</v>
      </c>
      <c r="BW172" s="30">
        <f>BW31+BW105-BW116*BP!$S$89</f>
        <v>0</v>
      </c>
      <c r="BX172" s="30">
        <f>BX31+BX105-BX116*BP!$S$89</f>
        <v>0</v>
      </c>
      <c r="BY172" s="30">
        <f>BY31+BY105-BY116*BP!$S$89</f>
        <v>0</v>
      </c>
      <c r="BZ172" s="30">
        <f>BZ31+BZ105-BZ116*BP!$S$89</f>
        <v>0</v>
      </c>
      <c r="CA172" s="30">
        <f>CA31+CA105-CA116*BP!$S$89</f>
        <v>0</v>
      </c>
      <c r="CB172" s="30">
        <f>CB31+CB105-CB116*BP!$S$89</f>
        <v>0</v>
      </c>
      <c r="CC172" s="30">
        <f>CC31+CC105-CC116*BP!$S$89</f>
        <v>0</v>
      </c>
      <c r="CD172" s="30">
        <f>CD31+CD105-CD116*BP!$S$89</f>
        <v>0</v>
      </c>
      <c r="CE172" s="30">
        <f>CE31+CE105-CE116*BP!$S$89</f>
        <v>0</v>
      </c>
      <c r="CF172" s="30">
        <f>CF31+CF105-CF116*BP!$S$89</f>
        <v>0</v>
      </c>
      <c r="CG172" s="30">
        <f>CG31+CG105-CG116*BP!$S$89</f>
        <v>0</v>
      </c>
      <c r="CH172" s="30">
        <f>CH31+CH105-CH116*BP!$S$89</f>
        <v>0</v>
      </c>
      <c r="CI172" s="30">
        <f>CI31+CI105-CI116*BP!$S$89</f>
        <v>0</v>
      </c>
      <c r="CJ172" s="30">
        <f>CJ31+CJ105-CJ116*BP!$S$89</f>
        <v>0</v>
      </c>
      <c r="CK172" s="30">
        <f>CK31+CK105-CK116*BP!$S$89</f>
        <v>0</v>
      </c>
      <c r="CL172" s="30">
        <f>CL31+CL105-CL116*BP!$S$89</f>
        <v>0</v>
      </c>
      <c r="CM172" s="30">
        <f>CM31+CM105-CM116*BP!$S$89</f>
        <v>0</v>
      </c>
      <c r="CN172" s="30">
        <f>CN31+CN105-CN116*BP!$S$89</f>
        <v>0</v>
      </c>
      <c r="CO172" s="30">
        <f>CO31+CO105-CO116*BP!$S$89</f>
        <v>0</v>
      </c>
      <c r="CP172" s="30">
        <f>CP31+CP105-CP116*BP!$S$89</f>
        <v>0</v>
      </c>
      <c r="CQ172" s="30">
        <f>CQ31+CQ105-CQ116*BP!$S$89</f>
        <v>0</v>
      </c>
      <c r="CR172" s="30">
        <f>CR31+CR105-CR116*BP!$S$89</f>
        <v>0</v>
      </c>
      <c r="CS172" s="30">
        <f>CS31+CS105-CS116*BP!$S$89</f>
        <v>0</v>
      </c>
      <c r="CT172" s="30">
        <f>CT31+CT105-CT116*BP!$S$89</f>
        <v>0</v>
      </c>
    </row>
    <row r="173" spans="1:98" s="2" customFormat="1" ht="10.199999999999999" x14ac:dyDescent="0.2">
      <c r="A173" s="11">
        <f>ROW()</f>
        <v>173</v>
      </c>
      <c r="E173" s="23" t="str">
        <f>Lists!$N$9</f>
        <v>пустая строка</v>
      </c>
      <c r="P173" s="3"/>
      <c r="R173" s="23"/>
      <c r="S173" s="3"/>
      <c r="V173" s="76"/>
      <c r="W173" s="5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/>
      <c r="BS173" s="3"/>
      <c r="BT173" s="3"/>
      <c r="BU173" s="3"/>
      <c r="BV173" s="3"/>
      <c r="BW173" s="3"/>
      <c r="BX173" s="3"/>
      <c r="BY173" s="3"/>
      <c r="BZ173" s="3"/>
      <c r="CA173" s="3"/>
      <c r="CB173" s="3"/>
      <c r="CC173" s="3"/>
      <c r="CD173" s="3"/>
      <c r="CE173" s="3"/>
      <c r="CF173" s="3"/>
      <c r="CG173" s="3"/>
      <c r="CH173" s="3"/>
      <c r="CI173" s="3"/>
      <c r="CJ173" s="3"/>
      <c r="CK173" s="3"/>
      <c r="CL173" s="3"/>
      <c r="CM173" s="3"/>
      <c r="CN173" s="3"/>
      <c r="CO173" s="3"/>
      <c r="CP173" s="3"/>
      <c r="CQ173" s="3"/>
      <c r="CR173" s="3"/>
      <c r="CS173" s="3"/>
      <c r="CT173" s="3"/>
    </row>
    <row r="174" spans="1:98" s="27" customFormat="1" ht="12" x14ac:dyDescent="0.25">
      <c r="A174" s="26">
        <f>ROW()</f>
        <v>174</v>
      </c>
      <c r="E174" s="24" t="s">
        <v>24</v>
      </c>
      <c r="F174" s="68" t="str">
        <f>$F$150</f>
        <v>АКТИВЫ</v>
      </c>
      <c r="G174" s="68" t="str">
        <f t="shared" ref="G174:G183" si="561">$G$152</f>
        <v>Запасы СиМ</v>
      </c>
      <c r="H174" s="31" t="s">
        <v>86</v>
      </c>
      <c r="P174" s="30"/>
      <c r="R174" s="24"/>
      <c r="S174" s="30"/>
      <c r="V174" s="87"/>
      <c r="W174" s="29"/>
      <c r="Z174" s="30">
        <f ca="1">SUM(Z175:Z184)</f>
        <v>0</v>
      </c>
      <c r="AA174" s="30">
        <f t="shared" ref="AA174:CL174" ca="1" si="562">SUM(AA175:AA184)</f>
        <v>0</v>
      </c>
      <c r="AB174" s="30">
        <f t="shared" ca="1" si="562"/>
        <v>0</v>
      </c>
      <c r="AC174" s="30">
        <f t="shared" ca="1" si="562"/>
        <v>0</v>
      </c>
      <c r="AD174" s="30">
        <f ca="1">SUM(AD175:AD184)</f>
        <v>2097400</v>
      </c>
      <c r="AE174" s="30">
        <f t="shared" ca="1" si="562"/>
        <v>2160322</v>
      </c>
      <c r="AF174" s="30">
        <f t="shared" ca="1" si="562"/>
        <v>2225131.66</v>
      </c>
      <c r="AG174" s="30">
        <f t="shared" ca="1" si="562"/>
        <v>2291885.6098000007</v>
      </c>
      <c r="AH174" s="30">
        <f t="shared" ca="1" si="562"/>
        <v>2360642.1780940006</v>
      </c>
      <c r="AI174" s="30">
        <f t="shared" ca="1" si="562"/>
        <v>2431461.4434368201</v>
      </c>
      <c r="AJ174" s="30">
        <f t="shared" ca="1" si="562"/>
        <v>2504405.2867399249</v>
      </c>
      <c r="AK174" s="30">
        <f t="shared" ca="1" si="562"/>
        <v>2579537.445342123</v>
      </c>
      <c r="AL174" s="30">
        <f t="shared" ca="1" si="562"/>
        <v>2656923.5687023862</v>
      </c>
      <c r="AM174" s="30">
        <f t="shared" ca="1" si="562"/>
        <v>2736631.2757634581</v>
      </c>
      <c r="AN174" s="30">
        <f t="shared" ca="1" si="562"/>
        <v>2818730.2140363613</v>
      </c>
      <c r="AO174" s="30">
        <f t="shared" ca="1" si="562"/>
        <v>2903292.1204574523</v>
      </c>
      <c r="AP174" s="30">
        <f t="shared" ca="1" si="562"/>
        <v>2990390.8840711759</v>
      </c>
      <c r="AQ174" s="30">
        <f t="shared" ca="1" si="562"/>
        <v>3080102.6105933115</v>
      </c>
      <c r="AR174" s="30">
        <f t="shared" ca="1" si="562"/>
        <v>3172505.6889111111</v>
      </c>
      <c r="AS174" s="30">
        <f t="shared" ca="1" si="562"/>
        <v>3267680.8595784446</v>
      </c>
      <c r="AT174" s="30">
        <f t="shared" ca="1" si="562"/>
        <v>3365711.2853657976</v>
      </c>
      <c r="AU174" s="30">
        <f t="shared" ca="1" si="562"/>
        <v>3466682.6239267723</v>
      </c>
      <c r="AV174" s="30">
        <f t="shared" ca="1" si="562"/>
        <v>3570683.1026445753</v>
      </c>
      <c r="AW174" s="30">
        <f t="shared" ca="1" si="562"/>
        <v>3677803.5957239131</v>
      </c>
      <c r="AX174" s="30">
        <f t="shared" ca="1" si="562"/>
        <v>3788137.7035956299</v>
      </c>
      <c r="AY174" s="30">
        <f t="shared" ca="1" si="562"/>
        <v>3901781.8347034985</v>
      </c>
      <c r="AZ174" s="30">
        <f t="shared" ca="1" si="562"/>
        <v>4018835.2897446044</v>
      </c>
      <c r="BA174" s="30">
        <f t="shared" ca="1" si="562"/>
        <v>4139400.3484369423</v>
      </c>
      <c r="BB174" s="30">
        <f t="shared" ca="1" si="562"/>
        <v>4263582.3588900501</v>
      </c>
      <c r="BC174" s="30">
        <f t="shared" ca="1" si="562"/>
        <v>4391489.8296567537</v>
      </c>
      <c r="BD174" s="30">
        <f t="shared" ca="1" si="562"/>
        <v>4523234.5245464556</v>
      </c>
      <c r="BE174" s="30">
        <f t="shared" ca="1" si="562"/>
        <v>4658931.5602828497</v>
      </c>
      <c r="BF174" s="30">
        <f t="shared" ca="1" si="562"/>
        <v>4798699.5070913341</v>
      </c>
      <c r="BG174" s="30">
        <f t="shared" ca="1" si="562"/>
        <v>4942660.4923040746</v>
      </c>
      <c r="BH174" s="30">
        <f t="shared" ca="1" si="562"/>
        <v>5090940.3070731983</v>
      </c>
      <c r="BI174" s="30">
        <f t="shared" ca="1" si="562"/>
        <v>5243668.5162853943</v>
      </c>
      <c r="BJ174" s="30">
        <f t="shared" ca="1" si="562"/>
        <v>5400978.5717739565</v>
      </c>
      <c r="BK174" s="30">
        <f t="shared" ca="1" si="562"/>
        <v>5563007.9289271748</v>
      </c>
      <c r="BL174" s="30">
        <f t="shared" ca="1" si="562"/>
        <v>5729898.1667949902</v>
      </c>
      <c r="BM174" s="30">
        <f t="shared" ca="1" si="562"/>
        <v>5901795.1117988406</v>
      </c>
      <c r="BN174" s="30">
        <f t="shared" ca="1" si="562"/>
        <v>6078848.9651528047</v>
      </c>
      <c r="BO174" s="30">
        <f t="shared" ca="1" si="562"/>
        <v>6261214.4341073902</v>
      </c>
      <c r="BP174" s="30">
        <f t="shared" ca="1" si="562"/>
        <v>6449050.867130612</v>
      </c>
      <c r="BQ174" s="30">
        <f t="shared" ca="1" si="562"/>
        <v>6642522.3931445293</v>
      </c>
      <c r="BR174" s="30">
        <f t="shared" ca="1" si="562"/>
        <v>6841798.0649388675</v>
      </c>
      <c r="BS174" s="30">
        <f t="shared" ca="1" si="562"/>
        <v>7047052.0068870317</v>
      </c>
      <c r="BT174" s="30">
        <f t="shared" ca="1" si="562"/>
        <v>7258463.5670936434</v>
      </c>
      <c r="BU174" s="30">
        <f t="shared" ca="1" si="562"/>
        <v>7476217.4741064524</v>
      </c>
      <c r="BV174" s="30">
        <f t="shared" si="562"/>
        <v>0</v>
      </c>
      <c r="BW174" s="30">
        <f t="shared" si="562"/>
        <v>0</v>
      </c>
      <c r="BX174" s="30">
        <f t="shared" si="562"/>
        <v>0</v>
      </c>
      <c r="BY174" s="30">
        <f t="shared" si="562"/>
        <v>0</v>
      </c>
      <c r="BZ174" s="30">
        <f t="shared" si="562"/>
        <v>0</v>
      </c>
      <c r="CA174" s="30">
        <f t="shared" si="562"/>
        <v>0</v>
      </c>
      <c r="CB174" s="30">
        <f t="shared" si="562"/>
        <v>0</v>
      </c>
      <c r="CC174" s="30">
        <f t="shared" si="562"/>
        <v>0</v>
      </c>
      <c r="CD174" s="30">
        <f t="shared" si="562"/>
        <v>0</v>
      </c>
      <c r="CE174" s="30">
        <f t="shared" si="562"/>
        <v>0</v>
      </c>
      <c r="CF174" s="30">
        <f t="shared" si="562"/>
        <v>0</v>
      </c>
      <c r="CG174" s="30">
        <f t="shared" si="562"/>
        <v>0</v>
      </c>
      <c r="CH174" s="30">
        <f t="shared" si="562"/>
        <v>0</v>
      </c>
      <c r="CI174" s="30">
        <f t="shared" si="562"/>
        <v>0</v>
      </c>
      <c r="CJ174" s="30">
        <f t="shared" si="562"/>
        <v>0</v>
      </c>
      <c r="CK174" s="30">
        <f t="shared" si="562"/>
        <v>0</v>
      </c>
      <c r="CL174" s="30">
        <f t="shared" si="562"/>
        <v>0</v>
      </c>
      <c r="CM174" s="30">
        <f t="shared" ref="CM174:CT174" si="563">SUM(CM175:CM184)</f>
        <v>0</v>
      </c>
      <c r="CN174" s="30">
        <f t="shared" si="563"/>
        <v>0</v>
      </c>
      <c r="CO174" s="30">
        <f t="shared" si="563"/>
        <v>0</v>
      </c>
      <c r="CP174" s="30">
        <f t="shared" si="563"/>
        <v>0</v>
      </c>
      <c r="CQ174" s="30">
        <f t="shared" si="563"/>
        <v>0</v>
      </c>
      <c r="CR174" s="30">
        <f t="shared" si="563"/>
        <v>0</v>
      </c>
      <c r="CS174" s="30">
        <f t="shared" si="563"/>
        <v>0</v>
      </c>
      <c r="CT174" s="30">
        <f t="shared" si="563"/>
        <v>0</v>
      </c>
    </row>
    <row r="175" spans="1:98" s="27" customFormat="1" ht="12" x14ac:dyDescent="0.25">
      <c r="A175" s="26">
        <f>ROW()</f>
        <v>175</v>
      </c>
      <c r="E175" s="24"/>
      <c r="F175" s="68" t="str">
        <f>$F$150</f>
        <v>АКТИВЫ</v>
      </c>
      <c r="G175" s="68" t="str">
        <f t="shared" si="561"/>
        <v>Запасы СиМ</v>
      </c>
      <c r="H175" s="68" t="str">
        <f>$H$174</f>
        <v>Цех-2</v>
      </c>
      <c r="I175" s="27" t="str">
        <f>BP!$F$21</f>
        <v>Основа</v>
      </c>
      <c r="P175" s="30"/>
      <c r="R175" s="24"/>
      <c r="S175" s="30"/>
      <c r="V175" s="87"/>
      <c r="W175" s="29"/>
      <c r="Z175" s="30">
        <f ca="1">Z34+Z108-Z119</f>
        <v>0</v>
      </c>
      <c r="AA175" s="30">
        <f ca="1">AA34+AA108-AA119</f>
        <v>0</v>
      </c>
      <c r="AB175" s="30">
        <f ca="1">AB34+AB108-AB119</f>
        <v>0</v>
      </c>
      <c r="AC175" s="30">
        <f ca="1">AC34+AC108-AC119</f>
        <v>0</v>
      </c>
      <c r="AD175" s="30">
        <f ca="1">AD34+AD108-AD119</f>
        <v>420000</v>
      </c>
      <c r="AE175" s="30">
        <f ca="1">AE34+AE108-AE119</f>
        <v>432600</v>
      </c>
      <c r="AF175" s="30">
        <f ca="1">AF34+AF108-AF119</f>
        <v>445578</v>
      </c>
      <c r="AG175" s="30">
        <f ca="1">AG34+AG108-AG119</f>
        <v>458945.34</v>
      </c>
      <c r="AH175" s="30">
        <f ca="1">AH34+AH108-AH119</f>
        <v>472713.70020000002</v>
      </c>
      <c r="AI175" s="30">
        <f ca="1">AI34+AI108-AI119</f>
        <v>486895.11120600003</v>
      </c>
      <c r="AJ175" s="30">
        <f ca="1">AJ34+AJ108-AJ119</f>
        <v>501501.96454217995</v>
      </c>
      <c r="AK175" s="30">
        <f ca="1">AK34+AK108-AK119</f>
        <v>516547.02347844536</v>
      </c>
      <c r="AL175" s="30">
        <f ca="1">AL34+AL108-AL119</f>
        <v>532043.43418279861</v>
      </c>
      <c r="AM175" s="30">
        <f ca="1">AM34+AM108-AM119</f>
        <v>548004.73720828269</v>
      </c>
      <c r="AN175" s="30">
        <f ca="1">AN34+AN108-AN119</f>
        <v>564444.87932453118</v>
      </c>
      <c r="AO175" s="30">
        <f ca="1">AO34+AO108-AO119</f>
        <v>581378.22570426704</v>
      </c>
      <c r="AP175" s="30">
        <f ca="1">AP34+AP108-AP119</f>
        <v>598819.57247539505</v>
      </c>
      <c r="AQ175" s="30">
        <f ca="1">AQ34+AQ108-AQ119</f>
        <v>616784.15964965697</v>
      </c>
      <c r="AR175" s="30">
        <f ca="1">AR34+AR108-AR119</f>
        <v>635287.68443914689</v>
      </c>
      <c r="AS175" s="30">
        <f ca="1">AS34+AS108-AS119</f>
        <v>654346.3149723215</v>
      </c>
      <c r="AT175" s="30">
        <f ca="1">AT34+AT108-AT119</f>
        <v>673976.70442149101</v>
      </c>
      <c r="AU175" s="30">
        <f ca="1">AU34+AU108-AU119</f>
        <v>694196.00555413577</v>
      </c>
      <c r="AV175" s="30">
        <f ca="1">AV34+AV108-AV119</f>
        <v>715021.88572075975</v>
      </c>
      <c r="AW175" s="30">
        <f ca="1">AW34+AW108-AW119</f>
        <v>736472.54229238257</v>
      </c>
      <c r="AX175" s="30">
        <f ca="1">AX34+AX108-AX119</f>
        <v>758566.71856115421</v>
      </c>
      <c r="AY175" s="30">
        <f ca="1">AY34+AY108-AY119</f>
        <v>781323.72011798865</v>
      </c>
      <c r="AZ175" s="30">
        <f ca="1">AZ34+AZ108-AZ119</f>
        <v>804763.43172152829</v>
      </c>
      <c r="BA175" s="30">
        <f ca="1">BA34+BA108-BA119</f>
        <v>828906.33467317419</v>
      </c>
      <c r="BB175" s="30">
        <f ca="1">BB34+BB108-BB119</f>
        <v>853773.52471336932</v>
      </c>
      <c r="BC175" s="30">
        <f ca="1">BC34+BC108-BC119</f>
        <v>879386.7304547705</v>
      </c>
      <c r="BD175" s="30">
        <f ca="1">BD34+BD108-BD119</f>
        <v>905768.33236841345</v>
      </c>
      <c r="BE175" s="30">
        <f ca="1">BE34+BE108-BE119</f>
        <v>932941.3823394659</v>
      </c>
      <c r="BF175" s="30">
        <f ca="1">BF34+BF108-BF119</f>
        <v>960929.62380964996</v>
      </c>
      <c r="BG175" s="30">
        <f ca="1">BG34+BG108-BG119</f>
        <v>989757.5125239396</v>
      </c>
      <c r="BH175" s="30">
        <f ca="1">BH34+BH108-BH119</f>
        <v>1019450.2378996578</v>
      </c>
      <c r="BI175" s="30">
        <f ca="1">BI34+BI108-BI119</f>
        <v>1050033.7450366477</v>
      </c>
      <c r="BJ175" s="30">
        <f ca="1">BJ34+BJ108-BJ119</f>
        <v>1081534.7573877468</v>
      </c>
      <c r="BK175" s="30">
        <f ca="1">BK34+BK108-BK119</f>
        <v>1113980.8001093792</v>
      </c>
      <c r="BL175" s="30">
        <f ca="1">BL34+BL108-BL119</f>
        <v>1147400.2241126609</v>
      </c>
      <c r="BM175" s="30">
        <f ca="1">BM34+BM108-BM119</f>
        <v>1181822.2308360408</v>
      </c>
      <c r="BN175" s="30">
        <f ca="1">BN34+BN108-BN119</f>
        <v>1217276.8977611221</v>
      </c>
      <c r="BO175" s="30">
        <f ca="1">BO34+BO108-BO119</f>
        <v>1253795.2046939558</v>
      </c>
      <c r="BP175" s="30">
        <f ca="1">BP34+BP108-BP119</f>
        <v>1291409.0608347745</v>
      </c>
      <c r="BQ175" s="30">
        <f ca="1">BQ34+BQ108-BQ119</f>
        <v>1330151.3326598178</v>
      </c>
      <c r="BR175" s="30">
        <f ca="1">BR34+BR108-BR119</f>
        <v>1370055.8726396125</v>
      </c>
      <c r="BS175" s="30">
        <f ca="1">BS34+BS108-BS119</f>
        <v>1411157.5488188011</v>
      </c>
      <c r="BT175" s="30">
        <f ca="1">BT34+BT108-BT119</f>
        <v>1453492.275283365</v>
      </c>
      <c r="BU175" s="30">
        <f ca="1">BU34+BU108-BU119</f>
        <v>1497097.0435418659</v>
      </c>
      <c r="BV175" s="30">
        <f>BV34+BV108-BV119</f>
        <v>0</v>
      </c>
      <c r="BW175" s="30">
        <f>BW34+BW108-BW119</f>
        <v>0</v>
      </c>
      <c r="BX175" s="30">
        <f>BX34+BX108-BX119</f>
        <v>0</v>
      </c>
      <c r="BY175" s="30">
        <f>BY34+BY108-BY119</f>
        <v>0</v>
      </c>
      <c r="BZ175" s="30">
        <f>BZ34+BZ108-BZ119</f>
        <v>0</v>
      </c>
      <c r="CA175" s="30">
        <f>CA34+CA108-CA119</f>
        <v>0</v>
      </c>
      <c r="CB175" s="30">
        <f>CB34+CB108-CB119</f>
        <v>0</v>
      </c>
      <c r="CC175" s="30">
        <f>CC34+CC108-CC119</f>
        <v>0</v>
      </c>
      <c r="CD175" s="30">
        <f>CD34+CD108-CD119</f>
        <v>0</v>
      </c>
      <c r="CE175" s="30">
        <f>CE34+CE108-CE119</f>
        <v>0</v>
      </c>
      <c r="CF175" s="30">
        <f>CF34+CF108-CF119</f>
        <v>0</v>
      </c>
      <c r="CG175" s="30">
        <f>CG34+CG108-CG119</f>
        <v>0</v>
      </c>
      <c r="CH175" s="30">
        <f>CH34+CH108-CH119</f>
        <v>0</v>
      </c>
      <c r="CI175" s="30">
        <f>CI34+CI108-CI119</f>
        <v>0</v>
      </c>
      <c r="CJ175" s="30">
        <f>CJ34+CJ108-CJ119</f>
        <v>0</v>
      </c>
      <c r="CK175" s="30">
        <f>CK34+CK108-CK119</f>
        <v>0</v>
      </c>
      <c r="CL175" s="30">
        <f>CL34+CL108-CL119</f>
        <v>0</v>
      </c>
      <c r="CM175" s="30">
        <f>CM34+CM108-CM119</f>
        <v>0</v>
      </c>
      <c r="CN175" s="30">
        <f>CN34+CN108-CN119</f>
        <v>0</v>
      </c>
      <c r="CO175" s="30">
        <f>CO34+CO108-CO119</f>
        <v>0</v>
      </c>
      <c r="CP175" s="30">
        <f>CP34+CP108-CP119</f>
        <v>0</v>
      </c>
      <c r="CQ175" s="30">
        <f>CQ34+CQ108-CQ119</f>
        <v>0</v>
      </c>
      <c r="CR175" s="30">
        <f>CR34+CR108-CR119</f>
        <v>0</v>
      </c>
      <c r="CS175" s="30">
        <f>CS34+CS108-CS119</f>
        <v>0</v>
      </c>
      <c r="CT175" s="30">
        <f>CT34+CT108-CT119</f>
        <v>0</v>
      </c>
    </row>
    <row r="176" spans="1:98" s="27" customFormat="1" ht="12" x14ac:dyDescent="0.25">
      <c r="A176" s="26">
        <f>ROW()</f>
        <v>176</v>
      </c>
      <c r="E176" s="24"/>
      <c r="F176" s="68" t="str">
        <f t="shared" ref="F176:F183" si="564">$F$150</f>
        <v>АКТИВЫ</v>
      </c>
      <c r="G176" s="68" t="str">
        <f t="shared" si="561"/>
        <v>Запасы СиМ</v>
      </c>
      <c r="H176" s="68" t="str">
        <f t="shared" ref="H176:H183" si="565">$H$174</f>
        <v>Цех-2</v>
      </c>
      <c r="I176" s="27" t="str">
        <f>BP!$F$22</f>
        <v>Сырье</v>
      </c>
      <c r="P176" s="30"/>
      <c r="R176" s="24"/>
      <c r="S176" s="30"/>
      <c r="V176" s="87"/>
      <c r="W176" s="29"/>
      <c r="Z176" s="30">
        <f ca="1">Z35+Z109-Z120</f>
        <v>0</v>
      </c>
      <c r="AA176" s="30">
        <f ca="1">AA35+AA109-AA120</f>
        <v>0</v>
      </c>
      <c r="AB176" s="30">
        <f ca="1">AB35+AB109-AB120</f>
        <v>0</v>
      </c>
      <c r="AC176" s="30">
        <f ca="1">AC35+AC109-AC120</f>
        <v>0</v>
      </c>
      <c r="AD176" s="30">
        <f ca="1">AD35+AD109-AD120</f>
        <v>48000</v>
      </c>
      <c r="AE176" s="30">
        <f ca="1">AE35+AE109-AE120</f>
        <v>49440</v>
      </c>
      <c r="AF176" s="30">
        <f ca="1">AF35+AF109-AF120</f>
        <v>50923.200000000012</v>
      </c>
      <c r="AG176" s="30">
        <f ca="1">AG35+AG109-AG120</f>
        <v>52450.896000000015</v>
      </c>
      <c r="AH176" s="30">
        <f ca="1">AH35+AH109-AH120</f>
        <v>54024.422879999998</v>
      </c>
      <c r="AI176" s="30">
        <f ca="1">AI35+AI109-AI120</f>
        <v>55645.155566400004</v>
      </c>
      <c r="AJ176" s="30">
        <f ca="1">AJ35+AJ109-AJ120</f>
        <v>57314.510233392008</v>
      </c>
      <c r="AK176" s="30">
        <f ca="1">AK35+AK109-AK120</f>
        <v>59033.945540393775</v>
      </c>
      <c r="AL176" s="30">
        <f ca="1">AL35+AL109-AL120</f>
        <v>60804.963906605582</v>
      </c>
      <c r="AM176" s="30">
        <f ca="1">AM35+AM109-AM120</f>
        <v>62629.112823803749</v>
      </c>
      <c r="AN176" s="30">
        <f ca="1">AN35+AN109-AN120</f>
        <v>64507.986208517861</v>
      </c>
      <c r="AO176" s="30">
        <f ca="1">AO35+AO109-AO120</f>
        <v>66443.225794773403</v>
      </c>
      <c r="AP176" s="30">
        <f ca="1">AP35+AP109-AP120</f>
        <v>68436.52256861658</v>
      </c>
      <c r="AQ176" s="30">
        <f ca="1">AQ35+AQ109-AQ120</f>
        <v>70489.618245675068</v>
      </c>
      <c r="AR176" s="30">
        <f ca="1">AR35+AR109-AR120</f>
        <v>72604.306793045325</v>
      </c>
      <c r="AS176" s="30">
        <f ca="1">AS35+AS109-AS120</f>
        <v>74782.435996836706</v>
      </c>
      <c r="AT176" s="30">
        <f ca="1">AT35+AT109-AT120</f>
        <v>77025.909076741809</v>
      </c>
      <c r="AU176" s="30">
        <f ca="1">AU35+AU109-AU120</f>
        <v>79336.686349044074</v>
      </c>
      <c r="AV176" s="30">
        <f ca="1">AV35+AV109-AV120</f>
        <v>81716.786939515383</v>
      </c>
      <c r="AW176" s="30">
        <f ca="1">AW35+AW109-AW120</f>
        <v>84168.290547700861</v>
      </c>
      <c r="AX176" s="30">
        <f ca="1">AX35+AX109-AX120</f>
        <v>86693.339264131893</v>
      </c>
      <c r="AY176" s="30">
        <f ca="1">AY35+AY109-AY120</f>
        <v>89294.139442055835</v>
      </c>
      <c r="AZ176" s="30">
        <f ca="1">AZ35+AZ109-AZ120</f>
        <v>91972.963625317527</v>
      </c>
      <c r="BA176" s="30">
        <f ca="1">BA35+BA109-BA120</f>
        <v>94732.152534077075</v>
      </c>
      <c r="BB176" s="30">
        <f ca="1">BB35+BB109-BB120</f>
        <v>97574.117110099396</v>
      </c>
      <c r="BC176" s="30">
        <f ca="1">BC35+BC109-BC120</f>
        <v>100501.3406234024</v>
      </c>
      <c r="BD176" s="30">
        <f ca="1">BD35+BD109-BD120</f>
        <v>103516.38084210444</v>
      </c>
      <c r="BE176" s="30">
        <f ca="1">BE35+BE109-BE120</f>
        <v>106621.87226736758</v>
      </c>
      <c r="BF176" s="30">
        <f ca="1">BF35+BF109-BF120</f>
        <v>109820.52843538861</v>
      </c>
      <c r="BG176" s="30">
        <f ca="1">BG35+BG109-BG120</f>
        <v>113115.14428845028</v>
      </c>
      <c r="BH176" s="30">
        <f ca="1">BH35+BH109-BH120</f>
        <v>116508.59861710378</v>
      </c>
      <c r="BI176" s="30">
        <f ca="1">BI35+BI109-BI120</f>
        <v>120003.85657561693</v>
      </c>
      <c r="BJ176" s="30">
        <f ca="1">BJ35+BJ109-BJ120</f>
        <v>123603.97227288544</v>
      </c>
      <c r="BK176" s="30">
        <f ca="1">BK35+BK109-BK120</f>
        <v>127312.091441072</v>
      </c>
      <c r="BL176" s="30">
        <f ca="1">BL35+BL109-BL120</f>
        <v>131131.45418430417</v>
      </c>
      <c r="BM176" s="30">
        <f ca="1">BM35+BM109-BM120</f>
        <v>135065.39780983326</v>
      </c>
      <c r="BN176" s="30">
        <f ca="1">BN35+BN109-BN120</f>
        <v>139117.35974412828</v>
      </c>
      <c r="BO176" s="30">
        <f ca="1">BO35+BO109-BO120</f>
        <v>143290.88053645208</v>
      </c>
      <c r="BP176" s="30">
        <f ca="1">BP35+BP109-BP120</f>
        <v>147589.60695254564</v>
      </c>
      <c r="BQ176" s="30">
        <f ca="1">BQ35+BQ109-BQ120</f>
        <v>152017.29516112199</v>
      </c>
      <c r="BR176" s="30">
        <f ca="1">BR35+BR109-BR120</f>
        <v>156577.81401595566</v>
      </c>
      <c r="BS176" s="30">
        <f ca="1">BS35+BS109-BS120</f>
        <v>161275.14843643433</v>
      </c>
      <c r="BT176" s="30">
        <f ca="1">BT35+BT109-BT120</f>
        <v>166113.40288952738</v>
      </c>
      <c r="BU176" s="30">
        <f ca="1">BU35+BU109-BU120</f>
        <v>171096.8049762132</v>
      </c>
      <c r="BV176" s="30">
        <f>BV35+BV109-BV120</f>
        <v>0</v>
      </c>
      <c r="BW176" s="30">
        <f>BW35+BW109-BW120</f>
        <v>0</v>
      </c>
      <c r="BX176" s="30">
        <f>BX35+BX109-BX120</f>
        <v>0</v>
      </c>
      <c r="BY176" s="30">
        <f>BY35+BY109-BY120</f>
        <v>0</v>
      </c>
      <c r="BZ176" s="30">
        <f>BZ35+BZ109-BZ120</f>
        <v>0</v>
      </c>
      <c r="CA176" s="30">
        <f>CA35+CA109-CA120</f>
        <v>0</v>
      </c>
      <c r="CB176" s="30">
        <f>CB35+CB109-CB120</f>
        <v>0</v>
      </c>
      <c r="CC176" s="30">
        <f>CC35+CC109-CC120</f>
        <v>0</v>
      </c>
      <c r="CD176" s="30">
        <f>CD35+CD109-CD120</f>
        <v>0</v>
      </c>
      <c r="CE176" s="30">
        <f>CE35+CE109-CE120</f>
        <v>0</v>
      </c>
      <c r="CF176" s="30">
        <f>CF35+CF109-CF120</f>
        <v>0</v>
      </c>
      <c r="CG176" s="30">
        <f>CG35+CG109-CG120</f>
        <v>0</v>
      </c>
      <c r="CH176" s="30">
        <f>CH35+CH109-CH120</f>
        <v>0</v>
      </c>
      <c r="CI176" s="30">
        <f>CI35+CI109-CI120</f>
        <v>0</v>
      </c>
      <c r="CJ176" s="30">
        <f>CJ35+CJ109-CJ120</f>
        <v>0</v>
      </c>
      <c r="CK176" s="30">
        <f>CK35+CK109-CK120</f>
        <v>0</v>
      </c>
      <c r="CL176" s="30">
        <f>CL35+CL109-CL120</f>
        <v>0</v>
      </c>
      <c r="CM176" s="30">
        <f>CM35+CM109-CM120</f>
        <v>0</v>
      </c>
      <c r="CN176" s="30">
        <f>CN35+CN109-CN120</f>
        <v>0</v>
      </c>
      <c r="CO176" s="30">
        <f>CO35+CO109-CO120</f>
        <v>0</v>
      </c>
      <c r="CP176" s="30">
        <f>CP35+CP109-CP120</f>
        <v>0</v>
      </c>
      <c r="CQ176" s="30">
        <f>CQ35+CQ109-CQ120</f>
        <v>0</v>
      </c>
      <c r="CR176" s="30">
        <f>CR35+CR109-CR120</f>
        <v>0</v>
      </c>
      <c r="CS176" s="30">
        <f>CS35+CS109-CS120</f>
        <v>0</v>
      </c>
      <c r="CT176" s="30">
        <f>CT35+CT109-CT120</f>
        <v>0</v>
      </c>
    </row>
    <row r="177" spans="1:98" s="27" customFormat="1" ht="12" x14ac:dyDescent="0.25">
      <c r="A177" s="26">
        <f>ROW()</f>
        <v>177</v>
      </c>
      <c r="E177" s="24"/>
      <c r="F177" s="68" t="str">
        <f t="shared" si="564"/>
        <v>АКТИВЫ</v>
      </c>
      <c r="G177" s="68" t="str">
        <f t="shared" si="561"/>
        <v>Запасы СиМ</v>
      </c>
      <c r="H177" s="68" t="str">
        <f t="shared" si="565"/>
        <v>Цех-2</v>
      </c>
      <c r="I177" s="27" t="str">
        <f>BP!$F$23</f>
        <v>Материал</v>
      </c>
      <c r="P177" s="30"/>
      <c r="R177" s="24"/>
      <c r="S177" s="30"/>
      <c r="V177" s="87"/>
      <c r="W177" s="29"/>
      <c r="Z177" s="30">
        <f ca="1">Z36+Z110-Z121</f>
        <v>0</v>
      </c>
      <c r="AA177" s="30">
        <f ca="1">AA36+AA110-AA121</f>
        <v>0</v>
      </c>
      <c r="AB177" s="30">
        <f ca="1">AB36+AB110-AB121</f>
        <v>0</v>
      </c>
      <c r="AC177" s="30">
        <f ca="1">AC36+AC110-AC121</f>
        <v>0</v>
      </c>
      <c r="AD177" s="30">
        <f ca="1">AD36+AD110-AD121</f>
        <v>56000</v>
      </c>
      <c r="AE177" s="30">
        <f ca="1">AE36+AE110-AE121</f>
        <v>57680</v>
      </c>
      <c r="AF177" s="30">
        <f ca="1">AF36+AF110-AF121</f>
        <v>59410.400000000009</v>
      </c>
      <c r="AG177" s="30">
        <f ca="1">AG36+AG110-AG121</f>
        <v>61192.712000000014</v>
      </c>
      <c r="AH177" s="30">
        <f ca="1">AH36+AH110-AH121</f>
        <v>63028.493360000015</v>
      </c>
      <c r="AI177" s="30">
        <f ca="1">AI36+AI110-AI121</f>
        <v>64919.348160800022</v>
      </c>
      <c r="AJ177" s="30">
        <f ca="1">AJ36+AJ110-AJ121</f>
        <v>66866.928605624038</v>
      </c>
      <c r="AK177" s="30">
        <f ca="1">AK36+AK110-AK121</f>
        <v>68872.93646379275</v>
      </c>
      <c r="AL177" s="30">
        <f ca="1">AL36+AL110-AL121</f>
        <v>70939.124557706542</v>
      </c>
      <c r="AM177" s="30">
        <f ca="1">AM36+AM110-AM121</f>
        <v>73067.298294437715</v>
      </c>
      <c r="AN177" s="30">
        <f ca="1">AN36+AN110-AN121</f>
        <v>75259.317243270867</v>
      </c>
      <c r="AO177" s="30">
        <f ca="1">AO36+AO110-AO121</f>
        <v>77517.096760568995</v>
      </c>
      <c r="AP177" s="30">
        <f ca="1">AP36+AP110-AP121</f>
        <v>79842.609663386072</v>
      </c>
      <c r="AQ177" s="30">
        <f ca="1">AQ36+AQ110-AQ121</f>
        <v>82237.887953287674</v>
      </c>
      <c r="AR177" s="30">
        <f ca="1">AR36+AR110-AR121</f>
        <v>84705.024591886307</v>
      </c>
      <c r="AS177" s="30">
        <f ca="1">AS36+AS110-AS121</f>
        <v>87246.175329642909</v>
      </c>
      <c r="AT177" s="30">
        <f ca="1">AT36+AT110-AT121</f>
        <v>89863.560589532179</v>
      </c>
      <c r="AU177" s="30">
        <f ca="1">AU36+AU110-AU121</f>
        <v>92559.467407218122</v>
      </c>
      <c r="AV177" s="30">
        <f ca="1">AV36+AV110-AV121</f>
        <v>95336.251429434662</v>
      </c>
      <c r="AW177" s="30">
        <f ca="1">AW36+AW110-AW121</f>
        <v>98196.33897231771</v>
      </c>
      <c r="AX177" s="30">
        <f ca="1">AX36+AX110-AX121</f>
        <v>101142.22914148722</v>
      </c>
      <c r="AY177" s="30">
        <f ca="1">AY36+AY110-AY121</f>
        <v>104176.49601573183</v>
      </c>
      <c r="AZ177" s="30">
        <f ca="1">AZ36+AZ110-AZ121</f>
        <v>107301.79089620379</v>
      </c>
      <c r="BA177" s="30">
        <f ca="1">BA36+BA110-BA121</f>
        <v>110520.84462308991</v>
      </c>
      <c r="BB177" s="30">
        <f ca="1">BB36+BB110-BB121</f>
        <v>113836.46996178263</v>
      </c>
      <c r="BC177" s="30">
        <f ca="1">BC36+BC110-BC121</f>
        <v>117251.5640606361</v>
      </c>
      <c r="BD177" s="30">
        <f ca="1">BD36+BD110-BD121</f>
        <v>120769.11098245518</v>
      </c>
      <c r="BE177" s="30">
        <f ca="1">BE36+BE110-BE121</f>
        <v>124392.18431192882</v>
      </c>
      <c r="BF177" s="30">
        <f ca="1">BF36+BF110-BF121</f>
        <v>128123.9498412867</v>
      </c>
      <c r="BG177" s="30">
        <f ca="1">BG36+BG110-BG121</f>
        <v>131967.66833652527</v>
      </c>
      <c r="BH177" s="30">
        <f ca="1">BH36+BH110-BH121</f>
        <v>135926.69838662105</v>
      </c>
      <c r="BI177" s="30">
        <f ca="1">BI36+BI110-BI121</f>
        <v>140004.49933821964</v>
      </c>
      <c r="BJ177" s="30">
        <f ca="1">BJ36+BJ110-BJ121</f>
        <v>144204.63431836624</v>
      </c>
      <c r="BK177" s="30">
        <f ca="1">BK36+BK110-BK121</f>
        <v>148530.77334791725</v>
      </c>
      <c r="BL177" s="30">
        <f ca="1">BL36+BL110-BL121</f>
        <v>152986.69654835475</v>
      </c>
      <c r="BM177" s="30">
        <f ca="1">BM36+BM110-BM121</f>
        <v>157576.29744480539</v>
      </c>
      <c r="BN177" s="30">
        <f ca="1">BN36+BN110-BN121</f>
        <v>162303.58636814958</v>
      </c>
      <c r="BO177" s="30">
        <f ca="1">BO36+BO110-BO121</f>
        <v>167172.69395919406</v>
      </c>
      <c r="BP177" s="30">
        <f ca="1">BP36+BP110-BP121</f>
        <v>172187.87477796988</v>
      </c>
      <c r="BQ177" s="30">
        <f ca="1">BQ36+BQ110-BQ121</f>
        <v>177353.51102130901</v>
      </c>
      <c r="BR177" s="30">
        <f ca="1">BR36+BR110-BR121</f>
        <v>182674.11635194829</v>
      </c>
      <c r="BS177" s="30">
        <f ca="1">BS36+BS110-BS121</f>
        <v>188154.33984250674</v>
      </c>
      <c r="BT177" s="30">
        <f ca="1">BT36+BT110-BT121</f>
        <v>193798.97003778198</v>
      </c>
      <c r="BU177" s="30">
        <f ca="1">BU36+BU110-BU121</f>
        <v>199612.93913891548</v>
      </c>
      <c r="BV177" s="30">
        <f>BV36+BV110-BV121</f>
        <v>0</v>
      </c>
      <c r="BW177" s="30">
        <f>BW36+BW110-BW121</f>
        <v>0</v>
      </c>
      <c r="BX177" s="30">
        <f>BX36+BX110-BX121</f>
        <v>0</v>
      </c>
      <c r="BY177" s="30">
        <f>BY36+BY110-BY121</f>
        <v>0</v>
      </c>
      <c r="BZ177" s="30">
        <f>BZ36+BZ110-BZ121</f>
        <v>0</v>
      </c>
      <c r="CA177" s="30">
        <f>CA36+CA110-CA121</f>
        <v>0</v>
      </c>
      <c r="CB177" s="30">
        <f>CB36+CB110-CB121</f>
        <v>0</v>
      </c>
      <c r="CC177" s="30">
        <f>CC36+CC110-CC121</f>
        <v>0</v>
      </c>
      <c r="CD177" s="30">
        <f>CD36+CD110-CD121</f>
        <v>0</v>
      </c>
      <c r="CE177" s="30">
        <f>CE36+CE110-CE121</f>
        <v>0</v>
      </c>
      <c r="CF177" s="30">
        <f>CF36+CF110-CF121</f>
        <v>0</v>
      </c>
      <c r="CG177" s="30">
        <f>CG36+CG110-CG121</f>
        <v>0</v>
      </c>
      <c r="CH177" s="30">
        <f>CH36+CH110-CH121</f>
        <v>0</v>
      </c>
      <c r="CI177" s="30">
        <f>CI36+CI110-CI121</f>
        <v>0</v>
      </c>
      <c r="CJ177" s="30">
        <f>CJ36+CJ110-CJ121</f>
        <v>0</v>
      </c>
      <c r="CK177" s="30">
        <f>CK36+CK110-CK121</f>
        <v>0</v>
      </c>
      <c r="CL177" s="30">
        <f>CL36+CL110-CL121</f>
        <v>0</v>
      </c>
      <c r="CM177" s="30">
        <f>CM36+CM110-CM121</f>
        <v>0</v>
      </c>
      <c r="CN177" s="30">
        <f>CN36+CN110-CN121</f>
        <v>0</v>
      </c>
      <c r="CO177" s="30">
        <f>CO36+CO110-CO121</f>
        <v>0</v>
      </c>
      <c r="CP177" s="30">
        <f>CP36+CP110-CP121</f>
        <v>0</v>
      </c>
      <c r="CQ177" s="30">
        <f>CQ36+CQ110-CQ121</f>
        <v>0</v>
      </c>
      <c r="CR177" s="30">
        <f>CR36+CR110-CR121</f>
        <v>0</v>
      </c>
      <c r="CS177" s="30">
        <f>CS36+CS110-CS121</f>
        <v>0</v>
      </c>
      <c r="CT177" s="30">
        <f>CT36+CT110-CT121</f>
        <v>0</v>
      </c>
    </row>
    <row r="178" spans="1:98" s="27" customFormat="1" ht="12" x14ac:dyDescent="0.25">
      <c r="A178" s="26">
        <f>ROW()</f>
        <v>178</v>
      </c>
      <c r="E178" s="24"/>
      <c r="F178" s="68" t="str">
        <f t="shared" si="564"/>
        <v>АКТИВЫ</v>
      </c>
      <c r="G178" s="68" t="str">
        <f t="shared" si="561"/>
        <v>Запасы СиМ</v>
      </c>
      <c r="H178" s="68" t="str">
        <f t="shared" si="565"/>
        <v>Цех-2</v>
      </c>
      <c r="I178" s="27" t="str">
        <f>BP!$F$24</f>
        <v>Вн.пр-во</v>
      </c>
      <c r="P178" s="30"/>
      <c r="R178" s="24"/>
      <c r="S178" s="30"/>
      <c r="V178" s="87"/>
      <c r="W178" s="29"/>
      <c r="Z178" s="30">
        <f ca="1">Z37+Z111-Z122</f>
        <v>0</v>
      </c>
      <c r="AA178" s="30">
        <f ca="1">AA37+AA111-AA122</f>
        <v>0</v>
      </c>
      <c r="AB178" s="30">
        <f ca="1">AB37+AB111-AB122</f>
        <v>0</v>
      </c>
      <c r="AC178" s="30">
        <f ca="1">AC37+AC111-AC122</f>
        <v>0</v>
      </c>
      <c r="AD178" s="30">
        <f ca="1">AD37+AD111-AD122</f>
        <v>1200000</v>
      </c>
      <c r="AE178" s="30">
        <f ca="1">AE37+AE111-AE122</f>
        <v>1236000</v>
      </c>
      <c r="AF178" s="30">
        <f ca="1">AF37+AF111-AF122</f>
        <v>1273080</v>
      </c>
      <c r="AG178" s="30">
        <f ca="1">AG37+AG111-AG122</f>
        <v>1311272.4000000004</v>
      </c>
      <c r="AH178" s="30">
        <f ca="1">AH37+AH111-AH122</f>
        <v>1350610.5720000004</v>
      </c>
      <c r="AI178" s="30">
        <f ca="1">AI37+AI111-AI122</f>
        <v>1391128.8891600003</v>
      </c>
      <c r="AJ178" s="30">
        <f ca="1">AJ37+AJ111-AJ122</f>
        <v>1432862.7558348002</v>
      </c>
      <c r="AK178" s="30">
        <f ca="1">AK37+AK111-AK122</f>
        <v>1475848.6385098444</v>
      </c>
      <c r="AL178" s="30">
        <f ca="1">AL37+AL111-AL122</f>
        <v>1520124.0976651397</v>
      </c>
      <c r="AM178" s="30">
        <f ca="1">AM37+AM111-AM122</f>
        <v>1565727.820595094</v>
      </c>
      <c r="AN178" s="30">
        <f ca="1">AN37+AN111-AN122</f>
        <v>1612699.6552129465</v>
      </c>
      <c r="AO178" s="30">
        <f ca="1">AO37+AO111-AO122</f>
        <v>1661080.6448693348</v>
      </c>
      <c r="AP178" s="30">
        <f ca="1">AP37+AP111-AP122</f>
        <v>1710913.0642154147</v>
      </c>
      <c r="AQ178" s="30">
        <f ca="1">AQ37+AQ111-AQ122</f>
        <v>1762240.4561418772</v>
      </c>
      <c r="AR178" s="30">
        <f ca="1">AR37+AR111-AR122</f>
        <v>1815107.6698261336</v>
      </c>
      <c r="AS178" s="30">
        <f ca="1">AS37+AS111-AS122</f>
        <v>1869560.8999209178</v>
      </c>
      <c r="AT178" s="30">
        <f ca="1">AT37+AT111-AT122</f>
        <v>1925647.7269185456</v>
      </c>
      <c r="AU178" s="30">
        <f ca="1">AU37+AU111-AU122</f>
        <v>1983417.1587261022</v>
      </c>
      <c r="AV178" s="30">
        <f ca="1">AV37+AV111-AV122</f>
        <v>2042919.6734878854</v>
      </c>
      <c r="AW178" s="30">
        <f ca="1">AW37+AW111-AW122</f>
        <v>2104207.263692522</v>
      </c>
      <c r="AX178" s="30">
        <f ca="1">AX37+AX111-AX122</f>
        <v>2167333.4816032969</v>
      </c>
      <c r="AY178" s="30">
        <f ca="1">AY37+AY111-AY122</f>
        <v>2232353.4860513965</v>
      </c>
      <c r="AZ178" s="30">
        <f ca="1">AZ37+AZ111-AZ122</f>
        <v>2299324.0906329388</v>
      </c>
      <c r="BA178" s="30">
        <f ca="1">BA37+BA111-BA122</f>
        <v>2368303.8133519269</v>
      </c>
      <c r="BB178" s="30">
        <f ca="1">BB37+BB111-BB122</f>
        <v>2439352.927752485</v>
      </c>
      <c r="BC178" s="30">
        <f ca="1">BC37+BC111-BC122</f>
        <v>2512533.5155850598</v>
      </c>
      <c r="BD178" s="30">
        <f ca="1">BD37+BD111-BD122</f>
        <v>2587909.521052612</v>
      </c>
      <c r="BE178" s="30">
        <f ca="1">BE37+BE111-BE122</f>
        <v>2665546.8066841904</v>
      </c>
      <c r="BF178" s="30">
        <f ca="1">BF37+BF111-BF122</f>
        <v>2745513.2108847164</v>
      </c>
      <c r="BG178" s="30">
        <f ca="1">BG37+BG111-BG122</f>
        <v>2827878.6072112573</v>
      </c>
      <c r="BH178" s="30">
        <f ca="1">BH37+BH111-BH122</f>
        <v>2912714.9654275952</v>
      </c>
      <c r="BI178" s="30">
        <f ca="1">BI37+BI111-BI122</f>
        <v>3000096.4143904233</v>
      </c>
      <c r="BJ178" s="30">
        <f ca="1">BJ37+BJ111-BJ122</f>
        <v>3090099.306822136</v>
      </c>
      <c r="BK178" s="30">
        <f ca="1">BK37+BK111-BK122</f>
        <v>3182802.286026801</v>
      </c>
      <c r="BL178" s="30">
        <f ca="1">BL37+BL111-BL122</f>
        <v>3278286.3546076049</v>
      </c>
      <c r="BM178" s="30">
        <f ca="1">BM37+BM111-BM122</f>
        <v>3376634.9452458331</v>
      </c>
      <c r="BN178" s="30">
        <f ca="1">BN37+BN111-BN122</f>
        <v>3477933.9936032076</v>
      </c>
      <c r="BO178" s="30">
        <f ca="1">BO37+BO111-BO122</f>
        <v>3582272.0134113044</v>
      </c>
      <c r="BP178" s="30">
        <f ca="1">BP37+BP111-BP122</f>
        <v>3689740.1738136439</v>
      </c>
      <c r="BQ178" s="30">
        <f ca="1">BQ37+BQ111-BQ122</f>
        <v>3800432.3790280526</v>
      </c>
      <c r="BR178" s="30">
        <f ca="1">BR37+BR111-BR122</f>
        <v>3914445.3503988949</v>
      </c>
      <c r="BS178" s="30">
        <f ca="1">BS37+BS111-BS122</f>
        <v>4031878.7109108614</v>
      </c>
      <c r="BT178" s="30">
        <f ca="1">BT37+BT111-BT122</f>
        <v>4152835.0722381868</v>
      </c>
      <c r="BU178" s="30">
        <f ca="1">BU37+BU111-BU122</f>
        <v>4277420.1244053319</v>
      </c>
      <c r="BV178" s="30">
        <f>BV37+BV111-BV122</f>
        <v>0</v>
      </c>
      <c r="BW178" s="30">
        <f>BW37+BW111-BW122</f>
        <v>0</v>
      </c>
      <c r="BX178" s="30">
        <f>BX37+BX111-BX122</f>
        <v>0</v>
      </c>
      <c r="BY178" s="30">
        <f>BY37+BY111-BY122</f>
        <v>0</v>
      </c>
      <c r="BZ178" s="30">
        <f>BZ37+BZ111-BZ122</f>
        <v>0</v>
      </c>
      <c r="CA178" s="30">
        <f>CA37+CA111-CA122</f>
        <v>0</v>
      </c>
      <c r="CB178" s="30">
        <f>CB37+CB111-CB122</f>
        <v>0</v>
      </c>
      <c r="CC178" s="30">
        <f>CC37+CC111-CC122</f>
        <v>0</v>
      </c>
      <c r="CD178" s="30">
        <f>CD37+CD111-CD122</f>
        <v>0</v>
      </c>
      <c r="CE178" s="30">
        <f>CE37+CE111-CE122</f>
        <v>0</v>
      </c>
      <c r="CF178" s="30">
        <f>CF37+CF111-CF122</f>
        <v>0</v>
      </c>
      <c r="CG178" s="30">
        <f>CG37+CG111-CG122</f>
        <v>0</v>
      </c>
      <c r="CH178" s="30">
        <f>CH37+CH111-CH122</f>
        <v>0</v>
      </c>
      <c r="CI178" s="30">
        <f>CI37+CI111-CI122</f>
        <v>0</v>
      </c>
      <c r="CJ178" s="30">
        <f>CJ37+CJ111-CJ122</f>
        <v>0</v>
      </c>
      <c r="CK178" s="30">
        <f>CK37+CK111-CK122</f>
        <v>0</v>
      </c>
      <c r="CL178" s="30">
        <f>CL37+CL111-CL122</f>
        <v>0</v>
      </c>
      <c r="CM178" s="30">
        <f>CM37+CM111-CM122</f>
        <v>0</v>
      </c>
      <c r="CN178" s="30">
        <f>CN37+CN111-CN122</f>
        <v>0</v>
      </c>
      <c r="CO178" s="30">
        <f>CO37+CO111-CO122</f>
        <v>0</v>
      </c>
      <c r="CP178" s="30">
        <f>CP37+CP111-CP122</f>
        <v>0</v>
      </c>
      <c r="CQ178" s="30">
        <f>CQ37+CQ111-CQ122</f>
        <v>0</v>
      </c>
      <c r="CR178" s="30">
        <f>CR37+CR111-CR122</f>
        <v>0</v>
      </c>
      <c r="CS178" s="30">
        <f>CS37+CS111-CS122</f>
        <v>0</v>
      </c>
      <c r="CT178" s="30">
        <f>CT37+CT111-CT122</f>
        <v>0</v>
      </c>
    </row>
    <row r="179" spans="1:98" s="27" customFormat="1" ht="12" x14ac:dyDescent="0.25">
      <c r="A179" s="26">
        <f>ROW()</f>
        <v>179</v>
      </c>
      <c r="E179" s="24"/>
      <c r="F179" s="68" t="str">
        <f t="shared" si="564"/>
        <v>АКТИВЫ</v>
      </c>
      <c r="G179" s="68" t="str">
        <f t="shared" si="561"/>
        <v>Запасы СиМ</v>
      </c>
      <c r="H179" s="68" t="str">
        <f t="shared" si="565"/>
        <v>Цех-2</v>
      </c>
      <c r="I179" s="27" t="str">
        <f>BP!$F$25</f>
        <v>Упаковка</v>
      </c>
      <c r="P179" s="30"/>
      <c r="R179" s="24"/>
      <c r="S179" s="30"/>
      <c r="V179" s="87"/>
      <c r="W179" s="29"/>
      <c r="Z179" s="30">
        <f ca="1">Z38+Z112-Z123</f>
        <v>0</v>
      </c>
      <c r="AA179" s="30">
        <f ca="1">AA38+AA112-AA123</f>
        <v>0</v>
      </c>
      <c r="AB179" s="30">
        <f ca="1">AB38+AB112-AB123</f>
        <v>0</v>
      </c>
      <c r="AC179" s="30">
        <f ca="1">AC38+AC112-AC123</f>
        <v>0</v>
      </c>
      <c r="AD179" s="30">
        <f ca="1">AD38+AD112-AD123</f>
        <v>160000</v>
      </c>
      <c r="AE179" s="30">
        <f ca="1">AE38+AE112-AE123</f>
        <v>164800</v>
      </c>
      <c r="AF179" s="30">
        <f ca="1">AF38+AF112-AF123</f>
        <v>169744</v>
      </c>
      <c r="AG179" s="30">
        <f ca="1">AG38+AG112-AG123</f>
        <v>174836.32</v>
      </c>
      <c r="AH179" s="30">
        <f ca="1">AH38+AH112-AH123</f>
        <v>180081.40960000001</v>
      </c>
      <c r="AI179" s="30">
        <f ca="1">AI38+AI112-AI123</f>
        <v>185483.85188800003</v>
      </c>
      <c r="AJ179" s="30">
        <f ca="1">AJ38+AJ112-AJ123</f>
        <v>191048.36744464003</v>
      </c>
      <c r="AK179" s="30">
        <f ca="1">AK38+AK112-AK123</f>
        <v>196779.8184679792</v>
      </c>
      <c r="AL179" s="30">
        <f ca="1">AL38+AL112-AL123</f>
        <v>202683.21302201858</v>
      </c>
      <c r="AM179" s="30">
        <f ca="1">AM38+AM112-AM123</f>
        <v>208763.70941267913</v>
      </c>
      <c r="AN179" s="30">
        <f ca="1">AN38+AN112-AN123</f>
        <v>215026.62069505951</v>
      </c>
      <c r="AO179" s="30">
        <f ca="1">AO38+AO112-AO123</f>
        <v>221477.41931591125</v>
      </c>
      <c r="AP179" s="30">
        <f ca="1">AP38+AP112-AP123</f>
        <v>228121.74189538864</v>
      </c>
      <c r="AQ179" s="30">
        <f ca="1">AQ38+AQ112-AQ123</f>
        <v>234965.39415225029</v>
      </c>
      <c r="AR179" s="30">
        <f ca="1">AR38+AR112-AR123</f>
        <v>242014.35597681781</v>
      </c>
      <c r="AS179" s="30">
        <f ca="1">AS38+AS112-AS123</f>
        <v>249274.78665612233</v>
      </c>
      <c r="AT179" s="30">
        <f ca="1">AT38+AT112-AT123</f>
        <v>256753.03025580599</v>
      </c>
      <c r="AU179" s="30">
        <f ca="1">AU38+AU112-AU123</f>
        <v>264455.62116348022</v>
      </c>
      <c r="AV179" s="30">
        <f ca="1">AV38+AV112-AV123</f>
        <v>272389.28979838471</v>
      </c>
      <c r="AW179" s="30">
        <f ca="1">AW38+AW112-AW123</f>
        <v>280560.96849233616</v>
      </c>
      <c r="AX179" s="30">
        <f ca="1">AX38+AX112-AX123</f>
        <v>288977.79754710628</v>
      </c>
      <c r="AY179" s="30">
        <f ca="1">AY38+AY112-AY123</f>
        <v>297647.13147351943</v>
      </c>
      <c r="AZ179" s="30">
        <f ca="1">AZ38+AZ112-AZ123</f>
        <v>306576.54541772493</v>
      </c>
      <c r="BA179" s="30">
        <f ca="1">BA38+BA112-BA123</f>
        <v>315773.84178025671</v>
      </c>
      <c r="BB179" s="30">
        <f ca="1">BB38+BB112-BB123</f>
        <v>325247.05703366443</v>
      </c>
      <c r="BC179" s="30">
        <f ca="1">BC38+BC112-BC123</f>
        <v>335004.46874467435</v>
      </c>
      <c r="BD179" s="30">
        <f ca="1">BD38+BD112-BD123</f>
        <v>345054.6028070146</v>
      </c>
      <c r="BE179" s="30">
        <f ca="1">BE38+BE112-BE123</f>
        <v>355406.24089122505</v>
      </c>
      <c r="BF179" s="30">
        <f ca="1">BF38+BF112-BF123</f>
        <v>366068.4281179618</v>
      </c>
      <c r="BG179" s="30">
        <f ca="1">BG38+BG112-BG123</f>
        <v>377050.48096150073</v>
      </c>
      <c r="BH179" s="30">
        <f ca="1">BH38+BH112-BH123</f>
        <v>388361.99539034581</v>
      </c>
      <c r="BI179" s="30">
        <f ca="1">BI38+BI112-BI123</f>
        <v>400012.85525205627</v>
      </c>
      <c r="BJ179" s="30">
        <f ca="1">BJ38+BJ112-BJ123</f>
        <v>412013.24090961792</v>
      </c>
      <c r="BK179" s="30">
        <f ca="1">BK38+BK112-BK123</f>
        <v>424373.63813690649</v>
      </c>
      <c r="BL179" s="30">
        <f ca="1">BL38+BL112-BL123</f>
        <v>437104.84728101367</v>
      </c>
      <c r="BM179" s="30">
        <f ca="1">BM38+BM112-BM123</f>
        <v>450217.99269944412</v>
      </c>
      <c r="BN179" s="30">
        <f ca="1">BN38+BN112-BN123</f>
        <v>463724.53248042747</v>
      </c>
      <c r="BO179" s="30">
        <f ca="1">BO38+BO112-BO123</f>
        <v>477636.26845484035</v>
      </c>
      <c r="BP179" s="30">
        <f ca="1">BP38+BP112-BP123</f>
        <v>491965.35650848551</v>
      </c>
      <c r="BQ179" s="30">
        <f ca="1">BQ38+BQ112-BQ123</f>
        <v>506724.31720374012</v>
      </c>
      <c r="BR179" s="30">
        <f ca="1">BR38+BR112-BR123</f>
        <v>521926.04671985237</v>
      </c>
      <c r="BS179" s="30">
        <f ca="1">BS38+BS112-BS123</f>
        <v>537583.82812144782</v>
      </c>
      <c r="BT179" s="30">
        <f ca="1">BT38+BT112-BT123</f>
        <v>553711.34296509123</v>
      </c>
      <c r="BU179" s="30">
        <f ca="1">BU38+BU112-BU123</f>
        <v>570322.68325404415</v>
      </c>
      <c r="BV179" s="30">
        <f>BV38+BV112-BV123</f>
        <v>0</v>
      </c>
      <c r="BW179" s="30">
        <f>BW38+BW112-BW123</f>
        <v>0</v>
      </c>
      <c r="BX179" s="30">
        <f>BX38+BX112-BX123</f>
        <v>0</v>
      </c>
      <c r="BY179" s="30">
        <f>BY38+BY112-BY123</f>
        <v>0</v>
      </c>
      <c r="BZ179" s="30">
        <f>BZ38+BZ112-BZ123</f>
        <v>0</v>
      </c>
      <c r="CA179" s="30">
        <f>CA38+CA112-CA123</f>
        <v>0</v>
      </c>
      <c r="CB179" s="30">
        <f>CB38+CB112-CB123</f>
        <v>0</v>
      </c>
      <c r="CC179" s="30">
        <f>CC38+CC112-CC123</f>
        <v>0</v>
      </c>
      <c r="CD179" s="30">
        <f>CD38+CD112-CD123</f>
        <v>0</v>
      </c>
      <c r="CE179" s="30">
        <f>CE38+CE112-CE123</f>
        <v>0</v>
      </c>
      <c r="CF179" s="30">
        <f>CF38+CF112-CF123</f>
        <v>0</v>
      </c>
      <c r="CG179" s="30">
        <f>CG38+CG112-CG123</f>
        <v>0</v>
      </c>
      <c r="CH179" s="30">
        <f>CH38+CH112-CH123</f>
        <v>0</v>
      </c>
      <c r="CI179" s="30">
        <f>CI38+CI112-CI123</f>
        <v>0</v>
      </c>
      <c r="CJ179" s="30">
        <f>CJ38+CJ112-CJ123</f>
        <v>0</v>
      </c>
      <c r="CK179" s="30">
        <f>CK38+CK112-CK123</f>
        <v>0</v>
      </c>
      <c r="CL179" s="30">
        <f>CL38+CL112-CL123</f>
        <v>0</v>
      </c>
      <c r="CM179" s="30">
        <f>CM38+CM112-CM123</f>
        <v>0</v>
      </c>
      <c r="CN179" s="30">
        <f>CN38+CN112-CN123</f>
        <v>0</v>
      </c>
      <c r="CO179" s="30">
        <f>CO38+CO112-CO123</f>
        <v>0</v>
      </c>
      <c r="CP179" s="30">
        <f>CP38+CP112-CP123</f>
        <v>0</v>
      </c>
      <c r="CQ179" s="30">
        <f>CQ38+CQ112-CQ123</f>
        <v>0</v>
      </c>
      <c r="CR179" s="30">
        <f>CR38+CR112-CR123</f>
        <v>0</v>
      </c>
      <c r="CS179" s="30">
        <f>CS38+CS112-CS123</f>
        <v>0</v>
      </c>
      <c r="CT179" s="30">
        <f>CT38+CT112-CT123</f>
        <v>0</v>
      </c>
    </row>
    <row r="180" spans="1:98" s="27" customFormat="1" ht="12" x14ac:dyDescent="0.25">
      <c r="A180" s="26">
        <f>ROW()</f>
        <v>180</v>
      </c>
      <c r="E180" s="24"/>
      <c r="F180" s="68" t="str">
        <f t="shared" si="564"/>
        <v>АКТИВЫ</v>
      </c>
      <c r="G180" s="68" t="str">
        <f t="shared" si="561"/>
        <v>Запасы СиМ</v>
      </c>
      <c r="H180" s="68" t="str">
        <f t="shared" si="565"/>
        <v>Цех-2</v>
      </c>
      <c r="I180" s="27" t="str">
        <f>BP!$F$26</f>
        <v>ФОТ првПерс</v>
      </c>
      <c r="P180" s="30"/>
      <c r="R180" s="24"/>
      <c r="S180" s="30"/>
      <c r="V180" s="87"/>
      <c r="W180" s="29"/>
      <c r="Z180" s="30">
        <f ca="1">Z39+Z113-Z124</f>
        <v>0</v>
      </c>
      <c r="AA180" s="30">
        <f ca="1">AA39+AA113-AA124</f>
        <v>0</v>
      </c>
      <c r="AB180" s="30">
        <f ca="1">AB39+AB113-AB124</f>
        <v>0</v>
      </c>
      <c r="AC180" s="30">
        <f ca="1">AC39+AC113-AC124</f>
        <v>0</v>
      </c>
      <c r="AD180" s="30">
        <f ca="1">AD39+AD113-AD124</f>
        <v>100000</v>
      </c>
      <c r="AE180" s="30">
        <f ca="1">AE39+AE113-AE124</f>
        <v>103000</v>
      </c>
      <c r="AF180" s="30">
        <f ca="1">AF39+AF113-AF124</f>
        <v>106090</v>
      </c>
      <c r="AG180" s="30">
        <f ca="1">AG39+AG113-AG124</f>
        <v>109272.7</v>
      </c>
      <c r="AH180" s="30">
        <f ca="1">AH39+AH113-AH124</f>
        <v>112550.88099999999</v>
      </c>
      <c r="AI180" s="30">
        <f ca="1">AI39+AI113-AI124</f>
        <v>115927.40743000001</v>
      </c>
      <c r="AJ180" s="30">
        <f ca="1">AJ39+AJ113-AJ124</f>
        <v>119405.22965290002</v>
      </c>
      <c r="AK180" s="30">
        <f ca="1">AK39+AK113-AK124</f>
        <v>122987.38654248702</v>
      </c>
      <c r="AL180" s="30">
        <f ca="1">AL39+AL113-AL124</f>
        <v>126677.00813876161</v>
      </c>
      <c r="AM180" s="30">
        <f ca="1">AM39+AM113-AM124</f>
        <v>130477.31838292448</v>
      </c>
      <c r="AN180" s="30">
        <f ca="1">AN39+AN113-AN124</f>
        <v>134391.63793441223</v>
      </c>
      <c r="AO180" s="30">
        <f ca="1">AO39+AO113-AO124</f>
        <v>138423.38707244454</v>
      </c>
      <c r="AP180" s="30">
        <f ca="1">AP39+AP113-AP124</f>
        <v>142576.08868461786</v>
      </c>
      <c r="AQ180" s="30">
        <f ca="1">AQ39+AQ113-AQ124</f>
        <v>146853.37134515643</v>
      </c>
      <c r="AR180" s="30">
        <f ca="1">AR39+AR113-AR124</f>
        <v>151258.9724855111</v>
      </c>
      <c r="AS180" s="30">
        <f ca="1">AS39+AS113-AS124</f>
        <v>155796.74166007648</v>
      </c>
      <c r="AT180" s="30">
        <f ca="1">AT39+AT113-AT124</f>
        <v>160470.64390987877</v>
      </c>
      <c r="AU180" s="30">
        <f ca="1">AU39+AU113-AU124</f>
        <v>165284.76322717511</v>
      </c>
      <c r="AV180" s="30">
        <f ca="1">AV39+AV113-AV124</f>
        <v>170243.30612399039</v>
      </c>
      <c r="AW180" s="30">
        <f ca="1">AW39+AW113-AW124</f>
        <v>175350.60530771012</v>
      </c>
      <c r="AX180" s="30">
        <f ca="1">AX39+AX113-AX124</f>
        <v>180611.12346694144</v>
      </c>
      <c r="AY180" s="30">
        <f ca="1">AY39+AY113-AY124</f>
        <v>186029.45717094972</v>
      </c>
      <c r="AZ180" s="30">
        <f ca="1">AZ39+AZ113-AZ124</f>
        <v>191610.34088607825</v>
      </c>
      <c r="BA180" s="30">
        <f ca="1">BA39+BA113-BA124</f>
        <v>197358.65111266062</v>
      </c>
      <c r="BB180" s="30">
        <f ca="1">BB39+BB113-BB124</f>
        <v>203279.41064604043</v>
      </c>
      <c r="BC180" s="30">
        <f ca="1">BC39+BC113-BC124</f>
        <v>209377.79296542163</v>
      </c>
      <c r="BD180" s="30">
        <f ca="1">BD39+BD113-BD124</f>
        <v>215659.12675438426</v>
      </c>
      <c r="BE180" s="30">
        <f ca="1">BE39+BE113-BE124</f>
        <v>222128.90055701579</v>
      </c>
      <c r="BF180" s="30">
        <f ca="1">BF39+BF113-BF124</f>
        <v>228792.76757372625</v>
      </c>
      <c r="BG180" s="30">
        <f ca="1">BG39+BG113-BG124</f>
        <v>235656.550600938</v>
      </c>
      <c r="BH180" s="30">
        <f ca="1">BH39+BH113-BH124</f>
        <v>242726.24711896619</v>
      </c>
      <c r="BI180" s="30">
        <f ca="1">BI39+BI113-BI124</f>
        <v>250008.03453253524</v>
      </c>
      <c r="BJ180" s="30">
        <f ca="1">BJ39+BJ113-BJ124</f>
        <v>257508.27556851131</v>
      </c>
      <c r="BK180" s="30">
        <f ca="1">BK39+BK113-BK124</f>
        <v>265233.52383556665</v>
      </c>
      <c r="BL180" s="30">
        <f ca="1">BL39+BL113-BL124</f>
        <v>273190.52955063363</v>
      </c>
      <c r="BM180" s="30">
        <f ca="1">BM39+BM113-BM124</f>
        <v>281386.24543715268</v>
      </c>
      <c r="BN180" s="30">
        <f ca="1">BN39+BN113-BN124</f>
        <v>289827.83280026732</v>
      </c>
      <c r="BO180" s="30">
        <f ca="1">BO39+BO113-BO124</f>
        <v>298522.66778427525</v>
      </c>
      <c r="BP180" s="30">
        <f ca="1">BP39+BP113-BP124</f>
        <v>307478.3478178035</v>
      </c>
      <c r="BQ180" s="30">
        <f ca="1">BQ39+BQ113-BQ124</f>
        <v>316702.69825233764</v>
      </c>
      <c r="BR180" s="30">
        <f ca="1">BR39+BR113-BR124</f>
        <v>326203.77919990779</v>
      </c>
      <c r="BS180" s="30">
        <f ca="1">BS39+BS113-BS124</f>
        <v>335989.89257590496</v>
      </c>
      <c r="BT180" s="30">
        <f ca="1">BT39+BT113-BT124</f>
        <v>346069.58935318206</v>
      </c>
      <c r="BU180" s="30">
        <f ca="1">BU39+BU113-BU124</f>
        <v>356451.67703377752</v>
      </c>
      <c r="BV180" s="30">
        <f>BV39+BV113-BV124</f>
        <v>0</v>
      </c>
      <c r="BW180" s="30">
        <f>BW39+BW113-BW124</f>
        <v>0</v>
      </c>
      <c r="BX180" s="30">
        <f>BX39+BX113-BX124</f>
        <v>0</v>
      </c>
      <c r="BY180" s="30">
        <f>BY39+BY113-BY124</f>
        <v>0</v>
      </c>
      <c r="BZ180" s="30">
        <f>BZ39+BZ113-BZ124</f>
        <v>0</v>
      </c>
      <c r="CA180" s="30">
        <f>CA39+CA113-CA124</f>
        <v>0</v>
      </c>
      <c r="CB180" s="30">
        <f>CB39+CB113-CB124</f>
        <v>0</v>
      </c>
      <c r="CC180" s="30">
        <f>CC39+CC113-CC124</f>
        <v>0</v>
      </c>
      <c r="CD180" s="30">
        <f>CD39+CD113-CD124</f>
        <v>0</v>
      </c>
      <c r="CE180" s="30">
        <f>CE39+CE113-CE124</f>
        <v>0</v>
      </c>
      <c r="CF180" s="30">
        <f>CF39+CF113-CF124</f>
        <v>0</v>
      </c>
      <c r="CG180" s="30">
        <f>CG39+CG113-CG124</f>
        <v>0</v>
      </c>
      <c r="CH180" s="30">
        <f>CH39+CH113-CH124</f>
        <v>0</v>
      </c>
      <c r="CI180" s="30">
        <f>CI39+CI113-CI124</f>
        <v>0</v>
      </c>
      <c r="CJ180" s="30">
        <f>CJ39+CJ113-CJ124</f>
        <v>0</v>
      </c>
      <c r="CK180" s="30">
        <f>CK39+CK113-CK124</f>
        <v>0</v>
      </c>
      <c r="CL180" s="30">
        <f>CL39+CL113-CL124</f>
        <v>0</v>
      </c>
      <c r="CM180" s="30">
        <f>CM39+CM113-CM124</f>
        <v>0</v>
      </c>
      <c r="CN180" s="30">
        <f>CN39+CN113-CN124</f>
        <v>0</v>
      </c>
      <c r="CO180" s="30">
        <f>CO39+CO113-CO124</f>
        <v>0</v>
      </c>
      <c r="CP180" s="30">
        <f>CP39+CP113-CP124</f>
        <v>0</v>
      </c>
      <c r="CQ180" s="30">
        <f>CQ39+CQ113-CQ124</f>
        <v>0</v>
      </c>
      <c r="CR180" s="30">
        <f>CR39+CR113-CR124</f>
        <v>0</v>
      </c>
      <c r="CS180" s="30">
        <f>CS39+CS113-CS124</f>
        <v>0</v>
      </c>
      <c r="CT180" s="30">
        <f>CT39+CT113-CT124</f>
        <v>0</v>
      </c>
    </row>
    <row r="181" spans="1:98" s="27" customFormat="1" ht="12" x14ac:dyDescent="0.25">
      <c r="A181" s="26">
        <f>ROW()</f>
        <v>181</v>
      </c>
      <c r="E181" s="24"/>
      <c r="F181" s="68" t="str">
        <f t="shared" si="564"/>
        <v>АКТИВЫ</v>
      </c>
      <c r="G181" s="68" t="str">
        <f t="shared" si="561"/>
        <v>Запасы СиМ</v>
      </c>
      <c r="H181" s="68" t="str">
        <f t="shared" si="565"/>
        <v>Цех-2</v>
      </c>
      <c r="I181" s="27" t="str">
        <f>BP!$F$27</f>
        <v>ФОТ упак</v>
      </c>
      <c r="P181" s="30"/>
      <c r="R181" s="24"/>
      <c r="S181" s="30"/>
      <c r="V181" s="87"/>
      <c r="W181" s="29"/>
      <c r="Z181" s="30">
        <f ca="1">Z40+Z114-Z125</f>
        <v>0</v>
      </c>
      <c r="AA181" s="30">
        <f ca="1">AA40+AA114-AA125</f>
        <v>0</v>
      </c>
      <c r="AB181" s="30">
        <f ca="1">AB40+AB114-AB125</f>
        <v>0</v>
      </c>
      <c r="AC181" s="30">
        <f ca="1">AC40+AC114-AC125</f>
        <v>0</v>
      </c>
      <c r="AD181" s="30">
        <f ca="1">AD40+AD114-AD125</f>
        <v>50000</v>
      </c>
      <c r="AE181" s="30">
        <f ca="1">AE40+AE114-AE125</f>
        <v>51500</v>
      </c>
      <c r="AF181" s="30">
        <f ca="1">AF40+AF114-AF125</f>
        <v>53045</v>
      </c>
      <c r="AG181" s="30">
        <f ca="1">AG40+AG114-AG125</f>
        <v>54636.35</v>
      </c>
      <c r="AH181" s="30">
        <f ca="1">AH40+AH114-AH125</f>
        <v>56275.440499999997</v>
      </c>
      <c r="AI181" s="30">
        <f ca="1">AI40+AI114-AI125</f>
        <v>57963.703715000003</v>
      </c>
      <c r="AJ181" s="30">
        <f ca="1">AJ40+AJ114-AJ125</f>
        <v>59702.614826450008</v>
      </c>
      <c r="AK181" s="30">
        <f ca="1">AK40+AK114-AK125</f>
        <v>61493.693271243508</v>
      </c>
      <c r="AL181" s="30">
        <f ca="1">AL40+AL114-AL125</f>
        <v>63338.504069380804</v>
      </c>
      <c r="AM181" s="30">
        <f ca="1">AM40+AM114-AM125</f>
        <v>65238.65919146224</v>
      </c>
      <c r="AN181" s="30">
        <f ca="1">AN40+AN114-AN125</f>
        <v>67195.818967206113</v>
      </c>
      <c r="AO181" s="30">
        <f ca="1">AO40+AO114-AO125</f>
        <v>69211.693536222272</v>
      </c>
      <c r="AP181" s="30">
        <f ca="1">AP40+AP114-AP125</f>
        <v>71288.044342308931</v>
      </c>
      <c r="AQ181" s="30">
        <f ca="1">AQ40+AQ114-AQ125</f>
        <v>73426.685672578213</v>
      </c>
      <c r="AR181" s="30">
        <f ca="1">AR40+AR114-AR125</f>
        <v>75629.486242755549</v>
      </c>
      <c r="AS181" s="30">
        <f ca="1">AS40+AS114-AS125</f>
        <v>77898.370830038242</v>
      </c>
      <c r="AT181" s="30">
        <f ca="1">AT40+AT114-AT125</f>
        <v>80235.321954939383</v>
      </c>
      <c r="AU181" s="30">
        <f ca="1">AU40+AU114-AU125</f>
        <v>82642.381613587553</v>
      </c>
      <c r="AV181" s="30">
        <f ca="1">AV40+AV114-AV125</f>
        <v>85121.653061995195</v>
      </c>
      <c r="AW181" s="30">
        <f ca="1">AW40+AW114-AW125</f>
        <v>87675.302653855062</v>
      </c>
      <c r="AX181" s="30">
        <f ca="1">AX40+AX114-AX125</f>
        <v>90305.56173347072</v>
      </c>
      <c r="AY181" s="30">
        <f ca="1">AY40+AY114-AY125</f>
        <v>93014.728585474862</v>
      </c>
      <c r="AZ181" s="30">
        <f ca="1">AZ40+AZ114-AZ125</f>
        <v>95805.170443039126</v>
      </c>
      <c r="BA181" s="30">
        <f ca="1">BA40+BA114-BA125</f>
        <v>98679.32555633031</v>
      </c>
      <c r="BB181" s="30">
        <f ca="1">BB40+BB114-BB125</f>
        <v>101639.70532302021</v>
      </c>
      <c r="BC181" s="30">
        <f ca="1">BC40+BC114-BC125</f>
        <v>104688.89648271081</v>
      </c>
      <c r="BD181" s="30">
        <f ca="1">BD40+BD114-BD125</f>
        <v>107829.56337719213</v>
      </c>
      <c r="BE181" s="30">
        <f ca="1">BE40+BE114-BE125</f>
        <v>111064.45027850789</v>
      </c>
      <c r="BF181" s="30">
        <f ca="1">BF40+BF114-BF125</f>
        <v>114396.38378686312</v>
      </c>
      <c r="BG181" s="30">
        <f ca="1">BG40+BG114-BG125</f>
        <v>117828.275300469</v>
      </c>
      <c r="BH181" s="30">
        <f ca="1">BH40+BH114-BH125</f>
        <v>121363.12355948309</v>
      </c>
      <c r="BI181" s="30">
        <f ca="1">BI40+BI114-BI125</f>
        <v>125004.01726626762</v>
      </c>
      <c r="BJ181" s="30">
        <f ca="1">BJ40+BJ114-BJ125</f>
        <v>128754.13778425565</v>
      </c>
      <c r="BK181" s="30">
        <f ca="1">BK40+BK114-BK125</f>
        <v>132616.76191778333</v>
      </c>
      <c r="BL181" s="30">
        <f ca="1">BL40+BL114-BL125</f>
        <v>136595.26477531681</v>
      </c>
      <c r="BM181" s="30">
        <f ca="1">BM40+BM114-BM125</f>
        <v>140693.12271857634</v>
      </c>
      <c r="BN181" s="30">
        <f ca="1">BN40+BN114-BN125</f>
        <v>144913.91640013366</v>
      </c>
      <c r="BO181" s="30">
        <f ca="1">BO40+BO114-BO125</f>
        <v>149261.33389213763</v>
      </c>
      <c r="BP181" s="30">
        <f ca="1">BP40+BP114-BP125</f>
        <v>153739.17390890175</v>
      </c>
      <c r="BQ181" s="30">
        <f ca="1">BQ40+BQ114-BQ125</f>
        <v>158351.34912616882</v>
      </c>
      <c r="BR181" s="30">
        <f ca="1">BR40+BR114-BR125</f>
        <v>163101.88959995389</v>
      </c>
      <c r="BS181" s="30">
        <f ca="1">BS40+BS114-BS125</f>
        <v>167994.94628795248</v>
      </c>
      <c r="BT181" s="30">
        <f ca="1">BT40+BT114-BT125</f>
        <v>173034.79467659103</v>
      </c>
      <c r="BU181" s="30">
        <f ca="1">BU40+BU114-BU125</f>
        <v>178225.83851688876</v>
      </c>
      <c r="BV181" s="30">
        <f>BV40+BV114-BV125</f>
        <v>0</v>
      </c>
      <c r="BW181" s="30">
        <f>BW40+BW114-BW125</f>
        <v>0</v>
      </c>
      <c r="BX181" s="30">
        <f>BX40+BX114-BX125</f>
        <v>0</v>
      </c>
      <c r="BY181" s="30">
        <f>BY40+BY114-BY125</f>
        <v>0</v>
      </c>
      <c r="BZ181" s="30">
        <f>BZ40+BZ114-BZ125</f>
        <v>0</v>
      </c>
      <c r="CA181" s="30">
        <f>CA40+CA114-CA125</f>
        <v>0</v>
      </c>
      <c r="CB181" s="30">
        <f>CB40+CB114-CB125</f>
        <v>0</v>
      </c>
      <c r="CC181" s="30">
        <f>CC40+CC114-CC125</f>
        <v>0</v>
      </c>
      <c r="CD181" s="30">
        <f>CD40+CD114-CD125</f>
        <v>0</v>
      </c>
      <c r="CE181" s="30">
        <f>CE40+CE114-CE125</f>
        <v>0</v>
      </c>
      <c r="CF181" s="30">
        <f>CF40+CF114-CF125</f>
        <v>0</v>
      </c>
      <c r="CG181" s="30">
        <f>CG40+CG114-CG125</f>
        <v>0</v>
      </c>
      <c r="CH181" s="30">
        <f>CH40+CH114-CH125</f>
        <v>0</v>
      </c>
      <c r="CI181" s="30">
        <f>CI40+CI114-CI125</f>
        <v>0</v>
      </c>
      <c r="CJ181" s="30">
        <f>CJ40+CJ114-CJ125</f>
        <v>0</v>
      </c>
      <c r="CK181" s="30">
        <f>CK40+CK114-CK125</f>
        <v>0</v>
      </c>
      <c r="CL181" s="30">
        <f>CL40+CL114-CL125</f>
        <v>0</v>
      </c>
      <c r="CM181" s="30">
        <f>CM40+CM114-CM125</f>
        <v>0</v>
      </c>
      <c r="CN181" s="30">
        <f>CN40+CN114-CN125</f>
        <v>0</v>
      </c>
      <c r="CO181" s="30">
        <f>CO40+CO114-CO125</f>
        <v>0</v>
      </c>
      <c r="CP181" s="30">
        <f>CP40+CP114-CP125</f>
        <v>0</v>
      </c>
      <c r="CQ181" s="30">
        <f>CQ40+CQ114-CQ125</f>
        <v>0</v>
      </c>
      <c r="CR181" s="30">
        <f>CR40+CR114-CR125</f>
        <v>0</v>
      </c>
      <c r="CS181" s="30">
        <f>CS40+CS114-CS125</f>
        <v>0</v>
      </c>
      <c r="CT181" s="30">
        <f>CT40+CT114-CT125</f>
        <v>0</v>
      </c>
    </row>
    <row r="182" spans="1:98" s="27" customFormat="1" ht="12" x14ac:dyDescent="0.25">
      <c r="A182" s="26">
        <f>ROW()</f>
        <v>182</v>
      </c>
      <c r="E182" s="24"/>
      <c r="F182" s="68" t="str">
        <f t="shared" si="564"/>
        <v>АКТИВЫ</v>
      </c>
      <c r="G182" s="68" t="str">
        <f t="shared" si="561"/>
        <v>Запасы СиМ</v>
      </c>
      <c r="H182" s="68" t="str">
        <f t="shared" si="565"/>
        <v>Цех-2</v>
      </c>
      <c r="I182" s="27" t="str">
        <f>BP!$F$28</f>
        <v>Соцсборы</v>
      </c>
      <c r="P182" s="30"/>
      <c r="R182" s="24"/>
      <c r="S182" s="30"/>
      <c r="V182" s="87"/>
      <c r="W182" s="29"/>
      <c r="Z182" s="30">
        <f ca="1">Z41+Z115-Z126</f>
        <v>0</v>
      </c>
      <c r="AA182" s="30">
        <f ca="1">AA41+AA115-AA126</f>
        <v>0</v>
      </c>
      <c r="AB182" s="30">
        <f ca="1">AB41+AB115-AB126</f>
        <v>0</v>
      </c>
      <c r="AC182" s="30">
        <f ca="1">AC41+AC115-AC126</f>
        <v>0</v>
      </c>
      <c r="AD182" s="30">
        <f ca="1">AD41+AD115-AD126</f>
        <v>45000</v>
      </c>
      <c r="AE182" s="30">
        <f ca="1">AE41+AE115-AE126</f>
        <v>46350</v>
      </c>
      <c r="AF182" s="30">
        <f ca="1">AF41+AF115-AF126</f>
        <v>47740.5</v>
      </c>
      <c r="AG182" s="30">
        <f ca="1">AG41+AG115-AG126</f>
        <v>49172.714999999989</v>
      </c>
      <c r="AH182" s="30">
        <f ca="1">AH41+AH115-AH126</f>
        <v>50647.896449999993</v>
      </c>
      <c r="AI182" s="30">
        <f ca="1">AI41+AI115-AI126</f>
        <v>52167.33334350001</v>
      </c>
      <c r="AJ182" s="30">
        <f ca="1">AJ41+AJ115-AJ126</f>
        <v>53732.353343805007</v>
      </c>
      <c r="AK182" s="30">
        <f ca="1">AK41+AK115-AK126</f>
        <v>55344.323944119154</v>
      </c>
      <c r="AL182" s="30">
        <f ca="1">AL41+AL115-AL126</f>
        <v>57004.653662442717</v>
      </c>
      <c r="AM182" s="30">
        <f ca="1">AM41+AM115-AM126</f>
        <v>58714.793272315997</v>
      </c>
      <c r="AN182" s="30">
        <f ca="1">AN41+AN115-AN126</f>
        <v>60476.237070485491</v>
      </c>
      <c r="AO182" s="30">
        <f ca="1">AO41+AO115-AO126</f>
        <v>62290.524182600042</v>
      </c>
      <c r="AP182" s="30">
        <f ca="1">AP41+AP115-AP126</f>
        <v>64159.239908078045</v>
      </c>
      <c r="AQ182" s="30">
        <f ca="1">AQ41+AQ115-AQ126</f>
        <v>66084.017105320396</v>
      </c>
      <c r="AR182" s="30">
        <f ca="1">AR41+AR115-AR126</f>
        <v>68066.537618480012</v>
      </c>
      <c r="AS182" s="30">
        <f ca="1">AS41+AS115-AS126</f>
        <v>70108.533747034395</v>
      </c>
      <c r="AT182" s="30">
        <f ca="1">AT41+AT115-AT126</f>
        <v>72211.789759445426</v>
      </c>
      <c r="AU182" s="30">
        <f ca="1">AU41+AU115-AU126</f>
        <v>74378.143452228818</v>
      </c>
      <c r="AV182" s="30">
        <f ca="1">AV41+AV115-AV126</f>
        <v>76609.487755795679</v>
      </c>
      <c r="AW182" s="30">
        <f ca="1">AW41+AW115-AW126</f>
        <v>78907.772388469559</v>
      </c>
      <c r="AX182" s="30">
        <f ca="1">AX41+AX115-AX126</f>
        <v>81275.005560123653</v>
      </c>
      <c r="AY182" s="30">
        <f ca="1">AY41+AY115-AY126</f>
        <v>83713.255726927353</v>
      </c>
      <c r="AZ182" s="30">
        <f ca="1">AZ41+AZ115-AZ126</f>
        <v>86224.653398735187</v>
      </c>
      <c r="BA182" s="30">
        <f ca="1">BA41+BA115-BA126</f>
        <v>88811.393000697237</v>
      </c>
      <c r="BB182" s="30">
        <f ca="1">BB41+BB115-BB126</f>
        <v>91475.734790718183</v>
      </c>
      <c r="BC182" s="30">
        <f ca="1">BC41+BC115-BC126</f>
        <v>94220.00683443973</v>
      </c>
      <c r="BD182" s="30">
        <f ca="1">BD41+BD115-BD126</f>
        <v>97046.607039472932</v>
      </c>
      <c r="BE182" s="30">
        <f ca="1">BE41+BE115-BE126</f>
        <v>99958.005250657108</v>
      </c>
      <c r="BF182" s="30">
        <f ca="1">BF41+BF115-BF126</f>
        <v>102956.74540817685</v>
      </c>
      <c r="BG182" s="30">
        <f ca="1">BG41+BG115-BG126</f>
        <v>106045.44777042215</v>
      </c>
      <c r="BH182" s="30">
        <f ca="1">BH41+BH115-BH126</f>
        <v>109226.8112035348</v>
      </c>
      <c r="BI182" s="30">
        <f ca="1">BI41+BI115-BI126</f>
        <v>112503.61553964087</v>
      </c>
      <c r="BJ182" s="30">
        <f ca="1">BJ41+BJ115-BJ126</f>
        <v>115878.72400583011</v>
      </c>
      <c r="BK182" s="30">
        <f ca="1">BK41+BK115-BK126</f>
        <v>119355.08572600503</v>
      </c>
      <c r="BL182" s="30">
        <f ca="1">BL41+BL115-BL126</f>
        <v>122935.73829778515</v>
      </c>
      <c r="BM182" s="30">
        <f ca="1">BM41+BM115-BM126</f>
        <v>126623.81044671872</v>
      </c>
      <c r="BN182" s="30">
        <f ca="1">BN41+BN115-BN126</f>
        <v>130422.52476012027</v>
      </c>
      <c r="BO182" s="30">
        <f ca="1">BO41+BO115-BO126</f>
        <v>134335.20050292386</v>
      </c>
      <c r="BP182" s="30">
        <f ca="1">BP41+BP115-BP126</f>
        <v>138365.25651801162</v>
      </c>
      <c r="BQ182" s="30">
        <f ca="1">BQ41+BQ115-BQ126</f>
        <v>142516.21421355192</v>
      </c>
      <c r="BR182" s="30">
        <f ca="1">BR41+BR115-BR126</f>
        <v>146791.70063995852</v>
      </c>
      <c r="BS182" s="30">
        <f ca="1">BS41+BS115-BS126</f>
        <v>151195.45165915729</v>
      </c>
      <c r="BT182" s="30">
        <f ca="1">BT41+BT115-BT126</f>
        <v>155731.31520893201</v>
      </c>
      <c r="BU182" s="30">
        <f ca="1">BU41+BU115-BU126</f>
        <v>160403.25466519996</v>
      </c>
      <c r="BV182" s="30">
        <f>BV41+BV115-BV126</f>
        <v>0</v>
      </c>
      <c r="BW182" s="30">
        <f>BW41+BW115-BW126</f>
        <v>0</v>
      </c>
      <c r="BX182" s="30">
        <f>BX41+BX115-BX126</f>
        <v>0</v>
      </c>
      <c r="BY182" s="30">
        <f>BY41+BY115-BY126</f>
        <v>0</v>
      </c>
      <c r="BZ182" s="30">
        <f>BZ41+BZ115-BZ126</f>
        <v>0</v>
      </c>
      <c r="CA182" s="30">
        <f>CA41+CA115-CA126</f>
        <v>0</v>
      </c>
      <c r="CB182" s="30">
        <f>CB41+CB115-CB126</f>
        <v>0</v>
      </c>
      <c r="CC182" s="30">
        <f>CC41+CC115-CC126</f>
        <v>0</v>
      </c>
      <c r="CD182" s="30">
        <f>CD41+CD115-CD126</f>
        <v>0</v>
      </c>
      <c r="CE182" s="30">
        <f>CE41+CE115-CE126</f>
        <v>0</v>
      </c>
      <c r="CF182" s="30">
        <f>CF41+CF115-CF126</f>
        <v>0</v>
      </c>
      <c r="CG182" s="30">
        <f>CG41+CG115-CG126</f>
        <v>0</v>
      </c>
      <c r="CH182" s="30">
        <f>CH41+CH115-CH126</f>
        <v>0</v>
      </c>
      <c r="CI182" s="30">
        <f>CI41+CI115-CI126</f>
        <v>0</v>
      </c>
      <c r="CJ182" s="30">
        <f>CJ41+CJ115-CJ126</f>
        <v>0</v>
      </c>
      <c r="CK182" s="30">
        <f>CK41+CK115-CK126</f>
        <v>0</v>
      </c>
      <c r="CL182" s="30">
        <f>CL41+CL115-CL126</f>
        <v>0</v>
      </c>
      <c r="CM182" s="30">
        <f>CM41+CM115-CM126</f>
        <v>0</v>
      </c>
      <c r="CN182" s="30">
        <f>CN41+CN115-CN126</f>
        <v>0</v>
      </c>
      <c r="CO182" s="30">
        <f>CO41+CO115-CO126</f>
        <v>0</v>
      </c>
      <c r="CP182" s="30">
        <f>CP41+CP115-CP126</f>
        <v>0</v>
      </c>
      <c r="CQ182" s="30">
        <f>CQ41+CQ115-CQ126</f>
        <v>0</v>
      </c>
      <c r="CR182" s="30">
        <f>CR41+CR115-CR126</f>
        <v>0</v>
      </c>
      <c r="CS182" s="30">
        <f>CS41+CS115-CS126</f>
        <v>0</v>
      </c>
      <c r="CT182" s="30">
        <f>CT41+CT115-CT126</f>
        <v>0</v>
      </c>
    </row>
    <row r="183" spans="1:98" s="27" customFormat="1" ht="12" x14ac:dyDescent="0.25">
      <c r="A183" s="26">
        <f>ROW()</f>
        <v>183</v>
      </c>
      <c r="E183" s="24"/>
      <c r="F183" s="68" t="str">
        <f t="shared" si="564"/>
        <v>АКТИВЫ</v>
      </c>
      <c r="G183" s="68" t="str">
        <f t="shared" si="561"/>
        <v>Запасы СиМ</v>
      </c>
      <c r="H183" s="68" t="str">
        <f t="shared" si="565"/>
        <v>Цех-2</v>
      </c>
      <c r="I183" s="27" t="str">
        <f>BP!$F$29</f>
        <v>ЭлЭн</v>
      </c>
      <c r="P183" s="30"/>
      <c r="R183" s="24"/>
      <c r="S183" s="30"/>
      <c r="V183" s="87"/>
      <c r="W183" s="29"/>
      <c r="Z183" s="30">
        <f ca="1">Z42+Z116-Z127</f>
        <v>0</v>
      </c>
      <c r="AA183" s="30">
        <f ca="1">AA42+AA116-AA127</f>
        <v>0</v>
      </c>
      <c r="AB183" s="30">
        <f ca="1">AB42+AB116-AB127</f>
        <v>0</v>
      </c>
      <c r="AC183" s="30">
        <f ca="1">AC42+AC116-AC127</f>
        <v>0</v>
      </c>
      <c r="AD183" s="30">
        <f ca="1">AD42+AD116-AD127</f>
        <v>18400.000000000004</v>
      </c>
      <c r="AE183" s="30">
        <f ca="1">AE42+AE116-AE127</f>
        <v>18952.000000000004</v>
      </c>
      <c r="AF183" s="30">
        <f ca="1">AF42+AF116-AF127</f>
        <v>19520.560000000009</v>
      </c>
      <c r="AG183" s="30">
        <f ca="1">AG42+AG116-AG127</f>
        <v>20106.176800000008</v>
      </c>
      <c r="AH183" s="30">
        <f ca="1">AH42+AH116-AH127</f>
        <v>20709.362104000011</v>
      </c>
      <c r="AI183" s="30">
        <f ca="1">AI42+AI116-AI127</f>
        <v>21330.642967120013</v>
      </c>
      <c r="AJ183" s="30">
        <f ca="1">AJ42+AJ116-AJ127</f>
        <v>21970.562256133617</v>
      </c>
      <c r="AK183" s="30">
        <f ca="1">AK42+AK116-AK127</f>
        <v>22629.679123817623</v>
      </c>
      <c r="AL183" s="30">
        <f ca="1">AL42+AL116-AL127</f>
        <v>23308.569497532146</v>
      </c>
      <c r="AM183" s="30">
        <f ca="1">AM42+AM116-AM127</f>
        <v>24007.826582458114</v>
      </c>
      <c r="AN183" s="30">
        <f ca="1">AN42+AN116-AN127</f>
        <v>24728.061379931856</v>
      </c>
      <c r="AO183" s="30">
        <f ca="1">AO42+AO116-AO127</f>
        <v>25469.903221329809</v>
      </c>
      <c r="AP183" s="30">
        <f ca="1">AP42+AP116-AP127</f>
        <v>26234.000317969701</v>
      </c>
      <c r="AQ183" s="30">
        <f ca="1">AQ42+AQ116-AQ127</f>
        <v>27021.020327508795</v>
      </c>
      <c r="AR183" s="30">
        <f ca="1">AR42+AR116-AR127</f>
        <v>27831.65093733406</v>
      </c>
      <c r="AS183" s="30">
        <f ca="1">AS42+AS116-AS127</f>
        <v>28666.600465454085</v>
      </c>
      <c r="AT183" s="30">
        <f ca="1">AT42+AT116-AT127</f>
        <v>29526.598479417706</v>
      </c>
      <c r="AU183" s="30">
        <f ca="1">AU42+AU116-AU127</f>
        <v>30412.396433800244</v>
      </c>
      <c r="AV183" s="30">
        <f ca="1">AV42+AV116-AV127</f>
        <v>31324.768326814254</v>
      </c>
      <c r="AW183" s="30">
        <f ca="1">AW42+AW116-AW127</f>
        <v>32264.511376618681</v>
      </c>
      <c r="AX183" s="30">
        <f ca="1">AX42+AX116-AX127</f>
        <v>33232.44671791725</v>
      </c>
      <c r="AY183" s="30">
        <f ca="1">AY42+AY116-AY127</f>
        <v>34229.420119454764</v>
      </c>
      <c r="AZ183" s="30">
        <f ca="1">AZ42+AZ116-AZ127</f>
        <v>35256.302723038403</v>
      </c>
      <c r="BA183" s="30">
        <f ca="1">BA42+BA116-BA127</f>
        <v>36313.991804729558</v>
      </c>
      <c r="BB183" s="30">
        <f ca="1">BB42+BB116-BB127</f>
        <v>37403.411558871449</v>
      </c>
      <c r="BC183" s="30">
        <f ca="1">BC42+BC116-BC127</f>
        <v>38525.513905637585</v>
      </c>
      <c r="BD183" s="30">
        <f ca="1">BD42+BD116-BD127</f>
        <v>39681.279322806709</v>
      </c>
      <c r="BE183" s="30">
        <f ca="1">BE42+BE116-BE127</f>
        <v>40871.717702490911</v>
      </c>
      <c r="BF183" s="30">
        <f ca="1">BF42+BF116-BF127</f>
        <v>42097.869233565645</v>
      </c>
      <c r="BG183" s="30">
        <f ca="1">BG42+BG116-BG127</f>
        <v>43360.805310572614</v>
      </c>
      <c r="BH183" s="30">
        <f ca="1">BH42+BH116-BH127</f>
        <v>44661.629469889791</v>
      </c>
      <c r="BI183" s="30">
        <f ca="1">BI42+BI116-BI127</f>
        <v>46001.478353986487</v>
      </c>
      <c r="BJ183" s="30">
        <f ca="1">BJ42+BJ116-BJ127</f>
        <v>47381.522704606097</v>
      </c>
      <c r="BK183" s="30">
        <f ca="1">BK42+BK116-BK127</f>
        <v>48802.96838574428</v>
      </c>
      <c r="BL183" s="30">
        <f ca="1">BL42+BL116-BL127</f>
        <v>50267.057437316609</v>
      </c>
      <c r="BM183" s="30">
        <f ca="1">BM42+BM116-BM127</f>
        <v>51775.069160436113</v>
      </c>
      <c r="BN183" s="30">
        <f ca="1">BN42+BN116-BN127</f>
        <v>53328.321235249197</v>
      </c>
      <c r="BO183" s="30">
        <f ca="1">BO42+BO116-BO127</f>
        <v>54928.170872306677</v>
      </c>
      <c r="BP183" s="30">
        <f ca="1">BP42+BP116-BP127</f>
        <v>56576.015998475879</v>
      </c>
      <c r="BQ183" s="30">
        <f ca="1">BQ42+BQ116-BQ127</f>
        <v>58273.296478430151</v>
      </c>
      <c r="BR183" s="30">
        <f ca="1">BR42+BR116-BR127</f>
        <v>60021.495372783058</v>
      </c>
      <c r="BS183" s="30">
        <f ca="1">BS42+BS116-BS127</f>
        <v>61822.140233966558</v>
      </c>
      <c r="BT183" s="30">
        <f ca="1">BT42+BT116-BT127</f>
        <v>63676.804440985557</v>
      </c>
      <c r="BU183" s="30">
        <f ca="1">BU42+BU116-BU127</f>
        <v>65587.108574215119</v>
      </c>
      <c r="BV183" s="30">
        <f>BV42+BV116-BV127</f>
        <v>0</v>
      </c>
      <c r="BW183" s="30">
        <f>BW42+BW116-BW127</f>
        <v>0</v>
      </c>
      <c r="BX183" s="30">
        <f>BX42+BX116-BX127</f>
        <v>0</v>
      </c>
      <c r="BY183" s="30">
        <f>BY42+BY116-BY127</f>
        <v>0</v>
      </c>
      <c r="BZ183" s="30">
        <f>BZ42+BZ116-BZ127</f>
        <v>0</v>
      </c>
      <c r="CA183" s="30">
        <f>CA42+CA116-CA127</f>
        <v>0</v>
      </c>
      <c r="CB183" s="30">
        <f>CB42+CB116-CB127</f>
        <v>0</v>
      </c>
      <c r="CC183" s="30">
        <f>CC42+CC116-CC127</f>
        <v>0</v>
      </c>
      <c r="CD183" s="30">
        <f>CD42+CD116-CD127</f>
        <v>0</v>
      </c>
      <c r="CE183" s="30">
        <f>CE42+CE116-CE127</f>
        <v>0</v>
      </c>
      <c r="CF183" s="30">
        <f>CF42+CF116-CF127</f>
        <v>0</v>
      </c>
      <c r="CG183" s="30">
        <f>CG42+CG116-CG127</f>
        <v>0</v>
      </c>
      <c r="CH183" s="30">
        <f>CH42+CH116-CH127</f>
        <v>0</v>
      </c>
      <c r="CI183" s="30">
        <f>CI42+CI116-CI127</f>
        <v>0</v>
      </c>
      <c r="CJ183" s="30">
        <f>CJ42+CJ116-CJ127</f>
        <v>0</v>
      </c>
      <c r="CK183" s="30">
        <f>CK42+CK116-CK127</f>
        <v>0</v>
      </c>
      <c r="CL183" s="30">
        <f>CL42+CL116-CL127</f>
        <v>0</v>
      </c>
      <c r="CM183" s="30">
        <f>CM42+CM116-CM127</f>
        <v>0</v>
      </c>
      <c r="CN183" s="30">
        <f>CN42+CN116-CN127</f>
        <v>0</v>
      </c>
      <c r="CO183" s="30">
        <f>CO42+CO116-CO127</f>
        <v>0</v>
      </c>
      <c r="CP183" s="30">
        <f>CP42+CP116-CP127</f>
        <v>0</v>
      </c>
      <c r="CQ183" s="30">
        <f>CQ42+CQ116-CQ127</f>
        <v>0</v>
      </c>
      <c r="CR183" s="30">
        <f>CR42+CR116-CR127</f>
        <v>0</v>
      </c>
      <c r="CS183" s="30">
        <f>CS42+CS116-CS127</f>
        <v>0</v>
      </c>
      <c r="CT183" s="30">
        <f>CT42+CT116-CT127</f>
        <v>0</v>
      </c>
    </row>
    <row r="184" spans="1:98" s="2" customFormat="1" ht="10.199999999999999" x14ac:dyDescent="0.2">
      <c r="A184" s="11">
        <f>ROW()</f>
        <v>184</v>
      </c>
      <c r="E184" s="23" t="str">
        <f>Lists!$N$9</f>
        <v>пустая строка</v>
      </c>
      <c r="P184" s="3"/>
      <c r="R184" s="23"/>
      <c r="S184" s="3"/>
      <c r="V184" s="76"/>
      <c r="W184" s="5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  <c r="BR184" s="3"/>
      <c r="BS184" s="3"/>
      <c r="BT184" s="3"/>
      <c r="BU184" s="3"/>
      <c r="BV184" s="3"/>
      <c r="BW184" s="3"/>
      <c r="BX184" s="3"/>
      <c r="BY184" s="3"/>
      <c r="BZ184" s="3"/>
      <c r="CA184" s="3"/>
      <c r="CB184" s="3"/>
      <c r="CC184" s="3"/>
      <c r="CD184" s="3"/>
      <c r="CE184" s="3"/>
      <c r="CF184" s="3"/>
      <c r="CG184" s="3"/>
      <c r="CH184" s="3"/>
      <c r="CI184" s="3"/>
      <c r="CJ184" s="3"/>
      <c r="CK184" s="3"/>
      <c r="CL184" s="3"/>
      <c r="CM184" s="3"/>
      <c r="CN184" s="3"/>
      <c r="CO184" s="3"/>
      <c r="CP184" s="3"/>
      <c r="CQ184" s="3"/>
      <c r="CR184" s="3"/>
      <c r="CS184" s="3"/>
      <c r="CT184" s="3"/>
    </row>
    <row r="185" spans="1:98" x14ac:dyDescent="0.3">
      <c r="A185" s="11">
        <f>ROW()</f>
        <v>185</v>
      </c>
      <c r="E185" s="23" t="s">
        <v>24</v>
      </c>
      <c r="F185" s="68" t="str">
        <f>$F$150</f>
        <v>АКТИВЫ</v>
      </c>
      <c r="G185" s="6" t="s">
        <v>58</v>
      </c>
      <c r="Z185" s="7">
        <f ca="1">SUM(Z186:Z195)</f>
        <v>0</v>
      </c>
      <c r="AA185" s="7">
        <f t="shared" ref="AA185" ca="1" si="566">SUM(AA186:AA195)</f>
        <v>0</v>
      </c>
      <c r="AB185" s="7">
        <f t="shared" ref="AB185" ca="1" si="567">SUM(AB186:AB195)</f>
        <v>0</v>
      </c>
      <c r="AC185" s="7">
        <f t="shared" ref="AC185" ca="1" si="568">SUM(AC186:AC195)</f>
        <v>0</v>
      </c>
      <c r="AD185" s="7">
        <f t="shared" ref="AD185" ca="1" si="569">SUM(AD186:AD195)</f>
        <v>0</v>
      </c>
      <c r="AE185" s="7">
        <f t="shared" ref="AE185" ca="1" si="570">SUM(AE186:AE195)</f>
        <v>1887660</v>
      </c>
      <c r="AF185" s="7">
        <f t="shared" ref="AF185" ca="1" si="571">SUM(AF186:AF195)</f>
        <v>2783249.8</v>
      </c>
      <c r="AG185" s="7">
        <f t="shared" ref="AG185" ca="1" si="572">SUM(AG186:AG195)</f>
        <v>3181357.2940000002</v>
      </c>
      <c r="AH185" s="7">
        <f t="shared" ref="AH185" ca="1" si="573">SUM(AH186:AH195)</f>
        <v>3381668.0128200012</v>
      </c>
      <c r="AI185" s="7">
        <f t="shared" ref="AI185" ca="1" si="574">SUM(AI186:AI195)</f>
        <v>3483118.0532046002</v>
      </c>
      <c r="AJ185" s="7">
        <f t="shared" ref="AJ185" ca="1" si="575">SUM(AJ186:AJ195)</f>
        <v>3587611.5948007391</v>
      </c>
      <c r="AK185" s="7">
        <f t="shared" ref="AK185" ca="1" si="576">SUM(AK186:AK195)</f>
        <v>3695239.9426447609</v>
      </c>
      <c r="AL185" s="7">
        <f t="shared" ref="AL185" ca="1" si="577">SUM(AL186:AL195)</f>
        <v>3806097.1409241031</v>
      </c>
      <c r="AM185" s="7">
        <f t="shared" ref="AM185" ca="1" si="578">SUM(AM186:AM195)</f>
        <v>3920280.0551518262</v>
      </c>
      <c r="AN185" s="7">
        <f t="shared" ref="AN185" ca="1" si="579">SUM(AN186:AN195)</f>
        <v>4037888.4568063808</v>
      </c>
      <c r="AO185" s="7">
        <f t="shared" ref="AO185" ca="1" si="580">SUM(AO186:AO195)</f>
        <v>4159025.1105105719</v>
      </c>
      <c r="AP185" s="7">
        <f t="shared" ref="AP185" ca="1" si="581">SUM(AP186:AP195)</f>
        <v>4283795.8638258902</v>
      </c>
      <c r="AQ185" s="7">
        <f t="shared" ref="AQ185" ca="1" si="582">SUM(AQ186:AQ195)</f>
        <v>4412309.7397406669</v>
      </c>
      <c r="AR185" s="7">
        <f t="shared" ref="AR185" ca="1" si="583">SUM(AR186:AR195)</f>
        <v>4544679.0319328858</v>
      </c>
      <c r="AS185" s="7">
        <f t="shared" ref="AS185" ca="1" si="584">SUM(AS186:AS195)</f>
        <v>4681019.4028908731</v>
      </c>
      <c r="AT185" s="7">
        <f t="shared" ref="AT185" ca="1" si="585">SUM(AT186:AT195)</f>
        <v>4821449.9849776002</v>
      </c>
      <c r="AU185" s="7">
        <f t="shared" ref="AU185" ca="1" si="586">SUM(AU186:AU195)</f>
        <v>4966093.4845269276</v>
      </c>
      <c r="AV185" s="7">
        <f t="shared" ref="AV185" ca="1" si="587">SUM(AV186:AV195)</f>
        <v>5115076.2890627356</v>
      </c>
      <c r="AW185" s="7">
        <f t="shared" ref="AW185" ca="1" si="588">SUM(AW186:AW195)</f>
        <v>5268528.5777346166</v>
      </c>
      <c r="AX185" s="7">
        <f t="shared" ref="AX185" ca="1" si="589">SUM(AX186:AX195)</f>
        <v>5426584.4350666571</v>
      </c>
      <c r="AY185" s="7">
        <f t="shared" ref="AY185" ca="1" si="590">SUM(AY186:AY195)</f>
        <v>5589381.9681186564</v>
      </c>
      <c r="AZ185" s="7">
        <f t="shared" ref="AZ185" ca="1" si="591">SUM(AZ186:AZ195)</f>
        <v>5757063.427162217</v>
      </c>
      <c r="BA185" s="7">
        <f t="shared" ref="BA185" ca="1" si="592">SUM(BA186:BA195)</f>
        <v>5929775.329977083</v>
      </c>
      <c r="BB185" s="7">
        <f t="shared" ref="BB185" ca="1" si="593">SUM(BB186:BB195)</f>
        <v>6107668.5898763966</v>
      </c>
      <c r="BC185" s="7">
        <f t="shared" ref="BC185" ca="1" si="594">SUM(BC186:BC195)</f>
        <v>6290898.6475726878</v>
      </c>
      <c r="BD185" s="7">
        <f t="shared" ref="BD185" ca="1" si="595">SUM(BD186:BD195)</f>
        <v>6479625.6069998685</v>
      </c>
      <c r="BE185" s="7">
        <f t="shared" ref="BE185" ca="1" si="596">SUM(BE186:BE195)</f>
        <v>6674014.375209867</v>
      </c>
      <c r="BF185" s="7">
        <f t="shared" ref="BF185" ca="1" si="597">SUM(BF186:BF195)</f>
        <v>6874234.8064661613</v>
      </c>
      <c r="BG185" s="7">
        <f t="shared" ref="BG185" ca="1" si="598">SUM(BG186:BG195)</f>
        <v>7080461.8506601481</v>
      </c>
      <c r="BH185" s="7">
        <f t="shared" ref="BH185" ca="1" si="599">SUM(BH186:BH195)</f>
        <v>7292875.7061799513</v>
      </c>
      <c r="BI185" s="7">
        <f t="shared" ref="BI185" ca="1" si="600">SUM(BI186:BI195)</f>
        <v>7511661.9773653504</v>
      </c>
      <c r="BJ185" s="7">
        <f t="shared" ref="BJ185" ca="1" si="601">SUM(BJ186:BJ195)</f>
        <v>7737011.8366863104</v>
      </c>
      <c r="BK185" s="7">
        <f t="shared" ref="BK185" ca="1" si="602">SUM(BK186:BK195)</f>
        <v>7969122.1917868992</v>
      </c>
      <c r="BL185" s="7">
        <f t="shared" ref="BL185" ca="1" si="603">SUM(BL186:BL195)</f>
        <v>8208195.8575405069</v>
      </c>
      <c r="BM185" s="7">
        <f t="shared" ref="BM185" ca="1" si="604">SUM(BM186:BM195)</f>
        <v>8454441.7332667224</v>
      </c>
      <c r="BN185" s="7">
        <f t="shared" ref="BN185" ca="1" si="605">SUM(BN186:BN195)</f>
        <v>8708074.9852647241</v>
      </c>
      <c r="BO185" s="7">
        <f t="shared" ref="BO185" ca="1" si="606">SUM(BO186:BO195)</f>
        <v>8969317.2348226644</v>
      </c>
      <c r="BP185" s="7">
        <f t="shared" ref="BP185" ca="1" si="607">SUM(BP186:BP195)</f>
        <v>9238396.7518673465</v>
      </c>
      <c r="BQ185" s="7">
        <f t="shared" ref="BQ185" ca="1" si="608">SUM(BQ186:BQ195)</f>
        <v>9515548.6544233635</v>
      </c>
      <c r="BR185" s="7">
        <f t="shared" ref="BR185" ca="1" si="609">SUM(BR186:BR195)</f>
        <v>9801015.1140560675</v>
      </c>
      <c r="BS185" s="7">
        <f t="shared" ref="BS185" ca="1" si="610">SUM(BS186:BS195)</f>
        <v>10095045.567477752</v>
      </c>
      <c r="BT185" s="7">
        <f t="shared" ref="BT185" ca="1" si="611">SUM(BT186:BT195)</f>
        <v>10397896.934502084</v>
      </c>
      <c r="BU185" s="7">
        <f t="shared" ref="BU185" ca="1" si="612">SUM(BU186:BU195)</f>
        <v>10709833.842537148</v>
      </c>
      <c r="BV185" s="7">
        <f t="shared" ref="BV185" si="613">SUM(BV186:BV195)</f>
        <v>0</v>
      </c>
      <c r="BW185" s="7">
        <f t="shared" ref="BW185" si="614">SUM(BW186:BW195)</f>
        <v>0</v>
      </c>
      <c r="BX185" s="7">
        <f t="shared" ref="BX185" si="615">SUM(BX186:BX195)</f>
        <v>0</v>
      </c>
      <c r="BY185" s="7">
        <f t="shared" ref="BY185" si="616">SUM(BY186:BY195)</f>
        <v>0</v>
      </c>
      <c r="BZ185" s="7">
        <f t="shared" ref="BZ185" si="617">SUM(BZ186:BZ195)</f>
        <v>0</v>
      </c>
      <c r="CA185" s="7">
        <f t="shared" ref="CA185" si="618">SUM(CA186:CA195)</f>
        <v>0</v>
      </c>
      <c r="CB185" s="7">
        <f t="shared" ref="CB185" si="619">SUM(CB186:CB195)</f>
        <v>0</v>
      </c>
      <c r="CC185" s="7">
        <f t="shared" ref="CC185" si="620">SUM(CC186:CC195)</f>
        <v>0</v>
      </c>
      <c r="CD185" s="7">
        <f t="shared" ref="CD185" si="621">SUM(CD186:CD195)</f>
        <v>0</v>
      </c>
      <c r="CE185" s="7">
        <f t="shared" ref="CE185" si="622">SUM(CE186:CE195)</f>
        <v>0</v>
      </c>
      <c r="CF185" s="7">
        <f t="shared" ref="CF185" si="623">SUM(CF186:CF195)</f>
        <v>0</v>
      </c>
      <c r="CG185" s="7">
        <f t="shared" ref="CG185" si="624">SUM(CG186:CG195)</f>
        <v>0</v>
      </c>
      <c r="CH185" s="7">
        <f t="shared" ref="CH185" si="625">SUM(CH186:CH195)</f>
        <v>0</v>
      </c>
      <c r="CI185" s="7">
        <f t="shared" ref="CI185" si="626">SUM(CI186:CI195)</f>
        <v>0</v>
      </c>
      <c r="CJ185" s="7">
        <f t="shared" ref="CJ185" si="627">SUM(CJ186:CJ195)</f>
        <v>0</v>
      </c>
      <c r="CK185" s="7">
        <f t="shared" ref="CK185" si="628">SUM(CK186:CK195)</f>
        <v>0</v>
      </c>
      <c r="CL185" s="7">
        <f t="shared" ref="CL185" si="629">SUM(CL186:CL195)</f>
        <v>0</v>
      </c>
      <c r="CM185" s="7">
        <f t="shared" ref="CM185" si="630">SUM(CM186:CM195)</f>
        <v>0</v>
      </c>
      <c r="CN185" s="7">
        <f t="shared" ref="CN185" si="631">SUM(CN186:CN195)</f>
        <v>0</v>
      </c>
      <c r="CO185" s="7">
        <f t="shared" ref="CO185" si="632">SUM(CO186:CO195)</f>
        <v>0</v>
      </c>
      <c r="CP185" s="7">
        <f t="shared" ref="CP185" si="633">SUM(CP186:CP195)</f>
        <v>0</v>
      </c>
      <c r="CQ185" s="7">
        <f t="shared" ref="CQ185" si="634">SUM(CQ186:CQ195)</f>
        <v>0</v>
      </c>
      <c r="CR185" s="7">
        <f t="shared" ref="CR185" si="635">SUM(CR186:CR195)</f>
        <v>0</v>
      </c>
      <c r="CS185" s="7">
        <f t="shared" ref="CS185" si="636">SUM(CS186:CS195)</f>
        <v>0</v>
      </c>
      <c r="CT185" s="7">
        <f t="shared" ref="CT185" si="637">SUM(CT186:CT195)</f>
        <v>0</v>
      </c>
    </row>
    <row r="186" spans="1:98" s="27" customFormat="1" ht="12" x14ac:dyDescent="0.25">
      <c r="A186" s="26">
        <f>ROW()</f>
        <v>186</v>
      </c>
      <c r="E186" s="24"/>
      <c r="F186" s="68" t="str">
        <f>$F$150</f>
        <v>АКТИВЫ</v>
      </c>
      <c r="G186" s="68" t="str">
        <f>$G$185</f>
        <v>Склад ГП</v>
      </c>
      <c r="H186" s="27" t="str">
        <f>BP!$F$21</f>
        <v>Основа</v>
      </c>
      <c r="P186" s="30"/>
      <c r="R186" s="24"/>
      <c r="S186" s="30"/>
      <c r="V186" s="87"/>
      <c r="W186" s="29"/>
      <c r="Z186" s="30">
        <f ca="1">Z45+Z119-Z135</f>
        <v>0</v>
      </c>
      <c r="AA186" s="30">
        <f ca="1">AA45+AA119-AA135</f>
        <v>0</v>
      </c>
      <c r="AB186" s="30">
        <f ca="1">AB45+AB119-AB135</f>
        <v>0</v>
      </c>
      <c r="AC186" s="30">
        <f ca="1">AC45+AC119-AC135</f>
        <v>0</v>
      </c>
      <c r="AD186" s="30">
        <f ca="1">AD45+AD119-AD135</f>
        <v>0</v>
      </c>
      <c r="AE186" s="30">
        <f ca="1">AE45+AE119-AE135</f>
        <v>378000</v>
      </c>
      <c r="AF186" s="30">
        <f ca="1">AF45+AF119-AF135</f>
        <v>557340</v>
      </c>
      <c r="AG186" s="30">
        <f ca="1">AG45+AG119-AG135</f>
        <v>637060.19999999995</v>
      </c>
      <c r="AH186" s="30">
        <f ca="1">AH45+AH119-AH135</f>
        <v>677172.00600000005</v>
      </c>
      <c r="AI186" s="30">
        <f ca="1">AI45+AI119-AI135</f>
        <v>697487.16618000006</v>
      </c>
      <c r="AJ186" s="30">
        <f ca="1">AJ45+AJ119-AJ135</f>
        <v>718411.78116540005</v>
      </c>
      <c r="AK186" s="30">
        <f ca="1">AK45+AK119-AK135</f>
        <v>739964.13460036204</v>
      </c>
      <c r="AL186" s="30">
        <f ca="1">AL45+AL119-AL135</f>
        <v>762163.05863837269</v>
      </c>
      <c r="AM186" s="30">
        <f ca="1">AM45+AM119-AM135</f>
        <v>785027.95039752382</v>
      </c>
      <c r="AN186" s="30">
        <f ca="1">AN45+AN119-AN135</f>
        <v>808578.78890944947</v>
      </c>
      <c r="AO186" s="30">
        <f ca="1">AO45+AO119-AO135</f>
        <v>832836.15257673303</v>
      </c>
      <c r="AP186" s="30">
        <f ca="1">AP45+AP119-AP135</f>
        <v>857821.23715403501</v>
      </c>
      <c r="AQ186" s="30">
        <f ca="1">AQ45+AQ119-AQ135</f>
        <v>883555.87426865613</v>
      </c>
      <c r="AR186" s="30">
        <f ca="1">AR45+AR119-AR135</f>
        <v>910062.55049671582</v>
      </c>
      <c r="AS186" s="30">
        <f ca="1">AS45+AS119-AS135</f>
        <v>937364.42701161734</v>
      </c>
      <c r="AT186" s="30">
        <f ca="1">AT45+AT119-AT135</f>
        <v>965485.35982196603</v>
      </c>
      <c r="AU186" s="30">
        <f ca="1">AU45+AU119-AU135</f>
        <v>994449.92061662511</v>
      </c>
      <c r="AV186" s="30">
        <f ca="1">AV45+AV119-AV135</f>
        <v>1024283.4182351237</v>
      </c>
      <c r="AW186" s="30">
        <f ca="1">AW45+AW119-AW135</f>
        <v>1055011.9207821777</v>
      </c>
      <c r="AX186" s="30">
        <f ca="1">AX45+AX119-AX135</f>
        <v>1086662.2784056431</v>
      </c>
      <c r="AY186" s="30">
        <f ca="1">AY45+AY119-AY135</f>
        <v>1119262.1467578125</v>
      </c>
      <c r="AZ186" s="30">
        <f ca="1">AZ45+AZ119-AZ135</f>
        <v>1152840.0111605467</v>
      </c>
      <c r="BA186" s="30">
        <f ca="1">BA45+BA119-BA135</f>
        <v>1187425.2114953632</v>
      </c>
      <c r="BB186" s="30">
        <f ca="1">BB45+BB119-BB135</f>
        <v>1223047.967840224</v>
      </c>
      <c r="BC186" s="30">
        <f ca="1">BC45+BC119-BC135</f>
        <v>1259739.4068754306</v>
      </c>
      <c r="BD186" s="30">
        <f ca="1">BD45+BD119-BD135</f>
        <v>1297531.5890816934</v>
      </c>
      <c r="BE186" s="30">
        <f ca="1">BE45+BE119-BE135</f>
        <v>1336457.5367541444</v>
      </c>
      <c r="BF186" s="30">
        <f ca="1">BF45+BF119-BF135</f>
        <v>1376551.2628567687</v>
      </c>
      <c r="BG186" s="30">
        <f ca="1">BG45+BG119-BG135</f>
        <v>1417847.8007424718</v>
      </c>
      <c r="BH186" s="30">
        <f ca="1">BH45+BH119-BH135</f>
        <v>1460383.2347647457</v>
      </c>
      <c r="BI186" s="30">
        <f ca="1">BI45+BI119-BI135</f>
        <v>1504194.7318076883</v>
      </c>
      <c r="BJ186" s="30">
        <f ca="1">BJ45+BJ119-BJ135</f>
        <v>1549320.5737619186</v>
      </c>
      <c r="BK186" s="30">
        <f ca="1">BK45+BK119-BK135</f>
        <v>1595800.1909747759</v>
      </c>
      <c r="BL186" s="30">
        <f ca="1">BL45+BL119-BL135</f>
        <v>1643674.1967040193</v>
      </c>
      <c r="BM186" s="30">
        <f ca="1">BM45+BM119-BM135</f>
        <v>1692984.4226051399</v>
      </c>
      <c r="BN186" s="30">
        <f ca="1">BN45+BN119-BN135</f>
        <v>1743773.9552832942</v>
      </c>
      <c r="BO186" s="30">
        <f ca="1">BO45+BO119-BO135</f>
        <v>1796087.1739417934</v>
      </c>
      <c r="BP186" s="30">
        <f ca="1">BP45+BP119-BP135</f>
        <v>1849969.789160047</v>
      </c>
      <c r="BQ186" s="30">
        <f ca="1">BQ45+BQ119-BQ135</f>
        <v>1905468.8828348482</v>
      </c>
      <c r="BR186" s="30">
        <f ca="1">BR45+BR119-BR135</f>
        <v>1962632.9493198935</v>
      </c>
      <c r="BS186" s="30">
        <f ca="1">BS45+BS119-BS135</f>
        <v>2021511.9377994905</v>
      </c>
      <c r="BT186" s="30">
        <f ca="1">BT45+BT119-BT135</f>
        <v>2082157.2959334753</v>
      </c>
      <c r="BU186" s="30">
        <f ca="1">BU45+BU119-BU135</f>
        <v>2144622.0148114795</v>
      </c>
      <c r="BV186" s="30">
        <f>BV45+BV119-BV135</f>
        <v>0</v>
      </c>
      <c r="BW186" s="30">
        <f>BW45+BW119-BW135</f>
        <v>0</v>
      </c>
      <c r="BX186" s="30">
        <f>BX45+BX119-BX135</f>
        <v>0</v>
      </c>
      <c r="BY186" s="30">
        <f>BY45+BY119-BY135</f>
        <v>0</v>
      </c>
      <c r="BZ186" s="30">
        <f>BZ45+BZ119-BZ135</f>
        <v>0</v>
      </c>
      <c r="CA186" s="30">
        <f>CA45+CA119-CA135</f>
        <v>0</v>
      </c>
      <c r="CB186" s="30">
        <f>CB45+CB119-CB135</f>
        <v>0</v>
      </c>
      <c r="CC186" s="30">
        <f>CC45+CC119-CC135</f>
        <v>0</v>
      </c>
      <c r="CD186" s="30">
        <f>CD45+CD119-CD135</f>
        <v>0</v>
      </c>
      <c r="CE186" s="30">
        <f>CE45+CE119-CE135</f>
        <v>0</v>
      </c>
      <c r="CF186" s="30">
        <f>CF45+CF119-CF135</f>
        <v>0</v>
      </c>
      <c r="CG186" s="30">
        <f>CG45+CG119-CG135</f>
        <v>0</v>
      </c>
      <c r="CH186" s="30">
        <f>CH45+CH119-CH135</f>
        <v>0</v>
      </c>
      <c r="CI186" s="30">
        <f>CI45+CI119-CI135</f>
        <v>0</v>
      </c>
      <c r="CJ186" s="30">
        <f>CJ45+CJ119-CJ135</f>
        <v>0</v>
      </c>
      <c r="CK186" s="30">
        <f>CK45+CK119-CK135</f>
        <v>0</v>
      </c>
      <c r="CL186" s="30">
        <f>CL45+CL119-CL135</f>
        <v>0</v>
      </c>
      <c r="CM186" s="30">
        <f>CM45+CM119-CM135</f>
        <v>0</v>
      </c>
      <c r="CN186" s="30">
        <f>CN45+CN119-CN135</f>
        <v>0</v>
      </c>
      <c r="CO186" s="30">
        <f>CO45+CO119-CO135</f>
        <v>0</v>
      </c>
      <c r="CP186" s="30">
        <f>CP45+CP119-CP135</f>
        <v>0</v>
      </c>
      <c r="CQ186" s="30">
        <f>CQ45+CQ119-CQ135</f>
        <v>0</v>
      </c>
      <c r="CR186" s="30">
        <f>CR45+CR119-CR135</f>
        <v>0</v>
      </c>
      <c r="CS186" s="30">
        <f>CS45+CS119-CS135</f>
        <v>0</v>
      </c>
      <c r="CT186" s="30">
        <f>CT45+CT119-CT135</f>
        <v>0</v>
      </c>
    </row>
    <row r="187" spans="1:98" s="27" customFormat="1" ht="12" x14ac:dyDescent="0.25">
      <c r="A187" s="26">
        <f>ROW()</f>
        <v>187</v>
      </c>
      <c r="E187" s="24"/>
      <c r="F187" s="68" t="str">
        <f t="shared" ref="F187:F194" si="638">$F$150</f>
        <v>АКТИВЫ</v>
      </c>
      <c r="G187" s="68" t="str">
        <f t="shared" ref="G187:G194" si="639">$G$185</f>
        <v>Склад ГП</v>
      </c>
      <c r="H187" s="27" t="str">
        <f>BP!$F$22</f>
        <v>Сырье</v>
      </c>
      <c r="P187" s="30"/>
      <c r="R187" s="24"/>
      <c r="S187" s="30"/>
      <c r="V187" s="87"/>
      <c r="W187" s="29"/>
      <c r="Z187" s="30">
        <f ca="1">Z46+Z120-Z136</f>
        <v>0</v>
      </c>
      <c r="AA187" s="30">
        <f ca="1">AA46+AA120-AA136</f>
        <v>0</v>
      </c>
      <c r="AB187" s="30">
        <f ca="1">AB46+AB120-AB136</f>
        <v>0</v>
      </c>
      <c r="AC187" s="30">
        <f ca="1">AC46+AC120-AC136</f>
        <v>0</v>
      </c>
      <c r="AD187" s="30">
        <f ca="1">AD46+AD120-AD136</f>
        <v>0</v>
      </c>
      <c r="AE187" s="30">
        <f ca="1">AE46+AE120-AE136</f>
        <v>43200</v>
      </c>
      <c r="AF187" s="30">
        <f ca="1">AF46+AF120-AF136</f>
        <v>63696</v>
      </c>
      <c r="AG187" s="30">
        <f ca="1">AG46+AG120-AG136</f>
        <v>72806.880000000005</v>
      </c>
      <c r="AH187" s="30">
        <f ca="1">AH46+AH120-AH136</f>
        <v>77391.0864</v>
      </c>
      <c r="AI187" s="30">
        <f ca="1">AI46+AI120-AI136</f>
        <v>79712.818991999986</v>
      </c>
      <c r="AJ187" s="30">
        <f ca="1">AJ46+AJ120-AJ136</f>
        <v>82104.20356175999</v>
      </c>
      <c r="AK187" s="30">
        <f ca="1">AK46+AK120-AK136</f>
        <v>84567.329668612801</v>
      </c>
      <c r="AL187" s="30">
        <f ca="1">AL46+AL120-AL136</f>
        <v>87104.34955867118</v>
      </c>
      <c r="AM187" s="30">
        <f ca="1">AM46+AM120-AM136</f>
        <v>89717.480045431308</v>
      </c>
      <c r="AN187" s="30">
        <f ca="1">AN46+AN120-AN136</f>
        <v>92409.00444679425</v>
      </c>
      <c r="AO187" s="30">
        <f ca="1">AO46+AO120-AO136</f>
        <v>95181.274580198078</v>
      </c>
      <c r="AP187" s="30">
        <f ca="1">AP46+AP120-AP136</f>
        <v>98036.712817604028</v>
      </c>
      <c r="AQ187" s="30">
        <f ca="1">AQ46+AQ120-AQ136</f>
        <v>100977.81420213214</v>
      </c>
      <c r="AR187" s="30">
        <f ca="1">AR46+AR120-AR136</f>
        <v>104007.14862819608</v>
      </c>
      <c r="AS187" s="30">
        <f ca="1">AS46+AS120-AS136</f>
        <v>107127.36308704197</v>
      </c>
      <c r="AT187" s="30">
        <f ca="1">AT46+AT120-AT136</f>
        <v>110341.18397965323</v>
      </c>
      <c r="AU187" s="30">
        <f ca="1">AU46+AU120-AU136</f>
        <v>113651.41949904284</v>
      </c>
      <c r="AV187" s="30">
        <f ca="1">AV46+AV120-AV136</f>
        <v>117060.96208401414</v>
      </c>
      <c r="AW187" s="30">
        <f ca="1">AW46+AW120-AW136</f>
        <v>120572.79094653457</v>
      </c>
      <c r="AX187" s="30">
        <f ca="1">AX46+AX120-AX136</f>
        <v>124189.97467493059</v>
      </c>
      <c r="AY187" s="30">
        <f ca="1">AY46+AY120-AY136</f>
        <v>127915.67391517852</v>
      </c>
      <c r="AZ187" s="30">
        <f ca="1">AZ46+AZ120-AZ136</f>
        <v>131753.14413263387</v>
      </c>
      <c r="BA187" s="30">
        <f ca="1">BA46+BA120-BA136</f>
        <v>135705.73845661292</v>
      </c>
      <c r="BB187" s="30">
        <f ca="1">BB46+BB120-BB136</f>
        <v>139776.91061031132</v>
      </c>
      <c r="BC187" s="30">
        <f ca="1">BC46+BC120-BC136</f>
        <v>143970.21792862067</v>
      </c>
      <c r="BD187" s="30">
        <f ca="1">BD46+BD120-BD136</f>
        <v>148289.3244664793</v>
      </c>
      <c r="BE187" s="30">
        <f ca="1">BE46+BE120-BE136</f>
        <v>152738.00420047366</v>
      </c>
      <c r="BF187" s="30">
        <f ca="1">BF46+BF120-BF136</f>
        <v>157320.14432648788</v>
      </c>
      <c r="BG187" s="30">
        <f ca="1">BG46+BG120-BG136</f>
        <v>162039.74865628252</v>
      </c>
      <c r="BH187" s="30">
        <f ca="1">BH46+BH120-BH136</f>
        <v>166900.94111597101</v>
      </c>
      <c r="BI187" s="30">
        <f ca="1">BI46+BI120-BI136</f>
        <v>171907.96934945014</v>
      </c>
      <c r="BJ187" s="30">
        <f ca="1">BJ46+BJ120-BJ136</f>
        <v>177065.2084299337</v>
      </c>
      <c r="BK187" s="30">
        <f ca="1">BK46+BK120-BK136</f>
        <v>182377.16468283173</v>
      </c>
      <c r="BL187" s="30">
        <f ca="1">BL46+BL120-BL136</f>
        <v>187848.47962331667</v>
      </c>
      <c r="BM187" s="30">
        <f ca="1">BM46+BM120-BM136</f>
        <v>193483.93401201614</v>
      </c>
      <c r="BN187" s="30">
        <f ca="1">BN46+BN120-BN136</f>
        <v>199288.4520323766</v>
      </c>
      <c r="BO187" s="30">
        <f ca="1">BO46+BO120-BO136</f>
        <v>205267.10559334789</v>
      </c>
      <c r="BP187" s="30">
        <f ca="1">BP46+BP120-BP136</f>
        <v>211425.1187611483</v>
      </c>
      <c r="BQ187" s="30">
        <f ca="1">BQ46+BQ120-BQ136</f>
        <v>217767.87232398277</v>
      </c>
      <c r="BR187" s="30">
        <f ca="1">BR46+BR120-BR136</f>
        <v>224300.90849370224</v>
      </c>
      <c r="BS187" s="30">
        <f ca="1">BS46+BS120-BS136</f>
        <v>231029.93574851332</v>
      </c>
      <c r="BT187" s="30">
        <f ca="1">BT46+BT120-BT136</f>
        <v>237960.83382096872</v>
      </c>
      <c r="BU187" s="30">
        <f ca="1">BU46+BU120-BU136</f>
        <v>245099.65883559774</v>
      </c>
      <c r="BV187" s="30">
        <f>BV46+BV120-BV136</f>
        <v>0</v>
      </c>
      <c r="BW187" s="30">
        <f>BW46+BW120-BW136</f>
        <v>0</v>
      </c>
      <c r="BX187" s="30">
        <f>BX46+BX120-BX136</f>
        <v>0</v>
      </c>
      <c r="BY187" s="30">
        <f>BY46+BY120-BY136</f>
        <v>0</v>
      </c>
      <c r="BZ187" s="30">
        <f>BZ46+BZ120-BZ136</f>
        <v>0</v>
      </c>
      <c r="CA187" s="30">
        <f>CA46+CA120-CA136</f>
        <v>0</v>
      </c>
      <c r="CB187" s="30">
        <f>CB46+CB120-CB136</f>
        <v>0</v>
      </c>
      <c r="CC187" s="30">
        <f>CC46+CC120-CC136</f>
        <v>0</v>
      </c>
      <c r="CD187" s="30">
        <f>CD46+CD120-CD136</f>
        <v>0</v>
      </c>
      <c r="CE187" s="30">
        <f>CE46+CE120-CE136</f>
        <v>0</v>
      </c>
      <c r="CF187" s="30">
        <f>CF46+CF120-CF136</f>
        <v>0</v>
      </c>
      <c r="CG187" s="30">
        <f>CG46+CG120-CG136</f>
        <v>0</v>
      </c>
      <c r="CH187" s="30">
        <f>CH46+CH120-CH136</f>
        <v>0</v>
      </c>
      <c r="CI187" s="30">
        <f>CI46+CI120-CI136</f>
        <v>0</v>
      </c>
      <c r="CJ187" s="30">
        <f>CJ46+CJ120-CJ136</f>
        <v>0</v>
      </c>
      <c r="CK187" s="30">
        <f>CK46+CK120-CK136</f>
        <v>0</v>
      </c>
      <c r="CL187" s="30">
        <f>CL46+CL120-CL136</f>
        <v>0</v>
      </c>
      <c r="CM187" s="30">
        <f>CM46+CM120-CM136</f>
        <v>0</v>
      </c>
      <c r="CN187" s="30">
        <f>CN46+CN120-CN136</f>
        <v>0</v>
      </c>
      <c r="CO187" s="30">
        <f>CO46+CO120-CO136</f>
        <v>0</v>
      </c>
      <c r="CP187" s="30">
        <f>CP46+CP120-CP136</f>
        <v>0</v>
      </c>
      <c r="CQ187" s="30">
        <f>CQ46+CQ120-CQ136</f>
        <v>0</v>
      </c>
      <c r="CR187" s="30">
        <f>CR46+CR120-CR136</f>
        <v>0</v>
      </c>
      <c r="CS187" s="30">
        <f>CS46+CS120-CS136</f>
        <v>0</v>
      </c>
      <c r="CT187" s="30">
        <f>CT46+CT120-CT136</f>
        <v>0</v>
      </c>
    </row>
    <row r="188" spans="1:98" s="27" customFormat="1" ht="12" x14ac:dyDescent="0.25">
      <c r="A188" s="26">
        <f>ROW()</f>
        <v>188</v>
      </c>
      <c r="E188" s="24"/>
      <c r="F188" s="68" t="str">
        <f t="shared" si="638"/>
        <v>АКТИВЫ</v>
      </c>
      <c r="G188" s="68" t="str">
        <f t="shared" si="639"/>
        <v>Склад ГП</v>
      </c>
      <c r="H188" s="27" t="str">
        <f>BP!$F$23</f>
        <v>Материал</v>
      </c>
      <c r="P188" s="30"/>
      <c r="R188" s="24"/>
      <c r="S188" s="30"/>
      <c r="V188" s="87"/>
      <c r="W188" s="29"/>
      <c r="Z188" s="30">
        <f ca="1">Z47+Z121-Z137</f>
        <v>0</v>
      </c>
      <c r="AA188" s="30">
        <f ca="1">AA47+AA121-AA137</f>
        <v>0</v>
      </c>
      <c r="AB188" s="30">
        <f ca="1">AB47+AB121-AB137</f>
        <v>0</v>
      </c>
      <c r="AC188" s="30">
        <f ca="1">AC47+AC121-AC137</f>
        <v>0</v>
      </c>
      <c r="AD188" s="30">
        <f ca="1">AD47+AD121-AD137</f>
        <v>0</v>
      </c>
      <c r="AE188" s="30">
        <f ca="1">AE47+AE121-AE137</f>
        <v>50400</v>
      </c>
      <c r="AF188" s="30">
        <f ca="1">AF47+AF121-AF137</f>
        <v>74312</v>
      </c>
      <c r="AG188" s="30">
        <f ca="1">AG47+AG121-AG137</f>
        <v>84941.360000000015</v>
      </c>
      <c r="AH188" s="30">
        <f ca="1">AH47+AH121-AH137</f>
        <v>90289.600800000015</v>
      </c>
      <c r="AI188" s="30">
        <f ca="1">AI47+AI121-AI137</f>
        <v>92998.288824000003</v>
      </c>
      <c r="AJ188" s="30">
        <f ca="1">AJ47+AJ121-AJ137</f>
        <v>95788.237488720013</v>
      </c>
      <c r="AK188" s="30">
        <f ca="1">AK47+AK121-AK137</f>
        <v>98661.884613381626</v>
      </c>
      <c r="AL188" s="30">
        <f ca="1">AL47+AL121-AL137</f>
        <v>101621.74115178308</v>
      </c>
      <c r="AM188" s="30">
        <f ca="1">AM47+AM121-AM137</f>
        <v>104670.39338633657</v>
      </c>
      <c r="AN188" s="30">
        <f ca="1">AN47+AN121-AN137</f>
        <v>107810.50518792665</v>
      </c>
      <c r="AO188" s="30">
        <f ca="1">AO47+AO121-AO137</f>
        <v>111044.82034356447</v>
      </c>
      <c r="AP188" s="30">
        <f ca="1">AP47+AP121-AP137</f>
        <v>114376.1649538714</v>
      </c>
      <c r="AQ188" s="30">
        <f ca="1">AQ47+AQ121-AQ137</f>
        <v>117807.44990248751</v>
      </c>
      <c r="AR188" s="30">
        <f ca="1">AR47+AR121-AR137</f>
        <v>121341.67339956216</v>
      </c>
      <c r="AS188" s="30">
        <f ca="1">AS47+AS121-AS137</f>
        <v>124981.923601549</v>
      </c>
      <c r="AT188" s="30">
        <f ca="1">AT47+AT121-AT137</f>
        <v>128731.38130959547</v>
      </c>
      <c r="AU188" s="30">
        <f ca="1">AU47+AU121-AU137</f>
        <v>132593.32274888337</v>
      </c>
      <c r="AV188" s="30">
        <f ca="1">AV47+AV121-AV137</f>
        <v>136571.12243134988</v>
      </c>
      <c r="AW188" s="30">
        <f ca="1">AW47+AW121-AW137</f>
        <v>140668.25610429037</v>
      </c>
      <c r="AX188" s="30">
        <f ca="1">AX47+AX121-AX137</f>
        <v>144888.30378741908</v>
      </c>
      <c r="AY188" s="30">
        <f ca="1">AY47+AY121-AY137</f>
        <v>149234.95290104166</v>
      </c>
      <c r="AZ188" s="30">
        <f ca="1">AZ47+AZ121-AZ137</f>
        <v>153712.00148807291</v>
      </c>
      <c r="BA188" s="30">
        <f ca="1">BA47+BA121-BA137</f>
        <v>158323.36153271512</v>
      </c>
      <c r="BB188" s="30">
        <f ca="1">BB47+BB121-BB137</f>
        <v>163073.06237869657</v>
      </c>
      <c r="BC188" s="30">
        <f ca="1">BC47+BC121-BC137</f>
        <v>167965.25425005751</v>
      </c>
      <c r="BD188" s="30">
        <f ca="1">BD47+BD121-BD137</f>
        <v>173004.21187755922</v>
      </c>
      <c r="BE188" s="30">
        <f ca="1">BE47+BE121-BE137</f>
        <v>178194.338233886</v>
      </c>
      <c r="BF188" s="30">
        <f ca="1">BF47+BF121-BF137</f>
        <v>183540.16838090261</v>
      </c>
      <c r="BG188" s="30">
        <f ca="1">BG47+BG121-BG137</f>
        <v>189046.37343232968</v>
      </c>
      <c r="BH188" s="30">
        <f ca="1">BH47+BH121-BH137</f>
        <v>194717.76463529954</v>
      </c>
      <c r="BI188" s="30">
        <f ca="1">BI47+BI121-BI137</f>
        <v>200559.29757435856</v>
      </c>
      <c r="BJ188" s="30">
        <f ca="1">BJ47+BJ121-BJ137</f>
        <v>206576.07650158933</v>
      </c>
      <c r="BK188" s="30">
        <f ca="1">BK47+BK121-BK137</f>
        <v>212773.35879663701</v>
      </c>
      <c r="BL188" s="30">
        <f ca="1">BL47+BL121-BL137</f>
        <v>219156.55956053612</v>
      </c>
      <c r="BM188" s="30">
        <f ca="1">BM47+BM121-BM137</f>
        <v>225731.2563473522</v>
      </c>
      <c r="BN188" s="30">
        <f ca="1">BN47+BN121-BN137</f>
        <v>232503.19403777277</v>
      </c>
      <c r="BO188" s="30">
        <f ca="1">BO47+BO121-BO137</f>
        <v>239478.28985890601</v>
      </c>
      <c r="BP188" s="30">
        <f ca="1">BP47+BP121-BP137</f>
        <v>246662.63855467323</v>
      </c>
      <c r="BQ188" s="30">
        <f ca="1">BQ47+BQ121-BQ137</f>
        <v>254062.51771131344</v>
      </c>
      <c r="BR188" s="30">
        <f ca="1">BR47+BR121-BR137</f>
        <v>261684.39324265285</v>
      </c>
      <c r="BS188" s="30">
        <f ca="1">BS47+BS121-BS137</f>
        <v>269534.92503993248</v>
      </c>
      <c r="BT188" s="30">
        <f ca="1">BT47+BT121-BT137</f>
        <v>277620.97279113042</v>
      </c>
      <c r="BU188" s="30">
        <f ca="1">BU47+BU121-BU137</f>
        <v>285949.60197486432</v>
      </c>
      <c r="BV188" s="30">
        <f>BV47+BV121-BV137</f>
        <v>0</v>
      </c>
      <c r="BW188" s="30">
        <f>BW47+BW121-BW137</f>
        <v>0</v>
      </c>
      <c r="BX188" s="30">
        <f>BX47+BX121-BX137</f>
        <v>0</v>
      </c>
      <c r="BY188" s="30">
        <f>BY47+BY121-BY137</f>
        <v>0</v>
      </c>
      <c r="BZ188" s="30">
        <f>BZ47+BZ121-BZ137</f>
        <v>0</v>
      </c>
      <c r="CA188" s="30">
        <f>CA47+CA121-CA137</f>
        <v>0</v>
      </c>
      <c r="CB188" s="30">
        <f>CB47+CB121-CB137</f>
        <v>0</v>
      </c>
      <c r="CC188" s="30">
        <f>CC47+CC121-CC137</f>
        <v>0</v>
      </c>
      <c r="CD188" s="30">
        <f>CD47+CD121-CD137</f>
        <v>0</v>
      </c>
      <c r="CE188" s="30">
        <f>CE47+CE121-CE137</f>
        <v>0</v>
      </c>
      <c r="CF188" s="30">
        <f>CF47+CF121-CF137</f>
        <v>0</v>
      </c>
      <c r="CG188" s="30">
        <f>CG47+CG121-CG137</f>
        <v>0</v>
      </c>
      <c r="CH188" s="30">
        <f>CH47+CH121-CH137</f>
        <v>0</v>
      </c>
      <c r="CI188" s="30">
        <f>CI47+CI121-CI137</f>
        <v>0</v>
      </c>
      <c r="CJ188" s="30">
        <f>CJ47+CJ121-CJ137</f>
        <v>0</v>
      </c>
      <c r="CK188" s="30">
        <f>CK47+CK121-CK137</f>
        <v>0</v>
      </c>
      <c r="CL188" s="30">
        <f>CL47+CL121-CL137</f>
        <v>0</v>
      </c>
      <c r="CM188" s="30">
        <f>CM47+CM121-CM137</f>
        <v>0</v>
      </c>
      <c r="CN188" s="30">
        <f>CN47+CN121-CN137</f>
        <v>0</v>
      </c>
      <c r="CO188" s="30">
        <f>CO47+CO121-CO137</f>
        <v>0</v>
      </c>
      <c r="CP188" s="30">
        <f>CP47+CP121-CP137</f>
        <v>0</v>
      </c>
      <c r="CQ188" s="30">
        <f>CQ47+CQ121-CQ137</f>
        <v>0</v>
      </c>
      <c r="CR188" s="30">
        <f>CR47+CR121-CR137</f>
        <v>0</v>
      </c>
      <c r="CS188" s="30">
        <f>CS47+CS121-CS137</f>
        <v>0</v>
      </c>
      <c r="CT188" s="30">
        <f>CT47+CT121-CT137</f>
        <v>0</v>
      </c>
    </row>
    <row r="189" spans="1:98" s="27" customFormat="1" ht="12" x14ac:dyDescent="0.25">
      <c r="A189" s="26">
        <f>ROW()</f>
        <v>189</v>
      </c>
      <c r="E189" s="24"/>
      <c r="F189" s="68" t="str">
        <f t="shared" si="638"/>
        <v>АКТИВЫ</v>
      </c>
      <c r="G189" s="68" t="str">
        <f t="shared" si="639"/>
        <v>Склад ГП</v>
      </c>
      <c r="H189" s="27" t="str">
        <f>BP!$F$24</f>
        <v>Вн.пр-во</v>
      </c>
      <c r="P189" s="30"/>
      <c r="R189" s="24"/>
      <c r="S189" s="30"/>
      <c r="V189" s="87"/>
      <c r="W189" s="29"/>
      <c r="Z189" s="30">
        <f ca="1">Z48+Z122-Z138</f>
        <v>0</v>
      </c>
      <c r="AA189" s="30">
        <f ca="1">AA48+AA122-AA138</f>
        <v>0</v>
      </c>
      <c r="AB189" s="30">
        <f ca="1">AB48+AB122-AB138</f>
        <v>0</v>
      </c>
      <c r="AC189" s="30">
        <f ca="1">AC48+AC122-AC138</f>
        <v>0</v>
      </c>
      <c r="AD189" s="30">
        <f ca="1">AD48+AD122-AD138</f>
        <v>0</v>
      </c>
      <c r="AE189" s="30">
        <f ca="1">AE48+AE122-AE138</f>
        <v>1080000</v>
      </c>
      <c r="AF189" s="30">
        <f ca="1">AF48+AF122-AF138</f>
        <v>1592400</v>
      </c>
      <c r="AG189" s="30">
        <f ca="1">AG48+AG122-AG138</f>
        <v>1820172</v>
      </c>
      <c r="AH189" s="30">
        <f ca="1">AH48+AH122-AH138</f>
        <v>1934777.1600000004</v>
      </c>
      <c r="AI189" s="30">
        <f ca="1">AI48+AI122-AI138</f>
        <v>1992820.4748000007</v>
      </c>
      <c r="AJ189" s="30">
        <f ca="1">AJ48+AJ122-AJ138</f>
        <v>2052605.0890440005</v>
      </c>
      <c r="AK189" s="30">
        <f ca="1">AK48+AK122-AK138</f>
        <v>2114183.2417153204</v>
      </c>
      <c r="AL189" s="30">
        <f ca="1">AL48+AL122-AL138</f>
        <v>2177608.7389667798</v>
      </c>
      <c r="AM189" s="30">
        <f ca="1">AM48+AM122-AM138</f>
        <v>2242937.0011357833</v>
      </c>
      <c r="AN189" s="30">
        <f ca="1">AN48+AN122-AN138</f>
        <v>2310225.111169857</v>
      </c>
      <c r="AO189" s="30">
        <f ca="1">AO48+AO122-AO138</f>
        <v>2379531.8645049524</v>
      </c>
      <c r="AP189" s="30">
        <f ca="1">AP48+AP122-AP138</f>
        <v>2450917.8204401014</v>
      </c>
      <c r="AQ189" s="30">
        <f ca="1">AQ48+AQ122-AQ138</f>
        <v>2524445.3550533047</v>
      </c>
      <c r="AR189" s="30">
        <f ca="1">AR48+AR122-AR138</f>
        <v>2600178.715704903</v>
      </c>
      <c r="AS189" s="30">
        <f ca="1">AS48+AS122-AS138</f>
        <v>2678184.0771760503</v>
      </c>
      <c r="AT189" s="30">
        <f ca="1">AT48+AT122-AT138</f>
        <v>2758529.5994913317</v>
      </c>
      <c r="AU189" s="30">
        <f ca="1">AU48+AU122-AU138</f>
        <v>2841285.4874760718</v>
      </c>
      <c r="AV189" s="30">
        <f ca="1">AV48+AV122-AV138</f>
        <v>2926524.0521003539</v>
      </c>
      <c r="AW189" s="30">
        <f ca="1">AW48+AW122-AW138</f>
        <v>3014319.7736633653</v>
      </c>
      <c r="AX189" s="30">
        <f ca="1">AX48+AX122-AX138</f>
        <v>3104749.3668732662</v>
      </c>
      <c r="AY189" s="30">
        <f ca="1">AY48+AY122-AY138</f>
        <v>3197891.8478794638</v>
      </c>
      <c r="AZ189" s="30">
        <f ca="1">AZ48+AZ122-AZ138</f>
        <v>3293828.6033158479</v>
      </c>
      <c r="BA189" s="30">
        <f ca="1">BA48+BA122-BA138</f>
        <v>3392643.4614153239</v>
      </c>
      <c r="BB189" s="30">
        <f ca="1">BB48+BB122-BB138</f>
        <v>3494422.7652577837</v>
      </c>
      <c r="BC189" s="30">
        <f ca="1">BC48+BC122-BC138</f>
        <v>3599255.4482155177</v>
      </c>
      <c r="BD189" s="30">
        <f ca="1">BD48+BD122-BD138</f>
        <v>3707233.1116619837</v>
      </c>
      <c r="BE189" s="30">
        <f ca="1">BE48+BE122-BE138</f>
        <v>3818450.1050118431</v>
      </c>
      <c r="BF189" s="30">
        <f ca="1">BF48+BF122-BF138</f>
        <v>3933003.6081621987</v>
      </c>
      <c r="BG189" s="30">
        <f ca="1">BG48+BG122-BG138</f>
        <v>4050993.7164070653</v>
      </c>
      <c r="BH189" s="30">
        <f ca="1">BH48+BH122-BH138</f>
        <v>4172523.5278992769</v>
      </c>
      <c r="BI189" s="30">
        <f ca="1">BI48+BI122-BI138</f>
        <v>4297699.2337362552</v>
      </c>
      <c r="BJ189" s="30">
        <f ca="1">BJ48+BJ122-BJ138</f>
        <v>4426630.2107483428</v>
      </c>
      <c r="BK189" s="30">
        <f ca="1">BK48+BK122-BK138</f>
        <v>4559429.1170707932</v>
      </c>
      <c r="BL189" s="30">
        <f ca="1">BL48+BL122-BL138</f>
        <v>4696211.9905829169</v>
      </c>
      <c r="BM189" s="30">
        <f ca="1">BM48+BM122-BM138</f>
        <v>4837098.3503004042</v>
      </c>
      <c r="BN189" s="30">
        <f ca="1">BN48+BN122-BN138</f>
        <v>4982211.300809416</v>
      </c>
      <c r="BO189" s="30">
        <f ca="1">BO48+BO122-BO138</f>
        <v>5131677.639833698</v>
      </c>
      <c r="BP189" s="30">
        <f ca="1">BP48+BP122-BP138</f>
        <v>5285627.9690287095</v>
      </c>
      <c r="BQ189" s="30">
        <f ca="1">BQ48+BQ122-BQ138</f>
        <v>5444196.8080995716</v>
      </c>
      <c r="BR189" s="30">
        <f ca="1">BR48+BR122-BR138</f>
        <v>5607522.7123425594</v>
      </c>
      <c r="BS189" s="30">
        <f ca="1">BS48+BS122-BS138</f>
        <v>5775748.3937128372</v>
      </c>
      <c r="BT189" s="30">
        <f ca="1">BT48+BT122-BT138</f>
        <v>5949020.8455242226</v>
      </c>
      <c r="BU189" s="30">
        <f ca="1">BU48+BU122-BU138</f>
        <v>6127491.4708899492</v>
      </c>
      <c r="BV189" s="30">
        <f>BV48+BV122-BV138</f>
        <v>0</v>
      </c>
      <c r="BW189" s="30">
        <f>BW48+BW122-BW138</f>
        <v>0</v>
      </c>
      <c r="BX189" s="30">
        <f>BX48+BX122-BX138</f>
        <v>0</v>
      </c>
      <c r="BY189" s="30">
        <f>BY48+BY122-BY138</f>
        <v>0</v>
      </c>
      <c r="BZ189" s="30">
        <f>BZ48+BZ122-BZ138</f>
        <v>0</v>
      </c>
      <c r="CA189" s="30">
        <f>CA48+CA122-CA138</f>
        <v>0</v>
      </c>
      <c r="CB189" s="30">
        <f>CB48+CB122-CB138</f>
        <v>0</v>
      </c>
      <c r="CC189" s="30">
        <f>CC48+CC122-CC138</f>
        <v>0</v>
      </c>
      <c r="CD189" s="30">
        <f>CD48+CD122-CD138</f>
        <v>0</v>
      </c>
      <c r="CE189" s="30">
        <f>CE48+CE122-CE138</f>
        <v>0</v>
      </c>
      <c r="CF189" s="30">
        <f>CF48+CF122-CF138</f>
        <v>0</v>
      </c>
      <c r="CG189" s="30">
        <f>CG48+CG122-CG138</f>
        <v>0</v>
      </c>
      <c r="CH189" s="30">
        <f>CH48+CH122-CH138</f>
        <v>0</v>
      </c>
      <c r="CI189" s="30">
        <f>CI48+CI122-CI138</f>
        <v>0</v>
      </c>
      <c r="CJ189" s="30">
        <f>CJ48+CJ122-CJ138</f>
        <v>0</v>
      </c>
      <c r="CK189" s="30">
        <f>CK48+CK122-CK138</f>
        <v>0</v>
      </c>
      <c r="CL189" s="30">
        <f>CL48+CL122-CL138</f>
        <v>0</v>
      </c>
      <c r="CM189" s="30">
        <f>CM48+CM122-CM138</f>
        <v>0</v>
      </c>
      <c r="CN189" s="30">
        <f>CN48+CN122-CN138</f>
        <v>0</v>
      </c>
      <c r="CO189" s="30">
        <f>CO48+CO122-CO138</f>
        <v>0</v>
      </c>
      <c r="CP189" s="30">
        <f>CP48+CP122-CP138</f>
        <v>0</v>
      </c>
      <c r="CQ189" s="30">
        <f>CQ48+CQ122-CQ138</f>
        <v>0</v>
      </c>
      <c r="CR189" s="30">
        <f>CR48+CR122-CR138</f>
        <v>0</v>
      </c>
      <c r="CS189" s="30">
        <f>CS48+CS122-CS138</f>
        <v>0</v>
      </c>
      <c r="CT189" s="30">
        <f>CT48+CT122-CT138</f>
        <v>0</v>
      </c>
    </row>
    <row r="190" spans="1:98" s="27" customFormat="1" ht="12" x14ac:dyDescent="0.25">
      <c r="A190" s="26">
        <f>ROW()</f>
        <v>190</v>
      </c>
      <c r="E190" s="24"/>
      <c r="F190" s="68" t="str">
        <f t="shared" si="638"/>
        <v>АКТИВЫ</v>
      </c>
      <c r="G190" s="68" t="str">
        <f t="shared" si="639"/>
        <v>Склад ГП</v>
      </c>
      <c r="H190" s="27" t="str">
        <f>BP!$F$25</f>
        <v>Упаковка</v>
      </c>
      <c r="P190" s="30"/>
      <c r="R190" s="24"/>
      <c r="S190" s="30"/>
      <c r="V190" s="87"/>
      <c r="W190" s="29"/>
      <c r="Z190" s="30">
        <f ca="1">Z49+Z123-Z139</f>
        <v>0</v>
      </c>
      <c r="AA190" s="30">
        <f ca="1">AA49+AA123-AA139</f>
        <v>0</v>
      </c>
      <c r="AB190" s="30">
        <f ca="1">AB49+AB123-AB139</f>
        <v>0</v>
      </c>
      <c r="AC190" s="30">
        <f ca="1">AC49+AC123-AC139</f>
        <v>0</v>
      </c>
      <c r="AD190" s="30">
        <f ca="1">AD49+AD123-AD139</f>
        <v>0</v>
      </c>
      <c r="AE190" s="30">
        <f ca="1">AE49+AE123-AE139</f>
        <v>144000</v>
      </c>
      <c r="AF190" s="30">
        <f ca="1">AF49+AF123-AF139</f>
        <v>212320</v>
      </c>
      <c r="AG190" s="30">
        <f ca="1">AG49+AG123-AG139</f>
        <v>242689.6</v>
      </c>
      <c r="AH190" s="30">
        <f ca="1">AH49+AH123-AH139</f>
        <v>257970.28800000003</v>
      </c>
      <c r="AI190" s="30">
        <f ca="1">AI49+AI123-AI139</f>
        <v>265709.39664000005</v>
      </c>
      <c r="AJ190" s="30">
        <f ca="1">AJ49+AJ123-AJ139</f>
        <v>273680.6785392001</v>
      </c>
      <c r="AK190" s="30">
        <f ca="1">AK49+AK123-AK139</f>
        <v>281891.09889537608</v>
      </c>
      <c r="AL190" s="30">
        <f ca="1">AL49+AL123-AL139</f>
        <v>290347.8318622373</v>
      </c>
      <c r="AM190" s="30">
        <f ca="1">AM49+AM123-AM139</f>
        <v>299058.26681810443</v>
      </c>
      <c r="AN190" s="30">
        <f ca="1">AN49+AN123-AN139</f>
        <v>308030.01482264756</v>
      </c>
      <c r="AO190" s="30">
        <f ca="1">AO49+AO123-AO139</f>
        <v>317270.91526732699</v>
      </c>
      <c r="AP190" s="30">
        <f ca="1">AP49+AP123-AP139</f>
        <v>326789.04272534675</v>
      </c>
      <c r="AQ190" s="30">
        <f ca="1">AQ49+AQ123-AQ139</f>
        <v>336592.71400710719</v>
      </c>
      <c r="AR190" s="30">
        <f ca="1">AR49+AR123-AR139</f>
        <v>346690.49542732048</v>
      </c>
      <c r="AS190" s="30">
        <f ca="1">AS49+AS123-AS139</f>
        <v>357091.21029014012</v>
      </c>
      <c r="AT190" s="30">
        <f ca="1">AT49+AT123-AT139</f>
        <v>367803.94659884437</v>
      </c>
      <c r="AU190" s="30">
        <f ca="1">AU49+AU123-AU139</f>
        <v>378838.0649968097</v>
      </c>
      <c r="AV190" s="30">
        <f ca="1">AV49+AV123-AV139</f>
        <v>390203.20694671397</v>
      </c>
      <c r="AW190" s="30">
        <f ca="1">AW49+AW123-AW139</f>
        <v>401909.30315511534</v>
      </c>
      <c r="AX190" s="30">
        <f ca="1">AX49+AX123-AX139</f>
        <v>413966.58224976878</v>
      </c>
      <c r="AY190" s="30">
        <f ca="1">AY49+AY123-AY139</f>
        <v>426385.57971726195</v>
      </c>
      <c r="AZ190" s="30">
        <f ca="1">AZ49+AZ123-AZ139</f>
        <v>439177.14710877987</v>
      </c>
      <c r="BA190" s="30">
        <f ca="1">BA49+BA123-BA139</f>
        <v>452352.46152204328</v>
      </c>
      <c r="BB190" s="30">
        <f ca="1">BB49+BB123-BB139</f>
        <v>465923.03536770458</v>
      </c>
      <c r="BC190" s="30">
        <f ca="1">BC49+BC123-BC139</f>
        <v>479900.72642873571</v>
      </c>
      <c r="BD190" s="30">
        <f ca="1">BD49+BD123-BD139</f>
        <v>494297.74822159769</v>
      </c>
      <c r="BE190" s="30">
        <f ca="1">BE49+BE123-BE139</f>
        <v>509126.68066824571</v>
      </c>
      <c r="BF190" s="30">
        <f ca="1">BF49+BF123-BF139</f>
        <v>524400.48108829302</v>
      </c>
      <c r="BG190" s="30">
        <f ca="1">BG49+BG123-BG139</f>
        <v>540132.49552094191</v>
      </c>
      <c r="BH190" s="30">
        <f ca="1">BH49+BH123-BH139</f>
        <v>556336.47038657009</v>
      </c>
      <c r="BI190" s="30">
        <f ca="1">BI49+BI123-BI139</f>
        <v>573026.56449816725</v>
      </c>
      <c r="BJ190" s="30">
        <f ca="1">BJ49+BJ123-BJ139</f>
        <v>590217.3614331123</v>
      </c>
      <c r="BK190" s="30">
        <f ca="1">BK49+BK123-BK139</f>
        <v>607923.88227610569</v>
      </c>
      <c r="BL190" s="30">
        <f ca="1">BL49+BL123-BL139</f>
        <v>626161.5987443889</v>
      </c>
      <c r="BM190" s="30">
        <f ca="1">BM49+BM123-BM139</f>
        <v>644946.44670672063</v>
      </c>
      <c r="BN190" s="30">
        <f ca="1">BN49+BN123-BN139</f>
        <v>664294.84010792233</v>
      </c>
      <c r="BO190" s="30">
        <f ca="1">BO49+BO123-BO139</f>
        <v>684223.68531116005</v>
      </c>
      <c r="BP190" s="30">
        <f ca="1">BP49+BP123-BP139</f>
        <v>704750.39587049489</v>
      </c>
      <c r="BQ190" s="30">
        <f ca="1">BQ49+BQ123-BQ139</f>
        <v>725892.90774660977</v>
      </c>
      <c r="BR190" s="30">
        <f ca="1">BR49+BR123-BR139</f>
        <v>747669.69497900794</v>
      </c>
      <c r="BS190" s="30">
        <f ca="1">BS49+BS123-BS139</f>
        <v>770099.78582837828</v>
      </c>
      <c r="BT190" s="30">
        <f ca="1">BT49+BT123-BT139</f>
        <v>793202.77940322971</v>
      </c>
      <c r="BU190" s="30">
        <f ca="1">BU49+BU123-BU139</f>
        <v>816998.86278532678</v>
      </c>
      <c r="BV190" s="30">
        <f>BV49+BV123-BV139</f>
        <v>0</v>
      </c>
      <c r="BW190" s="30">
        <f>BW49+BW123-BW139</f>
        <v>0</v>
      </c>
      <c r="BX190" s="30">
        <f>BX49+BX123-BX139</f>
        <v>0</v>
      </c>
      <c r="BY190" s="30">
        <f>BY49+BY123-BY139</f>
        <v>0</v>
      </c>
      <c r="BZ190" s="30">
        <f>BZ49+BZ123-BZ139</f>
        <v>0</v>
      </c>
      <c r="CA190" s="30">
        <f>CA49+CA123-CA139</f>
        <v>0</v>
      </c>
      <c r="CB190" s="30">
        <f>CB49+CB123-CB139</f>
        <v>0</v>
      </c>
      <c r="CC190" s="30">
        <f>CC49+CC123-CC139</f>
        <v>0</v>
      </c>
      <c r="CD190" s="30">
        <f>CD49+CD123-CD139</f>
        <v>0</v>
      </c>
      <c r="CE190" s="30">
        <f>CE49+CE123-CE139</f>
        <v>0</v>
      </c>
      <c r="CF190" s="30">
        <f>CF49+CF123-CF139</f>
        <v>0</v>
      </c>
      <c r="CG190" s="30">
        <f>CG49+CG123-CG139</f>
        <v>0</v>
      </c>
      <c r="CH190" s="30">
        <f>CH49+CH123-CH139</f>
        <v>0</v>
      </c>
      <c r="CI190" s="30">
        <f>CI49+CI123-CI139</f>
        <v>0</v>
      </c>
      <c r="CJ190" s="30">
        <f>CJ49+CJ123-CJ139</f>
        <v>0</v>
      </c>
      <c r="CK190" s="30">
        <f>CK49+CK123-CK139</f>
        <v>0</v>
      </c>
      <c r="CL190" s="30">
        <f>CL49+CL123-CL139</f>
        <v>0</v>
      </c>
      <c r="CM190" s="30">
        <f>CM49+CM123-CM139</f>
        <v>0</v>
      </c>
      <c r="CN190" s="30">
        <f>CN49+CN123-CN139</f>
        <v>0</v>
      </c>
      <c r="CO190" s="30">
        <f>CO49+CO123-CO139</f>
        <v>0</v>
      </c>
      <c r="CP190" s="30">
        <f>CP49+CP123-CP139</f>
        <v>0</v>
      </c>
      <c r="CQ190" s="30">
        <f>CQ49+CQ123-CQ139</f>
        <v>0</v>
      </c>
      <c r="CR190" s="30">
        <f>CR49+CR123-CR139</f>
        <v>0</v>
      </c>
      <c r="CS190" s="30">
        <f>CS49+CS123-CS139</f>
        <v>0</v>
      </c>
      <c r="CT190" s="30">
        <f>CT49+CT123-CT139</f>
        <v>0</v>
      </c>
    </row>
    <row r="191" spans="1:98" s="27" customFormat="1" ht="12" x14ac:dyDescent="0.25">
      <c r="A191" s="26">
        <f>ROW()</f>
        <v>191</v>
      </c>
      <c r="E191" s="24"/>
      <c r="F191" s="68" t="str">
        <f t="shared" si="638"/>
        <v>АКТИВЫ</v>
      </c>
      <c r="G191" s="68" t="str">
        <f t="shared" si="639"/>
        <v>Склад ГП</v>
      </c>
      <c r="H191" s="27" t="str">
        <f>BP!$F$26</f>
        <v>ФОТ првПерс</v>
      </c>
      <c r="P191" s="30"/>
      <c r="R191" s="24"/>
      <c r="S191" s="30"/>
      <c r="V191" s="87"/>
      <c r="W191" s="29"/>
      <c r="Z191" s="30">
        <f ca="1">Z50+Z124-Z140</f>
        <v>0</v>
      </c>
      <c r="AA191" s="30">
        <f ca="1">AA50+AA124-AA140</f>
        <v>0</v>
      </c>
      <c r="AB191" s="30">
        <f ca="1">AB50+AB124-AB140</f>
        <v>0</v>
      </c>
      <c r="AC191" s="30">
        <f ca="1">AC50+AC124-AC140</f>
        <v>0</v>
      </c>
      <c r="AD191" s="30">
        <f ca="1">AD50+AD124-AD140</f>
        <v>0</v>
      </c>
      <c r="AE191" s="30">
        <f ca="1">AE50+AE124-AE140</f>
        <v>90000</v>
      </c>
      <c r="AF191" s="30">
        <f ca="1">AF50+AF124-AF140</f>
        <v>132700</v>
      </c>
      <c r="AG191" s="30">
        <f ca="1">AG50+AG124-AG140</f>
        <v>151681</v>
      </c>
      <c r="AH191" s="30">
        <f ca="1">AH50+AH124-AH140</f>
        <v>161231.43</v>
      </c>
      <c r="AI191" s="30">
        <f ca="1">AI50+AI124-AI140</f>
        <v>166068.37289999999</v>
      </c>
      <c r="AJ191" s="30">
        <f ca="1">AJ50+AJ124-AJ140</f>
        <v>171050.42408699996</v>
      </c>
      <c r="AK191" s="30">
        <f ca="1">AK50+AK124-AK140</f>
        <v>176181.93680960996</v>
      </c>
      <c r="AL191" s="30">
        <f ca="1">AL50+AL124-AL140</f>
        <v>181467.39491389829</v>
      </c>
      <c r="AM191" s="30">
        <f ca="1">AM50+AM124-AM140</f>
        <v>186911.41676131525</v>
      </c>
      <c r="AN191" s="30">
        <f ca="1">AN50+AN124-AN140</f>
        <v>192518.75926415471</v>
      </c>
      <c r="AO191" s="30">
        <f ca="1">AO50+AO124-AO140</f>
        <v>198294.32204207935</v>
      </c>
      <c r="AP191" s="30">
        <f ca="1">AP50+AP124-AP140</f>
        <v>204243.15170334175</v>
      </c>
      <c r="AQ191" s="30">
        <f ca="1">AQ50+AQ124-AQ140</f>
        <v>210370.44625444198</v>
      </c>
      <c r="AR191" s="30">
        <f ca="1">AR50+AR124-AR140</f>
        <v>216681.55964207524</v>
      </c>
      <c r="AS191" s="30">
        <f ca="1">AS50+AS124-AS140</f>
        <v>223182.00643133753</v>
      </c>
      <c r="AT191" s="30">
        <f ca="1">AT50+AT124-AT140</f>
        <v>229877.4666242777</v>
      </c>
      <c r="AU191" s="30">
        <f ca="1">AU50+AU124-AU140</f>
        <v>236773.79062300603</v>
      </c>
      <c r="AV191" s="30">
        <f ca="1">AV50+AV124-AV140</f>
        <v>243877.00434169619</v>
      </c>
      <c r="AW191" s="30">
        <f ca="1">AW50+AW124-AW140</f>
        <v>251193.31447194709</v>
      </c>
      <c r="AX191" s="30">
        <f ca="1">AX50+AX124-AX140</f>
        <v>258729.11390610554</v>
      </c>
      <c r="AY191" s="30">
        <f ca="1">AY50+AY124-AY140</f>
        <v>266490.98732328881</v>
      </c>
      <c r="AZ191" s="30">
        <f ca="1">AZ50+AZ124-AZ140</f>
        <v>274485.71694298752</v>
      </c>
      <c r="BA191" s="30">
        <f ca="1">BA50+BA124-BA140</f>
        <v>282720.28845127713</v>
      </c>
      <c r="BB191" s="30">
        <f ca="1">BB50+BB124-BB140</f>
        <v>291201.89710481546</v>
      </c>
      <c r="BC191" s="30">
        <f ca="1">BC50+BC124-BC140</f>
        <v>299937.95401795994</v>
      </c>
      <c r="BD191" s="30">
        <f ca="1">BD50+BD124-BD140</f>
        <v>308936.09263849875</v>
      </c>
      <c r="BE191" s="30">
        <f ca="1">BE50+BE124-BE140</f>
        <v>318204.17541765375</v>
      </c>
      <c r="BF191" s="30">
        <f ca="1">BF50+BF124-BF140</f>
        <v>327750.30068018334</v>
      </c>
      <c r="BG191" s="30">
        <f ca="1">BG50+BG124-BG140</f>
        <v>337582.80970058881</v>
      </c>
      <c r="BH191" s="30">
        <f ca="1">BH50+BH124-BH140</f>
        <v>347710.29399160645</v>
      </c>
      <c r="BI191" s="30">
        <f ca="1">BI50+BI124-BI140</f>
        <v>358141.60281135468</v>
      </c>
      <c r="BJ191" s="30">
        <f ca="1">BJ50+BJ124-BJ140</f>
        <v>368885.85089569539</v>
      </c>
      <c r="BK191" s="30">
        <f ca="1">BK50+BK124-BK140</f>
        <v>379952.42642256629</v>
      </c>
      <c r="BL191" s="30">
        <f ca="1">BL50+BL124-BL140</f>
        <v>391350.99921524327</v>
      </c>
      <c r="BM191" s="30">
        <f ca="1">BM50+BM124-BM140</f>
        <v>403091.52919170063</v>
      </c>
      <c r="BN191" s="30">
        <f ca="1">BN50+BN124-BN140</f>
        <v>415184.27506745158</v>
      </c>
      <c r="BO191" s="30">
        <f ca="1">BO50+BO124-BO140</f>
        <v>427639.80331947521</v>
      </c>
      <c r="BP191" s="30">
        <f ca="1">BP50+BP124-BP140</f>
        <v>440468.99741905939</v>
      </c>
      <c r="BQ191" s="30">
        <f ca="1">BQ50+BQ124-BQ140</f>
        <v>453683.06734163116</v>
      </c>
      <c r="BR191" s="30">
        <f ca="1">BR50+BR124-BR140</f>
        <v>467293.55936188012</v>
      </c>
      <c r="BS191" s="30">
        <f ca="1">BS50+BS124-BS140</f>
        <v>481312.36614273657</v>
      </c>
      <c r="BT191" s="30">
        <f ca="1">BT50+BT124-BT140</f>
        <v>495751.73712701868</v>
      </c>
      <c r="BU191" s="30">
        <f ca="1">BU50+BU124-BU140</f>
        <v>510624.28924082924</v>
      </c>
      <c r="BV191" s="30">
        <f>BV50+BV124-BV140</f>
        <v>0</v>
      </c>
      <c r="BW191" s="30">
        <f>BW50+BW124-BW140</f>
        <v>0</v>
      </c>
      <c r="BX191" s="30">
        <f>BX50+BX124-BX140</f>
        <v>0</v>
      </c>
      <c r="BY191" s="30">
        <f>BY50+BY124-BY140</f>
        <v>0</v>
      </c>
      <c r="BZ191" s="30">
        <f>BZ50+BZ124-BZ140</f>
        <v>0</v>
      </c>
      <c r="CA191" s="30">
        <f>CA50+CA124-CA140</f>
        <v>0</v>
      </c>
      <c r="CB191" s="30">
        <f>CB50+CB124-CB140</f>
        <v>0</v>
      </c>
      <c r="CC191" s="30">
        <f>CC50+CC124-CC140</f>
        <v>0</v>
      </c>
      <c r="CD191" s="30">
        <f>CD50+CD124-CD140</f>
        <v>0</v>
      </c>
      <c r="CE191" s="30">
        <f>CE50+CE124-CE140</f>
        <v>0</v>
      </c>
      <c r="CF191" s="30">
        <f>CF50+CF124-CF140</f>
        <v>0</v>
      </c>
      <c r="CG191" s="30">
        <f>CG50+CG124-CG140</f>
        <v>0</v>
      </c>
      <c r="CH191" s="30">
        <f>CH50+CH124-CH140</f>
        <v>0</v>
      </c>
      <c r="CI191" s="30">
        <f>CI50+CI124-CI140</f>
        <v>0</v>
      </c>
      <c r="CJ191" s="30">
        <f>CJ50+CJ124-CJ140</f>
        <v>0</v>
      </c>
      <c r="CK191" s="30">
        <f>CK50+CK124-CK140</f>
        <v>0</v>
      </c>
      <c r="CL191" s="30">
        <f>CL50+CL124-CL140</f>
        <v>0</v>
      </c>
      <c r="CM191" s="30">
        <f>CM50+CM124-CM140</f>
        <v>0</v>
      </c>
      <c r="CN191" s="30">
        <f>CN50+CN124-CN140</f>
        <v>0</v>
      </c>
      <c r="CO191" s="30">
        <f>CO50+CO124-CO140</f>
        <v>0</v>
      </c>
      <c r="CP191" s="30">
        <f>CP50+CP124-CP140</f>
        <v>0</v>
      </c>
      <c r="CQ191" s="30">
        <f>CQ50+CQ124-CQ140</f>
        <v>0</v>
      </c>
      <c r="CR191" s="30">
        <f>CR50+CR124-CR140</f>
        <v>0</v>
      </c>
      <c r="CS191" s="30">
        <f>CS50+CS124-CS140</f>
        <v>0</v>
      </c>
      <c r="CT191" s="30">
        <f>CT50+CT124-CT140</f>
        <v>0</v>
      </c>
    </row>
    <row r="192" spans="1:98" s="27" customFormat="1" ht="12" x14ac:dyDescent="0.25">
      <c r="A192" s="26">
        <f>ROW()</f>
        <v>192</v>
      </c>
      <c r="E192" s="24"/>
      <c r="F192" s="68" t="str">
        <f t="shared" si="638"/>
        <v>АКТИВЫ</v>
      </c>
      <c r="G192" s="68" t="str">
        <f t="shared" si="639"/>
        <v>Склад ГП</v>
      </c>
      <c r="H192" s="27" t="str">
        <f>BP!$F$27</f>
        <v>ФОТ упак</v>
      </c>
      <c r="P192" s="30"/>
      <c r="R192" s="24"/>
      <c r="S192" s="30"/>
      <c r="V192" s="87"/>
      <c r="W192" s="29"/>
      <c r="Z192" s="30">
        <f ca="1">Z51+Z125-Z141</f>
        <v>0</v>
      </c>
      <c r="AA192" s="30">
        <f ca="1">AA51+AA125-AA141</f>
        <v>0</v>
      </c>
      <c r="AB192" s="30">
        <f ca="1">AB51+AB125-AB141</f>
        <v>0</v>
      </c>
      <c r="AC192" s="30">
        <f ca="1">AC51+AC125-AC141</f>
        <v>0</v>
      </c>
      <c r="AD192" s="30">
        <f ca="1">AD51+AD125-AD141</f>
        <v>0</v>
      </c>
      <c r="AE192" s="30">
        <f ca="1">AE51+AE125-AE141</f>
        <v>45000</v>
      </c>
      <c r="AF192" s="30">
        <f ca="1">AF51+AF125-AF141</f>
        <v>66350</v>
      </c>
      <c r="AG192" s="30">
        <f ca="1">AG51+AG125-AG141</f>
        <v>75840.5</v>
      </c>
      <c r="AH192" s="30">
        <f ca="1">AH51+AH125-AH141</f>
        <v>80615.714999999997</v>
      </c>
      <c r="AI192" s="30">
        <f ca="1">AI51+AI125-AI141</f>
        <v>83034.186449999994</v>
      </c>
      <c r="AJ192" s="30">
        <f ca="1">AJ51+AJ125-AJ141</f>
        <v>85525.212043499982</v>
      </c>
      <c r="AK192" s="30">
        <f ca="1">AK51+AK125-AK141</f>
        <v>88090.968404804982</v>
      </c>
      <c r="AL192" s="30">
        <f ca="1">AL51+AL125-AL141</f>
        <v>90733.697456949143</v>
      </c>
      <c r="AM192" s="30">
        <f ca="1">AM51+AM125-AM141</f>
        <v>93455.708380657627</v>
      </c>
      <c r="AN192" s="30">
        <f ca="1">AN51+AN125-AN141</f>
        <v>96259.379632077354</v>
      </c>
      <c r="AO192" s="30">
        <f ca="1">AO51+AO125-AO141</f>
        <v>99147.161021039676</v>
      </c>
      <c r="AP192" s="30">
        <f ca="1">AP51+AP125-AP141</f>
        <v>102121.57585167087</v>
      </c>
      <c r="AQ192" s="30">
        <f ca="1">AQ51+AQ125-AQ141</f>
        <v>105185.22312722099</v>
      </c>
      <c r="AR192" s="30">
        <f ca="1">AR51+AR125-AR141</f>
        <v>108340.77982103762</v>
      </c>
      <c r="AS192" s="30">
        <f ca="1">AS51+AS125-AS141</f>
        <v>111591.00321566877</v>
      </c>
      <c r="AT192" s="30">
        <f ca="1">AT51+AT125-AT141</f>
        <v>114938.73331213885</v>
      </c>
      <c r="AU192" s="30">
        <f ca="1">AU51+AU125-AU141</f>
        <v>118386.89531150302</v>
      </c>
      <c r="AV192" s="30">
        <f ca="1">AV51+AV125-AV141</f>
        <v>121938.50217084809</v>
      </c>
      <c r="AW192" s="30">
        <f ca="1">AW51+AW125-AW141</f>
        <v>125596.65723597354</v>
      </c>
      <c r="AX192" s="30">
        <f ca="1">AX51+AX125-AX141</f>
        <v>129364.55695305277</v>
      </c>
      <c r="AY192" s="30">
        <f ca="1">AY51+AY125-AY141</f>
        <v>133245.4936616444</v>
      </c>
      <c r="AZ192" s="30">
        <f ca="1">AZ51+AZ125-AZ141</f>
        <v>137242.85847149376</v>
      </c>
      <c r="BA192" s="30">
        <f ca="1">BA51+BA125-BA141</f>
        <v>141360.14422563856</v>
      </c>
      <c r="BB192" s="30">
        <f ca="1">BB51+BB125-BB141</f>
        <v>145600.94855240773</v>
      </c>
      <c r="BC192" s="30">
        <f ca="1">BC51+BC125-BC141</f>
        <v>149968.97700897997</v>
      </c>
      <c r="BD192" s="30">
        <f ca="1">BD51+BD125-BD141</f>
        <v>154468.04631924938</v>
      </c>
      <c r="BE192" s="30">
        <f ca="1">BE51+BE125-BE141</f>
        <v>159102.08770882688</v>
      </c>
      <c r="BF192" s="30">
        <f ca="1">BF51+BF125-BF141</f>
        <v>163875.15034009167</v>
      </c>
      <c r="BG192" s="30">
        <f ca="1">BG51+BG125-BG141</f>
        <v>168791.40485029441</v>
      </c>
      <c r="BH192" s="30">
        <f ca="1">BH51+BH125-BH141</f>
        <v>173855.14699580322</v>
      </c>
      <c r="BI192" s="30">
        <f ca="1">BI51+BI125-BI141</f>
        <v>179070.80140567734</v>
      </c>
      <c r="BJ192" s="30">
        <f ca="1">BJ51+BJ125-BJ141</f>
        <v>184442.92544784769</v>
      </c>
      <c r="BK192" s="30">
        <f ca="1">BK51+BK125-BK141</f>
        <v>189976.21321128315</v>
      </c>
      <c r="BL192" s="30">
        <f ca="1">BL51+BL125-BL141</f>
        <v>195675.49960762163</v>
      </c>
      <c r="BM192" s="30">
        <f ca="1">BM51+BM125-BM141</f>
        <v>201545.76459585031</v>
      </c>
      <c r="BN192" s="30">
        <f ca="1">BN51+BN125-BN141</f>
        <v>207592.13753372579</v>
      </c>
      <c r="BO192" s="30">
        <f ca="1">BO51+BO125-BO141</f>
        <v>213819.9016597376</v>
      </c>
      <c r="BP192" s="30">
        <f ca="1">BP51+BP125-BP141</f>
        <v>220234.4987095297</v>
      </c>
      <c r="BQ192" s="30">
        <f ca="1">BQ51+BQ125-BQ141</f>
        <v>226841.53367081558</v>
      </c>
      <c r="BR192" s="30">
        <f ca="1">BR51+BR125-BR141</f>
        <v>233646.77968094006</v>
      </c>
      <c r="BS192" s="30">
        <f ca="1">BS51+BS125-BS141</f>
        <v>240656.18307136829</v>
      </c>
      <c r="BT192" s="30">
        <f ca="1">BT51+BT125-BT141</f>
        <v>247875.86856350934</v>
      </c>
      <c r="BU192" s="30">
        <f ca="1">BU51+BU125-BU141</f>
        <v>255312.14462041462</v>
      </c>
      <c r="BV192" s="30">
        <f>BV51+BV125-BV141</f>
        <v>0</v>
      </c>
      <c r="BW192" s="30">
        <f>BW51+BW125-BW141</f>
        <v>0</v>
      </c>
      <c r="BX192" s="30">
        <f>BX51+BX125-BX141</f>
        <v>0</v>
      </c>
      <c r="BY192" s="30">
        <f>BY51+BY125-BY141</f>
        <v>0</v>
      </c>
      <c r="BZ192" s="30">
        <f>BZ51+BZ125-BZ141</f>
        <v>0</v>
      </c>
      <c r="CA192" s="30">
        <f>CA51+CA125-CA141</f>
        <v>0</v>
      </c>
      <c r="CB192" s="30">
        <f>CB51+CB125-CB141</f>
        <v>0</v>
      </c>
      <c r="CC192" s="30">
        <f>CC51+CC125-CC141</f>
        <v>0</v>
      </c>
      <c r="CD192" s="30">
        <f>CD51+CD125-CD141</f>
        <v>0</v>
      </c>
      <c r="CE192" s="30">
        <f>CE51+CE125-CE141</f>
        <v>0</v>
      </c>
      <c r="CF192" s="30">
        <f>CF51+CF125-CF141</f>
        <v>0</v>
      </c>
      <c r="CG192" s="30">
        <f>CG51+CG125-CG141</f>
        <v>0</v>
      </c>
      <c r="CH192" s="30">
        <f>CH51+CH125-CH141</f>
        <v>0</v>
      </c>
      <c r="CI192" s="30">
        <f>CI51+CI125-CI141</f>
        <v>0</v>
      </c>
      <c r="CJ192" s="30">
        <f>CJ51+CJ125-CJ141</f>
        <v>0</v>
      </c>
      <c r="CK192" s="30">
        <f>CK51+CK125-CK141</f>
        <v>0</v>
      </c>
      <c r="CL192" s="30">
        <f>CL51+CL125-CL141</f>
        <v>0</v>
      </c>
      <c r="CM192" s="30">
        <f>CM51+CM125-CM141</f>
        <v>0</v>
      </c>
      <c r="CN192" s="30">
        <f>CN51+CN125-CN141</f>
        <v>0</v>
      </c>
      <c r="CO192" s="30">
        <f>CO51+CO125-CO141</f>
        <v>0</v>
      </c>
      <c r="CP192" s="30">
        <f>CP51+CP125-CP141</f>
        <v>0</v>
      </c>
      <c r="CQ192" s="30">
        <f>CQ51+CQ125-CQ141</f>
        <v>0</v>
      </c>
      <c r="CR192" s="30">
        <f>CR51+CR125-CR141</f>
        <v>0</v>
      </c>
      <c r="CS192" s="30">
        <f>CS51+CS125-CS141</f>
        <v>0</v>
      </c>
      <c r="CT192" s="30">
        <f>CT51+CT125-CT141</f>
        <v>0</v>
      </c>
    </row>
    <row r="193" spans="1:98" s="27" customFormat="1" ht="12" x14ac:dyDescent="0.25">
      <c r="A193" s="26">
        <f>ROW()</f>
        <v>193</v>
      </c>
      <c r="E193" s="24"/>
      <c r="F193" s="68" t="str">
        <f t="shared" si="638"/>
        <v>АКТИВЫ</v>
      </c>
      <c r="G193" s="68" t="str">
        <f t="shared" si="639"/>
        <v>Склад ГП</v>
      </c>
      <c r="H193" s="27" t="str">
        <f>BP!$F$28</f>
        <v>Соцсборы</v>
      </c>
      <c r="P193" s="30"/>
      <c r="R193" s="24"/>
      <c r="S193" s="30"/>
      <c r="V193" s="87"/>
      <c r="W193" s="29"/>
      <c r="Z193" s="30">
        <f ca="1">Z52+Z126-Z142</f>
        <v>0</v>
      </c>
      <c r="AA193" s="30">
        <f ca="1">AA52+AA126-AA142</f>
        <v>0</v>
      </c>
      <c r="AB193" s="30">
        <f ca="1">AB52+AB126-AB142</f>
        <v>0</v>
      </c>
      <c r="AC193" s="30">
        <f ca="1">AC52+AC126-AC142</f>
        <v>0</v>
      </c>
      <c r="AD193" s="30">
        <f ca="1">AD52+AD126-AD142</f>
        <v>0</v>
      </c>
      <c r="AE193" s="30">
        <f ca="1">AE52+AE126-AE142</f>
        <v>40500</v>
      </c>
      <c r="AF193" s="30">
        <f ca="1">AF52+AF126-AF142</f>
        <v>59715</v>
      </c>
      <c r="AG193" s="30">
        <f ca="1">AG52+AG126-AG142</f>
        <v>68256.45</v>
      </c>
      <c r="AH193" s="30">
        <f ca="1">AH52+AH126-AH142</f>
        <v>72554.143500000006</v>
      </c>
      <c r="AI193" s="30">
        <f ca="1">AI52+AI126-AI142</f>
        <v>74730.767804999996</v>
      </c>
      <c r="AJ193" s="30">
        <f ca="1">AJ52+AJ126-AJ142</f>
        <v>76972.690839150004</v>
      </c>
      <c r="AK193" s="30">
        <f ca="1">AK52+AK126-AK142</f>
        <v>79281.871564324509</v>
      </c>
      <c r="AL193" s="30">
        <f ca="1">AL52+AL126-AL142</f>
        <v>81660.327711254242</v>
      </c>
      <c r="AM193" s="30">
        <f ca="1">AM52+AM126-AM142</f>
        <v>84110.137542591867</v>
      </c>
      <c r="AN193" s="30">
        <f ca="1">AN52+AN126-AN142</f>
        <v>86633.441668869622</v>
      </c>
      <c r="AO193" s="30">
        <f ca="1">AO52+AO126-AO142</f>
        <v>89232.444918935711</v>
      </c>
      <c r="AP193" s="30">
        <f ca="1">AP52+AP126-AP142</f>
        <v>91909.418266503781</v>
      </c>
      <c r="AQ193" s="30">
        <f ca="1">AQ52+AQ126-AQ142</f>
        <v>94666.700814498879</v>
      </c>
      <c r="AR193" s="30">
        <f ca="1">AR52+AR126-AR142</f>
        <v>97506.701838933848</v>
      </c>
      <c r="AS193" s="30">
        <f ca="1">AS52+AS126-AS142</f>
        <v>100431.90289410186</v>
      </c>
      <c r="AT193" s="30">
        <f ca="1">AT52+AT126-AT142</f>
        <v>103444.85998092493</v>
      </c>
      <c r="AU193" s="30">
        <f ca="1">AU52+AU126-AU142</f>
        <v>106548.20578035268</v>
      </c>
      <c r="AV193" s="30">
        <f ca="1">AV52+AV126-AV142</f>
        <v>109744.65195376326</v>
      </c>
      <c r="AW193" s="30">
        <f ca="1">AW52+AW126-AW142</f>
        <v>113036.99151237615</v>
      </c>
      <c r="AX193" s="30">
        <f ca="1">AX52+AX126-AX142</f>
        <v>116428.10125774743</v>
      </c>
      <c r="AY193" s="30">
        <f ca="1">AY52+AY126-AY142</f>
        <v>119920.94429547987</v>
      </c>
      <c r="AZ193" s="30">
        <f ca="1">AZ52+AZ126-AZ142</f>
        <v>123518.57262434426</v>
      </c>
      <c r="BA193" s="30">
        <f ca="1">BA52+BA126-BA142</f>
        <v>127224.12980307461</v>
      </c>
      <c r="BB193" s="30">
        <f ca="1">BB52+BB126-BB142</f>
        <v>131040.85369716685</v>
      </c>
      <c r="BC193" s="30">
        <f ca="1">BC52+BC126-BC142</f>
        <v>134972.07930808185</v>
      </c>
      <c r="BD193" s="30">
        <f ca="1">BD52+BD126-BD142</f>
        <v>139021.24168732431</v>
      </c>
      <c r="BE193" s="30">
        <f ca="1">BE52+BE126-BE142</f>
        <v>143191.87893794401</v>
      </c>
      <c r="BF193" s="30">
        <f ca="1">BF52+BF126-BF142</f>
        <v>147487.63530608232</v>
      </c>
      <c r="BG193" s="30">
        <f ca="1">BG52+BG126-BG142</f>
        <v>151912.2643652648</v>
      </c>
      <c r="BH193" s="30">
        <f ca="1">BH52+BH126-BH142</f>
        <v>156469.63229622273</v>
      </c>
      <c r="BI193" s="30">
        <f ca="1">BI52+BI126-BI142</f>
        <v>161163.7212651094</v>
      </c>
      <c r="BJ193" s="30">
        <f ca="1">BJ52+BJ126-BJ142</f>
        <v>165998.63290306271</v>
      </c>
      <c r="BK193" s="30">
        <f ca="1">BK52+BK126-BK142</f>
        <v>170978.59189015458</v>
      </c>
      <c r="BL193" s="30">
        <f ca="1">BL52+BL126-BL142</f>
        <v>176107.9496468592</v>
      </c>
      <c r="BM193" s="30">
        <f ca="1">BM52+BM126-BM142</f>
        <v>181391.18813626497</v>
      </c>
      <c r="BN193" s="30">
        <f ca="1">BN52+BN126-BN142</f>
        <v>186832.92378035295</v>
      </c>
      <c r="BO193" s="30">
        <f ca="1">BO52+BO126-BO142</f>
        <v>192437.91149376356</v>
      </c>
      <c r="BP193" s="30">
        <f ca="1">BP52+BP126-BP142</f>
        <v>198211.04883857648</v>
      </c>
      <c r="BQ193" s="30">
        <f ca="1">BQ52+BQ126-BQ142</f>
        <v>204157.38030373381</v>
      </c>
      <c r="BR193" s="30">
        <f ca="1">BR52+BR126-BR142</f>
        <v>210282.10171284579</v>
      </c>
      <c r="BS193" s="30">
        <f ca="1">BS52+BS126-BS142</f>
        <v>216590.56476423118</v>
      </c>
      <c r="BT193" s="30">
        <f ca="1">BT52+BT126-BT142</f>
        <v>223088.28170715814</v>
      </c>
      <c r="BU193" s="30">
        <f ca="1">BU52+BU126-BU142</f>
        <v>229780.93015837291</v>
      </c>
      <c r="BV193" s="30">
        <f>BV52+BV126-BV142</f>
        <v>0</v>
      </c>
      <c r="BW193" s="30">
        <f>BW52+BW126-BW142</f>
        <v>0</v>
      </c>
      <c r="BX193" s="30">
        <f>BX52+BX126-BX142</f>
        <v>0</v>
      </c>
      <c r="BY193" s="30">
        <f>BY52+BY126-BY142</f>
        <v>0</v>
      </c>
      <c r="BZ193" s="30">
        <f>BZ52+BZ126-BZ142</f>
        <v>0</v>
      </c>
      <c r="CA193" s="30">
        <f>CA52+CA126-CA142</f>
        <v>0</v>
      </c>
      <c r="CB193" s="30">
        <f>CB52+CB126-CB142</f>
        <v>0</v>
      </c>
      <c r="CC193" s="30">
        <f>CC52+CC126-CC142</f>
        <v>0</v>
      </c>
      <c r="CD193" s="30">
        <f>CD52+CD126-CD142</f>
        <v>0</v>
      </c>
      <c r="CE193" s="30">
        <f>CE52+CE126-CE142</f>
        <v>0</v>
      </c>
      <c r="CF193" s="30">
        <f>CF52+CF126-CF142</f>
        <v>0</v>
      </c>
      <c r="CG193" s="30">
        <f>CG52+CG126-CG142</f>
        <v>0</v>
      </c>
      <c r="CH193" s="30">
        <f>CH52+CH126-CH142</f>
        <v>0</v>
      </c>
      <c r="CI193" s="30">
        <f>CI52+CI126-CI142</f>
        <v>0</v>
      </c>
      <c r="CJ193" s="30">
        <f>CJ52+CJ126-CJ142</f>
        <v>0</v>
      </c>
      <c r="CK193" s="30">
        <f>CK52+CK126-CK142</f>
        <v>0</v>
      </c>
      <c r="CL193" s="30">
        <f>CL52+CL126-CL142</f>
        <v>0</v>
      </c>
      <c r="CM193" s="30">
        <f>CM52+CM126-CM142</f>
        <v>0</v>
      </c>
      <c r="CN193" s="30">
        <f>CN52+CN126-CN142</f>
        <v>0</v>
      </c>
      <c r="CO193" s="30">
        <f>CO52+CO126-CO142</f>
        <v>0</v>
      </c>
      <c r="CP193" s="30">
        <f>CP52+CP126-CP142</f>
        <v>0</v>
      </c>
      <c r="CQ193" s="30">
        <f>CQ52+CQ126-CQ142</f>
        <v>0</v>
      </c>
      <c r="CR193" s="30">
        <f>CR52+CR126-CR142</f>
        <v>0</v>
      </c>
      <c r="CS193" s="30">
        <f>CS52+CS126-CS142</f>
        <v>0</v>
      </c>
      <c r="CT193" s="30">
        <f>CT52+CT126-CT142</f>
        <v>0</v>
      </c>
    </row>
    <row r="194" spans="1:98" s="27" customFormat="1" ht="12" x14ac:dyDescent="0.25">
      <c r="A194" s="26">
        <f>ROW()</f>
        <v>194</v>
      </c>
      <c r="E194" s="24"/>
      <c r="F194" s="68" t="str">
        <f t="shared" si="638"/>
        <v>АКТИВЫ</v>
      </c>
      <c r="G194" s="68" t="str">
        <f t="shared" si="639"/>
        <v>Склад ГП</v>
      </c>
      <c r="H194" s="27" t="str">
        <f>BP!$F$29</f>
        <v>ЭлЭн</v>
      </c>
      <c r="P194" s="30"/>
      <c r="R194" s="24"/>
      <c r="S194" s="30"/>
      <c r="V194" s="87"/>
      <c r="W194" s="29"/>
      <c r="Z194" s="30">
        <f ca="1">Z53+Z127-Z143</f>
        <v>0</v>
      </c>
      <c r="AA194" s="30">
        <f ca="1">AA53+AA127-AA143</f>
        <v>0</v>
      </c>
      <c r="AB194" s="30">
        <f ca="1">AB53+AB127-AB143</f>
        <v>0</v>
      </c>
      <c r="AC194" s="30">
        <f ca="1">AC53+AC127-AC143</f>
        <v>0</v>
      </c>
      <c r="AD194" s="30">
        <f ca="1">AD53+AD127-AD143</f>
        <v>0</v>
      </c>
      <c r="AE194" s="30">
        <f ca="1">AE53+AE127-AE143</f>
        <v>16560.000000000004</v>
      </c>
      <c r="AF194" s="30">
        <f ca="1">AF53+AF127-AF143</f>
        <v>24416.800000000003</v>
      </c>
      <c r="AG194" s="30">
        <f ca="1">AG53+AG127-AG143</f>
        <v>27909.304000000004</v>
      </c>
      <c r="AH194" s="30">
        <f ca="1">AH53+AH127-AH143</f>
        <v>29666.583120000003</v>
      </c>
      <c r="AI194" s="30">
        <f ca="1">AI53+AI127-AI143</f>
        <v>30556.580613600006</v>
      </c>
      <c r="AJ194" s="30">
        <f ca="1">AJ53+AJ127-AJ143</f>
        <v>31473.278032008009</v>
      </c>
      <c r="AK194" s="30">
        <f ca="1">AK53+AK127-AK143</f>
        <v>32417.476372968249</v>
      </c>
      <c r="AL194" s="30">
        <f ca="1">AL53+AL127-AL143</f>
        <v>33390.000664157298</v>
      </c>
      <c r="AM194" s="30">
        <f ca="1">AM53+AM127-AM143</f>
        <v>34391.70068408201</v>
      </c>
      <c r="AN194" s="30">
        <f ca="1">AN53+AN127-AN143</f>
        <v>35423.451704604464</v>
      </c>
      <c r="AO194" s="30">
        <f ca="1">AO53+AO127-AO143</f>
        <v>36486.155255742604</v>
      </c>
      <c r="AP194" s="30">
        <f ca="1">AP53+AP127-AP143</f>
        <v>37580.73991341488</v>
      </c>
      <c r="AQ194" s="30">
        <f ca="1">AQ53+AQ127-AQ143</f>
        <v>38708.162110817328</v>
      </c>
      <c r="AR194" s="30">
        <f ca="1">AR53+AR127-AR143</f>
        <v>39869.406974141857</v>
      </c>
      <c r="AS194" s="30">
        <f ca="1">AS53+AS127-AS143</f>
        <v>41065.489183366117</v>
      </c>
      <c r="AT194" s="30">
        <f ca="1">AT53+AT127-AT143</f>
        <v>42297.453858867106</v>
      </c>
      <c r="AU194" s="30">
        <f ca="1">AU53+AU127-AU143</f>
        <v>43566.377474633118</v>
      </c>
      <c r="AV194" s="30">
        <f ca="1">AV53+AV127-AV143</f>
        <v>44873.368798872121</v>
      </c>
      <c r="AW194" s="30">
        <f ca="1">AW53+AW127-AW143</f>
        <v>46219.569862838289</v>
      </c>
      <c r="AX194" s="30">
        <f ca="1">AX53+AX127-AX143</f>
        <v>47606.156958723441</v>
      </c>
      <c r="AY194" s="30">
        <f ca="1">AY53+AY127-AY143</f>
        <v>49034.341667485147</v>
      </c>
      <c r="AZ194" s="30">
        <f ca="1">AZ53+AZ127-AZ143</f>
        <v>50505.371917509699</v>
      </c>
      <c r="BA194" s="30">
        <f ca="1">BA53+BA127-BA143</f>
        <v>52020.533075034989</v>
      </c>
      <c r="BB194" s="30">
        <f ca="1">BB53+BB127-BB143</f>
        <v>53581.149067286038</v>
      </c>
      <c r="BC194" s="30">
        <f ca="1">BC53+BC127-BC143</f>
        <v>55188.583539304615</v>
      </c>
      <c r="BD194" s="30">
        <f ca="1">BD53+BD127-BD143</f>
        <v>56844.241045483752</v>
      </c>
      <c r="BE194" s="30">
        <f ca="1">BE53+BE127-BE143</f>
        <v>58549.568276848251</v>
      </c>
      <c r="BF194" s="30">
        <f ca="1">BF53+BF127-BF143</f>
        <v>60306.055325153684</v>
      </c>
      <c r="BG194" s="30">
        <f ca="1">BG53+BG127-BG143</f>
        <v>62115.236984908297</v>
      </c>
      <c r="BH194" s="30">
        <f ca="1">BH53+BH127-BH143</f>
        <v>63978.694094455546</v>
      </c>
      <c r="BI194" s="30">
        <f ca="1">BI53+BI127-BI143</f>
        <v>65898.054917289206</v>
      </c>
      <c r="BJ194" s="30">
        <f ca="1">BJ53+BJ127-BJ143</f>
        <v>67874.996564807894</v>
      </c>
      <c r="BK194" s="30">
        <f ca="1">BK53+BK127-BK143</f>
        <v>69911.246461752133</v>
      </c>
      <c r="BL194" s="30">
        <f ca="1">BL53+BL127-BL143</f>
        <v>72008.583855604695</v>
      </c>
      <c r="BM194" s="30">
        <f ca="1">BM53+BM127-BM143</f>
        <v>74168.841371272836</v>
      </c>
      <c r="BN194" s="30">
        <f ca="1">BN53+BN127-BN143</f>
        <v>76393.906612411025</v>
      </c>
      <c r="BO194" s="30">
        <f ca="1">BO53+BO127-BO143</f>
        <v>78685.723810783355</v>
      </c>
      <c r="BP194" s="30">
        <f ca="1">BP53+BP127-BP143</f>
        <v>81046.295525106863</v>
      </c>
      <c r="BQ194" s="30">
        <f ca="1">BQ53+BQ127-BQ143</f>
        <v>83477.684390860086</v>
      </c>
      <c r="BR194" s="30">
        <f ca="1">BR53+BR127-BR143</f>
        <v>85982.014922585891</v>
      </c>
      <c r="BS194" s="30">
        <f ca="1">BS53+BS127-BS143</f>
        <v>88561.475370263477</v>
      </c>
      <c r="BT194" s="30">
        <f ca="1">BT53+BT127-BT143</f>
        <v>91218.319631371385</v>
      </c>
      <c r="BU194" s="30">
        <f ca="1">BU53+BU127-BU143</f>
        <v>93954.869220312539</v>
      </c>
      <c r="BV194" s="30">
        <f>BV53+BV127-BV143</f>
        <v>0</v>
      </c>
      <c r="BW194" s="30">
        <f>BW53+BW127-BW143</f>
        <v>0</v>
      </c>
      <c r="BX194" s="30">
        <f>BX53+BX127-BX143</f>
        <v>0</v>
      </c>
      <c r="BY194" s="30">
        <f>BY53+BY127-BY143</f>
        <v>0</v>
      </c>
      <c r="BZ194" s="30">
        <f>BZ53+BZ127-BZ143</f>
        <v>0</v>
      </c>
      <c r="CA194" s="30">
        <f>CA53+CA127-CA143</f>
        <v>0</v>
      </c>
      <c r="CB194" s="30">
        <f>CB53+CB127-CB143</f>
        <v>0</v>
      </c>
      <c r="CC194" s="30">
        <f>CC53+CC127-CC143</f>
        <v>0</v>
      </c>
      <c r="CD194" s="30">
        <f>CD53+CD127-CD143</f>
        <v>0</v>
      </c>
      <c r="CE194" s="30">
        <f>CE53+CE127-CE143</f>
        <v>0</v>
      </c>
      <c r="CF194" s="30">
        <f>CF53+CF127-CF143</f>
        <v>0</v>
      </c>
      <c r="CG194" s="30">
        <f>CG53+CG127-CG143</f>
        <v>0</v>
      </c>
      <c r="CH194" s="30">
        <f>CH53+CH127-CH143</f>
        <v>0</v>
      </c>
      <c r="CI194" s="30">
        <f>CI53+CI127-CI143</f>
        <v>0</v>
      </c>
      <c r="CJ194" s="30">
        <f>CJ53+CJ127-CJ143</f>
        <v>0</v>
      </c>
      <c r="CK194" s="30">
        <f>CK53+CK127-CK143</f>
        <v>0</v>
      </c>
      <c r="CL194" s="30">
        <f>CL53+CL127-CL143</f>
        <v>0</v>
      </c>
      <c r="CM194" s="30">
        <f>CM53+CM127-CM143</f>
        <v>0</v>
      </c>
      <c r="CN194" s="30">
        <f>CN53+CN127-CN143</f>
        <v>0</v>
      </c>
      <c r="CO194" s="30">
        <f>CO53+CO127-CO143</f>
        <v>0</v>
      </c>
      <c r="CP194" s="30">
        <f>CP53+CP127-CP143</f>
        <v>0</v>
      </c>
      <c r="CQ194" s="30">
        <f>CQ53+CQ127-CQ143</f>
        <v>0</v>
      </c>
      <c r="CR194" s="30">
        <f>CR53+CR127-CR143</f>
        <v>0</v>
      </c>
      <c r="CS194" s="30">
        <f>CS53+CS127-CS143</f>
        <v>0</v>
      </c>
      <c r="CT194" s="30">
        <f>CT53+CT127-CT143</f>
        <v>0</v>
      </c>
    </row>
    <row r="195" spans="1:98" s="2" customFormat="1" ht="10.199999999999999" x14ac:dyDescent="0.2">
      <c r="A195" s="11">
        <f>ROW()</f>
        <v>195</v>
      </c>
      <c r="E195" s="23" t="str">
        <f>Lists!$N$9</f>
        <v>пустая строка</v>
      </c>
      <c r="P195" s="3"/>
      <c r="R195" s="23"/>
      <c r="S195" s="3"/>
      <c r="V195" s="76"/>
      <c r="W195" s="5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/>
      <c r="BT195" s="3"/>
      <c r="BU195" s="3"/>
      <c r="BV195" s="3"/>
      <c r="BW195" s="3"/>
      <c r="BX195" s="3"/>
      <c r="BY195" s="3"/>
      <c r="BZ195" s="3"/>
      <c r="CA195" s="3"/>
      <c r="CB195" s="3"/>
      <c r="CC195" s="3"/>
      <c r="CD195" s="3"/>
      <c r="CE195" s="3"/>
      <c r="CF195" s="3"/>
      <c r="CG195" s="3"/>
      <c r="CH195" s="3"/>
      <c r="CI195" s="3"/>
      <c r="CJ195" s="3"/>
      <c r="CK195" s="3"/>
      <c r="CL195" s="3"/>
      <c r="CM195" s="3"/>
      <c r="CN195" s="3"/>
      <c r="CO195" s="3"/>
      <c r="CP195" s="3"/>
      <c r="CQ195" s="3"/>
      <c r="CR195" s="3"/>
      <c r="CS195" s="3"/>
      <c r="CT195" s="3"/>
    </row>
    <row r="196" spans="1:98" x14ac:dyDescent="0.3">
      <c r="A196" s="11">
        <f>ROW()</f>
        <v>196</v>
      </c>
      <c r="E196" s="23" t="s">
        <v>24</v>
      </c>
      <c r="F196" s="68" t="str">
        <f>$F$150</f>
        <v>АКТИВЫ</v>
      </c>
      <c r="G196" s="6" t="s">
        <v>102</v>
      </c>
      <c r="Z196" s="7">
        <f>Z55+Z82</f>
        <v>1000000</v>
      </c>
      <c r="AA196" s="7">
        <f>AA55+AA82</f>
        <v>1000000</v>
      </c>
      <c r="AB196" s="7">
        <f>AB55+AB82</f>
        <v>1000000</v>
      </c>
      <c r="AC196" s="7">
        <f>AC55+AC82</f>
        <v>1000000</v>
      </c>
      <c r="AD196" s="7">
        <f>AD55+AD82</f>
        <v>1000000</v>
      </c>
      <c r="AE196" s="7">
        <f>AE55+AE82</f>
        <v>1000000</v>
      </c>
      <c r="AF196" s="7">
        <f>AF55+AF82</f>
        <v>1000000</v>
      </c>
      <c r="AG196" s="7">
        <f>AG55+AG82</f>
        <v>1000000</v>
      </c>
      <c r="AH196" s="7">
        <f>AH55+AH82</f>
        <v>1000000</v>
      </c>
      <c r="AI196" s="7">
        <f>AI55+AI82</f>
        <v>1000000</v>
      </c>
      <c r="AJ196" s="7">
        <f>AJ55+AJ82</f>
        <v>1000000</v>
      </c>
      <c r="AK196" s="7">
        <f>AK55+AK82</f>
        <v>1000000</v>
      </c>
      <c r="AL196" s="7">
        <f>AL55+AL82</f>
        <v>1000000</v>
      </c>
      <c r="AM196" s="7">
        <f>AM55+AM82</f>
        <v>1000000</v>
      </c>
      <c r="AN196" s="7">
        <f>AN55+AN82</f>
        <v>1000000</v>
      </c>
      <c r="AO196" s="7">
        <f>AO55+AO82</f>
        <v>1000000</v>
      </c>
      <c r="AP196" s="7">
        <f>AP55+AP82</f>
        <v>1000000</v>
      </c>
      <c r="AQ196" s="7">
        <f>AQ55+AQ82</f>
        <v>1000000</v>
      </c>
      <c r="AR196" s="7">
        <f>AR55+AR82</f>
        <v>1000000</v>
      </c>
      <c r="AS196" s="7">
        <f>AS55+AS82</f>
        <v>1000000</v>
      </c>
      <c r="AT196" s="7">
        <f>AT55+AT82</f>
        <v>1000000</v>
      </c>
      <c r="AU196" s="7">
        <f>AU55+AU82</f>
        <v>1000000</v>
      </c>
      <c r="AV196" s="7">
        <f>AV55+AV82</f>
        <v>1000000</v>
      </c>
      <c r="AW196" s="7">
        <f>AW55+AW82</f>
        <v>1000000</v>
      </c>
      <c r="AX196" s="7">
        <f>AX55+AX82</f>
        <v>1000000</v>
      </c>
      <c r="AY196" s="7">
        <f>AY55+AY82</f>
        <v>1000000</v>
      </c>
      <c r="AZ196" s="7">
        <f>AZ55+AZ82</f>
        <v>1000000</v>
      </c>
      <c r="BA196" s="7">
        <f>BA55+BA82</f>
        <v>1000000</v>
      </c>
      <c r="BB196" s="7">
        <f>BB55+BB82</f>
        <v>1000000</v>
      </c>
      <c r="BC196" s="7">
        <f>BC55+BC82</f>
        <v>1000000</v>
      </c>
      <c r="BD196" s="7">
        <f>BD55+BD82</f>
        <v>1000000</v>
      </c>
      <c r="BE196" s="7">
        <f>BE55+BE82</f>
        <v>1000000</v>
      </c>
      <c r="BF196" s="7">
        <f>BF55+BF82</f>
        <v>1000000</v>
      </c>
      <c r="BG196" s="7">
        <f>BG55+BG82</f>
        <v>1000000</v>
      </c>
      <c r="BH196" s="7">
        <f>BH55+BH82</f>
        <v>1000000</v>
      </c>
      <c r="BI196" s="7">
        <f>BI55+BI82</f>
        <v>1000000</v>
      </c>
      <c r="BJ196" s="7">
        <f>BJ55+BJ82</f>
        <v>1000000</v>
      </c>
      <c r="BK196" s="7">
        <f>BK55+BK82</f>
        <v>1000000</v>
      </c>
      <c r="BL196" s="7">
        <f>BL55+BL82</f>
        <v>1000000</v>
      </c>
      <c r="BM196" s="7">
        <f>BM55+BM82</f>
        <v>1000000</v>
      </c>
      <c r="BN196" s="7">
        <f>BN55+BN82</f>
        <v>1000000</v>
      </c>
      <c r="BO196" s="7">
        <f>BO55+BO82</f>
        <v>1000000</v>
      </c>
      <c r="BP196" s="7">
        <f>BP55+BP82</f>
        <v>1000000</v>
      </c>
      <c r="BQ196" s="7">
        <f>BQ55+BQ82</f>
        <v>1000000</v>
      </c>
      <c r="BR196" s="7">
        <f>BR55+BR82</f>
        <v>1000000</v>
      </c>
      <c r="BS196" s="7">
        <f>BS55+BS82</f>
        <v>1000000</v>
      </c>
      <c r="BT196" s="7">
        <f>BT55+BT82</f>
        <v>1000000</v>
      </c>
      <c r="BU196" s="7">
        <f>BU55+BU82</f>
        <v>1000000</v>
      </c>
      <c r="BV196" s="7">
        <f>BV55+BV82</f>
        <v>0</v>
      </c>
      <c r="BW196" s="7">
        <f>BW55+BW82</f>
        <v>0</v>
      </c>
      <c r="BX196" s="7">
        <f>BX55+BX82</f>
        <v>0</v>
      </c>
      <c r="BY196" s="7">
        <f>BY55+BY82</f>
        <v>0</v>
      </c>
      <c r="BZ196" s="7">
        <f>BZ55+BZ82</f>
        <v>0</v>
      </c>
      <c r="CA196" s="7">
        <f>CA55+CA82</f>
        <v>0</v>
      </c>
      <c r="CB196" s="7">
        <f>CB55+CB82</f>
        <v>0</v>
      </c>
      <c r="CC196" s="7">
        <f>CC55+CC82</f>
        <v>0</v>
      </c>
      <c r="CD196" s="7">
        <f>CD55+CD82</f>
        <v>0</v>
      </c>
      <c r="CE196" s="7">
        <f>CE55+CE82</f>
        <v>0</v>
      </c>
      <c r="CF196" s="7">
        <f>CF55+CF82</f>
        <v>0</v>
      </c>
      <c r="CG196" s="7">
        <f>CG55+CG82</f>
        <v>0</v>
      </c>
      <c r="CH196" s="7">
        <f>CH55+CH82</f>
        <v>0</v>
      </c>
      <c r="CI196" s="7">
        <f>CI55+CI82</f>
        <v>0</v>
      </c>
      <c r="CJ196" s="7">
        <f>CJ55+CJ82</f>
        <v>0</v>
      </c>
      <c r="CK196" s="7">
        <f>CK55+CK82</f>
        <v>0</v>
      </c>
      <c r="CL196" s="7">
        <f>CL55+CL82</f>
        <v>0</v>
      </c>
      <c r="CM196" s="7">
        <f>CM55+CM82</f>
        <v>0</v>
      </c>
      <c r="CN196" s="7">
        <f>CN55+CN82</f>
        <v>0</v>
      </c>
      <c r="CO196" s="7">
        <f>CO55+CO82</f>
        <v>0</v>
      </c>
      <c r="CP196" s="7">
        <f>CP55+CP82</f>
        <v>0</v>
      </c>
      <c r="CQ196" s="7">
        <f>CQ55+CQ82</f>
        <v>0</v>
      </c>
      <c r="CR196" s="7">
        <f>CR55+CR82</f>
        <v>0</v>
      </c>
      <c r="CS196" s="7">
        <f>CS55+CS82</f>
        <v>0</v>
      </c>
      <c r="CT196" s="7">
        <f>CT55+CT82</f>
        <v>0</v>
      </c>
    </row>
    <row r="197" spans="1:98" x14ac:dyDescent="0.3">
      <c r="A197" s="11">
        <f>ROW()</f>
        <v>197</v>
      </c>
      <c r="E197" s="23" t="s">
        <v>24</v>
      </c>
      <c r="F197" s="68" t="str">
        <f>$F$150</f>
        <v>АКТИВЫ</v>
      </c>
      <c r="G197" s="6" t="s">
        <v>103</v>
      </c>
      <c r="Z197" s="7">
        <f ca="1">Z56+Z131</f>
        <v>0</v>
      </c>
      <c r="AA197" s="7">
        <f t="shared" ref="AA197:CL197" ca="1" si="640">AA56+AA131</f>
        <v>0</v>
      </c>
      <c r="AB197" s="7">
        <f t="shared" ca="1" si="640"/>
        <v>0</v>
      </c>
      <c r="AC197" s="7">
        <f t="shared" ca="1" si="640"/>
        <v>0</v>
      </c>
      <c r="AD197" s="7">
        <f t="shared" ca="1" si="640"/>
        <v>0</v>
      </c>
      <c r="AE197" s="7">
        <f t="shared" ca="1" si="640"/>
        <v>629220</v>
      </c>
      <c r="AF197" s="7">
        <f t="shared" ca="1" si="640"/>
        <v>4213676.5999999996</v>
      </c>
      <c r="AG197" s="7">
        <f t="shared" ca="1" si="640"/>
        <v>8954366.898</v>
      </c>
      <c r="AH197" s="7">
        <f t="shared" ca="1" si="640"/>
        <v>14151887.904940002</v>
      </c>
      <c r="AI197" s="7">
        <f t="shared" ca="1" si="640"/>
        <v>19599717.542088203</v>
      </c>
      <c r="AJ197" s="7">
        <f t="shared" ca="1" si="640"/>
        <v>25210982.068350852</v>
      </c>
      <c r="AK197" s="7">
        <f t="shared" ca="1" si="640"/>
        <v>30990584.530401379</v>
      </c>
      <c r="AL197" s="7">
        <f t="shared" ca="1" si="640"/>
        <v>36943575.066313423</v>
      </c>
      <c r="AM197" s="7">
        <f t="shared" ca="1" si="640"/>
        <v>43075155.318302825</v>
      </c>
      <c r="AN197" s="7">
        <f t="shared" ca="1" si="640"/>
        <v>49390682.977851912</v>
      </c>
      <c r="AO197" s="7">
        <f t="shared" ca="1" si="640"/>
        <v>55895676.467187472</v>
      </c>
      <c r="AP197" s="7">
        <f t="shared" ca="1" si="640"/>
        <v>62595819.761203095</v>
      </c>
      <c r="AQ197" s="7">
        <f t="shared" ca="1" si="640"/>
        <v>69496967.354039192</v>
      </c>
      <c r="AR197" s="7">
        <f t="shared" ca="1" si="640"/>
        <v>76605149.374660373</v>
      </c>
      <c r="AS197" s="7">
        <f t="shared" ca="1" si="640"/>
        <v>83926576.855900183</v>
      </c>
      <c r="AT197" s="7">
        <f t="shared" ca="1" si="640"/>
        <v>91467647.161577195</v>
      </c>
      <c r="AU197" s="7">
        <f t="shared" ca="1" si="640"/>
        <v>99234949.576424509</v>
      </c>
      <c r="AV197" s="7">
        <f t="shared" ca="1" si="640"/>
        <v>107235271.06371725</v>
      </c>
      <c r="AW197" s="7">
        <f t="shared" ca="1" si="640"/>
        <v>115475602.19562876</v>
      </c>
      <c r="AX197" s="7">
        <f t="shared" ca="1" si="640"/>
        <v>123963143.26149763</v>
      </c>
      <c r="AY197" s="7">
        <f t="shared" ca="1" si="640"/>
        <v>132705310.55934256</v>
      </c>
      <c r="AZ197" s="7">
        <f t="shared" ca="1" si="640"/>
        <v>141709742.87612283</v>
      </c>
      <c r="BA197" s="7">
        <f t="shared" ca="1" si="640"/>
        <v>150984308.16240653</v>
      </c>
      <c r="BB197" s="7">
        <f t="shared" ca="1" si="640"/>
        <v>160537110.40727875</v>
      </c>
      <c r="BC197" s="7">
        <f t="shared" ca="1" si="640"/>
        <v>170376496.71949711</v>
      </c>
      <c r="BD197" s="7">
        <f t="shared" ca="1" si="640"/>
        <v>180511064.62108204</v>
      </c>
      <c r="BE197" s="7">
        <f t="shared" ca="1" si="640"/>
        <v>190949669.5597145</v>
      </c>
      <c r="BF197" s="7">
        <f t="shared" ca="1" si="640"/>
        <v>201701432.64650595</v>
      </c>
      <c r="BG197" s="7">
        <f t="shared" ca="1" si="640"/>
        <v>212775748.62590113</v>
      </c>
      <c r="BH197" s="7">
        <f t="shared" ca="1" si="640"/>
        <v>224182294.08467817</v>
      </c>
      <c r="BI197" s="7">
        <f t="shared" ca="1" si="640"/>
        <v>235931035.90721852</v>
      </c>
      <c r="BJ197" s="7">
        <f t="shared" ca="1" si="640"/>
        <v>248032239.98443508</v>
      </c>
      <c r="BK197" s="7">
        <f t="shared" ca="1" si="640"/>
        <v>260496480.18396813</v>
      </c>
      <c r="BL197" s="7">
        <f t="shared" ca="1" si="640"/>
        <v>273334647.5894872</v>
      </c>
      <c r="BM197" s="7">
        <f t="shared" ca="1" si="640"/>
        <v>286557960.0171718</v>
      </c>
      <c r="BN197" s="7">
        <f t="shared" ca="1" si="640"/>
        <v>300177971.81768698</v>
      </c>
      <c r="BO197" s="7">
        <f t="shared" ca="1" si="640"/>
        <v>314206583.97221762</v>
      </c>
      <c r="BP197" s="7">
        <f t="shared" ca="1" si="640"/>
        <v>328656054.49138415</v>
      </c>
      <c r="BQ197" s="7">
        <f t="shared" ca="1" si="640"/>
        <v>343539009.12612569</v>
      </c>
      <c r="BR197" s="7">
        <f t="shared" ca="1" si="640"/>
        <v>358868452.3999095</v>
      </c>
      <c r="BS197" s="7">
        <f t="shared" ca="1" si="640"/>
        <v>374657778.97190678</v>
      </c>
      <c r="BT197" s="7">
        <f t="shared" ca="1" si="640"/>
        <v>390920785.34106398</v>
      </c>
      <c r="BU197" s="7">
        <f t="shared" ca="1" si="640"/>
        <v>407671681.9012959</v>
      </c>
      <c r="BV197" s="7">
        <f t="shared" si="640"/>
        <v>0</v>
      </c>
      <c r="BW197" s="7">
        <f t="shared" si="640"/>
        <v>0</v>
      </c>
      <c r="BX197" s="7">
        <f t="shared" si="640"/>
        <v>0</v>
      </c>
      <c r="BY197" s="7">
        <f t="shared" si="640"/>
        <v>0</v>
      </c>
      <c r="BZ197" s="7">
        <f t="shared" si="640"/>
        <v>0</v>
      </c>
      <c r="CA197" s="7">
        <f t="shared" si="640"/>
        <v>0</v>
      </c>
      <c r="CB197" s="7">
        <f t="shared" si="640"/>
        <v>0</v>
      </c>
      <c r="CC197" s="7">
        <f t="shared" si="640"/>
        <v>0</v>
      </c>
      <c r="CD197" s="7">
        <f t="shared" si="640"/>
        <v>0</v>
      </c>
      <c r="CE197" s="7">
        <f t="shared" si="640"/>
        <v>0</v>
      </c>
      <c r="CF197" s="7">
        <f t="shared" si="640"/>
        <v>0</v>
      </c>
      <c r="CG197" s="7">
        <f t="shared" si="640"/>
        <v>0</v>
      </c>
      <c r="CH197" s="7">
        <f t="shared" si="640"/>
        <v>0</v>
      </c>
      <c r="CI197" s="7">
        <f t="shared" si="640"/>
        <v>0</v>
      </c>
      <c r="CJ197" s="7">
        <f t="shared" si="640"/>
        <v>0</v>
      </c>
      <c r="CK197" s="7">
        <f t="shared" si="640"/>
        <v>0</v>
      </c>
      <c r="CL197" s="7">
        <f t="shared" si="640"/>
        <v>0</v>
      </c>
      <c r="CM197" s="7">
        <f t="shared" ref="CM197:CT197" si="641">CM56+CM131</f>
        <v>0</v>
      </c>
      <c r="CN197" s="7">
        <f t="shared" si="641"/>
        <v>0</v>
      </c>
      <c r="CO197" s="7">
        <f t="shared" si="641"/>
        <v>0</v>
      </c>
      <c r="CP197" s="7">
        <f t="shared" si="641"/>
        <v>0</v>
      </c>
      <c r="CQ197" s="7">
        <f t="shared" si="641"/>
        <v>0</v>
      </c>
      <c r="CR197" s="7">
        <f t="shared" si="641"/>
        <v>0</v>
      </c>
      <c r="CS197" s="7">
        <f t="shared" si="641"/>
        <v>0</v>
      </c>
      <c r="CT197" s="7">
        <f t="shared" si="641"/>
        <v>0</v>
      </c>
    </row>
    <row r="198" spans="1:98" x14ac:dyDescent="0.3">
      <c r="A198" s="11">
        <f>ROW()</f>
        <v>198</v>
      </c>
      <c r="F198" s="68" t="str">
        <f>$F$150</f>
        <v>АКТИВЫ</v>
      </c>
    </row>
    <row r="199" spans="1:98" s="13" customFormat="1" x14ac:dyDescent="0.3">
      <c r="A199" s="12">
        <f>ROW()</f>
        <v>199</v>
      </c>
      <c r="E199" s="94"/>
      <c r="F199" s="13" t="s">
        <v>80</v>
      </c>
      <c r="M199" s="14"/>
      <c r="P199" s="10"/>
      <c r="R199" s="94"/>
      <c r="S199" s="10"/>
      <c r="V199" s="82"/>
      <c r="W199" s="10"/>
      <c r="Z199" s="10">
        <f ca="1">Z201+Z206</f>
        <v>1468000</v>
      </c>
      <c r="AA199" s="10">
        <f t="shared" ref="AA199:CL199" ca="1" si="642">AA201+AA206</f>
        <v>2256920</v>
      </c>
      <c r="AB199" s="10">
        <f t="shared" ca="1" si="642"/>
        <v>3729507.6</v>
      </c>
      <c r="AC199" s="10">
        <f t="shared" ca="1" si="642"/>
        <v>5786272.8280000007</v>
      </c>
      <c r="AD199" s="10">
        <f t="shared" ca="1" si="642"/>
        <v>8027261.0128400018</v>
      </c>
      <c r="AE199" s="10">
        <f t="shared" ca="1" si="642"/>
        <v>10754958.843225202</v>
      </c>
      <c r="AF199" s="10">
        <f t="shared" ca="1" si="642"/>
        <v>15452147.608521959</v>
      </c>
      <c r="AG199" s="10">
        <f t="shared" ca="1" si="642"/>
        <v>20814602.036777616</v>
      </c>
      <c r="AH199" s="10">
        <f t="shared" ca="1" si="642"/>
        <v>26442800.097880948</v>
      </c>
      <c r="AI199" s="10">
        <f t="shared" ca="1" si="642"/>
        <v>32229357.100817375</v>
      </c>
      <c r="AJ199" s="10">
        <f t="shared" ca="1" si="642"/>
        <v>38189510.813841894</v>
      </c>
      <c r="AK199" s="10">
        <f t="shared" ca="1" si="642"/>
        <v>44328469.138257153</v>
      </c>
      <c r="AL199" s="10">
        <f t="shared" ca="1" si="642"/>
        <v>50651596.212404862</v>
      </c>
      <c r="AM199" s="10">
        <f t="shared" ca="1" si="642"/>
        <v>57164417.098777018</v>
      </c>
      <c r="AN199" s="10">
        <f t="shared" ca="1" si="642"/>
        <v>63872622.611740321</v>
      </c>
      <c r="AO199" s="10">
        <f t="shared" ca="1" si="642"/>
        <v>70782074.290092528</v>
      </c>
      <c r="AP199" s="10">
        <f t="shared" ca="1" si="642"/>
        <v>77898809.518795311</v>
      </c>
      <c r="AQ199" s="10">
        <f t="shared" ca="1" si="642"/>
        <v>85229046.804359183</v>
      </c>
      <c r="AR199" s="10">
        <f t="shared" ca="1" si="642"/>
        <v>92779191.208489954</v>
      </c>
      <c r="AS199" s="10">
        <f t="shared" ca="1" si="642"/>
        <v>100555839.94474465</v>
      </c>
      <c r="AT199" s="10">
        <f t="shared" ca="1" si="642"/>
        <v>108565788.143087</v>
      </c>
      <c r="AU199" s="10">
        <f t="shared" ca="1" si="642"/>
        <v>116816034.78737961</v>
      </c>
      <c r="AV199" s="10">
        <f t="shared" ca="1" si="642"/>
        <v>125313788.83100098</v>
      </c>
      <c r="AW199" s="10">
        <f t="shared" ca="1" si="642"/>
        <v>134066475.49593101</v>
      </c>
      <c r="AX199" s="10">
        <f t="shared" ca="1" si="642"/>
        <v>143081742.76080894</v>
      </c>
      <c r="AY199" s="10">
        <f t="shared" ca="1" si="642"/>
        <v>152367468.04363322</v>
      </c>
      <c r="AZ199" s="10">
        <f t="shared" ca="1" si="642"/>
        <v>161931765.08494222</v>
      </c>
      <c r="BA199" s="10">
        <f t="shared" ca="1" si="642"/>
        <v>171782991.03749049</v>
      </c>
      <c r="BB199" s="10">
        <f t="shared" ca="1" si="642"/>
        <v>181929753.76861522</v>
      </c>
      <c r="BC199" s="10">
        <f t="shared" ca="1" si="642"/>
        <v>192380919.38167369</v>
      </c>
      <c r="BD199" s="10">
        <f t="shared" ca="1" si="642"/>
        <v>203145619.96312389</v>
      </c>
      <c r="BE199" s="10">
        <f t="shared" ca="1" si="642"/>
        <v>214233261.56201762</v>
      </c>
      <c r="BF199" s="10">
        <f t="shared" ca="1" si="642"/>
        <v>225653532.40887818</v>
      </c>
      <c r="BG199" s="10">
        <f t="shared" ca="1" si="642"/>
        <v>237416411.38114452</v>
      </c>
      <c r="BH199" s="10">
        <f t="shared" ca="1" si="642"/>
        <v>249532176.72257888</v>
      </c>
      <c r="BI199" s="10">
        <f t="shared" ca="1" si="642"/>
        <v>262011415.02425626</v>
      </c>
      <c r="BJ199" s="10">
        <f t="shared" ca="1" si="642"/>
        <v>274865030.47498393</v>
      </c>
      <c r="BK199" s="10">
        <f t="shared" ca="1" si="642"/>
        <v>288104254.38923347</v>
      </c>
      <c r="BL199" s="10">
        <f t="shared" ca="1" si="642"/>
        <v>301740655.0209105</v>
      </c>
      <c r="BM199" s="10">
        <f t="shared" ca="1" si="642"/>
        <v>315786147.67153776</v>
      </c>
      <c r="BN199" s="10">
        <f t="shared" ca="1" si="642"/>
        <v>330253005.10168391</v>
      </c>
      <c r="BO199" s="10">
        <f t="shared" ca="1" si="642"/>
        <v>345153868.2547344</v>
      </c>
      <c r="BP199" s="10">
        <f t="shared" ca="1" si="642"/>
        <v>360501757.30237651</v>
      </c>
      <c r="BQ199" s="10">
        <f t="shared" ca="1" si="642"/>
        <v>376310083.02144778</v>
      </c>
      <c r="BR199" s="10">
        <f t="shared" ca="1" si="642"/>
        <v>392592658.51209122</v>
      </c>
      <c r="BS199" s="10">
        <f t="shared" ca="1" si="642"/>
        <v>409363711.26745403</v>
      </c>
      <c r="BT199" s="10">
        <f t="shared" ca="1" si="642"/>
        <v>426637895.60547757</v>
      </c>
      <c r="BU199" s="10">
        <f t="shared" ca="1" si="642"/>
        <v>444430305.47364199</v>
      </c>
      <c r="BV199" s="10">
        <f t="shared" si="642"/>
        <v>0</v>
      </c>
      <c r="BW199" s="10">
        <f t="shared" si="642"/>
        <v>0</v>
      </c>
      <c r="BX199" s="10">
        <f t="shared" si="642"/>
        <v>0</v>
      </c>
      <c r="BY199" s="10">
        <f t="shared" si="642"/>
        <v>0</v>
      </c>
      <c r="BZ199" s="10">
        <f t="shared" si="642"/>
        <v>0</v>
      </c>
      <c r="CA199" s="10">
        <f t="shared" si="642"/>
        <v>0</v>
      </c>
      <c r="CB199" s="10">
        <f t="shared" si="642"/>
        <v>0</v>
      </c>
      <c r="CC199" s="10">
        <f t="shared" si="642"/>
        <v>0</v>
      </c>
      <c r="CD199" s="10">
        <f t="shared" si="642"/>
        <v>0</v>
      </c>
      <c r="CE199" s="10">
        <f t="shared" si="642"/>
        <v>0</v>
      </c>
      <c r="CF199" s="10">
        <f t="shared" si="642"/>
        <v>0</v>
      </c>
      <c r="CG199" s="10">
        <f t="shared" si="642"/>
        <v>0</v>
      </c>
      <c r="CH199" s="10">
        <f t="shared" si="642"/>
        <v>0</v>
      </c>
      <c r="CI199" s="10">
        <f t="shared" si="642"/>
        <v>0</v>
      </c>
      <c r="CJ199" s="10">
        <f t="shared" si="642"/>
        <v>0</v>
      </c>
      <c r="CK199" s="10">
        <f t="shared" si="642"/>
        <v>0</v>
      </c>
      <c r="CL199" s="10">
        <f t="shared" si="642"/>
        <v>0</v>
      </c>
      <c r="CM199" s="10">
        <f t="shared" ref="CM199:CT199" si="643">CM201+CM206</f>
        <v>0</v>
      </c>
      <c r="CN199" s="10">
        <f t="shared" si="643"/>
        <v>0</v>
      </c>
      <c r="CO199" s="10">
        <f t="shared" si="643"/>
        <v>0</v>
      </c>
      <c r="CP199" s="10">
        <f t="shared" si="643"/>
        <v>0</v>
      </c>
      <c r="CQ199" s="10">
        <f t="shared" si="643"/>
        <v>0</v>
      </c>
      <c r="CR199" s="10">
        <f t="shared" si="643"/>
        <v>0</v>
      </c>
      <c r="CS199" s="10">
        <f t="shared" si="643"/>
        <v>0</v>
      </c>
      <c r="CT199" s="10">
        <f t="shared" si="643"/>
        <v>0</v>
      </c>
    </row>
    <row r="200" spans="1:98" x14ac:dyDescent="0.3">
      <c r="A200" s="11">
        <f>ROW()</f>
        <v>200</v>
      </c>
    </row>
    <row r="201" spans="1:98" x14ac:dyDescent="0.3">
      <c r="A201" s="11">
        <f>ROW()</f>
        <v>201</v>
      </c>
      <c r="E201" s="23" t="s">
        <v>24</v>
      </c>
      <c r="F201" s="68" t="str">
        <f t="shared" ref="F201:F215" si="644">$F$150</f>
        <v>АКТИВЫ</v>
      </c>
      <c r="G201" s="6" t="s">
        <v>93</v>
      </c>
      <c r="Z201" s="7">
        <f ca="1">SUM(Z202:Z204)</f>
        <v>1000000</v>
      </c>
      <c r="AA201" s="7">
        <f t="shared" ref="AA201:CL201" ca="1" si="645">SUM(AA202:AA204)</f>
        <v>1000000</v>
      </c>
      <c r="AB201" s="7">
        <f t="shared" ca="1" si="645"/>
        <v>1000000</v>
      </c>
      <c r="AC201" s="7">
        <f t="shared" ca="1" si="645"/>
        <v>1000000</v>
      </c>
      <c r="AD201" s="7">
        <f t="shared" ca="1" si="645"/>
        <v>1000000</v>
      </c>
      <c r="AE201" s="7">
        <f t="shared" ca="1" si="645"/>
        <v>1419480</v>
      </c>
      <c r="AF201" s="7">
        <f t="shared" ca="1" si="645"/>
        <v>3739204.4000000004</v>
      </c>
      <c r="AG201" s="7">
        <f t="shared" ca="1" si="645"/>
        <v>6652870.5320000006</v>
      </c>
      <c r="AH201" s="7">
        <f t="shared" ca="1" si="645"/>
        <v>9758816.6479600016</v>
      </c>
      <c r="AI201" s="7">
        <f t="shared" ca="1" si="645"/>
        <v>12947454.147398802</v>
      </c>
      <c r="AJ201" s="7">
        <f t="shared" ca="1" si="645"/>
        <v>16231750.771820765</v>
      </c>
      <c r="AK201" s="7">
        <f t="shared" ca="1" si="645"/>
        <v>19614576.294975389</v>
      </c>
      <c r="AL201" s="7">
        <f t="shared" ca="1" si="645"/>
        <v>23098886.583824649</v>
      </c>
      <c r="AM201" s="7">
        <f t="shared" ca="1" si="645"/>
        <v>26687726.181339391</v>
      </c>
      <c r="AN201" s="7">
        <f t="shared" ca="1" si="645"/>
        <v>30384230.966779575</v>
      </c>
      <c r="AO201" s="7">
        <f t="shared" ca="1" si="645"/>
        <v>34191630.895782962</v>
      </c>
      <c r="AP201" s="7">
        <f t="shared" ca="1" si="645"/>
        <v>38113252.822656453</v>
      </c>
      <c r="AQ201" s="7">
        <f t="shared" ca="1" si="645"/>
        <v>42152523.407336146</v>
      </c>
      <c r="AR201" s="7">
        <f t="shared" ca="1" si="645"/>
        <v>46312972.109556228</v>
      </c>
      <c r="AS201" s="7">
        <f t="shared" ca="1" si="645"/>
        <v>50598234.272842914</v>
      </c>
      <c r="AT201" s="7">
        <f t="shared" ca="1" si="645"/>
        <v>55012054.301028199</v>
      </c>
      <c r="AU201" s="7">
        <f t="shared" ca="1" si="645"/>
        <v>59558288.930059046</v>
      </c>
      <c r="AV201" s="7">
        <f t="shared" ca="1" si="645"/>
        <v>64240910.597960815</v>
      </c>
      <c r="AW201" s="7">
        <f t="shared" ca="1" si="645"/>
        <v>69064010.915899634</v>
      </c>
      <c r="AX201" s="7">
        <f t="shared" ca="1" si="645"/>
        <v>74031804.243376628</v>
      </c>
      <c r="AY201" s="7">
        <f t="shared" ca="1" si="645"/>
        <v>79148631.370677933</v>
      </c>
      <c r="AZ201" s="7">
        <f t="shared" ca="1" si="645"/>
        <v>84418963.311798275</v>
      </c>
      <c r="BA201" s="7">
        <f t="shared" ca="1" si="645"/>
        <v>89847405.211152226</v>
      </c>
      <c r="BB201" s="7">
        <f t="shared" ca="1" si="645"/>
        <v>95438700.36748679</v>
      </c>
      <c r="BC201" s="7">
        <f t="shared" ca="1" si="645"/>
        <v>101197734.3785114</v>
      </c>
      <c r="BD201" s="7">
        <f t="shared" ca="1" si="645"/>
        <v>107129539.40986675</v>
      </c>
      <c r="BE201" s="7">
        <f t="shared" ca="1" si="645"/>
        <v>113239298.59216276</v>
      </c>
      <c r="BF201" s="7">
        <f t="shared" ca="1" si="645"/>
        <v>119532350.54992765</v>
      </c>
      <c r="BG201" s="7">
        <f t="shared" ca="1" si="645"/>
        <v>126014194.06642549</v>
      </c>
      <c r="BH201" s="7">
        <f t="shared" ca="1" si="645"/>
        <v>132690492.88841826</v>
      </c>
      <c r="BI201" s="7">
        <f t="shared" ca="1" si="645"/>
        <v>139567080.67507082</v>
      </c>
      <c r="BJ201" s="7">
        <f t="shared" ca="1" si="645"/>
        <v>146649966.09532294</v>
      </c>
      <c r="BK201" s="7">
        <f t="shared" ca="1" si="645"/>
        <v>153945338.07818264</v>
      </c>
      <c r="BL201" s="7">
        <f t="shared" ca="1" si="645"/>
        <v>161459571.22052813</v>
      </c>
      <c r="BM201" s="7">
        <f t="shared" ca="1" si="645"/>
        <v>169199231.35714397</v>
      </c>
      <c r="BN201" s="7">
        <f t="shared" ca="1" si="645"/>
        <v>177171081.2978583</v>
      </c>
      <c r="BO201" s="7">
        <f t="shared" ca="1" si="645"/>
        <v>185382086.73679405</v>
      </c>
      <c r="BP201" s="7">
        <f t="shared" ca="1" si="645"/>
        <v>193839422.33889788</v>
      </c>
      <c r="BQ201" s="7">
        <f t="shared" ca="1" si="645"/>
        <v>202550478.00906482</v>
      </c>
      <c r="BR201" s="7">
        <f t="shared" ca="1" si="645"/>
        <v>211522865.34933677</v>
      </c>
      <c r="BS201" s="7">
        <f t="shared" ca="1" si="645"/>
        <v>220764424.3098169</v>
      </c>
      <c r="BT201" s="7">
        <f t="shared" ca="1" si="645"/>
        <v>230283230.03911141</v>
      </c>
      <c r="BU201" s="7">
        <f t="shared" ca="1" si="645"/>
        <v>240087599.94028476</v>
      </c>
      <c r="BV201" s="7">
        <f t="shared" si="645"/>
        <v>0</v>
      </c>
      <c r="BW201" s="7">
        <f t="shared" si="645"/>
        <v>0</v>
      </c>
      <c r="BX201" s="7">
        <f t="shared" si="645"/>
        <v>0</v>
      </c>
      <c r="BY201" s="7">
        <f t="shared" si="645"/>
        <v>0</v>
      </c>
      <c r="BZ201" s="7">
        <f t="shared" si="645"/>
        <v>0</v>
      </c>
      <c r="CA201" s="7">
        <f t="shared" si="645"/>
        <v>0</v>
      </c>
      <c r="CB201" s="7">
        <f t="shared" si="645"/>
        <v>0</v>
      </c>
      <c r="CC201" s="7">
        <f t="shared" si="645"/>
        <v>0</v>
      </c>
      <c r="CD201" s="7">
        <f t="shared" si="645"/>
        <v>0</v>
      </c>
      <c r="CE201" s="7">
        <f t="shared" si="645"/>
        <v>0</v>
      </c>
      <c r="CF201" s="7">
        <f t="shared" si="645"/>
        <v>0</v>
      </c>
      <c r="CG201" s="7">
        <f t="shared" si="645"/>
        <v>0</v>
      </c>
      <c r="CH201" s="7">
        <f t="shared" si="645"/>
        <v>0</v>
      </c>
      <c r="CI201" s="7">
        <f t="shared" si="645"/>
        <v>0</v>
      </c>
      <c r="CJ201" s="7">
        <f t="shared" si="645"/>
        <v>0</v>
      </c>
      <c r="CK201" s="7">
        <f t="shared" si="645"/>
        <v>0</v>
      </c>
      <c r="CL201" s="7">
        <f t="shared" si="645"/>
        <v>0</v>
      </c>
      <c r="CM201" s="7">
        <f t="shared" ref="CM201:CT201" si="646">SUM(CM202:CM204)</f>
        <v>0</v>
      </c>
      <c r="CN201" s="7">
        <f t="shared" si="646"/>
        <v>0</v>
      </c>
      <c r="CO201" s="7">
        <f t="shared" si="646"/>
        <v>0</v>
      </c>
      <c r="CP201" s="7">
        <f t="shared" si="646"/>
        <v>0</v>
      </c>
      <c r="CQ201" s="7">
        <f t="shared" si="646"/>
        <v>0</v>
      </c>
      <c r="CR201" s="7">
        <f t="shared" si="646"/>
        <v>0</v>
      </c>
      <c r="CS201" s="7">
        <f t="shared" si="646"/>
        <v>0</v>
      </c>
      <c r="CT201" s="7">
        <f t="shared" si="646"/>
        <v>0</v>
      </c>
    </row>
    <row r="202" spans="1:98" s="27" customFormat="1" ht="12" x14ac:dyDescent="0.25">
      <c r="A202" s="26">
        <f>ROW()</f>
        <v>202</v>
      </c>
      <c r="E202" s="24" t="s">
        <v>24</v>
      </c>
      <c r="F202" s="68" t="str">
        <f t="shared" si="644"/>
        <v>АКТИВЫ</v>
      </c>
      <c r="G202" s="68" t="str">
        <f t="shared" ref="G202:G204" si="647">$G$152</f>
        <v>Запасы СиМ</v>
      </c>
      <c r="H202" s="27" t="s">
        <v>94</v>
      </c>
      <c r="P202" s="30"/>
      <c r="R202" s="24"/>
      <c r="S202" s="30"/>
      <c r="V202" s="87"/>
      <c r="W202" s="29"/>
      <c r="Z202" s="30">
        <f>Z61+Z82</f>
        <v>1000000</v>
      </c>
      <c r="AA202" s="30">
        <f t="shared" ref="AA202:CL202" si="648">AA61+AA82</f>
        <v>1000000</v>
      </c>
      <c r="AB202" s="30">
        <f t="shared" si="648"/>
        <v>1000000</v>
      </c>
      <c r="AC202" s="30">
        <f t="shared" si="648"/>
        <v>1000000</v>
      </c>
      <c r="AD202" s="30">
        <f t="shared" si="648"/>
        <v>1000000</v>
      </c>
      <c r="AE202" s="30">
        <f t="shared" si="648"/>
        <v>1000000</v>
      </c>
      <c r="AF202" s="30">
        <f t="shared" si="648"/>
        <v>1000000</v>
      </c>
      <c r="AG202" s="30">
        <f t="shared" si="648"/>
        <v>1000000</v>
      </c>
      <c r="AH202" s="30">
        <f t="shared" si="648"/>
        <v>1000000</v>
      </c>
      <c r="AI202" s="30">
        <f t="shared" si="648"/>
        <v>1000000</v>
      </c>
      <c r="AJ202" s="30">
        <f t="shared" si="648"/>
        <v>1000000</v>
      </c>
      <c r="AK202" s="30">
        <f t="shared" si="648"/>
        <v>1000000</v>
      </c>
      <c r="AL202" s="30">
        <f t="shared" si="648"/>
        <v>1000000</v>
      </c>
      <c r="AM202" s="30">
        <f t="shared" si="648"/>
        <v>1000000</v>
      </c>
      <c r="AN202" s="30">
        <f t="shared" si="648"/>
        <v>1000000</v>
      </c>
      <c r="AO202" s="30">
        <f t="shared" si="648"/>
        <v>1000000</v>
      </c>
      <c r="AP202" s="30">
        <f t="shared" si="648"/>
        <v>1000000</v>
      </c>
      <c r="AQ202" s="30">
        <f t="shared" si="648"/>
        <v>1000000</v>
      </c>
      <c r="AR202" s="30">
        <f t="shared" si="648"/>
        <v>1000000</v>
      </c>
      <c r="AS202" s="30">
        <f t="shared" si="648"/>
        <v>1000000</v>
      </c>
      <c r="AT202" s="30">
        <f t="shared" si="648"/>
        <v>1000000</v>
      </c>
      <c r="AU202" s="30">
        <f t="shared" si="648"/>
        <v>1000000</v>
      </c>
      <c r="AV202" s="30">
        <f t="shared" si="648"/>
        <v>1000000</v>
      </c>
      <c r="AW202" s="30">
        <f t="shared" si="648"/>
        <v>1000000</v>
      </c>
      <c r="AX202" s="30">
        <f t="shared" si="648"/>
        <v>1000000</v>
      </c>
      <c r="AY202" s="30">
        <f t="shared" si="648"/>
        <v>1000000</v>
      </c>
      <c r="AZ202" s="30">
        <f t="shared" si="648"/>
        <v>1000000</v>
      </c>
      <c r="BA202" s="30">
        <f t="shared" si="648"/>
        <v>1000000</v>
      </c>
      <c r="BB202" s="30">
        <f t="shared" si="648"/>
        <v>1000000</v>
      </c>
      <c r="BC202" s="30">
        <f t="shared" si="648"/>
        <v>1000000</v>
      </c>
      <c r="BD202" s="30">
        <f t="shared" si="648"/>
        <v>1000000</v>
      </c>
      <c r="BE202" s="30">
        <f t="shared" si="648"/>
        <v>1000000</v>
      </c>
      <c r="BF202" s="30">
        <f t="shared" si="648"/>
        <v>1000000</v>
      </c>
      <c r="BG202" s="30">
        <f t="shared" si="648"/>
        <v>1000000</v>
      </c>
      <c r="BH202" s="30">
        <f t="shared" si="648"/>
        <v>1000000</v>
      </c>
      <c r="BI202" s="30">
        <f t="shared" si="648"/>
        <v>1000000</v>
      </c>
      <c r="BJ202" s="30">
        <f t="shared" si="648"/>
        <v>1000000</v>
      </c>
      <c r="BK202" s="30">
        <f t="shared" si="648"/>
        <v>1000000</v>
      </c>
      <c r="BL202" s="30">
        <f t="shared" si="648"/>
        <v>1000000</v>
      </c>
      <c r="BM202" s="30">
        <f t="shared" si="648"/>
        <v>1000000</v>
      </c>
      <c r="BN202" s="30">
        <f t="shared" si="648"/>
        <v>1000000</v>
      </c>
      <c r="BO202" s="30">
        <f t="shared" si="648"/>
        <v>1000000</v>
      </c>
      <c r="BP202" s="30">
        <f t="shared" si="648"/>
        <v>1000000</v>
      </c>
      <c r="BQ202" s="30">
        <f t="shared" si="648"/>
        <v>1000000</v>
      </c>
      <c r="BR202" s="30">
        <f t="shared" si="648"/>
        <v>1000000</v>
      </c>
      <c r="BS202" s="30">
        <f t="shared" si="648"/>
        <v>1000000</v>
      </c>
      <c r="BT202" s="30">
        <f t="shared" si="648"/>
        <v>1000000</v>
      </c>
      <c r="BU202" s="30">
        <f t="shared" si="648"/>
        <v>1000000</v>
      </c>
      <c r="BV202" s="30">
        <f t="shared" si="648"/>
        <v>0</v>
      </c>
      <c r="BW202" s="30">
        <f t="shared" si="648"/>
        <v>0</v>
      </c>
      <c r="BX202" s="30">
        <f t="shared" si="648"/>
        <v>0</v>
      </c>
      <c r="BY202" s="30">
        <f t="shared" si="648"/>
        <v>0</v>
      </c>
      <c r="BZ202" s="30">
        <f t="shared" si="648"/>
        <v>0</v>
      </c>
      <c r="CA202" s="30">
        <f t="shared" si="648"/>
        <v>0</v>
      </c>
      <c r="CB202" s="30">
        <f t="shared" si="648"/>
        <v>0</v>
      </c>
      <c r="CC202" s="30">
        <f t="shared" si="648"/>
        <v>0</v>
      </c>
      <c r="CD202" s="30">
        <f t="shared" si="648"/>
        <v>0</v>
      </c>
      <c r="CE202" s="30">
        <f t="shared" si="648"/>
        <v>0</v>
      </c>
      <c r="CF202" s="30">
        <f t="shared" si="648"/>
        <v>0</v>
      </c>
      <c r="CG202" s="30">
        <f t="shared" si="648"/>
        <v>0</v>
      </c>
      <c r="CH202" s="30">
        <f t="shared" si="648"/>
        <v>0</v>
      </c>
      <c r="CI202" s="30">
        <f t="shared" si="648"/>
        <v>0</v>
      </c>
      <c r="CJ202" s="30">
        <f t="shared" si="648"/>
        <v>0</v>
      </c>
      <c r="CK202" s="30">
        <f t="shared" si="648"/>
        <v>0</v>
      </c>
      <c r="CL202" s="30">
        <f t="shared" si="648"/>
        <v>0</v>
      </c>
      <c r="CM202" s="30">
        <f t="shared" ref="CM202:CT202" si="649">CM61+CM82</f>
        <v>0</v>
      </c>
      <c r="CN202" s="30">
        <f t="shared" si="649"/>
        <v>0</v>
      </c>
      <c r="CO202" s="30">
        <f t="shared" si="649"/>
        <v>0</v>
      </c>
      <c r="CP202" s="30">
        <f t="shared" si="649"/>
        <v>0</v>
      </c>
      <c r="CQ202" s="30">
        <f t="shared" si="649"/>
        <v>0</v>
      </c>
      <c r="CR202" s="30">
        <f t="shared" si="649"/>
        <v>0</v>
      </c>
      <c r="CS202" s="30">
        <f t="shared" si="649"/>
        <v>0</v>
      </c>
      <c r="CT202" s="30">
        <f t="shared" si="649"/>
        <v>0</v>
      </c>
    </row>
    <row r="203" spans="1:98" s="27" customFormat="1" ht="12" x14ac:dyDescent="0.25">
      <c r="A203" s="26">
        <f>ROW()</f>
        <v>203</v>
      </c>
      <c r="E203" s="24" t="s">
        <v>24</v>
      </c>
      <c r="F203" s="68" t="str">
        <f t="shared" si="644"/>
        <v>АКТИВЫ</v>
      </c>
      <c r="G203" s="68" t="str">
        <f t="shared" si="647"/>
        <v>Запасы СиМ</v>
      </c>
      <c r="H203" s="27" t="s">
        <v>95</v>
      </c>
      <c r="P203" s="30"/>
      <c r="R203" s="24"/>
      <c r="S203" s="30"/>
      <c r="V203" s="87"/>
      <c r="W203" s="29"/>
      <c r="Z203" s="30">
        <f ca="1">Z62+Z145</f>
        <v>0</v>
      </c>
      <c r="AA203" s="30">
        <f t="shared" ref="AA203:CL203" ca="1" si="650">AA62+AA145</f>
        <v>0</v>
      </c>
      <c r="AB203" s="30">
        <f t="shared" ca="1" si="650"/>
        <v>0</v>
      </c>
      <c r="AC203" s="30">
        <f t="shared" ca="1" si="650"/>
        <v>0</v>
      </c>
      <c r="AD203" s="30">
        <f t="shared" ca="1" si="650"/>
        <v>0</v>
      </c>
      <c r="AE203" s="30">
        <f t="shared" ca="1" si="650"/>
        <v>419480</v>
      </c>
      <c r="AF203" s="30">
        <f t="shared" ca="1" si="650"/>
        <v>2739204.4000000004</v>
      </c>
      <c r="AG203" s="30">
        <f t="shared" ca="1" si="650"/>
        <v>5652870.5320000006</v>
      </c>
      <c r="AH203" s="30">
        <f t="shared" ca="1" si="650"/>
        <v>8758816.6479600016</v>
      </c>
      <c r="AI203" s="30">
        <f t="shared" ca="1" si="650"/>
        <v>11947454.147398802</v>
      </c>
      <c r="AJ203" s="30">
        <f t="shared" ca="1" si="650"/>
        <v>15231750.771820765</v>
      </c>
      <c r="AK203" s="30">
        <f t="shared" ca="1" si="650"/>
        <v>18614576.294975389</v>
      </c>
      <c r="AL203" s="30">
        <f t="shared" ca="1" si="650"/>
        <v>22098886.583824649</v>
      </c>
      <c r="AM203" s="30">
        <f t="shared" ca="1" si="650"/>
        <v>25687726.181339391</v>
      </c>
      <c r="AN203" s="30">
        <f t="shared" ca="1" si="650"/>
        <v>29384230.966779575</v>
      </c>
      <c r="AO203" s="30">
        <f t="shared" ca="1" si="650"/>
        <v>33191630.895782962</v>
      </c>
      <c r="AP203" s="30">
        <f t="shared" ca="1" si="650"/>
        <v>37113252.822656453</v>
      </c>
      <c r="AQ203" s="30">
        <f t="shared" ca="1" si="650"/>
        <v>41152523.407336146</v>
      </c>
      <c r="AR203" s="30">
        <f t="shared" ca="1" si="650"/>
        <v>45312972.109556228</v>
      </c>
      <c r="AS203" s="30">
        <f t="shared" ca="1" si="650"/>
        <v>49598234.272842914</v>
      </c>
      <c r="AT203" s="30">
        <f t="shared" ca="1" si="650"/>
        <v>54012054.301028199</v>
      </c>
      <c r="AU203" s="30">
        <f t="shared" ca="1" si="650"/>
        <v>58558288.930059046</v>
      </c>
      <c r="AV203" s="30">
        <f t="shared" ca="1" si="650"/>
        <v>63240910.597960815</v>
      </c>
      <c r="AW203" s="30">
        <f t="shared" ca="1" si="650"/>
        <v>68064010.915899634</v>
      </c>
      <c r="AX203" s="30">
        <f t="shared" ca="1" si="650"/>
        <v>73031804.243376628</v>
      </c>
      <c r="AY203" s="30">
        <f t="shared" ca="1" si="650"/>
        <v>78148631.370677933</v>
      </c>
      <c r="AZ203" s="30">
        <f t="shared" ca="1" si="650"/>
        <v>83418963.311798275</v>
      </c>
      <c r="BA203" s="30">
        <f t="shared" ca="1" si="650"/>
        <v>88847405.211152226</v>
      </c>
      <c r="BB203" s="30">
        <f t="shared" ca="1" si="650"/>
        <v>94438700.36748679</v>
      </c>
      <c r="BC203" s="30">
        <f t="shared" ca="1" si="650"/>
        <v>100197734.3785114</v>
      </c>
      <c r="BD203" s="30">
        <f t="shared" ca="1" si="650"/>
        <v>106129539.40986675</v>
      </c>
      <c r="BE203" s="30">
        <f t="shared" ca="1" si="650"/>
        <v>112239298.59216276</v>
      </c>
      <c r="BF203" s="30">
        <f t="shared" ca="1" si="650"/>
        <v>118532350.54992765</v>
      </c>
      <c r="BG203" s="30">
        <f t="shared" ca="1" si="650"/>
        <v>125014194.06642549</v>
      </c>
      <c r="BH203" s="30">
        <f t="shared" ca="1" si="650"/>
        <v>131690492.88841826</v>
      </c>
      <c r="BI203" s="30">
        <f t="shared" ca="1" si="650"/>
        <v>138567080.67507082</v>
      </c>
      <c r="BJ203" s="30">
        <f t="shared" ca="1" si="650"/>
        <v>145649966.09532294</v>
      </c>
      <c r="BK203" s="30">
        <f t="shared" ca="1" si="650"/>
        <v>152945338.07818264</v>
      </c>
      <c r="BL203" s="30">
        <f t="shared" ca="1" si="650"/>
        <v>160459571.22052813</v>
      </c>
      <c r="BM203" s="30">
        <f t="shared" ca="1" si="650"/>
        <v>168199231.35714397</v>
      </c>
      <c r="BN203" s="30">
        <f t="shared" ca="1" si="650"/>
        <v>176171081.2978583</v>
      </c>
      <c r="BO203" s="30">
        <f t="shared" ca="1" si="650"/>
        <v>184382086.73679405</v>
      </c>
      <c r="BP203" s="30">
        <f t="shared" ca="1" si="650"/>
        <v>192839422.33889788</v>
      </c>
      <c r="BQ203" s="30">
        <f t="shared" ca="1" si="650"/>
        <v>201550478.00906482</v>
      </c>
      <c r="BR203" s="30">
        <f t="shared" ca="1" si="650"/>
        <v>210522865.34933677</v>
      </c>
      <c r="BS203" s="30">
        <f t="shared" ca="1" si="650"/>
        <v>219764424.3098169</v>
      </c>
      <c r="BT203" s="30">
        <f t="shared" ca="1" si="650"/>
        <v>229283230.03911141</v>
      </c>
      <c r="BU203" s="30">
        <f t="shared" ca="1" si="650"/>
        <v>239087599.94028476</v>
      </c>
      <c r="BV203" s="30">
        <f t="shared" si="650"/>
        <v>0</v>
      </c>
      <c r="BW203" s="30">
        <f t="shared" si="650"/>
        <v>0</v>
      </c>
      <c r="BX203" s="30">
        <f t="shared" si="650"/>
        <v>0</v>
      </c>
      <c r="BY203" s="30">
        <f t="shared" si="650"/>
        <v>0</v>
      </c>
      <c r="BZ203" s="30">
        <f t="shared" si="650"/>
        <v>0</v>
      </c>
      <c r="CA203" s="30">
        <f t="shared" si="650"/>
        <v>0</v>
      </c>
      <c r="CB203" s="30">
        <f t="shared" si="650"/>
        <v>0</v>
      </c>
      <c r="CC203" s="30">
        <f t="shared" si="650"/>
        <v>0</v>
      </c>
      <c r="CD203" s="30">
        <f t="shared" si="650"/>
        <v>0</v>
      </c>
      <c r="CE203" s="30">
        <f t="shared" si="650"/>
        <v>0</v>
      </c>
      <c r="CF203" s="30">
        <f t="shared" si="650"/>
        <v>0</v>
      </c>
      <c r="CG203" s="30">
        <f t="shared" si="650"/>
        <v>0</v>
      </c>
      <c r="CH203" s="30">
        <f t="shared" si="650"/>
        <v>0</v>
      </c>
      <c r="CI203" s="30">
        <f t="shared" si="650"/>
        <v>0</v>
      </c>
      <c r="CJ203" s="30">
        <f t="shared" si="650"/>
        <v>0</v>
      </c>
      <c r="CK203" s="30">
        <f t="shared" si="650"/>
        <v>0</v>
      </c>
      <c r="CL203" s="30">
        <f t="shared" si="650"/>
        <v>0</v>
      </c>
      <c r="CM203" s="30">
        <f t="shared" ref="CM203:CT203" si="651">CM62+CM145</f>
        <v>0</v>
      </c>
      <c r="CN203" s="30">
        <f t="shared" si="651"/>
        <v>0</v>
      </c>
      <c r="CO203" s="30">
        <f t="shared" si="651"/>
        <v>0</v>
      </c>
      <c r="CP203" s="30">
        <f t="shared" si="651"/>
        <v>0</v>
      </c>
      <c r="CQ203" s="30">
        <f t="shared" si="651"/>
        <v>0</v>
      </c>
      <c r="CR203" s="30">
        <f t="shared" si="651"/>
        <v>0</v>
      </c>
      <c r="CS203" s="30">
        <f t="shared" si="651"/>
        <v>0</v>
      </c>
      <c r="CT203" s="30">
        <f t="shared" si="651"/>
        <v>0</v>
      </c>
    </row>
    <row r="204" spans="1:98" s="2" customFormat="1" ht="10.199999999999999" x14ac:dyDescent="0.2">
      <c r="A204" s="11">
        <f>ROW()</f>
        <v>204</v>
      </c>
      <c r="E204" s="23" t="str">
        <f>Lists!$N$9</f>
        <v>пустая строка</v>
      </c>
      <c r="P204" s="3"/>
      <c r="R204" s="23"/>
      <c r="S204" s="3"/>
      <c r="V204" s="76"/>
      <c r="W204" s="5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  <c r="BU204" s="3"/>
      <c r="BV204" s="3"/>
      <c r="BW204" s="3"/>
      <c r="BX204" s="3"/>
      <c r="BY204" s="3"/>
      <c r="BZ204" s="3"/>
      <c r="CA204" s="3"/>
      <c r="CB204" s="3"/>
      <c r="CC204" s="3"/>
      <c r="CD204" s="3"/>
      <c r="CE204" s="3"/>
      <c r="CF204" s="3"/>
      <c r="CG204" s="3"/>
      <c r="CH204" s="3"/>
      <c r="CI204" s="3"/>
      <c r="CJ204" s="3"/>
      <c r="CK204" s="3"/>
      <c r="CL204" s="3"/>
      <c r="CM204" s="3"/>
      <c r="CN204" s="3"/>
      <c r="CO204" s="3"/>
      <c r="CP204" s="3"/>
      <c r="CQ204" s="3"/>
      <c r="CR204" s="3"/>
      <c r="CS204" s="3"/>
      <c r="CT204" s="3"/>
    </row>
    <row r="205" spans="1:98" x14ac:dyDescent="0.3">
      <c r="A205" s="11">
        <f>ROW()</f>
        <v>205</v>
      </c>
    </row>
    <row r="206" spans="1:98" x14ac:dyDescent="0.3">
      <c r="A206" s="11">
        <f>ROW()</f>
        <v>206</v>
      </c>
      <c r="F206" s="68" t="str">
        <f t="shared" si="644"/>
        <v>АКТИВЫ</v>
      </c>
      <c r="G206" s="6" t="str">
        <f>$G$65</f>
        <v>Кредиторская задолженность по СиМ</v>
      </c>
      <c r="Z206" s="7">
        <f ca="1">SUM(Z207:Z216)</f>
        <v>468000</v>
      </c>
      <c r="AA206" s="7">
        <f t="shared" ref="AA206:CL206" ca="1" si="652">SUM(AA207:AA216)</f>
        <v>1256920</v>
      </c>
      <c r="AB206" s="7">
        <f t="shared" ca="1" si="652"/>
        <v>2729507.6</v>
      </c>
      <c r="AC206" s="7">
        <f t="shared" ca="1" si="652"/>
        <v>4786272.8280000007</v>
      </c>
      <c r="AD206" s="7">
        <f t="shared" ca="1" si="652"/>
        <v>7027261.0128400018</v>
      </c>
      <c r="AE206" s="7">
        <f t="shared" ca="1" si="652"/>
        <v>9335478.8432252016</v>
      </c>
      <c r="AF206" s="7">
        <f t="shared" ca="1" si="652"/>
        <v>11712943.208521958</v>
      </c>
      <c r="AG206" s="7">
        <f t="shared" ca="1" si="652"/>
        <v>14161731.504777616</v>
      </c>
      <c r="AH206" s="7">
        <f t="shared" ca="1" si="652"/>
        <v>16683983.449920947</v>
      </c>
      <c r="AI206" s="7">
        <f t="shared" ca="1" si="652"/>
        <v>19281902.953418572</v>
      </c>
      <c r="AJ206" s="7">
        <f t="shared" ca="1" si="652"/>
        <v>21957760.042021129</v>
      </c>
      <c r="AK206" s="7">
        <f t="shared" ca="1" si="652"/>
        <v>24713892.843281765</v>
      </c>
      <c r="AL206" s="7">
        <f t="shared" ca="1" si="652"/>
        <v>27552709.628580216</v>
      </c>
      <c r="AM206" s="7">
        <f t="shared" ca="1" si="652"/>
        <v>30476690.917437628</v>
      </c>
      <c r="AN206" s="7">
        <f t="shared" ca="1" si="652"/>
        <v>33488391.64496075</v>
      </c>
      <c r="AO206" s="7">
        <f t="shared" ca="1" si="652"/>
        <v>36590443.394309573</v>
      </c>
      <c r="AP206" s="7">
        <f t="shared" ca="1" si="652"/>
        <v>39785556.696138866</v>
      </c>
      <c r="AQ206" s="7">
        <f t="shared" ca="1" si="652"/>
        <v>43076523.397023037</v>
      </c>
      <c r="AR206" s="7">
        <f t="shared" ca="1" si="652"/>
        <v>46466219.098933719</v>
      </c>
      <c r="AS206" s="7">
        <f t="shared" ca="1" si="652"/>
        <v>49957605.671901733</v>
      </c>
      <c r="AT206" s="7">
        <f t="shared" ca="1" si="652"/>
        <v>53553733.842058793</v>
      </c>
      <c r="AU206" s="7">
        <f t="shared" ca="1" si="652"/>
        <v>57257745.857320562</v>
      </c>
      <c r="AV206" s="7">
        <f t="shared" ca="1" si="652"/>
        <v>61072878.233040176</v>
      </c>
      <c r="AW206" s="7">
        <f t="shared" ca="1" si="652"/>
        <v>65002464.58003138</v>
      </c>
      <c r="AX206" s="7">
        <f t="shared" ca="1" si="652"/>
        <v>69049938.517432332</v>
      </c>
      <c r="AY206" s="7">
        <f t="shared" ca="1" si="652"/>
        <v>73218836.672955289</v>
      </c>
      <c r="AZ206" s="7">
        <f t="shared" ca="1" si="652"/>
        <v>77512801.773143962</v>
      </c>
      <c r="BA206" s="7">
        <f t="shared" ca="1" si="652"/>
        <v>81935585.826338276</v>
      </c>
      <c r="BB206" s="7">
        <f t="shared" ca="1" si="652"/>
        <v>86491053.401128426</v>
      </c>
      <c r="BC206" s="7">
        <f t="shared" ca="1" si="652"/>
        <v>91183185.00316228</v>
      </c>
      <c r="BD206" s="7">
        <f t="shared" ca="1" si="652"/>
        <v>96016080.553257138</v>
      </c>
      <c r="BE206" s="7">
        <f t="shared" ca="1" si="652"/>
        <v>100993962.96985488</v>
      </c>
      <c r="BF206" s="7">
        <f t="shared" ca="1" si="652"/>
        <v>106121181.85895053</v>
      </c>
      <c r="BG206" s="7">
        <f t="shared" ca="1" si="652"/>
        <v>111402217.31471904</v>
      </c>
      <c r="BH206" s="7">
        <f t="shared" ca="1" si="652"/>
        <v>116841683.83416061</v>
      </c>
      <c r="BI206" s="7">
        <f t="shared" ca="1" si="652"/>
        <v>122444334.34918544</v>
      </c>
      <c r="BJ206" s="7">
        <f t="shared" ca="1" si="652"/>
        <v>128215064.37966096</v>
      </c>
      <c r="BK206" s="7">
        <f t="shared" ca="1" si="652"/>
        <v>134158916.31105082</v>
      </c>
      <c r="BL206" s="7">
        <f t="shared" ca="1" si="652"/>
        <v>140281083.80038235</v>
      </c>
      <c r="BM206" s="7">
        <f t="shared" ca="1" si="652"/>
        <v>146586916.31439382</v>
      </c>
      <c r="BN206" s="7">
        <f t="shared" ca="1" si="652"/>
        <v>153081923.80382562</v>
      </c>
      <c r="BO206" s="7">
        <f t="shared" ca="1" si="652"/>
        <v>159771781.51794037</v>
      </c>
      <c r="BP206" s="7">
        <f t="shared" ca="1" si="652"/>
        <v>166662334.96347862</v>
      </c>
      <c r="BQ206" s="7">
        <f t="shared" ca="1" si="652"/>
        <v>173759605.01238298</v>
      </c>
      <c r="BR206" s="7">
        <f t="shared" ca="1" si="652"/>
        <v>181069793.16275445</v>
      </c>
      <c r="BS206" s="7">
        <f t="shared" ca="1" si="652"/>
        <v>188599286.95763713</v>
      </c>
      <c r="BT206" s="7">
        <f t="shared" ca="1" si="652"/>
        <v>196354665.5663662</v>
      </c>
      <c r="BU206" s="7">
        <f t="shared" ca="1" si="652"/>
        <v>204342705.53335723</v>
      </c>
      <c r="BV206" s="7">
        <f t="shared" si="652"/>
        <v>0</v>
      </c>
      <c r="BW206" s="7">
        <f t="shared" si="652"/>
        <v>0</v>
      </c>
      <c r="BX206" s="7">
        <f t="shared" si="652"/>
        <v>0</v>
      </c>
      <c r="BY206" s="7">
        <f t="shared" si="652"/>
        <v>0</v>
      </c>
      <c r="BZ206" s="7">
        <f t="shared" si="652"/>
        <v>0</v>
      </c>
      <c r="CA206" s="7">
        <f t="shared" si="652"/>
        <v>0</v>
      </c>
      <c r="CB206" s="7">
        <f t="shared" si="652"/>
        <v>0</v>
      </c>
      <c r="CC206" s="7">
        <f t="shared" si="652"/>
        <v>0</v>
      </c>
      <c r="CD206" s="7">
        <f t="shared" si="652"/>
        <v>0</v>
      </c>
      <c r="CE206" s="7">
        <f t="shared" si="652"/>
        <v>0</v>
      </c>
      <c r="CF206" s="7">
        <f t="shared" si="652"/>
        <v>0</v>
      </c>
      <c r="CG206" s="7">
        <f t="shared" si="652"/>
        <v>0</v>
      </c>
      <c r="CH206" s="7">
        <f t="shared" si="652"/>
        <v>0</v>
      </c>
      <c r="CI206" s="7">
        <f t="shared" si="652"/>
        <v>0</v>
      </c>
      <c r="CJ206" s="7">
        <f t="shared" si="652"/>
        <v>0</v>
      </c>
      <c r="CK206" s="7">
        <f t="shared" si="652"/>
        <v>0</v>
      </c>
      <c r="CL206" s="7">
        <f t="shared" si="652"/>
        <v>0</v>
      </c>
      <c r="CM206" s="7">
        <f t="shared" ref="CM206:CT206" si="653">SUM(CM207:CM216)</f>
        <v>0</v>
      </c>
      <c r="CN206" s="7">
        <f t="shared" si="653"/>
        <v>0</v>
      </c>
      <c r="CO206" s="7">
        <f t="shared" si="653"/>
        <v>0</v>
      </c>
      <c r="CP206" s="7">
        <f t="shared" si="653"/>
        <v>0</v>
      </c>
      <c r="CQ206" s="7">
        <f t="shared" si="653"/>
        <v>0</v>
      </c>
      <c r="CR206" s="7">
        <f t="shared" si="653"/>
        <v>0</v>
      </c>
      <c r="CS206" s="7">
        <f t="shared" si="653"/>
        <v>0</v>
      </c>
      <c r="CT206" s="7">
        <f t="shared" si="653"/>
        <v>0</v>
      </c>
    </row>
    <row r="207" spans="1:98" s="27" customFormat="1" ht="12" x14ac:dyDescent="0.25">
      <c r="A207" s="26">
        <f>ROW()</f>
        <v>207</v>
      </c>
      <c r="E207" s="24"/>
      <c r="F207" s="68" t="str">
        <f t="shared" si="644"/>
        <v>АКТИВЫ</v>
      </c>
      <c r="G207" s="68" t="str">
        <f>$G$152</f>
        <v>Запасы СиМ</v>
      </c>
      <c r="H207" s="27" t="str">
        <f>BP!$F$21</f>
        <v>Основа</v>
      </c>
      <c r="P207" s="30"/>
      <c r="R207" s="24"/>
      <c r="S207" s="30"/>
      <c r="V207" s="87"/>
      <c r="W207" s="29"/>
      <c r="Z207" s="30">
        <f t="shared" ref="Z207" ca="1" si="654">Z66+Z85</f>
        <v>420000</v>
      </c>
      <c r="AA207" s="30">
        <f t="shared" ref="AA207:CL207" ca="1" si="655">AA66+AA85</f>
        <v>852600</v>
      </c>
      <c r="AB207" s="30">
        <f t="shared" ca="1" si="655"/>
        <v>1298178</v>
      </c>
      <c r="AC207" s="30">
        <f t="shared" ca="1" si="655"/>
        <v>1757123.34</v>
      </c>
      <c r="AD207" s="30">
        <f t="shared" ca="1" si="655"/>
        <v>2229837.0402000002</v>
      </c>
      <c r="AE207" s="30">
        <f t="shared" ca="1" si="655"/>
        <v>2716732.1514060004</v>
      </c>
      <c r="AF207" s="30">
        <f t="shared" ca="1" si="655"/>
        <v>3218234.1159481807</v>
      </c>
      <c r="AG207" s="30">
        <f t="shared" ca="1" si="655"/>
        <v>3734781.1394266263</v>
      </c>
      <c r="AH207" s="30">
        <f t="shared" ca="1" si="655"/>
        <v>4266824.5736094248</v>
      </c>
      <c r="AI207" s="30">
        <f t="shared" ca="1" si="655"/>
        <v>4814829.3108177073</v>
      </c>
      <c r="AJ207" s="30">
        <f t="shared" ca="1" si="655"/>
        <v>5379274.1901422385</v>
      </c>
      <c r="AK207" s="30">
        <f t="shared" ca="1" si="655"/>
        <v>5960652.4158465061</v>
      </c>
      <c r="AL207" s="30">
        <f t="shared" ca="1" si="655"/>
        <v>6559471.9883219013</v>
      </c>
      <c r="AM207" s="30">
        <f t="shared" ca="1" si="655"/>
        <v>7176256.1479715584</v>
      </c>
      <c r="AN207" s="30">
        <f t="shared" ca="1" si="655"/>
        <v>7811543.8324107053</v>
      </c>
      <c r="AO207" s="30">
        <f t="shared" ca="1" si="655"/>
        <v>8465890.1473830268</v>
      </c>
      <c r="AP207" s="30">
        <f t="shared" ca="1" si="655"/>
        <v>9139866.8518045172</v>
      </c>
      <c r="AQ207" s="30">
        <f t="shared" ca="1" si="655"/>
        <v>9834062.8573586531</v>
      </c>
      <c r="AR207" s="30">
        <f t="shared" ca="1" si="655"/>
        <v>10549084.743079413</v>
      </c>
      <c r="AS207" s="30">
        <f t="shared" ca="1" si="655"/>
        <v>11285557.285371795</v>
      </c>
      <c r="AT207" s="30">
        <f t="shared" ca="1" si="655"/>
        <v>12044124.003932949</v>
      </c>
      <c r="AU207" s="30">
        <f t="shared" ca="1" si="655"/>
        <v>12825447.724050937</v>
      </c>
      <c r="AV207" s="30">
        <f t="shared" ca="1" si="655"/>
        <v>13630211.155772466</v>
      </c>
      <c r="AW207" s="30">
        <f t="shared" ca="1" si="655"/>
        <v>14459117.49044564</v>
      </c>
      <c r="AX207" s="30">
        <f t="shared" ca="1" si="655"/>
        <v>15312891.015159009</v>
      </c>
      <c r="AY207" s="30">
        <f t="shared" ca="1" si="655"/>
        <v>16192277.74561378</v>
      </c>
      <c r="AZ207" s="30">
        <f t="shared" ca="1" si="655"/>
        <v>17098046.077982195</v>
      </c>
      <c r="BA207" s="30">
        <f t="shared" ca="1" si="655"/>
        <v>18030987.460321661</v>
      </c>
      <c r="BB207" s="30">
        <f t="shared" ca="1" si="655"/>
        <v>18991917.084131312</v>
      </c>
      <c r="BC207" s="30">
        <f t="shared" ca="1" si="655"/>
        <v>19981674.59665525</v>
      </c>
      <c r="BD207" s="30">
        <f t="shared" ca="1" si="655"/>
        <v>21001124.834554907</v>
      </c>
      <c r="BE207" s="30">
        <f t="shared" ca="1" si="655"/>
        <v>22051158.579591554</v>
      </c>
      <c r="BF207" s="30">
        <f t="shared" ca="1" si="655"/>
        <v>23132693.3369793</v>
      </c>
      <c r="BG207" s="30">
        <f t="shared" ca="1" si="655"/>
        <v>24246674.137088679</v>
      </c>
      <c r="BH207" s="30">
        <f t="shared" ca="1" si="655"/>
        <v>25394074.361201338</v>
      </c>
      <c r="BI207" s="30">
        <f t="shared" ca="1" si="655"/>
        <v>26575896.59203738</v>
      </c>
      <c r="BJ207" s="30">
        <f t="shared" ca="1" si="655"/>
        <v>27793173.489798501</v>
      </c>
      <c r="BK207" s="30">
        <f t="shared" ca="1" si="655"/>
        <v>29046968.694492456</v>
      </c>
      <c r="BL207" s="30">
        <f t="shared" ca="1" si="655"/>
        <v>30338377.755327232</v>
      </c>
      <c r="BM207" s="30">
        <f t="shared" ca="1" si="655"/>
        <v>31668529.08798705</v>
      </c>
      <c r="BN207" s="30">
        <f t="shared" ca="1" si="655"/>
        <v>33038584.960626662</v>
      </c>
      <c r="BO207" s="30">
        <f t="shared" ca="1" si="655"/>
        <v>34449742.509445466</v>
      </c>
      <c r="BP207" s="30">
        <f t="shared" ca="1" si="655"/>
        <v>35903234.784728833</v>
      </c>
      <c r="BQ207" s="30">
        <f t="shared" ca="1" si="655"/>
        <v>37400331.828270696</v>
      </c>
      <c r="BR207" s="30">
        <f t="shared" ca="1" si="655"/>
        <v>38942341.783118822</v>
      </c>
      <c r="BS207" s="30">
        <f t="shared" ca="1" si="655"/>
        <v>40530612.036612391</v>
      </c>
      <c r="BT207" s="30">
        <f t="shared" ca="1" si="655"/>
        <v>42166530.397710763</v>
      </c>
      <c r="BU207" s="30">
        <f t="shared" ca="1" si="655"/>
        <v>43851526.309642084</v>
      </c>
      <c r="BV207" s="30">
        <f t="shared" si="655"/>
        <v>0</v>
      </c>
      <c r="BW207" s="30">
        <f t="shared" si="655"/>
        <v>0</v>
      </c>
      <c r="BX207" s="30">
        <f t="shared" si="655"/>
        <v>0</v>
      </c>
      <c r="BY207" s="30">
        <f t="shared" si="655"/>
        <v>0</v>
      </c>
      <c r="BZ207" s="30">
        <f t="shared" si="655"/>
        <v>0</v>
      </c>
      <c r="CA207" s="30">
        <f t="shared" si="655"/>
        <v>0</v>
      </c>
      <c r="CB207" s="30">
        <f t="shared" si="655"/>
        <v>0</v>
      </c>
      <c r="CC207" s="30">
        <f t="shared" si="655"/>
        <v>0</v>
      </c>
      <c r="CD207" s="30">
        <f t="shared" si="655"/>
        <v>0</v>
      </c>
      <c r="CE207" s="30">
        <f t="shared" si="655"/>
        <v>0</v>
      </c>
      <c r="CF207" s="30">
        <f t="shared" si="655"/>
        <v>0</v>
      </c>
      <c r="CG207" s="30">
        <f t="shared" si="655"/>
        <v>0</v>
      </c>
      <c r="CH207" s="30">
        <f t="shared" si="655"/>
        <v>0</v>
      </c>
      <c r="CI207" s="30">
        <f t="shared" si="655"/>
        <v>0</v>
      </c>
      <c r="CJ207" s="30">
        <f t="shared" si="655"/>
        <v>0</v>
      </c>
      <c r="CK207" s="30">
        <f t="shared" si="655"/>
        <v>0</v>
      </c>
      <c r="CL207" s="30">
        <f t="shared" si="655"/>
        <v>0</v>
      </c>
      <c r="CM207" s="30">
        <f t="shared" ref="CM207:CT207" si="656">CM66+CM85</f>
        <v>0</v>
      </c>
      <c r="CN207" s="30">
        <f t="shared" si="656"/>
        <v>0</v>
      </c>
      <c r="CO207" s="30">
        <f t="shared" si="656"/>
        <v>0</v>
      </c>
      <c r="CP207" s="30">
        <f t="shared" si="656"/>
        <v>0</v>
      </c>
      <c r="CQ207" s="30">
        <f t="shared" si="656"/>
        <v>0</v>
      </c>
      <c r="CR207" s="30">
        <f t="shared" si="656"/>
        <v>0</v>
      </c>
      <c r="CS207" s="30">
        <f t="shared" si="656"/>
        <v>0</v>
      </c>
      <c r="CT207" s="30">
        <f t="shared" si="656"/>
        <v>0</v>
      </c>
    </row>
    <row r="208" spans="1:98" s="27" customFormat="1" ht="12" x14ac:dyDescent="0.25">
      <c r="A208" s="26">
        <f>ROW()</f>
        <v>208</v>
      </c>
      <c r="E208" s="24"/>
      <c r="F208" s="68" t="str">
        <f t="shared" si="644"/>
        <v>АКТИВЫ</v>
      </c>
      <c r="G208" s="68" t="str">
        <f t="shared" ref="G208:G215" si="657">$G$152</f>
        <v>Запасы СиМ</v>
      </c>
      <c r="H208" s="27" t="str">
        <f>BP!$F$22</f>
        <v>Сырье</v>
      </c>
      <c r="P208" s="30"/>
      <c r="R208" s="24"/>
      <c r="S208" s="30"/>
      <c r="V208" s="87"/>
      <c r="W208" s="29"/>
      <c r="Z208" s="30">
        <f t="shared" ref="Z208" ca="1" si="658">Z67+Z86</f>
        <v>48000</v>
      </c>
      <c r="AA208" s="30">
        <f t="shared" ref="AA208:CL208" ca="1" si="659">AA67+AA86</f>
        <v>97440</v>
      </c>
      <c r="AB208" s="30">
        <f t="shared" ca="1" si="659"/>
        <v>148363.20000000001</v>
      </c>
      <c r="AC208" s="30">
        <f t="shared" ca="1" si="659"/>
        <v>200814.09600000002</v>
      </c>
      <c r="AD208" s="30">
        <f t="shared" ca="1" si="659"/>
        <v>254838.51888000002</v>
      </c>
      <c r="AE208" s="30">
        <f t="shared" ca="1" si="659"/>
        <v>310483.67444640002</v>
      </c>
      <c r="AF208" s="30">
        <f t="shared" ca="1" si="659"/>
        <v>367798.18467979203</v>
      </c>
      <c r="AG208" s="30">
        <f t="shared" ca="1" si="659"/>
        <v>426832.13022018579</v>
      </c>
      <c r="AH208" s="30">
        <f t="shared" ca="1" si="659"/>
        <v>487637.09412679134</v>
      </c>
      <c r="AI208" s="30">
        <f t="shared" ca="1" si="659"/>
        <v>550266.20695059514</v>
      </c>
      <c r="AJ208" s="30">
        <f t="shared" ca="1" si="659"/>
        <v>614774.19315911294</v>
      </c>
      <c r="AK208" s="30">
        <f t="shared" ca="1" si="659"/>
        <v>681217.41895388637</v>
      </c>
      <c r="AL208" s="30">
        <f t="shared" ca="1" si="659"/>
        <v>749653.94152250292</v>
      </c>
      <c r="AM208" s="30">
        <f t="shared" ca="1" si="659"/>
        <v>820143.55976817803</v>
      </c>
      <c r="AN208" s="30">
        <f t="shared" ca="1" si="659"/>
        <v>892747.8665612234</v>
      </c>
      <c r="AO208" s="30">
        <f t="shared" ca="1" si="659"/>
        <v>967530.30255806015</v>
      </c>
      <c r="AP208" s="30">
        <f t="shared" ca="1" si="659"/>
        <v>1044556.2116348019</v>
      </c>
      <c r="AQ208" s="30">
        <f t="shared" ca="1" si="659"/>
        <v>1123892.897983846</v>
      </c>
      <c r="AR208" s="30">
        <f t="shared" ca="1" si="659"/>
        <v>1205609.6849233615</v>
      </c>
      <c r="AS208" s="30">
        <f t="shared" ca="1" si="659"/>
        <v>1289777.9754710624</v>
      </c>
      <c r="AT208" s="30">
        <f t="shared" ca="1" si="659"/>
        <v>1376471.3147351942</v>
      </c>
      <c r="AU208" s="30">
        <f t="shared" ca="1" si="659"/>
        <v>1465765.4541772502</v>
      </c>
      <c r="AV208" s="30">
        <f t="shared" ca="1" si="659"/>
        <v>1557738.4178025676</v>
      </c>
      <c r="AW208" s="30">
        <f t="shared" ca="1" si="659"/>
        <v>1652470.5703366448</v>
      </c>
      <c r="AX208" s="30">
        <f t="shared" ca="1" si="659"/>
        <v>1750044.6874467442</v>
      </c>
      <c r="AY208" s="30">
        <f t="shared" ca="1" si="659"/>
        <v>1850546.0280701467</v>
      </c>
      <c r="AZ208" s="30">
        <f t="shared" ca="1" si="659"/>
        <v>1954062.4089122512</v>
      </c>
      <c r="BA208" s="30">
        <f t="shared" ca="1" si="659"/>
        <v>2060684.2811796188</v>
      </c>
      <c r="BB208" s="30">
        <f t="shared" ca="1" si="659"/>
        <v>2170504.8096150076</v>
      </c>
      <c r="BC208" s="30">
        <f t="shared" ca="1" si="659"/>
        <v>2283619.9539034581</v>
      </c>
      <c r="BD208" s="30">
        <f t="shared" ca="1" si="659"/>
        <v>2400128.552520562</v>
      </c>
      <c r="BE208" s="30">
        <f t="shared" ca="1" si="659"/>
        <v>2520132.4090961791</v>
      </c>
      <c r="BF208" s="30">
        <f t="shared" ca="1" si="659"/>
        <v>2643736.3813690646</v>
      </c>
      <c r="BG208" s="30">
        <f t="shared" ca="1" si="659"/>
        <v>2771048.4728101366</v>
      </c>
      <c r="BH208" s="30">
        <f t="shared" ca="1" si="659"/>
        <v>2902179.9269944406</v>
      </c>
      <c r="BI208" s="30">
        <f t="shared" ca="1" si="659"/>
        <v>3037245.3248042739</v>
      </c>
      <c r="BJ208" s="30">
        <f t="shared" ca="1" si="659"/>
        <v>3176362.6845484022</v>
      </c>
      <c r="BK208" s="30">
        <f t="shared" ca="1" si="659"/>
        <v>3319653.5650848541</v>
      </c>
      <c r="BL208" s="30">
        <f t="shared" ca="1" si="659"/>
        <v>3467243.1720373998</v>
      </c>
      <c r="BM208" s="30">
        <f t="shared" ca="1" si="659"/>
        <v>3619260.4671985218</v>
      </c>
      <c r="BN208" s="30">
        <f t="shared" ca="1" si="659"/>
        <v>3775838.2812144775</v>
      </c>
      <c r="BO208" s="30">
        <f t="shared" ca="1" si="659"/>
        <v>3937113.4296509121</v>
      </c>
      <c r="BP208" s="30">
        <f t="shared" ca="1" si="659"/>
        <v>4103226.8325404394</v>
      </c>
      <c r="BQ208" s="30">
        <f t="shared" ca="1" si="659"/>
        <v>4274323.6375166532</v>
      </c>
      <c r="BR208" s="30">
        <f t="shared" ca="1" si="659"/>
        <v>4450553.3466421524</v>
      </c>
      <c r="BS208" s="30">
        <f t="shared" ca="1" si="659"/>
        <v>4632069.9470414175</v>
      </c>
      <c r="BT208" s="30">
        <f t="shared" ca="1" si="659"/>
        <v>4819032.0454526599</v>
      </c>
      <c r="BU208" s="30">
        <f t="shared" ca="1" si="659"/>
        <v>5011603.00681624</v>
      </c>
      <c r="BV208" s="30">
        <f t="shared" si="659"/>
        <v>0</v>
      </c>
      <c r="BW208" s="30">
        <f t="shared" si="659"/>
        <v>0</v>
      </c>
      <c r="BX208" s="30">
        <f t="shared" si="659"/>
        <v>0</v>
      </c>
      <c r="BY208" s="30">
        <f t="shared" si="659"/>
        <v>0</v>
      </c>
      <c r="BZ208" s="30">
        <f t="shared" si="659"/>
        <v>0</v>
      </c>
      <c r="CA208" s="30">
        <f t="shared" si="659"/>
        <v>0</v>
      </c>
      <c r="CB208" s="30">
        <f t="shared" si="659"/>
        <v>0</v>
      </c>
      <c r="CC208" s="30">
        <f t="shared" si="659"/>
        <v>0</v>
      </c>
      <c r="CD208" s="30">
        <f t="shared" si="659"/>
        <v>0</v>
      </c>
      <c r="CE208" s="30">
        <f t="shared" si="659"/>
        <v>0</v>
      </c>
      <c r="CF208" s="30">
        <f t="shared" si="659"/>
        <v>0</v>
      </c>
      <c r="CG208" s="30">
        <f t="shared" si="659"/>
        <v>0</v>
      </c>
      <c r="CH208" s="30">
        <f t="shared" si="659"/>
        <v>0</v>
      </c>
      <c r="CI208" s="30">
        <f t="shared" si="659"/>
        <v>0</v>
      </c>
      <c r="CJ208" s="30">
        <f t="shared" si="659"/>
        <v>0</v>
      </c>
      <c r="CK208" s="30">
        <f t="shared" si="659"/>
        <v>0</v>
      </c>
      <c r="CL208" s="30">
        <f t="shared" si="659"/>
        <v>0</v>
      </c>
      <c r="CM208" s="30">
        <f t="shared" ref="CM208:CT208" si="660">CM67+CM86</f>
        <v>0</v>
      </c>
      <c r="CN208" s="30">
        <f t="shared" si="660"/>
        <v>0</v>
      </c>
      <c r="CO208" s="30">
        <f t="shared" si="660"/>
        <v>0</v>
      </c>
      <c r="CP208" s="30">
        <f t="shared" si="660"/>
        <v>0</v>
      </c>
      <c r="CQ208" s="30">
        <f t="shared" si="660"/>
        <v>0</v>
      </c>
      <c r="CR208" s="30">
        <f t="shared" si="660"/>
        <v>0</v>
      </c>
      <c r="CS208" s="30">
        <f t="shared" si="660"/>
        <v>0</v>
      </c>
      <c r="CT208" s="30">
        <f t="shared" si="660"/>
        <v>0</v>
      </c>
    </row>
    <row r="209" spans="1:99" s="27" customFormat="1" ht="12" x14ac:dyDescent="0.25">
      <c r="A209" s="26">
        <f>ROW()</f>
        <v>209</v>
      </c>
      <c r="E209" s="24"/>
      <c r="F209" s="68" t="str">
        <f t="shared" si="644"/>
        <v>АКТИВЫ</v>
      </c>
      <c r="G209" s="68" t="str">
        <f t="shared" si="657"/>
        <v>Запасы СиМ</v>
      </c>
      <c r="H209" s="27" t="str">
        <f>BP!$F$23</f>
        <v>Материал</v>
      </c>
      <c r="P209" s="30"/>
      <c r="R209" s="24"/>
      <c r="S209" s="30"/>
      <c r="V209" s="87"/>
      <c r="W209" s="29"/>
      <c r="Z209" s="30">
        <f ca="1">Z68+Z87</f>
        <v>0</v>
      </c>
      <c r="AA209" s="30">
        <f t="shared" ref="AA209:CL209" ca="1" si="661">AA68+AA87</f>
        <v>56000</v>
      </c>
      <c r="AB209" s="30">
        <f t="shared" ca="1" si="661"/>
        <v>113680</v>
      </c>
      <c r="AC209" s="30">
        <f t="shared" ca="1" si="661"/>
        <v>173090.40000000002</v>
      </c>
      <c r="AD209" s="30">
        <f t="shared" ca="1" si="661"/>
        <v>234283.11200000002</v>
      </c>
      <c r="AE209" s="30">
        <f t="shared" ca="1" si="661"/>
        <v>297311.60536000005</v>
      </c>
      <c r="AF209" s="30">
        <f t="shared" ca="1" si="661"/>
        <v>362230.95352080005</v>
      </c>
      <c r="AG209" s="30">
        <f t="shared" ca="1" si="661"/>
        <v>429097.88212642405</v>
      </c>
      <c r="AH209" s="30">
        <f t="shared" ca="1" si="661"/>
        <v>497970.8185902168</v>
      </c>
      <c r="AI209" s="30">
        <f t="shared" ca="1" si="661"/>
        <v>568909.94314792333</v>
      </c>
      <c r="AJ209" s="30">
        <f t="shared" ca="1" si="661"/>
        <v>641977.24144236103</v>
      </c>
      <c r="AK209" s="30">
        <f t="shared" ca="1" si="661"/>
        <v>717236.55868563184</v>
      </c>
      <c r="AL209" s="30">
        <f t="shared" ca="1" si="661"/>
        <v>794753.65544620086</v>
      </c>
      <c r="AM209" s="30">
        <f t="shared" ca="1" si="661"/>
        <v>874596.26510958688</v>
      </c>
      <c r="AN209" s="30">
        <f t="shared" ca="1" si="661"/>
        <v>956834.15306287445</v>
      </c>
      <c r="AO209" s="30">
        <f t="shared" ca="1" si="661"/>
        <v>1041539.1776547607</v>
      </c>
      <c r="AP209" s="30">
        <f t="shared" ca="1" si="661"/>
        <v>1128785.3529844035</v>
      </c>
      <c r="AQ209" s="30">
        <f t="shared" ca="1" si="661"/>
        <v>1218648.9135739356</v>
      </c>
      <c r="AR209" s="30">
        <f t="shared" ca="1" si="661"/>
        <v>1311208.3809811538</v>
      </c>
      <c r="AS209" s="30">
        <f t="shared" ca="1" si="661"/>
        <v>1406544.6324105884</v>
      </c>
      <c r="AT209" s="30">
        <f t="shared" ca="1" si="661"/>
        <v>1504740.9713829062</v>
      </c>
      <c r="AU209" s="30">
        <f t="shared" ca="1" si="661"/>
        <v>1605883.2005243935</v>
      </c>
      <c r="AV209" s="30">
        <f t="shared" ca="1" si="661"/>
        <v>1710059.6965401254</v>
      </c>
      <c r="AW209" s="30">
        <f t="shared" ca="1" si="661"/>
        <v>1817361.4874363292</v>
      </c>
      <c r="AX209" s="30">
        <f t="shared" ca="1" si="661"/>
        <v>1927882.3320594192</v>
      </c>
      <c r="AY209" s="30">
        <f t="shared" ca="1" si="661"/>
        <v>2041718.8020212019</v>
      </c>
      <c r="AZ209" s="30">
        <f t="shared" ca="1" si="661"/>
        <v>2158970.366081838</v>
      </c>
      <c r="BA209" s="30">
        <f t="shared" ca="1" si="661"/>
        <v>2279739.4770642933</v>
      </c>
      <c r="BB209" s="30">
        <f t="shared" ca="1" si="661"/>
        <v>2404131.661376222</v>
      </c>
      <c r="BC209" s="30">
        <f t="shared" ca="1" si="661"/>
        <v>2532255.6112175086</v>
      </c>
      <c r="BD209" s="30">
        <f t="shared" ca="1" si="661"/>
        <v>2664223.2795540337</v>
      </c>
      <c r="BE209" s="30">
        <f t="shared" ca="1" si="661"/>
        <v>2800149.9779406548</v>
      </c>
      <c r="BF209" s="30">
        <f t="shared" ca="1" si="661"/>
        <v>2940154.4772788747</v>
      </c>
      <c r="BG209" s="30">
        <f t="shared" ca="1" si="661"/>
        <v>3084359.1115972409</v>
      </c>
      <c r="BH209" s="30">
        <f t="shared" ca="1" si="661"/>
        <v>3232889.8849451584</v>
      </c>
      <c r="BI209" s="30">
        <f t="shared" ca="1" si="661"/>
        <v>3385876.5814935132</v>
      </c>
      <c r="BJ209" s="30">
        <f t="shared" ca="1" si="661"/>
        <v>3543452.8789383187</v>
      </c>
      <c r="BK209" s="30">
        <f t="shared" ca="1" si="661"/>
        <v>3705756.4653064683</v>
      </c>
      <c r="BL209" s="30">
        <f t="shared" ca="1" si="661"/>
        <v>3872929.1592656625</v>
      </c>
      <c r="BM209" s="30">
        <f t="shared" ca="1" si="661"/>
        <v>4045117.0340436324</v>
      </c>
      <c r="BN209" s="30">
        <f t="shared" ca="1" si="661"/>
        <v>4222470.545064941</v>
      </c>
      <c r="BO209" s="30">
        <f t="shared" ca="1" si="661"/>
        <v>4405144.6614168892</v>
      </c>
      <c r="BP209" s="30">
        <f t="shared" ca="1" si="661"/>
        <v>4593299.0012593959</v>
      </c>
      <c r="BQ209" s="30">
        <f t="shared" ca="1" si="661"/>
        <v>4787097.9712971775</v>
      </c>
      <c r="BR209" s="30">
        <f t="shared" ca="1" si="661"/>
        <v>4986710.9104360929</v>
      </c>
      <c r="BS209" s="30">
        <f t="shared" ca="1" si="661"/>
        <v>5192312.2377491761</v>
      </c>
      <c r="BT209" s="30">
        <f t="shared" ca="1" si="661"/>
        <v>5404081.6048816517</v>
      </c>
      <c r="BU209" s="30">
        <f t="shared" ca="1" si="661"/>
        <v>5622204.0530281011</v>
      </c>
      <c r="BV209" s="30">
        <f t="shared" si="661"/>
        <v>0</v>
      </c>
      <c r="BW209" s="30">
        <f t="shared" si="661"/>
        <v>0</v>
      </c>
      <c r="BX209" s="30">
        <f t="shared" si="661"/>
        <v>0</v>
      </c>
      <c r="BY209" s="30">
        <f t="shared" si="661"/>
        <v>0</v>
      </c>
      <c r="BZ209" s="30">
        <f t="shared" si="661"/>
        <v>0</v>
      </c>
      <c r="CA209" s="30">
        <f t="shared" si="661"/>
        <v>0</v>
      </c>
      <c r="CB209" s="30">
        <f t="shared" si="661"/>
        <v>0</v>
      </c>
      <c r="CC209" s="30">
        <f t="shared" si="661"/>
        <v>0</v>
      </c>
      <c r="CD209" s="30">
        <f t="shared" si="661"/>
        <v>0</v>
      </c>
      <c r="CE209" s="30">
        <f t="shared" si="661"/>
        <v>0</v>
      </c>
      <c r="CF209" s="30">
        <f t="shared" si="661"/>
        <v>0</v>
      </c>
      <c r="CG209" s="30">
        <f t="shared" si="661"/>
        <v>0</v>
      </c>
      <c r="CH209" s="30">
        <f t="shared" si="661"/>
        <v>0</v>
      </c>
      <c r="CI209" s="30">
        <f t="shared" si="661"/>
        <v>0</v>
      </c>
      <c r="CJ209" s="30">
        <f t="shared" si="661"/>
        <v>0</v>
      </c>
      <c r="CK209" s="30">
        <f t="shared" si="661"/>
        <v>0</v>
      </c>
      <c r="CL209" s="30">
        <f t="shared" si="661"/>
        <v>0</v>
      </c>
      <c r="CM209" s="30">
        <f t="shared" ref="CM209:CT209" si="662">CM68+CM87</f>
        <v>0</v>
      </c>
      <c r="CN209" s="30">
        <f t="shared" si="662"/>
        <v>0</v>
      </c>
      <c r="CO209" s="30">
        <f t="shared" si="662"/>
        <v>0</v>
      </c>
      <c r="CP209" s="30">
        <f t="shared" si="662"/>
        <v>0</v>
      </c>
      <c r="CQ209" s="30">
        <f t="shared" si="662"/>
        <v>0</v>
      </c>
      <c r="CR209" s="30">
        <f t="shared" si="662"/>
        <v>0</v>
      </c>
      <c r="CS209" s="30">
        <f t="shared" si="662"/>
        <v>0</v>
      </c>
      <c r="CT209" s="30">
        <f t="shared" si="662"/>
        <v>0</v>
      </c>
    </row>
    <row r="210" spans="1:99" s="27" customFormat="1" ht="12" x14ac:dyDescent="0.25">
      <c r="A210" s="26">
        <f>ROW()</f>
        <v>210</v>
      </c>
      <c r="E210" s="24"/>
      <c r="F210" s="68" t="str">
        <f t="shared" si="644"/>
        <v>АКТИВЫ</v>
      </c>
      <c r="G210" s="68" t="str">
        <f t="shared" si="657"/>
        <v>Запасы СиМ</v>
      </c>
      <c r="H210" s="27" t="str">
        <f>BP!$F$24</f>
        <v>Вн.пр-во</v>
      </c>
      <c r="P210" s="30"/>
      <c r="R210" s="24"/>
      <c r="S210" s="30"/>
      <c r="V210" s="87"/>
      <c r="W210" s="29"/>
      <c r="Z210" s="30">
        <f ca="1">Z69+Z102</f>
        <v>0</v>
      </c>
      <c r="AA210" s="30">
        <f t="shared" ref="AA210:CL210" ca="1" si="663">AA69+AA102</f>
        <v>0</v>
      </c>
      <c r="AB210" s="30">
        <f t="shared" ca="1" si="663"/>
        <v>660000</v>
      </c>
      <c r="AC210" s="30">
        <f t="shared" ca="1" si="663"/>
        <v>1879800</v>
      </c>
      <c r="AD210" s="30">
        <f t="shared" ca="1" si="663"/>
        <v>3136194</v>
      </c>
      <c r="AE210" s="30">
        <f t="shared" ca="1" si="663"/>
        <v>4430279.82</v>
      </c>
      <c r="AF210" s="30">
        <f t="shared" ca="1" si="663"/>
        <v>5763188.2146000005</v>
      </c>
      <c r="AG210" s="30">
        <f t="shared" ca="1" si="663"/>
        <v>7136083.8610380013</v>
      </c>
      <c r="AH210" s="30">
        <f t="shared" ca="1" si="663"/>
        <v>8550166.3768691421</v>
      </c>
      <c r="AI210" s="30">
        <f t="shared" ca="1" si="663"/>
        <v>10006671.368175216</v>
      </c>
      <c r="AJ210" s="30">
        <f t="shared" ca="1" si="663"/>
        <v>11506871.509220473</v>
      </c>
      <c r="AK210" s="30">
        <f t="shared" ca="1" si="663"/>
        <v>13052077.654497087</v>
      </c>
      <c r="AL210" s="30">
        <f t="shared" ca="1" si="663"/>
        <v>14643639.984131999</v>
      </c>
      <c r="AM210" s="30">
        <f t="shared" ca="1" si="663"/>
        <v>16282949.183655959</v>
      </c>
      <c r="AN210" s="30">
        <f t="shared" ca="1" si="663"/>
        <v>17971437.659165636</v>
      </c>
      <c r="AO210" s="30">
        <f t="shared" ca="1" si="663"/>
        <v>19710580.788940605</v>
      </c>
      <c r="AP210" s="30">
        <f t="shared" ca="1" si="663"/>
        <v>21501898.212608822</v>
      </c>
      <c r="AQ210" s="30">
        <f t="shared" ca="1" si="663"/>
        <v>23346955.158987086</v>
      </c>
      <c r="AR210" s="30">
        <f t="shared" ca="1" si="663"/>
        <v>25247363.813756701</v>
      </c>
      <c r="AS210" s="30">
        <f t="shared" ca="1" si="663"/>
        <v>27204784.728169404</v>
      </c>
      <c r="AT210" s="30">
        <f t="shared" ca="1" si="663"/>
        <v>29220928.270014487</v>
      </c>
      <c r="AU210" s="30">
        <f t="shared" ca="1" si="663"/>
        <v>31297556.118114922</v>
      </c>
      <c r="AV210" s="30">
        <f t="shared" ca="1" si="663"/>
        <v>33436482.80165837</v>
      </c>
      <c r="AW210" s="30">
        <f t="shared" ca="1" si="663"/>
        <v>35639577.285708122</v>
      </c>
      <c r="AX210" s="30">
        <f t="shared" ca="1" si="663"/>
        <v>37908764.604279369</v>
      </c>
      <c r="AY210" s="30">
        <f t="shared" ca="1" si="663"/>
        <v>40246027.542407751</v>
      </c>
      <c r="AZ210" s="30">
        <f t="shared" ca="1" si="663"/>
        <v>42653408.368679985</v>
      </c>
      <c r="BA210" s="30">
        <f t="shared" ca="1" si="663"/>
        <v>45133010.619740389</v>
      </c>
      <c r="BB210" s="30">
        <f t="shared" ca="1" si="663"/>
        <v>47687000.938332602</v>
      </c>
      <c r="BC210" s="30">
        <f t="shared" ca="1" si="663"/>
        <v>50317610.96648258</v>
      </c>
      <c r="BD210" s="30">
        <f t="shared" ca="1" si="663"/>
        <v>53027139.295477055</v>
      </c>
      <c r="BE210" s="30">
        <f t="shared" ca="1" si="663"/>
        <v>55817953.47434137</v>
      </c>
      <c r="BF210" s="30">
        <f t="shared" ca="1" si="663"/>
        <v>58692492.07857161</v>
      </c>
      <c r="BG210" s="30">
        <f t="shared" ca="1" si="663"/>
        <v>61653266.840928763</v>
      </c>
      <c r="BH210" s="30">
        <f t="shared" ca="1" si="663"/>
        <v>64702864.846156627</v>
      </c>
      <c r="BI210" s="30">
        <f t="shared" ca="1" si="663"/>
        <v>67843950.791541323</v>
      </c>
      <c r="BJ210" s="30">
        <f t="shared" ca="1" si="663"/>
        <v>71079269.31528756</v>
      </c>
      <c r="BK210" s="30">
        <f t="shared" ca="1" si="663"/>
        <v>74411647.394746184</v>
      </c>
      <c r="BL210" s="30">
        <f t="shared" ca="1" si="663"/>
        <v>77843996.816588566</v>
      </c>
      <c r="BM210" s="30">
        <f t="shared" ca="1" si="663"/>
        <v>81379316.721086219</v>
      </c>
      <c r="BN210" s="30">
        <f t="shared" ca="1" si="663"/>
        <v>85020696.222718805</v>
      </c>
      <c r="BO210" s="30">
        <f t="shared" ca="1" si="663"/>
        <v>88771317.109400377</v>
      </c>
      <c r="BP210" s="30">
        <f t="shared" ca="1" si="663"/>
        <v>92634456.622682393</v>
      </c>
      <c r="BQ210" s="30">
        <f t="shared" ca="1" si="663"/>
        <v>96613490.321362868</v>
      </c>
      <c r="BR210" s="30">
        <f t="shared" ca="1" si="663"/>
        <v>100711895.03100376</v>
      </c>
      <c r="BS210" s="30">
        <f t="shared" ca="1" si="663"/>
        <v>104933251.88193387</v>
      </c>
      <c r="BT210" s="30">
        <f t="shared" ca="1" si="663"/>
        <v>109281249.43839189</v>
      </c>
      <c r="BU210" s="30">
        <f t="shared" ca="1" si="663"/>
        <v>113759686.92154366</v>
      </c>
      <c r="BV210" s="30">
        <f t="shared" si="663"/>
        <v>0</v>
      </c>
      <c r="BW210" s="30">
        <f t="shared" si="663"/>
        <v>0</v>
      </c>
      <c r="BX210" s="30">
        <f t="shared" si="663"/>
        <v>0</v>
      </c>
      <c r="BY210" s="30">
        <f t="shared" si="663"/>
        <v>0</v>
      </c>
      <c r="BZ210" s="30">
        <f t="shared" si="663"/>
        <v>0</v>
      </c>
      <c r="CA210" s="30">
        <f t="shared" si="663"/>
        <v>0</v>
      </c>
      <c r="CB210" s="30">
        <f t="shared" si="663"/>
        <v>0</v>
      </c>
      <c r="CC210" s="30">
        <f t="shared" si="663"/>
        <v>0</v>
      </c>
      <c r="CD210" s="30">
        <f t="shared" si="663"/>
        <v>0</v>
      </c>
      <c r="CE210" s="30">
        <f t="shared" si="663"/>
        <v>0</v>
      </c>
      <c r="CF210" s="30">
        <f t="shared" si="663"/>
        <v>0</v>
      </c>
      <c r="CG210" s="30">
        <f t="shared" si="663"/>
        <v>0</v>
      </c>
      <c r="CH210" s="30">
        <f t="shared" si="663"/>
        <v>0</v>
      </c>
      <c r="CI210" s="30">
        <f t="shared" si="663"/>
        <v>0</v>
      </c>
      <c r="CJ210" s="30">
        <f t="shared" si="663"/>
        <v>0</v>
      </c>
      <c r="CK210" s="30">
        <f t="shared" si="663"/>
        <v>0</v>
      </c>
      <c r="CL210" s="30">
        <f t="shared" si="663"/>
        <v>0</v>
      </c>
      <c r="CM210" s="30">
        <f t="shared" ref="CM210:CT210" si="664">CM69+CM102</f>
        <v>0</v>
      </c>
      <c r="CN210" s="30">
        <f t="shared" si="664"/>
        <v>0</v>
      </c>
      <c r="CO210" s="30">
        <f t="shared" si="664"/>
        <v>0</v>
      </c>
      <c r="CP210" s="30">
        <f t="shared" si="664"/>
        <v>0</v>
      </c>
      <c r="CQ210" s="30">
        <f t="shared" si="664"/>
        <v>0</v>
      </c>
      <c r="CR210" s="30">
        <f t="shared" si="664"/>
        <v>0</v>
      </c>
      <c r="CS210" s="30">
        <f t="shared" si="664"/>
        <v>0</v>
      </c>
      <c r="CT210" s="30">
        <f t="shared" si="664"/>
        <v>0</v>
      </c>
    </row>
    <row r="211" spans="1:99" s="27" customFormat="1" ht="12" x14ac:dyDescent="0.25">
      <c r="A211" s="26">
        <f>ROW()</f>
        <v>211</v>
      </c>
      <c r="E211" s="24"/>
      <c r="F211" s="68" t="str">
        <f t="shared" si="644"/>
        <v>АКТИВЫ</v>
      </c>
      <c r="G211" s="68" t="str">
        <f t="shared" si="657"/>
        <v>Запасы СиМ</v>
      </c>
      <c r="H211" s="27" t="str">
        <f>BP!$F$25</f>
        <v>Упаковка</v>
      </c>
      <c r="P211" s="30"/>
      <c r="R211" s="24"/>
      <c r="S211" s="30"/>
      <c r="V211" s="87"/>
      <c r="W211" s="29"/>
      <c r="Z211" s="30">
        <f t="shared" ref="Z211" ca="1" si="665">Z70+Z88</f>
        <v>0</v>
      </c>
      <c r="AA211" s="30">
        <f t="shared" ref="AA211:CL211" ca="1" si="666">AA70+AA88</f>
        <v>160000</v>
      </c>
      <c r="AB211" s="30">
        <f t="shared" ca="1" si="666"/>
        <v>324800</v>
      </c>
      <c r="AC211" s="30">
        <f t="shared" ca="1" si="666"/>
        <v>494544</v>
      </c>
      <c r="AD211" s="30">
        <f t="shared" ca="1" si="666"/>
        <v>669380.32000000007</v>
      </c>
      <c r="AE211" s="30">
        <f t="shared" ca="1" si="666"/>
        <v>849461.72960000008</v>
      </c>
      <c r="AF211" s="30">
        <f t="shared" ca="1" si="666"/>
        <v>1034945.5814880001</v>
      </c>
      <c r="AG211" s="30">
        <f t="shared" ca="1" si="666"/>
        <v>1225993.9489326403</v>
      </c>
      <c r="AH211" s="30">
        <f t="shared" ca="1" si="666"/>
        <v>1422773.7674006196</v>
      </c>
      <c r="AI211" s="30">
        <f t="shared" ca="1" si="666"/>
        <v>1625456.9804226381</v>
      </c>
      <c r="AJ211" s="30">
        <f t="shared" ca="1" si="666"/>
        <v>1834220.6898353172</v>
      </c>
      <c r="AK211" s="30">
        <f t="shared" ca="1" si="666"/>
        <v>2049247.3105303766</v>
      </c>
      <c r="AL211" s="30">
        <f t="shared" ca="1" si="666"/>
        <v>2270724.729846288</v>
      </c>
      <c r="AM211" s="30">
        <f t="shared" ca="1" si="666"/>
        <v>2498846.4717416768</v>
      </c>
      <c r="AN211" s="30">
        <f t="shared" ca="1" si="666"/>
        <v>2733811.8658939269</v>
      </c>
      <c r="AO211" s="30">
        <f t="shared" ca="1" si="666"/>
        <v>2975826.2218707446</v>
      </c>
      <c r="AP211" s="30">
        <f t="shared" ca="1" si="666"/>
        <v>3225101.0085268673</v>
      </c>
      <c r="AQ211" s="30">
        <f t="shared" ca="1" si="666"/>
        <v>3481854.0387826734</v>
      </c>
      <c r="AR211" s="30">
        <f t="shared" ca="1" si="666"/>
        <v>3746309.6599461539</v>
      </c>
      <c r="AS211" s="30">
        <f t="shared" ca="1" si="666"/>
        <v>4018698.9497445384</v>
      </c>
      <c r="AT211" s="30">
        <f t="shared" ca="1" si="666"/>
        <v>4299259.918236875</v>
      </c>
      <c r="AU211" s="30">
        <f t="shared" ca="1" si="666"/>
        <v>4588237.7157839816</v>
      </c>
      <c r="AV211" s="30">
        <f t="shared" ca="1" si="666"/>
        <v>4885884.8472575014</v>
      </c>
      <c r="AW211" s="30">
        <f t="shared" ca="1" si="666"/>
        <v>5192461.3926752266</v>
      </c>
      <c r="AX211" s="30">
        <f t="shared" ca="1" si="666"/>
        <v>5508235.234455483</v>
      </c>
      <c r="AY211" s="30">
        <f t="shared" ca="1" si="666"/>
        <v>5833482.2914891476</v>
      </c>
      <c r="AZ211" s="30">
        <f t="shared" ca="1" si="666"/>
        <v>6168486.7602338223</v>
      </c>
      <c r="BA211" s="30">
        <f t="shared" ca="1" si="666"/>
        <v>6513541.3630408375</v>
      </c>
      <c r="BB211" s="30">
        <f t="shared" ca="1" si="666"/>
        <v>6868947.6039320631</v>
      </c>
      <c r="BC211" s="30">
        <f t="shared" ca="1" si="666"/>
        <v>7235016.0320500247</v>
      </c>
      <c r="BD211" s="30">
        <f t="shared" ca="1" si="666"/>
        <v>7612066.5130115254</v>
      </c>
      <c r="BE211" s="30">
        <f t="shared" ca="1" si="666"/>
        <v>8000428.5084018717</v>
      </c>
      <c r="BF211" s="30">
        <f t="shared" ca="1" si="666"/>
        <v>8400441.363653928</v>
      </c>
      <c r="BG211" s="30">
        <f t="shared" ca="1" si="666"/>
        <v>8812454.6045635454</v>
      </c>
      <c r="BH211" s="30">
        <f t="shared" ca="1" si="666"/>
        <v>9236828.242700452</v>
      </c>
      <c r="BI211" s="30">
        <f t="shared" ca="1" si="666"/>
        <v>9673933.0899814665</v>
      </c>
      <c r="BJ211" s="30">
        <f t="shared" ca="1" si="666"/>
        <v>10124151.082680911</v>
      </c>
      <c r="BK211" s="30">
        <f t="shared" ca="1" si="666"/>
        <v>10587875.615161339</v>
      </c>
      <c r="BL211" s="30">
        <f t="shared" ca="1" si="666"/>
        <v>11065511.883616179</v>
      </c>
      <c r="BM211" s="30">
        <f t="shared" ca="1" si="666"/>
        <v>11557477.240124665</v>
      </c>
      <c r="BN211" s="30">
        <f t="shared" ca="1" si="666"/>
        <v>12064201.557328405</v>
      </c>
      <c r="BO211" s="30">
        <f t="shared" ca="1" si="666"/>
        <v>12586127.604048258</v>
      </c>
      <c r="BP211" s="30">
        <f t="shared" ca="1" si="666"/>
        <v>13123711.432169706</v>
      </c>
      <c r="BQ211" s="30">
        <f t="shared" ca="1" si="666"/>
        <v>13677422.775134796</v>
      </c>
      <c r="BR211" s="30">
        <f t="shared" ca="1" si="666"/>
        <v>14247745.458388841</v>
      </c>
      <c r="BS211" s="30">
        <f t="shared" ca="1" si="666"/>
        <v>14835177.822140506</v>
      </c>
      <c r="BT211" s="30">
        <f t="shared" ca="1" si="666"/>
        <v>15440233.156804722</v>
      </c>
      <c r="BU211" s="30">
        <f t="shared" ca="1" si="666"/>
        <v>16063440.151508864</v>
      </c>
      <c r="BV211" s="30">
        <f t="shared" si="666"/>
        <v>0</v>
      </c>
      <c r="BW211" s="30">
        <f t="shared" si="666"/>
        <v>0</v>
      </c>
      <c r="BX211" s="30">
        <f t="shared" si="666"/>
        <v>0</v>
      </c>
      <c r="BY211" s="30">
        <f t="shared" si="666"/>
        <v>0</v>
      </c>
      <c r="BZ211" s="30">
        <f t="shared" si="666"/>
        <v>0</v>
      </c>
      <c r="CA211" s="30">
        <f t="shared" si="666"/>
        <v>0</v>
      </c>
      <c r="CB211" s="30">
        <f t="shared" si="666"/>
        <v>0</v>
      </c>
      <c r="CC211" s="30">
        <f t="shared" si="666"/>
        <v>0</v>
      </c>
      <c r="CD211" s="30">
        <f t="shared" si="666"/>
        <v>0</v>
      </c>
      <c r="CE211" s="30">
        <f t="shared" si="666"/>
        <v>0</v>
      </c>
      <c r="CF211" s="30">
        <f t="shared" si="666"/>
        <v>0</v>
      </c>
      <c r="CG211" s="30">
        <f t="shared" si="666"/>
        <v>0</v>
      </c>
      <c r="CH211" s="30">
        <f t="shared" si="666"/>
        <v>0</v>
      </c>
      <c r="CI211" s="30">
        <f t="shared" si="666"/>
        <v>0</v>
      </c>
      <c r="CJ211" s="30">
        <f t="shared" si="666"/>
        <v>0</v>
      </c>
      <c r="CK211" s="30">
        <f t="shared" si="666"/>
        <v>0</v>
      </c>
      <c r="CL211" s="30">
        <f t="shared" si="666"/>
        <v>0</v>
      </c>
      <c r="CM211" s="30">
        <f t="shared" ref="CM211:CT211" si="667">CM70+CM88</f>
        <v>0</v>
      </c>
      <c r="CN211" s="30">
        <f t="shared" si="667"/>
        <v>0</v>
      </c>
      <c r="CO211" s="30">
        <f t="shared" si="667"/>
        <v>0</v>
      </c>
      <c r="CP211" s="30">
        <f t="shared" si="667"/>
        <v>0</v>
      </c>
      <c r="CQ211" s="30">
        <f t="shared" si="667"/>
        <v>0</v>
      </c>
      <c r="CR211" s="30">
        <f t="shared" si="667"/>
        <v>0</v>
      </c>
      <c r="CS211" s="30">
        <f t="shared" si="667"/>
        <v>0</v>
      </c>
      <c r="CT211" s="30">
        <f t="shared" si="667"/>
        <v>0</v>
      </c>
    </row>
    <row r="212" spans="1:99" s="27" customFormat="1" ht="12" x14ac:dyDescent="0.25">
      <c r="A212" s="26">
        <f>ROW()</f>
        <v>212</v>
      </c>
      <c r="E212" s="24"/>
      <c r="F212" s="68" t="str">
        <f t="shared" si="644"/>
        <v>АКТИВЫ</v>
      </c>
      <c r="G212" s="68" t="str">
        <f t="shared" si="657"/>
        <v>Запасы СиМ</v>
      </c>
      <c r="H212" s="27" t="str">
        <f>BP!$F$26</f>
        <v>ФОТ првПерс</v>
      </c>
      <c r="P212" s="30"/>
      <c r="R212" s="24"/>
      <c r="S212" s="30"/>
      <c r="V212" s="87"/>
      <c r="W212" s="29"/>
      <c r="Z212" s="30">
        <f ca="1">Z71+Z95+Z113*(1-BP!$S$86)</f>
        <v>0</v>
      </c>
      <c r="AA212" s="30">
        <f ca="1">AA71+AA95+AA113*(1-BP!$S$86)</f>
        <v>60000</v>
      </c>
      <c r="AB212" s="30">
        <f ca="1">AB71+AB95+AB113*(1-BP!$S$86)</f>
        <v>121800</v>
      </c>
      <c r="AC212" s="30">
        <f ca="1">AC71+AC95+AC113*(1-BP!$S$86)</f>
        <v>185454</v>
      </c>
      <c r="AD212" s="30">
        <f ca="1">AD71+AD95+AD113*(1-BP!$S$86)</f>
        <v>291017.62</v>
      </c>
      <c r="AE212" s="30">
        <f ca="1">AE71+AE95+AE113*(1-BP!$S$86)</f>
        <v>399748.14860000001</v>
      </c>
      <c r="AF212" s="30">
        <f ca="1">AF71+AF95+AF113*(1-BP!$S$86)</f>
        <v>511740.59305800003</v>
      </c>
      <c r="AG212" s="30">
        <f ca="1">AG71+AG95+AG113*(1-BP!$S$86)</f>
        <v>627092.81084974005</v>
      </c>
      <c r="AH212" s="30">
        <f ca="1">AH71+AH95+AH113*(1-BP!$S$86)</f>
        <v>745905.59517523227</v>
      </c>
      <c r="AI212" s="30">
        <f ca="1">AI71+AI95+AI113*(1-BP!$S$86)</f>
        <v>868282.76303048921</v>
      </c>
      <c r="AJ212" s="30">
        <f ca="1">AJ71+AJ95+AJ113*(1-BP!$S$86)</f>
        <v>994331.24592140387</v>
      </c>
      <c r="AK212" s="30">
        <f ca="1">AK71+AK95+AK113*(1-BP!$S$86)</f>
        <v>1124161.183299046</v>
      </c>
      <c r="AL212" s="30">
        <f ca="1">AL71+AL95+AL113*(1-BP!$S$86)</f>
        <v>1257886.0187980174</v>
      </c>
      <c r="AM212" s="30">
        <f ca="1">AM71+AM95+AM113*(1-BP!$S$86)</f>
        <v>1395622.599361958</v>
      </c>
      <c r="AN212" s="30">
        <f ca="1">AN71+AN95+AN113*(1-BP!$S$86)</f>
        <v>1537491.2773428166</v>
      </c>
      <c r="AO212" s="30">
        <f ca="1">AO71+AO95+AO113*(1-BP!$S$86)</f>
        <v>1683616.0156631011</v>
      </c>
      <c r="AP212" s="30">
        <f ca="1">AP71+AP95+AP113*(1-BP!$S$86)</f>
        <v>1834124.4961329943</v>
      </c>
      <c r="AQ212" s="30">
        <f ca="1">AQ71+AQ95+AQ113*(1-BP!$S$86)</f>
        <v>1989148.2310169842</v>
      </c>
      <c r="AR212" s="30">
        <f ca="1">AR71+AR95+AR113*(1-BP!$S$86)</f>
        <v>2148822.6779474937</v>
      </c>
      <c r="AS212" s="30">
        <f ca="1">AS71+AS95+AS113*(1-BP!$S$86)</f>
        <v>2313287.3582859188</v>
      </c>
      <c r="AT212" s="30">
        <f ca="1">AT71+AT95+AT113*(1-BP!$S$86)</f>
        <v>2482685.9790344965</v>
      </c>
      <c r="AU212" s="30">
        <f ca="1">AU71+AU95+AU113*(1-BP!$S$86)</f>
        <v>2657166.5584055316</v>
      </c>
      <c r="AV212" s="30">
        <f ca="1">AV71+AV95+AV113*(1-BP!$S$86)</f>
        <v>2836881.5551576973</v>
      </c>
      <c r="AW212" s="30">
        <f ca="1">AW71+AW95+AW113*(1-BP!$S$86)</f>
        <v>3021988.0018124282</v>
      </c>
      <c r="AX212" s="30">
        <f ca="1">AX71+AX95+AX113*(1-BP!$S$86)</f>
        <v>3212647.6418668008</v>
      </c>
      <c r="AY212" s="30">
        <f ca="1">AY71+AY95+AY113*(1-BP!$S$86)</f>
        <v>3409027.0711228047</v>
      </c>
      <c r="AZ212" s="30">
        <f ca="1">AZ71+AZ95+AZ113*(1-BP!$S$86)</f>
        <v>3611297.8832564889</v>
      </c>
      <c r="BA212" s="30">
        <f ca="1">BA71+BA95+BA113*(1-BP!$S$86)</f>
        <v>3819636.8197541838</v>
      </c>
      <c r="BB212" s="30">
        <f ca="1">BB71+BB95+BB113*(1-BP!$S$86)</f>
        <v>4034225.9243468097</v>
      </c>
      <c r="BC212" s="30">
        <f ca="1">BC71+BC95+BC113*(1-BP!$S$86)</f>
        <v>4255252.7020772137</v>
      </c>
      <c r="BD212" s="30">
        <f ca="1">BD71+BD95+BD113*(1-BP!$S$86)</f>
        <v>4482910.2831395306</v>
      </c>
      <c r="BE212" s="30">
        <f ca="1">BE71+BE95+BE113*(1-BP!$S$86)</f>
        <v>4717397.5916337166</v>
      </c>
      <c r="BF212" s="30">
        <f ca="1">BF71+BF95+BF113*(1-BP!$S$86)</f>
        <v>4958919.5193827283</v>
      </c>
      <c r="BG212" s="30">
        <f ca="1">BG71+BG95+BG113*(1-BP!$S$86)</f>
        <v>5207687.1049642107</v>
      </c>
      <c r="BH212" s="30">
        <f ca="1">BH71+BH95+BH113*(1-BP!$S$86)</f>
        <v>5463917.7181131365</v>
      </c>
      <c r="BI212" s="30">
        <f ca="1">BI71+BI95+BI113*(1-BP!$S$86)</f>
        <v>5727835.249656531</v>
      </c>
      <c r="BJ212" s="30">
        <f ca="1">BJ71+BJ95+BJ113*(1-BP!$S$86)</f>
        <v>5999670.307146227</v>
      </c>
      <c r="BK212" s="30">
        <f ca="1">BK71+BK95+BK113*(1-BP!$S$86)</f>
        <v>6279660.4163606148</v>
      </c>
      <c r="BL212" s="30">
        <f ca="1">BL71+BL95+BL113*(1-BP!$S$86)</f>
        <v>6568050.2288514329</v>
      </c>
      <c r="BM212" s="30">
        <f ca="1">BM71+BM95+BM113*(1-BP!$S$86)</f>
        <v>6865091.7357169762</v>
      </c>
      <c r="BN212" s="30">
        <f ca="1">BN71+BN95+BN113*(1-BP!$S$86)</f>
        <v>7171044.4877884854</v>
      </c>
      <c r="BO212" s="30">
        <f ca="1">BO71+BO95+BO113*(1-BP!$S$86)</f>
        <v>7486175.8224221393</v>
      </c>
      <c r="BP212" s="30">
        <f ca="1">BP71+BP95+BP113*(1-BP!$S$86)</f>
        <v>7810761.097094804</v>
      </c>
      <c r="BQ212" s="30">
        <f ca="1">BQ71+BQ95+BQ113*(1-BP!$S$86)</f>
        <v>8145083.9300076487</v>
      </c>
      <c r="BR212" s="30">
        <f ca="1">BR71+BR95+BR113*(1-BP!$S$86)</f>
        <v>8489436.4479078781</v>
      </c>
      <c r="BS212" s="30">
        <f ca="1">BS71+BS95+BS113*(1-BP!$S$86)</f>
        <v>8844119.5413451139</v>
      </c>
      <c r="BT212" s="30">
        <f ca="1">BT71+BT95+BT113*(1-BP!$S$86)</f>
        <v>9209443.127585467</v>
      </c>
      <c r="BU212" s="30">
        <f ca="1">BU71+BU95+BU113*(1-BP!$S$86)</f>
        <v>9585726.4214130305</v>
      </c>
      <c r="BV212" s="30">
        <f>BV71+BV95+BV113*(1-BP!$S$86)</f>
        <v>0</v>
      </c>
      <c r="BW212" s="30">
        <f>BW71+BW95+BW113*(1-BP!$S$86)</f>
        <v>0</v>
      </c>
      <c r="BX212" s="30">
        <f>BX71+BX95+BX113*(1-BP!$S$86)</f>
        <v>0</v>
      </c>
      <c r="BY212" s="30">
        <f>BY71+BY95+BY113*(1-BP!$S$86)</f>
        <v>0</v>
      </c>
      <c r="BZ212" s="30">
        <f>BZ71+BZ95+BZ113*(1-BP!$S$86)</f>
        <v>0</v>
      </c>
      <c r="CA212" s="30">
        <f>CA71+CA95+CA113*(1-BP!$S$86)</f>
        <v>0</v>
      </c>
      <c r="CB212" s="30">
        <f>CB71+CB95+CB113*(1-BP!$S$86)</f>
        <v>0</v>
      </c>
      <c r="CC212" s="30">
        <f>CC71+CC95+CC113*(1-BP!$S$86)</f>
        <v>0</v>
      </c>
      <c r="CD212" s="30">
        <f>CD71+CD95+CD113*(1-BP!$S$86)</f>
        <v>0</v>
      </c>
      <c r="CE212" s="30">
        <f>CE71+CE95+CE113*(1-BP!$S$86)</f>
        <v>0</v>
      </c>
      <c r="CF212" s="30">
        <f>CF71+CF95+CF113*(1-BP!$S$86)</f>
        <v>0</v>
      </c>
      <c r="CG212" s="30">
        <f>CG71+CG95+CG113*(1-BP!$S$86)</f>
        <v>0</v>
      </c>
      <c r="CH212" s="30">
        <f>CH71+CH95+CH113*(1-BP!$S$86)</f>
        <v>0</v>
      </c>
      <c r="CI212" s="30">
        <f>CI71+CI95+CI113*(1-BP!$S$86)</f>
        <v>0</v>
      </c>
      <c r="CJ212" s="30">
        <f>CJ71+CJ95+CJ113*(1-BP!$S$86)</f>
        <v>0</v>
      </c>
      <c r="CK212" s="30">
        <f>CK71+CK95+CK113*(1-BP!$S$86)</f>
        <v>0</v>
      </c>
      <c r="CL212" s="30">
        <f>CL71+CL95+CL113*(1-BP!$S$86)</f>
        <v>0</v>
      </c>
      <c r="CM212" s="30">
        <f>CM71+CM95+CM113*(1-BP!$S$86)</f>
        <v>0</v>
      </c>
      <c r="CN212" s="30">
        <f>CN71+CN95+CN113*(1-BP!$S$86)</f>
        <v>0</v>
      </c>
      <c r="CO212" s="30">
        <f>CO71+CO95+CO113*(1-BP!$S$86)</f>
        <v>0</v>
      </c>
      <c r="CP212" s="30">
        <f>CP71+CP95+CP113*(1-BP!$S$86)</f>
        <v>0</v>
      </c>
      <c r="CQ212" s="30">
        <f>CQ71+CQ95+CQ113*(1-BP!$S$86)</f>
        <v>0</v>
      </c>
      <c r="CR212" s="30">
        <f>CR71+CR95+CR113*(1-BP!$S$86)</f>
        <v>0</v>
      </c>
      <c r="CS212" s="30">
        <f>CS71+CS95+CS113*(1-BP!$S$86)</f>
        <v>0</v>
      </c>
      <c r="CT212" s="30">
        <f>CT71+CT95+CT113*(1-BP!$S$86)</f>
        <v>0</v>
      </c>
    </row>
    <row r="213" spans="1:99" s="27" customFormat="1" ht="12" x14ac:dyDescent="0.25">
      <c r="A213" s="26">
        <f>ROW()</f>
        <v>213</v>
      </c>
      <c r="E213" s="24"/>
      <c r="F213" s="68" t="str">
        <f t="shared" si="644"/>
        <v>АКТИВЫ</v>
      </c>
      <c r="G213" s="68" t="str">
        <f t="shared" si="657"/>
        <v>Запасы СиМ</v>
      </c>
      <c r="H213" s="27" t="str">
        <f>BP!$F$27</f>
        <v>ФОТ упак</v>
      </c>
      <c r="P213" s="30"/>
      <c r="R213" s="24"/>
      <c r="S213" s="30"/>
      <c r="V213" s="87"/>
      <c r="W213" s="29"/>
      <c r="Z213" s="30">
        <f ca="1">Z72+Z114</f>
        <v>0</v>
      </c>
      <c r="AA213" s="30">
        <f t="shared" ref="AA213:CK213" ca="1" si="668">AA72+AA114</f>
        <v>0</v>
      </c>
      <c r="AB213" s="30">
        <f t="shared" ca="1" si="668"/>
        <v>0</v>
      </c>
      <c r="AC213" s="30">
        <f t="shared" ca="1" si="668"/>
        <v>0</v>
      </c>
      <c r="AD213" s="30">
        <f t="shared" ca="1" si="668"/>
        <v>50000</v>
      </c>
      <c r="AE213" s="30">
        <f t="shared" ca="1" si="668"/>
        <v>101500</v>
      </c>
      <c r="AF213" s="30">
        <f t="shared" ca="1" si="668"/>
        <v>154545</v>
      </c>
      <c r="AG213" s="30">
        <f t="shared" ca="1" si="668"/>
        <v>209181.35</v>
      </c>
      <c r="AH213" s="30">
        <f t="shared" ca="1" si="668"/>
        <v>265456.7905</v>
      </c>
      <c r="AI213" s="30">
        <f t="shared" ca="1" si="668"/>
        <v>323420.49421500001</v>
      </c>
      <c r="AJ213" s="30">
        <f t="shared" ca="1" si="668"/>
        <v>383123.10904145002</v>
      </c>
      <c r="AK213" s="30">
        <f t="shared" ca="1" si="668"/>
        <v>444616.80231269356</v>
      </c>
      <c r="AL213" s="30">
        <f t="shared" ca="1" si="668"/>
        <v>507955.30638207437</v>
      </c>
      <c r="AM213" s="30">
        <f t="shared" ca="1" si="668"/>
        <v>573193.96557353658</v>
      </c>
      <c r="AN213" s="30">
        <f t="shared" ca="1" si="668"/>
        <v>640389.78454074264</v>
      </c>
      <c r="AO213" s="30">
        <f t="shared" ca="1" si="668"/>
        <v>709601.47807696497</v>
      </c>
      <c r="AP213" s="30">
        <f t="shared" ca="1" si="668"/>
        <v>780889.52241927397</v>
      </c>
      <c r="AQ213" s="30">
        <f t="shared" ca="1" si="668"/>
        <v>854316.20809185226</v>
      </c>
      <c r="AR213" s="30">
        <f t="shared" ca="1" si="668"/>
        <v>929945.6943346078</v>
      </c>
      <c r="AS213" s="30">
        <f t="shared" ca="1" si="668"/>
        <v>1007844.065164646</v>
      </c>
      <c r="AT213" s="30">
        <f t="shared" ca="1" si="668"/>
        <v>1088079.3871195854</v>
      </c>
      <c r="AU213" s="30">
        <f t="shared" ca="1" si="668"/>
        <v>1170721.7687331729</v>
      </c>
      <c r="AV213" s="30">
        <f t="shared" ca="1" si="668"/>
        <v>1255843.4217951682</v>
      </c>
      <c r="AW213" s="30">
        <f t="shared" ca="1" si="668"/>
        <v>1343518.7244490234</v>
      </c>
      <c r="AX213" s="30">
        <f t="shared" ca="1" si="668"/>
        <v>1433824.2861824941</v>
      </c>
      <c r="AY213" s="30">
        <f t="shared" ca="1" si="668"/>
        <v>1526839.014767969</v>
      </c>
      <c r="AZ213" s="30">
        <f t="shared" ca="1" si="668"/>
        <v>1622644.1852110082</v>
      </c>
      <c r="BA213" s="30">
        <f t="shared" ca="1" si="668"/>
        <v>1721323.5107673386</v>
      </c>
      <c r="BB213" s="30">
        <f t="shared" ca="1" si="668"/>
        <v>1822963.2160903588</v>
      </c>
      <c r="BC213" s="30">
        <f t="shared" ca="1" si="668"/>
        <v>1927652.1125730695</v>
      </c>
      <c r="BD213" s="30">
        <f t="shared" ca="1" si="668"/>
        <v>2035481.6759502618</v>
      </c>
      <c r="BE213" s="30">
        <f t="shared" ca="1" si="668"/>
        <v>2146546.1262287698</v>
      </c>
      <c r="BF213" s="30">
        <f t="shared" ca="1" si="668"/>
        <v>2260942.510015633</v>
      </c>
      <c r="BG213" s="30">
        <f t="shared" ca="1" si="668"/>
        <v>2378770.7853161022</v>
      </c>
      <c r="BH213" s="30">
        <f t="shared" ca="1" si="668"/>
        <v>2500133.9088755855</v>
      </c>
      <c r="BI213" s="30">
        <f t="shared" ca="1" si="668"/>
        <v>2625137.926141853</v>
      </c>
      <c r="BJ213" s="30">
        <f t="shared" ca="1" si="668"/>
        <v>2753892.0639261086</v>
      </c>
      <c r="BK213" s="30">
        <f t="shared" ca="1" si="668"/>
        <v>2886508.8258438921</v>
      </c>
      <c r="BL213" s="30">
        <f t="shared" ca="1" si="668"/>
        <v>3023104.0906192088</v>
      </c>
      <c r="BM213" s="30">
        <f t="shared" ca="1" si="668"/>
        <v>3163797.2133377851</v>
      </c>
      <c r="BN213" s="30">
        <f t="shared" ca="1" si="668"/>
        <v>3308711.1297379187</v>
      </c>
      <c r="BO213" s="30">
        <f t="shared" ca="1" si="668"/>
        <v>3457972.4636300565</v>
      </c>
      <c r="BP213" s="30">
        <f t="shared" ca="1" si="668"/>
        <v>3611711.6375389583</v>
      </c>
      <c r="BQ213" s="30">
        <f t="shared" ca="1" si="668"/>
        <v>3770062.9866651273</v>
      </c>
      <c r="BR213" s="30">
        <f t="shared" ca="1" si="668"/>
        <v>3933164.8762650811</v>
      </c>
      <c r="BS213" s="30">
        <f t="shared" ca="1" si="668"/>
        <v>4101159.8225530335</v>
      </c>
      <c r="BT213" s="30">
        <f t="shared" ca="1" si="668"/>
        <v>4274194.6172296247</v>
      </c>
      <c r="BU213" s="30">
        <f t="shared" ca="1" si="668"/>
        <v>4452420.4557465138</v>
      </c>
      <c r="BV213" s="30">
        <f t="shared" si="668"/>
        <v>0</v>
      </c>
      <c r="BW213" s="30">
        <f t="shared" si="668"/>
        <v>0</v>
      </c>
      <c r="BX213" s="30">
        <f t="shared" si="668"/>
        <v>0</v>
      </c>
      <c r="BY213" s="30">
        <f t="shared" si="668"/>
        <v>0</v>
      </c>
      <c r="BZ213" s="30">
        <f t="shared" si="668"/>
        <v>0</v>
      </c>
      <c r="CA213" s="30">
        <f t="shared" si="668"/>
        <v>0</v>
      </c>
      <c r="CB213" s="30">
        <f t="shared" si="668"/>
        <v>0</v>
      </c>
      <c r="CC213" s="30">
        <f t="shared" si="668"/>
        <v>0</v>
      </c>
      <c r="CD213" s="30">
        <f t="shared" si="668"/>
        <v>0</v>
      </c>
      <c r="CE213" s="30">
        <f t="shared" si="668"/>
        <v>0</v>
      </c>
      <c r="CF213" s="30">
        <f t="shared" si="668"/>
        <v>0</v>
      </c>
      <c r="CG213" s="30">
        <f t="shared" si="668"/>
        <v>0</v>
      </c>
      <c r="CH213" s="30">
        <f t="shared" si="668"/>
        <v>0</v>
      </c>
      <c r="CI213" s="30">
        <f t="shared" si="668"/>
        <v>0</v>
      </c>
      <c r="CJ213" s="30">
        <f t="shared" si="668"/>
        <v>0</v>
      </c>
      <c r="CK213" s="30">
        <f t="shared" si="668"/>
        <v>0</v>
      </c>
      <c r="CL213" s="30">
        <f t="shared" ref="CL213:CT213" si="669">CL72+CL114</f>
        <v>0</v>
      </c>
      <c r="CM213" s="30">
        <f t="shared" si="669"/>
        <v>0</v>
      </c>
      <c r="CN213" s="30">
        <f t="shared" si="669"/>
        <v>0</v>
      </c>
      <c r="CO213" s="30">
        <f t="shared" si="669"/>
        <v>0</v>
      </c>
      <c r="CP213" s="30">
        <f t="shared" si="669"/>
        <v>0</v>
      </c>
      <c r="CQ213" s="30">
        <f t="shared" si="669"/>
        <v>0</v>
      </c>
      <c r="CR213" s="30">
        <f t="shared" si="669"/>
        <v>0</v>
      </c>
      <c r="CS213" s="30">
        <f t="shared" si="669"/>
        <v>0</v>
      </c>
      <c r="CT213" s="30">
        <f t="shared" si="669"/>
        <v>0</v>
      </c>
    </row>
    <row r="214" spans="1:99" s="27" customFormat="1" ht="12" x14ac:dyDescent="0.25">
      <c r="A214" s="26">
        <f>ROW()</f>
        <v>214</v>
      </c>
      <c r="E214" s="24"/>
      <c r="F214" s="68" t="str">
        <f t="shared" si="644"/>
        <v>АКТИВЫ</v>
      </c>
      <c r="G214" s="68" t="str">
        <f t="shared" si="657"/>
        <v>Запасы СиМ</v>
      </c>
      <c r="H214" s="27" t="str">
        <f>BP!$F$28</f>
        <v>Соцсборы</v>
      </c>
      <c r="P214" s="30"/>
      <c r="R214" s="24"/>
      <c r="S214" s="30"/>
      <c r="V214" s="87"/>
      <c r="W214" s="29"/>
      <c r="Z214" s="30">
        <f ca="1">Z73+Z96+(Z113*(1-BP!$S$86)+Z114)*BP!$S$40</f>
        <v>0</v>
      </c>
      <c r="AA214" s="30">
        <f ca="1">AA73+AA96+(AA113*(1-BP!$S$86)+AA114)*BP!$S$40</f>
        <v>18000</v>
      </c>
      <c r="AB214" s="30">
        <f ca="1">AB73+AB96+(AB113*(1-BP!$S$86)+AB114)*BP!$S$40</f>
        <v>36540</v>
      </c>
      <c r="AC214" s="30">
        <f ca="1">AC73+AC96+(AC113*(1-BP!$S$86)+AC114)*BP!$S$40</f>
        <v>55636.2</v>
      </c>
      <c r="AD214" s="30">
        <f ca="1">AD73+AD96+(AD113*(1-BP!$S$86)+AD114)*BP!$S$40</f>
        <v>102305.28599999999</v>
      </c>
      <c r="AE214" s="30">
        <f ca="1">AE73+AE96+(AE113*(1-BP!$S$86)+AE114)*BP!$S$40</f>
        <v>150374.44458000001</v>
      </c>
      <c r="AF214" s="30">
        <f ca="1">AF73+AF96+(AF113*(1-BP!$S$86)+AF114)*BP!$S$40</f>
        <v>199885.67791740003</v>
      </c>
      <c r="AG214" s="30">
        <f ca="1">AG73+AG96+(AG113*(1-BP!$S$86)+AG114)*BP!$S$40</f>
        <v>250882.24825492204</v>
      </c>
      <c r="AH214" s="30">
        <f ca="1">AH73+AH96+(AH113*(1-BP!$S$86)+AH114)*BP!$S$40</f>
        <v>303408.71570256969</v>
      </c>
      <c r="AI214" s="30">
        <f ca="1">AI73+AI96+(AI113*(1-BP!$S$86)+AI114)*BP!$S$40</f>
        <v>357510.9771736468</v>
      </c>
      <c r="AJ214" s="30">
        <f ca="1">AJ73+AJ96+(AJ113*(1-BP!$S$86)+AJ114)*BP!$S$40</f>
        <v>413236.30648885621</v>
      </c>
      <c r="AK214" s="30">
        <f ca="1">AK73+AK96+(AK113*(1-BP!$S$86)+AK114)*BP!$S$40</f>
        <v>470633.39568352193</v>
      </c>
      <c r="AL214" s="30">
        <f ca="1">AL73+AL96+(AL113*(1-BP!$S$86)+AL114)*BP!$S$40</f>
        <v>529752.39755402762</v>
      </c>
      <c r="AM214" s="30">
        <f ca="1">AM73+AM96+(AM113*(1-BP!$S$86)+AM114)*BP!$S$40</f>
        <v>590644.96948064852</v>
      </c>
      <c r="AN214" s="30">
        <f ca="1">AN73+AN96+(AN113*(1-BP!$S$86)+AN114)*BP!$S$40</f>
        <v>653364.31856506807</v>
      </c>
      <c r="AO214" s="30">
        <f ca="1">AO73+AO96+(AO113*(1-BP!$S$86)+AO114)*BP!$S$40</f>
        <v>717965.24812202004</v>
      </c>
      <c r="AP214" s="30">
        <f ca="1">AP73+AP96+(AP113*(1-BP!$S$86)+AP114)*BP!$S$40</f>
        <v>784504.20556568063</v>
      </c>
      <c r="AQ214" s="30">
        <f ca="1">AQ73+AQ96+(AQ113*(1-BP!$S$86)+AQ114)*BP!$S$40</f>
        <v>853039.3317326511</v>
      </c>
      <c r="AR214" s="30">
        <f ca="1">AR73+AR96+(AR113*(1-BP!$S$86)+AR114)*BP!$S$40</f>
        <v>923630.51168463053</v>
      </c>
      <c r="AS214" s="30">
        <f ca="1">AS73+AS96+(AS113*(1-BP!$S$86)+AS114)*BP!$S$40</f>
        <v>996339.42703516944</v>
      </c>
      <c r="AT214" s="30">
        <f ca="1">AT73+AT96+(AT113*(1-BP!$S$86)+AT114)*BP!$S$40</f>
        <v>1071229.6098462245</v>
      </c>
      <c r="AU214" s="30">
        <f ca="1">AU73+AU96+(AU113*(1-BP!$S$86)+AU114)*BP!$S$40</f>
        <v>1148366.4981416115</v>
      </c>
      <c r="AV214" s="30">
        <f ca="1">AV73+AV96+(AV113*(1-BP!$S$86)+AV114)*BP!$S$40</f>
        <v>1227817.4930858598</v>
      </c>
      <c r="AW214" s="30">
        <f ca="1">AW73+AW96+(AW113*(1-BP!$S$86)+AW114)*BP!$S$40</f>
        <v>1309652.0178784356</v>
      </c>
      <c r="AX214" s="30">
        <f ca="1">AX73+AX96+(AX113*(1-BP!$S$86)+AX114)*BP!$S$40</f>
        <v>1393941.5784147887</v>
      </c>
      <c r="AY214" s="30">
        <f ca="1">AY73+AY96+(AY113*(1-BP!$S$86)+AY114)*BP!$S$40</f>
        <v>1480759.8257672326</v>
      </c>
      <c r="AZ214" s="30">
        <f ca="1">AZ73+AZ96+(AZ113*(1-BP!$S$86)+AZ114)*BP!$S$40</f>
        <v>1570182.6205402496</v>
      </c>
      <c r="BA214" s="30">
        <f ca="1">BA73+BA96+(BA113*(1-BP!$S$86)+BA114)*BP!$S$40</f>
        <v>1662288.0991564572</v>
      </c>
      <c r="BB214" s="30">
        <f ca="1">BB73+BB96+(BB113*(1-BP!$S$86)+BB114)*BP!$S$40</f>
        <v>1757156.7421311508</v>
      </c>
      <c r="BC214" s="30">
        <f ca="1">BC73+BC96+(BC113*(1-BP!$S$86)+BC114)*BP!$S$40</f>
        <v>1854871.4443950853</v>
      </c>
      <c r="BD214" s="30">
        <f ca="1">BD73+BD96+(BD113*(1-BP!$S$86)+BD114)*BP!$S$40</f>
        <v>1955517.5877269381</v>
      </c>
      <c r="BE214" s="30">
        <f ca="1">BE73+BE96+(BE113*(1-BP!$S$86)+BE114)*BP!$S$40</f>
        <v>2059183.1153587461</v>
      </c>
      <c r="BF214" s="30">
        <f ca="1">BF73+BF96+(BF113*(1-BP!$S$86)+BF114)*BP!$S$40</f>
        <v>2165958.6088195085</v>
      </c>
      <c r="BG214" s="30">
        <f ca="1">BG73+BG96+(BG113*(1-BP!$S$86)+BG114)*BP!$S$40</f>
        <v>2275937.3670840939</v>
      </c>
      <c r="BH214" s="30">
        <f ca="1">BH73+BH96+(BH113*(1-BP!$S$86)+BH114)*BP!$S$40</f>
        <v>2389215.4880966172</v>
      </c>
      <c r="BI214" s="30">
        <f ca="1">BI73+BI96+(BI113*(1-BP!$S$86)+BI114)*BP!$S$40</f>
        <v>2505891.9527395153</v>
      </c>
      <c r="BJ214" s="30">
        <f ca="1">BJ73+BJ96+(BJ113*(1-BP!$S$86)+BJ114)*BP!$S$40</f>
        <v>2626068.7113217008</v>
      </c>
      <c r="BK214" s="30">
        <f ca="1">BK73+BK96+(BK113*(1-BP!$S$86)+BK114)*BP!$S$40</f>
        <v>2749850.7726613516</v>
      </c>
      <c r="BL214" s="30">
        <f ca="1">BL73+BL96+(BL113*(1-BP!$S$86)+BL114)*BP!$S$40</f>
        <v>2877346.2958411924</v>
      </c>
      <c r="BM214" s="30">
        <f ca="1">BM73+BM96+(BM113*(1-BP!$S$86)+BM114)*BP!$S$40</f>
        <v>3008666.6847164282</v>
      </c>
      <c r="BN214" s="30">
        <f ca="1">BN73+BN96+(BN113*(1-BP!$S$86)+BN114)*BP!$S$40</f>
        <v>3143926.685257921</v>
      </c>
      <c r="BO214" s="30">
        <f ca="1">BO73+BO96+(BO113*(1-BP!$S$86)+BO114)*BP!$S$40</f>
        <v>3283244.4858156587</v>
      </c>
      <c r="BP214" s="30">
        <f ca="1">BP73+BP96+(BP113*(1-BP!$S$86)+BP114)*BP!$S$40</f>
        <v>3426741.8203901285</v>
      </c>
      <c r="BQ214" s="30">
        <f ca="1">BQ73+BQ96+(BQ113*(1-BP!$S$86)+BQ114)*BP!$S$40</f>
        <v>3574544.0750018326</v>
      </c>
      <c r="BR214" s="30">
        <f ca="1">BR73+BR96+(BR113*(1-BP!$S$86)+BR114)*BP!$S$40</f>
        <v>3726780.3972518877</v>
      </c>
      <c r="BS214" s="30">
        <f ca="1">BS73+BS96+(BS113*(1-BP!$S$86)+BS114)*BP!$S$40</f>
        <v>3883583.8091694447</v>
      </c>
      <c r="BT214" s="30">
        <f ca="1">BT73+BT96+(BT113*(1-BP!$S$86)+BT114)*BP!$S$40</f>
        <v>4045091.323444528</v>
      </c>
      <c r="BU214" s="30">
        <f ca="1">BU73+BU96+(BU113*(1-BP!$S$86)+BU114)*BP!$S$40</f>
        <v>4211444.0631478634</v>
      </c>
      <c r="BV214" s="30">
        <f>BV73+BV96+(BV113*(1-BP!$S$86)+BV114)*BP!$S$40</f>
        <v>0</v>
      </c>
      <c r="BW214" s="30">
        <f>BW73+BW96+(BW113*(1-BP!$S$86)+BW114)*BP!$S$40</f>
        <v>0</v>
      </c>
      <c r="BX214" s="30">
        <f>BX73+BX96+(BX113*(1-BP!$S$86)+BX114)*BP!$S$40</f>
        <v>0</v>
      </c>
      <c r="BY214" s="30">
        <f>BY73+BY96+(BY113*(1-BP!$S$86)+BY114)*BP!$S$40</f>
        <v>0</v>
      </c>
      <c r="BZ214" s="30">
        <f>BZ73+BZ96+(BZ113*(1-BP!$S$86)+BZ114)*BP!$S$40</f>
        <v>0</v>
      </c>
      <c r="CA214" s="30">
        <f>CA73+CA96+(CA113*(1-BP!$S$86)+CA114)*BP!$S$40</f>
        <v>0</v>
      </c>
      <c r="CB214" s="30">
        <f>CB73+CB96+(CB113*(1-BP!$S$86)+CB114)*BP!$S$40</f>
        <v>0</v>
      </c>
      <c r="CC214" s="30">
        <f>CC73+CC96+(CC113*(1-BP!$S$86)+CC114)*BP!$S$40</f>
        <v>0</v>
      </c>
      <c r="CD214" s="30">
        <f>CD73+CD96+(CD113*(1-BP!$S$86)+CD114)*BP!$S$40</f>
        <v>0</v>
      </c>
      <c r="CE214" s="30">
        <f>CE73+CE96+(CE113*(1-BP!$S$86)+CE114)*BP!$S$40</f>
        <v>0</v>
      </c>
      <c r="CF214" s="30">
        <f>CF73+CF96+(CF113*(1-BP!$S$86)+CF114)*BP!$S$40</f>
        <v>0</v>
      </c>
      <c r="CG214" s="30">
        <f>CG73+CG96+(CG113*(1-BP!$S$86)+CG114)*BP!$S$40</f>
        <v>0</v>
      </c>
      <c r="CH214" s="30">
        <f>CH73+CH96+(CH113*(1-BP!$S$86)+CH114)*BP!$S$40</f>
        <v>0</v>
      </c>
      <c r="CI214" s="30">
        <f>CI73+CI96+(CI113*(1-BP!$S$86)+CI114)*BP!$S$40</f>
        <v>0</v>
      </c>
      <c r="CJ214" s="30">
        <f>CJ73+CJ96+(CJ113*(1-BP!$S$86)+CJ114)*BP!$S$40</f>
        <v>0</v>
      </c>
      <c r="CK214" s="30">
        <f>CK73+CK96+(CK113*(1-BP!$S$86)+CK114)*BP!$S$40</f>
        <v>0</v>
      </c>
      <c r="CL214" s="30">
        <f>CL73+CL96+(CL113*(1-BP!$S$86)+CL114)*BP!$S$40</f>
        <v>0</v>
      </c>
      <c r="CM214" s="30">
        <f>CM73+CM96+(CM113*(1-BP!$S$86)+CM114)*BP!$S$40</f>
        <v>0</v>
      </c>
      <c r="CN214" s="30">
        <f>CN73+CN96+(CN113*(1-BP!$S$86)+CN114)*BP!$S$40</f>
        <v>0</v>
      </c>
      <c r="CO214" s="30">
        <f>CO73+CO96+(CO113*(1-BP!$S$86)+CO114)*BP!$S$40</f>
        <v>0</v>
      </c>
      <c r="CP214" s="30">
        <f>CP73+CP96+(CP113*(1-BP!$S$86)+CP114)*BP!$S$40</f>
        <v>0</v>
      </c>
      <c r="CQ214" s="30">
        <f>CQ73+CQ96+(CQ113*(1-BP!$S$86)+CQ114)*BP!$S$40</f>
        <v>0</v>
      </c>
      <c r="CR214" s="30">
        <f>CR73+CR96+(CR113*(1-BP!$S$86)+CR114)*BP!$S$40</f>
        <v>0</v>
      </c>
      <c r="CS214" s="30">
        <f>CS73+CS96+(CS113*(1-BP!$S$86)+CS114)*BP!$S$40</f>
        <v>0</v>
      </c>
      <c r="CT214" s="30">
        <f>CT73+CT96+(CT113*(1-BP!$S$86)+CT114)*BP!$S$40</f>
        <v>0</v>
      </c>
    </row>
    <row r="215" spans="1:99" s="27" customFormat="1" ht="12" x14ac:dyDescent="0.25">
      <c r="A215" s="26">
        <f>ROW()</f>
        <v>215</v>
      </c>
      <c r="E215" s="24"/>
      <c r="F215" s="68" t="str">
        <f t="shared" si="644"/>
        <v>АКТИВЫ</v>
      </c>
      <c r="G215" s="68" t="str">
        <f t="shared" si="657"/>
        <v>Запасы СиМ</v>
      </c>
      <c r="H215" s="27" t="str">
        <f>BP!$F$29</f>
        <v>ЭлЭн</v>
      </c>
      <c r="P215" s="30"/>
      <c r="R215" s="24"/>
      <c r="S215" s="30"/>
      <c r="V215" s="87"/>
      <c r="W215" s="29"/>
      <c r="Z215" s="30">
        <f ca="1">Z74+Z97+Z116*(1-BP!$S$89)</f>
        <v>0</v>
      </c>
      <c r="AA215" s="30">
        <f ca="1">AA74+AA97+AA116*(1-BP!$S$89)</f>
        <v>12879.999999999998</v>
      </c>
      <c r="AB215" s="30">
        <f ca="1">AB74+AB97+AB116*(1-BP!$S$89)</f>
        <v>26146.399999999998</v>
      </c>
      <c r="AC215" s="30">
        <f ca="1">AC74+AC97+AC116*(1-BP!$S$89)</f>
        <v>39810.792000000001</v>
      </c>
      <c r="AD215" s="30">
        <f ca="1">AD74+AD97+AD116*(1-BP!$S$89)</f>
        <v>59405.115760000001</v>
      </c>
      <c r="AE215" s="30">
        <f ca="1">AE74+AE97+AE116*(1-BP!$S$89)</f>
        <v>79587.269232800012</v>
      </c>
      <c r="AF215" s="30">
        <f ca="1">AF74+AF97+AF116*(1-BP!$S$89)</f>
        <v>100374.88730978401</v>
      </c>
      <c r="AG215" s="30">
        <f ca="1">AG74+AG97+AG116*(1-BP!$S$89)</f>
        <v>121786.13392907754</v>
      </c>
      <c r="AH215" s="30">
        <f ca="1">AH74+AH97+AH116*(1-BP!$S$89)</f>
        <v>143839.71794694985</v>
      </c>
      <c r="AI215" s="30">
        <f ca="1">AI74+AI97+AI116*(1-BP!$S$89)</f>
        <v>166554.90948535837</v>
      </c>
      <c r="AJ215" s="30">
        <f ca="1">AJ74+AJ97+AJ116*(1-BP!$S$89)</f>
        <v>189951.55676991912</v>
      </c>
      <c r="AK215" s="30">
        <f ca="1">AK74+AK97+AK116*(1-BP!$S$89)</f>
        <v>214050.10347301667</v>
      </c>
      <c r="AL215" s="30">
        <f ca="1">AL74+AL97+AL116*(1-BP!$S$89)</f>
        <v>238871.60657720719</v>
      </c>
      <c r="AM215" s="30">
        <f ca="1">AM74+AM97+AM116*(1-BP!$S$89)</f>
        <v>264437.75477452338</v>
      </c>
      <c r="AN215" s="30">
        <f ca="1">AN74+AN97+AN116*(1-BP!$S$89)</f>
        <v>290770.88741775911</v>
      </c>
      <c r="AO215" s="30">
        <f ca="1">AO74+AO97+AO116*(1-BP!$S$89)</f>
        <v>317894.01404029189</v>
      </c>
      <c r="AP215" s="30">
        <f ca="1">AP74+AP97+AP116*(1-BP!$S$89)</f>
        <v>345830.83446150064</v>
      </c>
      <c r="AQ215" s="30">
        <f ca="1">AQ74+AQ97+AQ116*(1-BP!$S$89)</f>
        <v>374605.7594953457</v>
      </c>
      <c r="AR215" s="30">
        <f ca="1">AR74+AR97+AR116*(1-BP!$S$89)</f>
        <v>404243.93228020606</v>
      </c>
      <c r="AS215" s="30">
        <f ca="1">AS74+AS97+AS116*(1-BP!$S$89)</f>
        <v>434771.25024861225</v>
      </c>
      <c r="AT215" s="30">
        <f ca="1">AT74+AT97+AT116*(1-BP!$S$89)</f>
        <v>466214.38775607065</v>
      </c>
      <c r="AU215" s="30">
        <f ca="1">AU74+AU97+AU116*(1-BP!$S$89)</f>
        <v>498600.8193887528</v>
      </c>
      <c r="AV215" s="30">
        <f ca="1">AV74+AV97+AV116*(1-BP!$S$89)</f>
        <v>531958.84397041542</v>
      </c>
      <c r="AW215" s="30">
        <f ca="1">AW74+AW97+AW116*(1-BP!$S$89)</f>
        <v>566317.60928952787</v>
      </c>
      <c r="AX215" s="30">
        <f ca="1">AX74+AX97+AX116*(1-BP!$S$89)</f>
        <v>601707.13756821374</v>
      </c>
      <c r="AY215" s="30">
        <f ca="1">AY74+AY97+AY116*(1-BP!$S$89)</f>
        <v>638158.35169526027</v>
      </c>
      <c r="AZ215" s="30">
        <f ca="1">AZ74+AZ97+AZ116*(1-BP!$S$89)</f>
        <v>675703.10224611801</v>
      </c>
      <c r="BA215" s="30">
        <f ca="1">BA74+BA97+BA116*(1-BP!$S$89)</f>
        <v>714374.19531350152</v>
      </c>
      <c r="BB215" s="30">
        <f ca="1">BB74+BB97+BB116*(1-BP!$S$89)</f>
        <v>754205.42117290664</v>
      </c>
      <c r="BC215" s="30">
        <f ca="1">BC74+BC97+BC116*(1-BP!$S$89)</f>
        <v>795231.58380809391</v>
      </c>
      <c r="BD215" s="30">
        <f ca="1">BD74+BD97+BD116*(1-BP!$S$89)</f>
        <v>837488.53132233676</v>
      </c>
      <c r="BE215" s="30">
        <f ca="1">BE74+BE97+BE116*(1-BP!$S$89)</f>
        <v>881013.18726200692</v>
      </c>
      <c r="BF215" s="30">
        <f ca="1">BF74+BF97+BF116*(1-BP!$S$89)</f>
        <v>925843.58287986706</v>
      </c>
      <c r="BG215" s="30">
        <f ca="1">BG74+BG97+BG116*(1-BP!$S$89)</f>
        <v>972018.89036626299</v>
      </c>
      <c r="BH215" s="30">
        <f ca="1">BH74+BH97+BH116*(1-BP!$S$89)</f>
        <v>1019579.4570772509</v>
      </c>
      <c r="BI215" s="30">
        <f ca="1">BI74+BI97+BI116*(1-BP!$S$89)</f>
        <v>1068566.8407895684</v>
      </c>
      <c r="BJ215" s="30">
        <f ca="1">BJ74+BJ97+BJ116*(1-BP!$S$89)</f>
        <v>1119023.8460132554</v>
      </c>
      <c r="BK215" s="30">
        <f ca="1">BK74+BK97+BK116*(1-BP!$S$89)</f>
        <v>1170994.561393653</v>
      </c>
      <c r="BL215" s="30">
        <f ca="1">BL74+BL97+BL116*(1-BP!$S$89)</f>
        <v>1224524.3982354628</v>
      </c>
      <c r="BM215" s="30">
        <f ca="1">BM74+BM97+BM116*(1-BP!$S$89)</f>
        <v>1279660.1301825268</v>
      </c>
      <c r="BN215" s="30">
        <f ca="1">BN74+BN97+BN116*(1-BP!$S$89)</f>
        <v>1336449.9340880027</v>
      </c>
      <c r="BO215" s="30">
        <f ca="1">BO74+BO97+BO116*(1-BP!$S$89)</f>
        <v>1394943.4321106428</v>
      </c>
      <c r="BP215" s="30">
        <f ca="1">BP74+BP97+BP116*(1-BP!$S$89)</f>
        <v>1455191.735073962</v>
      </c>
      <c r="BQ215" s="30">
        <f ca="1">BQ74+BQ97+BQ116*(1-BP!$S$89)</f>
        <v>1517247.4871261809</v>
      </c>
      <c r="BR215" s="30">
        <f ca="1">BR74+BR97+BR116*(1-BP!$S$89)</f>
        <v>1581164.9117399664</v>
      </c>
      <c r="BS215" s="30">
        <f ca="1">BS74+BS97+BS116*(1-BP!$S$89)</f>
        <v>1646999.8590921655</v>
      </c>
      <c r="BT215" s="30">
        <f ca="1">BT74+BT97+BT116*(1-BP!$S$89)</f>
        <v>1714809.8548649305</v>
      </c>
      <c r="BU215" s="30">
        <f ca="1">BU74+BU97+BU116*(1-BP!$S$89)</f>
        <v>1784654.1505108785</v>
      </c>
      <c r="BV215" s="30">
        <f>BV74+BV97+BV116*(1-BP!$S$89)</f>
        <v>0</v>
      </c>
      <c r="BW215" s="30">
        <f>BW74+BW97+BW116*(1-BP!$S$89)</f>
        <v>0</v>
      </c>
      <c r="BX215" s="30">
        <f>BX74+BX97+BX116*(1-BP!$S$89)</f>
        <v>0</v>
      </c>
      <c r="BY215" s="30">
        <f>BY74+BY97+BY116*(1-BP!$S$89)</f>
        <v>0</v>
      </c>
      <c r="BZ215" s="30">
        <f>BZ74+BZ97+BZ116*(1-BP!$S$89)</f>
        <v>0</v>
      </c>
      <c r="CA215" s="30">
        <f>CA74+CA97+CA116*(1-BP!$S$89)</f>
        <v>0</v>
      </c>
      <c r="CB215" s="30">
        <f>CB74+CB97+CB116*(1-BP!$S$89)</f>
        <v>0</v>
      </c>
      <c r="CC215" s="30">
        <f>CC74+CC97+CC116*(1-BP!$S$89)</f>
        <v>0</v>
      </c>
      <c r="CD215" s="30">
        <f>CD74+CD97+CD116*(1-BP!$S$89)</f>
        <v>0</v>
      </c>
      <c r="CE215" s="30">
        <f>CE74+CE97+CE116*(1-BP!$S$89)</f>
        <v>0</v>
      </c>
      <c r="CF215" s="30">
        <f>CF74+CF97+CF116*(1-BP!$S$89)</f>
        <v>0</v>
      </c>
      <c r="CG215" s="30">
        <f>CG74+CG97+CG116*(1-BP!$S$89)</f>
        <v>0</v>
      </c>
      <c r="CH215" s="30">
        <f>CH74+CH97+CH116*(1-BP!$S$89)</f>
        <v>0</v>
      </c>
      <c r="CI215" s="30">
        <f>CI74+CI97+CI116*(1-BP!$S$89)</f>
        <v>0</v>
      </c>
      <c r="CJ215" s="30">
        <f>CJ74+CJ97+CJ116*(1-BP!$S$89)</f>
        <v>0</v>
      </c>
      <c r="CK215" s="30">
        <f>CK74+CK97+CK116*(1-BP!$S$89)</f>
        <v>0</v>
      </c>
      <c r="CL215" s="30">
        <f>CL74+CL97+CL116*(1-BP!$S$89)</f>
        <v>0</v>
      </c>
      <c r="CM215" s="30">
        <f>CM74+CM97+CM116*(1-BP!$S$89)</f>
        <v>0</v>
      </c>
      <c r="CN215" s="30">
        <f>CN74+CN97+CN116*(1-BP!$S$89)</f>
        <v>0</v>
      </c>
      <c r="CO215" s="30">
        <f>CO74+CO97+CO116*(1-BP!$S$89)</f>
        <v>0</v>
      </c>
      <c r="CP215" s="30">
        <f>CP74+CP97+CP116*(1-BP!$S$89)</f>
        <v>0</v>
      </c>
      <c r="CQ215" s="30">
        <f>CQ74+CQ97+CQ116*(1-BP!$S$89)</f>
        <v>0</v>
      </c>
      <c r="CR215" s="30">
        <f>CR74+CR97+CR116*(1-BP!$S$89)</f>
        <v>0</v>
      </c>
      <c r="CS215" s="30">
        <f>CS74+CS97+CS116*(1-BP!$S$89)</f>
        <v>0</v>
      </c>
      <c r="CT215" s="30">
        <f>CT74+CT97+CT116*(1-BP!$S$89)</f>
        <v>0</v>
      </c>
    </row>
    <row r="216" spans="1:99" s="2" customFormat="1" ht="10.199999999999999" x14ac:dyDescent="0.2">
      <c r="A216" s="11">
        <f>ROW()</f>
        <v>216</v>
      </c>
      <c r="E216" s="23" t="str">
        <f>Lists!$N$9</f>
        <v>пустая строка</v>
      </c>
      <c r="P216" s="3"/>
      <c r="R216" s="23"/>
      <c r="S216" s="3"/>
      <c r="V216" s="76"/>
      <c r="W216" s="5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  <c r="BR216" s="3"/>
      <c r="BS216" s="3"/>
      <c r="BT216" s="3"/>
      <c r="BU216" s="3"/>
      <c r="BV216" s="3"/>
      <c r="BW216" s="3"/>
      <c r="BX216" s="3"/>
      <c r="BY216" s="3"/>
      <c r="BZ216" s="3"/>
      <c r="CA216" s="3"/>
      <c r="CB216" s="3"/>
      <c r="CC216" s="3"/>
      <c r="CD216" s="3"/>
      <c r="CE216" s="3"/>
      <c r="CF216" s="3"/>
      <c r="CG216" s="3"/>
      <c r="CH216" s="3"/>
      <c r="CI216" s="3"/>
      <c r="CJ216" s="3"/>
      <c r="CK216" s="3"/>
      <c r="CL216" s="3"/>
      <c r="CM216" s="3"/>
      <c r="CN216" s="3"/>
      <c r="CO216" s="3"/>
      <c r="CP216" s="3"/>
      <c r="CQ216" s="3"/>
      <c r="CR216" s="3"/>
      <c r="CS216" s="3"/>
      <c r="CT216" s="3"/>
    </row>
    <row r="217" spans="1:99" x14ac:dyDescent="0.3">
      <c r="A217" s="11">
        <f>ROW()</f>
        <v>217</v>
      </c>
    </row>
    <row r="218" spans="1:99" x14ac:dyDescent="0.3">
      <c r="A218" s="11">
        <f>ROW()</f>
        <v>218</v>
      </c>
    </row>
    <row r="219" spans="1:99" x14ac:dyDescent="0.3">
      <c r="A219" s="11">
        <f>ROW()</f>
        <v>219</v>
      </c>
    </row>
    <row r="220" spans="1:99" s="2" customFormat="1" ht="4.95" customHeight="1" x14ac:dyDescent="0.2">
      <c r="A220" s="11">
        <f>ROW()</f>
        <v>220</v>
      </c>
      <c r="E220" s="89"/>
      <c r="F220" s="90"/>
      <c r="G220" s="90"/>
      <c r="H220" s="90"/>
      <c r="I220" s="90"/>
      <c r="J220" s="90"/>
      <c r="K220" s="90"/>
      <c r="L220" s="90"/>
      <c r="M220" s="90"/>
      <c r="N220" s="90"/>
      <c r="O220" s="90"/>
      <c r="P220" s="91"/>
      <c r="Q220" s="90"/>
      <c r="R220" s="89"/>
      <c r="S220" s="91"/>
      <c r="T220" s="90"/>
      <c r="U220" s="90"/>
      <c r="V220" s="92"/>
      <c r="W220" s="93"/>
      <c r="X220" s="90"/>
      <c r="Y220" s="90"/>
      <c r="Z220" s="91"/>
      <c r="AA220" s="91"/>
      <c r="AB220" s="91"/>
      <c r="AC220" s="91"/>
      <c r="AD220" s="91"/>
      <c r="AE220" s="91"/>
      <c r="AF220" s="91"/>
      <c r="AG220" s="91"/>
      <c r="AH220" s="91"/>
      <c r="AI220" s="91"/>
      <c r="AJ220" s="91"/>
      <c r="AK220" s="91"/>
      <c r="AL220" s="91"/>
      <c r="AM220" s="91"/>
      <c r="AN220" s="91"/>
      <c r="AO220" s="91"/>
      <c r="AP220" s="91"/>
      <c r="AQ220" s="91"/>
      <c r="AR220" s="91"/>
      <c r="AS220" s="91"/>
      <c r="AT220" s="91"/>
      <c r="AU220" s="91"/>
      <c r="AV220" s="91"/>
      <c r="AW220" s="91"/>
      <c r="AX220" s="91"/>
      <c r="AY220" s="91"/>
      <c r="AZ220" s="91"/>
      <c r="BA220" s="91"/>
      <c r="BB220" s="91"/>
      <c r="BC220" s="91"/>
      <c r="BD220" s="91"/>
      <c r="BE220" s="91"/>
      <c r="BF220" s="91"/>
      <c r="BG220" s="91"/>
      <c r="BH220" s="91"/>
      <c r="BI220" s="91"/>
      <c r="BJ220" s="91"/>
      <c r="BK220" s="91"/>
      <c r="BL220" s="91"/>
      <c r="BM220" s="91"/>
      <c r="BN220" s="91"/>
      <c r="BO220" s="91"/>
      <c r="BP220" s="91"/>
      <c r="BQ220" s="91"/>
      <c r="BR220" s="91"/>
      <c r="BS220" s="91"/>
      <c r="BT220" s="91"/>
      <c r="BU220" s="91"/>
      <c r="BV220" s="91"/>
      <c r="BW220" s="91"/>
      <c r="BX220" s="91"/>
      <c r="BY220" s="91"/>
      <c r="BZ220" s="91"/>
      <c r="CA220" s="91"/>
      <c r="CB220" s="91"/>
      <c r="CC220" s="91"/>
      <c r="CD220" s="91"/>
      <c r="CE220" s="91"/>
      <c r="CF220" s="91"/>
      <c r="CG220" s="91"/>
      <c r="CH220" s="91"/>
      <c r="CI220" s="91"/>
      <c r="CJ220" s="91"/>
      <c r="CK220" s="91"/>
      <c r="CL220" s="91"/>
      <c r="CM220" s="91"/>
      <c r="CN220" s="91"/>
      <c r="CO220" s="91"/>
      <c r="CP220" s="91"/>
      <c r="CQ220" s="91"/>
      <c r="CR220" s="91"/>
      <c r="CS220" s="91"/>
      <c r="CT220" s="91"/>
      <c r="CU220" s="90"/>
    </row>
    <row r="221" spans="1:99" x14ac:dyDescent="0.3">
      <c r="A221" s="11">
        <f>ROW()</f>
        <v>221</v>
      </c>
    </row>
    <row r="222" spans="1:99" x14ac:dyDescent="0.3">
      <c r="A222" s="11">
        <f>ROW()</f>
        <v>222</v>
      </c>
    </row>
    <row r="223" spans="1:99" x14ac:dyDescent="0.3">
      <c r="A223" s="11">
        <f>ROW()</f>
        <v>223</v>
      </c>
    </row>
    <row r="224" spans="1:99" x14ac:dyDescent="0.3">
      <c r="A224" s="11">
        <f>ROW()</f>
        <v>224</v>
      </c>
    </row>
    <row r="225" spans="1:1" x14ac:dyDescent="0.3">
      <c r="A225" s="11">
        <f>ROW()</f>
        <v>225</v>
      </c>
    </row>
    <row r="226" spans="1:1" x14ac:dyDescent="0.3">
      <c r="A226" s="11">
        <f>ROW()</f>
        <v>226</v>
      </c>
    </row>
    <row r="227" spans="1:1" x14ac:dyDescent="0.3">
      <c r="A227" s="11">
        <f>ROW()</f>
        <v>227</v>
      </c>
    </row>
    <row r="228" spans="1:1" x14ac:dyDescent="0.3">
      <c r="A228" s="11">
        <f>ROW()</f>
        <v>228</v>
      </c>
    </row>
    <row r="229" spans="1:1" x14ac:dyDescent="0.3">
      <c r="A229" s="11">
        <f>ROW()</f>
        <v>229</v>
      </c>
    </row>
    <row r="230" spans="1:1" x14ac:dyDescent="0.3">
      <c r="A230" s="11">
        <f>ROW()</f>
        <v>230</v>
      </c>
    </row>
    <row r="231" spans="1:1" x14ac:dyDescent="0.3">
      <c r="A231" s="11">
        <f>ROW()</f>
        <v>231</v>
      </c>
    </row>
    <row r="232" spans="1:1" x14ac:dyDescent="0.3">
      <c r="A232" s="11">
        <f>ROW()</f>
        <v>232</v>
      </c>
    </row>
    <row r="233" spans="1:1" x14ac:dyDescent="0.3">
      <c r="A233" s="11">
        <f>ROW()</f>
        <v>233</v>
      </c>
    </row>
    <row r="234" spans="1:1" x14ac:dyDescent="0.3">
      <c r="A234" s="11">
        <f>ROW()</f>
        <v>234</v>
      </c>
    </row>
    <row r="235" spans="1:1" x14ac:dyDescent="0.3">
      <c r="A235" s="11">
        <f>ROW()</f>
        <v>235</v>
      </c>
    </row>
    <row r="236" spans="1:1" x14ac:dyDescent="0.3">
      <c r="A236" s="11">
        <f>ROW()</f>
        <v>236</v>
      </c>
    </row>
    <row r="237" spans="1:1" x14ac:dyDescent="0.3">
      <c r="A237" s="11">
        <f>ROW()</f>
        <v>237</v>
      </c>
    </row>
    <row r="238" spans="1:1" x14ac:dyDescent="0.3">
      <c r="A238" s="11">
        <f>ROW()</f>
        <v>238</v>
      </c>
    </row>
    <row r="239" spans="1:1" x14ac:dyDescent="0.3">
      <c r="A239" s="11">
        <f>ROW()</f>
        <v>239</v>
      </c>
    </row>
    <row r="240" spans="1:1" x14ac:dyDescent="0.3">
      <c r="A240" s="11">
        <f>ROW()</f>
        <v>240</v>
      </c>
    </row>
    <row r="241" spans="1:1" x14ac:dyDescent="0.3">
      <c r="A241" s="11">
        <f>ROW()</f>
        <v>241</v>
      </c>
    </row>
    <row r="242" spans="1:1" x14ac:dyDescent="0.3">
      <c r="A242" s="11">
        <f>ROW()</f>
        <v>242</v>
      </c>
    </row>
    <row r="243" spans="1:1" x14ac:dyDescent="0.3">
      <c r="A243" s="11">
        <f>ROW()</f>
        <v>243</v>
      </c>
    </row>
    <row r="244" spans="1:1" x14ac:dyDescent="0.3">
      <c r="A244" s="11">
        <f>ROW()</f>
        <v>244</v>
      </c>
    </row>
    <row r="245" spans="1:1" x14ac:dyDescent="0.3">
      <c r="A245" s="11">
        <f>ROW()</f>
        <v>245</v>
      </c>
    </row>
    <row r="246" spans="1:1" x14ac:dyDescent="0.3">
      <c r="A246" s="11">
        <f>ROW()</f>
        <v>246</v>
      </c>
    </row>
    <row r="247" spans="1:1" x14ac:dyDescent="0.3">
      <c r="A247" s="11">
        <f>ROW()</f>
        <v>247</v>
      </c>
    </row>
    <row r="248" spans="1:1" x14ac:dyDescent="0.3">
      <c r="A248" s="11">
        <f>ROW()</f>
        <v>248</v>
      </c>
    </row>
    <row r="249" spans="1:1" x14ac:dyDescent="0.3">
      <c r="A249" s="11">
        <f>ROW()</f>
        <v>249</v>
      </c>
    </row>
    <row r="250" spans="1:1" x14ac:dyDescent="0.3">
      <c r="A250" s="11">
        <f>ROW()</f>
        <v>250</v>
      </c>
    </row>
    <row r="251" spans="1:1" x14ac:dyDescent="0.3">
      <c r="A251" s="11">
        <f>ROW()</f>
        <v>251</v>
      </c>
    </row>
    <row r="252" spans="1:1" x14ac:dyDescent="0.3">
      <c r="A252" s="11">
        <f>ROW()</f>
        <v>252</v>
      </c>
    </row>
    <row r="253" spans="1:1" x14ac:dyDescent="0.3">
      <c r="A253" s="11">
        <f>ROW()</f>
        <v>253</v>
      </c>
    </row>
    <row r="254" spans="1:1" x14ac:dyDescent="0.3">
      <c r="A254" s="11">
        <f>ROW()</f>
        <v>254</v>
      </c>
    </row>
    <row r="255" spans="1:1" x14ac:dyDescent="0.3">
      <c r="A255" s="11">
        <f>ROW()</f>
        <v>255</v>
      </c>
    </row>
    <row r="256" spans="1:1" x14ac:dyDescent="0.3">
      <c r="A256" s="11">
        <f>ROW()</f>
        <v>256</v>
      </c>
    </row>
    <row r="257" spans="1:1" x14ac:dyDescent="0.3">
      <c r="A257" s="11">
        <f>ROW()</f>
        <v>257</v>
      </c>
    </row>
    <row r="258" spans="1:1" x14ac:dyDescent="0.3">
      <c r="A258" s="11">
        <f>ROW()</f>
        <v>258</v>
      </c>
    </row>
    <row r="259" spans="1:1" x14ac:dyDescent="0.3">
      <c r="A259" s="11">
        <f>ROW()</f>
        <v>259</v>
      </c>
    </row>
    <row r="260" spans="1:1" x14ac:dyDescent="0.3">
      <c r="A260" s="11">
        <f>ROW()</f>
        <v>260</v>
      </c>
    </row>
    <row r="261" spans="1:1" x14ac:dyDescent="0.3">
      <c r="A261" s="11">
        <f>ROW()</f>
        <v>261</v>
      </c>
    </row>
    <row r="262" spans="1:1" x14ac:dyDescent="0.3">
      <c r="A262" s="11">
        <f>ROW()</f>
        <v>262</v>
      </c>
    </row>
    <row r="263" spans="1:1" x14ac:dyDescent="0.3">
      <c r="A263" s="11">
        <f>ROW()</f>
        <v>263</v>
      </c>
    </row>
    <row r="264" spans="1:1" x14ac:dyDescent="0.3">
      <c r="A264" s="11">
        <f>ROW()</f>
        <v>264</v>
      </c>
    </row>
    <row r="265" spans="1:1" x14ac:dyDescent="0.3">
      <c r="A265" s="11">
        <f>ROW()</f>
        <v>265</v>
      </c>
    </row>
    <row r="266" spans="1:1" x14ac:dyDescent="0.3">
      <c r="A266" s="11">
        <f>ROW()</f>
        <v>266</v>
      </c>
    </row>
    <row r="267" spans="1:1" x14ac:dyDescent="0.3">
      <c r="A267" s="11">
        <f>ROW()</f>
        <v>267</v>
      </c>
    </row>
    <row r="268" spans="1:1" x14ac:dyDescent="0.3">
      <c r="A268" s="11">
        <f>ROW()</f>
        <v>268</v>
      </c>
    </row>
    <row r="269" spans="1:1" x14ac:dyDescent="0.3">
      <c r="A269" s="11">
        <f>ROW()</f>
        <v>269</v>
      </c>
    </row>
    <row r="270" spans="1:1" x14ac:dyDescent="0.3">
      <c r="A270" s="11">
        <f>ROW()</f>
        <v>270</v>
      </c>
    </row>
    <row r="271" spans="1:1" x14ac:dyDescent="0.3">
      <c r="A271" s="11">
        <f>ROW()</f>
        <v>271</v>
      </c>
    </row>
    <row r="272" spans="1:1" x14ac:dyDescent="0.3">
      <c r="A272" s="11">
        <f>ROW()</f>
        <v>272</v>
      </c>
    </row>
    <row r="273" spans="1:1" x14ac:dyDescent="0.3">
      <c r="A273" s="11">
        <f>ROW()</f>
        <v>273</v>
      </c>
    </row>
    <row r="274" spans="1:1" x14ac:dyDescent="0.3">
      <c r="A274" s="11">
        <f>ROW()</f>
        <v>274</v>
      </c>
    </row>
    <row r="275" spans="1:1" x14ac:dyDescent="0.3">
      <c r="A275" s="11">
        <f>ROW()</f>
        <v>275</v>
      </c>
    </row>
    <row r="276" spans="1:1" x14ac:dyDescent="0.3">
      <c r="A276" s="11">
        <f>ROW()</f>
        <v>276</v>
      </c>
    </row>
    <row r="277" spans="1:1" x14ac:dyDescent="0.3">
      <c r="A277" s="11">
        <f>ROW()</f>
        <v>277</v>
      </c>
    </row>
    <row r="278" spans="1:1" x14ac:dyDescent="0.3">
      <c r="A278" s="11">
        <f>ROW()</f>
        <v>278</v>
      </c>
    </row>
    <row r="279" spans="1:1" x14ac:dyDescent="0.3">
      <c r="A279" s="11">
        <f>ROW()</f>
        <v>279</v>
      </c>
    </row>
    <row r="280" spans="1:1" x14ac:dyDescent="0.3">
      <c r="A280" s="11">
        <f>ROW()</f>
        <v>280</v>
      </c>
    </row>
    <row r="281" spans="1:1" x14ac:dyDescent="0.3">
      <c r="A281" s="11">
        <f>ROW()</f>
        <v>281</v>
      </c>
    </row>
    <row r="282" spans="1:1" x14ac:dyDescent="0.3">
      <c r="A282" s="11">
        <f>ROW()</f>
        <v>282</v>
      </c>
    </row>
    <row r="283" spans="1:1" x14ac:dyDescent="0.3">
      <c r="A283" s="11">
        <f>ROW()</f>
        <v>283</v>
      </c>
    </row>
    <row r="284" spans="1:1" x14ac:dyDescent="0.3">
      <c r="A284" s="11">
        <f>ROW()</f>
        <v>284</v>
      </c>
    </row>
    <row r="285" spans="1:1" x14ac:dyDescent="0.3">
      <c r="A285" s="11">
        <f>ROW()</f>
        <v>285</v>
      </c>
    </row>
    <row r="286" spans="1:1" x14ac:dyDescent="0.3">
      <c r="A286" s="11">
        <f>ROW()</f>
        <v>286</v>
      </c>
    </row>
    <row r="287" spans="1:1" x14ac:dyDescent="0.3">
      <c r="A287" s="11">
        <f>ROW()</f>
        <v>287</v>
      </c>
    </row>
    <row r="288" spans="1:1" x14ac:dyDescent="0.3">
      <c r="A288" s="11">
        <f>ROW()</f>
        <v>288</v>
      </c>
    </row>
    <row r="289" spans="1:1" x14ac:dyDescent="0.3">
      <c r="A289" s="11">
        <f>ROW()</f>
        <v>289</v>
      </c>
    </row>
    <row r="290" spans="1:1" x14ac:dyDescent="0.3">
      <c r="A290" s="11">
        <f>ROW()</f>
        <v>290</v>
      </c>
    </row>
    <row r="291" spans="1:1" x14ac:dyDescent="0.3">
      <c r="A291" s="11">
        <f>ROW()</f>
        <v>291</v>
      </c>
    </row>
    <row r="292" spans="1:1" x14ac:dyDescent="0.3">
      <c r="A292" s="11">
        <f>ROW()</f>
        <v>292</v>
      </c>
    </row>
    <row r="293" spans="1:1" x14ac:dyDescent="0.3">
      <c r="A293" s="11">
        <f>ROW()</f>
        <v>293</v>
      </c>
    </row>
    <row r="294" spans="1:1" x14ac:dyDescent="0.3">
      <c r="A294" s="11">
        <f>ROW()</f>
        <v>294</v>
      </c>
    </row>
    <row r="295" spans="1:1" x14ac:dyDescent="0.3">
      <c r="A295" s="11">
        <f>ROW()</f>
        <v>295</v>
      </c>
    </row>
    <row r="296" spans="1:1" x14ac:dyDescent="0.3">
      <c r="A296" s="11">
        <f>ROW()</f>
        <v>296</v>
      </c>
    </row>
    <row r="297" spans="1:1" x14ac:dyDescent="0.3">
      <c r="A297" s="11">
        <f>ROW()</f>
        <v>297</v>
      </c>
    </row>
    <row r="298" spans="1:1" x14ac:dyDescent="0.3">
      <c r="A298" s="11">
        <f>ROW()</f>
        <v>298</v>
      </c>
    </row>
    <row r="299" spans="1:1" x14ac:dyDescent="0.3">
      <c r="A299" s="11">
        <f>ROW()</f>
        <v>299</v>
      </c>
    </row>
    <row r="300" spans="1:1" x14ac:dyDescent="0.3">
      <c r="A300" s="11">
        <f>ROW()</f>
        <v>300</v>
      </c>
    </row>
    <row r="301" spans="1:1" x14ac:dyDescent="0.3">
      <c r="A301" s="11">
        <f>ROW()</f>
        <v>301</v>
      </c>
    </row>
    <row r="302" spans="1:1" x14ac:dyDescent="0.3">
      <c r="A302" s="11">
        <f>ROW()</f>
        <v>302</v>
      </c>
    </row>
    <row r="303" spans="1:1" x14ac:dyDescent="0.3">
      <c r="A303" s="11">
        <f>ROW()</f>
        <v>303</v>
      </c>
    </row>
    <row r="304" spans="1:1" x14ac:dyDescent="0.3">
      <c r="A304" s="11">
        <f>ROW()</f>
        <v>304</v>
      </c>
    </row>
    <row r="305" spans="1:1" x14ac:dyDescent="0.3">
      <c r="A305" s="11">
        <f>ROW()</f>
        <v>305</v>
      </c>
    </row>
    <row r="306" spans="1:1" x14ac:dyDescent="0.3">
      <c r="A306" s="11">
        <f>ROW()</f>
        <v>306</v>
      </c>
    </row>
    <row r="307" spans="1:1" x14ac:dyDescent="0.3">
      <c r="A307" s="11">
        <f>ROW()</f>
        <v>307</v>
      </c>
    </row>
    <row r="308" spans="1:1" x14ac:dyDescent="0.3">
      <c r="A308" s="11">
        <f>ROW()</f>
        <v>308</v>
      </c>
    </row>
    <row r="309" spans="1:1" x14ac:dyDescent="0.3">
      <c r="A309" s="11">
        <f>ROW()</f>
        <v>309</v>
      </c>
    </row>
  </sheetData>
  <conditionalFormatting sqref="Z5:CH5">
    <cfRule type="containsBlanks" dxfId="15" priority="7">
      <formula>LEN(TRIM(Z5))=0</formula>
    </cfRule>
  </conditionalFormatting>
  <conditionalFormatting sqref="CI5:CT5">
    <cfRule type="containsBlanks" dxfId="14" priority="6">
      <formula>LEN(TRIM(CI5))=0</formula>
    </cfRule>
  </conditionalFormatting>
  <conditionalFormatting sqref="A1:U3 W1:XFD3 A4:XFD1048576">
    <cfRule type="cellIs" dxfId="13" priority="5" operator="equal">
      <formula>0</formula>
    </cfRule>
  </conditionalFormatting>
  <conditionalFormatting sqref="V4:V1048576">
    <cfRule type="cellIs" dxfId="12" priority="4" operator="notEqual">
      <formula>0</formula>
    </cfRule>
  </conditionalFormatting>
  <conditionalFormatting sqref="W8 Z8:CT8">
    <cfRule type="cellIs" dxfId="11" priority="3" operator="notEqual">
      <formula>0</formula>
    </cfRule>
  </conditionalFormatting>
  <conditionalFormatting sqref="W149 Z149:CT149">
    <cfRule type="cellIs" dxfId="10" priority="2" operator="notEqual">
      <formula>0</formula>
    </cfRule>
  </conditionalFormatting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-0.249977111117893"/>
  </sheetPr>
  <dimension ref="A1:CT233"/>
  <sheetViews>
    <sheetView showGridLines="0" zoomScaleNormal="100" workbookViewId="0">
      <pane xSplit="24" ySplit="5" topLeftCell="Y187" activePane="bottomRight" state="frozen"/>
      <selection activeCell="G29" sqref="G29"/>
      <selection pane="topRight" activeCell="G29" sqref="G29"/>
      <selection pane="bottomLeft" activeCell="G29" sqref="G29"/>
      <selection pane="bottomRight" activeCell="D209" sqref="D209:M209"/>
    </sheetView>
  </sheetViews>
  <sheetFormatPr defaultRowHeight="13.8" x14ac:dyDescent="0.3"/>
  <cols>
    <col min="1" max="1" width="1.77734375" style="11" customWidth="1"/>
    <col min="2" max="4" width="1.77734375" style="6" customWidth="1"/>
    <col min="5" max="5" width="1.77734375" style="43" customWidth="1"/>
    <col min="6" max="6" width="1.77734375" style="6" customWidth="1"/>
    <col min="7" max="10" width="5.77734375" style="6" customWidth="1"/>
    <col min="11" max="11" width="1.77734375" style="6" customWidth="1"/>
    <col min="12" max="12" width="1.77734375" style="46" customWidth="1"/>
    <col min="13" max="13" width="6.5546875" style="2" customWidth="1"/>
    <col min="14" max="14" width="1.77734375" style="6" customWidth="1"/>
    <col min="15" max="15" width="1.77734375" style="46" customWidth="1"/>
    <col min="16" max="16" width="8.88671875" style="6"/>
    <col min="17" max="17" width="1.77734375" style="6" customWidth="1"/>
    <col min="18" max="18" width="1.77734375" style="46" customWidth="1"/>
    <col min="19" max="19" width="8.88671875" style="6"/>
    <col min="20" max="22" width="1.77734375" style="6" customWidth="1"/>
    <col min="23" max="23" width="12.77734375" style="10" customWidth="1"/>
    <col min="24" max="25" width="1.77734375" style="6" customWidth="1"/>
    <col min="26" max="29" width="10.77734375" style="7" customWidth="1"/>
    <col min="30" max="30" width="15.44140625" style="7" bestFit="1" customWidth="1"/>
    <col min="31" max="98" width="10.77734375" style="7" customWidth="1"/>
    <col min="99" max="16384" width="8.88671875" style="6"/>
  </cols>
  <sheetData>
    <row r="1" spans="1:98" s="11" customFormat="1" ht="12" x14ac:dyDescent="0.2">
      <c r="A1" s="11">
        <f>ROW()</f>
        <v>1</v>
      </c>
      <c r="B1" s="11">
        <f>COLUMN()</f>
        <v>2</v>
      </c>
      <c r="C1" s="11">
        <f>COLUMN()</f>
        <v>3</v>
      </c>
      <c r="D1" s="11">
        <f>COLUMN()</f>
        <v>4</v>
      </c>
      <c r="E1" s="23">
        <f>COLUMN()</f>
        <v>5</v>
      </c>
      <c r="F1" s="11">
        <f>COLUMN()</f>
        <v>6</v>
      </c>
      <c r="G1" s="11">
        <f>COLUMN()</f>
        <v>7</v>
      </c>
      <c r="H1" s="11">
        <f>COLUMN()</f>
        <v>8</v>
      </c>
      <c r="I1" s="11">
        <f>COLUMN()</f>
        <v>9</v>
      </c>
      <c r="J1" s="11">
        <f>COLUMN()</f>
        <v>10</v>
      </c>
      <c r="K1" s="11">
        <f>COLUMN()</f>
        <v>11</v>
      </c>
      <c r="L1" s="46">
        <f>COLUMN()</f>
        <v>12</v>
      </c>
      <c r="M1" s="11">
        <f>COLUMN()</f>
        <v>13</v>
      </c>
      <c r="N1" s="11">
        <f>COLUMN()</f>
        <v>14</v>
      </c>
      <c r="O1" s="46">
        <f>COLUMN()</f>
        <v>15</v>
      </c>
      <c r="P1" s="11">
        <f>COLUMN()</f>
        <v>16</v>
      </c>
      <c r="Q1" s="11">
        <f>COLUMN()</f>
        <v>17</v>
      </c>
      <c r="R1" s="46">
        <f>COLUMN()</f>
        <v>18</v>
      </c>
      <c r="S1" s="11">
        <f>COLUMN()</f>
        <v>19</v>
      </c>
      <c r="T1" s="11">
        <f>COLUMN()</f>
        <v>20</v>
      </c>
      <c r="U1" s="11">
        <f>COLUMN()</f>
        <v>21</v>
      </c>
      <c r="V1" s="11">
        <f>COLUMN()</f>
        <v>22</v>
      </c>
      <c r="W1" s="11">
        <f>COLUMN()</f>
        <v>23</v>
      </c>
      <c r="X1" s="11">
        <f>COLUMN()</f>
        <v>24</v>
      </c>
      <c r="Y1" s="11">
        <f>COLUMN()</f>
        <v>25</v>
      </c>
      <c r="Z1" s="11">
        <f>COLUMN()</f>
        <v>26</v>
      </c>
      <c r="AA1" s="11">
        <f>COLUMN()</f>
        <v>27</v>
      </c>
      <c r="AB1" s="11">
        <f>COLUMN()</f>
        <v>28</v>
      </c>
      <c r="AC1" s="11">
        <f>COLUMN()</f>
        <v>29</v>
      </c>
      <c r="AD1" s="11">
        <f>COLUMN()</f>
        <v>30</v>
      </c>
      <c r="AE1" s="11">
        <f>COLUMN()</f>
        <v>31</v>
      </c>
      <c r="AF1" s="11">
        <f>COLUMN()</f>
        <v>32</v>
      </c>
      <c r="AG1" s="11">
        <f>COLUMN()</f>
        <v>33</v>
      </c>
      <c r="AH1" s="11">
        <f>COLUMN()</f>
        <v>34</v>
      </c>
      <c r="AI1" s="11">
        <f>COLUMN()</f>
        <v>35</v>
      </c>
      <c r="AJ1" s="11">
        <f>COLUMN()</f>
        <v>36</v>
      </c>
      <c r="AK1" s="11">
        <f>COLUMN()</f>
        <v>37</v>
      </c>
      <c r="AL1" s="11">
        <f>COLUMN()</f>
        <v>38</v>
      </c>
      <c r="AM1" s="11">
        <f>COLUMN()</f>
        <v>39</v>
      </c>
      <c r="AN1" s="11">
        <f>COLUMN()</f>
        <v>40</v>
      </c>
      <c r="AO1" s="11">
        <f>COLUMN()</f>
        <v>41</v>
      </c>
      <c r="AP1" s="11">
        <f>COLUMN()</f>
        <v>42</v>
      </c>
      <c r="AQ1" s="11">
        <f>COLUMN()</f>
        <v>43</v>
      </c>
      <c r="AR1" s="11">
        <f>COLUMN()</f>
        <v>44</v>
      </c>
      <c r="AS1" s="11">
        <f>COLUMN()</f>
        <v>45</v>
      </c>
      <c r="AT1" s="11">
        <f>COLUMN()</f>
        <v>46</v>
      </c>
      <c r="AU1" s="11">
        <f>COLUMN()</f>
        <v>47</v>
      </c>
      <c r="AV1" s="11">
        <f>COLUMN()</f>
        <v>48</v>
      </c>
      <c r="AW1" s="11">
        <f>COLUMN()</f>
        <v>49</v>
      </c>
      <c r="AX1" s="11">
        <f>COLUMN()</f>
        <v>50</v>
      </c>
      <c r="AY1" s="11">
        <f>COLUMN()</f>
        <v>51</v>
      </c>
      <c r="AZ1" s="11">
        <f>COLUMN()</f>
        <v>52</v>
      </c>
      <c r="BA1" s="11">
        <f>COLUMN()</f>
        <v>53</v>
      </c>
      <c r="BB1" s="11">
        <f>COLUMN()</f>
        <v>54</v>
      </c>
      <c r="BC1" s="11">
        <f>COLUMN()</f>
        <v>55</v>
      </c>
      <c r="BD1" s="11">
        <f>COLUMN()</f>
        <v>56</v>
      </c>
      <c r="BE1" s="11">
        <f>COLUMN()</f>
        <v>57</v>
      </c>
      <c r="BF1" s="11">
        <f>COLUMN()</f>
        <v>58</v>
      </c>
      <c r="BG1" s="11">
        <f>COLUMN()</f>
        <v>59</v>
      </c>
      <c r="BH1" s="11">
        <f>COLUMN()</f>
        <v>60</v>
      </c>
      <c r="BI1" s="11">
        <f>COLUMN()</f>
        <v>61</v>
      </c>
      <c r="BJ1" s="11">
        <f>COLUMN()</f>
        <v>62</v>
      </c>
      <c r="BK1" s="11">
        <f>COLUMN()</f>
        <v>63</v>
      </c>
      <c r="BL1" s="11">
        <f>COLUMN()</f>
        <v>64</v>
      </c>
      <c r="BM1" s="11">
        <f>COLUMN()</f>
        <v>65</v>
      </c>
      <c r="BN1" s="11">
        <f>COLUMN()</f>
        <v>66</v>
      </c>
      <c r="BO1" s="11">
        <f>COLUMN()</f>
        <v>67</v>
      </c>
      <c r="BP1" s="11">
        <f>COLUMN()</f>
        <v>68</v>
      </c>
      <c r="BQ1" s="11">
        <f>COLUMN()</f>
        <v>69</v>
      </c>
      <c r="BR1" s="11">
        <f>COLUMN()</f>
        <v>70</v>
      </c>
      <c r="BS1" s="11">
        <f>COLUMN()</f>
        <v>71</v>
      </c>
      <c r="BT1" s="11">
        <f>COLUMN()</f>
        <v>72</v>
      </c>
      <c r="BU1" s="11">
        <f>COLUMN()</f>
        <v>73</v>
      </c>
      <c r="BV1" s="11">
        <f>COLUMN()</f>
        <v>74</v>
      </c>
      <c r="BW1" s="11">
        <f>COLUMN()</f>
        <v>75</v>
      </c>
      <c r="BX1" s="11">
        <f>COLUMN()</f>
        <v>76</v>
      </c>
      <c r="BY1" s="11">
        <f>COLUMN()</f>
        <v>77</v>
      </c>
      <c r="BZ1" s="11">
        <f>COLUMN()</f>
        <v>78</v>
      </c>
      <c r="CA1" s="11">
        <f>COLUMN()</f>
        <v>79</v>
      </c>
      <c r="CB1" s="11">
        <f>COLUMN()</f>
        <v>80</v>
      </c>
      <c r="CC1" s="11">
        <f>COLUMN()</f>
        <v>81</v>
      </c>
      <c r="CD1" s="11">
        <f>COLUMN()</f>
        <v>82</v>
      </c>
      <c r="CE1" s="11">
        <f>COLUMN()</f>
        <v>83</v>
      </c>
      <c r="CF1" s="11">
        <f>COLUMN()</f>
        <v>84</v>
      </c>
      <c r="CG1" s="11">
        <f>COLUMN()</f>
        <v>85</v>
      </c>
      <c r="CH1" s="11">
        <f>COLUMN()</f>
        <v>86</v>
      </c>
      <c r="CI1" s="11">
        <f>COLUMN()</f>
        <v>87</v>
      </c>
      <c r="CJ1" s="11">
        <f>COLUMN()</f>
        <v>88</v>
      </c>
      <c r="CK1" s="11">
        <f>COLUMN()</f>
        <v>89</v>
      </c>
      <c r="CL1" s="11">
        <f>COLUMN()</f>
        <v>90</v>
      </c>
      <c r="CM1" s="11">
        <f>COLUMN()</f>
        <v>91</v>
      </c>
      <c r="CN1" s="11">
        <f>COLUMN()</f>
        <v>92</v>
      </c>
      <c r="CO1" s="11">
        <f>COLUMN()</f>
        <v>93</v>
      </c>
      <c r="CP1" s="11">
        <f>COLUMN()</f>
        <v>94</v>
      </c>
      <c r="CQ1" s="11">
        <f>COLUMN()</f>
        <v>95</v>
      </c>
      <c r="CR1" s="11">
        <f>COLUMN()</f>
        <v>96</v>
      </c>
      <c r="CS1" s="11">
        <f>COLUMN()</f>
        <v>97</v>
      </c>
      <c r="CT1" s="11">
        <f>COLUMN()</f>
        <v>98</v>
      </c>
    </row>
    <row r="2" spans="1:98" x14ac:dyDescent="0.3">
      <c r="A2" s="11">
        <f>ROW()</f>
        <v>2</v>
      </c>
    </row>
    <row r="3" spans="1:98" s="27" customFormat="1" ht="12" x14ac:dyDescent="0.25">
      <c r="A3" s="26"/>
      <c r="E3" s="24"/>
      <c r="F3" s="27" t="str">
        <f>Potoki!$F$3</f>
        <v>Кол-во периодов</v>
      </c>
      <c r="L3" s="46"/>
      <c r="O3" s="46"/>
      <c r="R3" s="46"/>
      <c r="S3" s="31">
        <f>Potoki!$S$3</f>
        <v>48</v>
      </c>
      <c r="W3" s="29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30"/>
      <c r="AM3" s="30"/>
      <c r="AN3" s="30"/>
      <c r="AO3" s="30"/>
      <c r="AP3" s="30"/>
      <c r="AQ3" s="30"/>
      <c r="AR3" s="30"/>
      <c r="AS3" s="30"/>
      <c r="AT3" s="30"/>
      <c r="AU3" s="30"/>
      <c r="AV3" s="30"/>
      <c r="AW3" s="30"/>
      <c r="AX3" s="30"/>
      <c r="AY3" s="30"/>
      <c r="AZ3" s="30"/>
      <c r="BA3" s="30"/>
      <c r="BB3" s="30"/>
      <c r="BC3" s="30"/>
      <c r="BD3" s="30"/>
      <c r="BE3" s="30"/>
      <c r="BF3" s="30"/>
      <c r="BG3" s="30"/>
      <c r="BH3" s="30"/>
      <c r="BI3" s="30"/>
      <c r="BJ3" s="30"/>
      <c r="BK3" s="30"/>
      <c r="BL3" s="30"/>
      <c r="BM3" s="30"/>
      <c r="BN3" s="30"/>
      <c r="BO3" s="30"/>
      <c r="BP3" s="30"/>
      <c r="BQ3" s="30"/>
      <c r="BR3" s="30"/>
      <c r="BS3" s="30"/>
      <c r="BT3" s="30"/>
      <c r="BU3" s="30"/>
      <c r="BV3" s="30"/>
      <c r="BW3" s="30"/>
      <c r="BX3" s="30"/>
      <c r="BY3" s="30"/>
      <c r="BZ3" s="30"/>
      <c r="CA3" s="30"/>
      <c r="CB3" s="30"/>
      <c r="CC3" s="30"/>
      <c r="CD3" s="30"/>
      <c r="CE3" s="30"/>
      <c r="CF3" s="30"/>
      <c r="CG3" s="30"/>
      <c r="CH3" s="30"/>
      <c r="CI3" s="30"/>
      <c r="CJ3" s="30"/>
      <c r="CK3" s="30"/>
      <c r="CL3" s="30"/>
      <c r="CM3" s="30"/>
      <c r="CN3" s="30"/>
      <c r="CO3" s="30"/>
      <c r="CP3" s="30"/>
      <c r="CQ3" s="30"/>
      <c r="CR3" s="30"/>
      <c r="CS3" s="30"/>
      <c r="CT3" s="30"/>
    </row>
    <row r="4" spans="1:98" s="27" customFormat="1" ht="12" x14ac:dyDescent="0.25">
      <c r="A4" s="26"/>
      <c r="E4" s="24"/>
      <c r="L4" s="46"/>
      <c r="O4" s="46"/>
      <c r="R4" s="46"/>
      <c r="W4" s="29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30"/>
      <c r="AO4" s="30"/>
      <c r="AP4" s="30"/>
      <c r="AQ4" s="30"/>
      <c r="AR4" s="30"/>
      <c r="AS4" s="30"/>
      <c r="AT4" s="30"/>
      <c r="AU4" s="30"/>
      <c r="AV4" s="30"/>
      <c r="AW4" s="30"/>
      <c r="AX4" s="30"/>
      <c r="AY4" s="30"/>
      <c r="AZ4" s="30"/>
      <c r="BA4" s="30"/>
      <c r="BB4" s="30"/>
      <c r="BC4" s="30"/>
      <c r="BD4" s="30"/>
      <c r="BE4" s="30"/>
      <c r="BF4" s="30"/>
      <c r="BG4" s="30"/>
      <c r="BH4" s="30"/>
      <c r="BI4" s="30"/>
      <c r="BJ4" s="30"/>
      <c r="BK4" s="30"/>
      <c r="BL4" s="30"/>
      <c r="BM4" s="30"/>
      <c r="BN4" s="30"/>
      <c r="BO4" s="30"/>
      <c r="BP4" s="30"/>
      <c r="BQ4" s="30"/>
      <c r="BR4" s="30"/>
      <c r="BS4" s="30"/>
      <c r="BT4" s="30"/>
      <c r="BU4" s="30"/>
      <c r="BV4" s="30"/>
      <c r="BW4" s="30"/>
      <c r="BX4" s="30"/>
      <c r="BY4" s="30"/>
      <c r="BZ4" s="30"/>
      <c r="CA4" s="30"/>
      <c r="CB4" s="30"/>
      <c r="CC4" s="30"/>
      <c r="CD4" s="30"/>
      <c r="CE4" s="30"/>
      <c r="CF4" s="30"/>
      <c r="CG4" s="30"/>
      <c r="CH4" s="30"/>
      <c r="CI4" s="30"/>
      <c r="CJ4" s="30"/>
      <c r="CK4" s="30"/>
      <c r="CL4" s="30"/>
      <c r="CM4" s="30"/>
      <c r="CN4" s="30"/>
      <c r="CO4" s="30"/>
      <c r="CP4" s="30"/>
      <c r="CQ4" s="30"/>
      <c r="CR4" s="30"/>
      <c r="CS4" s="30"/>
      <c r="CT4" s="30"/>
    </row>
    <row r="5" spans="1:98" s="8" customFormat="1" x14ac:dyDescent="0.3">
      <c r="A5" s="11"/>
      <c r="E5" s="44"/>
      <c r="F5" s="8" t="str">
        <f>Potoki!$F$5</f>
        <v>показатель</v>
      </c>
      <c r="L5" s="46"/>
      <c r="M5" s="4" t="str">
        <f>Potoki!$M$5</f>
        <v>ед.изм.</v>
      </c>
      <c r="O5" s="46"/>
      <c r="P5" s="8" t="str">
        <f>Potoki!$P$5</f>
        <v>значение</v>
      </c>
      <c r="R5" s="46"/>
      <c r="S5" s="8" t="str">
        <f>Potoki!$S$5</f>
        <v>параметр</v>
      </c>
      <c r="W5" s="10" t="str">
        <f>Potoki!$W$5</f>
        <v>итого</v>
      </c>
      <c r="Z5" s="9">
        <f>IF(Potoki!Z5="","",Potoki!Z5)</f>
        <v>1</v>
      </c>
      <c r="AA5" s="9">
        <f>IF(Potoki!AA5="","",Potoki!AA5)</f>
        <v>2</v>
      </c>
      <c r="AB5" s="9">
        <f>IF(Potoki!AB5="","",Potoki!AB5)</f>
        <v>3</v>
      </c>
      <c r="AC5" s="9">
        <f>IF(Potoki!AC5="","",Potoki!AC5)</f>
        <v>4</v>
      </c>
      <c r="AD5" s="9">
        <f>IF(Potoki!AD5="","",Potoki!AD5)</f>
        <v>5</v>
      </c>
      <c r="AE5" s="9">
        <f>IF(Potoki!AE5="","",Potoki!AE5)</f>
        <v>6</v>
      </c>
      <c r="AF5" s="9">
        <f>IF(Potoki!AF5="","",Potoki!AF5)</f>
        <v>7</v>
      </c>
      <c r="AG5" s="9">
        <f>IF(Potoki!AG5="","",Potoki!AG5)</f>
        <v>8</v>
      </c>
      <c r="AH5" s="9">
        <f>IF(Potoki!AH5="","",Potoki!AH5)</f>
        <v>9</v>
      </c>
      <c r="AI5" s="9">
        <f>IF(Potoki!AI5="","",Potoki!AI5)</f>
        <v>10</v>
      </c>
      <c r="AJ5" s="9">
        <f>IF(Potoki!AJ5="","",Potoki!AJ5)</f>
        <v>11</v>
      </c>
      <c r="AK5" s="9">
        <f>IF(Potoki!AK5="","",Potoki!AK5)</f>
        <v>12</v>
      </c>
      <c r="AL5" s="9">
        <f>IF(Potoki!AL5="","",Potoki!AL5)</f>
        <v>13</v>
      </c>
      <c r="AM5" s="9">
        <f>IF(Potoki!AM5="","",Potoki!AM5)</f>
        <v>14</v>
      </c>
      <c r="AN5" s="9">
        <f>IF(Potoki!AN5="","",Potoki!AN5)</f>
        <v>15</v>
      </c>
      <c r="AO5" s="9">
        <f>IF(Potoki!AO5="","",Potoki!AO5)</f>
        <v>16</v>
      </c>
      <c r="AP5" s="9">
        <f>IF(Potoki!AP5="","",Potoki!AP5)</f>
        <v>17</v>
      </c>
      <c r="AQ5" s="9">
        <f>IF(Potoki!AQ5="","",Potoki!AQ5)</f>
        <v>18</v>
      </c>
      <c r="AR5" s="9">
        <f>IF(Potoki!AR5="","",Potoki!AR5)</f>
        <v>19</v>
      </c>
      <c r="AS5" s="9">
        <f>IF(Potoki!AS5="","",Potoki!AS5)</f>
        <v>20</v>
      </c>
      <c r="AT5" s="9">
        <f>IF(Potoki!AT5="","",Potoki!AT5)</f>
        <v>21</v>
      </c>
      <c r="AU5" s="9">
        <f>IF(Potoki!AU5="","",Potoki!AU5)</f>
        <v>22</v>
      </c>
      <c r="AV5" s="9">
        <f>IF(Potoki!AV5="","",Potoki!AV5)</f>
        <v>23</v>
      </c>
      <c r="AW5" s="9">
        <f>IF(Potoki!AW5="","",Potoki!AW5)</f>
        <v>24</v>
      </c>
      <c r="AX5" s="9">
        <f>IF(Potoki!AX5="","",Potoki!AX5)</f>
        <v>25</v>
      </c>
      <c r="AY5" s="9">
        <f>IF(Potoki!AY5="","",Potoki!AY5)</f>
        <v>26</v>
      </c>
      <c r="AZ5" s="9">
        <f>IF(Potoki!AZ5="","",Potoki!AZ5)</f>
        <v>27</v>
      </c>
      <c r="BA5" s="9">
        <f>IF(Potoki!BA5="","",Potoki!BA5)</f>
        <v>28</v>
      </c>
      <c r="BB5" s="9">
        <f>IF(Potoki!BB5="","",Potoki!BB5)</f>
        <v>29</v>
      </c>
      <c r="BC5" s="9">
        <f>IF(Potoki!BC5="","",Potoki!BC5)</f>
        <v>30</v>
      </c>
      <c r="BD5" s="9">
        <f>IF(Potoki!BD5="","",Potoki!BD5)</f>
        <v>31</v>
      </c>
      <c r="BE5" s="9">
        <f>IF(Potoki!BE5="","",Potoki!BE5)</f>
        <v>32</v>
      </c>
      <c r="BF5" s="9">
        <f>IF(Potoki!BF5="","",Potoki!BF5)</f>
        <v>33</v>
      </c>
      <c r="BG5" s="9">
        <f>IF(Potoki!BG5="","",Potoki!BG5)</f>
        <v>34</v>
      </c>
      <c r="BH5" s="9">
        <f>IF(Potoki!BH5="","",Potoki!BH5)</f>
        <v>35</v>
      </c>
      <c r="BI5" s="9">
        <f>IF(Potoki!BI5="","",Potoki!BI5)</f>
        <v>36</v>
      </c>
      <c r="BJ5" s="9">
        <f>IF(Potoki!BJ5="","",Potoki!BJ5)</f>
        <v>37</v>
      </c>
      <c r="BK5" s="9">
        <f>IF(Potoki!BK5="","",Potoki!BK5)</f>
        <v>38</v>
      </c>
      <c r="BL5" s="9">
        <f>IF(Potoki!BL5="","",Potoki!BL5)</f>
        <v>39</v>
      </c>
      <c r="BM5" s="9">
        <f>IF(Potoki!BM5="","",Potoki!BM5)</f>
        <v>40</v>
      </c>
      <c r="BN5" s="9">
        <f>IF(Potoki!BN5="","",Potoki!BN5)</f>
        <v>41</v>
      </c>
      <c r="BO5" s="9">
        <f>IF(Potoki!BO5="","",Potoki!BO5)</f>
        <v>42</v>
      </c>
      <c r="BP5" s="9">
        <f>IF(Potoki!BP5="","",Potoki!BP5)</f>
        <v>43</v>
      </c>
      <c r="BQ5" s="9">
        <f>IF(Potoki!BQ5="","",Potoki!BQ5)</f>
        <v>44</v>
      </c>
      <c r="BR5" s="9">
        <f>IF(Potoki!BR5="","",Potoki!BR5)</f>
        <v>45</v>
      </c>
      <c r="BS5" s="9">
        <f>IF(Potoki!BS5="","",Potoki!BS5)</f>
        <v>46</v>
      </c>
      <c r="BT5" s="9">
        <f>IF(Potoki!BT5="","",Potoki!BT5)</f>
        <v>47</v>
      </c>
      <c r="BU5" s="9">
        <f>IF(Potoki!BU5="","",Potoki!BU5)</f>
        <v>48</v>
      </c>
      <c r="BV5" s="9" t="str">
        <f>IF(Potoki!BV5="","",Potoki!BV5)</f>
        <v/>
      </c>
      <c r="BW5" s="9" t="str">
        <f>IF(Potoki!BW5="","",Potoki!BW5)</f>
        <v/>
      </c>
      <c r="BX5" s="9" t="str">
        <f>IF(Potoki!BX5="","",Potoki!BX5)</f>
        <v/>
      </c>
      <c r="BY5" s="9" t="str">
        <f>IF(Potoki!BY5="","",Potoki!BY5)</f>
        <v/>
      </c>
      <c r="BZ5" s="9" t="str">
        <f>IF(Potoki!BZ5="","",Potoki!BZ5)</f>
        <v/>
      </c>
      <c r="CA5" s="9" t="str">
        <f>IF(Potoki!CA5="","",Potoki!CA5)</f>
        <v/>
      </c>
      <c r="CB5" s="9" t="str">
        <f>IF(Potoki!CB5="","",Potoki!CB5)</f>
        <v/>
      </c>
      <c r="CC5" s="9" t="str">
        <f>IF(Potoki!CC5="","",Potoki!CC5)</f>
        <v/>
      </c>
      <c r="CD5" s="9" t="str">
        <f>IF(Potoki!CD5="","",Potoki!CD5)</f>
        <v/>
      </c>
      <c r="CE5" s="9" t="str">
        <f>IF(Potoki!CE5="","",Potoki!CE5)</f>
        <v/>
      </c>
      <c r="CF5" s="9" t="str">
        <f>IF(Potoki!CF5="","",Potoki!CF5)</f>
        <v/>
      </c>
      <c r="CG5" s="9" t="str">
        <f>IF(Potoki!CG5="","",Potoki!CG5)</f>
        <v/>
      </c>
      <c r="CH5" s="9" t="str">
        <f>IF(Potoki!CH5="","",Potoki!CH5)</f>
        <v/>
      </c>
      <c r="CI5" s="9" t="str">
        <f>IF(Potoki!CI5="","",Potoki!CI5)</f>
        <v/>
      </c>
      <c r="CJ5" s="9" t="str">
        <f>IF(Potoki!CJ5="","",Potoki!CJ5)</f>
        <v/>
      </c>
      <c r="CK5" s="9" t="str">
        <f>IF(Potoki!CK5="","",Potoki!CK5)</f>
        <v/>
      </c>
      <c r="CL5" s="9" t="str">
        <f>IF(Potoki!CL5="","",Potoki!CL5)</f>
        <v/>
      </c>
      <c r="CM5" s="9" t="str">
        <f>IF(Potoki!CM5="","",Potoki!CM5)</f>
        <v/>
      </c>
      <c r="CN5" s="9" t="str">
        <f>IF(Potoki!CN5="","",Potoki!CN5)</f>
        <v/>
      </c>
      <c r="CO5" s="9" t="str">
        <f>IF(Potoki!CO5="","",Potoki!CO5)</f>
        <v/>
      </c>
      <c r="CP5" s="9" t="str">
        <f>IF(Potoki!CP5="","",Potoki!CP5)</f>
        <v/>
      </c>
      <c r="CQ5" s="9" t="str">
        <f>IF(Potoki!CQ5="","",Potoki!CQ5)</f>
        <v/>
      </c>
      <c r="CR5" s="9" t="str">
        <f>IF(Potoki!CR5="","",Potoki!CR5)</f>
        <v/>
      </c>
      <c r="CS5" s="9" t="str">
        <f>IF(Potoki!CS5="","",Potoki!CS5)</f>
        <v/>
      </c>
      <c r="CT5" s="9" t="str">
        <f>IF(Potoki!CT5="","",Potoki!CT5)</f>
        <v/>
      </c>
    </row>
    <row r="6" spans="1:98" x14ac:dyDescent="0.3">
      <c r="A6" s="11">
        <f>ROW()</f>
        <v>6</v>
      </c>
    </row>
    <row r="7" spans="1:98" x14ac:dyDescent="0.3">
      <c r="A7" s="11">
        <f>ROW()</f>
        <v>7</v>
      </c>
      <c r="Z7" s="10" t="s">
        <v>50</v>
      </c>
      <c r="AA7" s="10" t="s">
        <v>51</v>
      </c>
      <c r="AB7" s="10" t="s">
        <v>54</v>
      </c>
      <c r="AC7" s="10" t="s">
        <v>54</v>
      </c>
      <c r="AD7" s="10" t="s">
        <v>56</v>
      </c>
      <c r="AE7" s="10" t="s">
        <v>58</v>
      </c>
    </row>
    <row r="8" spans="1:98" x14ac:dyDescent="0.3">
      <c r="A8" s="11">
        <f>ROW()</f>
        <v>8</v>
      </c>
      <c r="Z8" s="7" t="str">
        <f>$F$21</f>
        <v>Основа</v>
      </c>
      <c r="AA8" s="7" t="str">
        <f>$F$21</f>
        <v>Основа</v>
      </c>
      <c r="AB8" s="7" t="s">
        <v>55</v>
      </c>
      <c r="AD8" s="7" t="s">
        <v>57</v>
      </c>
      <c r="AE8" s="7" t="s">
        <v>59</v>
      </c>
    </row>
    <row r="9" spans="1:98" x14ac:dyDescent="0.3">
      <c r="A9" s="11">
        <f>ROW()</f>
        <v>9</v>
      </c>
      <c r="Z9" s="7" t="str">
        <f>$F$22</f>
        <v>Сырье</v>
      </c>
      <c r="AA9" s="7" t="str">
        <f>$F$22</f>
        <v>Сырье</v>
      </c>
      <c r="AD9" s="7" t="str">
        <f>$F$23</f>
        <v>Материал</v>
      </c>
      <c r="AE9" s="10" t="s">
        <v>60</v>
      </c>
      <c r="AF9" s="10" t="s">
        <v>60</v>
      </c>
      <c r="AG9" s="10" t="s">
        <v>60</v>
      </c>
      <c r="AH9" s="10" t="s">
        <v>60</v>
      </c>
      <c r="AI9" s="10" t="s">
        <v>60</v>
      </c>
    </row>
    <row r="10" spans="1:98" x14ac:dyDescent="0.3">
      <c r="A10" s="11">
        <f>ROW()</f>
        <v>10</v>
      </c>
      <c r="AA10" s="10" t="s">
        <v>52</v>
      </c>
      <c r="AD10" s="7" t="str">
        <f>$F$26</f>
        <v>ФОТ првПерс</v>
      </c>
    </row>
    <row r="11" spans="1:98" x14ac:dyDescent="0.3">
      <c r="A11" s="11">
        <f>ROW()</f>
        <v>11</v>
      </c>
      <c r="AA11" s="7" t="s">
        <v>53</v>
      </c>
      <c r="AD11" s="7" t="str">
        <f>$F$29</f>
        <v>ЭлЭн</v>
      </c>
    </row>
    <row r="12" spans="1:98" x14ac:dyDescent="0.3">
      <c r="A12" s="11">
        <f>ROW()</f>
        <v>12</v>
      </c>
      <c r="AA12" s="7" t="str">
        <f>$F$26</f>
        <v>ФОТ првПерс</v>
      </c>
      <c r="AD12" s="7" t="str">
        <f>$F$25</f>
        <v>Упаковка</v>
      </c>
    </row>
    <row r="13" spans="1:98" x14ac:dyDescent="0.3">
      <c r="A13" s="11">
        <f>ROW()</f>
        <v>13</v>
      </c>
      <c r="AA13" s="7" t="str">
        <f>$F$28</f>
        <v>Соцсборы</v>
      </c>
      <c r="AD13" s="7" t="str">
        <f>$F$27</f>
        <v>ФОТ упак</v>
      </c>
    </row>
    <row r="14" spans="1:98" x14ac:dyDescent="0.3">
      <c r="A14" s="11">
        <f>ROW()</f>
        <v>14</v>
      </c>
      <c r="AA14" s="7" t="str">
        <f>$F$29</f>
        <v>ЭлЭн</v>
      </c>
      <c r="AD14" s="7" t="str">
        <f>$F$28</f>
        <v>Соцсборы</v>
      </c>
    </row>
    <row r="15" spans="1:98" x14ac:dyDescent="0.3">
      <c r="A15" s="11">
        <f>ROW()</f>
        <v>15</v>
      </c>
      <c r="AA15" s="10" t="s">
        <v>50</v>
      </c>
    </row>
    <row r="16" spans="1:98" x14ac:dyDescent="0.3">
      <c r="A16" s="11">
        <f>ROW()</f>
        <v>16</v>
      </c>
      <c r="AA16" s="7" t="str">
        <f>$F$23</f>
        <v>Материал</v>
      </c>
    </row>
    <row r="17" spans="1:98" x14ac:dyDescent="0.3">
      <c r="A17" s="11">
        <f>ROW()</f>
        <v>17</v>
      </c>
      <c r="AA17" s="7" t="str">
        <f>$F$25</f>
        <v>Упаковка</v>
      </c>
    </row>
    <row r="18" spans="1:98" x14ac:dyDescent="0.3">
      <c r="A18" s="11">
        <f>ROW()</f>
        <v>18</v>
      </c>
    </row>
    <row r="19" spans="1:98" x14ac:dyDescent="0.3">
      <c r="A19" s="11">
        <f>ROW()</f>
        <v>19</v>
      </c>
      <c r="F19" s="6" t="s">
        <v>33</v>
      </c>
    </row>
    <row r="20" spans="1:98" s="13" customFormat="1" ht="14.4" customHeight="1" x14ac:dyDescent="0.3">
      <c r="A20" s="11">
        <f>ROW()</f>
        <v>20</v>
      </c>
      <c r="E20" s="44" t="s">
        <v>24</v>
      </c>
      <c r="F20" s="13" t="s">
        <v>0</v>
      </c>
      <c r="L20" s="46" t="s">
        <v>24</v>
      </c>
      <c r="M20" s="14" t="s">
        <v>34</v>
      </c>
      <c r="O20" s="46"/>
      <c r="P20" s="13">
        <v>1</v>
      </c>
      <c r="R20" s="46"/>
      <c r="W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  <c r="BN20" s="10"/>
      <c r="BO20" s="10"/>
      <c r="BP20" s="10"/>
      <c r="BQ20" s="10"/>
      <c r="BR20" s="10"/>
      <c r="BS20" s="10"/>
      <c r="BT20" s="10"/>
      <c r="BU20" s="10"/>
      <c r="BV20" s="10"/>
      <c r="BW20" s="10"/>
      <c r="BX20" s="10"/>
      <c r="BY20" s="10"/>
      <c r="BZ20" s="10"/>
      <c r="CA20" s="10"/>
      <c r="CB20" s="10"/>
      <c r="CC20" s="10"/>
      <c r="CD20" s="10"/>
      <c r="CE20" s="10"/>
      <c r="CF20" s="10"/>
      <c r="CG20" s="10"/>
      <c r="CH20" s="10"/>
      <c r="CI20" s="10"/>
      <c r="CJ20" s="10"/>
      <c r="CK20" s="10"/>
      <c r="CL20" s="10"/>
      <c r="CM20" s="10"/>
      <c r="CN20" s="10"/>
      <c r="CO20" s="10"/>
      <c r="CP20" s="10"/>
      <c r="CQ20" s="10"/>
      <c r="CR20" s="10"/>
      <c r="CS20" s="10"/>
      <c r="CT20" s="10"/>
    </row>
    <row r="21" spans="1:98" x14ac:dyDescent="0.3">
      <c r="A21" s="11">
        <f>ROW()</f>
        <v>21</v>
      </c>
      <c r="E21" s="43" t="s">
        <v>24</v>
      </c>
      <c r="F21" s="6" t="s">
        <v>35</v>
      </c>
      <c r="L21" s="46" t="s">
        <v>24</v>
      </c>
      <c r="M21" s="2" t="s">
        <v>37</v>
      </c>
      <c r="O21" s="46" t="s">
        <v>24</v>
      </c>
      <c r="P21" s="47">
        <v>1.5</v>
      </c>
    </row>
    <row r="22" spans="1:98" x14ac:dyDescent="0.3">
      <c r="A22" s="11">
        <f>ROW()</f>
        <v>22</v>
      </c>
      <c r="E22" s="43" t="s">
        <v>24</v>
      </c>
      <c r="F22" s="6" t="s">
        <v>36</v>
      </c>
      <c r="L22" s="46" t="s">
        <v>24</v>
      </c>
      <c r="M22" s="2" t="s">
        <v>38</v>
      </c>
      <c r="O22" s="46" t="s">
        <v>24</v>
      </c>
      <c r="P22" s="47">
        <v>0.4</v>
      </c>
    </row>
    <row r="23" spans="1:98" x14ac:dyDescent="0.3">
      <c r="A23" s="11">
        <f>ROW()</f>
        <v>23</v>
      </c>
      <c r="E23" s="43" t="s">
        <v>24</v>
      </c>
      <c r="F23" s="6" t="s">
        <v>39</v>
      </c>
      <c r="L23" s="46" t="s">
        <v>24</v>
      </c>
      <c r="M23" s="2" t="s">
        <v>40</v>
      </c>
      <c r="O23" s="46" t="s">
        <v>24</v>
      </c>
      <c r="P23" s="47">
        <v>0.7</v>
      </c>
    </row>
    <row r="24" spans="1:98" x14ac:dyDescent="0.3">
      <c r="A24" s="11">
        <f>ROW()</f>
        <v>24</v>
      </c>
      <c r="E24" s="43" t="s">
        <v>24</v>
      </c>
      <c r="F24" s="6" t="s">
        <v>41</v>
      </c>
      <c r="L24" s="46" t="s">
        <v>24</v>
      </c>
      <c r="M24" s="2" t="s">
        <v>34</v>
      </c>
      <c r="O24" s="46" t="s">
        <v>24</v>
      </c>
      <c r="P24" s="47">
        <v>1</v>
      </c>
    </row>
    <row r="25" spans="1:98" x14ac:dyDescent="0.3">
      <c r="A25" s="11">
        <f>ROW()</f>
        <v>25</v>
      </c>
      <c r="E25" s="43" t="s">
        <v>24</v>
      </c>
      <c r="F25" s="6" t="s">
        <v>42</v>
      </c>
      <c r="L25" s="46" t="s">
        <v>24</v>
      </c>
      <c r="M25" s="2" t="s">
        <v>43</v>
      </c>
      <c r="O25" s="46" t="s">
        <v>24</v>
      </c>
      <c r="P25" s="47">
        <v>1</v>
      </c>
    </row>
    <row r="26" spans="1:98" x14ac:dyDescent="0.3">
      <c r="A26" s="11">
        <f>ROW()</f>
        <v>26</v>
      </c>
      <c r="E26" s="43" t="s">
        <v>24</v>
      </c>
      <c r="F26" s="6" t="s">
        <v>44</v>
      </c>
      <c r="L26" s="46" t="s">
        <v>24</v>
      </c>
      <c r="M26" s="2" t="s">
        <v>48</v>
      </c>
      <c r="O26" s="46" t="s">
        <v>24</v>
      </c>
      <c r="P26" s="47">
        <v>0.5</v>
      </c>
    </row>
    <row r="27" spans="1:98" x14ac:dyDescent="0.3">
      <c r="A27" s="11">
        <f>ROW()</f>
        <v>27</v>
      </c>
      <c r="E27" s="43" t="s">
        <v>24</v>
      </c>
      <c r="F27" s="6" t="s">
        <v>45</v>
      </c>
      <c r="L27" s="46" t="s">
        <v>24</v>
      </c>
      <c r="M27" s="2" t="s">
        <v>48</v>
      </c>
      <c r="O27" s="46" t="s">
        <v>24</v>
      </c>
      <c r="P27" s="47">
        <v>0.25</v>
      </c>
    </row>
    <row r="28" spans="1:98" x14ac:dyDescent="0.3">
      <c r="A28" s="11">
        <f>ROW()</f>
        <v>28</v>
      </c>
      <c r="E28" s="43" t="s">
        <v>24</v>
      </c>
      <c r="F28" s="6" t="s">
        <v>46</v>
      </c>
      <c r="L28" s="46" t="s">
        <v>24</v>
      </c>
      <c r="M28" s="2" t="s">
        <v>48</v>
      </c>
      <c r="P28" s="47">
        <f>P26+P27</f>
        <v>0.75</v>
      </c>
    </row>
    <row r="29" spans="1:98" x14ac:dyDescent="0.3">
      <c r="A29" s="11">
        <f>ROW()</f>
        <v>29</v>
      </c>
      <c r="E29" s="43" t="s">
        <v>24</v>
      </c>
      <c r="F29" s="6" t="s">
        <v>47</v>
      </c>
      <c r="L29" s="46" t="s">
        <v>24</v>
      </c>
      <c r="M29" s="2" t="s">
        <v>49</v>
      </c>
      <c r="O29" s="46" t="s">
        <v>24</v>
      </c>
      <c r="P29" s="47">
        <v>0.8</v>
      </c>
    </row>
    <row r="30" spans="1:98" s="2" customFormat="1" ht="12" x14ac:dyDescent="0.2">
      <c r="A30" s="11">
        <f>ROW()</f>
        <v>30</v>
      </c>
      <c r="E30" s="23" t="str">
        <f>Lists!$N$9</f>
        <v>пустая строка</v>
      </c>
      <c r="L30" s="46"/>
      <c r="O30" s="46"/>
      <c r="R30" s="46"/>
      <c r="W30" s="5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  <c r="BX30" s="3"/>
      <c r="BY30" s="3"/>
      <c r="BZ30" s="3"/>
      <c r="CA30" s="3"/>
      <c r="CB30" s="3"/>
      <c r="CC30" s="3"/>
      <c r="CD30" s="3"/>
      <c r="CE30" s="3"/>
      <c r="CF30" s="3"/>
      <c r="CG30" s="3"/>
      <c r="CH30" s="3"/>
      <c r="CI30" s="3"/>
      <c r="CJ30" s="3"/>
      <c r="CK30" s="3"/>
      <c r="CL30" s="3"/>
      <c r="CM30" s="3"/>
      <c r="CN30" s="3"/>
      <c r="CO30" s="3"/>
      <c r="CP30" s="3"/>
      <c r="CQ30" s="3"/>
      <c r="CR30" s="3"/>
      <c r="CS30" s="3"/>
      <c r="CT30" s="3"/>
    </row>
    <row r="31" spans="1:98" x14ac:dyDescent="0.3">
      <c r="A31" s="11">
        <f>ROW()</f>
        <v>31</v>
      </c>
      <c r="F31" s="6" t="s">
        <v>61</v>
      </c>
    </row>
    <row r="32" spans="1:98" x14ac:dyDescent="0.3">
      <c r="A32" s="11">
        <f>ROW()</f>
        <v>32</v>
      </c>
      <c r="F32" s="6" t="str">
        <f>$F$20</f>
        <v>Продукт</v>
      </c>
    </row>
    <row r="33" spans="1:98" x14ac:dyDescent="0.3">
      <c r="A33" s="11">
        <f>ROW()</f>
        <v>33</v>
      </c>
      <c r="F33" s="6" t="str">
        <f>$F$21</f>
        <v>Основа</v>
      </c>
      <c r="M33" s="2" t="str">
        <f>Lists!$R$8&amp;"/"&amp;M21</f>
        <v>руб./кг</v>
      </c>
      <c r="O33" s="46" t="s">
        <v>24</v>
      </c>
      <c r="P33" s="48">
        <v>70</v>
      </c>
    </row>
    <row r="34" spans="1:98" x14ac:dyDescent="0.3">
      <c r="A34" s="11">
        <f>ROW()</f>
        <v>34</v>
      </c>
      <c r="F34" s="6" t="str">
        <f>$F$22</f>
        <v>Сырье</v>
      </c>
      <c r="M34" s="2" t="str">
        <f>Lists!$R$8&amp;"/"&amp;M22</f>
        <v>руб./л</v>
      </c>
      <c r="O34" s="46" t="s">
        <v>24</v>
      </c>
      <c r="P34" s="48">
        <v>30</v>
      </c>
    </row>
    <row r="35" spans="1:98" x14ac:dyDescent="0.3">
      <c r="A35" s="11">
        <f>ROW()</f>
        <v>35</v>
      </c>
      <c r="F35" s="6" t="str">
        <f>$F$23</f>
        <v>Материал</v>
      </c>
      <c r="M35" s="2" t="str">
        <f>Lists!$R$8&amp;"/"&amp;M23</f>
        <v>руб./кв.м.</v>
      </c>
      <c r="O35" s="46" t="s">
        <v>24</v>
      </c>
      <c r="P35" s="48">
        <v>20</v>
      </c>
    </row>
    <row r="36" spans="1:98" x14ac:dyDescent="0.3">
      <c r="A36" s="11">
        <f>ROW()</f>
        <v>36</v>
      </c>
      <c r="F36" s="6" t="str">
        <f>$F$24</f>
        <v>Вн.пр-во</v>
      </c>
      <c r="M36" s="2" t="str">
        <f>Lists!$R$8&amp;"/"&amp;M24</f>
        <v>руб./шт</v>
      </c>
      <c r="O36" s="46" t="s">
        <v>24</v>
      </c>
      <c r="P36" s="48">
        <v>300</v>
      </c>
    </row>
    <row r="37" spans="1:98" x14ac:dyDescent="0.3">
      <c r="A37" s="11">
        <f>ROW()</f>
        <v>37</v>
      </c>
      <c r="F37" s="6" t="str">
        <f>$F$25</f>
        <v>Упаковка</v>
      </c>
      <c r="M37" s="2" t="str">
        <f>Lists!$R$8&amp;"/"&amp;M25</f>
        <v>руб./компл</v>
      </c>
      <c r="O37" s="46" t="s">
        <v>24</v>
      </c>
      <c r="P37" s="48">
        <v>40</v>
      </c>
    </row>
    <row r="38" spans="1:98" x14ac:dyDescent="0.3">
      <c r="A38" s="11">
        <f>ROW()</f>
        <v>38</v>
      </c>
      <c r="F38" s="6" t="str">
        <f>$F$26</f>
        <v>ФОТ првПерс</v>
      </c>
      <c r="M38" s="2" t="str">
        <f>Lists!$R$8&amp;"/"&amp;M26</f>
        <v>руб./час</v>
      </c>
      <c r="O38" s="46" t="s">
        <v>24</v>
      </c>
      <c r="P38" s="48">
        <v>50</v>
      </c>
    </row>
    <row r="39" spans="1:98" x14ac:dyDescent="0.3">
      <c r="A39" s="11">
        <f>ROW()</f>
        <v>39</v>
      </c>
      <c r="F39" s="6" t="str">
        <f>$F$27</f>
        <v>ФОТ упак</v>
      </c>
      <c r="M39" s="2" t="str">
        <f>Lists!$R$8&amp;"/"&amp;M27</f>
        <v>руб./час</v>
      </c>
      <c r="O39" s="46" t="s">
        <v>24</v>
      </c>
      <c r="P39" s="48">
        <v>50</v>
      </c>
    </row>
    <row r="40" spans="1:98" x14ac:dyDescent="0.3">
      <c r="A40" s="11">
        <f>ROW()</f>
        <v>40</v>
      </c>
      <c r="F40" s="6" t="str">
        <f>$F$28</f>
        <v>Соцсборы</v>
      </c>
      <c r="M40" s="2" t="str">
        <f>Lists!$R$8&amp;"/"&amp;M28</f>
        <v>руб./час</v>
      </c>
      <c r="P40" s="48">
        <f>P39*$S$40</f>
        <v>15</v>
      </c>
      <c r="R40" s="46" t="s">
        <v>24</v>
      </c>
      <c r="S40" s="49">
        <v>0.3</v>
      </c>
    </row>
    <row r="41" spans="1:98" x14ac:dyDescent="0.3">
      <c r="A41" s="11">
        <f>ROW()</f>
        <v>41</v>
      </c>
      <c r="F41" s="6" t="str">
        <f>$F$29</f>
        <v>ЭлЭн</v>
      </c>
      <c r="M41" s="2" t="str">
        <f>Lists!$R$8&amp;"/"&amp;M29</f>
        <v>руб./кВт*ч</v>
      </c>
      <c r="O41" s="46" t="s">
        <v>24</v>
      </c>
      <c r="P41" s="48">
        <v>5.75</v>
      </c>
    </row>
    <row r="42" spans="1:98" s="2" customFormat="1" ht="12" x14ac:dyDescent="0.2">
      <c r="A42" s="11">
        <f>ROW()</f>
        <v>42</v>
      </c>
      <c r="E42" s="23" t="str">
        <f>Lists!$N$9</f>
        <v>пустая строка</v>
      </c>
      <c r="L42" s="46"/>
      <c r="O42" s="46"/>
      <c r="R42" s="46"/>
      <c r="W42" s="5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  <c r="BV42" s="3"/>
      <c r="BW42" s="3"/>
      <c r="BX42" s="3"/>
      <c r="BY42" s="3"/>
      <c r="BZ42" s="3"/>
      <c r="CA42" s="3"/>
      <c r="CB42" s="3"/>
      <c r="CC42" s="3"/>
      <c r="CD42" s="3"/>
      <c r="CE42" s="3"/>
      <c r="CF42" s="3"/>
      <c r="CG42" s="3"/>
      <c r="CH42" s="3"/>
      <c r="CI42" s="3"/>
      <c r="CJ42" s="3"/>
      <c r="CK42" s="3"/>
      <c r="CL42" s="3"/>
      <c r="CM42" s="3"/>
      <c r="CN42" s="3"/>
      <c r="CO42" s="3"/>
      <c r="CP42" s="3"/>
      <c r="CQ42" s="3"/>
      <c r="CR42" s="3"/>
      <c r="CS42" s="3"/>
      <c r="CT42" s="3"/>
    </row>
    <row r="43" spans="1:98" x14ac:dyDescent="0.3">
      <c r="A43" s="11">
        <f>ROW()</f>
        <v>43</v>
      </c>
      <c r="F43" s="6" t="s">
        <v>62</v>
      </c>
    </row>
    <row r="44" spans="1:98" s="13" customFormat="1" x14ac:dyDescent="0.3">
      <c r="A44" s="11">
        <f>ROW()</f>
        <v>44</v>
      </c>
      <c r="E44" s="45"/>
      <c r="F44" s="13" t="str">
        <f>$F$20</f>
        <v>Продукт</v>
      </c>
      <c r="L44" s="46"/>
      <c r="M44" s="14" t="str">
        <f>Lists!$R$8&amp;"/"&amp;BP!$M$20</f>
        <v>руб./шт</v>
      </c>
      <c r="O44" s="46"/>
      <c r="P44" s="51">
        <f>SUM(P45:P54)</f>
        <v>524.35</v>
      </c>
      <c r="R44" s="46"/>
      <c r="W44" s="10"/>
      <c r="Z44" s="10"/>
      <c r="AA44" s="10"/>
      <c r="AB44" s="10"/>
      <c r="AC44" s="10"/>
      <c r="AD44" s="10"/>
      <c r="AE44" s="10"/>
      <c r="AF44" s="10"/>
      <c r="AG44" s="10"/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  <c r="BL44" s="10"/>
      <c r="BM44" s="10"/>
      <c r="BN44" s="10"/>
      <c r="BO44" s="10"/>
      <c r="BP44" s="10"/>
      <c r="BQ44" s="10"/>
      <c r="BR44" s="10"/>
      <c r="BS44" s="10"/>
      <c r="BT44" s="10"/>
      <c r="BU44" s="10"/>
      <c r="BV44" s="10"/>
      <c r="BW44" s="10"/>
      <c r="BX44" s="10"/>
      <c r="BY44" s="10"/>
      <c r="BZ44" s="10"/>
      <c r="CA44" s="10"/>
      <c r="CB44" s="10"/>
      <c r="CC44" s="10"/>
      <c r="CD44" s="10"/>
      <c r="CE44" s="10"/>
      <c r="CF44" s="10"/>
      <c r="CG44" s="10"/>
      <c r="CH44" s="10"/>
      <c r="CI44" s="10"/>
      <c r="CJ44" s="10"/>
      <c r="CK44" s="10"/>
      <c r="CL44" s="10"/>
      <c r="CM44" s="10"/>
      <c r="CN44" s="10"/>
      <c r="CO44" s="10"/>
      <c r="CP44" s="10"/>
      <c r="CQ44" s="10"/>
      <c r="CR44" s="10"/>
      <c r="CS44" s="10"/>
      <c r="CT44" s="10"/>
    </row>
    <row r="45" spans="1:98" x14ac:dyDescent="0.3">
      <c r="A45" s="11">
        <f>ROW()</f>
        <v>45</v>
      </c>
      <c r="F45" s="6" t="str">
        <f>$F$21</f>
        <v>Основа</v>
      </c>
      <c r="M45" s="2" t="str">
        <f>Lists!$R$8</f>
        <v>руб.</v>
      </c>
      <c r="P45" s="50">
        <f>P21*P33</f>
        <v>105</v>
      </c>
    </row>
    <row r="46" spans="1:98" x14ac:dyDescent="0.3">
      <c r="A46" s="11">
        <f>ROW()</f>
        <v>46</v>
      </c>
      <c r="F46" s="6" t="str">
        <f>$F$22</f>
        <v>Сырье</v>
      </c>
      <c r="M46" s="2" t="str">
        <f>Lists!$R$8</f>
        <v>руб.</v>
      </c>
      <c r="P46" s="50">
        <f t="shared" ref="P46:P53" si="0">P22*P34</f>
        <v>12</v>
      </c>
    </row>
    <row r="47" spans="1:98" x14ac:dyDescent="0.3">
      <c r="A47" s="11">
        <f>ROW()</f>
        <v>47</v>
      </c>
      <c r="F47" s="6" t="str">
        <f>$F$23</f>
        <v>Материал</v>
      </c>
      <c r="M47" s="2" t="str">
        <f>Lists!$R$8</f>
        <v>руб.</v>
      </c>
      <c r="P47" s="50">
        <f t="shared" si="0"/>
        <v>14</v>
      </c>
    </row>
    <row r="48" spans="1:98" x14ac:dyDescent="0.3">
      <c r="A48" s="11">
        <f>ROW()</f>
        <v>48</v>
      </c>
      <c r="F48" s="6" t="str">
        <f>$F$24</f>
        <v>Вн.пр-во</v>
      </c>
      <c r="M48" s="2" t="str">
        <f>Lists!$R$8</f>
        <v>руб.</v>
      </c>
      <c r="P48" s="50">
        <f t="shared" si="0"/>
        <v>300</v>
      </c>
    </row>
    <row r="49" spans="1:98" x14ac:dyDescent="0.3">
      <c r="A49" s="11">
        <f>ROW()</f>
        <v>49</v>
      </c>
      <c r="F49" s="6" t="str">
        <f>$F$25</f>
        <v>Упаковка</v>
      </c>
      <c r="M49" s="2" t="str">
        <f>Lists!$R$8</f>
        <v>руб.</v>
      </c>
      <c r="P49" s="50">
        <f t="shared" si="0"/>
        <v>40</v>
      </c>
    </row>
    <row r="50" spans="1:98" x14ac:dyDescent="0.3">
      <c r="A50" s="11">
        <f>ROW()</f>
        <v>50</v>
      </c>
      <c r="F50" s="6" t="str">
        <f>$F$26</f>
        <v>ФОТ првПерс</v>
      </c>
      <c r="M50" s="2" t="str">
        <f>Lists!$R$8</f>
        <v>руб.</v>
      </c>
      <c r="P50" s="50">
        <f t="shared" si="0"/>
        <v>25</v>
      </c>
    </row>
    <row r="51" spans="1:98" x14ac:dyDescent="0.3">
      <c r="A51" s="11">
        <f>ROW()</f>
        <v>51</v>
      </c>
      <c r="F51" s="6" t="str">
        <f>$F$27</f>
        <v>ФОТ упак</v>
      </c>
      <c r="M51" s="2" t="str">
        <f>Lists!$R$8</f>
        <v>руб.</v>
      </c>
      <c r="P51" s="50">
        <f t="shared" si="0"/>
        <v>12.5</v>
      </c>
    </row>
    <row r="52" spans="1:98" x14ac:dyDescent="0.3">
      <c r="A52" s="11">
        <f>ROW()</f>
        <v>52</v>
      </c>
      <c r="F52" s="6" t="str">
        <f>$F$28</f>
        <v>Соцсборы</v>
      </c>
      <c r="M52" s="2" t="str">
        <f>Lists!$R$8</f>
        <v>руб.</v>
      </c>
      <c r="P52" s="50">
        <f t="shared" si="0"/>
        <v>11.25</v>
      </c>
    </row>
    <row r="53" spans="1:98" x14ac:dyDescent="0.3">
      <c r="A53" s="11">
        <f>ROW()</f>
        <v>53</v>
      </c>
      <c r="F53" s="6" t="str">
        <f>$F$29</f>
        <v>ЭлЭн</v>
      </c>
      <c r="M53" s="2" t="str">
        <f>Lists!$R$8</f>
        <v>руб.</v>
      </c>
      <c r="P53" s="50">
        <f t="shared" si="0"/>
        <v>4.6000000000000005</v>
      </c>
    </row>
    <row r="54" spans="1:98" s="2" customFormat="1" ht="12" x14ac:dyDescent="0.2">
      <c r="A54" s="11">
        <f>ROW()</f>
        <v>54</v>
      </c>
      <c r="E54" s="23" t="str">
        <f>Lists!$N$9</f>
        <v>пустая строка</v>
      </c>
      <c r="L54" s="46"/>
      <c r="O54" s="46"/>
      <c r="R54" s="46"/>
      <c r="W54" s="5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</row>
    <row r="55" spans="1:98" x14ac:dyDescent="0.3">
      <c r="A55" s="11">
        <f>ROW()</f>
        <v>55</v>
      </c>
      <c r="F55" s="6" t="s">
        <v>65</v>
      </c>
    </row>
    <row r="56" spans="1:98" s="13" customFormat="1" x14ac:dyDescent="0.3">
      <c r="A56" s="11">
        <f>ROW()</f>
        <v>56</v>
      </c>
      <c r="E56" s="45"/>
      <c r="F56" s="13" t="str">
        <f>$F$20</f>
        <v>Продукт</v>
      </c>
      <c r="L56" s="46"/>
      <c r="M56" s="14" t="str">
        <f>$M$20</f>
        <v>шт</v>
      </c>
      <c r="O56" s="46"/>
      <c r="P56" s="51">
        <f>$P$20</f>
        <v>1</v>
      </c>
      <c r="R56" s="46"/>
      <c r="W56" s="10"/>
      <c r="Z56" s="10"/>
      <c r="AA56" s="10"/>
      <c r="AB56" s="10"/>
      <c r="AC56" s="10"/>
      <c r="AD56" s="10"/>
      <c r="AE56" s="10"/>
      <c r="AF56" s="10"/>
      <c r="AG56" s="10"/>
      <c r="AH56" s="10"/>
      <c r="AI56" s="10"/>
      <c r="AJ56" s="10"/>
      <c r="AK56" s="10"/>
      <c r="AL56" s="10"/>
      <c r="AM56" s="10"/>
      <c r="AN56" s="10"/>
      <c r="AO56" s="10"/>
      <c r="AP56" s="10"/>
      <c r="AQ56" s="10"/>
      <c r="AR56" s="10"/>
      <c r="AS56" s="10"/>
      <c r="AT56" s="10"/>
      <c r="AU56" s="10"/>
      <c r="AV56" s="10"/>
      <c r="AW56" s="10"/>
      <c r="AX56" s="10"/>
      <c r="AY56" s="10"/>
      <c r="AZ56" s="10"/>
      <c r="BA56" s="10"/>
      <c r="BB56" s="10"/>
      <c r="BC56" s="10"/>
      <c r="BD56" s="10"/>
      <c r="BE56" s="10"/>
      <c r="BF56" s="10"/>
      <c r="BG56" s="10"/>
      <c r="BH56" s="10"/>
      <c r="BI56" s="10"/>
      <c r="BJ56" s="10"/>
      <c r="BK56" s="10"/>
      <c r="BL56" s="10"/>
      <c r="BM56" s="10"/>
      <c r="BN56" s="10"/>
      <c r="BO56" s="10"/>
      <c r="BP56" s="10"/>
      <c r="BQ56" s="10"/>
      <c r="BR56" s="10"/>
      <c r="BS56" s="10"/>
      <c r="BT56" s="10"/>
      <c r="BU56" s="10"/>
      <c r="BV56" s="10"/>
      <c r="BW56" s="10"/>
      <c r="BX56" s="10"/>
      <c r="BY56" s="10"/>
      <c r="BZ56" s="10"/>
      <c r="CA56" s="10"/>
      <c r="CB56" s="10"/>
      <c r="CC56" s="10"/>
      <c r="CD56" s="10"/>
      <c r="CE56" s="10"/>
      <c r="CF56" s="10"/>
      <c r="CG56" s="10"/>
      <c r="CH56" s="10"/>
      <c r="CI56" s="10"/>
      <c r="CJ56" s="10"/>
      <c r="CK56" s="10"/>
      <c r="CL56" s="10"/>
      <c r="CM56" s="10"/>
      <c r="CN56" s="10"/>
      <c r="CO56" s="10"/>
      <c r="CP56" s="10"/>
      <c r="CQ56" s="10"/>
      <c r="CR56" s="10"/>
      <c r="CS56" s="10"/>
      <c r="CT56" s="10"/>
    </row>
    <row r="57" spans="1:98" x14ac:dyDescent="0.3">
      <c r="A57" s="11">
        <f>ROW()</f>
        <v>57</v>
      </c>
      <c r="F57" s="6" t="str">
        <f>$F$21</f>
        <v>Основа</v>
      </c>
      <c r="M57" s="2" t="str">
        <f>$M$21</f>
        <v>кг</v>
      </c>
      <c r="P57" s="50"/>
      <c r="W57" s="52">
        <f ca="1">SUM(INDIRECT(ADDRESS(ROW(),SUMIFS($1:$1,$5:$5,1))):INDIRECT(ADDRESS(ROW(),SUMIFS($1:$1,$5:$5,MAX($5:$5)))))</f>
        <v>1.5</v>
      </c>
      <c r="X57" s="53"/>
      <c r="Y57" s="53"/>
      <c r="Z57" s="54">
        <f>$P$21</f>
        <v>1.5</v>
      </c>
      <c r="AA57" s="54"/>
      <c r="AB57" s="54"/>
      <c r="AC57" s="54"/>
      <c r="AD57" s="54"/>
      <c r="AE57" s="54"/>
      <c r="AF57" s="54"/>
      <c r="AG57" s="54"/>
      <c r="AH57" s="54"/>
      <c r="AI57" s="54"/>
      <c r="AJ57" s="54"/>
      <c r="AK57" s="54"/>
      <c r="AL57" s="54"/>
      <c r="AM57" s="54"/>
      <c r="AN57" s="54"/>
      <c r="AO57" s="54"/>
      <c r="AP57" s="54"/>
      <c r="AQ57" s="54"/>
      <c r="AR57" s="54"/>
      <c r="AS57" s="54"/>
      <c r="AT57" s="54"/>
      <c r="AU57" s="54"/>
      <c r="AV57" s="54"/>
      <c r="AW57" s="54"/>
      <c r="AX57" s="54"/>
      <c r="AY57" s="54"/>
      <c r="AZ57" s="54"/>
      <c r="BA57" s="54"/>
      <c r="BB57" s="54"/>
      <c r="BC57" s="54"/>
      <c r="BD57" s="54"/>
      <c r="BE57" s="54"/>
      <c r="BF57" s="54"/>
      <c r="BG57" s="54"/>
      <c r="BH57" s="54"/>
      <c r="BI57" s="54"/>
      <c r="BJ57" s="54"/>
      <c r="BK57" s="54"/>
      <c r="BL57" s="54"/>
      <c r="BM57" s="54"/>
      <c r="BN57" s="54"/>
      <c r="BO57" s="54"/>
      <c r="BP57" s="54"/>
      <c r="BQ57" s="54"/>
      <c r="BR57" s="54"/>
      <c r="BS57" s="54"/>
      <c r="BT57" s="54"/>
      <c r="BU57" s="54"/>
      <c r="BV57" s="54"/>
      <c r="BW57" s="54"/>
      <c r="BX57" s="54"/>
      <c r="BY57" s="54"/>
      <c r="BZ57" s="54"/>
      <c r="CA57" s="54"/>
      <c r="CB57" s="54"/>
      <c r="CC57" s="54"/>
      <c r="CD57" s="54"/>
      <c r="CE57" s="54"/>
      <c r="CF57" s="54"/>
      <c r="CG57" s="54"/>
      <c r="CH57" s="54"/>
      <c r="CI57" s="54"/>
      <c r="CJ57" s="54"/>
      <c r="CK57" s="54"/>
      <c r="CL57" s="54"/>
      <c r="CM57" s="54"/>
      <c r="CN57" s="54"/>
      <c r="CO57" s="54"/>
      <c r="CP57" s="54"/>
      <c r="CQ57" s="54"/>
      <c r="CR57" s="54"/>
      <c r="CS57" s="54"/>
      <c r="CT57" s="54"/>
    </row>
    <row r="58" spans="1:98" x14ac:dyDescent="0.3">
      <c r="A58" s="11">
        <f>ROW()</f>
        <v>58</v>
      </c>
      <c r="F58" s="6" t="str">
        <f>$F$22</f>
        <v>Сырье</v>
      </c>
      <c r="M58" s="2" t="str">
        <f>$M$22</f>
        <v>л</v>
      </c>
      <c r="P58" s="50"/>
      <c r="W58" s="52">
        <f ca="1">SUM(INDIRECT(ADDRESS(ROW(),SUMIFS($1:$1,$5:$5,1))):INDIRECT(ADDRESS(ROW(),SUMIFS($1:$1,$5:$5,MAX($5:$5)))))</f>
        <v>0.4</v>
      </c>
      <c r="X58" s="53"/>
      <c r="Y58" s="53"/>
      <c r="Z58" s="54">
        <f>$P$22</f>
        <v>0.4</v>
      </c>
      <c r="AA58" s="54"/>
      <c r="AB58" s="54"/>
      <c r="AC58" s="54"/>
      <c r="AD58" s="54"/>
      <c r="AE58" s="54"/>
      <c r="AF58" s="54"/>
      <c r="AG58" s="54"/>
      <c r="AH58" s="54"/>
      <c r="AI58" s="54"/>
      <c r="AJ58" s="54"/>
      <c r="AK58" s="54"/>
      <c r="AL58" s="54"/>
      <c r="AM58" s="54"/>
      <c r="AN58" s="54"/>
      <c r="AO58" s="54"/>
      <c r="AP58" s="54"/>
      <c r="AQ58" s="54"/>
      <c r="AR58" s="54"/>
      <c r="AS58" s="54"/>
      <c r="AT58" s="54"/>
      <c r="AU58" s="54"/>
      <c r="AV58" s="54"/>
      <c r="AW58" s="54"/>
      <c r="AX58" s="54"/>
      <c r="AY58" s="54"/>
      <c r="AZ58" s="54"/>
      <c r="BA58" s="54"/>
      <c r="BB58" s="54"/>
      <c r="BC58" s="54"/>
      <c r="BD58" s="54"/>
      <c r="BE58" s="54"/>
      <c r="BF58" s="54"/>
      <c r="BG58" s="54"/>
      <c r="BH58" s="54"/>
      <c r="BI58" s="54"/>
      <c r="BJ58" s="54"/>
      <c r="BK58" s="54"/>
      <c r="BL58" s="54"/>
      <c r="BM58" s="54"/>
      <c r="BN58" s="54"/>
      <c r="BO58" s="54"/>
      <c r="BP58" s="54"/>
      <c r="BQ58" s="54"/>
      <c r="BR58" s="54"/>
      <c r="BS58" s="54"/>
      <c r="BT58" s="54"/>
      <c r="BU58" s="54"/>
      <c r="BV58" s="54"/>
      <c r="BW58" s="54"/>
      <c r="BX58" s="54"/>
      <c r="BY58" s="54"/>
      <c r="BZ58" s="54"/>
      <c r="CA58" s="54"/>
      <c r="CB58" s="54"/>
      <c r="CC58" s="54"/>
      <c r="CD58" s="54"/>
      <c r="CE58" s="54"/>
      <c r="CF58" s="54"/>
      <c r="CG58" s="54"/>
      <c r="CH58" s="54"/>
      <c r="CI58" s="54"/>
      <c r="CJ58" s="54"/>
      <c r="CK58" s="54"/>
      <c r="CL58" s="54"/>
      <c r="CM58" s="54"/>
      <c r="CN58" s="54"/>
      <c r="CO58" s="54"/>
      <c r="CP58" s="54"/>
      <c r="CQ58" s="54"/>
      <c r="CR58" s="54"/>
      <c r="CS58" s="54"/>
      <c r="CT58" s="54"/>
    </row>
    <row r="59" spans="1:98" x14ac:dyDescent="0.3">
      <c r="A59" s="11">
        <f>ROW()</f>
        <v>59</v>
      </c>
      <c r="F59" s="6" t="str">
        <f>$F$23</f>
        <v>Материал</v>
      </c>
      <c r="M59" s="2" t="str">
        <f>$M$23</f>
        <v>кв.м.</v>
      </c>
      <c r="P59" s="50"/>
      <c r="W59" s="52">
        <f ca="1">SUM(INDIRECT(ADDRESS(ROW(),SUMIFS($1:$1,$5:$5,1))):INDIRECT(ADDRESS(ROW(),SUMIFS($1:$1,$5:$5,MAX($5:$5)))))</f>
        <v>0.7</v>
      </c>
      <c r="X59" s="53"/>
      <c r="Y59" s="53"/>
      <c r="Z59" s="54"/>
      <c r="AA59" s="54">
        <f>$P$23</f>
        <v>0.7</v>
      </c>
      <c r="AB59" s="54"/>
      <c r="AC59" s="54"/>
      <c r="AD59" s="54"/>
      <c r="AE59" s="54"/>
      <c r="AF59" s="54"/>
      <c r="AG59" s="54"/>
      <c r="AH59" s="54"/>
      <c r="AI59" s="54"/>
      <c r="AJ59" s="54"/>
      <c r="AK59" s="54"/>
      <c r="AL59" s="54"/>
      <c r="AM59" s="54"/>
      <c r="AN59" s="54"/>
      <c r="AO59" s="54"/>
      <c r="AP59" s="54"/>
      <c r="AQ59" s="54"/>
      <c r="AR59" s="54"/>
      <c r="AS59" s="54"/>
      <c r="AT59" s="54"/>
      <c r="AU59" s="54"/>
      <c r="AV59" s="54"/>
      <c r="AW59" s="54"/>
      <c r="AX59" s="54"/>
      <c r="AY59" s="54"/>
      <c r="AZ59" s="54"/>
      <c r="BA59" s="54"/>
      <c r="BB59" s="54"/>
      <c r="BC59" s="54"/>
      <c r="BD59" s="54"/>
      <c r="BE59" s="54"/>
      <c r="BF59" s="54"/>
      <c r="BG59" s="54"/>
      <c r="BH59" s="54"/>
      <c r="BI59" s="54"/>
      <c r="BJ59" s="54"/>
      <c r="BK59" s="54"/>
      <c r="BL59" s="54"/>
      <c r="BM59" s="54"/>
      <c r="BN59" s="54"/>
      <c r="BO59" s="54"/>
      <c r="BP59" s="54"/>
      <c r="BQ59" s="54"/>
      <c r="BR59" s="54"/>
      <c r="BS59" s="54"/>
      <c r="BT59" s="54"/>
      <c r="BU59" s="54"/>
      <c r="BV59" s="54"/>
      <c r="BW59" s="54"/>
      <c r="BX59" s="54"/>
      <c r="BY59" s="54"/>
      <c r="BZ59" s="54"/>
      <c r="CA59" s="54"/>
      <c r="CB59" s="54"/>
      <c r="CC59" s="54"/>
      <c r="CD59" s="54"/>
      <c r="CE59" s="54"/>
      <c r="CF59" s="54"/>
      <c r="CG59" s="54"/>
      <c r="CH59" s="54"/>
      <c r="CI59" s="54"/>
      <c r="CJ59" s="54"/>
      <c r="CK59" s="54"/>
      <c r="CL59" s="54"/>
      <c r="CM59" s="54"/>
      <c r="CN59" s="54"/>
      <c r="CO59" s="54"/>
      <c r="CP59" s="54"/>
      <c r="CQ59" s="54"/>
      <c r="CR59" s="54"/>
      <c r="CS59" s="54"/>
      <c r="CT59" s="54"/>
    </row>
    <row r="60" spans="1:98" x14ac:dyDescent="0.3">
      <c r="A60" s="11">
        <f>ROW()</f>
        <v>60</v>
      </c>
      <c r="F60" s="6" t="str">
        <f>$F$24</f>
        <v>Вн.пр-во</v>
      </c>
      <c r="M60" s="2" t="str">
        <f>$M$24</f>
        <v>шт</v>
      </c>
      <c r="P60" s="50"/>
      <c r="W60" s="52">
        <f ca="1">SUM(INDIRECT(ADDRESS(ROW(),SUMIFS($1:$1,$5:$5,1))):INDIRECT(ADDRESS(ROW(),SUMIFS($1:$1,$5:$5,MAX($5:$5)))))</f>
        <v>0</v>
      </c>
      <c r="X60" s="53"/>
      <c r="Y60" s="53"/>
      <c r="Z60" s="54"/>
      <c r="AA60" s="54"/>
      <c r="AB60" s="54"/>
      <c r="AC60" s="54"/>
      <c r="AD60" s="54"/>
      <c r="AE60" s="54"/>
      <c r="AF60" s="54"/>
      <c r="AG60" s="54"/>
      <c r="AH60" s="54"/>
      <c r="AI60" s="54"/>
      <c r="AJ60" s="54"/>
      <c r="AK60" s="54"/>
      <c r="AL60" s="54"/>
      <c r="AM60" s="54"/>
      <c r="AN60" s="54"/>
      <c r="AO60" s="54"/>
      <c r="AP60" s="54"/>
      <c r="AQ60" s="54"/>
      <c r="AR60" s="54"/>
      <c r="AS60" s="54"/>
      <c r="AT60" s="54"/>
      <c r="AU60" s="54"/>
      <c r="AV60" s="54"/>
      <c r="AW60" s="54"/>
      <c r="AX60" s="54"/>
      <c r="AY60" s="54"/>
      <c r="AZ60" s="54"/>
      <c r="BA60" s="54"/>
      <c r="BB60" s="54"/>
      <c r="BC60" s="54"/>
      <c r="BD60" s="54"/>
      <c r="BE60" s="54"/>
      <c r="BF60" s="54"/>
      <c r="BG60" s="54"/>
      <c r="BH60" s="54"/>
      <c r="BI60" s="54"/>
      <c r="BJ60" s="54"/>
      <c r="BK60" s="54"/>
      <c r="BL60" s="54"/>
      <c r="BM60" s="54"/>
      <c r="BN60" s="54"/>
      <c r="BO60" s="54"/>
      <c r="BP60" s="54"/>
      <c r="BQ60" s="54"/>
      <c r="BR60" s="54"/>
      <c r="BS60" s="54"/>
      <c r="BT60" s="54"/>
      <c r="BU60" s="54"/>
      <c r="BV60" s="54"/>
      <c r="BW60" s="54"/>
      <c r="BX60" s="54"/>
      <c r="BY60" s="54"/>
      <c r="BZ60" s="54"/>
      <c r="CA60" s="54"/>
      <c r="CB60" s="54"/>
      <c r="CC60" s="54"/>
      <c r="CD60" s="54"/>
      <c r="CE60" s="54"/>
      <c r="CF60" s="54"/>
      <c r="CG60" s="54"/>
      <c r="CH60" s="54"/>
      <c r="CI60" s="54"/>
      <c r="CJ60" s="54"/>
      <c r="CK60" s="54"/>
      <c r="CL60" s="54"/>
      <c r="CM60" s="54"/>
      <c r="CN60" s="54"/>
      <c r="CO60" s="54"/>
      <c r="CP60" s="54"/>
      <c r="CQ60" s="54"/>
      <c r="CR60" s="54"/>
      <c r="CS60" s="54"/>
      <c r="CT60" s="54"/>
    </row>
    <row r="61" spans="1:98" x14ac:dyDescent="0.3">
      <c r="A61" s="11">
        <f>ROW()</f>
        <v>61</v>
      </c>
      <c r="F61" s="6" t="str">
        <f>$F$25</f>
        <v>Упаковка</v>
      </c>
      <c r="M61" s="2" t="str">
        <f>$M$25</f>
        <v>компл</v>
      </c>
      <c r="P61" s="50"/>
      <c r="W61" s="52">
        <f ca="1">SUM(INDIRECT(ADDRESS(ROW(),SUMIFS($1:$1,$5:$5,1))):INDIRECT(ADDRESS(ROW(),SUMIFS($1:$1,$5:$5,MAX($5:$5)))))</f>
        <v>1</v>
      </c>
      <c r="X61" s="53"/>
      <c r="Y61" s="53"/>
      <c r="Z61" s="54"/>
      <c r="AA61" s="54">
        <f>$P$25</f>
        <v>1</v>
      </c>
      <c r="AB61" s="54"/>
      <c r="AC61" s="54"/>
      <c r="AD61" s="54"/>
      <c r="AE61" s="54"/>
      <c r="AF61" s="54"/>
      <c r="AG61" s="54"/>
      <c r="AH61" s="54"/>
      <c r="AI61" s="54"/>
      <c r="AJ61" s="54"/>
      <c r="AK61" s="54"/>
      <c r="AL61" s="54"/>
      <c r="AM61" s="54"/>
      <c r="AN61" s="54"/>
      <c r="AO61" s="54"/>
      <c r="AP61" s="54"/>
      <c r="AQ61" s="54"/>
      <c r="AR61" s="54"/>
      <c r="AS61" s="54"/>
      <c r="AT61" s="54"/>
      <c r="AU61" s="54"/>
      <c r="AV61" s="54"/>
      <c r="AW61" s="54"/>
      <c r="AX61" s="54"/>
      <c r="AY61" s="54"/>
      <c r="AZ61" s="54"/>
      <c r="BA61" s="54"/>
      <c r="BB61" s="54"/>
      <c r="BC61" s="54"/>
      <c r="BD61" s="54"/>
      <c r="BE61" s="54"/>
      <c r="BF61" s="54"/>
      <c r="BG61" s="54"/>
      <c r="BH61" s="54"/>
      <c r="BI61" s="54"/>
      <c r="BJ61" s="54"/>
      <c r="BK61" s="54"/>
      <c r="BL61" s="54"/>
      <c r="BM61" s="54"/>
      <c r="BN61" s="54"/>
      <c r="BO61" s="54"/>
      <c r="BP61" s="54"/>
      <c r="BQ61" s="54"/>
      <c r="BR61" s="54"/>
      <c r="BS61" s="54"/>
      <c r="BT61" s="54"/>
      <c r="BU61" s="54"/>
      <c r="BV61" s="54"/>
      <c r="BW61" s="54"/>
      <c r="BX61" s="54"/>
      <c r="BY61" s="54"/>
      <c r="BZ61" s="54"/>
      <c r="CA61" s="54"/>
      <c r="CB61" s="54"/>
      <c r="CC61" s="54"/>
      <c r="CD61" s="54"/>
      <c r="CE61" s="54"/>
      <c r="CF61" s="54"/>
      <c r="CG61" s="54"/>
      <c r="CH61" s="54"/>
      <c r="CI61" s="54"/>
      <c r="CJ61" s="54"/>
      <c r="CK61" s="54"/>
      <c r="CL61" s="54"/>
      <c r="CM61" s="54"/>
      <c r="CN61" s="54"/>
      <c r="CO61" s="54"/>
      <c r="CP61" s="54"/>
      <c r="CQ61" s="54"/>
      <c r="CR61" s="54"/>
      <c r="CS61" s="54"/>
      <c r="CT61" s="54"/>
    </row>
    <row r="62" spans="1:98" x14ac:dyDescent="0.3">
      <c r="A62" s="11">
        <f>ROW()</f>
        <v>62</v>
      </c>
      <c r="F62" s="6" t="str">
        <f>$F$26</f>
        <v>ФОТ првПерс</v>
      </c>
      <c r="M62" s="2" t="str">
        <f>$M$26</f>
        <v>час</v>
      </c>
      <c r="P62" s="50"/>
      <c r="W62" s="52">
        <f ca="1">SUM(INDIRECT(ADDRESS(ROW(),SUMIFS($1:$1,$5:$5,1))):INDIRECT(ADDRESS(ROW(),SUMIFS($1:$1,$5:$5,MAX($5:$5)))))</f>
        <v>0</v>
      </c>
      <c r="X62" s="53"/>
      <c r="Y62" s="53"/>
      <c r="Z62" s="54"/>
      <c r="AA62" s="54"/>
      <c r="AB62" s="54"/>
      <c r="AC62" s="54"/>
      <c r="AD62" s="54"/>
      <c r="AE62" s="54"/>
      <c r="AF62" s="54"/>
      <c r="AG62" s="54"/>
      <c r="AH62" s="54"/>
      <c r="AI62" s="54"/>
      <c r="AJ62" s="54"/>
      <c r="AK62" s="54"/>
      <c r="AL62" s="54"/>
      <c r="AM62" s="54"/>
      <c r="AN62" s="54"/>
      <c r="AO62" s="54"/>
      <c r="AP62" s="54"/>
      <c r="AQ62" s="54"/>
      <c r="AR62" s="54"/>
      <c r="AS62" s="54"/>
      <c r="AT62" s="54"/>
      <c r="AU62" s="54"/>
      <c r="AV62" s="54"/>
      <c r="AW62" s="54"/>
      <c r="AX62" s="54"/>
      <c r="AY62" s="54"/>
      <c r="AZ62" s="54"/>
      <c r="BA62" s="54"/>
      <c r="BB62" s="54"/>
      <c r="BC62" s="54"/>
      <c r="BD62" s="54"/>
      <c r="BE62" s="54"/>
      <c r="BF62" s="54"/>
      <c r="BG62" s="54"/>
      <c r="BH62" s="54"/>
      <c r="BI62" s="54"/>
      <c r="BJ62" s="54"/>
      <c r="BK62" s="54"/>
      <c r="BL62" s="54"/>
      <c r="BM62" s="54"/>
      <c r="BN62" s="54"/>
      <c r="BO62" s="54"/>
      <c r="BP62" s="54"/>
      <c r="BQ62" s="54"/>
      <c r="BR62" s="54"/>
      <c r="BS62" s="54"/>
      <c r="BT62" s="54"/>
      <c r="BU62" s="54"/>
      <c r="BV62" s="54"/>
      <c r="BW62" s="54"/>
      <c r="BX62" s="54"/>
      <c r="BY62" s="54"/>
      <c r="BZ62" s="54"/>
      <c r="CA62" s="54"/>
      <c r="CB62" s="54"/>
      <c r="CC62" s="54"/>
      <c r="CD62" s="54"/>
      <c r="CE62" s="54"/>
      <c r="CF62" s="54"/>
      <c r="CG62" s="54"/>
      <c r="CH62" s="54"/>
      <c r="CI62" s="54"/>
      <c r="CJ62" s="54"/>
      <c r="CK62" s="54"/>
      <c r="CL62" s="54"/>
      <c r="CM62" s="54"/>
      <c r="CN62" s="54"/>
      <c r="CO62" s="54"/>
      <c r="CP62" s="54"/>
      <c r="CQ62" s="54"/>
      <c r="CR62" s="54"/>
      <c r="CS62" s="54"/>
      <c r="CT62" s="54"/>
    </row>
    <row r="63" spans="1:98" x14ac:dyDescent="0.3">
      <c r="A63" s="11">
        <f>ROW()</f>
        <v>63</v>
      </c>
      <c r="F63" s="6" t="str">
        <f>$F$27</f>
        <v>ФОТ упак</v>
      </c>
      <c r="M63" s="2" t="str">
        <f>$M$27</f>
        <v>час</v>
      </c>
      <c r="P63" s="50"/>
      <c r="W63" s="52">
        <f ca="1">SUM(INDIRECT(ADDRESS(ROW(),SUMIFS($1:$1,$5:$5,1))):INDIRECT(ADDRESS(ROW(),SUMIFS($1:$1,$5:$5,MAX($5:$5)))))</f>
        <v>0</v>
      </c>
      <c r="X63" s="53"/>
      <c r="Y63" s="53"/>
      <c r="Z63" s="54"/>
      <c r="AA63" s="54"/>
      <c r="AB63" s="54"/>
      <c r="AC63" s="54"/>
      <c r="AD63" s="54"/>
      <c r="AE63" s="54"/>
      <c r="AF63" s="54"/>
      <c r="AG63" s="54"/>
      <c r="AH63" s="54"/>
      <c r="AI63" s="54"/>
      <c r="AJ63" s="54"/>
      <c r="AK63" s="54"/>
      <c r="AL63" s="54"/>
      <c r="AM63" s="54"/>
      <c r="AN63" s="54"/>
      <c r="AO63" s="54"/>
      <c r="AP63" s="54"/>
      <c r="AQ63" s="54"/>
      <c r="AR63" s="54"/>
      <c r="AS63" s="54"/>
      <c r="AT63" s="54"/>
      <c r="AU63" s="54"/>
      <c r="AV63" s="54"/>
      <c r="AW63" s="54"/>
      <c r="AX63" s="54"/>
      <c r="AY63" s="54"/>
      <c r="AZ63" s="54"/>
      <c r="BA63" s="54"/>
      <c r="BB63" s="54"/>
      <c r="BC63" s="54"/>
      <c r="BD63" s="54"/>
      <c r="BE63" s="54"/>
      <c r="BF63" s="54"/>
      <c r="BG63" s="54"/>
      <c r="BH63" s="54"/>
      <c r="BI63" s="54"/>
      <c r="BJ63" s="54"/>
      <c r="BK63" s="54"/>
      <c r="BL63" s="54"/>
      <c r="BM63" s="54"/>
      <c r="BN63" s="54"/>
      <c r="BO63" s="54"/>
      <c r="BP63" s="54"/>
      <c r="BQ63" s="54"/>
      <c r="BR63" s="54"/>
      <c r="BS63" s="54"/>
      <c r="BT63" s="54"/>
      <c r="BU63" s="54"/>
      <c r="BV63" s="54"/>
      <c r="BW63" s="54"/>
      <c r="BX63" s="54"/>
      <c r="BY63" s="54"/>
      <c r="BZ63" s="54"/>
      <c r="CA63" s="54"/>
      <c r="CB63" s="54"/>
      <c r="CC63" s="54"/>
      <c r="CD63" s="54"/>
      <c r="CE63" s="54"/>
      <c r="CF63" s="54"/>
      <c r="CG63" s="54"/>
      <c r="CH63" s="54"/>
      <c r="CI63" s="54"/>
      <c r="CJ63" s="54"/>
      <c r="CK63" s="54"/>
      <c r="CL63" s="54"/>
      <c r="CM63" s="54"/>
      <c r="CN63" s="54"/>
      <c r="CO63" s="54"/>
      <c r="CP63" s="54"/>
      <c r="CQ63" s="54"/>
      <c r="CR63" s="54"/>
      <c r="CS63" s="54"/>
      <c r="CT63" s="54"/>
    </row>
    <row r="64" spans="1:98" x14ac:dyDescent="0.3">
      <c r="A64" s="11">
        <f>ROW()</f>
        <v>64</v>
      </c>
      <c r="F64" s="6" t="str">
        <f>$F$28</f>
        <v>Соцсборы</v>
      </c>
      <c r="M64" s="2" t="str">
        <f>$M$28</f>
        <v>час</v>
      </c>
      <c r="P64" s="50"/>
      <c r="W64" s="52">
        <f ca="1">SUM(INDIRECT(ADDRESS(ROW(),SUMIFS($1:$1,$5:$5,1))):INDIRECT(ADDRESS(ROW(),SUMIFS($1:$1,$5:$5,MAX($5:$5)))))</f>
        <v>0</v>
      </c>
      <c r="X64" s="53"/>
      <c r="Y64" s="53"/>
      <c r="Z64" s="54"/>
      <c r="AA64" s="54"/>
      <c r="AB64" s="54"/>
      <c r="AC64" s="54"/>
      <c r="AD64" s="54"/>
      <c r="AE64" s="54"/>
      <c r="AF64" s="54"/>
      <c r="AG64" s="54"/>
      <c r="AH64" s="54"/>
      <c r="AI64" s="54"/>
      <c r="AJ64" s="54"/>
      <c r="AK64" s="54"/>
      <c r="AL64" s="54"/>
      <c r="AM64" s="54"/>
      <c r="AN64" s="54"/>
      <c r="AO64" s="54"/>
      <c r="AP64" s="54"/>
      <c r="AQ64" s="54"/>
      <c r="AR64" s="54"/>
      <c r="AS64" s="54"/>
      <c r="AT64" s="54"/>
      <c r="AU64" s="54"/>
      <c r="AV64" s="54"/>
      <c r="AW64" s="54"/>
      <c r="AX64" s="54"/>
      <c r="AY64" s="54"/>
      <c r="AZ64" s="54"/>
      <c r="BA64" s="54"/>
      <c r="BB64" s="54"/>
      <c r="BC64" s="54"/>
      <c r="BD64" s="54"/>
      <c r="BE64" s="54"/>
      <c r="BF64" s="54"/>
      <c r="BG64" s="54"/>
      <c r="BH64" s="54"/>
      <c r="BI64" s="54"/>
      <c r="BJ64" s="54"/>
      <c r="BK64" s="54"/>
      <c r="BL64" s="54"/>
      <c r="BM64" s="54"/>
      <c r="BN64" s="54"/>
      <c r="BO64" s="54"/>
      <c r="BP64" s="54"/>
      <c r="BQ64" s="54"/>
      <c r="BR64" s="54"/>
      <c r="BS64" s="54"/>
      <c r="BT64" s="54"/>
      <c r="BU64" s="54"/>
      <c r="BV64" s="54"/>
      <c r="BW64" s="54"/>
      <c r="BX64" s="54"/>
      <c r="BY64" s="54"/>
      <c r="BZ64" s="54"/>
      <c r="CA64" s="54"/>
      <c r="CB64" s="54"/>
      <c r="CC64" s="54"/>
      <c r="CD64" s="54"/>
      <c r="CE64" s="54"/>
      <c r="CF64" s="54"/>
      <c r="CG64" s="54"/>
      <c r="CH64" s="54"/>
      <c r="CI64" s="54"/>
      <c r="CJ64" s="54"/>
      <c r="CK64" s="54"/>
      <c r="CL64" s="54"/>
      <c r="CM64" s="54"/>
      <c r="CN64" s="54"/>
      <c r="CO64" s="54"/>
      <c r="CP64" s="54"/>
      <c r="CQ64" s="54"/>
      <c r="CR64" s="54"/>
      <c r="CS64" s="54"/>
      <c r="CT64" s="54"/>
    </row>
    <row r="65" spans="1:98" x14ac:dyDescent="0.3">
      <c r="A65" s="11">
        <f>ROW()</f>
        <v>65</v>
      </c>
      <c r="F65" s="6" t="str">
        <f>$F$29</f>
        <v>ЭлЭн</v>
      </c>
      <c r="M65" s="2" t="str">
        <f>$M$29</f>
        <v>кВт*ч</v>
      </c>
      <c r="P65" s="50"/>
      <c r="W65" s="52">
        <f ca="1">SUM(INDIRECT(ADDRESS(ROW(),SUMIFS($1:$1,$5:$5,1))):INDIRECT(ADDRESS(ROW(),SUMIFS($1:$1,$5:$5,MAX($5:$5)))))</f>
        <v>0</v>
      </c>
      <c r="X65" s="53"/>
      <c r="Y65" s="53"/>
      <c r="Z65" s="54"/>
      <c r="AA65" s="54"/>
      <c r="AB65" s="54"/>
      <c r="AC65" s="54"/>
      <c r="AD65" s="54"/>
      <c r="AE65" s="54"/>
      <c r="AF65" s="54"/>
      <c r="AG65" s="54"/>
      <c r="AH65" s="54"/>
      <c r="AI65" s="54"/>
      <c r="AJ65" s="54"/>
      <c r="AK65" s="54"/>
      <c r="AL65" s="54"/>
      <c r="AM65" s="54"/>
      <c r="AN65" s="54"/>
      <c r="AO65" s="54"/>
      <c r="AP65" s="54"/>
      <c r="AQ65" s="54"/>
      <c r="AR65" s="54"/>
      <c r="AS65" s="54"/>
      <c r="AT65" s="54"/>
      <c r="AU65" s="54"/>
      <c r="AV65" s="54"/>
      <c r="AW65" s="54"/>
      <c r="AX65" s="54"/>
      <c r="AY65" s="54"/>
      <c r="AZ65" s="54"/>
      <c r="BA65" s="54"/>
      <c r="BB65" s="54"/>
      <c r="BC65" s="54"/>
      <c r="BD65" s="54"/>
      <c r="BE65" s="54"/>
      <c r="BF65" s="54"/>
      <c r="BG65" s="54"/>
      <c r="BH65" s="54"/>
      <c r="BI65" s="54"/>
      <c r="BJ65" s="54"/>
      <c r="BK65" s="54"/>
      <c r="BL65" s="54"/>
      <c r="BM65" s="54"/>
      <c r="BN65" s="54"/>
      <c r="BO65" s="54"/>
      <c r="BP65" s="54"/>
      <c r="BQ65" s="54"/>
      <c r="BR65" s="54"/>
      <c r="BS65" s="54"/>
      <c r="BT65" s="54"/>
      <c r="BU65" s="54"/>
      <c r="BV65" s="54"/>
      <c r="BW65" s="54"/>
      <c r="BX65" s="54"/>
      <c r="BY65" s="54"/>
      <c r="BZ65" s="54"/>
      <c r="CA65" s="54"/>
      <c r="CB65" s="54"/>
      <c r="CC65" s="54"/>
      <c r="CD65" s="54"/>
      <c r="CE65" s="54"/>
      <c r="CF65" s="54"/>
      <c r="CG65" s="54"/>
      <c r="CH65" s="54"/>
      <c r="CI65" s="54"/>
      <c r="CJ65" s="54"/>
      <c r="CK65" s="54"/>
      <c r="CL65" s="54"/>
      <c r="CM65" s="54"/>
      <c r="CN65" s="54"/>
      <c r="CO65" s="54"/>
      <c r="CP65" s="54"/>
      <c r="CQ65" s="54"/>
      <c r="CR65" s="54"/>
      <c r="CS65" s="54"/>
      <c r="CT65" s="54"/>
    </row>
    <row r="66" spans="1:98" s="2" customFormat="1" ht="12" x14ac:dyDescent="0.2">
      <c r="A66" s="11">
        <f>ROW()</f>
        <v>66</v>
      </c>
      <c r="E66" s="23" t="str">
        <f>Lists!$N$9</f>
        <v>пустая строка</v>
      </c>
      <c r="L66" s="46"/>
      <c r="O66" s="46"/>
      <c r="R66" s="46"/>
      <c r="W66" s="5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  <c r="BW66" s="3"/>
      <c r="BX66" s="3"/>
      <c r="BY66" s="3"/>
      <c r="BZ66" s="3"/>
      <c r="CA66" s="3"/>
      <c r="CB66" s="3"/>
      <c r="CC66" s="3"/>
      <c r="CD66" s="3"/>
      <c r="CE66" s="3"/>
      <c r="CF66" s="3"/>
      <c r="CG66" s="3"/>
      <c r="CH66" s="3"/>
      <c r="CI66" s="3"/>
      <c r="CJ66" s="3"/>
      <c r="CK66" s="3"/>
      <c r="CL66" s="3"/>
      <c r="CM66" s="3"/>
      <c r="CN66" s="3"/>
      <c r="CO66" s="3"/>
      <c r="CP66" s="3"/>
      <c r="CQ66" s="3"/>
      <c r="CR66" s="3"/>
      <c r="CS66" s="3"/>
      <c r="CT66" s="3"/>
    </row>
    <row r="67" spans="1:98" s="13" customFormat="1" x14ac:dyDescent="0.3">
      <c r="A67" s="12">
        <f>ROW()</f>
        <v>67</v>
      </c>
      <c r="E67" s="45"/>
      <c r="F67" s="13" t="s">
        <v>66</v>
      </c>
      <c r="L67" s="46"/>
      <c r="M67" s="14" t="str">
        <f>Lists!$R$8</f>
        <v>руб.</v>
      </c>
      <c r="O67" s="46"/>
      <c r="R67" s="46"/>
      <c r="W67" s="55">
        <f ca="1">SUM(INDIRECT(ADDRESS(ROW(),SUMIFS($1:$1,$5:$5,1))):INDIRECT(ADDRESS(ROW(),SUMIFS($1:$1,$5:$5,MAX($5:$5)))))</f>
        <v>171</v>
      </c>
      <c r="X67" s="51"/>
      <c r="Y67" s="51"/>
      <c r="Z67" s="55">
        <f>SUM(Z69:Z78)</f>
        <v>117</v>
      </c>
      <c r="AA67" s="55">
        <f>SUM(AA69:AA78)</f>
        <v>54</v>
      </c>
      <c r="AB67" s="55">
        <f t="shared" ref="AB67:CL67" si="1">SUM(AB69:AB78)</f>
        <v>0</v>
      </c>
      <c r="AC67" s="55">
        <f t="shared" si="1"/>
        <v>0</v>
      </c>
      <c r="AD67" s="55">
        <f t="shared" si="1"/>
        <v>0</v>
      </c>
      <c r="AE67" s="55">
        <f t="shared" si="1"/>
        <v>0</v>
      </c>
      <c r="AF67" s="55">
        <f t="shared" si="1"/>
        <v>0</v>
      </c>
      <c r="AG67" s="55">
        <f t="shared" si="1"/>
        <v>0</v>
      </c>
      <c r="AH67" s="55">
        <f t="shared" si="1"/>
        <v>0</v>
      </c>
      <c r="AI67" s="55">
        <f t="shared" si="1"/>
        <v>0</v>
      </c>
      <c r="AJ67" s="55">
        <f t="shared" si="1"/>
        <v>0</v>
      </c>
      <c r="AK67" s="55">
        <f t="shared" si="1"/>
        <v>0</v>
      </c>
      <c r="AL67" s="55">
        <f t="shared" si="1"/>
        <v>0</v>
      </c>
      <c r="AM67" s="55">
        <f t="shared" si="1"/>
        <v>0</v>
      </c>
      <c r="AN67" s="55">
        <f t="shared" si="1"/>
        <v>0</v>
      </c>
      <c r="AO67" s="55">
        <f t="shared" si="1"/>
        <v>0</v>
      </c>
      <c r="AP67" s="55">
        <f t="shared" si="1"/>
        <v>0</v>
      </c>
      <c r="AQ67" s="55">
        <f t="shared" si="1"/>
        <v>0</v>
      </c>
      <c r="AR67" s="55">
        <f t="shared" si="1"/>
        <v>0</v>
      </c>
      <c r="AS67" s="55">
        <f t="shared" si="1"/>
        <v>0</v>
      </c>
      <c r="AT67" s="55">
        <f t="shared" si="1"/>
        <v>0</v>
      </c>
      <c r="AU67" s="55">
        <f t="shared" si="1"/>
        <v>0</v>
      </c>
      <c r="AV67" s="55">
        <f t="shared" si="1"/>
        <v>0</v>
      </c>
      <c r="AW67" s="55">
        <f t="shared" si="1"/>
        <v>0</v>
      </c>
      <c r="AX67" s="55">
        <f t="shared" si="1"/>
        <v>0</v>
      </c>
      <c r="AY67" s="55">
        <f t="shared" si="1"/>
        <v>0</v>
      </c>
      <c r="AZ67" s="55">
        <f t="shared" si="1"/>
        <v>0</v>
      </c>
      <c r="BA67" s="55">
        <f t="shared" si="1"/>
        <v>0</v>
      </c>
      <c r="BB67" s="55">
        <f t="shared" si="1"/>
        <v>0</v>
      </c>
      <c r="BC67" s="55">
        <f t="shared" si="1"/>
        <v>0</v>
      </c>
      <c r="BD67" s="55">
        <f t="shared" si="1"/>
        <v>0</v>
      </c>
      <c r="BE67" s="55">
        <f t="shared" si="1"/>
        <v>0</v>
      </c>
      <c r="BF67" s="55">
        <f t="shared" si="1"/>
        <v>0</v>
      </c>
      <c r="BG67" s="55">
        <f t="shared" si="1"/>
        <v>0</v>
      </c>
      <c r="BH67" s="55">
        <f t="shared" si="1"/>
        <v>0</v>
      </c>
      <c r="BI67" s="55">
        <f t="shared" si="1"/>
        <v>0</v>
      </c>
      <c r="BJ67" s="55">
        <f t="shared" si="1"/>
        <v>0</v>
      </c>
      <c r="BK67" s="55">
        <f t="shared" si="1"/>
        <v>0</v>
      </c>
      <c r="BL67" s="55">
        <f t="shared" si="1"/>
        <v>0</v>
      </c>
      <c r="BM67" s="55">
        <f t="shared" si="1"/>
        <v>0</v>
      </c>
      <c r="BN67" s="55">
        <f t="shared" si="1"/>
        <v>0</v>
      </c>
      <c r="BO67" s="55">
        <f t="shared" si="1"/>
        <v>0</v>
      </c>
      <c r="BP67" s="55">
        <f t="shared" si="1"/>
        <v>0</v>
      </c>
      <c r="BQ67" s="55">
        <f t="shared" si="1"/>
        <v>0</v>
      </c>
      <c r="BR67" s="55">
        <f t="shared" si="1"/>
        <v>0</v>
      </c>
      <c r="BS67" s="55">
        <f t="shared" si="1"/>
        <v>0</v>
      </c>
      <c r="BT67" s="55">
        <f t="shared" si="1"/>
        <v>0</v>
      </c>
      <c r="BU67" s="55">
        <f t="shared" si="1"/>
        <v>0</v>
      </c>
      <c r="BV67" s="55">
        <f t="shared" si="1"/>
        <v>0</v>
      </c>
      <c r="BW67" s="55">
        <f t="shared" si="1"/>
        <v>0</v>
      </c>
      <c r="BX67" s="55">
        <f t="shared" si="1"/>
        <v>0</v>
      </c>
      <c r="BY67" s="55">
        <f t="shared" si="1"/>
        <v>0</v>
      </c>
      <c r="BZ67" s="55">
        <f t="shared" si="1"/>
        <v>0</v>
      </c>
      <c r="CA67" s="55">
        <f t="shared" si="1"/>
        <v>0</v>
      </c>
      <c r="CB67" s="55">
        <f t="shared" si="1"/>
        <v>0</v>
      </c>
      <c r="CC67" s="55">
        <f t="shared" si="1"/>
        <v>0</v>
      </c>
      <c r="CD67" s="55">
        <f t="shared" si="1"/>
        <v>0</v>
      </c>
      <c r="CE67" s="55">
        <f t="shared" si="1"/>
        <v>0</v>
      </c>
      <c r="CF67" s="55">
        <f t="shared" si="1"/>
        <v>0</v>
      </c>
      <c r="CG67" s="55">
        <f t="shared" si="1"/>
        <v>0</v>
      </c>
      <c r="CH67" s="55">
        <f t="shared" si="1"/>
        <v>0</v>
      </c>
      <c r="CI67" s="55">
        <f t="shared" si="1"/>
        <v>0</v>
      </c>
      <c r="CJ67" s="55">
        <f t="shared" si="1"/>
        <v>0</v>
      </c>
      <c r="CK67" s="55">
        <f t="shared" si="1"/>
        <v>0</v>
      </c>
      <c r="CL67" s="55">
        <f t="shared" si="1"/>
        <v>0</v>
      </c>
      <c r="CM67" s="55">
        <f t="shared" ref="CM67:CT67" si="2">SUM(CM69:CM78)</f>
        <v>0</v>
      </c>
      <c r="CN67" s="55">
        <f t="shared" si="2"/>
        <v>0</v>
      </c>
      <c r="CO67" s="55">
        <f t="shared" si="2"/>
        <v>0</v>
      </c>
      <c r="CP67" s="55">
        <f t="shared" si="2"/>
        <v>0</v>
      </c>
      <c r="CQ67" s="55">
        <f t="shared" si="2"/>
        <v>0</v>
      </c>
      <c r="CR67" s="55">
        <f t="shared" si="2"/>
        <v>0</v>
      </c>
      <c r="CS67" s="55">
        <f t="shared" si="2"/>
        <v>0</v>
      </c>
      <c r="CT67" s="55">
        <f t="shared" si="2"/>
        <v>0</v>
      </c>
    </row>
    <row r="68" spans="1:98" s="13" customFormat="1" x14ac:dyDescent="0.3">
      <c r="A68" s="11">
        <f>ROW()</f>
        <v>68</v>
      </c>
      <c r="E68" s="45"/>
      <c r="F68" s="13" t="str">
        <f>$F$20</f>
        <v>Продукт</v>
      </c>
      <c r="L68" s="46"/>
      <c r="M68" s="14" t="str">
        <f>$M$20</f>
        <v>шт</v>
      </c>
      <c r="O68" s="46"/>
      <c r="P68" s="51">
        <f>$P$20</f>
        <v>1</v>
      </c>
      <c r="R68" s="46"/>
      <c r="W68" s="55"/>
      <c r="X68" s="51"/>
      <c r="Y68" s="51"/>
      <c r="Z68" s="55"/>
      <c r="AA68" s="55"/>
      <c r="AB68" s="55"/>
      <c r="AC68" s="55"/>
      <c r="AD68" s="55"/>
      <c r="AE68" s="55"/>
      <c r="AF68" s="55"/>
      <c r="AG68" s="55"/>
      <c r="AH68" s="55"/>
      <c r="AI68" s="55"/>
      <c r="AJ68" s="55"/>
      <c r="AK68" s="55"/>
      <c r="AL68" s="55"/>
      <c r="AM68" s="55"/>
      <c r="AN68" s="55"/>
      <c r="AO68" s="55"/>
      <c r="AP68" s="55"/>
      <c r="AQ68" s="55"/>
      <c r="AR68" s="55"/>
      <c r="AS68" s="55"/>
      <c r="AT68" s="55"/>
      <c r="AU68" s="55"/>
      <c r="AV68" s="55"/>
      <c r="AW68" s="55"/>
      <c r="AX68" s="55"/>
      <c r="AY68" s="55"/>
      <c r="AZ68" s="55"/>
      <c r="BA68" s="55"/>
      <c r="BB68" s="55"/>
      <c r="BC68" s="55"/>
      <c r="BD68" s="55"/>
      <c r="BE68" s="55"/>
      <c r="BF68" s="55"/>
      <c r="BG68" s="55"/>
      <c r="BH68" s="55"/>
      <c r="BI68" s="55"/>
      <c r="BJ68" s="55"/>
      <c r="BK68" s="55"/>
      <c r="BL68" s="55"/>
      <c r="BM68" s="55"/>
      <c r="BN68" s="55"/>
      <c r="BO68" s="55"/>
      <c r="BP68" s="55"/>
      <c r="BQ68" s="55"/>
      <c r="BR68" s="55"/>
      <c r="BS68" s="55"/>
      <c r="BT68" s="55"/>
      <c r="BU68" s="55"/>
      <c r="BV68" s="55"/>
      <c r="BW68" s="55"/>
      <c r="BX68" s="55"/>
      <c r="BY68" s="55"/>
      <c r="BZ68" s="55"/>
      <c r="CA68" s="55"/>
      <c r="CB68" s="55"/>
      <c r="CC68" s="55"/>
      <c r="CD68" s="55"/>
      <c r="CE68" s="55"/>
      <c r="CF68" s="55"/>
      <c r="CG68" s="55"/>
      <c r="CH68" s="55"/>
      <c r="CI68" s="55"/>
      <c r="CJ68" s="55"/>
      <c r="CK68" s="55"/>
      <c r="CL68" s="55"/>
      <c r="CM68" s="55"/>
      <c r="CN68" s="55"/>
      <c r="CO68" s="55"/>
      <c r="CP68" s="55"/>
      <c r="CQ68" s="55"/>
      <c r="CR68" s="55"/>
      <c r="CS68" s="55"/>
      <c r="CT68" s="55"/>
    </row>
    <row r="69" spans="1:98" x14ac:dyDescent="0.3">
      <c r="A69" s="11">
        <f>ROW()</f>
        <v>69</v>
      </c>
      <c r="F69" s="6" t="str">
        <f>$F$21</f>
        <v>Основа</v>
      </c>
      <c r="M69" s="2" t="str">
        <f>Lists!$R$8</f>
        <v>руб.</v>
      </c>
      <c r="P69" s="50"/>
      <c r="W69" s="55">
        <f ca="1">SUM(INDIRECT(ADDRESS(ROW(),SUMIFS($1:$1,$5:$5,1))):INDIRECT(ADDRESS(ROW(),SUMIFS($1:$1,$5:$5,MAX($5:$5)))))</f>
        <v>105</v>
      </c>
      <c r="X69" s="56"/>
      <c r="Y69" s="56"/>
      <c r="Z69" s="19">
        <f>Z57*$P33</f>
        <v>105</v>
      </c>
      <c r="AA69" s="19">
        <f t="shared" ref="AA69:CL70" si="3">AA57*$P33</f>
        <v>0</v>
      </c>
      <c r="AB69" s="19">
        <f t="shared" si="3"/>
        <v>0</v>
      </c>
      <c r="AC69" s="19">
        <f t="shared" si="3"/>
        <v>0</v>
      </c>
      <c r="AD69" s="19">
        <f t="shared" si="3"/>
        <v>0</v>
      </c>
      <c r="AE69" s="19">
        <f t="shared" si="3"/>
        <v>0</v>
      </c>
      <c r="AF69" s="19">
        <f t="shared" si="3"/>
        <v>0</v>
      </c>
      <c r="AG69" s="19">
        <f t="shared" si="3"/>
        <v>0</v>
      </c>
      <c r="AH69" s="19">
        <f t="shared" si="3"/>
        <v>0</v>
      </c>
      <c r="AI69" s="19">
        <f t="shared" si="3"/>
        <v>0</v>
      </c>
      <c r="AJ69" s="19">
        <f t="shared" si="3"/>
        <v>0</v>
      </c>
      <c r="AK69" s="19">
        <f t="shared" si="3"/>
        <v>0</v>
      </c>
      <c r="AL69" s="19">
        <f t="shared" si="3"/>
        <v>0</v>
      </c>
      <c r="AM69" s="19">
        <f t="shared" si="3"/>
        <v>0</v>
      </c>
      <c r="AN69" s="19">
        <f t="shared" si="3"/>
        <v>0</v>
      </c>
      <c r="AO69" s="19">
        <f t="shared" si="3"/>
        <v>0</v>
      </c>
      <c r="AP69" s="19">
        <f t="shared" si="3"/>
        <v>0</v>
      </c>
      <c r="AQ69" s="19">
        <f t="shared" si="3"/>
        <v>0</v>
      </c>
      <c r="AR69" s="19">
        <f t="shared" si="3"/>
        <v>0</v>
      </c>
      <c r="AS69" s="19">
        <f t="shared" si="3"/>
        <v>0</v>
      </c>
      <c r="AT69" s="19">
        <f t="shared" si="3"/>
        <v>0</v>
      </c>
      <c r="AU69" s="19">
        <f t="shared" si="3"/>
        <v>0</v>
      </c>
      <c r="AV69" s="19">
        <f t="shared" si="3"/>
        <v>0</v>
      </c>
      <c r="AW69" s="19">
        <f t="shared" si="3"/>
        <v>0</v>
      </c>
      <c r="AX69" s="19">
        <f t="shared" si="3"/>
        <v>0</v>
      </c>
      <c r="AY69" s="19">
        <f t="shared" si="3"/>
        <v>0</v>
      </c>
      <c r="AZ69" s="19">
        <f t="shared" si="3"/>
        <v>0</v>
      </c>
      <c r="BA69" s="19">
        <f t="shared" si="3"/>
        <v>0</v>
      </c>
      <c r="BB69" s="19">
        <f t="shared" si="3"/>
        <v>0</v>
      </c>
      <c r="BC69" s="19">
        <f t="shared" si="3"/>
        <v>0</v>
      </c>
      <c r="BD69" s="19">
        <f t="shared" si="3"/>
        <v>0</v>
      </c>
      <c r="BE69" s="19">
        <f t="shared" si="3"/>
        <v>0</v>
      </c>
      <c r="BF69" s="19">
        <f t="shared" si="3"/>
        <v>0</v>
      </c>
      <c r="BG69" s="19">
        <f t="shared" si="3"/>
        <v>0</v>
      </c>
      <c r="BH69" s="19">
        <f t="shared" si="3"/>
        <v>0</v>
      </c>
      <c r="BI69" s="19">
        <f t="shared" si="3"/>
        <v>0</v>
      </c>
      <c r="BJ69" s="19">
        <f t="shared" si="3"/>
        <v>0</v>
      </c>
      <c r="BK69" s="19">
        <f t="shared" si="3"/>
        <v>0</v>
      </c>
      <c r="BL69" s="19">
        <f t="shared" si="3"/>
        <v>0</v>
      </c>
      <c r="BM69" s="19">
        <f t="shared" si="3"/>
        <v>0</v>
      </c>
      <c r="BN69" s="19">
        <f t="shared" si="3"/>
        <v>0</v>
      </c>
      <c r="BO69" s="19">
        <f t="shared" si="3"/>
        <v>0</v>
      </c>
      <c r="BP69" s="19">
        <f t="shared" si="3"/>
        <v>0</v>
      </c>
      <c r="BQ69" s="19">
        <f t="shared" si="3"/>
        <v>0</v>
      </c>
      <c r="BR69" s="19">
        <f t="shared" si="3"/>
        <v>0</v>
      </c>
      <c r="BS69" s="19">
        <f t="shared" si="3"/>
        <v>0</v>
      </c>
      <c r="BT69" s="19">
        <f t="shared" si="3"/>
        <v>0</v>
      </c>
      <c r="BU69" s="19">
        <f t="shared" si="3"/>
        <v>0</v>
      </c>
      <c r="BV69" s="19">
        <f t="shared" si="3"/>
        <v>0</v>
      </c>
      <c r="BW69" s="19">
        <f t="shared" si="3"/>
        <v>0</v>
      </c>
      <c r="BX69" s="19">
        <f t="shared" si="3"/>
        <v>0</v>
      </c>
      <c r="BY69" s="19">
        <f t="shared" si="3"/>
        <v>0</v>
      </c>
      <c r="BZ69" s="19">
        <f t="shared" si="3"/>
        <v>0</v>
      </c>
      <c r="CA69" s="19">
        <f t="shared" si="3"/>
        <v>0</v>
      </c>
      <c r="CB69" s="19">
        <f t="shared" si="3"/>
        <v>0</v>
      </c>
      <c r="CC69" s="19">
        <f t="shared" si="3"/>
        <v>0</v>
      </c>
      <c r="CD69" s="19">
        <f t="shared" si="3"/>
        <v>0</v>
      </c>
      <c r="CE69" s="19">
        <f t="shared" si="3"/>
        <v>0</v>
      </c>
      <c r="CF69" s="19">
        <f t="shared" si="3"/>
        <v>0</v>
      </c>
      <c r="CG69" s="19">
        <f t="shared" si="3"/>
        <v>0</v>
      </c>
      <c r="CH69" s="19">
        <f t="shared" si="3"/>
        <v>0</v>
      </c>
      <c r="CI69" s="19">
        <f t="shared" si="3"/>
        <v>0</v>
      </c>
      <c r="CJ69" s="19">
        <f t="shared" si="3"/>
        <v>0</v>
      </c>
      <c r="CK69" s="19">
        <f t="shared" si="3"/>
        <v>0</v>
      </c>
      <c r="CL69" s="19">
        <f t="shared" si="3"/>
        <v>0</v>
      </c>
      <c r="CM69" s="19">
        <f t="shared" ref="CM69:CT73" si="4">CM57*$P33</f>
        <v>0</v>
      </c>
      <c r="CN69" s="19">
        <f t="shared" si="4"/>
        <v>0</v>
      </c>
      <c r="CO69" s="19">
        <f t="shared" si="4"/>
        <v>0</v>
      </c>
      <c r="CP69" s="19">
        <f t="shared" si="4"/>
        <v>0</v>
      </c>
      <c r="CQ69" s="19">
        <f t="shared" si="4"/>
        <v>0</v>
      </c>
      <c r="CR69" s="19">
        <f t="shared" si="4"/>
        <v>0</v>
      </c>
      <c r="CS69" s="19">
        <f t="shared" si="4"/>
        <v>0</v>
      </c>
      <c r="CT69" s="19">
        <f t="shared" si="4"/>
        <v>0</v>
      </c>
    </row>
    <row r="70" spans="1:98" x14ac:dyDescent="0.3">
      <c r="A70" s="11">
        <f>ROW()</f>
        <v>70</v>
      </c>
      <c r="F70" s="6" t="str">
        <f>$F$22</f>
        <v>Сырье</v>
      </c>
      <c r="M70" s="2" t="str">
        <f>Lists!$R$8</f>
        <v>руб.</v>
      </c>
      <c r="P70" s="50"/>
      <c r="W70" s="55">
        <f ca="1">SUM(INDIRECT(ADDRESS(ROW(),SUMIFS($1:$1,$5:$5,1))):INDIRECT(ADDRESS(ROW(),SUMIFS($1:$1,$5:$5,MAX($5:$5)))))</f>
        <v>12</v>
      </c>
      <c r="X70" s="56"/>
      <c r="Y70" s="56"/>
      <c r="Z70" s="19">
        <f t="shared" ref="Z70:AO77" si="5">Z58*$P34</f>
        <v>12</v>
      </c>
      <c r="AA70" s="19">
        <f t="shared" si="5"/>
        <v>0</v>
      </c>
      <c r="AB70" s="19">
        <f t="shared" si="5"/>
        <v>0</v>
      </c>
      <c r="AC70" s="19">
        <f t="shared" si="5"/>
        <v>0</v>
      </c>
      <c r="AD70" s="19">
        <f t="shared" si="5"/>
        <v>0</v>
      </c>
      <c r="AE70" s="19">
        <f t="shared" si="5"/>
        <v>0</v>
      </c>
      <c r="AF70" s="19">
        <f t="shared" si="5"/>
        <v>0</v>
      </c>
      <c r="AG70" s="19">
        <f t="shared" si="5"/>
        <v>0</v>
      </c>
      <c r="AH70" s="19">
        <f t="shared" si="5"/>
        <v>0</v>
      </c>
      <c r="AI70" s="19">
        <f t="shared" si="5"/>
        <v>0</v>
      </c>
      <c r="AJ70" s="19">
        <f t="shared" si="5"/>
        <v>0</v>
      </c>
      <c r="AK70" s="19">
        <f t="shared" si="5"/>
        <v>0</v>
      </c>
      <c r="AL70" s="19">
        <f t="shared" si="5"/>
        <v>0</v>
      </c>
      <c r="AM70" s="19">
        <f t="shared" si="5"/>
        <v>0</v>
      </c>
      <c r="AN70" s="19">
        <f t="shared" si="5"/>
        <v>0</v>
      </c>
      <c r="AO70" s="19">
        <f t="shared" si="5"/>
        <v>0</v>
      </c>
      <c r="AP70" s="19">
        <f t="shared" si="3"/>
        <v>0</v>
      </c>
      <c r="AQ70" s="19">
        <f t="shared" si="3"/>
        <v>0</v>
      </c>
      <c r="AR70" s="19">
        <f t="shared" si="3"/>
        <v>0</v>
      </c>
      <c r="AS70" s="19">
        <f t="shared" si="3"/>
        <v>0</v>
      </c>
      <c r="AT70" s="19">
        <f t="shared" si="3"/>
        <v>0</v>
      </c>
      <c r="AU70" s="19">
        <f t="shared" si="3"/>
        <v>0</v>
      </c>
      <c r="AV70" s="19">
        <f t="shared" si="3"/>
        <v>0</v>
      </c>
      <c r="AW70" s="19">
        <f t="shared" si="3"/>
        <v>0</v>
      </c>
      <c r="AX70" s="19">
        <f t="shared" si="3"/>
        <v>0</v>
      </c>
      <c r="AY70" s="19">
        <f t="shared" si="3"/>
        <v>0</v>
      </c>
      <c r="AZ70" s="19">
        <f t="shared" si="3"/>
        <v>0</v>
      </c>
      <c r="BA70" s="19">
        <f t="shared" si="3"/>
        <v>0</v>
      </c>
      <c r="BB70" s="19">
        <f t="shared" si="3"/>
        <v>0</v>
      </c>
      <c r="BC70" s="19">
        <f t="shared" si="3"/>
        <v>0</v>
      </c>
      <c r="BD70" s="19">
        <f t="shared" si="3"/>
        <v>0</v>
      </c>
      <c r="BE70" s="19">
        <f t="shared" si="3"/>
        <v>0</v>
      </c>
      <c r="BF70" s="19">
        <f t="shared" si="3"/>
        <v>0</v>
      </c>
      <c r="BG70" s="19">
        <f t="shared" si="3"/>
        <v>0</v>
      </c>
      <c r="BH70" s="19">
        <f t="shared" si="3"/>
        <v>0</v>
      </c>
      <c r="BI70" s="19">
        <f t="shared" si="3"/>
        <v>0</v>
      </c>
      <c r="BJ70" s="19">
        <f t="shared" si="3"/>
        <v>0</v>
      </c>
      <c r="BK70" s="19">
        <f t="shared" si="3"/>
        <v>0</v>
      </c>
      <c r="BL70" s="19">
        <f t="shared" si="3"/>
        <v>0</v>
      </c>
      <c r="BM70" s="19">
        <f t="shared" si="3"/>
        <v>0</v>
      </c>
      <c r="BN70" s="19">
        <f t="shared" si="3"/>
        <v>0</v>
      </c>
      <c r="BO70" s="19">
        <f t="shared" si="3"/>
        <v>0</v>
      </c>
      <c r="BP70" s="19">
        <f t="shared" si="3"/>
        <v>0</v>
      </c>
      <c r="BQ70" s="19">
        <f t="shared" si="3"/>
        <v>0</v>
      </c>
      <c r="BR70" s="19">
        <f t="shared" si="3"/>
        <v>0</v>
      </c>
      <c r="BS70" s="19">
        <f t="shared" si="3"/>
        <v>0</v>
      </c>
      <c r="BT70" s="19">
        <f t="shared" si="3"/>
        <v>0</v>
      </c>
      <c r="BU70" s="19">
        <f t="shared" si="3"/>
        <v>0</v>
      </c>
      <c r="BV70" s="19">
        <f t="shared" si="3"/>
        <v>0</v>
      </c>
      <c r="BW70" s="19">
        <f t="shared" si="3"/>
        <v>0</v>
      </c>
      <c r="BX70" s="19">
        <f t="shared" si="3"/>
        <v>0</v>
      </c>
      <c r="BY70" s="19">
        <f t="shared" si="3"/>
        <v>0</v>
      </c>
      <c r="BZ70" s="19">
        <f t="shared" si="3"/>
        <v>0</v>
      </c>
      <c r="CA70" s="19">
        <f t="shared" si="3"/>
        <v>0</v>
      </c>
      <c r="CB70" s="19">
        <f t="shared" si="3"/>
        <v>0</v>
      </c>
      <c r="CC70" s="19">
        <f t="shared" si="3"/>
        <v>0</v>
      </c>
      <c r="CD70" s="19">
        <f t="shared" si="3"/>
        <v>0</v>
      </c>
      <c r="CE70" s="19">
        <f t="shared" si="3"/>
        <v>0</v>
      </c>
      <c r="CF70" s="19">
        <f t="shared" si="3"/>
        <v>0</v>
      </c>
      <c r="CG70" s="19">
        <f t="shared" si="3"/>
        <v>0</v>
      </c>
      <c r="CH70" s="19">
        <f t="shared" si="3"/>
        <v>0</v>
      </c>
      <c r="CI70" s="19">
        <f t="shared" si="3"/>
        <v>0</v>
      </c>
      <c r="CJ70" s="19">
        <f t="shared" si="3"/>
        <v>0</v>
      </c>
      <c r="CK70" s="19">
        <f t="shared" si="3"/>
        <v>0</v>
      </c>
      <c r="CL70" s="19">
        <f t="shared" si="3"/>
        <v>0</v>
      </c>
      <c r="CM70" s="19">
        <f t="shared" si="4"/>
        <v>0</v>
      </c>
      <c r="CN70" s="19">
        <f t="shared" si="4"/>
        <v>0</v>
      </c>
      <c r="CO70" s="19">
        <f t="shared" si="4"/>
        <v>0</v>
      </c>
      <c r="CP70" s="19">
        <f t="shared" si="4"/>
        <v>0</v>
      </c>
      <c r="CQ70" s="19">
        <f t="shared" si="4"/>
        <v>0</v>
      </c>
      <c r="CR70" s="19">
        <f t="shared" si="4"/>
        <v>0</v>
      </c>
      <c r="CS70" s="19">
        <f t="shared" si="4"/>
        <v>0</v>
      </c>
      <c r="CT70" s="19">
        <f t="shared" si="4"/>
        <v>0</v>
      </c>
    </row>
    <row r="71" spans="1:98" x14ac:dyDescent="0.3">
      <c r="A71" s="11">
        <f>ROW()</f>
        <v>71</v>
      </c>
      <c r="F71" s="6" t="str">
        <f>$F$23</f>
        <v>Материал</v>
      </c>
      <c r="M71" s="2" t="str">
        <f>Lists!$R$8</f>
        <v>руб.</v>
      </c>
      <c r="P71" s="50"/>
      <c r="W71" s="55">
        <f ca="1">SUM(INDIRECT(ADDRESS(ROW(),SUMIFS($1:$1,$5:$5,1))):INDIRECT(ADDRESS(ROW(),SUMIFS($1:$1,$5:$5,MAX($5:$5)))))</f>
        <v>14</v>
      </c>
      <c r="X71" s="56"/>
      <c r="Y71" s="56"/>
      <c r="Z71" s="19">
        <f t="shared" si="5"/>
        <v>0</v>
      </c>
      <c r="AA71" s="19">
        <f t="shared" ref="AA71:CL74" si="6">AA59*$P35</f>
        <v>14</v>
      </c>
      <c r="AB71" s="19">
        <f t="shared" si="6"/>
        <v>0</v>
      </c>
      <c r="AC71" s="19">
        <f t="shared" si="6"/>
        <v>0</v>
      </c>
      <c r="AD71" s="19">
        <f t="shared" si="6"/>
        <v>0</v>
      </c>
      <c r="AE71" s="19">
        <f t="shared" si="6"/>
        <v>0</v>
      </c>
      <c r="AF71" s="19">
        <f t="shared" si="6"/>
        <v>0</v>
      </c>
      <c r="AG71" s="19">
        <f t="shared" si="6"/>
        <v>0</v>
      </c>
      <c r="AH71" s="19">
        <f t="shared" si="6"/>
        <v>0</v>
      </c>
      <c r="AI71" s="19">
        <f t="shared" si="6"/>
        <v>0</v>
      </c>
      <c r="AJ71" s="19">
        <f t="shared" si="6"/>
        <v>0</v>
      </c>
      <c r="AK71" s="19">
        <f t="shared" si="6"/>
        <v>0</v>
      </c>
      <c r="AL71" s="19">
        <f t="shared" si="6"/>
        <v>0</v>
      </c>
      <c r="AM71" s="19">
        <f t="shared" si="6"/>
        <v>0</v>
      </c>
      <c r="AN71" s="19">
        <f t="shared" si="6"/>
        <v>0</v>
      </c>
      <c r="AO71" s="19">
        <f t="shared" si="6"/>
        <v>0</v>
      </c>
      <c r="AP71" s="19">
        <f t="shared" si="6"/>
        <v>0</v>
      </c>
      <c r="AQ71" s="19">
        <f t="shared" si="6"/>
        <v>0</v>
      </c>
      <c r="AR71" s="19">
        <f t="shared" si="6"/>
        <v>0</v>
      </c>
      <c r="AS71" s="19">
        <f t="shared" si="6"/>
        <v>0</v>
      </c>
      <c r="AT71" s="19">
        <f t="shared" si="6"/>
        <v>0</v>
      </c>
      <c r="AU71" s="19">
        <f t="shared" si="6"/>
        <v>0</v>
      </c>
      <c r="AV71" s="19">
        <f t="shared" si="6"/>
        <v>0</v>
      </c>
      <c r="AW71" s="19">
        <f t="shared" si="6"/>
        <v>0</v>
      </c>
      <c r="AX71" s="19">
        <f t="shared" si="6"/>
        <v>0</v>
      </c>
      <c r="AY71" s="19">
        <f t="shared" si="6"/>
        <v>0</v>
      </c>
      <c r="AZ71" s="19">
        <f t="shared" si="6"/>
        <v>0</v>
      </c>
      <c r="BA71" s="19">
        <f t="shared" si="6"/>
        <v>0</v>
      </c>
      <c r="BB71" s="19">
        <f t="shared" si="6"/>
        <v>0</v>
      </c>
      <c r="BC71" s="19">
        <f t="shared" si="6"/>
        <v>0</v>
      </c>
      <c r="BD71" s="19">
        <f t="shared" si="6"/>
        <v>0</v>
      </c>
      <c r="BE71" s="19">
        <f t="shared" si="6"/>
        <v>0</v>
      </c>
      <c r="BF71" s="19">
        <f t="shared" si="6"/>
        <v>0</v>
      </c>
      <c r="BG71" s="19">
        <f t="shared" si="6"/>
        <v>0</v>
      </c>
      <c r="BH71" s="19">
        <f t="shared" si="6"/>
        <v>0</v>
      </c>
      <c r="BI71" s="19">
        <f t="shared" si="6"/>
        <v>0</v>
      </c>
      <c r="BJ71" s="19">
        <f t="shared" si="6"/>
        <v>0</v>
      </c>
      <c r="BK71" s="19">
        <f t="shared" si="6"/>
        <v>0</v>
      </c>
      <c r="BL71" s="19">
        <f t="shared" si="6"/>
        <v>0</v>
      </c>
      <c r="BM71" s="19">
        <f t="shared" si="6"/>
        <v>0</v>
      </c>
      <c r="BN71" s="19">
        <f t="shared" si="6"/>
        <v>0</v>
      </c>
      <c r="BO71" s="19">
        <f t="shared" si="6"/>
        <v>0</v>
      </c>
      <c r="BP71" s="19">
        <f t="shared" si="6"/>
        <v>0</v>
      </c>
      <c r="BQ71" s="19">
        <f t="shared" si="6"/>
        <v>0</v>
      </c>
      <c r="BR71" s="19">
        <f t="shared" si="6"/>
        <v>0</v>
      </c>
      <c r="BS71" s="19">
        <f t="shared" si="6"/>
        <v>0</v>
      </c>
      <c r="BT71" s="19">
        <f t="shared" si="6"/>
        <v>0</v>
      </c>
      <c r="BU71" s="19">
        <f t="shared" si="6"/>
        <v>0</v>
      </c>
      <c r="BV71" s="19">
        <f t="shared" si="6"/>
        <v>0</v>
      </c>
      <c r="BW71" s="19">
        <f t="shared" si="6"/>
        <v>0</v>
      </c>
      <c r="BX71" s="19">
        <f t="shared" si="6"/>
        <v>0</v>
      </c>
      <c r="BY71" s="19">
        <f t="shared" si="6"/>
        <v>0</v>
      </c>
      <c r="BZ71" s="19">
        <f t="shared" si="6"/>
        <v>0</v>
      </c>
      <c r="CA71" s="19">
        <f t="shared" si="6"/>
        <v>0</v>
      </c>
      <c r="CB71" s="19">
        <f t="shared" si="6"/>
        <v>0</v>
      </c>
      <c r="CC71" s="19">
        <f t="shared" si="6"/>
        <v>0</v>
      </c>
      <c r="CD71" s="19">
        <f t="shared" si="6"/>
        <v>0</v>
      </c>
      <c r="CE71" s="19">
        <f t="shared" si="6"/>
        <v>0</v>
      </c>
      <c r="CF71" s="19">
        <f t="shared" si="6"/>
        <v>0</v>
      </c>
      <c r="CG71" s="19">
        <f t="shared" si="6"/>
        <v>0</v>
      </c>
      <c r="CH71" s="19">
        <f t="shared" si="6"/>
        <v>0</v>
      </c>
      <c r="CI71" s="19">
        <f t="shared" si="6"/>
        <v>0</v>
      </c>
      <c r="CJ71" s="19">
        <f t="shared" si="6"/>
        <v>0</v>
      </c>
      <c r="CK71" s="19">
        <f t="shared" si="6"/>
        <v>0</v>
      </c>
      <c r="CL71" s="19">
        <f t="shared" si="6"/>
        <v>0</v>
      </c>
      <c r="CM71" s="19">
        <f t="shared" si="4"/>
        <v>0</v>
      </c>
      <c r="CN71" s="19">
        <f t="shared" si="4"/>
        <v>0</v>
      </c>
      <c r="CO71" s="19">
        <f t="shared" si="4"/>
        <v>0</v>
      </c>
      <c r="CP71" s="19">
        <f t="shared" si="4"/>
        <v>0</v>
      </c>
      <c r="CQ71" s="19">
        <f t="shared" si="4"/>
        <v>0</v>
      </c>
      <c r="CR71" s="19">
        <f t="shared" si="4"/>
        <v>0</v>
      </c>
      <c r="CS71" s="19">
        <f t="shared" si="4"/>
        <v>0</v>
      </c>
      <c r="CT71" s="19">
        <f t="shared" si="4"/>
        <v>0</v>
      </c>
    </row>
    <row r="72" spans="1:98" x14ac:dyDescent="0.3">
      <c r="A72" s="11">
        <f>ROW()</f>
        <v>72</v>
      </c>
      <c r="F72" s="6" t="str">
        <f>$F$24</f>
        <v>Вн.пр-во</v>
      </c>
      <c r="M72" s="2" t="str">
        <f>Lists!$R$8</f>
        <v>руб.</v>
      </c>
      <c r="P72" s="50"/>
      <c r="W72" s="55">
        <f ca="1">SUM(INDIRECT(ADDRESS(ROW(),SUMIFS($1:$1,$5:$5,1))):INDIRECT(ADDRESS(ROW(),SUMIFS($1:$1,$5:$5,MAX($5:$5)))))</f>
        <v>0</v>
      </c>
      <c r="X72" s="56"/>
      <c r="Y72" s="56"/>
      <c r="Z72" s="19">
        <f t="shared" si="5"/>
        <v>0</v>
      </c>
      <c r="AA72" s="19">
        <f t="shared" si="6"/>
        <v>0</v>
      </c>
      <c r="AB72" s="19">
        <f t="shared" si="6"/>
        <v>0</v>
      </c>
      <c r="AC72" s="19">
        <f t="shared" si="6"/>
        <v>0</v>
      </c>
      <c r="AD72" s="19">
        <f t="shared" si="6"/>
        <v>0</v>
      </c>
      <c r="AE72" s="19">
        <f t="shared" si="6"/>
        <v>0</v>
      </c>
      <c r="AF72" s="19">
        <f t="shared" si="6"/>
        <v>0</v>
      </c>
      <c r="AG72" s="19">
        <f t="shared" si="6"/>
        <v>0</v>
      </c>
      <c r="AH72" s="19">
        <f t="shared" si="6"/>
        <v>0</v>
      </c>
      <c r="AI72" s="19">
        <f t="shared" si="6"/>
        <v>0</v>
      </c>
      <c r="AJ72" s="19">
        <f t="shared" si="6"/>
        <v>0</v>
      </c>
      <c r="AK72" s="19">
        <f t="shared" si="6"/>
        <v>0</v>
      </c>
      <c r="AL72" s="19">
        <f t="shared" si="6"/>
        <v>0</v>
      </c>
      <c r="AM72" s="19">
        <f t="shared" si="6"/>
        <v>0</v>
      </c>
      <c r="AN72" s="19">
        <f t="shared" si="6"/>
        <v>0</v>
      </c>
      <c r="AO72" s="19">
        <f t="shared" si="6"/>
        <v>0</v>
      </c>
      <c r="AP72" s="19">
        <f t="shared" si="6"/>
        <v>0</v>
      </c>
      <c r="AQ72" s="19">
        <f t="shared" si="6"/>
        <v>0</v>
      </c>
      <c r="AR72" s="19">
        <f t="shared" si="6"/>
        <v>0</v>
      </c>
      <c r="AS72" s="19">
        <f t="shared" si="6"/>
        <v>0</v>
      </c>
      <c r="AT72" s="19">
        <f t="shared" si="6"/>
        <v>0</v>
      </c>
      <c r="AU72" s="19">
        <f t="shared" si="6"/>
        <v>0</v>
      </c>
      <c r="AV72" s="19">
        <f t="shared" si="6"/>
        <v>0</v>
      </c>
      <c r="AW72" s="19">
        <f t="shared" si="6"/>
        <v>0</v>
      </c>
      <c r="AX72" s="19">
        <f t="shared" si="6"/>
        <v>0</v>
      </c>
      <c r="AY72" s="19">
        <f t="shared" si="6"/>
        <v>0</v>
      </c>
      <c r="AZ72" s="19">
        <f t="shared" si="6"/>
        <v>0</v>
      </c>
      <c r="BA72" s="19">
        <f t="shared" si="6"/>
        <v>0</v>
      </c>
      <c r="BB72" s="19">
        <f t="shared" si="6"/>
        <v>0</v>
      </c>
      <c r="BC72" s="19">
        <f t="shared" si="6"/>
        <v>0</v>
      </c>
      <c r="BD72" s="19">
        <f t="shared" si="6"/>
        <v>0</v>
      </c>
      <c r="BE72" s="19">
        <f t="shared" si="6"/>
        <v>0</v>
      </c>
      <c r="BF72" s="19">
        <f t="shared" si="6"/>
        <v>0</v>
      </c>
      <c r="BG72" s="19">
        <f t="shared" si="6"/>
        <v>0</v>
      </c>
      <c r="BH72" s="19">
        <f t="shared" si="6"/>
        <v>0</v>
      </c>
      <c r="BI72" s="19">
        <f t="shared" si="6"/>
        <v>0</v>
      </c>
      <c r="BJ72" s="19">
        <f t="shared" si="6"/>
        <v>0</v>
      </c>
      <c r="BK72" s="19">
        <f t="shared" si="6"/>
        <v>0</v>
      </c>
      <c r="BL72" s="19">
        <f t="shared" si="6"/>
        <v>0</v>
      </c>
      <c r="BM72" s="19">
        <f t="shared" si="6"/>
        <v>0</v>
      </c>
      <c r="BN72" s="19">
        <f t="shared" si="6"/>
        <v>0</v>
      </c>
      <c r="BO72" s="19">
        <f t="shared" si="6"/>
        <v>0</v>
      </c>
      <c r="BP72" s="19">
        <f t="shared" si="6"/>
        <v>0</v>
      </c>
      <c r="BQ72" s="19">
        <f t="shared" si="6"/>
        <v>0</v>
      </c>
      <c r="BR72" s="19">
        <f t="shared" si="6"/>
        <v>0</v>
      </c>
      <c r="BS72" s="19">
        <f t="shared" si="6"/>
        <v>0</v>
      </c>
      <c r="BT72" s="19">
        <f t="shared" si="6"/>
        <v>0</v>
      </c>
      <c r="BU72" s="19">
        <f t="shared" si="6"/>
        <v>0</v>
      </c>
      <c r="BV72" s="19">
        <f t="shared" si="6"/>
        <v>0</v>
      </c>
      <c r="BW72" s="19">
        <f t="shared" si="6"/>
        <v>0</v>
      </c>
      <c r="BX72" s="19">
        <f t="shared" si="6"/>
        <v>0</v>
      </c>
      <c r="BY72" s="19">
        <f t="shared" si="6"/>
        <v>0</v>
      </c>
      <c r="BZ72" s="19">
        <f t="shared" si="6"/>
        <v>0</v>
      </c>
      <c r="CA72" s="19">
        <f t="shared" si="6"/>
        <v>0</v>
      </c>
      <c r="CB72" s="19">
        <f t="shared" si="6"/>
        <v>0</v>
      </c>
      <c r="CC72" s="19">
        <f t="shared" si="6"/>
        <v>0</v>
      </c>
      <c r="CD72" s="19">
        <f t="shared" si="6"/>
        <v>0</v>
      </c>
      <c r="CE72" s="19">
        <f t="shared" si="6"/>
        <v>0</v>
      </c>
      <c r="CF72" s="19">
        <f t="shared" si="6"/>
        <v>0</v>
      </c>
      <c r="CG72" s="19">
        <f t="shared" si="6"/>
        <v>0</v>
      </c>
      <c r="CH72" s="19">
        <f t="shared" si="6"/>
        <v>0</v>
      </c>
      <c r="CI72" s="19">
        <f t="shared" si="6"/>
        <v>0</v>
      </c>
      <c r="CJ72" s="19">
        <f t="shared" si="6"/>
        <v>0</v>
      </c>
      <c r="CK72" s="19">
        <f t="shared" si="6"/>
        <v>0</v>
      </c>
      <c r="CL72" s="19">
        <f t="shared" si="6"/>
        <v>0</v>
      </c>
      <c r="CM72" s="19">
        <f t="shared" si="4"/>
        <v>0</v>
      </c>
      <c r="CN72" s="19">
        <f t="shared" si="4"/>
        <v>0</v>
      </c>
      <c r="CO72" s="19">
        <f t="shared" si="4"/>
        <v>0</v>
      </c>
      <c r="CP72" s="19">
        <f t="shared" si="4"/>
        <v>0</v>
      </c>
      <c r="CQ72" s="19">
        <f t="shared" si="4"/>
        <v>0</v>
      </c>
      <c r="CR72" s="19">
        <f t="shared" si="4"/>
        <v>0</v>
      </c>
      <c r="CS72" s="19">
        <f t="shared" si="4"/>
        <v>0</v>
      </c>
      <c r="CT72" s="19">
        <f t="shared" si="4"/>
        <v>0</v>
      </c>
    </row>
    <row r="73" spans="1:98" x14ac:dyDescent="0.3">
      <c r="A73" s="11">
        <f>ROW()</f>
        <v>73</v>
      </c>
      <c r="F73" s="6" t="str">
        <f>$F$25</f>
        <v>Упаковка</v>
      </c>
      <c r="M73" s="2" t="str">
        <f>Lists!$R$8</f>
        <v>руб.</v>
      </c>
      <c r="P73" s="50"/>
      <c r="W73" s="55">
        <f ca="1">SUM(INDIRECT(ADDRESS(ROW(),SUMIFS($1:$1,$5:$5,1))):INDIRECT(ADDRESS(ROW(),SUMIFS($1:$1,$5:$5,MAX($5:$5)))))</f>
        <v>40</v>
      </c>
      <c r="X73" s="56"/>
      <c r="Y73" s="56"/>
      <c r="Z73" s="19">
        <f t="shared" si="5"/>
        <v>0</v>
      </c>
      <c r="AA73" s="19">
        <f t="shared" si="6"/>
        <v>40</v>
      </c>
      <c r="AB73" s="19">
        <f t="shared" si="6"/>
        <v>0</v>
      </c>
      <c r="AC73" s="19">
        <f t="shared" si="6"/>
        <v>0</v>
      </c>
      <c r="AD73" s="19">
        <f t="shared" si="6"/>
        <v>0</v>
      </c>
      <c r="AE73" s="19">
        <f t="shared" si="6"/>
        <v>0</v>
      </c>
      <c r="AF73" s="19">
        <f t="shared" si="6"/>
        <v>0</v>
      </c>
      <c r="AG73" s="19">
        <f t="shared" si="6"/>
        <v>0</v>
      </c>
      <c r="AH73" s="19">
        <f t="shared" si="6"/>
        <v>0</v>
      </c>
      <c r="AI73" s="19">
        <f t="shared" si="6"/>
        <v>0</v>
      </c>
      <c r="AJ73" s="19">
        <f t="shared" si="6"/>
        <v>0</v>
      </c>
      <c r="AK73" s="19">
        <f t="shared" si="6"/>
        <v>0</v>
      </c>
      <c r="AL73" s="19">
        <f t="shared" si="6"/>
        <v>0</v>
      </c>
      <c r="AM73" s="19">
        <f t="shared" si="6"/>
        <v>0</v>
      </c>
      <c r="AN73" s="19">
        <f t="shared" si="6"/>
        <v>0</v>
      </c>
      <c r="AO73" s="19">
        <f t="shared" si="6"/>
        <v>0</v>
      </c>
      <c r="AP73" s="19">
        <f t="shared" si="6"/>
        <v>0</v>
      </c>
      <c r="AQ73" s="19">
        <f t="shared" si="6"/>
        <v>0</v>
      </c>
      <c r="AR73" s="19">
        <f t="shared" si="6"/>
        <v>0</v>
      </c>
      <c r="AS73" s="19">
        <f t="shared" si="6"/>
        <v>0</v>
      </c>
      <c r="AT73" s="19">
        <f t="shared" si="6"/>
        <v>0</v>
      </c>
      <c r="AU73" s="19">
        <f t="shared" si="6"/>
        <v>0</v>
      </c>
      <c r="AV73" s="19">
        <f t="shared" si="6"/>
        <v>0</v>
      </c>
      <c r="AW73" s="19">
        <f t="shared" si="6"/>
        <v>0</v>
      </c>
      <c r="AX73" s="19">
        <f t="shared" si="6"/>
        <v>0</v>
      </c>
      <c r="AY73" s="19">
        <f t="shared" si="6"/>
        <v>0</v>
      </c>
      <c r="AZ73" s="19">
        <f t="shared" si="6"/>
        <v>0</v>
      </c>
      <c r="BA73" s="19">
        <f t="shared" si="6"/>
        <v>0</v>
      </c>
      <c r="BB73" s="19">
        <f t="shared" si="6"/>
        <v>0</v>
      </c>
      <c r="BC73" s="19">
        <f t="shared" si="6"/>
        <v>0</v>
      </c>
      <c r="BD73" s="19">
        <f t="shared" si="6"/>
        <v>0</v>
      </c>
      <c r="BE73" s="19">
        <f t="shared" si="6"/>
        <v>0</v>
      </c>
      <c r="BF73" s="19">
        <f t="shared" si="6"/>
        <v>0</v>
      </c>
      <c r="BG73" s="19">
        <f t="shared" si="6"/>
        <v>0</v>
      </c>
      <c r="BH73" s="19">
        <f t="shared" si="6"/>
        <v>0</v>
      </c>
      <c r="BI73" s="19">
        <f t="shared" si="6"/>
        <v>0</v>
      </c>
      <c r="BJ73" s="19">
        <f t="shared" si="6"/>
        <v>0</v>
      </c>
      <c r="BK73" s="19">
        <f t="shared" si="6"/>
        <v>0</v>
      </c>
      <c r="BL73" s="19">
        <f t="shared" si="6"/>
        <v>0</v>
      </c>
      <c r="BM73" s="19">
        <f t="shared" si="6"/>
        <v>0</v>
      </c>
      <c r="BN73" s="19">
        <f t="shared" si="6"/>
        <v>0</v>
      </c>
      <c r="BO73" s="19">
        <f t="shared" si="6"/>
        <v>0</v>
      </c>
      <c r="BP73" s="19">
        <f t="shared" si="6"/>
        <v>0</v>
      </c>
      <c r="BQ73" s="19">
        <f t="shared" si="6"/>
        <v>0</v>
      </c>
      <c r="BR73" s="19">
        <f t="shared" si="6"/>
        <v>0</v>
      </c>
      <c r="BS73" s="19">
        <f t="shared" si="6"/>
        <v>0</v>
      </c>
      <c r="BT73" s="19">
        <f t="shared" si="6"/>
        <v>0</v>
      </c>
      <c r="BU73" s="19">
        <f t="shared" si="6"/>
        <v>0</v>
      </c>
      <c r="BV73" s="19">
        <f t="shared" si="6"/>
        <v>0</v>
      </c>
      <c r="BW73" s="19">
        <f t="shared" si="6"/>
        <v>0</v>
      </c>
      <c r="BX73" s="19">
        <f t="shared" si="6"/>
        <v>0</v>
      </c>
      <c r="BY73" s="19">
        <f t="shared" si="6"/>
        <v>0</v>
      </c>
      <c r="BZ73" s="19">
        <f t="shared" si="6"/>
        <v>0</v>
      </c>
      <c r="CA73" s="19">
        <f t="shared" si="6"/>
        <v>0</v>
      </c>
      <c r="CB73" s="19">
        <f t="shared" si="6"/>
        <v>0</v>
      </c>
      <c r="CC73" s="19">
        <f t="shared" si="6"/>
        <v>0</v>
      </c>
      <c r="CD73" s="19">
        <f t="shared" si="6"/>
        <v>0</v>
      </c>
      <c r="CE73" s="19">
        <f t="shared" si="6"/>
        <v>0</v>
      </c>
      <c r="CF73" s="19">
        <f t="shared" si="6"/>
        <v>0</v>
      </c>
      <c r="CG73" s="19">
        <f t="shared" si="6"/>
        <v>0</v>
      </c>
      <c r="CH73" s="19">
        <f t="shared" si="6"/>
        <v>0</v>
      </c>
      <c r="CI73" s="19">
        <f t="shared" si="6"/>
        <v>0</v>
      </c>
      <c r="CJ73" s="19">
        <f t="shared" si="6"/>
        <v>0</v>
      </c>
      <c r="CK73" s="19">
        <f t="shared" si="6"/>
        <v>0</v>
      </c>
      <c r="CL73" s="19">
        <f t="shared" si="6"/>
        <v>0</v>
      </c>
      <c r="CM73" s="19">
        <f t="shared" si="4"/>
        <v>0</v>
      </c>
      <c r="CN73" s="19">
        <f t="shared" si="4"/>
        <v>0</v>
      </c>
      <c r="CO73" s="19">
        <f t="shared" si="4"/>
        <v>0</v>
      </c>
      <c r="CP73" s="19">
        <f t="shared" si="4"/>
        <v>0</v>
      </c>
      <c r="CQ73" s="19">
        <f t="shared" si="4"/>
        <v>0</v>
      </c>
      <c r="CR73" s="19">
        <f t="shared" si="4"/>
        <v>0</v>
      </c>
      <c r="CS73" s="19">
        <f t="shared" si="4"/>
        <v>0</v>
      </c>
      <c r="CT73" s="19">
        <f t="shared" si="4"/>
        <v>0</v>
      </c>
    </row>
    <row r="74" spans="1:98" x14ac:dyDescent="0.3">
      <c r="A74" s="11">
        <f>ROW()</f>
        <v>74</v>
      </c>
      <c r="F74" s="6" t="str">
        <f>$F$26</f>
        <v>ФОТ првПерс</v>
      </c>
      <c r="M74" s="2" t="str">
        <f>Lists!$R$8</f>
        <v>руб.</v>
      </c>
      <c r="P74" s="50"/>
      <c r="W74" s="55">
        <f ca="1">SUM(INDIRECT(ADDRESS(ROW(),SUMIFS($1:$1,$5:$5,1))):INDIRECT(ADDRESS(ROW(),SUMIFS($1:$1,$5:$5,MAX($5:$5)))))</f>
        <v>0</v>
      </c>
      <c r="X74" s="56"/>
      <c r="Y74" s="56"/>
      <c r="Z74" s="19">
        <f t="shared" si="5"/>
        <v>0</v>
      </c>
      <c r="AA74" s="19">
        <f t="shared" si="6"/>
        <v>0</v>
      </c>
      <c r="AB74" s="19">
        <f t="shared" si="6"/>
        <v>0</v>
      </c>
      <c r="AC74" s="19">
        <f t="shared" si="6"/>
        <v>0</v>
      </c>
      <c r="AD74" s="19">
        <f t="shared" si="6"/>
        <v>0</v>
      </c>
      <c r="AE74" s="19">
        <f t="shared" si="6"/>
        <v>0</v>
      </c>
      <c r="AF74" s="19">
        <f t="shared" si="6"/>
        <v>0</v>
      </c>
      <c r="AG74" s="19">
        <f t="shared" si="6"/>
        <v>0</v>
      </c>
      <c r="AH74" s="19">
        <f t="shared" si="6"/>
        <v>0</v>
      </c>
      <c r="AI74" s="19">
        <f t="shared" si="6"/>
        <v>0</v>
      </c>
      <c r="AJ74" s="19">
        <f t="shared" si="6"/>
        <v>0</v>
      </c>
      <c r="AK74" s="19">
        <f t="shared" si="6"/>
        <v>0</v>
      </c>
      <c r="AL74" s="19">
        <f t="shared" si="6"/>
        <v>0</v>
      </c>
      <c r="AM74" s="19">
        <f t="shared" si="6"/>
        <v>0</v>
      </c>
      <c r="AN74" s="19">
        <f t="shared" si="6"/>
        <v>0</v>
      </c>
      <c r="AO74" s="19">
        <f t="shared" si="6"/>
        <v>0</v>
      </c>
      <c r="AP74" s="19">
        <f t="shared" si="6"/>
        <v>0</v>
      </c>
      <c r="AQ74" s="19">
        <f t="shared" si="6"/>
        <v>0</v>
      </c>
      <c r="AR74" s="19">
        <f t="shared" si="6"/>
        <v>0</v>
      </c>
      <c r="AS74" s="19">
        <f t="shared" si="6"/>
        <v>0</v>
      </c>
      <c r="AT74" s="19">
        <f t="shared" si="6"/>
        <v>0</v>
      </c>
      <c r="AU74" s="19">
        <f t="shared" si="6"/>
        <v>0</v>
      </c>
      <c r="AV74" s="19">
        <f t="shared" si="6"/>
        <v>0</v>
      </c>
      <c r="AW74" s="19">
        <f t="shared" si="6"/>
        <v>0</v>
      </c>
      <c r="AX74" s="19">
        <f t="shared" si="6"/>
        <v>0</v>
      </c>
      <c r="AY74" s="19">
        <f t="shared" si="6"/>
        <v>0</v>
      </c>
      <c r="AZ74" s="19">
        <f t="shared" si="6"/>
        <v>0</v>
      </c>
      <c r="BA74" s="19">
        <f t="shared" si="6"/>
        <v>0</v>
      </c>
      <c r="BB74" s="19">
        <f t="shared" si="6"/>
        <v>0</v>
      </c>
      <c r="BC74" s="19">
        <f t="shared" si="6"/>
        <v>0</v>
      </c>
      <c r="BD74" s="19">
        <f t="shared" si="6"/>
        <v>0</v>
      </c>
      <c r="BE74" s="19">
        <f t="shared" si="6"/>
        <v>0</v>
      </c>
      <c r="BF74" s="19">
        <f t="shared" si="6"/>
        <v>0</v>
      </c>
      <c r="BG74" s="19">
        <f t="shared" si="6"/>
        <v>0</v>
      </c>
      <c r="BH74" s="19">
        <f t="shared" si="6"/>
        <v>0</v>
      </c>
      <c r="BI74" s="19">
        <f t="shared" si="6"/>
        <v>0</v>
      </c>
      <c r="BJ74" s="19">
        <f t="shared" si="6"/>
        <v>0</v>
      </c>
      <c r="BK74" s="19">
        <f t="shared" si="6"/>
        <v>0</v>
      </c>
      <c r="BL74" s="19">
        <f t="shared" si="6"/>
        <v>0</v>
      </c>
      <c r="BM74" s="19">
        <f t="shared" si="6"/>
        <v>0</v>
      </c>
      <c r="BN74" s="19">
        <f t="shared" si="6"/>
        <v>0</v>
      </c>
      <c r="BO74" s="19">
        <f t="shared" si="6"/>
        <v>0</v>
      </c>
      <c r="BP74" s="19">
        <f t="shared" si="6"/>
        <v>0</v>
      </c>
      <c r="BQ74" s="19">
        <f t="shared" si="6"/>
        <v>0</v>
      </c>
      <c r="BR74" s="19">
        <f t="shared" si="6"/>
        <v>0</v>
      </c>
      <c r="BS74" s="19">
        <f t="shared" si="6"/>
        <v>0</v>
      </c>
      <c r="BT74" s="19">
        <f t="shared" si="6"/>
        <v>0</v>
      </c>
      <c r="BU74" s="19">
        <f t="shared" si="6"/>
        <v>0</v>
      </c>
      <c r="BV74" s="19">
        <f t="shared" si="6"/>
        <v>0</v>
      </c>
      <c r="BW74" s="19">
        <f t="shared" si="6"/>
        <v>0</v>
      </c>
      <c r="BX74" s="19">
        <f t="shared" si="6"/>
        <v>0</v>
      </c>
      <c r="BY74" s="19">
        <f t="shared" si="6"/>
        <v>0</v>
      </c>
      <c r="BZ74" s="19">
        <f t="shared" si="6"/>
        <v>0</v>
      </c>
      <c r="CA74" s="19">
        <f t="shared" si="6"/>
        <v>0</v>
      </c>
      <c r="CB74" s="19">
        <f t="shared" si="6"/>
        <v>0</v>
      </c>
      <c r="CC74" s="19">
        <f t="shared" si="6"/>
        <v>0</v>
      </c>
      <c r="CD74" s="19">
        <f t="shared" si="6"/>
        <v>0</v>
      </c>
      <c r="CE74" s="19">
        <f t="shared" si="6"/>
        <v>0</v>
      </c>
      <c r="CF74" s="19">
        <f t="shared" si="6"/>
        <v>0</v>
      </c>
      <c r="CG74" s="19">
        <f t="shared" si="6"/>
        <v>0</v>
      </c>
      <c r="CH74" s="19">
        <f t="shared" si="6"/>
        <v>0</v>
      </c>
      <c r="CI74" s="19">
        <f t="shared" si="6"/>
        <v>0</v>
      </c>
      <c r="CJ74" s="19">
        <f t="shared" si="6"/>
        <v>0</v>
      </c>
      <c r="CK74" s="19">
        <f t="shared" si="6"/>
        <v>0</v>
      </c>
      <c r="CL74" s="19">
        <f t="shared" ref="CL74:CT77" si="7">CL62*$P38</f>
        <v>0</v>
      </c>
      <c r="CM74" s="19">
        <f t="shared" si="7"/>
        <v>0</v>
      </c>
      <c r="CN74" s="19">
        <f t="shared" si="7"/>
        <v>0</v>
      </c>
      <c r="CO74" s="19">
        <f t="shared" si="7"/>
        <v>0</v>
      </c>
      <c r="CP74" s="19">
        <f t="shared" si="7"/>
        <v>0</v>
      </c>
      <c r="CQ74" s="19">
        <f t="shared" si="7"/>
        <v>0</v>
      </c>
      <c r="CR74" s="19">
        <f t="shared" si="7"/>
        <v>0</v>
      </c>
      <c r="CS74" s="19">
        <f t="shared" si="7"/>
        <v>0</v>
      </c>
      <c r="CT74" s="19">
        <f t="shared" si="7"/>
        <v>0</v>
      </c>
    </row>
    <row r="75" spans="1:98" x14ac:dyDescent="0.3">
      <c r="A75" s="11">
        <f>ROW()</f>
        <v>75</v>
      </c>
      <c r="F75" s="6" t="str">
        <f>$F$27</f>
        <v>ФОТ упак</v>
      </c>
      <c r="M75" s="2" t="str">
        <f>Lists!$R$8</f>
        <v>руб.</v>
      </c>
      <c r="P75" s="50"/>
      <c r="W75" s="55">
        <f ca="1">SUM(INDIRECT(ADDRESS(ROW(),SUMIFS($1:$1,$5:$5,1))):INDIRECT(ADDRESS(ROW(),SUMIFS($1:$1,$5:$5,MAX($5:$5)))))</f>
        <v>0</v>
      </c>
      <c r="X75" s="56"/>
      <c r="Y75" s="56"/>
      <c r="Z75" s="19">
        <f t="shared" si="5"/>
        <v>0</v>
      </c>
      <c r="AA75" s="19">
        <f t="shared" ref="AA75:CL77" si="8">AA63*$P39</f>
        <v>0</v>
      </c>
      <c r="AB75" s="19">
        <f t="shared" si="8"/>
        <v>0</v>
      </c>
      <c r="AC75" s="19">
        <f t="shared" si="8"/>
        <v>0</v>
      </c>
      <c r="AD75" s="19">
        <f t="shared" si="8"/>
        <v>0</v>
      </c>
      <c r="AE75" s="19">
        <f t="shared" si="8"/>
        <v>0</v>
      </c>
      <c r="AF75" s="19">
        <f t="shared" si="8"/>
        <v>0</v>
      </c>
      <c r="AG75" s="19">
        <f t="shared" si="8"/>
        <v>0</v>
      </c>
      <c r="AH75" s="19">
        <f t="shared" si="8"/>
        <v>0</v>
      </c>
      <c r="AI75" s="19">
        <f t="shared" si="8"/>
        <v>0</v>
      </c>
      <c r="AJ75" s="19">
        <f t="shared" si="8"/>
        <v>0</v>
      </c>
      <c r="AK75" s="19">
        <f t="shared" si="8"/>
        <v>0</v>
      </c>
      <c r="AL75" s="19">
        <f t="shared" si="8"/>
        <v>0</v>
      </c>
      <c r="AM75" s="19">
        <f t="shared" si="8"/>
        <v>0</v>
      </c>
      <c r="AN75" s="19">
        <f t="shared" si="8"/>
        <v>0</v>
      </c>
      <c r="AO75" s="19">
        <f t="shared" si="8"/>
        <v>0</v>
      </c>
      <c r="AP75" s="19">
        <f t="shared" si="8"/>
        <v>0</v>
      </c>
      <c r="AQ75" s="19">
        <f t="shared" si="8"/>
        <v>0</v>
      </c>
      <c r="AR75" s="19">
        <f t="shared" si="8"/>
        <v>0</v>
      </c>
      <c r="AS75" s="19">
        <f t="shared" si="8"/>
        <v>0</v>
      </c>
      <c r="AT75" s="19">
        <f t="shared" si="8"/>
        <v>0</v>
      </c>
      <c r="AU75" s="19">
        <f t="shared" si="8"/>
        <v>0</v>
      </c>
      <c r="AV75" s="19">
        <f t="shared" si="8"/>
        <v>0</v>
      </c>
      <c r="AW75" s="19">
        <f t="shared" si="8"/>
        <v>0</v>
      </c>
      <c r="AX75" s="19">
        <f t="shared" si="8"/>
        <v>0</v>
      </c>
      <c r="AY75" s="19">
        <f t="shared" si="8"/>
        <v>0</v>
      </c>
      <c r="AZ75" s="19">
        <f t="shared" si="8"/>
        <v>0</v>
      </c>
      <c r="BA75" s="19">
        <f t="shared" si="8"/>
        <v>0</v>
      </c>
      <c r="BB75" s="19">
        <f t="shared" si="8"/>
        <v>0</v>
      </c>
      <c r="BC75" s="19">
        <f t="shared" si="8"/>
        <v>0</v>
      </c>
      <c r="BD75" s="19">
        <f t="shared" si="8"/>
        <v>0</v>
      </c>
      <c r="BE75" s="19">
        <f t="shared" si="8"/>
        <v>0</v>
      </c>
      <c r="BF75" s="19">
        <f t="shared" si="8"/>
        <v>0</v>
      </c>
      <c r="BG75" s="19">
        <f t="shared" si="8"/>
        <v>0</v>
      </c>
      <c r="BH75" s="19">
        <f t="shared" si="8"/>
        <v>0</v>
      </c>
      <c r="BI75" s="19">
        <f t="shared" si="8"/>
        <v>0</v>
      </c>
      <c r="BJ75" s="19">
        <f t="shared" si="8"/>
        <v>0</v>
      </c>
      <c r="BK75" s="19">
        <f t="shared" si="8"/>
        <v>0</v>
      </c>
      <c r="BL75" s="19">
        <f t="shared" si="8"/>
        <v>0</v>
      </c>
      <c r="BM75" s="19">
        <f t="shared" si="8"/>
        <v>0</v>
      </c>
      <c r="BN75" s="19">
        <f t="shared" si="8"/>
        <v>0</v>
      </c>
      <c r="BO75" s="19">
        <f t="shared" si="8"/>
        <v>0</v>
      </c>
      <c r="BP75" s="19">
        <f t="shared" si="8"/>
        <v>0</v>
      </c>
      <c r="BQ75" s="19">
        <f t="shared" si="8"/>
        <v>0</v>
      </c>
      <c r="BR75" s="19">
        <f t="shared" si="8"/>
        <v>0</v>
      </c>
      <c r="BS75" s="19">
        <f t="shared" si="8"/>
        <v>0</v>
      </c>
      <c r="BT75" s="19">
        <f t="shared" si="8"/>
        <v>0</v>
      </c>
      <c r="BU75" s="19">
        <f t="shared" si="8"/>
        <v>0</v>
      </c>
      <c r="BV75" s="19">
        <f t="shared" si="8"/>
        <v>0</v>
      </c>
      <c r="BW75" s="19">
        <f t="shared" si="8"/>
        <v>0</v>
      </c>
      <c r="BX75" s="19">
        <f t="shared" si="8"/>
        <v>0</v>
      </c>
      <c r="BY75" s="19">
        <f t="shared" si="8"/>
        <v>0</v>
      </c>
      <c r="BZ75" s="19">
        <f t="shared" si="8"/>
        <v>0</v>
      </c>
      <c r="CA75" s="19">
        <f t="shared" si="8"/>
        <v>0</v>
      </c>
      <c r="CB75" s="19">
        <f t="shared" si="8"/>
        <v>0</v>
      </c>
      <c r="CC75" s="19">
        <f t="shared" si="8"/>
        <v>0</v>
      </c>
      <c r="CD75" s="19">
        <f t="shared" si="8"/>
        <v>0</v>
      </c>
      <c r="CE75" s="19">
        <f t="shared" si="8"/>
        <v>0</v>
      </c>
      <c r="CF75" s="19">
        <f t="shared" si="8"/>
        <v>0</v>
      </c>
      <c r="CG75" s="19">
        <f t="shared" si="8"/>
        <v>0</v>
      </c>
      <c r="CH75" s="19">
        <f t="shared" si="8"/>
        <v>0</v>
      </c>
      <c r="CI75" s="19">
        <f t="shared" si="8"/>
        <v>0</v>
      </c>
      <c r="CJ75" s="19">
        <f t="shared" si="8"/>
        <v>0</v>
      </c>
      <c r="CK75" s="19">
        <f t="shared" si="8"/>
        <v>0</v>
      </c>
      <c r="CL75" s="19">
        <f t="shared" si="8"/>
        <v>0</v>
      </c>
      <c r="CM75" s="19">
        <f t="shared" si="7"/>
        <v>0</v>
      </c>
      <c r="CN75" s="19">
        <f t="shared" si="7"/>
        <v>0</v>
      </c>
      <c r="CO75" s="19">
        <f t="shared" si="7"/>
        <v>0</v>
      </c>
      <c r="CP75" s="19">
        <f t="shared" si="7"/>
        <v>0</v>
      </c>
      <c r="CQ75" s="19">
        <f t="shared" si="7"/>
        <v>0</v>
      </c>
      <c r="CR75" s="19">
        <f t="shared" si="7"/>
        <v>0</v>
      </c>
      <c r="CS75" s="19">
        <f t="shared" si="7"/>
        <v>0</v>
      </c>
      <c r="CT75" s="19">
        <f t="shared" si="7"/>
        <v>0</v>
      </c>
    </row>
    <row r="76" spans="1:98" x14ac:dyDescent="0.3">
      <c r="A76" s="11">
        <f>ROW()</f>
        <v>76</v>
      </c>
      <c r="F76" s="6" t="str">
        <f>$F$28</f>
        <v>Соцсборы</v>
      </c>
      <c r="M76" s="2" t="str">
        <f>Lists!$R$8</f>
        <v>руб.</v>
      </c>
      <c r="P76" s="50"/>
      <c r="W76" s="55">
        <f ca="1">SUM(INDIRECT(ADDRESS(ROW(),SUMIFS($1:$1,$5:$5,1))):INDIRECT(ADDRESS(ROW(),SUMIFS($1:$1,$5:$5,MAX($5:$5)))))</f>
        <v>0</v>
      </c>
      <c r="X76" s="56"/>
      <c r="Y76" s="56"/>
      <c r="Z76" s="19">
        <f t="shared" si="5"/>
        <v>0</v>
      </c>
      <c r="AA76" s="19">
        <f t="shared" si="8"/>
        <v>0</v>
      </c>
      <c r="AB76" s="19">
        <f t="shared" si="8"/>
        <v>0</v>
      </c>
      <c r="AC76" s="19">
        <f t="shared" si="8"/>
        <v>0</v>
      </c>
      <c r="AD76" s="19">
        <f t="shared" si="8"/>
        <v>0</v>
      </c>
      <c r="AE76" s="19">
        <f t="shared" si="8"/>
        <v>0</v>
      </c>
      <c r="AF76" s="19">
        <f t="shared" si="8"/>
        <v>0</v>
      </c>
      <c r="AG76" s="19">
        <f t="shared" si="8"/>
        <v>0</v>
      </c>
      <c r="AH76" s="19">
        <f t="shared" si="8"/>
        <v>0</v>
      </c>
      <c r="AI76" s="19">
        <f t="shared" si="8"/>
        <v>0</v>
      </c>
      <c r="AJ76" s="19">
        <f t="shared" si="8"/>
        <v>0</v>
      </c>
      <c r="AK76" s="19">
        <f t="shared" si="8"/>
        <v>0</v>
      </c>
      <c r="AL76" s="19">
        <f t="shared" si="8"/>
        <v>0</v>
      </c>
      <c r="AM76" s="19">
        <f t="shared" si="8"/>
        <v>0</v>
      </c>
      <c r="AN76" s="19">
        <f t="shared" si="8"/>
        <v>0</v>
      </c>
      <c r="AO76" s="19">
        <f t="shared" si="8"/>
        <v>0</v>
      </c>
      <c r="AP76" s="19">
        <f t="shared" si="8"/>
        <v>0</v>
      </c>
      <c r="AQ76" s="19">
        <f t="shared" si="8"/>
        <v>0</v>
      </c>
      <c r="AR76" s="19">
        <f t="shared" si="8"/>
        <v>0</v>
      </c>
      <c r="AS76" s="19">
        <f t="shared" si="8"/>
        <v>0</v>
      </c>
      <c r="AT76" s="19">
        <f t="shared" si="8"/>
        <v>0</v>
      </c>
      <c r="AU76" s="19">
        <f t="shared" si="8"/>
        <v>0</v>
      </c>
      <c r="AV76" s="19">
        <f t="shared" si="8"/>
        <v>0</v>
      </c>
      <c r="AW76" s="19">
        <f t="shared" si="8"/>
        <v>0</v>
      </c>
      <c r="AX76" s="19">
        <f t="shared" si="8"/>
        <v>0</v>
      </c>
      <c r="AY76" s="19">
        <f t="shared" si="8"/>
        <v>0</v>
      </c>
      <c r="AZ76" s="19">
        <f t="shared" si="8"/>
        <v>0</v>
      </c>
      <c r="BA76" s="19">
        <f t="shared" si="8"/>
        <v>0</v>
      </c>
      <c r="BB76" s="19">
        <f t="shared" si="8"/>
        <v>0</v>
      </c>
      <c r="BC76" s="19">
        <f t="shared" si="8"/>
        <v>0</v>
      </c>
      <c r="BD76" s="19">
        <f t="shared" si="8"/>
        <v>0</v>
      </c>
      <c r="BE76" s="19">
        <f t="shared" si="8"/>
        <v>0</v>
      </c>
      <c r="BF76" s="19">
        <f t="shared" si="8"/>
        <v>0</v>
      </c>
      <c r="BG76" s="19">
        <f t="shared" si="8"/>
        <v>0</v>
      </c>
      <c r="BH76" s="19">
        <f t="shared" si="8"/>
        <v>0</v>
      </c>
      <c r="BI76" s="19">
        <f t="shared" si="8"/>
        <v>0</v>
      </c>
      <c r="BJ76" s="19">
        <f t="shared" si="8"/>
        <v>0</v>
      </c>
      <c r="BK76" s="19">
        <f t="shared" si="8"/>
        <v>0</v>
      </c>
      <c r="BL76" s="19">
        <f t="shared" si="8"/>
        <v>0</v>
      </c>
      <c r="BM76" s="19">
        <f t="shared" si="8"/>
        <v>0</v>
      </c>
      <c r="BN76" s="19">
        <f t="shared" si="8"/>
        <v>0</v>
      </c>
      <c r="BO76" s="19">
        <f t="shared" si="8"/>
        <v>0</v>
      </c>
      <c r="BP76" s="19">
        <f t="shared" si="8"/>
        <v>0</v>
      </c>
      <c r="BQ76" s="19">
        <f t="shared" si="8"/>
        <v>0</v>
      </c>
      <c r="BR76" s="19">
        <f t="shared" si="8"/>
        <v>0</v>
      </c>
      <c r="BS76" s="19">
        <f t="shared" si="8"/>
        <v>0</v>
      </c>
      <c r="BT76" s="19">
        <f t="shared" si="8"/>
        <v>0</v>
      </c>
      <c r="BU76" s="19">
        <f t="shared" si="8"/>
        <v>0</v>
      </c>
      <c r="BV76" s="19">
        <f t="shared" si="8"/>
        <v>0</v>
      </c>
      <c r="BW76" s="19">
        <f t="shared" si="8"/>
        <v>0</v>
      </c>
      <c r="BX76" s="19">
        <f t="shared" si="8"/>
        <v>0</v>
      </c>
      <c r="BY76" s="19">
        <f t="shared" si="8"/>
        <v>0</v>
      </c>
      <c r="BZ76" s="19">
        <f t="shared" si="8"/>
        <v>0</v>
      </c>
      <c r="CA76" s="19">
        <f t="shared" si="8"/>
        <v>0</v>
      </c>
      <c r="CB76" s="19">
        <f t="shared" si="8"/>
        <v>0</v>
      </c>
      <c r="CC76" s="19">
        <f t="shared" si="8"/>
        <v>0</v>
      </c>
      <c r="CD76" s="19">
        <f t="shared" si="8"/>
        <v>0</v>
      </c>
      <c r="CE76" s="19">
        <f t="shared" si="8"/>
        <v>0</v>
      </c>
      <c r="CF76" s="19">
        <f t="shared" si="8"/>
        <v>0</v>
      </c>
      <c r="CG76" s="19">
        <f t="shared" si="8"/>
        <v>0</v>
      </c>
      <c r="CH76" s="19">
        <f t="shared" si="8"/>
        <v>0</v>
      </c>
      <c r="CI76" s="19">
        <f t="shared" si="8"/>
        <v>0</v>
      </c>
      <c r="CJ76" s="19">
        <f t="shared" si="8"/>
        <v>0</v>
      </c>
      <c r="CK76" s="19">
        <f t="shared" si="8"/>
        <v>0</v>
      </c>
      <c r="CL76" s="19">
        <f t="shared" si="8"/>
        <v>0</v>
      </c>
      <c r="CM76" s="19">
        <f t="shared" si="7"/>
        <v>0</v>
      </c>
      <c r="CN76" s="19">
        <f t="shared" si="7"/>
        <v>0</v>
      </c>
      <c r="CO76" s="19">
        <f t="shared" si="7"/>
        <v>0</v>
      </c>
      <c r="CP76" s="19">
        <f t="shared" si="7"/>
        <v>0</v>
      </c>
      <c r="CQ76" s="19">
        <f t="shared" si="7"/>
        <v>0</v>
      </c>
      <c r="CR76" s="19">
        <f t="shared" si="7"/>
        <v>0</v>
      </c>
      <c r="CS76" s="19">
        <f t="shared" si="7"/>
        <v>0</v>
      </c>
      <c r="CT76" s="19">
        <f t="shared" si="7"/>
        <v>0</v>
      </c>
    </row>
    <row r="77" spans="1:98" x14ac:dyDescent="0.3">
      <c r="A77" s="11">
        <f>ROW()</f>
        <v>77</v>
      </c>
      <c r="F77" s="6" t="str">
        <f>$F$29</f>
        <v>ЭлЭн</v>
      </c>
      <c r="M77" s="2" t="str">
        <f>Lists!$R$8</f>
        <v>руб.</v>
      </c>
      <c r="P77" s="50"/>
      <c r="W77" s="55">
        <f ca="1">SUM(INDIRECT(ADDRESS(ROW(),SUMIFS($1:$1,$5:$5,1))):INDIRECT(ADDRESS(ROW(),SUMIFS($1:$1,$5:$5,MAX($5:$5)))))</f>
        <v>0</v>
      </c>
      <c r="X77" s="56"/>
      <c r="Y77" s="56"/>
      <c r="Z77" s="19">
        <f t="shared" si="5"/>
        <v>0</v>
      </c>
      <c r="AA77" s="19">
        <f t="shared" si="8"/>
        <v>0</v>
      </c>
      <c r="AB77" s="19">
        <f t="shared" si="8"/>
        <v>0</v>
      </c>
      <c r="AC77" s="19">
        <f t="shared" si="8"/>
        <v>0</v>
      </c>
      <c r="AD77" s="19">
        <f t="shared" si="8"/>
        <v>0</v>
      </c>
      <c r="AE77" s="19">
        <f t="shared" si="8"/>
        <v>0</v>
      </c>
      <c r="AF77" s="19">
        <f t="shared" si="8"/>
        <v>0</v>
      </c>
      <c r="AG77" s="19">
        <f t="shared" si="8"/>
        <v>0</v>
      </c>
      <c r="AH77" s="19">
        <f t="shared" si="8"/>
        <v>0</v>
      </c>
      <c r="AI77" s="19">
        <f t="shared" si="8"/>
        <v>0</v>
      </c>
      <c r="AJ77" s="19">
        <f t="shared" si="8"/>
        <v>0</v>
      </c>
      <c r="AK77" s="19">
        <f t="shared" si="8"/>
        <v>0</v>
      </c>
      <c r="AL77" s="19">
        <f t="shared" si="8"/>
        <v>0</v>
      </c>
      <c r="AM77" s="19">
        <f t="shared" si="8"/>
        <v>0</v>
      </c>
      <c r="AN77" s="19">
        <f t="shared" si="8"/>
        <v>0</v>
      </c>
      <c r="AO77" s="19">
        <f t="shared" si="8"/>
        <v>0</v>
      </c>
      <c r="AP77" s="19">
        <f t="shared" si="8"/>
        <v>0</v>
      </c>
      <c r="AQ77" s="19">
        <f t="shared" si="8"/>
        <v>0</v>
      </c>
      <c r="AR77" s="19">
        <f t="shared" si="8"/>
        <v>0</v>
      </c>
      <c r="AS77" s="19">
        <f t="shared" si="8"/>
        <v>0</v>
      </c>
      <c r="AT77" s="19">
        <f t="shared" si="8"/>
        <v>0</v>
      </c>
      <c r="AU77" s="19">
        <f t="shared" si="8"/>
        <v>0</v>
      </c>
      <c r="AV77" s="19">
        <f t="shared" si="8"/>
        <v>0</v>
      </c>
      <c r="AW77" s="19">
        <f t="shared" si="8"/>
        <v>0</v>
      </c>
      <c r="AX77" s="19">
        <f t="shared" si="8"/>
        <v>0</v>
      </c>
      <c r="AY77" s="19">
        <f t="shared" si="8"/>
        <v>0</v>
      </c>
      <c r="AZ77" s="19">
        <f t="shared" si="8"/>
        <v>0</v>
      </c>
      <c r="BA77" s="19">
        <f t="shared" si="8"/>
        <v>0</v>
      </c>
      <c r="BB77" s="19">
        <f t="shared" si="8"/>
        <v>0</v>
      </c>
      <c r="BC77" s="19">
        <f t="shared" si="8"/>
        <v>0</v>
      </c>
      <c r="BD77" s="19">
        <f t="shared" si="8"/>
        <v>0</v>
      </c>
      <c r="BE77" s="19">
        <f t="shared" si="8"/>
        <v>0</v>
      </c>
      <c r="BF77" s="19">
        <f t="shared" si="8"/>
        <v>0</v>
      </c>
      <c r="BG77" s="19">
        <f t="shared" si="8"/>
        <v>0</v>
      </c>
      <c r="BH77" s="19">
        <f t="shared" si="8"/>
        <v>0</v>
      </c>
      <c r="BI77" s="19">
        <f t="shared" si="8"/>
        <v>0</v>
      </c>
      <c r="BJ77" s="19">
        <f t="shared" si="8"/>
        <v>0</v>
      </c>
      <c r="BK77" s="19">
        <f t="shared" si="8"/>
        <v>0</v>
      </c>
      <c r="BL77" s="19">
        <f t="shared" si="8"/>
        <v>0</v>
      </c>
      <c r="BM77" s="19">
        <f t="shared" si="8"/>
        <v>0</v>
      </c>
      <c r="BN77" s="19">
        <f t="shared" si="8"/>
        <v>0</v>
      </c>
      <c r="BO77" s="19">
        <f t="shared" si="8"/>
        <v>0</v>
      </c>
      <c r="BP77" s="19">
        <f t="shared" si="8"/>
        <v>0</v>
      </c>
      <c r="BQ77" s="19">
        <f t="shared" si="8"/>
        <v>0</v>
      </c>
      <c r="BR77" s="19">
        <f t="shared" si="8"/>
        <v>0</v>
      </c>
      <c r="BS77" s="19">
        <f t="shared" si="8"/>
        <v>0</v>
      </c>
      <c r="BT77" s="19">
        <f t="shared" si="8"/>
        <v>0</v>
      </c>
      <c r="BU77" s="19">
        <f t="shared" si="8"/>
        <v>0</v>
      </c>
      <c r="BV77" s="19">
        <f t="shared" si="8"/>
        <v>0</v>
      </c>
      <c r="BW77" s="19">
        <f t="shared" si="8"/>
        <v>0</v>
      </c>
      <c r="BX77" s="19">
        <f t="shared" si="8"/>
        <v>0</v>
      </c>
      <c r="BY77" s="19">
        <f t="shared" si="8"/>
        <v>0</v>
      </c>
      <c r="BZ77" s="19">
        <f t="shared" si="8"/>
        <v>0</v>
      </c>
      <c r="CA77" s="19">
        <f t="shared" si="8"/>
        <v>0</v>
      </c>
      <c r="CB77" s="19">
        <f t="shared" si="8"/>
        <v>0</v>
      </c>
      <c r="CC77" s="19">
        <f t="shared" si="8"/>
        <v>0</v>
      </c>
      <c r="CD77" s="19">
        <f t="shared" si="8"/>
        <v>0</v>
      </c>
      <c r="CE77" s="19">
        <f t="shared" si="8"/>
        <v>0</v>
      </c>
      <c r="CF77" s="19">
        <f t="shared" si="8"/>
        <v>0</v>
      </c>
      <c r="CG77" s="19">
        <f t="shared" si="8"/>
        <v>0</v>
      </c>
      <c r="CH77" s="19">
        <f t="shared" si="8"/>
        <v>0</v>
      </c>
      <c r="CI77" s="19">
        <f t="shared" si="8"/>
        <v>0</v>
      </c>
      <c r="CJ77" s="19">
        <f t="shared" si="8"/>
        <v>0</v>
      </c>
      <c r="CK77" s="19">
        <f t="shared" si="8"/>
        <v>0</v>
      </c>
      <c r="CL77" s="19">
        <f t="shared" si="8"/>
        <v>0</v>
      </c>
      <c r="CM77" s="19">
        <f t="shared" si="7"/>
        <v>0</v>
      </c>
      <c r="CN77" s="19">
        <f t="shared" si="7"/>
        <v>0</v>
      </c>
      <c r="CO77" s="19">
        <f t="shared" si="7"/>
        <v>0</v>
      </c>
      <c r="CP77" s="19">
        <f t="shared" si="7"/>
        <v>0</v>
      </c>
      <c r="CQ77" s="19">
        <f t="shared" si="7"/>
        <v>0</v>
      </c>
      <c r="CR77" s="19">
        <f t="shared" si="7"/>
        <v>0</v>
      </c>
      <c r="CS77" s="19">
        <f t="shared" si="7"/>
        <v>0</v>
      </c>
      <c r="CT77" s="19">
        <f t="shared" si="7"/>
        <v>0</v>
      </c>
    </row>
    <row r="78" spans="1:98" s="2" customFormat="1" ht="12" x14ac:dyDescent="0.2">
      <c r="A78" s="11">
        <f>ROW()</f>
        <v>78</v>
      </c>
      <c r="E78" s="23" t="str">
        <f>Lists!$N$9</f>
        <v>пустая строка</v>
      </c>
      <c r="L78" s="46"/>
      <c r="O78" s="46"/>
      <c r="R78" s="46"/>
      <c r="W78" s="5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  <c r="BW78" s="3"/>
      <c r="BX78" s="3"/>
      <c r="BY78" s="3"/>
      <c r="BZ78" s="3"/>
      <c r="CA78" s="3"/>
      <c r="CB78" s="3"/>
      <c r="CC78" s="3"/>
      <c r="CD78" s="3"/>
      <c r="CE78" s="3"/>
      <c r="CF78" s="3"/>
      <c r="CG78" s="3"/>
      <c r="CH78" s="3"/>
      <c r="CI78" s="3"/>
      <c r="CJ78" s="3"/>
      <c r="CK78" s="3"/>
      <c r="CL78" s="3"/>
      <c r="CM78" s="3"/>
      <c r="CN78" s="3"/>
      <c r="CO78" s="3"/>
      <c r="CP78" s="3"/>
      <c r="CQ78" s="3"/>
      <c r="CR78" s="3"/>
      <c r="CS78" s="3"/>
      <c r="CT78" s="3"/>
    </row>
    <row r="79" spans="1:98" x14ac:dyDescent="0.3">
      <c r="A79" s="11">
        <f>ROW()</f>
        <v>79</v>
      </c>
      <c r="F79" s="6" t="s">
        <v>67</v>
      </c>
    </row>
    <row r="80" spans="1:98" s="13" customFormat="1" x14ac:dyDescent="0.3">
      <c r="A80" s="11">
        <f>ROW()</f>
        <v>80</v>
      </c>
      <c r="E80" s="45"/>
      <c r="F80" s="13" t="str">
        <f>$F$20</f>
        <v>Продукт</v>
      </c>
      <c r="L80" s="46"/>
      <c r="M80" s="14" t="str">
        <f>$M$20</f>
        <v>шт</v>
      </c>
      <c r="O80" s="46"/>
      <c r="P80" s="51">
        <f>$P$20</f>
        <v>1</v>
      </c>
      <c r="R80" s="46"/>
      <c r="W80" s="10"/>
      <c r="Z80" s="10"/>
      <c r="AA80" s="10"/>
      <c r="AB80" s="10"/>
      <c r="AC80" s="10"/>
      <c r="AD80" s="10"/>
      <c r="AE80" s="10"/>
      <c r="AF80" s="10"/>
      <c r="AG80" s="10"/>
      <c r="AH80" s="10"/>
      <c r="AI80" s="10"/>
      <c r="AJ80" s="10"/>
      <c r="AK80" s="10"/>
      <c r="AL80" s="10"/>
      <c r="AM80" s="10"/>
      <c r="AN80" s="10"/>
      <c r="AO80" s="10"/>
      <c r="AP80" s="10"/>
      <c r="AQ80" s="10"/>
      <c r="AR80" s="10"/>
      <c r="AS80" s="10"/>
      <c r="AT80" s="10"/>
      <c r="AU80" s="10"/>
      <c r="AV80" s="10"/>
      <c r="AW80" s="10"/>
      <c r="AX80" s="10"/>
      <c r="AY80" s="10"/>
      <c r="AZ80" s="10"/>
      <c r="BA80" s="10"/>
      <c r="BB80" s="10"/>
      <c r="BC80" s="10"/>
      <c r="BD80" s="10"/>
      <c r="BE80" s="10"/>
      <c r="BF80" s="10"/>
      <c r="BG80" s="10"/>
      <c r="BH80" s="10"/>
      <c r="BI80" s="10"/>
      <c r="BJ80" s="10"/>
      <c r="BK80" s="10"/>
      <c r="BL80" s="10"/>
      <c r="BM80" s="10"/>
      <c r="BN80" s="10"/>
      <c r="BO80" s="10"/>
      <c r="BP80" s="10"/>
      <c r="BQ80" s="10"/>
      <c r="BR80" s="10"/>
      <c r="BS80" s="10"/>
      <c r="BT80" s="10"/>
      <c r="BU80" s="10"/>
      <c r="BV80" s="10"/>
      <c r="BW80" s="10"/>
      <c r="BX80" s="10"/>
      <c r="BY80" s="10"/>
      <c r="BZ80" s="10"/>
      <c r="CA80" s="10"/>
      <c r="CB80" s="10"/>
      <c r="CC80" s="10"/>
      <c r="CD80" s="10"/>
      <c r="CE80" s="10"/>
      <c r="CF80" s="10"/>
      <c r="CG80" s="10"/>
      <c r="CH80" s="10"/>
      <c r="CI80" s="10"/>
      <c r="CJ80" s="10"/>
      <c r="CK80" s="10"/>
      <c r="CL80" s="10"/>
      <c r="CM80" s="10"/>
      <c r="CN80" s="10"/>
      <c r="CO80" s="10"/>
      <c r="CP80" s="10"/>
      <c r="CQ80" s="10"/>
      <c r="CR80" s="10"/>
      <c r="CS80" s="10"/>
      <c r="CT80" s="10"/>
    </row>
    <row r="81" spans="1:98" x14ac:dyDescent="0.3">
      <c r="A81" s="11">
        <f>ROW()</f>
        <v>81</v>
      </c>
      <c r="F81" s="6" t="str">
        <f>$F$21</f>
        <v>Основа</v>
      </c>
      <c r="M81" s="2" t="str">
        <f>$M$21</f>
        <v>кг</v>
      </c>
      <c r="P81" s="50"/>
      <c r="W81" s="52">
        <f ca="1">SUM(INDIRECT(ADDRESS(ROW(),SUMIFS($1:$1,$5:$5,1))):INDIRECT(ADDRESS(ROW(),SUMIFS($1:$1,$5:$5,MAX($5:$5)))))</f>
        <v>1.5</v>
      </c>
      <c r="X81" s="53"/>
      <c r="Y81" s="53"/>
      <c r="Z81" s="54"/>
      <c r="AA81" s="54">
        <f>$P$21</f>
        <v>1.5</v>
      </c>
      <c r="AB81" s="54"/>
      <c r="AC81" s="54"/>
      <c r="AD81" s="54"/>
      <c r="AE81" s="54"/>
      <c r="AF81" s="54"/>
      <c r="AG81" s="54"/>
      <c r="AH81" s="54"/>
      <c r="AI81" s="54"/>
      <c r="AJ81" s="54"/>
      <c r="AK81" s="54"/>
      <c r="AL81" s="54"/>
      <c r="AM81" s="54"/>
      <c r="AN81" s="54"/>
      <c r="AO81" s="54"/>
      <c r="AP81" s="54"/>
      <c r="AQ81" s="54"/>
      <c r="AR81" s="54"/>
      <c r="AS81" s="54"/>
      <c r="AT81" s="54"/>
      <c r="AU81" s="54"/>
      <c r="AV81" s="54"/>
      <c r="AW81" s="54"/>
      <c r="AX81" s="54"/>
      <c r="AY81" s="54"/>
      <c r="AZ81" s="54"/>
      <c r="BA81" s="54"/>
      <c r="BB81" s="54"/>
      <c r="BC81" s="54"/>
      <c r="BD81" s="54"/>
      <c r="BE81" s="54"/>
      <c r="BF81" s="54"/>
      <c r="BG81" s="54"/>
      <c r="BH81" s="54"/>
      <c r="BI81" s="54"/>
      <c r="BJ81" s="54"/>
      <c r="BK81" s="54"/>
      <c r="BL81" s="54"/>
      <c r="BM81" s="54"/>
      <c r="BN81" s="54"/>
      <c r="BO81" s="54"/>
      <c r="BP81" s="54"/>
      <c r="BQ81" s="54"/>
      <c r="BR81" s="54"/>
      <c r="BS81" s="54"/>
      <c r="BT81" s="54"/>
      <c r="BU81" s="54"/>
      <c r="BV81" s="54"/>
      <c r="BW81" s="54"/>
      <c r="BX81" s="54"/>
      <c r="BY81" s="54"/>
      <c r="BZ81" s="54"/>
      <c r="CA81" s="54"/>
      <c r="CB81" s="54"/>
      <c r="CC81" s="54"/>
      <c r="CD81" s="54"/>
      <c r="CE81" s="54"/>
      <c r="CF81" s="54"/>
      <c r="CG81" s="54"/>
      <c r="CH81" s="54"/>
      <c r="CI81" s="54"/>
      <c r="CJ81" s="54"/>
      <c r="CK81" s="54"/>
      <c r="CL81" s="54"/>
      <c r="CM81" s="54"/>
      <c r="CN81" s="54"/>
      <c r="CO81" s="54"/>
      <c r="CP81" s="54"/>
      <c r="CQ81" s="54"/>
      <c r="CR81" s="54"/>
      <c r="CS81" s="54"/>
      <c r="CT81" s="54"/>
    </row>
    <row r="82" spans="1:98" x14ac:dyDescent="0.3">
      <c r="A82" s="11">
        <f>ROW()</f>
        <v>82</v>
      </c>
      <c r="F82" s="6" t="str">
        <f>$F$22</f>
        <v>Сырье</v>
      </c>
      <c r="M82" s="2" t="str">
        <f>$M$22</f>
        <v>л</v>
      </c>
      <c r="P82" s="50"/>
      <c r="W82" s="52">
        <f ca="1">SUM(INDIRECT(ADDRESS(ROW(),SUMIFS($1:$1,$5:$5,1))):INDIRECT(ADDRESS(ROW(),SUMIFS($1:$1,$5:$5,MAX($5:$5)))))</f>
        <v>0.4</v>
      </c>
      <c r="X82" s="53"/>
      <c r="Y82" s="53"/>
      <c r="Z82" s="54"/>
      <c r="AA82" s="54">
        <f>$P$22</f>
        <v>0.4</v>
      </c>
      <c r="AB82" s="54"/>
      <c r="AC82" s="54"/>
      <c r="AD82" s="54"/>
      <c r="AE82" s="54"/>
      <c r="AF82" s="54"/>
      <c r="AG82" s="54"/>
      <c r="AH82" s="54"/>
      <c r="AI82" s="54"/>
      <c r="AJ82" s="54"/>
      <c r="AK82" s="54"/>
      <c r="AL82" s="54"/>
      <c r="AM82" s="54"/>
      <c r="AN82" s="54"/>
      <c r="AO82" s="54"/>
      <c r="AP82" s="54"/>
      <c r="AQ82" s="54"/>
      <c r="AR82" s="54"/>
      <c r="AS82" s="54"/>
      <c r="AT82" s="54"/>
      <c r="AU82" s="54"/>
      <c r="AV82" s="54"/>
      <c r="AW82" s="54"/>
      <c r="AX82" s="54"/>
      <c r="AY82" s="54"/>
      <c r="AZ82" s="54"/>
      <c r="BA82" s="54"/>
      <c r="BB82" s="54"/>
      <c r="BC82" s="54"/>
      <c r="BD82" s="54"/>
      <c r="BE82" s="54"/>
      <c r="BF82" s="54"/>
      <c r="BG82" s="54"/>
      <c r="BH82" s="54"/>
      <c r="BI82" s="54"/>
      <c r="BJ82" s="54"/>
      <c r="BK82" s="54"/>
      <c r="BL82" s="54"/>
      <c r="BM82" s="54"/>
      <c r="BN82" s="54"/>
      <c r="BO82" s="54"/>
      <c r="BP82" s="54"/>
      <c r="BQ82" s="54"/>
      <c r="BR82" s="54"/>
      <c r="BS82" s="54"/>
      <c r="BT82" s="54"/>
      <c r="BU82" s="54"/>
      <c r="BV82" s="54"/>
      <c r="BW82" s="54"/>
      <c r="BX82" s="54"/>
      <c r="BY82" s="54"/>
      <c r="BZ82" s="54"/>
      <c r="CA82" s="54"/>
      <c r="CB82" s="54"/>
      <c r="CC82" s="54"/>
      <c r="CD82" s="54"/>
      <c r="CE82" s="54"/>
      <c r="CF82" s="54"/>
      <c r="CG82" s="54"/>
      <c r="CH82" s="54"/>
      <c r="CI82" s="54"/>
      <c r="CJ82" s="54"/>
      <c r="CK82" s="54"/>
      <c r="CL82" s="54"/>
      <c r="CM82" s="54"/>
      <c r="CN82" s="54"/>
      <c r="CO82" s="54"/>
      <c r="CP82" s="54"/>
      <c r="CQ82" s="54"/>
      <c r="CR82" s="54"/>
      <c r="CS82" s="54"/>
      <c r="CT82" s="54"/>
    </row>
    <row r="83" spans="1:98" x14ac:dyDescent="0.3">
      <c r="A83" s="11">
        <f>ROW()</f>
        <v>83</v>
      </c>
      <c r="F83" s="6" t="str">
        <f>$F$23</f>
        <v>Материал</v>
      </c>
      <c r="M83" s="2" t="str">
        <f>$M$23</f>
        <v>кв.м.</v>
      </c>
      <c r="P83" s="50"/>
      <c r="W83" s="52">
        <f ca="1">SUM(INDIRECT(ADDRESS(ROW(),SUMIFS($1:$1,$5:$5,1))):INDIRECT(ADDRESS(ROW(),SUMIFS($1:$1,$5:$5,MAX($5:$5)))))</f>
        <v>0</v>
      </c>
      <c r="X83" s="53"/>
      <c r="Y83" s="53"/>
      <c r="Z83" s="54"/>
      <c r="AA83" s="54"/>
      <c r="AB83" s="54"/>
      <c r="AC83" s="54"/>
      <c r="AD83" s="54"/>
      <c r="AE83" s="54"/>
      <c r="AF83" s="54"/>
      <c r="AG83" s="54"/>
      <c r="AH83" s="54"/>
      <c r="AI83" s="54"/>
      <c r="AJ83" s="54"/>
      <c r="AK83" s="54"/>
      <c r="AL83" s="54"/>
      <c r="AM83" s="54"/>
      <c r="AN83" s="54"/>
      <c r="AO83" s="54"/>
      <c r="AP83" s="54"/>
      <c r="AQ83" s="54"/>
      <c r="AR83" s="54"/>
      <c r="AS83" s="54"/>
      <c r="AT83" s="54"/>
      <c r="AU83" s="54"/>
      <c r="AV83" s="54"/>
      <c r="AW83" s="54"/>
      <c r="AX83" s="54"/>
      <c r="AY83" s="54"/>
      <c r="AZ83" s="54"/>
      <c r="BA83" s="54"/>
      <c r="BB83" s="54"/>
      <c r="BC83" s="54"/>
      <c r="BD83" s="54"/>
      <c r="BE83" s="54"/>
      <c r="BF83" s="54"/>
      <c r="BG83" s="54"/>
      <c r="BH83" s="54"/>
      <c r="BI83" s="54"/>
      <c r="BJ83" s="54"/>
      <c r="BK83" s="54"/>
      <c r="BL83" s="54"/>
      <c r="BM83" s="54"/>
      <c r="BN83" s="54"/>
      <c r="BO83" s="54"/>
      <c r="BP83" s="54"/>
      <c r="BQ83" s="54"/>
      <c r="BR83" s="54"/>
      <c r="BS83" s="54"/>
      <c r="BT83" s="54"/>
      <c r="BU83" s="54"/>
      <c r="BV83" s="54"/>
      <c r="BW83" s="54"/>
      <c r="BX83" s="54"/>
      <c r="BY83" s="54"/>
      <c r="BZ83" s="54"/>
      <c r="CA83" s="54"/>
      <c r="CB83" s="54"/>
      <c r="CC83" s="54"/>
      <c r="CD83" s="54"/>
      <c r="CE83" s="54"/>
      <c r="CF83" s="54"/>
      <c r="CG83" s="54"/>
      <c r="CH83" s="54"/>
      <c r="CI83" s="54"/>
      <c r="CJ83" s="54"/>
      <c r="CK83" s="54"/>
      <c r="CL83" s="54"/>
      <c r="CM83" s="54"/>
      <c r="CN83" s="54"/>
      <c r="CO83" s="54"/>
      <c r="CP83" s="54"/>
      <c r="CQ83" s="54"/>
      <c r="CR83" s="54"/>
      <c r="CS83" s="54"/>
      <c r="CT83" s="54"/>
    </row>
    <row r="84" spans="1:98" x14ac:dyDescent="0.3">
      <c r="A84" s="11">
        <f>ROW()</f>
        <v>84</v>
      </c>
      <c r="F84" s="6" t="str">
        <f>$F$24</f>
        <v>Вн.пр-во</v>
      </c>
      <c r="M84" s="2" t="str">
        <f>$M$24</f>
        <v>шт</v>
      </c>
      <c r="P84" s="50"/>
      <c r="W84" s="52">
        <f ca="1">SUM(INDIRECT(ADDRESS(ROW(),SUMIFS($1:$1,$5:$5,1))):INDIRECT(ADDRESS(ROW(),SUMIFS($1:$1,$5:$5,MAX($5:$5)))))</f>
        <v>0</v>
      </c>
      <c r="X84" s="53"/>
      <c r="Y84" s="53"/>
      <c r="Z84" s="54"/>
      <c r="AA84" s="54"/>
      <c r="AB84" s="54"/>
      <c r="AC84" s="54"/>
      <c r="AD84" s="54"/>
      <c r="AE84" s="54"/>
      <c r="AF84" s="54"/>
      <c r="AG84" s="54"/>
      <c r="AH84" s="54"/>
      <c r="AI84" s="54"/>
      <c r="AJ84" s="54"/>
      <c r="AK84" s="54"/>
      <c r="AL84" s="54"/>
      <c r="AM84" s="54"/>
      <c r="AN84" s="54"/>
      <c r="AO84" s="54"/>
      <c r="AP84" s="54"/>
      <c r="AQ84" s="54"/>
      <c r="AR84" s="54"/>
      <c r="AS84" s="54"/>
      <c r="AT84" s="54"/>
      <c r="AU84" s="54"/>
      <c r="AV84" s="54"/>
      <c r="AW84" s="54"/>
      <c r="AX84" s="54"/>
      <c r="AY84" s="54"/>
      <c r="AZ84" s="54"/>
      <c r="BA84" s="54"/>
      <c r="BB84" s="54"/>
      <c r="BC84" s="54"/>
      <c r="BD84" s="54"/>
      <c r="BE84" s="54"/>
      <c r="BF84" s="54"/>
      <c r="BG84" s="54"/>
      <c r="BH84" s="54"/>
      <c r="BI84" s="54"/>
      <c r="BJ84" s="54"/>
      <c r="BK84" s="54"/>
      <c r="BL84" s="54"/>
      <c r="BM84" s="54"/>
      <c r="BN84" s="54"/>
      <c r="BO84" s="54"/>
      <c r="BP84" s="54"/>
      <c r="BQ84" s="54"/>
      <c r="BR84" s="54"/>
      <c r="BS84" s="54"/>
      <c r="BT84" s="54"/>
      <c r="BU84" s="54"/>
      <c r="BV84" s="54"/>
      <c r="BW84" s="54"/>
      <c r="BX84" s="54"/>
      <c r="BY84" s="54"/>
      <c r="BZ84" s="54"/>
      <c r="CA84" s="54"/>
      <c r="CB84" s="54"/>
      <c r="CC84" s="54"/>
      <c r="CD84" s="54"/>
      <c r="CE84" s="54"/>
      <c r="CF84" s="54"/>
      <c r="CG84" s="54"/>
      <c r="CH84" s="54"/>
      <c r="CI84" s="54"/>
      <c r="CJ84" s="54"/>
      <c r="CK84" s="54"/>
      <c r="CL84" s="54"/>
      <c r="CM84" s="54"/>
      <c r="CN84" s="54"/>
      <c r="CO84" s="54"/>
      <c r="CP84" s="54"/>
      <c r="CQ84" s="54"/>
      <c r="CR84" s="54"/>
      <c r="CS84" s="54"/>
      <c r="CT84" s="54"/>
    </row>
    <row r="85" spans="1:98" x14ac:dyDescent="0.3">
      <c r="A85" s="11">
        <f>ROW()</f>
        <v>85</v>
      </c>
      <c r="F85" s="6" t="str">
        <f>$F$25</f>
        <v>Упаковка</v>
      </c>
      <c r="M85" s="2" t="str">
        <f>$M$25</f>
        <v>компл</v>
      </c>
      <c r="P85" s="50"/>
      <c r="W85" s="52">
        <f ca="1">SUM(INDIRECT(ADDRESS(ROW(),SUMIFS($1:$1,$5:$5,1))):INDIRECT(ADDRESS(ROW(),SUMIFS($1:$1,$5:$5,MAX($5:$5)))))</f>
        <v>0</v>
      </c>
      <c r="X85" s="53"/>
      <c r="Y85" s="53"/>
      <c r="Z85" s="54"/>
      <c r="AA85" s="54"/>
      <c r="AB85" s="54"/>
      <c r="AC85" s="54"/>
      <c r="AD85" s="54"/>
      <c r="AE85" s="54"/>
      <c r="AF85" s="54"/>
      <c r="AG85" s="54"/>
      <c r="AH85" s="54"/>
      <c r="AI85" s="54"/>
      <c r="AJ85" s="54"/>
      <c r="AK85" s="54"/>
      <c r="AL85" s="54"/>
      <c r="AM85" s="54"/>
      <c r="AN85" s="54"/>
      <c r="AO85" s="54"/>
      <c r="AP85" s="54"/>
      <c r="AQ85" s="54"/>
      <c r="AR85" s="54"/>
      <c r="AS85" s="54"/>
      <c r="AT85" s="54"/>
      <c r="AU85" s="54"/>
      <c r="AV85" s="54"/>
      <c r="AW85" s="54"/>
      <c r="AX85" s="54"/>
      <c r="AY85" s="54"/>
      <c r="AZ85" s="54"/>
      <c r="BA85" s="54"/>
      <c r="BB85" s="54"/>
      <c r="BC85" s="54"/>
      <c r="BD85" s="54"/>
      <c r="BE85" s="54"/>
      <c r="BF85" s="54"/>
      <c r="BG85" s="54"/>
      <c r="BH85" s="54"/>
      <c r="BI85" s="54"/>
      <c r="BJ85" s="54"/>
      <c r="BK85" s="54"/>
      <c r="BL85" s="54"/>
      <c r="BM85" s="54"/>
      <c r="BN85" s="54"/>
      <c r="BO85" s="54"/>
      <c r="BP85" s="54"/>
      <c r="BQ85" s="54"/>
      <c r="BR85" s="54"/>
      <c r="BS85" s="54"/>
      <c r="BT85" s="54"/>
      <c r="BU85" s="54"/>
      <c r="BV85" s="54"/>
      <c r="BW85" s="54"/>
      <c r="BX85" s="54"/>
      <c r="BY85" s="54"/>
      <c r="BZ85" s="54"/>
      <c r="CA85" s="54"/>
      <c r="CB85" s="54"/>
      <c r="CC85" s="54"/>
      <c r="CD85" s="54"/>
      <c r="CE85" s="54"/>
      <c r="CF85" s="54"/>
      <c r="CG85" s="54"/>
      <c r="CH85" s="54"/>
      <c r="CI85" s="54"/>
      <c r="CJ85" s="54"/>
      <c r="CK85" s="54"/>
      <c r="CL85" s="54"/>
      <c r="CM85" s="54"/>
      <c r="CN85" s="54"/>
      <c r="CO85" s="54"/>
      <c r="CP85" s="54"/>
      <c r="CQ85" s="54"/>
      <c r="CR85" s="54"/>
      <c r="CS85" s="54"/>
      <c r="CT85" s="54"/>
    </row>
    <row r="86" spans="1:98" x14ac:dyDescent="0.3">
      <c r="A86" s="11">
        <f>ROW()</f>
        <v>86</v>
      </c>
      <c r="F86" s="6" t="str">
        <f>$F$26</f>
        <v>ФОТ првПерс</v>
      </c>
      <c r="M86" s="2" t="str">
        <f>$M$26</f>
        <v>час</v>
      </c>
      <c r="P86" s="50"/>
      <c r="R86" s="46" t="s">
        <v>24</v>
      </c>
      <c r="S86" s="49">
        <v>0.6</v>
      </c>
      <c r="W86" s="52">
        <f ca="1">SUM(INDIRECT(ADDRESS(ROW(),SUMIFS($1:$1,$5:$5,1))):INDIRECT(ADDRESS(ROW(),SUMIFS($1:$1,$5:$5,MAX($5:$5)))))</f>
        <v>0.3</v>
      </c>
      <c r="X86" s="53"/>
      <c r="Y86" s="53"/>
      <c r="Z86" s="54"/>
      <c r="AA86" s="54">
        <f>$S$86*$P$26</f>
        <v>0.3</v>
      </c>
      <c r="AB86" s="54"/>
      <c r="AC86" s="54"/>
      <c r="AD86" s="54"/>
      <c r="AE86" s="54"/>
      <c r="AF86" s="54"/>
      <c r="AG86" s="54"/>
      <c r="AH86" s="54"/>
      <c r="AI86" s="54"/>
      <c r="AJ86" s="54"/>
      <c r="AK86" s="54"/>
      <c r="AL86" s="54"/>
      <c r="AM86" s="54"/>
      <c r="AN86" s="54"/>
      <c r="AO86" s="54"/>
      <c r="AP86" s="54"/>
      <c r="AQ86" s="54"/>
      <c r="AR86" s="54"/>
      <c r="AS86" s="54"/>
      <c r="AT86" s="54"/>
      <c r="AU86" s="54"/>
      <c r="AV86" s="54"/>
      <c r="AW86" s="54"/>
      <c r="AX86" s="54"/>
      <c r="AY86" s="54"/>
      <c r="AZ86" s="54"/>
      <c r="BA86" s="54"/>
      <c r="BB86" s="54"/>
      <c r="BC86" s="54"/>
      <c r="BD86" s="54"/>
      <c r="BE86" s="54"/>
      <c r="BF86" s="54"/>
      <c r="BG86" s="54"/>
      <c r="BH86" s="54"/>
      <c r="BI86" s="54"/>
      <c r="BJ86" s="54"/>
      <c r="BK86" s="54"/>
      <c r="BL86" s="54"/>
      <c r="BM86" s="54"/>
      <c r="BN86" s="54"/>
      <c r="BO86" s="54"/>
      <c r="BP86" s="54"/>
      <c r="BQ86" s="54"/>
      <c r="BR86" s="54"/>
      <c r="BS86" s="54"/>
      <c r="BT86" s="54"/>
      <c r="BU86" s="54"/>
      <c r="BV86" s="54"/>
      <c r="BW86" s="54"/>
      <c r="BX86" s="54"/>
      <c r="BY86" s="54"/>
      <c r="BZ86" s="54"/>
      <c r="CA86" s="54"/>
      <c r="CB86" s="54"/>
      <c r="CC86" s="54"/>
      <c r="CD86" s="54"/>
      <c r="CE86" s="54"/>
      <c r="CF86" s="54"/>
      <c r="CG86" s="54"/>
      <c r="CH86" s="54"/>
      <c r="CI86" s="54"/>
      <c r="CJ86" s="54"/>
      <c r="CK86" s="54"/>
      <c r="CL86" s="54"/>
      <c r="CM86" s="54"/>
      <c r="CN86" s="54"/>
      <c r="CO86" s="54"/>
      <c r="CP86" s="54"/>
      <c r="CQ86" s="54"/>
      <c r="CR86" s="54"/>
      <c r="CS86" s="54"/>
      <c r="CT86" s="54"/>
    </row>
    <row r="87" spans="1:98" x14ac:dyDescent="0.3">
      <c r="A87" s="11">
        <f>ROW()</f>
        <v>87</v>
      </c>
      <c r="F87" s="6" t="str">
        <f>$F$27</f>
        <v>ФОТ упак</v>
      </c>
      <c r="M87" s="2" t="str">
        <f>$M$27</f>
        <v>час</v>
      </c>
      <c r="P87" s="50"/>
      <c r="W87" s="52">
        <f ca="1">SUM(INDIRECT(ADDRESS(ROW(),SUMIFS($1:$1,$5:$5,1))):INDIRECT(ADDRESS(ROW(),SUMIFS($1:$1,$5:$5,MAX($5:$5)))))</f>
        <v>0</v>
      </c>
      <c r="X87" s="53"/>
      <c r="Y87" s="53"/>
      <c r="Z87" s="54"/>
      <c r="AA87" s="54"/>
      <c r="AB87" s="54"/>
      <c r="AC87" s="54"/>
      <c r="AD87" s="54"/>
      <c r="AE87" s="54"/>
      <c r="AF87" s="54"/>
      <c r="AG87" s="54"/>
      <c r="AH87" s="54"/>
      <c r="AI87" s="54"/>
      <c r="AJ87" s="54"/>
      <c r="AK87" s="54"/>
      <c r="AL87" s="54"/>
      <c r="AM87" s="54"/>
      <c r="AN87" s="54"/>
      <c r="AO87" s="54"/>
      <c r="AP87" s="54"/>
      <c r="AQ87" s="54"/>
      <c r="AR87" s="54"/>
      <c r="AS87" s="54"/>
      <c r="AT87" s="54"/>
      <c r="AU87" s="54"/>
      <c r="AV87" s="54"/>
      <c r="AW87" s="54"/>
      <c r="AX87" s="54"/>
      <c r="AY87" s="54"/>
      <c r="AZ87" s="54"/>
      <c r="BA87" s="54"/>
      <c r="BB87" s="54"/>
      <c r="BC87" s="54"/>
      <c r="BD87" s="54"/>
      <c r="BE87" s="54"/>
      <c r="BF87" s="54"/>
      <c r="BG87" s="54"/>
      <c r="BH87" s="54"/>
      <c r="BI87" s="54"/>
      <c r="BJ87" s="54"/>
      <c r="BK87" s="54"/>
      <c r="BL87" s="54"/>
      <c r="BM87" s="54"/>
      <c r="BN87" s="54"/>
      <c r="BO87" s="54"/>
      <c r="BP87" s="54"/>
      <c r="BQ87" s="54"/>
      <c r="BR87" s="54"/>
      <c r="BS87" s="54"/>
      <c r="BT87" s="54"/>
      <c r="BU87" s="54"/>
      <c r="BV87" s="54"/>
      <c r="BW87" s="54"/>
      <c r="BX87" s="54"/>
      <c r="BY87" s="54"/>
      <c r="BZ87" s="54"/>
      <c r="CA87" s="54"/>
      <c r="CB87" s="54"/>
      <c r="CC87" s="54"/>
      <c r="CD87" s="54"/>
      <c r="CE87" s="54"/>
      <c r="CF87" s="54"/>
      <c r="CG87" s="54"/>
      <c r="CH87" s="54"/>
      <c r="CI87" s="54"/>
      <c r="CJ87" s="54"/>
      <c r="CK87" s="54"/>
      <c r="CL87" s="54"/>
      <c r="CM87" s="54"/>
      <c r="CN87" s="54"/>
      <c r="CO87" s="54"/>
      <c r="CP87" s="54"/>
      <c r="CQ87" s="54"/>
      <c r="CR87" s="54"/>
      <c r="CS87" s="54"/>
      <c r="CT87" s="54"/>
    </row>
    <row r="88" spans="1:98" x14ac:dyDescent="0.3">
      <c r="A88" s="11">
        <f>ROW()</f>
        <v>88</v>
      </c>
      <c r="F88" s="6" t="str">
        <f>$F$28</f>
        <v>Соцсборы</v>
      </c>
      <c r="M88" s="2" t="str">
        <f>$M$28</f>
        <v>час</v>
      </c>
      <c r="P88" s="50"/>
      <c r="W88" s="52">
        <f ca="1">SUM(INDIRECT(ADDRESS(ROW(),SUMIFS($1:$1,$5:$5,1))):INDIRECT(ADDRESS(ROW(),SUMIFS($1:$1,$5:$5,MAX($5:$5)))))</f>
        <v>0.3</v>
      </c>
      <c r="X88" s="53"/>
      <c r="Y88" s="53"/>
      <c r="Z88" s="54"/>
      <c r="AA88" s="54">
        <f>AA86</f>
        <v>0.3</v>
      </c>
      <c r="AB88" s="54"/>
      <c r="AC88" s="54"/>
      <c r="AD88" s="54"/>
      <c r="AE88" s="54"/>
      <c r="AF88" s="54"/>
      <c r="AG88" s="54"/>
      <c r="AH88" s="54"/>
      <c r="AI88" s="54"/>
      <c r="AJ88" s="54"/>
      <c r="AK88" s="54"/>
      <c r="AL88" s="54"/>
      <c r="AM88" s="54"/>
      <c r="AN88" s="54"/>
      <c r="AO88" s="54"/>
      <c r="AP88" s="54"/>
      <c r="AQ88" s="54"/>
      <c r="AR88" s="54"/>
      <c r="AS88" s="54"/>
      <c r="AT88" s="54"/>
      <c r="AU88" s="54"/>
      <c r="AV88" s="54"/>
      <c r="AW88" s="54"/>
      <c r="AX88" s="54"/>
      <c r="AY88" s="54"/>
      <c r="AZ88" s="54"/>
      <c r="BA88" s="54"/>
      <c r="BB88" s="54"/>
      <c r="BC88" s="54"/>
      <c r="BD88" s="54"/>
      <c r="BE88" s="54"/>
      <c r="BF88" s="54"/>
      <c r="BG88" s="54"/>
      <c r="BH88" s="54"/>
      <c r="BI88" s="54"/>
      <c r="BJ88" s="54"/>
      <c r="BK88" s="54"/>
      <c r="BL88" s="54"/>
      <c r="BM88" s="54"/>
      <c r="BN88" s="54"/>
      <c r="BO88" s="54"/>
      <c r="BP88" s="54"/>
      <c r="BQ88" s="54"/>
      <c r="BR88" s="54"/>
      <c r="BS88" s="54"/>
      <c r="BT88" s="54"/>
      <c r="BU88" s="54"/>
      <c r="BV88" s="54"/>
      <c r="BW88" s="54"/>
      <c r="BX88" s="54"/>
      <c r="BY88" s="54"/>
      <c r="BZ88" s="54"/>
      <c r="CA88" s="54"/>
      <c r="CB88" s="54"/>
      <c r="CC88" s="54"/>
      <c r="CD88" s="54"/>
      <c r="CE88" s="54"/>
      <c r="CF88" s="54"/>
      <c r="CG88" s="54"/>
      <c r="CH88" s="54"/>
      <c r="CI88" s="54"/>
      <c r="CJ88" s="54"/>
      <c r="CK88" s="54"/>
      <c r="CL88" s="54"/>
      <c r="CM88" s="54"/>
      <c r="CN88" s="54"/>
      <c r="CO88" s="54"/>
      <c r="CP88" s="54"/>
      <c r="CQ88" s="54"/>
      <c r="CR88" s="54"/>
      <c r="CS88" s="54"/>
      <c r="CT88" s="54"/>
    </row>
    <row r="89" spans="1:98" x14ac:dyDescent="0.3">
      <c r="A89" s="11">
        <f>ROW()</f>
        <v>89</v>
      </c>
      <c r="F89" s="6" t="str">
        <f>$F$29</f>
        <v>ЭлЭн</v>
      </c>
      <c r="M89" s="2" t="str">
        <f>$M$29</f>
        <v>кВт*ч</v>
      </c>
      <c r="P89" s="50"/>
      <c r="R89" s="46" t="s">
        <v>24</v>
      </c>
      <c r="S89" s="49">
        <v>0.7</v>
      </c>
      <c r="W89" s="52">
        <f ca="1">SUM(INDIRECT(ADDRESS(ROW(),SUMIFS($1:$1,$5:$5,1))):INDIRECT(ADDRESS(ROW(),SUMIFS($1:$1,$5:$5,MAX($5:$5)))))</f>
        <v>0.55999999999999994</v>
      </c>
      <c r="X89" s="53"/>
      <c r="Y89" s="53"/>
      <c r="Z89" s="54"/>
      <c r="AA89" s="54">
        <f>$S$89*$P$29</f>
        <v>0.55999999999999994</v>
      </c>
      <c r="AB89" s="54"/>
      <c r="AC89" s="54"/>
      <c r="AD89" s="54"/>
      <c r="AE89" s="54"/>
      <c r="AF89" s="54"/>
      <c r="AG89" s="54"/>
      <c r="AH89" s="54"/>
      <c r="AI89" s="54"/>
      <c r="AJ89" s="54"/>
      <c r="AK89" s="54"/>
      <c r="AL89" s="54"/>
      <c r="AM89" s="54"/>
      <c r="AN89" s="54"/>
      <c r="AO89" s="54"/>
      <c r="AP89" s="54"/>
      <c r="AQ89" s="54"/>
      <c r="AR89" s="54"/>
      <c r="AS89" s="54"/>
      <c r="AT89" s="54"/>
      <c r="AU89" s="54"/>
      <c r="AV89" s="54"/>
      <c r="AW89" s="54"/>
      <c r="AX89" s="54"/>
      <c r="AY89" s="54"/>
      <c r="AZ89" s="54"/>
      <c r="BA89" s="54"/>
      <c r="BB89" s="54"/>
      <c r="BC89" s="54"/>
      <c r="BD89" s="54"/>
      <c r="BE89" s="54"/>
      <c r="BF89" s="54"/>
      <c r="BG89" s="54"/>
      <c r="BH89" s="54"/>
      <c r="BI89" s="54"/>
      <c r="BJ89" s="54"/>
      <c r="BK89" s="54"/>
      <c r="BL89" s="54"/>
      <c r="BM89" s="54"/>
      <c r="BN89" s="54"/>
      <c r="BO89" s="54"/>
      <c r="BP89" s="54"/>
      <c r="BQ89" s="54"/>
      <c r="BR89" s="54"/>
      <c r="BS89" s="54"/>
      <c r="BT89" s="54"/>
      <c r="BU89" s="54"/>
      <c r="BV89" s="54"/>
      <c r="BW89" s="54"/>
      <c r="BX89" s="54"/>
      <c r="BY89" s="54"/>
      <c r="BZ89" s="54"/>
      <c r="CA89" s="54"/>
      <c r="CB89" s="54"/>
      <c r="CC89" s="54"/>
      <c r="CD89" s="54"/>
      <c r="CE89" s="54"/>
      <c r="CF89" s="54"/>
      <c r="CG89" s="54"/>
      <c r="CH89" s="54"/>
      <c r="CI89" s="54"/>
      <c r="CJ89" s="54"/>
      <c r="CK89" s="54"/>
      <c r="CL89" s="54"/>
      <c r="CM89" s="54"/>
      <c r="CN89" s="54"/>
      <c r="CO89" s="54"/>
      <c r="CP89" s="54"/>
      <c r="CQ89" s="54"/>
      <c r="CR89" s="54"/>
      <c r="CS89" s="54"/>
      <c r="CT89" s="54"/>
    </row>
    <row r="90" spans="1:98" s="2" customFormat="1" ht="12" x14ac:dyDescent="0.2">
      <c r="A90" s="11">
        <f>ROW()</f>
        <v>90</v>
      </c>
      <c r="E90" s="23" t="str">
        <f>Lists!$N$9</f>
        <v>пустая строка</v>
      </c>
      <c r="L90" s="46"/>
      <c r="O90" s="46"/>
      <c r="R90" s="46"/>
      <c r="W90" s="5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  <c r="BW90" s="3"/>
      <c r="BX90" s="3"/>
      <c r="BY90" s="3"/>
      <c r="BZ90" s="3"/>
      <c r="CA90" s="3"/>
      <c r="CB90" s="3"/>
      <c r="CC90" s="3"/>
      <c r="CD90" s="3"/>
      <c r="CE90" s="3"/>
      <c r="CF90" s="3"/>
      <c r="CG90" s="3"/>
      <c r="CH90" s="3"/>
      <c r="CI90" s="3"/>
      <c r="CJ90" s="3"/>
      <c r="CK90" s="3"/>
      <c r="CL90" s="3"/>
      <c r="CM90" s="3"/>
      <c r="CN90" s="3"/>
      <c r="CO90" s="3"/>
      <c r="CP90" s="3"/>
      <c r="CQ90" s="3"/>
      <c r="CR90" s="3"/>
      <c r="CS90" s="3"/>
      <c r="CT90" s="3"/>
    </row>
    <row r="91" spans="1:98" s="13" customFormat="1" x14ac:dyDescent="0.3">
      <c r="A91" s="12">
        <f>ROW()</f>
        <v>91</v>
      </c>
      <c r="E91" s="45"/>
      <c r="F91" s="13" t="s">
        <v>68</v>
      </c>
      <c r="L91" s="46"/>
      <c r="M91" s="14" t="str">
        <f>Lists!$R$8</f>
        <v>руб.</v>
      </c>
      <c r="O91" s="46"/>
      <c r="R91" s="46"/>
      <c r="W91" s="55">
        <f ca="1">SUM(INDIRECT(ADDRESS(ROW(),SUMIFS($1:$1,$5:$5,1))):INDIRECT(ADDRESS(ROW(),SUMIFS($1:$1,$5:$5,MAX($5:$5)))))</f>
        <v>139.72</v>
      </c>
      <c r="X91" s="51"/>
      <c r="Y91" s="51"/>
      <c r="Z91" s="55">
        <f>SUM(Z93:Z102)</f>
        <v>0</v>
      </c>
      <c r="AA91" s="55">
        <f t="shared" ref="AA91:CL91" si="9">SUM(AA93:AA102)</f>
        <v>139.72</v>
      </c>
      <c r="AB91" s="55">
        <f t="shared" si="9"/>
        <v>0</v>
      </c>
      <c r="AC91" s="55">
        <f t="shared" si="9"/>
        <v>0</v>
      </c>
      <c r="AD91" s="55">
        <f t="shared" si="9"/>
        <v>0</v>
      </c>
      <c r="AE91" s="55">
        <f t="shared" si="9"/>
        <v>0</v>
      </c>
      <c r="AF91" s="55">
        <f t="shared" si="9"/>
        <v>0</v>
      </c>
      <c r="AG91" s="55">
        <f t="shared" si="9"/>
        <v>0</v>
      </c>
      <c r="AH91" s="55">
        <f t="shared" si="9"/>
        <v>0</v>
      </c>
      <c r="AI91" s="55">
        <f t="shared" si="9"/>
        <v>0</v>
      </c>
      <c r="AJ91" s="55">
        <f t="shared" si="9"/>
        <v>0</v>
      </c>
      <c r="AK91" s="55">
        <f t="shared" si="9"/>
        <v>0</v>
      </c>
      <c r="AL91" s="55">
        <f t="shared" si="9"/>
        <v>0</v>
      </c>
      <c r="AM91" s="55">
        <f t="shared" si="9"/>
        <v>0</v>
      </c>
      <c r="AN91" s="55">
        <f t="shared" si="9"/>
        <v>0</v>
      </c>
      <c r="AO91" s="55">
        <f t="shared" si="9"/>
        <v>0</v>
      </c>
      <c r="AP91" s="55">
        <f t="shared" si="9"/>
        <v>0</v>
      </c>
      <c r="AQ91" s="55">
        <f t="shared" si="9"/>
        <v>0</v>
      </c>
      <c r="AR91" s="55">
        <f t="shared" si="9"/>
        <v>0</v>
      </c>
      <c r="AS91" s="55">
        <f t="shared" si="9"/>
        <v>0</v>
      </c>
      <c r="AT91" s="55">
        <f t="shared" si="9"/>
        <v>0</v>
      </c>
      <c r="AU91" s="55">
        <f t="shared" si="9"/>
        <v>0</v>
      </c>
      <c r="AV91" s="55">
        <f t="shared" si="9"/>
        <v>0</v>
      </c>
      <c r="AW91" s="55">
        <f t="shared" si="9"/>
        <v>0</v>
      </c>
      <c r="AX91" s="55">
        <f t="shared" si="9"/>
        <v>0</v>
      </c>
      <c r="AY91" s="55">
        <f t="shared" si="9"/>
        <v>0</v>
      </c>
      <c r="AZ91" s="55">
        <f t="shared" si="9"/>
        <v>0</v>
      </c>
      <c r="BA91" s="55">
        <f t="shared" si="9"/>
        <v>0</v>
      </c>
      <c r="BB91" s="55">
        <f t="shared" si="9"/>
        <v>0</v>
      </c>
      <c r="BC91" s="55">
        <f t="shared" si="9"/>
        <v>0</v>
      </c>
      <c r="BD91" s="55">
        <f t="shared" si="9"/>
        <v>0</v>
      </c>
      <c r="BE91" s="55">
        <f t="shared" si="9"/>
        <v>0</v>
      </c>
      <c r="BF91" s="55">
        <f t="shared" si="9"/>
        <v>0</v>
      </c>
      <c r="BG91" s="55">
        <f t="shared" si="9"/>
        <v>0</v>
      </c>
      <c r="BH91" s="55">
        <f t="shared" si="9"/>
        <v>0</v>
      </c>
      <c r="BI91" s="55">
        <f t="shared" si="9"/>
        <v>0</v>
      </c>
      <c r="BJ91" s="55">
        <f t="shared" si="9"/>
        <v>0</v>
      </c>
      <c r="BK91" s="55">
        <f t="shared" si="9"/>
        <v>0</v>
      </c>
      <c r="BL91" s="55">
        <f t="shared" si="9"/>
        <v>0</v>
      </c>
      <c r="BM91" s="55">
        <f t="shared" si="9"/>
        <v>0</v>
      </c>
      <c r="BN91" s="55">
        <f t="shared" si="9"/>
        <v>0</v>
      </c>
      <c r="BO91" s="55">
        <f t="shared" si="9"/>
        <v>0</v>
      </c>
      <c r="BP91" s="55">
        <f t="shared" si="9"/>
        <v>0</v>
      </c>
      <c r="BQ91" s="55">
        <f t="shared" si="9"/>
        <v>0</v>
      </c>
      <c r="BR91" s="55">
        <f t="shared" si="9"/>
        <v>0</v>
      </c>
      <c r="BS91" s="55">
        <f t="shared" si="9"/>
        <v>0</v>
      </c>
      <c r="BT91" s="55">
        <f t="shared" si="9"/>
        <v>0</v>
      </c>
      <c r="BU91" s="55">
        <f t="shared" si="9"/>
        <v>0</v>
      </c>
      <c r="BV91" s="55">
        <f t="shared" si="9"/>
        <v>0</v>
      </c>
      <c r="BW91" s="55">
        <f t="shared" si="9"/>
        <v>0</v>
      </c>
      <c r="BX91" s="55">
        <f t="shared" si="9"/>
        <v>0</v>
      </c>
      <c r="BY91" s="55">
        <f t="shared" si="9"/>
        <v>0</v>
      </c>
      <c r="BZ91" s="55">
        <f t="shared" si="9"/>
        <v>0</v>
      </c>
      <c r="CA91" s="55">
        <f t="shared" si="9"/>
        <v>0</v>
      </c>
      <c r="CB91" s="55">
        <f t="shared" si="9"/>
        <v>0</v>
      </c>
      <c r="CC91" s="55">
        <f t="shared" si="9"/>
        <v>0</v>
      </c>
      <c r="CD91" s="55">
        <f t="shared" si="9"/>
        <v>0</v>
      </c>
      <c r="CE91" s="55">
        <f t="shared" si="9"/>
        <v>0</v>
      </c>
      <c r="CF91" s="55">
        <f t="shared" si="9"/>
        <v>0</v>
      </c>
      <c r="CG91" s="55">
        <f t="shared" si="9"/>
        <v>0</v>
      </c>
      <c r="CH91" s="55">
        <f t="shared" si="9"/>
        <v>0</v>
      </c>
      <c r="CI91" s="55">
        <f t="shared" si="9"/>
        <v>0</v>
      </c>
      <c r="CJ91" s="55">
        <f t="shared" si="9"/>
        <v>0</v>
      </c>
      <c r="CK91" s="55">
        <f t="shared" si="9"/>
        <v>0</v>
      </c>
      <c r="CL91" s="55">
        <f t="shared" si="9"/>
        <v>0</v>
      </c>
      <c r="CM91" s="55">
        <f t="shared" ref="CM91:CT91" si="10">SUM(CM93:CM102)</f>
        <v>0</v>
      </c>
      <c r="CN91" s="55">
        <f t="shared" si="10"/>
        <v>0</v>
      </c>
      <c r="CO91" s="55">
        <f t="shared" si="10"/>
        <v>0</v>
      </c>
      <c r="CP91" s="55">
        <f t="shared" si="10"/>
        <v>0</v>
      </c>
      <c r="CQ91" s="55">
        <f t="shared" si="10"/>
        <v>0</v>
      </c>
      <c r="CR91" s="55">
        <f t="shared" si="10"/>
        <v>0</v>
      </c>
      <c r="CS91" s="55">
        <f t="shared" si="10"/>
        <v>0</v>
      </c>
      <c r="CT91" s="55">
        <f t="shared" si="10"/>
        <v>0</v>
      </c>
    </row>
    <row r="92" spans="1:98" s="13" customFormat="1" x14ac:dyDescent="0.3">
      <c r="A92" s="11">
        <f>ROW()</f>
        <v>92</v>
      </c>
      <c r="E92" s="45"/>
      <c r="F92" s="13" t="str">
        <f>$F$20</f>
        <v>Продукт</v>
      </c>
      <c r="L92" s="46"/>
      <c r="M92" s="14" t="str">
        <f>$M$20</f>
        <v>шт</v>
      </c>
      <c r="O92" s="46"/>
      <c r="P92" s="51">
        <f>$P$20</f>
        <v>1</v>
      </c>
      <c r="R92" s="46"/>
      <c r="W92" s="55"/>
      <c r="X92" s="51"/>
      <c r="Y92" s="51"/>
      <c r="Z92" s="55"/>
      <c r="AA92" s="55"/>
      <c r="AB92" s="55"/>
      <c r="AC92" s="55"/>
      <c r="AD92" s="55"/>
      <c r="AE92" s="55"/>
      <c r="AF92" s="55"/>
      <c r="AG92" s="55"/>
      <c r="AH92" s="55"/>
      <c r="AI92" s="55"/>
      <c r="AJ92" s="55"/>
      <c r="AK92" s="55"/>
      <c r="AL92" s="55"/>
      <c r="AM92" s="55"/>
      <c r="AN92" s="55"/>
      <c r="AO92" s="55"/>
      <c r="AP92" s="55"/>
      <c r="AQ92" s="55"/>
      <c r="AR92" s="55"/>
      <c r="AS92" s="55"/>
      <c r="AT92" s="55"/>
      <c r="AU92" s="55"/>
      <c r="AV92" s="55"/>
      <c r="AW92" s="55"/>
      <c r="AX92" s="55"/>
      <c r="AY92" s="55"/>
      <c r="AZ92" s="55"/>
      <c r="BA92" s="55"/>
      <c r="BB92" s="55"/>
      <c r="BC92" s="55"/>
      <c r="BD92" s="55"/>
      <c r="BE92" s="55"/>
      <c r="BF92" s="55"/>
      <c r="BG92" s="55"/>
      <c r="BH92" s="55"/>
      <c r="BI92" s="55"/>
      <c r="BJ92" s="55"/>
      <c r="BK92" s="55"/>
      <c r="BL92" s="55"/>
      <c r="BM92" s="55"/>
      <c r="BN92" s="55"/>
      <c r="BO92" s="55"/>
      <c r="BP92" s="55"/>
      <c r="BQ92" s="55"/>
      <c r="BR92" s="55"/>
      <c r="BS92" s="55"/>
      <c r="BT92" s="55"/>
      <c r="BU92" s="55"/>
      <c r="BV92" s="55"/>
      <c r="BW92" s="55"/>
      <c r="BX92" s="55"/>
      <c r="BY92" s="55"/>
      <c r="BZ92" s="55"/>
      <c r="CA92" s="55"/>
      <c r="CB92" s="55"/>
      <c r="CC92" s="55"/>
      <c r="CD92" s="55"/>
      <c r="CE92" s="55"/>
      <c r="CF92" s="55"/>
      <c r="CG92" s="55"/>
      <c r="CH92" s="55"/>
      <c r="CI92" s="55"/>
      <c r="CJ92" s="55"/>
      <c r="CK92" s="55"/>
      <c r="CL92" s="55"/>
      <c r="CM92" s="55"/>
      <c r="CN92" s="55"/>
      <c r="CO92" s="55"/>
      <c r="CP92" s="55"/>
      <c r="CQ92" s="55"/>
      <c r="CR92" s="55"/>
      <c r="CS92" s="55"/>
      <c r="CT92" s="55"/>
    </row>
    <row r="93" spans="1:98" x14ac:dyDescent="0.3">
      <c r="A93" s="11">
        <f>ROW()</f>
        <v>93</v>
      </c>
      <c r="F93" s="6" t="str">
        <f>$F$21</f>
        <v>Основа</v>
      </c>
      <c r="M93" s="2" t="str">
        <f>Lists!$R$8</f>
        <v>руб.</v>
      </c>
      <c r="P93" s="50"/>
      <c r="W93" s="55">
        <f ca="1">SUM(INDIRECT(ADDRESS(ROW(),SUMIFS($1:$1,$5:$5,1))):INDIRECT(ADDRESS(ROW(),SUMIFS($1:$1,$5:$5,MAX($5:$5)))))</f>
        <v>105</v>
      </c>
      <c r="X93" s="56"/>
      <c r="Y93" s="56"/>
      <c r="Z93" s="19">
        <f>Z81*$P33</f>
        <v>0</v>
      </c>
      <c r="AA93" s="19">
        <f t="shared" ref="AA93:CL94" si="11">AA81*$P33</f>
        <v>105</v>
      </c>
      <c r="AB93" s="19">
        <f t="shared" si="11"/>
        <v>0</v>
      </c>
      <c r="AC93" s="19">
        <f t="shared" si="11"/>
        <v>0</v>
      </c>
      <c r="AD93" s="19">
        <f t="shared" si="11"/>
        <v>0</v>
      </c>
      <c r="AE93" s="19">
        <f t="shared" si="11"/>
        <v>0</v>
      </c>
      <c r="AF93" s="19">
        <f t="shared" si="11"/>
        <v>0</v>
      </c>
      <c r="AG93" s="19">
        <f t="shared" si="11"/>
        <v>0</v>
      </c>
      <c r="AH93" s="19">
        <f t="shared" si="11"/>
        <v>0</v>
      </c>
      <c r="AI93" s="19">
        <f t="shared" si="11"/>
        <v>0</v>
      </c>
      <c r="AJ93" s="19">
        <f t="shared" si="11"/>
        <v>0</v>
      </c>
      <c r="AK93" s="19">
        <f t="shared" si="11"/>
        <v>0</v>
      </c>
      <c r="AL93" s="19">
        <f t="shared" si="11"/>
        <v>0</v>
      </c>
      <c r="AM93" s="19">
        <f t="shared" si="11"/>
        <v>0</v>
      </c>
      <c r="AN93" s="19">
        <f t="shared" si="11"/>
        <v>0</v>
      </c>
      <c r="AO93" s="19">
        <f t="shared" si="11"/>
        <v>0</v>
      </c>
      <c r="AP93" s="19">
        <f t="shared" si="11"/>
        <v>0</v>
      </c>
      <c r="AQ93" s="19">
        <f t="shared" si="11"/>
        <v>0</v>
      </c>
      <c r="AR93" s="19">
        <f t="shared" si="11"/>
        <v>0</v>
      </c>
      <c r="AS93" s="19">
        <f t="shared" si="11"/>
        <v>0</v>
      </c>
      <c r="AT93" s="19">
        <f t="shared" si="11"/>
        <v>0</v>
      </c>
      <c r="AU93" s="19">
        <f t="shared" si="11"/>
        <v>0</v>
      </c>
      <c r="AV93" s="19">
        <f t="shared" si="11"/>
        <v>0</v>
      </c>
      <c r="AW93" s="19">
        <f t="shared" si="11"/>
        <v>0</v>
      </c>
      <c r="AX93" s="19">
        <f t="shared" si="11"/>
        <v>0</v>
      </c>
      <c r="AY93" s="19">
        <f t="shared" si="11"/>
        <v>0</v>
      </c>
      <c r="AZ93" s="19">
        <f t="shared" si="11"/>
        <v>0</v>
      </c>
      <c r="BA93" s="19">
        <f t="shared" si="11"/>
        <v>0</v>
      </c>
      <c r="BB93" s="19">
        <f t="shared" si="11"/>
        <v>0</v>
      </c>
      <c r="BC93" s="19">
        <f t="shared" si="11"/>
        <v>0</v>
      </c>
      <c r="BD93" s="19">
        <f t="shared" si="11"/>
        <v>0</v>
      </c>
      <c r="BE93" s="19">
        <f t="shared" si="11"/>
        <v>0</v>
      </c>
      <c r="BF93" s="19">
        <f t="shared" si="11"/>
        <v>0</v>
      </c>
      <c r="BG93" s="19">
        <f t="shared" si="11"/>
        <v>0</v>
      </c>
      <c r="BH93" s="19">
        <f t="shared" si="11"/>
        <v>0</v>
      </c>
      <c r="BI93" s="19">
        <f t="shared" si="11"/>
        <v>0</v>
      </c>
      <c r="BJ93" s="19">
        <f t="shared" si="11"/>
        <v>0</v>
      </c>
      <c r="BK93" s="19">
        <f t="shared" si="11"/>
        <v>0</v>
      </c>
      <c r="BL93" s="19">
        <f t="shared" si="11"/>
        <v>0</v>
      </c>
      <c r="BM93" s="19">
        <f t="shared" si="11"/>
        <v>0</v>
      </c>
      <c r="BN93" s="19">
        <f t="shared" si="11"/>
        <v>0</v>
      </c>
      <c r="BO93" s="19">
        <f t="shared" si="11"/>
        <v>0</v>
      </c>
      <c r="BP93" s="19">
        <f t="shared" si="11"/>
        <v>0</v>
      </c>
      <c r="BQ93" s="19">
        <f t="shared" si="11"/>
        <v>0</v>
      </c>
      <c r="BR93" s="19">
        <f t="shared" si="11"/>
        <v>0</v>
      </c>
      <c r="BS93" s="19">
        <f t="shared" si="11"/>
        <v>0</v>
      </c>
      <c r="BT93" s="19">
        <f t="shared" si="11"/>
        <v>0</v>
      </c>
      <c r="BU93" s="19">
        <f t="shared" si="11"/>
        <v>0</v>
      </c>
      <c r="BV93" s="19">
        <f t="shared" si="11"/>
        <v>0</v>
      </c>
      <c r="BW93" s="19">
        <f t="shared" si="11"/>
        <v>0</v>
      </c>
      <c r="BX93" s="19">
        <f t="shared" si="11"/>
        <v>0</v>
      </c>
      <c r="BY93" s="19">
        <f t="shared" si="11"/>
        <v>0</v>
      </c>
      <c r="BZ93" s="19">
        <f t="shared" si="11"/>
        <v>0</v>
      </c>
      <c r="CA93" s="19">
        <f t="shared" si="11"/>
        <v>0</v>
      </c>
      <c r="CB93" s="19">
        <f t="shared" si="11"/>
        <v>0</v>
      </c>
      <c r="CC93" s="19">
        <f t="shared" si="11"/>
        <v>0</v>
      </c>
      <c r="CD93" s="19">
        <f t="shared" si="11"/>
        <v>0</v>
      </c>
      <c r="CE93" s="19">
        <f t="shared" si="11"/>
        <v>0</v>
      </c>
      <c r="CF93" s="19">
        <f t="shared" si="11"/>
        <v>0</v>
      </c>
      <c r="CG93" s="19">
        <f t="shared" si="11"/>
        <v>0</v>
      </c>
      <c r="CH93" s="19">
        <f t="shared" si="11"/>
        <v>0</v>
      </c>
      <c r="CI93" s="19">
        <f t="shared" si="11"/>
        <v>0</v>
      </c>
      <c r="CJ93" s="19">
        <f t="shared" si="11"/>
        <v>0</v>
      </c>
      <c r="CK93" s="19">
        <f t="shared" si="11"/>
        <v>0</v>
      </c>
      <c r="CL93" s="19">
        <f t="shared" si="11"/>
        <v>0</v>
      </c>
      <c r="CM93" s="19">
        <f t="shared" ref="CM93:CT97" si="12">CM81*$P33</f>
        <v>0</v>
      </c>
      <c r="CN93" s="19">
        <f t="shared" si="12"/>
        <v>0</v>
      </c>
      <c r="CO93" s="19">
        <f t="shared" si="12"/>
        <v>0</v>
      </c>
      <c r="CP93" s="19">
        <f t="shared" si="12"/>
        <v>0</v>
      </c>
      <c r="CQ93" s="19">
        <f t="shared" si="12"/>
        <v>0</v>
      </c>
      <c r="CR93" s="19">
        <f t="shared" si="12"/>
        <v>0</v>
      </c>
      <c r="CS93" s="19">
        <f t="shared" si="12"/>
        <v>0</v>
      </c>
      <c r="CT93" s="19">
        <f t="shared" si="12"/>
        <v>0</v>
      </c>
    </row>
    <row r="94" spans="1:98" x14ac:dyDescent="0.3">
      <c r="A94" s="11">
        <f>ROW()</f>
        <v>94</v>
      </c>
      <c r="F94" s="6" t="str">
        <f>$F$22</f>
        <v>Сырье</v>
      </c>
      <c r="M94" s="2" t="str">
        <f>Lists!$R$8</f>
        <v>руб.</v>
      </c>
      <c r="P94" s="50"/>
      <c r="W94" s="55">
        <f ca="1">SUM(INDIRECT(ADDRESS(ROW(),SUMIFS($1:$1,$5:$5,1))):INDIRECT(ADDRESS(ROW(),SUMIFS($1:$1,$5:$5,MAX($5:$5)))))</f>
        <v>12</v>
      </c>
      <c r="X94" s="56"/>
      <c r="Y94" s="56"/>
      <c r="Z94" s="19">
        <f t="shared" ref="Z94:AO101" si="13">Z82*$P34</f>
        <v>0</v>
      </c>
      <c r="AA94" s="19">
        <f t="shared" si="13"/>
        <v>12</v>
      </c>
      <c r="AB94" s="19">
        <f t="shared" si="13"/>
        <v>0</v>
      </c>
      <c r="AC94" s="19">
        <f t="shared" si="13"/>
        <v>0</v>
      </c>
      <c r="AD94" s="19">
        <f t="shared" si="13"/>
        <v>0</v>
      </c>
      <c r="AE94" s="19">
        <f t="shared" si="13"/>
        <v>0</v>
      </c>
      <c r="AF94" s="19">
        <f t="shared" si="13"/>
        <v>0</v>
      </c>
      <c r="AG94" s="19">
        <f t="shared" si="13"/>
        <v>0</v>
      </c>
      <c r="AH94" s="19">
        <f t="shared" si="13"/>
        <v>0</v>
      </c>
      <c r="AI94" s="19">
        <f t="shared" si="13"/>
        <v>0</v>
      </c>
      <c r="AJ94" s="19">
        <f t="shared" si="13"/>
        <v>0</v>
      </c>
      <c r="AK94" s="19">
        <f t="shared" si="13"/>
        <v>0</v>
      </c>
      <c r="AL94" s="19">
        <f t="shared" si="13"/>
        <v>0</v>
      </c>
      <c r="AM94" s="19">
        <f t="shared" si="13"/>
        <v>0</v>
      </c>
      <c r="AN94" s="19">
        <f t="shared" si="13"/>
        <v>0</v>
      </c>
      <c r="AO94" s="19">
        <f t="shared" si="13"/>
        <v>0</v>
      </c>
      <c r="AP94" s="19">
        <f t="shared" si="11"/>
        <v>0</v>
      </c>
      <c r="AQ94" s="19">
        <f t="shared" si="11"/>
        <v>0</v>
      </c>
      <c r="AR94" s="19">
        <f t="shared" si="11"/>
        <v>0</v>
      </c>
      <c r="AS94" s="19">
        <f t="shared" si="11"/>
        <v>0</v>
      </c>
      <c r="AT94" s="19">
        <f t="shared" si="11"/>
        <v>0</v>
      </c>
      <c r="AU94" s="19">
        <f t="shared" si="11"/>
        <v>0</v>
      </c>
      <c r="AV94" s="19">
        <f t="shared" si="11"/>
        <v>0</v>
      </c>
      <c r="AW94" s="19">
        <f t="shared" si="11"/>
        <v>0</v>
      </c>
      <c r="AX94" s="19">
        <f t="shared" si="11"/>
        <v>0</v>
      </c>
      <c r="AY94" s="19">
        <f t="shared" si="11"/>
        <v>0</v>
      </c>
      <c r="AZ94" s="19">
        <f t="shared" si="11"/>
        <v>0</v>
      </c>
      <c r="BA94" s="19">
        <f t="shared" si="11"/>
        <v>0</v>
      </c>
      <c r="BB94" s="19">
        <f t="shared" si="11"/>
        <v>0</v>
      </c>
      <c r="BC94" s="19">
        <f t="shared" si="11"/>
        <v>0</v>
      </c>
      <c r="BD94" s="19">
        <f t="shared" si="11"/>
        <v>0</v>
      </c>
      <c r="BE94" s="19">
        <f t="shared" si="11"/>
        <v>0</v>
      </c>
      <c r="BF94" s="19">
        <f t="shared" si="11"/>
        <v>0</v>
      </c>
      <c r="BG94" s="19">
        <f t="shared" si="11"/>
        <v>0</v>
      </c>
      <c r="BH94" s="19">
        <f t="shared" si="11"/>
        <v>0</v>
      </c>
      <c r="BI94" s="19">
        <f t="shared" si="11"/>
        <v>0</v>
      </c>
      <c r="BJ94" s="19">
        <f t="shared" si="11"/>
        <v>0</v>
      </c>
      <c r="BK94" s="19">
        <f t="shared" si="11"/>
        <v>0</v>
      </c>
      <c r="BL94" s="19">
        <f t="shared" si="11"/>
        <v>0</v>
      </c>
      <c r="BM94" s="19">
        <f t="shared" si="11"/>
        <v>0</v>
      </c>
      <c r="BN94" s="19">
        <f t="shared" si="11"/>
        <v>0</v>
      </c>
      <c r="BO94" s="19">
        <f t="shared" si="11"/>
        <v>0</v>
      </c>
      <c r="BP94" s="19">
        <f t="shared" si="11"/>
        <v>0</v>
      </c>
      <c r="BQ94" s="19">
        <f t="shared" si="11"/>
        <v>0</v>
      </c>
      <c r="BR94" s="19">
        <f t="shared" si="11"/>
        <v>0</v>
      </c>
      <c r="BS94" s="19">
        <f t="shared" si="11"/>
        <v>0</v>
      </c>
      <c r="BT94" s="19">
        <f t="shared" si="11"/>
        <v>0</v>
      </c>
      <c r="BU94" s="19">
        <f t="shared" si="11"/>
        <v>0</v>
      </c>
      <c r="BV94" s="19">
        <f t="shared" si="11"/>
        <v>0</v>
      </c>
      <c r="BW94" s="19">
        <f t="shared" si="11"/>
        <v>0</v>
      </c>
      <c r="BX94" s="19">
        <f t="shared" si="11"/>
        <v>0</v>
      </c>
      <c r="BY94" s="19">
        <f t="shared" si="11"/>
        <v>0</v>
      </c>
      <c r="BZ94" s="19">
        <f t="shared" si="11"/>
        <v>0</v>
      </c>
      <c r="CA94" s="19">
        <f t="shared" si="11"/>
        <v>0</v>
      </c>
      <c r="CB94" s="19">
        <f t="shared" si="11"/>
        <v>0</v>
      </c>
      <c r="CC94" s="19">
        <f t="shared" si="11"/>
        <v>0</v>
      </c>
      <c r="CD94" s="19">
        <f t="shared" si="11"/>
        <v>0</v>
      </c>
      <c r="CE94" s="19">
        <f t="shared" si="11"/>
        <v>0</v>
      </c>
      <c r="CF94" s="19">
        <f t="shared" si="11"/>
        <v>0</v>
      </c>
      <c r="CG94" s="19">
        <f t="shared" si="11"/>
        <v>0</v>
      </c>
      <c r="CH94" s="19">
        <f t="shared" si="11"/>
        <v>0</v>
      </c>
      <c r="CI94" s="19">
        <f t="shared" si="11"/>
        <v>0</v>
      </c>
      <c r="CJ94" s="19">
        <f t="shared" si="11"/>
        <v>0</v>
      </c>
      <c r="CK94" s="19">
        <f t="shared" si="11"/>
        <v>0</v>
      </c>
      <c r="CL94" s="19">
        <f t="shared" si="11"/>
        <v>0</v>
      </c>
      <c r="CM94" s="19">
        <f t="shared" si="12"/>
        <v>0</v>
      </c>
      <c r="CN94" s="19">
        <f t="shared" si="12"/>
        <v>0</v>
      </c>
      <c r="CO94" s="19">
        <f t="shared" si="12"/>
        <v>0</v>
      </c>
      <c r="CP94" s="19">
        <f t="shared" si="12"/>
        <v>0</v>
      </c>
      <c r="CQ94" s="19">
        <f t="shared" si="12"/>
        <v>0</v>
      </c>
      <c r="CR94" s="19">
        <f t="shared" si="12"/>
        <v>0</v>
      </c>
      <c r="CS94" s="19">
        <f t="shared" si="12"/>
        <v>0</v>
      </c>
      <c r="CT94" s="19">
        <f t="shared" si="12"/>
        <v>0</v>
      </c>
    </row>
    <row r="95" spans="1:98" x14ac:dyDescent="0.3">
      <c r="A95" s="11">
        <f>ROW()</f>
        <v>95</v>
      </c>
      <c r="F95" s="6" t="str">
        <f>$F$23</f>
        <v>Материал</v>
      </c>
      <c r="M95" s="2" t="str">
        <f>Lists!$R$8</f>
        <v>руб.</v>
      </c>
      <c r="P95" s="50"/>
      <c r="W95" s="55">
        <f ca="1">SUM(INDIRECT(ADDRESS(ROW(),SUMIFS($1:$1,$5:$5,1))):INDIRECT(ADDRESS(ROW(),SUMIFS($1:$1,$5:$5,MAX($5:$5)))))</f>
        <v>0</v>
      </c>
      <c r="X95" s="56"/>
      <c r="Y95" s="56"/>
      <c r="Z95" s="19">
        <f t="shared" si="13"/>
        <v>0</v>
      </c>
      <c r="AA95" s="19">
        <f t="shared" ref="AA95:CL98" si="14">AA83*$P35</f>
        <v>0</v>
      </c>
      <c r="AB95" s="19">
        <f t="shared" si="14"/>
        <v>0</v>
      </c>
      <c r="AC95" s="19">
        <f t="shared" si="14"/>
        <v>0</v>
      </c>
      <c r="AD95" s="19">
        <f t="shared" si="14"/>
        <v>0</v>
      </c>
      <c r="AE95" s="19">
        <f t="shared" si="14"/>
        <v>0</v>
      </c>
      <c r="AF95" s="19">
        <f t="shared" si="14"/>
        <v>0</v>
      </c>
      <c r="AG95" s="19">
        <f t="shared" si="14"/>
        <v>0</v>
      </c>
      <c r="AH95" s="19">
        <f t="shared" si="14"/>
        <v>0</v>
      </c>
      <c r="AI95" s="19">
        <f t="shared" si="14"/>
        <v>0</v>
      </c>
      <c r="AJ95" s="19">
        <f t="shared" si="14"/>
        <v>0</v>
      </c>
      <c r="AK95" s="19">
        <f t="shared" si="14"/>
        <v>0</v>
      </c>
      <c r="AL95" s="19">
        <f t="shared" si="14"/>
        <v>0</v>
      </c>
      <c r="AM95" s="19">
        <f t="shared" si="14"/>
        <v>0</v>
      </c>
      <c r="AN95" s="19">
        <f t="shared" si="14"/>
        <v>0</v>
      </c>
      <c r="AO95" s="19">
        <f t="shared" si="14"/>
        <v>0</v>
      </c>
      <c r="AP95" s="19">
        <f t="shared" si="14"/>
        <v>0</v>
      </c>
      <c r="AQ95" s="19">
        <f t="shared" si="14"/>
        <v>0</v>
      </c>
      <c r="AR95" s="19">
        <f t="shared" si="14"/>
        <v>0</v>
      </c>
      <c r="AS95" s="19">
        <f t="shared" si="14"/>
        <v>0</v>
      </c>
      <c r="AT95" s="19">
        <f t="shared" si="14"/>
        <v>0</v>
      </c>
      <c r="AU95" s="19">
        <f t="shared" si="14"/>
        <v>0</v>
      </c>
      <c r="AV95" s="19">
        <f t="shared" si="14"/>
        <v>0</v>
      </c>
      <c r="AW95" s="19">
        <f t="shared" si="14"/>
        <v>0</v>
      </c>
      <c r="AX95" s="19">
        <f t="shared" si="14"/>
        <v>0</v>
      </c>
      <c r="AY95" s="19">
        <f t="shared" si="14"/>
        <v>0</v>
      </c>
      <c r="AZ95" s="19">
        <f t="shared" si="14"/>
        <v>0</v>
      </c>
      <c r="BA95" s="19">
        <f t="shared" si="14"/>
        <v>0</v>
      </c>
      <c r="BB95" s="19">
        <f t="shared" si="14"/>
        <v>0</v>
      </c>
      <c r="BC95" s="19">
        <f t="shared" si="14"/>
        <v>0</v>
      </c>
      <c r="BD95" s="19">
        <f t="shared" si="14"/>
        <v>0</v>
      </c>
      <c r="BE95" s="19">
        <f t="shared" si="14"/>
        <v>0</v>
      </c>
      <c r="BF95" s="19">
        <f t="shared" si="14"/>
        <v>0</v>
      </c>
      <c r="BG95" s="19">
        <f t="shared" si="14"/>
        <v>0</v>
      </c>
      <c r="BH95" s="19">
        <f t="shared" si="14"/>
        <v>0</v>
      </c>
      <c r="BI95" s="19">
        <f t="shared" si="14"/>
        <v>0</v>
      </c>
      <c r="BJ95" s="19">
        <f t="shared" si="14"/>
        <v>0</v>
      </c>
      <c r="BK95" s="19">
        <f t="shared" si="14"/>
        <v>0</v>
      </c>
      <c r="BL95" s="19">
        <f t="shared" si="14"/>
        <v>0</v>
      </c>
      <c r="BM95" s="19">
        <f t="shared" si="14"/>
        <v>0</v>
      </c>
      <c r="BN95" s="19">
        <f t="shared" si="14"/>
        <v>0</v>
      </c>
      <c r="BO95" s="19">
        <f t="shared" si="14"/>
        <v>0</v>
      </c>
      <c r="BP95" s="19">
        <f t="shared" si="14"/>
        <v>0</v>
      </c>
      <c r="BQ95" s="19">
        <f t="shared" si="14"/>
        <v>0</v>
      </c>
      <c r="BR95" s="19">
        <f t="shared" si="14"/>
        <v>0</v>
      </c>
      <c r="BS95" s="19">
        <f t="shared" si="14"/>
        <v>0</v>
      </c>
      <c r="BT95" s="19">
        <f t="shared" si="14"/>
        <v>0</v>
      </c>
      <c r="BU95" s="19">
        <f t="shared" si="14"/>
        <v>0</v>
      </c>
      <c r="BV95" s="19">
        <f t="shared" si="14"/>
        <v>0</v>
      </c>
      <c r="BW95" s="19">
        <f t="shared" si="14"/>
        <v>0</v>
      </c>
      <c r="BX95" s="19">
        <f t="shared" si="14"/>
        <v>0</v>
      </c>
      <c r="BY95" s="19">
        <f t="shared" si="14"/>
        <v>0</v>
      </c>
      <c r="BZ95" s="19">
        <f t="shared" si="14"/>
        <v>0</v>
      </c>
      <c r="CA95" s="19">
        <f t="shared" si="14"/>
        <v>0</v>
      </c>
      <c r="CB95" s="19">
        <f t="shared" si="14"/>
        <v>0</v>
      </c>
      <c r="CC95" s="19">
        <f t="shared" si="14"/>
        <v>0</v>
      </c>
      <c r="CD95" s="19">
        <f t="shared" si="14"/>
        <v>0</v>
      </c>
      <c r="CE95" s="19">
        <f t="shared" si="14"/>
        <v>0</v>
      </c>
      <c r="CF95" s="19">
        <f t="shared" si="14"/>
        <v>0</v>
      </c>
      <c r="CG95" s="19">
        <f t="shared" si="14"/>
        <v>0</v>
      </c>
      <c r="CH95" s="19">
        <f t="shared" si="14"/>
        <v>0</v>
      </c>
      <c r="CI95" s="19">
        <f t="shared" si="14"/>
        <v>0</v>
      </c>
      <c r="CJ95" s="19">
        <f t="shared" si="14"/>
        <v>0</v>
      </c>
      <c r="CK95" s="19">
        <f t="shared" si="14"/>
        <v>0</v>
      </c>
      <c r="CL95" s="19">
        <f t="shared" si="14"/>
        <v>0</v>
      </c>
      <c r="CM95" s="19">
        <f t="shared" si="12"/>
        <v>0</v>
      </c>
      <c r="CN95" s="19">
        <f t="shared" si="12"/>
        <v>0</v>
      </c>
      <c r="CO95" s="19">
        <f t="shared" si="12"/>
        <v>0</v>
      </c>
      <c r="CP95" s="19">
        <f t="shared" si="12"/>
        <v>0</v>
      </c>
      <c r="CQ95" s="19">
        <f t="shared" si="12"/>
        <v>0</v>
      </c>
      <c r="CR95" s="19">
        <f t="shared" si="12"/>
        <v>0</v>
      </c>
      <c r="CS95" s="19">
        <f t="shared" si="12"/>
        <v>0</v>
      </c>
      <c r="CT95" s="19">
        <f t="shared" si="12"/>
        <v>0</v>
      </c>
    </row>
    <row r="96" spans="1:98" x14ac:dyDescent="0.3">
      <c r="A96" s="11">
        <f>ROW()</f>
        <v>96</v>
      </c>
      <c r="F96" s="6" t="str">
        <f>$F$24</f>
        <v>Вн.пр-во</v>
      </c>
      <c r="M96" s="2" t="str">
        <f>Lists!$R$8</f>
        <v>руб.</v>
      </c>
      <c r="P96" s="50"/>
      <c r="W96" s="55">
        <f ca="1">SUM(INDIRECT(ADDRESS(ROW(),SUMIFS($1:$1,$5:$5,1))):INDIRECT(ADDRESS(ROW(),SUMIFS($1:$1,$5:$5,MAX($5:$5)))))</f>
        <v>0</v>
      </c>
      <c r="X96" s="56"/>
      <c r="Y96" s="56"/>
      <c r="Z96" s="19">
        <f t="shared" si="13"/>
        <v>0</v>
      </c>
      <c r="AA96" s="19">
        <f t="shared" si="14"/>
        <v>0</v>
      </c>
      <c r="AB96" s="19">
        <f t="shared" si="14"/>
        <v>0</v>
      </c>
      <c r="AC96" s="19">
        <f t="shared" si="14"/>
        <v>0</v>
      </c>
      <c r="AD96" s="19">
        <f t="shared" si="14"/>
        <v>0</v>
      </c>
      <c r="AE96" s="19">
        <f t="shared" si="14"/>
        <v>0</v>
      </c>
      <c r="AF96" s="19">
        <f t="shared" si="14"/>
        <v>0</v>
      </c>
      <c r="AG96" s="19">
        <f t="shared" si="14"/>
        <v>0</v>
      </c>
      <c r="AH96" s="19">
        <f t="shared" si="14"/>
        <v>0</v>
      </c>
      <c r="AI96" s="19">
        <f t="shared" si="14"/>
        <v>0</v>
      </c>
      <c r="AJ96" s="19">
        <f t="shared" si="14"/>
        <v>0</v>
      </c>
      <c r="AK96" s="19">
        <f t="shared" si="14"/>
        <v>0</v>
      </c>
      <c r="AL96" s="19">
        <f t="shared" si="14"/>
        <v>0</v>
      </c>
      <c r="AM96" s="19">
        <f t="shared" si="14"/>
        <v>0</v>
      </c>
      <c r="AN96" s="19">
        <f t="shared" si="14"/>
        <v>0</v>
      </c>
      <c r="AO96" s="19">
        <f t="shared" si="14"/>
        <v>0</v>
      </c>
      <c r="AP96" s="19">
        <f t="shared" si="14"/>
        <v>0</v>
      </c>
      <c r="AQ96" s="19">
        <f t="shared" si="14"/>
        <v>0</v>
      </c>
      <c r="AR96" s="19">
        <f t="shared" si="14"/>
        <v>0</v>
      </c>
      <c r="AS96" s="19">
        <f t="shared" si="14"/>
        <v>0</v>
      </c>
      <c r="AT96" s="19">
        <f t="shared" si="14"/>
        <v>0</v>
      </c>
      <c r="AU96" s="19">
        <f t="shared" si="14"/>
        <v>0</v>
      </c>
      <c r="AV96" s="19">
        <f t="shared" si="14"/>
        <v>0</v>
      </c>
      <c r="AW96" s="19">
        <f t="shared" si="14"/>
        <v>0</v>
      </c>
      <c r="AX96" s="19">
        <f t="shared" si="14"/>
        <v>0</v>
      </c>
      <c r="AY96" s="19">
        <f t="shared" si="14"/>
        <v>0</v>
      </c>
      <c r="AZ96" s="19">
        <f t="shared" si="14"/>
        <v>0</v>
      </c>
      <c r="BA96" s="19">
        <f t="shared" si="14"/>
        <v>0</v>
      </c>
      <c r="BB96" s="19">
        <f t="shared" si="14"/>
        <v>0</v>
      </c>
      <c r="BC96" s="19">
        <f t="shared" si="14"/>
        <v>0</v>
      </c>
      <c r="BD96" s="19">
        <f t="shared" si="14"/>
        <v>0</v>
      </c>
      <c r="BE96" s="19">
        <f t="shared" si="14"/>
        <v>0</v>
      </c>
      <c r="BF96" s="19">
        <f t="shared" si="14"/>
        <v>0</v>
      </c>
      <c r="BG96" s="19">
        <f t="shared" si="14"/>
        <v>0</v>
      </c>
      <c r="BH96" s="19">
        <f t="shared" si="14"/>
        <v>0</v>
      </c>
      <c r="BI96" s="19">
        <f t="shared" si="14"/>
        <v>0</v>
      </c>
      <c r="BJ96" s="19">
        <f t="shared" si="14"/>
        <v>0</v>
      </c>
      <c r="BK96" s="19">
        <f t="shared" si="14"/>
        <v>0</v>
      </c>
      <c r="BL96" s="19">
        <f t="shared" si="14"/>
        <v>0</v>
      </c>
      <c r="BM96" s="19">
        <f t="shared" si="14"/>
        <v>0</v>
      </c>
      <c r="BN96" s="19">
        <f t="shared" si="14"/>
        <v>0</v>
      </c>
      <c r="BO96" s="19">
        <f t="shared" si="14"/>
        <v>0</v>
      </c>
      <c r="BP96" s="19">
        <f t="shared" si="14"/>
        <v>0</v>
      </c>
      <c r="BQ96" s="19">
        <f t="shared" si="14"/>
        <v>0</v>
      </c>
      <c r="BR96" s="19">
        <f t="shared" si="14"/>
        <v>0</v>
      </c>
      <c r="BS96" s="19">
        <f t="shared" si="14"/>
        <v>0</v>
      </c>
      <c r="BT96" s="19">
        <f t="shared" si="14"/>
        <v>0</v>
      </c>
      <c r="BU96" s="19">
        <f t="shared" si="14"/>
        <v>0</v>
      </c>
      <c r="BV96" s="19">
        <f t="shared" si="14"/>
        <v>0</v>
      </c>
      <c r="BW96" s="19">
        <f t="shared" si="14"/>
        <v>0</v>
      </c>
      <c r="BX96" s="19">
        <f t="shared" si="14"/>
        <v>0</v>
      </c>
      <c r="BY96" s="19">
        <f t="shared" si="14"/>
        <v>0</v>
      </c>
      <c r="BZ96" s="19">
        <f t="shared" si="14"/>
        <v>0</v>
      </c>
      <c r="CA96" s="19">
        <f t="shared" si="14"/>
        <v>0</v>
      </c>
      <c r="CB96" s="19">
        <f t="shared" si="14"/>
        <v>0</v>
      </c>
      <c r="CC96" s="19">
        <f t="shared" si="14"/>
        <v>0</v>
      </c>
      <c r="CD96" s="19">
        <f t="shared" si="14"/>
        <v>0</v>
      </c>
      <c r="CE96" s="19">
        <f t="shared" si="14"/>
        <v>0</v>
      </c>
      <c r="CF96" s="19">
        <f t="shared" si="14"/>
        <v>0</v>
      </c>
      <c r="CG96" s="19">
        <f t="shared" si="14"/>
        <v>0</v>
      </c>
      <c r="CH96" s="19">
        <f t="shared" si="14"/>
        <v>0</v>
      </c>
      <c r="CI96" s="19">
        <f t="shared" si="14"/>
        <v>0</v>
      </c>
      <c r="CJ96" s="19">
        <f t="shared" si="14"/>
        <v>0</v>
      </c>
      <c r="CK96" s="19">
        <f t="shared" si="14"/>
        <v>0</v>
      </c>
      <c r="CL96" s="19">
        <f t="shared" si="14"/>
        <v>0</v>
      </c>
      <c r="CM96" s="19">
        <f t="shared" si="12"/>
        <v>0</v>
      </c>
      <c r="CN96" s="19">
        <f t="shared" si="12"/>
        <v>0</v>
      </c>
      <c r="CO96" s="19">
        <f t="shared" si="12"/>
        <v>0</v>
      </c>
      <c r="CP96" s="19">
        <f t="shared" si="12"/>
        <v>0</v>
      </c>
      <c r="CQ96" s="19">
        <f t="shared" si="12"/>
        <v>0</v>
      </c>
      <c r="CR96" s="19">
        <f t="shared" si="12"/>
        <v>0</v>
      </c>
      <c r="CS96" s="19">
        <f t="shared" si="12"/>
        <v>0</v>
      </c>
      <c r="CT96" s="19">
        <f t="shared" si="12"/>
        <v>0</v>
      </c>
    </row>
    <row r="97" spans="1:98" x14ac:dyDescent="0.3">
      <c r="A97" s="11">
        <f>ROW()</f>
        <v>97</v>
      </c>
      <c r="F97" s="6" t="str">
        <f>$F$25</f>
        <v>Упаковка</v>
      </c>
      <c r="M97" s="2" t="str">
        <f>Lists!$R$8</f>
        <v>руб.</v>
      </c>
      <c r="P97" s="50"/>
      <c r="W97" s="55">
        <f ca="1">SUM(INDIRECT(ADDRESS(ROW(),SUMIFS($1:$1,$5:$5,1))):INDIRECT(ADDRESS(ROW(),SUMIFS($1:$1,$5:$5,MAX($5:$5)))))</f>
        <v>0</v>
      </c>
      <c r="X97" s="56"/>
      <c r="Y97" s="56"/>
      <c r="Z97" s="19">
        <f t="shared" si="13"/>
        <v>0</v>
      </c>
      <c r="AA97" s="19">
        <f t="shared" si="14"/>
        <v>0</v>
      </c>
      <c r="AB97" s="19">
        <f t="shared" si="14"/>
        <v>0</v>
      </c>
      <c r="AC97" s="19">
        <f t="shared" si="14"/>
        <v>0</v>
      </c>
      <c r="AD97" s="19">
        <f t="shared" si="14"/>
        <v>0</v>
      </c>
      <c r="AE97" s="19">
        <f t="shared" si="14"/>
        <v>0</v>
      </c>
      <c r="AF97" s="19">
        <f t="shared" si="14"/>
        <v>0</v>
      </c>
      <c r="AG97" s="19">
        <f t="shared" si="14"/>
        <v>0</v>
      </c>
      <c r="AH97" s="19">
        <f t="shared" si="14"/>
        <v>0</v>
      </c>
      <c r="AI97" s="19">
        <f t="shared" si="14"/>
        <v>0</v>
      </c>
      <c r="AJ97" s="19">
        <f t="shared" si="14"/>
        <v>0</v>
      </c>
      <c r="AK97" s="19">
        <f t="shared" si="14"/>
        <v>0</v>
      </c>
      <c r="AL97" s="19">
        <f t="shared" si="14"/>
        <v>0</v>
      </c>
      <c r="AM97" s="19">
        <f t="shared" si="14"/>
        <v>0</v>
      </c>
      <c r="AN97" s="19">
        <f t="shared" si="14"/>
        <v>0</v>
      </c>
      <c r="AO97" s="19">
        <f t="shared" si="14"/>
        <v>0</v>
      </c>
      <c r="AP97" s="19">
        <f t="shared" si="14"/>
        <v>0</v>
      </c>
      <c r="AQ97" s="19">
        <f t="shared" si="14"/>
        <v>0</v>
      </c>
      <c r="AR97" s="19">
        <f t="shared" si="14"/>
        <v>0</v>
      </c>
      <c r="AS97" s="19">
        <f t="shared" si="14"/>
        <v>0</v>
      </c>
      <c r="AT97" s="19">
        <f t="shared" si="14"/>
        <v>0</v>
      </c>
      <c r="AU97" s="19">
        <f t="shared" si="14"/>
        <v>0</v>
      </c>
      <c r="AV97" s="19">
        <f t="shared" si="14"/>
        <v>0</v>
      </c>
      <c r="AW97" s="19">
        <f t="shared" si="14"/>
        <v>0</v>
      </c>
      <c r="AX97" s="19">
        <f t="shared" si="14"/>
        <v>0</v>
      </c>
      <c r="AY97" s="19">
        <f t="shared" si="14"/>
        <v>0</v>
      </c>
      <c r="AZ97" s="19">
        <f t="shared" si="14"/>
        <v>0</v>
      </c>
      <c r="BA97" s="19">
        <f t="shared" si="14"/>
        <v>0</v>
      </c>
      <c r="BB97" s="19">
        <f t="shared" si="14"/>
        <v>0</v>
      </c>
      <c r="BC97" s="19">
        <f t="shared" si="14"/>
        <v>0</v>
      </c>
      <c r="BD97" s="19">
        <f t="shared" si="14"/>
        <v>0</v>
      </c>
      <c r="BE97" s="19">
        <f t="shared" si="14"/>
        <v>0</v>
      </c>
      <c r="BF97" s="19">
        <f t="shared" si="14"/>
        <v>0</v>
      </c>
      <c r="BG97" s="19">
        <f t="shared" si="14"/>
        <v>0</v>
      </c>
      <c r="BH97" s="19">
        <f t="shared" si="14"/>
        <v>0</v>
      </c>
      <c r="BI97" s="19">
        <f t="shared" si="14"/>
        <v>0</v>
      </c>
      <c r="BJ97" s="19">
        <f t="shared" si="14"/>
        <v>0</v>
      </c>
      <c r="BK97" s="19">
        <f t="shared" si="14"/>
        <v>0</v>
      </c>
      <c r="BL97" s="19">
        <f t="shared" si="14"/>
        <v>0</v>
      </c>
      <c r="BM97" s="19">
        <f t="shared" si="14"/>
        <v>0</v>
      </c>
      <c r="BN97" s="19">
        <f t="shared" si="14"/>
        <v>0</v>
      </c>
      <c r="BO97" s="19">
        <f t="shared" si="14"/>
        <v>0</v>
      </c>
      <c r="BP97" s="19">
        <f t="shared" si="14"/>
        <v>0</v>
      </c>
      <c r="BQ97" s="19">
        <f t="shared" si="14"/>
        <v>0</v>
      </c>
      <c r="BR97" s="19">
        <f t="shared" si="14"/>
        <v>0</v>
      </c>
      <c r="BS97" s="19">
        <f t="shared" si="14"/>
        <v>0</v>
      </c>
      <c r="BT97" s="19">
        <f t="shared" si="14"/>
        <v>0</v>
      </c>
      <c r="BU97" s="19">
        <f t="shared" si="14"/>
        <v>0</v>
      </c>
      <c r="BV97" s="19">
        <f t="shared" si="14"/>
        <v>0</v>
      </c>
      <c r="BW97" s="19">
        <f t="shared" si="14"/>
        <v>0</v>
      </c>
      <c r="BX97" s="19">
        <f t="shared" si="14"/>
        <v>0</v>
      </c>
      <c r="BY97" s="19">
        <f t="shared" si="14"/>
        <v>0</v>
      </c>
      <c r="BZ97" s="19">
        <f t="shared" si="14"/>
        <v>0</v>
      </c>
      <c r="CA97" s="19">
        <f t="shared" si="14"/>
        <v>0</v>
      </c>
      <c r="CB97" s="19">
        <f t="shared" si="14"/>
        <v>0</v>
      </c>
      <c r="CC97" s="19">
        <f t="shared" si="14"/>
        <v>0</v>
      </c>
      <c r="CD97" s="19">
        <f t="shared" si="14"/>
        <v>0</v>
      </c>
      <c r="CE97" s="19">
        <f t="shared" si="14"/>
        <v>0</v>
      </c>
      <c r="CF97" s="19">
        <f t="shared" si="14"/>
        <v>0</v>
      </c>
      <c r="CG97" s="19">
        <f t="shared" si="14"/>
        <v>0</v>
      </c>
      <c r="CH97" s="19">
        <f t="shared" si="14"/>
        <v>0</v>
      </c>
      <c r="CI97" s="19">
        <f t="shared" si="14"/>
        <v>0</v>
      </c>
      <c r="CJ97" s="19">
        <f t="shared" si="14"/>
        <v>0</v>
      </c>
      <c r="CK97" s="19">
        <f t="shared" si="14"/>
        <v>0</v>
      </c>
      <c r="CL97" s="19">
        <f t="shared" si="14"/>
        <v>0</v>
      </c>
      <c r="CM97" s="19">
        <f t="shared" si="12"/>
        <v>0</v>
      </c>
      <c r="CN97" s="19">
        <f t="shared" si="12"/>
        <v>0</v>
      </c>
      <c r="CO97" s="19">
        <f t="shared" si="12"/>
        <v>0</v>
      </c>
      <c r="CP97" s="19">
        <f t="shared" si="12"/>
        <v>0</v>
      </c>
      <c r="CQ97" s="19">
        <f t="shared" si="12"/>
        <v>0</v>
      </c>
      <c r="CR97" s="19">
        <f t="shared" si="12"/>
        <v>0</v>
      </c>
      <c r="CS97" s="19">
        <f t="shared" si="12"/>
        <v>0</v>
      </c>
      <c r="CT97" s="19">
        <f t="shared" si="12"/>
        <v>0</v>
      </c>
    </row>
    <row r="98" spans="1:98" x14ac:dyDescent="0.3">
      <c r="A98" s="11">
        <f>ROW()</f>
        <v>98</v>
      </c>
      <c r="F98" s="6" t="str">
        <f>$F$26</f>
        <v>ФОТ првПерс</v>
      </c>
      <c r="M98" s="2" t="str">
        <f>Lists!$R$8</f>
        <v>руб.</v>
      </c>
      <c r="P98" s="50"/>
      <c r="W98" s="55">
        <f ca="1">SUM(INDIRECT(ADDRESS(ROW(),SUMIFS($1:$1,$5:$5,1))):INDIRECT(ADDRESS(ROW(),SUMIFS($1:$1,$5:$5,MAX($5:$5)))))</f>
        <v>15</v>
      </c>
      <c r="X98" s="56"/>
      <c r="Y98" s="56"/>
      <c r="Z98" s="19">
        <f t="shared" si="13"/>
        <v>0</v>
      </c>
      <c r="AA98" s="19">
        <f t="shared" si="14"/>
        <v>15</v>
      </c>
      <c r="AB98" s="19">
        <f t="shared" si="14"/>
        <v>0</v>
      </c>
      <c r="AC98" s="19">
        <f t="shared" si="14"/>
        <v>0</v>
      </c>
      <c r="AD98" s="19">
        <f t="shared" si="14"/>
        <v>0</v>
      </c>
      <c r="AE98" s="19">
        <f t="shared" si="14"/>
        <v>0</v>
      </c>
      <c r="AF98" s="19">
        <f t="shared" si="14"/>
        <v>0</v>
      </c>
      <c r="AG98" s="19">
        <f t="shared" si="14"/>
        <v>0</v>
      </c>
      <c r="AH98" s="19">
        <f t="shared" si="14"/>
        <v>0</v>
      </c>
      <c r="AI98" s="19">
        <f t="shared" si="14"/>
        <v>0</v>
      </c>
      <c r="AJ98" s="19">
        <f t="shared" si="14"/>
        <v>0</v>
      </c>
      <c r="AK98" s="19">
        <f t="shared" si="14"/>
        <v>0</v>
      </c>
      <c r="AL98" s="19">
        <f t="shared" si="14"/>
        <v>0</v>
      </c>
      <c r="AM98" s="19">
        <f t="shared" si="14"/>
        <v>0</v>
      </c>
      <c r="AN98" s="19">
        <f t="shared" si="14"/>
        <v>0</v>
      </c>
      <c r="AO98" s="19">
        <f t="shared" si="14"/>
        <v>0</v>
      </c>
      <c r="AP98" s="19">
        <f t="shared" si="14"/>
        <v>0</v>
      </c>
      <c r="AQ98" s="19">
        <f t="shared" si="14"/>
        <v>0</v>
      </c>
      <c r="AR98" s="19">
        <f t="shared" si="14"/>
        <v>0</v>
      </c>
      <c r="AS98" s="19">
        <f t="shared" si="14"/>
        <v>0</v>
      </c>
      <c r="AT98" s="19">
        <f t="shared" si="14"/>
        <v>0</v>
      </c>
      <c r="AU98" s="19">
        <f t="shared" si="14"/>
        <v>0</v>
      </c>
      <c r="AV98" s="19">
        <f t="shared" si="14"/>
        <v>0</v>
      </c>
      <c r="AW98" s="19">
        <f t="shared" si="14"/>
        <v>0</v>
      </c>
      <c r="AX98" s="19">
        <f t="shared" si="14"/>
        <v>0</v>
      </c>
      <c r="AY98" s="19">
        <f t="shared" si="14"/>
        <v>0</v>
      </c>
      <c r="AZ98" s="19">
        <f t="shared" si="14"/>
        <v>0</v>
      </c>
      <c r="BA98" s="19">
        <f t="shared" si="14"/>
        <v>0</v>
      </c>
      <c r="BB98" s="19">
        <f t="shared" si="14"/>
        <v>0</v>
      </c>
      <c r="BC98" s="19">
        <f t="shared" si="14"/>
        <v>0</v>
      </c>
      <c r="BD98" s="19">
        <f t="shared" si="14"/>
        <v>0</v>
      </c>
      <c r="BE98" s="19">
        <f t="shared" si="14"/>
        <v>0</v>
      </c>
      <c r="BF98" s="19">
        <f t="shared" si="14"/>
        <v>0</v>
      </c>
      <c r="BG98" s="19">
        <f t="shared" si="14"/>
        <v>0</v>
      </c>
      <c r="BH98" s="19">
        <f t="shared" si="14"/>
        <v>0</v>
      </c>
      <c r="BI98" s="19">
        <f t="shared" si="14"/>
        <v>0</v>
      </c>
      <c r="BJ98" s="19">
        <f t="shared" si="14"/>
        <v>0</v>
      </c>
      <c r="BK98" s="19">
        <f t="shared" si="14"/>
        <v>0</v>
      </c>
      <c r="BL98" s="19">
        <f t="shared" si="14"/>
        <v>0</v>
      </c>
      <c r="BM98" s="19">
        <f t="shared" si="14"/>
        <v>0</v>
      </c>
      <c r="BN98" s="19">
        <f t="shared" si="14"/>
        <v>0</v>
      </c>
      <c r="BO98" s="19">
        <f t="shared" si="14"/>
        <v>0</v>
      </c>
      <c r="BP98" s="19">
        <f t="shared" si="14"/>
        <v>0</v>
      </c>
      <c r="BQ98" s="19">
        <f t="shared" si="14"/>
        <v>0</v>
      </c>
      <c r="BR98" s="19">
        <f t="shared" si="14"/>
        <v>0</v>
      </c>
      <c r="BS98" s="19">
        <f t="shared" si="14"/>
        <v>0</v>
      </c>
      <c r="BT98" s="19">
        <f t="shared" si="14"/>
        <v>0</v>
      </c>
      <c r="BU98" s="19">
        <f t="shared" si="14"/>
        <v>0</v>
      </c>
      <c r="BV98" s="19">
        <f t="shared" si="14"/>
        <v>0</v>
      </c>
      <c r="BW98" s="19">
        <f t="shared" si="14"/>
        <v>0</v>
      </c>
      <c r="BX98" s="19">
        <f t="shared" si="14"/>
        <v>0</v>
      </c>
      <c r="BY98" s="19">
        <f t="shared" si="14"/>
        <v>0</v>
      </c>
      <c r="BZ98" s="19">
        <f t="shared" si="14"/>
        <v>0</v>
      </c>
      <c r="CA98" s="19">
        <f t="shared" si="14"/>
        <v>0</v>
      </c>
      <c r="CB98" s="19">
        <f t="shared" si="14"/>
        <v>0</v>
      </c>
      <c r="CC98" s="19">
        <f t="shared" si="14"/>
        <v>0</v>
      </c>
      <c r="CD98" s="19">
        <f t="shared" si="14"/>
        <v>0</v>
      </c>
      <c r="CE98" s="19">
        <f t="shared" si="14"/>
        <v>0</v>
      </c>
      <c r="CF98" s="19">
        <f t="shared" si="14"/>
        <v>0</v>
      </c>
      <c r="CG98" s="19">
        <f t="shared" si="14"/>
        <v>0</v>
      </c>
      <c r="CH98" s="19">
        <f t="shared" si="14"/>
        <v>0</v>
      </c>
      <c r="CI98" s="19">
        <f t="shared" si="14"/>
        <v>0</v>
      </c>
      <c r="CJ98" s="19">
        <f t="shared" si="14"/>
        <v>0</v>
      </c>
      <c r="CK98" s="19">
        <f t="shared" si="14"/>
        <v>0</v>
      </c>
      <c r="CL98" s="19">
        <f t="shared" ref="CL98:CT101" si="15">CL86*$P38</f>
        <v>0</v>
      </c>
      <c r="CM98" s="19">
        <f t="shared" si="15"/>
        <v>0</v>
      </c>
      <c r="CN98" s="19">
        <f t="shared" si="15"/>
        <v>0</v>
      </c>
      <c r="CO98" s="19">
        <f t="shared" si="15"/>
        <v>0</v>
      </c>
      <c r="CP98" s="19">
        <f t="shared" si="15"/>
        <v>0</v>
      </c>
      <c r="CQ98" s="19">
        <f t="shared" si="15"/>
        <v>0</v>
      </c>
      <c r="CR98" s="19">
        <f t="shared" si="15"/>
        <v>0</v>
      </c>
      <c r="CS98" s="19">
        <f t="shared" si="15"/>
        <v>0</v>
      </c>
      <c r="CT98" s="19">
        <f t="shared" si="15"/>
        <v>0</v>
      </c>
    </row>
    <row r="99" spans="1:98" x14ac:dyDescent="0.3">
      <c r="A99" s="11">
        <f>ROW()</f>
        <v>99</v>
      </c>
      <c r="F99" s="6" t="str">
        <f>$F$27</f>
        <v>ФОТ упак</v>
      </c>
      <c r="M99" s="2" t="str">
        <f>Lists!$R$8</f>
        <v>руб.</v>
      </c>
      <c r="P99" s="50"/>
      <c r="W99" s="55">
        <f ca="1">SUM(INDIRECT(ADDRESS(ROW(),SUMIFS($1:$1,$5:$5,1))):INDIRECT(ADDRESS(ROW(),SUMIFS($1:$1,$5:$5,MAX($5:$5)))))</f>
        <v>0</v>
      </c>
      <c r="X99" s="56"/>
      <c r="Y99" s="56"/>
      <c r="Z99" s="19">
        <f t="shared" si="13"/>
        <v>0</v>
      </c>
      <c r="AA99" s="19">
        <f t="shared" ref="AA99:CL101" si="16">AA87*$P39</f>
        <v>0</v>
      </c>
      <c r="AB99" s="19">
        <f t="shared" si="16"/>
        <v>0</v>
      </c>
      <c r="AC99" s="19">
        <f t="shared" si="16"/>
        <v>0</v>
      </c>
      <c r="AD99" s="19">
        <f t="shared" si="16"/>
        <v>0</v>
      </c>
      <c r="AE99" s="19">
        <f t="shared" si="16"/>
        <v>0</v>
      </c>
      <c r="AF99" s="19">
        <f t="shared" si="16"/>
        <v>0</v>
      </c>
      <c r="AG99" s="19">
        <f t="shared" si="16"/>
        <v>0</v>
      </c>
      <c r="AH99" s="19">
        <f t="shared" si="16"/>
        <v>0</v>
      </c>
      <c r="AI99" s="19">
        <f t="shared" si="16"/>
        <v>0</v>
      </c>
      <c r="AJ99" s="19">
        <f t="shared" si="16"/>
        <v>0</v>
      </c>
      <c r="AK99" s="19">
        <f t="shared" si="16"/>
        <v>0</v>
      </c>
      <c r="AL99" s="19">
        <f t="shared" si="16"/>
        <v>0</v>
      </c>
      <c r="AM99" s="19">
        <f t="shared" si="16"/>
        <v>0</v>
      </c>
      <c r="AN99" s="19">
        <f t="shared" si="16"/>
        <v>0</v>
      </c>
      <c r="AO99" s="19">
        <f t="shared" si="16"/>
        <v>0</v>
      </c>
      <c r="AP99" s="19">
        <f t="shared" si="16"/>
        <v>0</v>
      </c>
      <c r="AQ99" s="19">
        <f t="shared" si="16"/>
        <v>0</v>
      </c>
      <c r="AR99" s="19">
        <f t="shared" si="16"/>
        <v>0</v>
      </c>
      <c r="AS99" s="19">
        <f t="shared" si="16"/>
        <v>0</v>
      </c>
      <c r="AT99" s="19">
        <f t="shared" si="16"/>
        <v>0</v>
      </c>
      <c r="AU99" s="19">
        <f t="shared" si="16"/>
        <v>0</v>
      </c>
      <c r="AV99" s="19">
        <f t="shared" si="16"/>
        <v>0</v>
      </c>
      <c r="AW99" s="19">
        <f t="shared" si="16"/>
        <v>0</v>
      </c>
      <c r="AX99" s="19">
        <f t="shared" si="16"/>
        <v>0</v>
      </c>
      <c r="AY99" s="19">
        <f t="shared" si="16"/>
        <v>0</v>
      </c>
      <c r="AZ99" s="19">
        <f t="shared" si="16"/>
        <v>0</v>
      </c>
      <c r="BA99" s="19">
        <f t="shared" si="16"/>
        <v>0</v>
      </c>
      <c r="BB99" s="19">
        <f t="shared" si="16"/>
        <v>0</v>
      </c>
      <c r="BC99" s="19">
        <f t="shared" si="16"/>
        <v>0</v>
      </c>
      <c r="BD99" s="19">
        <f t="shared" si="16"/>
        <v>0</v>
      </c>
      <c r="BE99" s="19">
        <f t="shared" si="16"/>
        <v>0</v>
      </c>
      <c r="BF99" s="19">
        <f t="shared" si="16"/>
        <v>0</v>
      </c>
      <c r="BG99" s="19">
        <f t="shared" si="16"/>
        <v>0</v>
      </c>
      <c r="BH99" s="19">
        <f t="shared" si="16"/>
        <v>0</v>
      </c>
      <c r="BI99" s="19">
        <f t="shared" si="16"/>
        <v>0</v>
      </c>
      <c r="BJ99" s="19">
        <f t="shared" si="16"/>
        <v>0</v>
      </c>
      <c r="BK99" s="19">
        <f t="shared" si="16"/>
        <v>0</v>
      </c>
      <c r="BL99" s="19">
        <f t="shared" si="16"/>
        <v>0</v>
      </c>
      <c r="BM99" s="19">
        <f t="shared" si="16"/>
        <v>0</v>
      </c>
      <c r="BN99" s="19">
        <f t="shared" si="16"/>
        <v>0</v>
      </c>
      <c r="BO99" s="19">
        <f t="shared" si="16"/>
        <v>0</v>
      </c>
      <c r="BP99" s="19">
        <f t="shared" si="16"/>
        <v>0</v>
      </c>
      <c r="BQ99" s="19">
        <f t="shared" si="16"/>
        <v>0</v>
      </c>
      <c r="BR99" s="19">
        <f t="shared" si="16"/>
        <v>0</v>
      </c>
      <c r="BS99" s="19">
        <f t="shared" si="16"/>
        <v>0</v>
      </c>
      <c r="BT99" s="19">
        <f t="shared" si="16"/>
        <v>0</v>
      </c>
      <c r="BU99" s="19">
        <f t="shared" si="16"/>
        <v>0</v>
      </c>
      <c r="BV99" s="19">
        <f t="shared" si="16"/>
        <v>0</v>
      </c>
      <c r="BW99" s="19">
        <f t="shared" si="16"/>
        <v>0</v>
      </c>
      <c r="BX99" s="19">
        <f t="shared" si="16"/>
        <v>0</v>
      </c>
      <c r="BY99" s="19">
        <f t="shared" si="16"/>
        <v>0</v>
      </c>
      <c r="BZ99" s="19">
        <f t="shared" si="16"/>
        <v>0</v>
      </c>
      <c r="CA99" s="19">
        <f t="shared" si="16"/>
        <v>0</v>
      </c>
      <c r="CB99" s="19">
        <f t="shared" si="16"/>
        <v>0</v>
      </c>
      <c r="CC99" s="19">
        <f t="shared" si="16"/>
        <v>0</v>
      </c>
      <c r="CD99" s="19">
        <f t="shared" si="16"/>
        <v>0</v>
      </c>
      <c r="CE99" s="19">
        <f t="shared" si="16"/>
        <v>0</v>
      </c>
      <c r="CF99" s="19">
        <f t="shared" si="16"/>
        <v>0</v>
      </c>
      <c r="CG99" s="19">
        <f t="shared" si="16"/>
        <v>0</v>
      </c>
      <c r="CH99" s="19">
        <f t="shared" si="16"/>
        <v>0</v>
      </c>
      <c r="CI99" s="19">
        <f t="shared" si="16"/>
        <v>0</v>
      </c>
      <c r="CJ99" s="19">
        <f t="shared" si="16"/>
        <v>0</v>
      </c>
      <c r="CK99" s="19">
        <f t="shared" si="16"/>
        <v>0</v>
      </c>
      <c r="CL99" s="19">
        <f t="shared" si="16"/>
        <v>0</v>
      </c>
      <c r="CM99" s="19">
        <f t="shared" si="15"/>
        <v>0</v>
      </c>
      <c r="CN99" s="19">
        <f t="shared" si="15"/>
        <v>0</v>
      </c>
      <c r="CO99" s="19">
        <f t="shared" si="15"/>
        <v>0</v>
      </c>
      <c r="CP99" s="19">
        <f t="shared" si="15"/>
        <v>0</v>
      </c>
      <c r="CQ99" s="19">
        <f t="shared" si="15"/>
        <v>0</v>
      </c>
      <c r="CR99" s="19">
        <f t="shared" si="15"/>
        <v>0</v>
      </c>
      <c r="CS99" s="19">
        <f t="shared" si="15"/>
        <v>0</v>
      </c>
      <c r="CT99" s="19">
        <f t="shared" si="15"/>
        <v>0</v>
      </c>
    </row>
    <row r="100" spans="1:98" x14ac:dyDescent="0.3">
      <c r="A100" s="11">
        <f>ROW()</f>
        <v>100</v>
      </c>
      <c r="F100" s="6" t="str">
        <f>$F$28</f>
        <v>Соцсборы</v>
      </c>
      <c r="M100" s="2" t="str">
        <f>Lists!$R$8</f>
        <v>руб.</v>
      </c>
      <c r="P100" s="50"/>
      <c r="W100" s="55">
        <f ca="1">SUM(INDIRECT(ADDRESS(ROW(),SUMIFS($1:$1,$5:$5,1))):INDIRECT(ADDRESS(ROW(),SUMIFS($1:$1,$5:$5,MAX($5:$5)))))</f>
        <v>4.5</v>
      </c>
      <c r="X100" s="56"/>
      <c r="Y100" s="56"/>
      <c r="Z100" s="19">
        <f t="shared" si="13"/>
        <v>0</v>
      </c>
      <c r="AA100" s="19">
        <f t="shared" si="16"/>
        <v>4.5</v>
      </c>
      <c r="AB100" s="19">
        <f t="shared" si="16"/>
        <v>0</v>
      </c>
      <c r="AC100" s="19">
        <f t="shared" si="16"/>
        <v>0</v>
      </c>
      <c r="AD100" s="19">
        <f t="shared" si="16"/>
        <v>0</v>
      </c>
      <c r="AE100" s="19">
        <f t="shared" si="16"/>
        <v>0</v>
      </c>
      <c r="AF100" s="19">
        <f t="shared" si="16"/>
        <v>0</v>
      </c>
      <c r="AG100" s="19">
        <f t="shared" si="16"/>
        <v>0</v>
      </c>
      <c r="AH100" s="19">
        <f t="shared" si="16"/>
        <v>0</v>
      </c>
      <c r="AI100" s="19">
        <f t="shared" si="16"/>
        <v>0</v>
      </c>
      <c r="AJ100" s="19">
        <f t="shared" si="16"/>
        <v>0</v>
      </c>
      <c r="AK100" s="19">
        <f t="shared" si="16"/>
        <v>0</v>
      </c>
      <c r="AL100" s="19">
        <f t="shared" si="16"/>
        <v>0</v>
      </c>
      <c r="AM100" s="19">
        <f t="shared" si="16"/>
        <v>0</v>
      </c>
      <c r="AN100" s="19">
        <f t="shared" si="16"/>
        <v>0</v>
      </c>
      <c r="AO100" s="19">
        <f t="shared" si="16"/>
        <v>0</v>
      </c>
      <c r="AP100" s="19">
        <f t="shared" si="16"/>
        <v>0</v>
      </c>
      <c r="AQ100" s="19">
        <f t="shared" si="16"/>
        <v>0</v>
      </c>
      <c r="AR100" s="19">
        <f t="shared" si="16"/>
        <v>0</v>
      </c>
      <c r="AS100" s="19">
        <f t="shared" si="16"/>
        <v>0</v>
      </c>
      <c r="AT100" s="19">
        <f t="shared" si="16"/>
        <v>0</v>
      </c>
      <c r="AU100" s="19">
        <f t="shared" si="16"/>
        <v>0</v>
      </c>
      <c r="AV100" s="19">
        <f t="shared" si="16"/>
        <v>0</v>
      </c>
      <c r="AW100" s="19">
        <f t="shared" si="16"/>
        <v>0</v>
      </c>
      <c r="AX100" s="19">
        <f t="shared" si="16"/>
        <v>0</v>
      </c>
      <c r="AY100" s="19">
        <f t="shared" si="16"/>
        <v>0</v>
      </c>
      <c r="AZ100" s="19">
        <f t="shared" si="16"/>
        <v>0</v>
      </c>
      <c r="BA100" s="19">
        <f t="shared" si="16"/>
        <v>0</v>
      </c>
      <c r="BB100" s="19">
        <f t="shared" si="16"/>
        <v>0</v>
      </c>
      <c r="BC100" s="19">
        <f t="shared" si="16"/>
        <v>0</v>
      </c>
      <c r="BD100" s="19">
        <f t="shared" si="16"/>
        <v>0</v>
      </c>
      <c r="BE100" s="19">
        <f t="shared" si="16"/>
        <v>0</v>
      </c>
      <c r="BF100" s="19">
        <f t="shared" si="16"/>
        <v>0</v>
      </c>
      <c r="BG100" s="19">
        <f t="shared" si="16"/>
        <v>0</v>
      </c>
      <c r="BH100" s="19">
        <f t="shared" si="16"/>
        <v>0</v>
      </c>
      <c r="BI100" s="19">
        <f t="shared" si="16"/>
        <v>0</v>
      </c>
      <c r="BJ100" s="19">
        <f t="shared" si="16"/>
        <v>0</v>
      </c>
      <c r="BK100" s="19">
        <f t="shared" si="16"/>
        <v>0</v>
      </c>
      <c r="BL100" s="19">
        <f t="shared" si="16"/>
        <v>0</v>
      </c>
      <c r="BM100" s="19">
        <f t="shared" si="16"/>
        <v>0</v>
      </c>
      <c r="BN100" s="19">
        <f t="shared" si="16"/>
        <v>0</v>
      </c>
      <c r="BO100" s="19">
        <f t="shared" si="16"/>
        <v>0</v>
      </c>
      <c r="BP100" s="19">
        <f t="shared" si="16"/>
        <v>0</v>
      </c>
      <c r="BQ100" s="19">
        <f t="shared" si="16"/>
        <v>0</v>
      </c>
      <c r="BR100" s="19">
        <f t="shared" si="16"/>
        <v>0</v>
      </c>
      <c r="BS100" s="19">
        <f t="shared" si="16"/>
        <v>0</v>
      </c>
      <c r="BT100" s="19">
        <f t="shared" si="16"/>
        <v>0</v>
      </c>
      <c r="BU100" s="19">
        <f t="shared" si="16"/>
        <v>0</v>
      </c>
      <c r="BV100" s="19">
        <f t="shared" si="16"/>
        <v>0</v>
      </c>
      <c r="BW100" s="19">
        <f t="shared" si="16"/>
        <v>0</v>
      </c>
      <c r="BX100" s="19">
        <f t="shared" si="16"/>
        <v>0</v>
      </c>
      <c r="BY100" s="19">
        <f t="shared" si="16"/>
        <v>0</v>
      </c>
      <c r="BZ100" s="19">
        <f t="shared" si="16"/>
        <v>0</v>
      </c>
      <c r="CA100" s="19">
        <f t="shared" si="16"/>
        <v>0</v>
      </c>
      <c r="CB100" s="19">
        <f t="shared" si="16"/>
        <v>0</v>
      </c>
      <c r="CC100" s="19">
        <f t="shared" si="16"/>
        <v>0</v>
      </c>
      <c r="CD100" s="19">
        <f t="shared" si="16"/>
        <v>0</v>
      </c>
      <c r="CE100" s="19">
        <f t="shared" si="16"/>
        <v>0</v>
      </c>
      <c r="CF100" s="19">
        <f t="shared" si="16"/>
        <v>0</v>
      </c>
      <c r="CG100" s="19">
        <f t="shared" si="16"/>
        <v>0</v>
      </c>
      <c r="CH100" s="19">
        <f t="shared" si="16"/>
        <v>0</v>
      </c>
      <c r="CI100" s="19">
        <f t="shared" si="16"/>
        <v>0</v>
      </c>
      <c r="CJ100" s="19">
        <f t="shared" si="16"/>
        <v>0</v>
      </c>
      <c r="CK100" s="19">
        <f t="shared" si="16"/>
        <v>0</v>
      </c>
      <c r="CL100" s="19">
        <f t="shared" si="16"/>
        <v>0</v>
      </c>
      <c r="CM100" s="19">
        <f t="shared" si="15"/>
        <v>0</v>
      </c>
      <c r="CN100" s="19">
        <f t="shared" si="15"/>
        <v>0</v>
      </c>
      <c r="CO100" s="19">
        <f t="shared" si="15"/>
        <v>0</v>
      </c>
      <c r="CP100" s="19">
        <f t="shared" si="15"/>
        <v>0</v>
      </c>
      <c r="CQ100" s="19">
        <f t="shared" si="15"/>
        <v>0</v>
      </c>
      <c r="CR100" s="19">
        <f t="shared" si="15"/>
        <v>0</v>
      </c>
      <c r="CS100" s="19">
        <f t="shared" si="15"/>
        <v>0</v>
      </c>
      <c r="CT100" s="19">
        <f t="shared" si="15"/>
        <v>0</v>
      </c>
    </row>
    <row r="101" spans="1:98" x14ac:dyDescent="0.3">
      <c r="A101" s="11">
        <f>ROW()</f>
        <v>101</v>
      </c>
      <c r="F101" s="6" t="str">
        <f>$F$29</f>
        <v>ЭлЭн</v>
      </c>
      <c r="M101" s="2" t="str">
        <f>Lists!$R$8</f>
        <v>руб.</v>
      </c>
      <c r="P101" s="50"/>
      <c r="W101" s="55">
        <f ca="1">SUM(INDIRECT(ADDRESS(ROW(),SUMIFS($1:$1,$5:$5,1))):INDIRECT(ADDRESS(ROW(),SUMIFS($1:$1,$5:$5,MAX($5:$5)))))</f>
        <v>3.2199999999999998</v>
      </c>
      <c r="X101" s="56"/>
      <c r="Y101" s="56"/>
      <c r="Z101" s="19">
        <f t="shared" si="13"/>
        <v>0</v>
      </c>
      <c r="AA101" s="19">
        <f>AA89*$P41</f>
        <v>3.2199999999999998</v>
      </c>
      <c r="AB101" s="19">
        <f t="shared" si="16"/>
        <v>0</v>
      </c>
      <c r="AC101" s="19">
        <f t="shared" si="16"/>
        <v>0</v>
      </c>
      <c r="AD101" s="19">
        <f t="shared" si="16"/>
        <v>0</v>
      </c>
      <c r="AE101" s="19">
        <f t="shared" si="16"/>
        <v>0</v>
      </c>
      <c r="AF101" s="19">
        <f t="shared" si="16"/>
        <v>0</v>
      </c>
      <c r="AG101" s="19">
        <f t="shared" si="16"/>
        <v>0</v>
      </c>
      <c r="AH101" s="19">
        <f t="shared" si="16"/>
        <v>0</v>
      </c>
      <c r="AI101" s="19">
        <f t="shared" si="16"/>
        <v>0</v>
      </c>
      <c r="AJ101" s="19">
        <f t="shared" si="16"/>
        <v>0</v>
      </c>
      <c r="AK101" s="19">
        <f t="shared" si="16"/>
        <v>0</v>
      </c>
      <c r="AL101" s="19">
        <f t="shared" si="16"/>
        <v>0</v>
      </c>
      <c r="AM101" s="19">
        <f t="shared" si="16"/>
        <v>0</v>
      </c>
      <c r="AN101" s="19">
        <f t="shared" si="16"/>
        <v>0</v>
      </c>
      <c r="AO101" s="19">
        <f t="shared" si="16"/>
        <v>0</v>
      </c>
      <c r="AP101" s="19">
        <f t="shared" si="16"/>
        <v>0</v>
      </c>
      <c r="AQ101" s="19">
        <f t="shared" si="16"/>
        <v>0</v>
      </c>
      <c r="AR101" s="19">
        <f t="shared" si="16"/>
        <v>0</v>
      </c>
      <c r="AS101" s="19">
        <f t="shared" si="16"/>
        <v>0</v>
      </c>
      <c r="AT101" s="19">
        <f t="shared" si="16"/>
        <v>0</v>
      </c>
      <c r="AU101" s="19">
        <f t="shared" si="16"/>
        <v>0</v>
      </c>
      <c r="AV101" s="19">
        <f t="shared" si="16"/>
        <v>0</v>
      </c>
      <c r="AW101" s="19">
        <f t="shared" si="16"/>
        <v>0</v>
      </c>
      <c r="AX101" s="19">
        <f t="shared" si="16"/>
        <v>0</v>
      </c>
      <c r="AY101" s="19">
        <f t="shared" si="16"/>
        <v>0</v>
      </c>
      <c r="AZ101" s="19">
        <f t="shared" si="16"/>
        <v>0</v>
      </c>
      <c r="BA101" s="19">
        <f t="shared" si="16"/>
        <v>0</v>
      </c>
      <c r="BB101" s="19">
        <f t="shared" si="16"/>
        <v>0</v>
      </c>
      <c r="BC101" s="19">
        <f t="shared" si="16"/>
        <v>0</v>
      </c>
      <c r="BD101" s="19">
        <f t="shared" si="16"/>
        <v>0</v>
      </c>
      <c r="BE101" s="19">
        <f t="shared" si="16"/>
        <v>0</v>
      </c>
      <c r="BF101" s="19">
        <f t="shared" si="16"/>
        <v>0</v>
      </c>
      <c r="BG101" s="19">
        <f t="shared" si="16"/>
        <v>0</v>
      </c>
      <c r="BH101" s="19">
        <f t="shared" si="16"/>
        <v>0</v>
      </c>
      <c r="BI101" s="19">
        <f t="shared" si="16"/>
        <v>0</v>
      </c>
      <c r="BJ101" s="19">
        <f t="shared" si="16"/>
        <v>0</v>
      </c>
      <c r="BK101" s="19">
        <f t="shared" si="16"/>
        <v>0</v>
      </c>
      <c r="BL101" s="19">
        <f t="shared" si="16"/>
        <v>0</v>
      </c>
      <c r="BM101" s="19">
        <f t="shared" si="16"/>
        <v>0</v>
      </c>
      <c r="BN101" s="19">
        <f t="shared" si="16"/>
        <v>0</v>
      </c>
      <c r="BO101" s="19">
        <f t="shared" si="16"/>
        <v>0</v>
      </c>
      <c r="BP101" s="19">
        <f t="shared" si="16"/>
        <v>0</v>
      </c>
      <c r="BQ101" s="19">
        <f t="shared" si="16"/>
        <v>0</v>
      </c>
      <c r="BR101" s="19">
        <f t="shared" si="16"/>
        <v>0</v>
      </c>
      <c r="BS101" s="19">
        <f t="shared" si="16"/>
        <v>0</v>
      </c>
      <c r="BT101" s="19">
        <f t="shared" si="16"/>
        <v>0</v>
      </c>
      <c r="BU101" s="19">
        <f t="shared" si="16"/>
        <v>0</v>
      </c>
      <c r="BV101" s="19">
        <f t="shared" si="16"/>
        <v>0</v>
      </c>
      <c r="BW101" s="19">
        <f t="shared" si="16"/>
        <v>0</v>
      </c>
      <c r="BX101" s="19">
        <f t="shared" si="16"/>
        <v>0</v>
      </c>
      <c r="BY101" s="19">
        <f t="shared" si="16"/>
        <v>0</v>
      </c>
      <c r="BZ101" s="19">
        <f t="shared" si="16"/>
        <v>0</v>
      </c>
      <c r="CA101" s="19">
        <f t="shared" si="16"/>
        <v>0</v>
      </c>
      <c r="CB101" s="19">
        <f t="shared" si="16"/>
        <v>0</v>
      </c>
      <c r="CC101" s="19">
        <f t="shared" si="16"/>
        <v>0</v>
      </c>
      <c r="CD101" s="19">
        <f t="shared" si="16"/>
        <v>0</v>
      </c>
      <c r="CE101" s="19">
        <f t="shared" si="16"/>
        <v>0</v>
      </c>
      <c r="CF101" s="19">
        <f t="shared" si="16"/>
        <v>0</v>
      </c>
      <c r="CG101" s="19">
        <f t="shared" si="16"/>
        <v>0</v>
      </c>
      <c r="CH101" s="19">
        <f t="shared" si="16"/>
        <v>0</v>
      </c>
      <c r="CI101" s="19">
        <f t="shared" si="16"/>
        <v>0</v>
      </c>
      <c r="CJ101" s="19">
        <f t="shared" si="16"/>
        <v>0</v>
      </c>
      <c r="CK101" s="19">
        <f t="shared" si="16"/>
        <v>0</v>
      </c>
      <c r="CL101" s="19">
        <f t="shared" si="16"/>
        <v>0</v>
      </c>
      <c r="CM101" s="19">
        <f t="shared" si="15"/>
        <v>0</v>
      </c>
      <c r="CN101" s="19">
        <f t="shared" si="15"/>
        <v>0</v>
      </c>
      <c r="CO101" s="19">
        <f t="shared" si="15"/>
        <v>0</v>
      </c>
      <c r="CP101" s="19">
        <f t="shared" si="15"/>
        <v>0</v>
      </c>
      <c r="CQ101" s="19">
        <f t="shared" si="15"/>
        <v>0</v>
      </c>
      <c r="CR101" s="19">
        <f t="shared" si="15"/>
        <v>0</v>
      </c>
      <c r="CS101" s="19">
        <f t="shared" si="15"/>
        <v>0</v>
      </c>
      <c r="CT101" s="19">
        <f t="shared" si="15"/>
        <v>0</v>
      </c>
    </row>
    <row r="102" spans="1:98" s="2" customFormat="1" ht="12" x14ac:dyDescent="0.2">
      <c r="A102" s="11">
        <f>ROW()</f>
        <v>102</v>
      </c>
      <c r="E102" s="23" t="str">
        <f>Lists!$N$9</f>
        <v>пустая строка</v>
      </c>
      <c r="L102" s="46"/>
      <c r="O102" s="46"/>
      <c r="R102" s="46"/>
      <c r="W102" s="5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  <c r="BW102" s="3"/>
      <c r="BX102" s="3"/>
      <c r="BY102" s="3"/>
      <c r="BZ102" s="3"/>
      <c r="CA102" s="3"/>
      <c r="CB102" s="3"/>
      <c r="CC102" s="3"/>
      <c r="CD102" s="3"/>
      <c r="CE102" s="3"/>
      <c r="CF102" s="3"/>
      <c r="CG102" s="3"/>
      <c r="CH102" s="3"/>
      <c r="CI102" s="3"/>
      <c r="CJ102" s="3"/>
      <c r="CK102" s="3"/>
      <c r="CL102" s="3"/>
      <c r="CM102" s="3"/>
      <c r="CN102" s="3"/>
      <c r="CO102" s="3"/>
      <c r="CP102" s="3"/>
      <c r="CQ102" s="3"/>
      <c r="CR102" s="3"/>
      <c r="CS102" s="3"/>
      <c r="CT102" s="3"/>
    </row>
    <row r="103" spans="1:98" x14ac:dyDescent="0.3">
      <c r="A103" s="11">
        <f>ROW()</f>
        <v>103</v>
      </c>
      <c r="F103" s="6" t="s">
        <v>69</v>
      </c>
    </row>
    <row r="104" spans="1:98" s="13" customFormat="1" x14ac:dyDescent="0.3">
      <c r="A104" s="11">
        <f>ROW()</f>
        <v>104</v>
      </c>
      <c r="E104" s="45"/>
      <c r="F104" s="13" t="str">
        <f>$F$20</f>
        <v>Продукт</v>
      </c>
      <c r="L104" s="46"/>
      <c r="M104" s="14" t="str">
        <f>$M$20</f>
        <v>шт</v>
      </c>
      <c r="O104" s="46"/>
      <c r="P104" s="51">
        <f>$P$20</f>
        <v>1</v>
      </c>
      <c r="R104" s="46"/>
      <c r="W104" s="10"/>
      <c r="Z104" s="10"/>
      <c r="AA104" s="10"/>
      <c r="AB104" s="10"/>
      <c r="AC104" s="10"/>
      <c r="AD104" s="10"/>
      <c r="AE104" s="10"/>
      <c r="AF104" s="10"/>
      <c r="AG104" s="10"/>
      <c r="AH104" s="10"/>
      <c r="AI104" s="10"/>
      <c r="AJ104" s="10"/>
      <c r="AK104" s="10"/>
      <c r="AL104" s="10"/>
      <c r="AM104" s="10"/>
      <c r="AN104" s="10"/>
      <c r="AO104" s="10"/>
      <c r="AP104" s="10"/>
      <c r="AQ104" s="10"/>
      <c r="AR104" s="10"/>
      <c r="AS104" s="10"/>
      <c r="AT104" s="10"/>
      <c r="AU104" s="10"/>
      <c r="AV104" s="10"/>
      <c r="AW104" s="10"/>
      <c r="AX104" s="10"/>
      <c r="AY104" s="10"/>
      <c r="AZ104" s="10"/>
      <c r="BA104" s="10"/>
      <c r="BB104" s="10"/>
      <c r="BC104" s="10"/>
      <c r="BD104" s="10"/>
      <c r="BE104" s="10"/>
      <c r="BF104" s="10"/>
      <c r="BG104" s="10"/>
      <c r="BH104" s="10"/>
      <c r="BI104" s="10"/>
      <c r="BJ104" s="10"/>
      <c r="BK104" s="10"/>
      <c r="BL104" s="10"/>
      <c r="BM104" s="10"/>
      <c r="BN104" s="10"/>
      <c r="BO104" s="10"/>
      <c r="BP104" s="10"/>
      <c r="BQ104" s="10"/>
      <c r="BR104" s="10"/>
      <c r="BS104" s="10"/>
      <c r="BT104" s="10"/>
      <c r="BU104" s="10"/>
      <c r="BV104" s="10"/>
      <c r="BW104" s="10"/>
      <c r="BX104" s="10"/>
      <c r="BY104" s="10"/>
      <c r="BZ104" s="10"/>
      <c r="CA104" s="10"/>
      <c r="CB104" s="10"/>
      <c r="CC104" s="10"/>
      <c r="CD104" s="10"/>
      <c r="CE104" s="10"/>
      <c r="CF104" s="10"/>
      <c r="CG104" s="10"/>
      <c r="CH104" s="10"/>
      <c r="CI104" s="10"/>
      <c r="CJ104" s="10"/>
      <c r="CK104" s="10"/>
      <c r="CL104" s="10"/>
      <c r="CM104" s="10"/>
      <c r="CN104" s="10"/>
      <c r="CO104" s="10"/>
      <c r="CP104" s="10"/>
      <c r="CQ104" s="10"/>
      <c r="CR104" s="10"/>
      <c r="CS104" s="10"/>
      <c r="CT104" s="10"/>
    </row>
    <row r="105" spans="1:98" x14ac:dyDescent="0.3">
      <c r="A105" s="11">
        <f>ROW()</f>
        <v>105</v>
      </c>
      <c r="F105" s="6" t="str">
        <f>$F$21</f>
        <v>Основа</v>
      </c>
      <c r="M105" s="2" t="str">
        <f>$M$21</f>
        <v>кг</v>
      </c>
      <c r="P105" s="50"/>
      <c r="W105" s="52">
        <f ca="1">SUM(INDIRECT(ADDRESS(ROW(),SUMIFS($1:$1,$5:$5,1))):INDIRECT(ADDRESS(ROW(),SUMIFS($1:$1,$5:$5,MAX($5:$5)))))</f>
        <v>1.5</v>
      </c>
      <c r="X105" s="53"/>
      <c r="Y105" s="53"/>
      <c r="Z105" s="54"/>
      <c r="AA105" s="54"/>
      <c r="AB105" s="54">
        <f>AA81</f>
        <v>1.5</v>
      </c>
      <c r="AC105" s="54"/>
      <c r="AD105" s="54"/>
      <c r="AE105" s="54"/>
      <c r="AF105" s="54"/>
      <c r="AG105" s="54"/>
      <c r="AH105" s="54"/>
      <c r="AI105" s="54"/>
      <c r="AJ105" s="54"/>
      <c r="AK105" s="54"/>
      <c r="AL105" s="54"/>
      <c r="AM105" s="54"/>
      <c r="AN105" s="54"/>
      <c r="AO105" s="54"/>
      <c r="AP105" s="54"/>
      <c r="AQ105" s="54"/>
      <c r="AR105" s="54"/>
      <c r="AS105" s="54"/>
      <c r="AT105" s="54"/>
      <c r="AU105" s="54"/>
      <c r="AV105" s="54"/>
      <c r="AW105" s="54"/>
      <c r="AX105" s="54"/>
      <c r="AY105" s="54"/>
      <c r="AZ105" s="54"/>
      <c r="BA105" s="54"/>
      <c r="BB105" s="54"/>
      <c r="BC105" s="54"/>
      <c r="BD105" s="54"/>
      <c r="BE105" s="54"/>
      <c r="BF105" s="54"/>
      <c r="BG105" s="54"/>
      <c r="BH105" s="54"/>
      <c r="BI105" s="54"/>
      <c r="BJ105" s="54"/>
      <c r="BK105" s="54"/>
      <c r="BL105" s="54"/>
      <c r="BM105" s="54"/>
      <c r="BN105" s="54"/>
      <c r="BO105" s="54"/>
      <c r="BP105" s="54"/>
      <c r="BQ105" s="54"/>
      <c r="BR105" s="54"/>
      <c r="BS105" s="54"/>
      <c r="BT105" s="54"/>
      <c r="BU105" s="54"/>
      <c r="BV105" s="54"/>
      <c r="BW105" s="54"/>
      <c r="BX105" s="54"/>
      <c r="BY105" s="54"/>
      <c r="BZ105" s="54"/>
      <c r="CA105" s="54"/>
      <c r="CB105" s="54"/>
      <c r="CC105" s="54"/>
      <c r="CD105" s="54"/>
      <c r="CE105" s="54"/>
      <c r="CF105" s="54"/>
      <c r="CG105" s="54"/>
      <c r="CH105" s="54"/>
      <c r="CI105" s="54"/>
      <c r="CJ105" s="54"/>
      <c r="CK105" s="54"/>
      <c r="CL105" s="54"/>
      <c r="CM105" s="54"/>
      <c r="CN105" s="54"/>
      <c r="CO105" s="54"/>
      <c r="CP105" s="54"/>
      <c r="CQ105" s="54"/>
      <c r="CR105" s="54"/>
      <c r="CS105" s="54"/>
      <c r="CT105" s="54"/>
    </row>
    <row r="106" spans="1:98" x14ac:dyDescent="0.3">
      <c r="A106" s="11">
        <f>ROW()</f>
        <v>106</v>
      </c>
      <c r="F106" s="6" t="str">
        <f>$F$22</f>
        <v>Сырье</v>
      </c>
      <c r="M106" s="2" t="str">
        <f>$M$22</f>
        <v>л</v>
      </c>
      <c r="P106" s="50"/>
      <c r="W106" s="52">
        <f ca="1">SUM(INDIRECT(ADDRESS(ROW(),SUMIFS($1:$1,$5:$5,1))):INDIRECT(ADDRESS(ROW(),SUMIFS($1:$1,$5:$5,MAX($5:$5)))))</f>
        <v>0.4</v>
      </c>
      <c r="X106" s="53"/>
      <c r="Y106" s="53"/>
      <c r="Z106" s="54"/>
      <c r="AA106" s="54"/>
      <c r="AB106" s="54">
        <f t="shared" ref="AB106:AB113" si="17">AA82</f>
        <v>0.4</v>
      </c>
      <c r="AC106" s="54"/>
      <c r="AD106" s="54"/>
      <c r="AE106" s="54"/>
      <c r="AF106" s="54"/>
      <c r="AG106" s="54"/>
      <c r="AH106" s="54"/>
      <c r="AI106" s="54"/>
      <c r="AJ106" s="54"/>
      <c r="AK106" s="54"/>
      <c r="AL106" s="54"/>
      <c r="AM106" s="54"/>
      <c r="AN106" s="54"/>
      <c r="AO106" s="54"/>
      <c r="AP106" s="54"/>
      <c r="AQ106" s="54"/>
      <c r="AR106" s="54"/>
      <c r="AS106" s="54"/>
      <c r="AT106" s="54"/>
      <c r="AU106" s="54"/>
      <c r="AV106" s="54"/>
      <c r="AW106" s="54"/>
      <c r="AX106" s="54"/>
      <c r="AY106" s="54"/>
      <c r="AZ106" s="54"/>
      <c r="BA106" s="54"/>
      <c r="BB106" s="54"/>
      <c r="BC106" s="54"/>
      <c r="BD106" s="54"/>
      <c r="BE106" s="54"/>
      <c r="BF106" s="54"/>
      <c r="BG106" s="54"/>
      <c r="BH106" s="54"/>
      <c r="BI106" s="54"/>
      <c r="BJ106" s="54"/>
      <c r="BK106" s="54"/>
      <c r="BL106" s="54"/>
      <c r="BM106" s="54"/>
      <c r="BN106" s="54"/>
      <c r="BO106" s="54"/>
      <c r="BP106" s="54"/>
      <c r="BQ106" s="54"/>
      <c r="BR106" s="54"/>
      <c r="BS106" s="54"/>
      <c r="BT106" s="54"/>
      <c r="BU106" s="54"/>
      <c r="BV106" s="54"/>
      <c r="BW106" s="54"/>
      <c r="BX106" s="54"/>
      <c r="BY106" s="54"/>
      <c r="BZ106" s="54"/>
      <c r="CA106" s="54"/>
      <c r="CB106" s="54"/>
      <c r="CC106" s="54"/>
      <c r="CD106" s="54"/>
      <c r="CE106" s="54"/>
      <c r="CF106" s="54"/>
      <c r="CG106" s="54"/>
      <c r="CH106" s="54"/>
      <c r="CI106" s="54"/>
      <c r="CJ106" s="54"/>
      <c r="CK106" s="54"/>
      <c r="CL106" s="54"/>
      <c r="CM106" s="54"/>
      <c r="CN106" s="54"/>
      <c r="CO106" s="54"/>
      <c r="CP106" s="54"/>
      <c r="CQ106" s="54"/>
      <c r="CR106" s="54"/>
      <c r="CS106" s="54"/>
      <c r="CT106" s="54"/>
    </row>
    <row r="107" spans="1:98" x14ac:dyDescent="0.3">
      <c r="A107" s="11">
        <f>ROW()</f>
        <v>107</v>
      </c>
      <c r="F107" s="6" t="str">
        <f>$F$23</f>
        <v>Материал</v>
      </c>
      <c r="M107" s="2" t="str">
        <f>$M$23</f>
        <v>кв.м.</v>
      </c>
      <c r="P107" s="50"/>
      <c r="W107" s="52">
        <f ca="1">SUM(INDIRECT(ADDRESS(ROW(),SUMIFS($1:$1,$5:$5,1))):INDIRECT(ADDRESS(ROW(),SUMIFS($1:$1,$5:$5,MAX($5:$5)))))</f>
        <v>0</v>
      </c>
      <c r="X107" s="53"/>
      <c r="Y107" s="53"/>
      <c r="Z107" s="54"/>
      <c r="AA107" s="54"/>
      <c r="AB107" s="54">
        <f t="shared" si="17"/>
        <v>0</v>
      </c>
      <c r="AC107" s="54"/>
      <c r="AD107" s="54"/>
      <c r="AE107" s="54"/>
      <c r="AF107" s="54"/>
      <c r="AG107" s="54"/>
      <c r="AH107" s="54"/>
      <c r="AI107" s="54"/>
      <c r="AJ107" s="54"/>
      <c r="AK107" s="54"/>
      <c r="AL107" s="54"/>
      <c r="AM107" s="54"/>
      <c r="AN107" s="54"/>
      <c r="AO107" s="54"/>
      <c r="AP107" s="54"/>
      <c r="AQ107" s="54"/>
      <c r="AR107" s="54"/>
      <c r="AS107" s="54"/>
      <c r="AT107" s="54"/>
      <c r="AU107" s="54"/>
      <c r="AV107" s="54"/>
      <c r="AW107" s="54"/>
      <c r="AX107" s="54"/>
      <c r="AY107" s="54"/>
      <c r="AZ107" s="54"/>
      <c r="BA107" s="54"/>
      <c r="BB107" s="54"/>
      <c r="BC107" s="54"/>
      <c r="BD107" s="54"/>
      <c r="BE107" s="54"/>
      <c r="BF107" s="54"/>
      <c r="BG107" s="54"/>
      <c r="BH107" s="54"/>
      <c r="BI107" s="54"/>
      <c r="BJ107" s="54"/>
      <c r="BK107" s="54"/>
      <c r="BL107" s="54"/>
      <c r="BM107" s="54"/>
      <c r="BN107" s="54"/>
      <c r="BO107" s="54"/>
      <c r="BP107" s="54"/>
      <c r="BQ107" s="54"/>
      <c r="BR107" s="54"/>
      <c r="BS107" s="54"/>
      <c r="BT107" s="54"/>
      <c r="BU107" s="54"/>
      <c r="BV107" s="54"/>
      <c r="BW107" s="54"/>
      <c r="BX107" s="54"/>
      <c r="BY107" s="54"/>
      <c r="BZ107" s="54"/>
      <c r="CA107" s="54"/>
      <c r="CB107" s="54"/>
      <c r="CC107" s="54"/>
      <c r="CD107" s="54"/>
      <c r="CE107" s="54"/>
      <c r="CF107" s="54"/>
      <c r="CG107" s="54"/>
      <c r="CH107" s="54"/>
      <c r="CI107" s="54"/>
      <c r="CJ107" s="54"/>
      <c r="CK107" s="54"/>
      <c r="CL107" s="54"/>
      <c r="CM107" s="54"/>
      <c r="CN107" s="54"/>
      <c r="CO107" s="54"/>
      <c r="CP107" s="54"/>
      <c r="CQ107" s="54"/>
      <c r="CR107" s="54"/>
      <c r="CS107" s="54"/>
      <c r="CT107" s="54"/>
    </row>
    <row r="108" spans="1:98" x14ac:dyDescent="0.3">
      <c r="A108" s="11">
        <f>ROW()</f>
        <v>108</v>
      </c>
      <c r="F108" s="6" t="str">
        <f>$F$24</f>
        <v>Вн.пр-во</v>
      </c>
      <c r="M108" s="2" t="str">
        <f>$M$24</f>
        <v>шт</v>
      </c>
      <c r="P108" s="50"/>
      <c r="R108" s="46" t="s">
        <v>24</v>
      </c>
      <c r="S108" s="49">
        <v>0.55000000000000004</v>
      </c>
      <c r="W108" s="52">
        <f ca="1">SUM(INDIRECT(ADDRESS(ROW(),SUMIFS($1:$1,$5:$5,1))):INDIRECT(ADDRESS(ROW(),SUMIFS($1:$1,$5:$5,MAX($5:$5)))))</f>
        <v>1</v>
      </c>
      <c r="X108" s="53"/>
      <c r="Y108" s="53"/>
      <c r="Z108" s="54"/>
      <c r="AA108" s="54"/>
      <c r="AB108" s="54">
        <f>$S$108*$P$24</f>
        <v>0.55000000000000004</v>
      </c>
      <c r="AC108" s="54">
        <f>(1-$S$108)*$P$24</f>
        <v>0.44999999999999996</v>
      </c>
      <c r="AD108" s="54"/>
      <c r="AE108" s="54"/>
      <c r="AF108" s="54"/>
      <c r="AG108" s="54"/>
      <c r="AH108" s="54"/>
      <c r="AI108" s="54"/>
      <c r="AJ108" s="54"/>
      <c r="AK108" s="54"/>
      <c r="AL108" s="54"/>
      <c r="AM108" s="54"/>
      <c r="AN108" s="54"/>
      <c r="AO108" s="54"/>
      <c r="AP108" s="54"/>
      <c r="AQ108" s="54"/>
      <c r="AR108" s="54"/>
      <c r="AS108" s="54"/>
      <c r="AT108" s="54"/>
      <c r="AU108" s="54"/>
      <c r="AV108" s="54"/>
      <c r="AW108" s="54"/>
      <c r="AX108" s="54"/>
      <c r="AY108" s="54"/>
      <c r="AZ108" s="54"/>
      <c r="BA108" s="54"/>
      <c r="BB108" s="54"/>
      <c r="BC108" s="54"/>
      <c r="BD108" s="54"/>
      <c r="BE108" s="54"/>
      <c r="BF108" s="54"/>
      <c r="BG108" s="54"/>
      <c r="BH108" s="54"/>
      <c r="BI108" s="54"/>
      <c r="BJ108" s="54"/>
      <c r="BK108" s="54"/>
      <c r="BL108" s="54"/>
      <c r="BM108" s="54"/>
      <c r="BN108" s="54"/>
      <c r="BO108" s="54"/>
      <c r="BP108" s="54"/>
      <c r="BQ108" s="54"/>
      <c r="BR108" s="54"/>
      <c r="BS108" s="54"/>
      <c r="BT108" s="54"/>
      <c r="BU108" s="54"/>
      <c r="BV108" s="54"/>
      <c r="BW108" s="54"/>
      <c r="BX108" s="54"/>
      <c r="BY108" s="54"/>
      <c r="BZ108" s="54"/>
      <c r="CA108" s="54"/>
      <c r="CB108" s="54"/>
      <c r="CC108" s="54"/>
      <c r="CD108" s="54"/>
      <c r="CE108" s="54"/>
      <c r="CF108" s="54"/>
      <c r="CG108" s="54"/>
      <c r="CH108" s="54"/>
      <c r="CI108" s="54"/>
      <c r="CJ108" s="54"/>
      <c r="CK108" s="54"/>
      <c r="CL108" s="54"/>
      <c r="CM108" s="54"/>
      <c r="CN108" s="54"/>
      <c r="CO108" s="54"/>
      <c r="CP108" s="54"/>
      <c r="CQ108" s="54"/>
      <c r="CR108" s="54"/>
      <c r="CS108" s="54"/>
      <c r="CT108" s="54"/>
    </row>
    <row r="109" spans="1:98" x14ac:dyDescent="0.3">
      <c r="A109" s="11">
        <f>ROW()</f>
        <v>109</v>
      </c>
      <c r="F109" s="6" t="str">
        <f>$F$25</f>
        <v>Упаковка</v>
      </c>
      <c r="M109" s="2" t="str">
        <f>$M$25</f>
        <v>компл</v>
      </c>
      <c r="P109" s="50"/>
      <c r="W109" s="52">
        <f ca="1">SUM(INDIRECT(ADDRESS(ROW(),SUMIFS($1:$1,$5:$5,1))):INDIRECT(ADDRESS(ROW(),SUMIFS($1:$1,$5:$5,MAX($5:$5)))))</f>
        <v>0</v>
      </c>
      <c r="X109" s="53"/>
      <c r="Y109" s="53"/>
      <c r="Z109" s="54"/>
      <c r="AA109" s="54"/>
      <c r="AB109" s="54">
        <f t="shared" si="17"/>
        <v>0</v>
      </c>
      <c r="AC109" s="54"/>
      <c r="AD109" s="54"/>
      <c r="AE109" s="54"/>
      <c r="AF109" s="54"/>
      <c r="AG109" s="54"/>
      <c r="AH109" s="54"/>
      <c r="AI109" s="54"/>
      <c r="AJ109" s="54"/>
      <c r="AK109" s="54"/>
      <c r="AL109" s="54"/>
      <c r="AM109" s="54"/>
      <c r="AN109" s="54"/>
      <c r="AO109" s="54"/>
      <c r="AP109" s="54"/>
      <c r="AQ109" s="54"/>
      <c r="AR109" s="54"/>
      <c r="AS109" s="54"/>
      <c r="AT109" s="54"/>
      <c r="AU109" s="54"/>
      <c r="AV109" s="54"/>
      <c r="AW109" s="54"/>
      <c r="AX109" s="54"/>
      <c r="AY109" s="54"/>
      <c r="AZ109" s="54"/>
      <c r="BA109" s="54"/>
      <c r="BB109" s="54"/>
      <c r="BC109" s="54"/>
      <c r="BD109" s="54"/>
      <c r="BE109" s="54"/>
      <c r="BF109" s="54"/>
      <c r="BG109" s="54"/>
      <c r="BH109" s="54"/>
      <c r="BI109" s="54"/>
      <c r="BJ109" s="54"/>
      <c r="BK109" s="54"/>
      <c r="BL109" s="54"/>
      <c r="BM109" s="54"/>
      <c r="BN109" s="54"/>
      <c r="BO109" s="54"/>
      <c r="BP109" s="54"/>
      <c r="BQ109" s="54"/>
      <c r="BR109" s="54"/>
      <c r="BS109" s="54"/>
      <c r="BT109" s="54"/>
      <c r="BU109" s="54"/>
      <c r="BV109" s="54"/>
      <c r="BW109" s="54"/>
      <c r="BX109" s="54"/>
      <c r="BY109" s="54"/>
      <c r="BZ109" s="54"/>
      <c r="CA109" s="54"/>
      <c r="CB109" s="54"/>
      <c r="CC109" s="54"/>
      <c r="CD109" s="54"/>
      <c r="CE109" s="54"/>
      <c r="CF109" s="54"/>
      <c r="CG109" s="54"/>
      <c r="CH109" s="54"/>
      <c r="CI109" s="54"/>
      <c r="CJ109" s="54"/>
      <c r="CK109" s="54"/>
      <c r="CL109" s="54"/>
      <c r="CM109" s="54"/>
      <c r="CN109" s="54"/>
      <c r="CO109" s="54"/>
      <c r="CP109" s="54"/>
      <c r="CQ109" s="54"/>
      <c r="CR109" s="54"/>
      <c r="CS109" s="54"/>
      <c r="CT109" s="54"/>
    </row>
    <row r="110" spans="1:98" x14ac:dyDescent="0.3">
      <c r="A110" s="11">
        <f>ROW()</f>
        <v>110</v>
      </c>
      <c r="F110" s="6" t="str">
        <f>$F$26</f>
        <v>ФОТ првПерс</v>
      </c>
      <c r="M110" s="2" t="str">
        <f>$M$26</f>
        <v>час</v>
      </c>
      <c r="P110" s="50"/>
      <c r="W110" s="52">
        <f ca="1">SUM(INDIRECT(ADDRESS(ROW(),SUMIFS($1:$1,$5:$5,1))):INDIRECT(ADDRESS(ROW(),SUMIFS($1:$1,$5:$5,MAX($5:$5)))))</f>
        <v>0.3</v>
      </c>
      <c r="X110" s="53"/>
      <c r="Y110" s="53"/>
      <c r="Z110" s="54"/>
      <c r="AA110" s="54"/>
      <c r="AB110" s="54">
        <f t="shared" si="17"/>
        <v>0.3</v>
      </c>
      <c r="AC110" s="54"/>
      <c r="AD110" s="54"/>
      <c r="AE110" s="54"/>
      <c r="AF110" s="54"/>
      <c r="AG110" s="54"/>
      <c r="AH110" s="54"/>
      <c r="AI110" s="54"/>
      <c r="AJ110" s="54"/>
      <c r="AK110" s="54"/>
      <c r="AL110" s="54"/>
      <c r="AM110" s="54"/>
      <c r="AN110" s="54"/>
      <c r="AO110" s="54"/>
      <c r="AP110" s="54"/>
      <c r="AQ110" s="54"/>
      <c r="AR110" s="54"/>
      <c r="AS110" s="54"/>
      <c r="AT110" s="54"/>
      <c r="AU110" s="54"/>
      <c r="AV110" s="54"/>
      <c r="AW110" s="54"/>
      <c r="AX110" s="54"/>
      <c r="AY110" s="54"/>
      <c r="AZ110" s="54"/>
      <c r="BA110" s="54"/>
      <c r="BB110" s="54"/>
      <c r="BC110" s="54"/>
      <c r="BD110" s="54"/>
      <c r="BE110" s="54"/>
      <c r="BF110" s="54"/>
      <c r="BG110" s="54"/>
      <c r="BH110" s="54"/>
      <c r="BI110" s="54"/>
      <c r="BJ110" s="54"/>
      <c r="BK110" s="54"/>
      <c r="BL110" s="54"/>
      <c r="BM110" s="54"/>
      <c r="BN110" s="54"/>
      <c r="BO110" s="54"/>
      <c r="BP110" s="54"/>
      <c r="BQ110" s="54"/>
      <c r="BR110" s="54"/>
      <c r="BS110" s="54"/>
      <c r="BT110" s="54"/>
      <c r="BU110" s="54"/>
      <c r="BV110" s="54"/>
      <c r="BW110" s="54"/>
      <c r="BX110" s="54"/>
      <c r="BY110" s="54"/>
      <c r="BZ110" s="54"/>
      <c r="CA110" s="54"/>
      <c r="CB110" s="54"/>
      <c r="CC110" s="54"/>
      <c r="CD110" s="54"/>
      <c r="CE110" s="54"/>
      <c r="CF110" s="54"/>
      <c r="CG110" s="54"/>
      <c r="CH110" s="54"/>
      <c r="CI110" s="54"/>
      <c r="CJ110" s="54"/>
      <c r="CK110" s="54"/>
      <c r="CL110" s="54"/>
      <c r="CM110" s="54"/>
      <c r="CN110" s="54"/>
      <c r="CO110" s="54"/>
      <c r="CP110" s="54"/>
      <c r="CQ110" s="54"/>
      <c r="CR110" s="54"/>
      <c r="CS110" s="54"/>
      <c r="CT110" s="54"/>
    </row>
    <row r="111" spans="1:98" x14ac:dyDescent="0.3">
      <c r="A111" s="11">
        <f>ROW()</f>
        <v>111</v>
      </c>
      <c r="F111" s="6" t="str">
        <f>$F$27</f>
        <v>ФОТ упак</v>
      </c>
      <c r="M111" s="2" t="str">
        <f>$M$27</f>
        <v>час</v>
      </c>
      <c r="P111" s="50"/>
      <c r="W111" s="52">
        <f ca="1">SUM(INDIRECT(ADDRESS(ROW(),SUMIFS($1:$1,$5:$5,1))):INDIRECT(ADDRESS(ROW(),SUMIFS($1:$1,$5:$5,MAX($5:$5)))))</f>
        <v>0</v>
      </c>
      <c r="X111" s="53"/>
      <c r="Y111" s="53"/>
      <c r="Z111" s="54"/>
      <c r="AA111" s="54"/>
      <c r="AB111" s="54">
        <f t="shared" si="17"/>
        <v>0</v>
      </c>
      <c r="AC111" s="54"/>
      <c r="AD111" s="54"/>
      <c r="AE111" s="54"/>
      <c r="AF111" s="54"/>
      <c r="AG111" s="54"/>
      <c r="AH111" s="54"/>
      <c r="AI111" s="54"/>
      <c r="AJ111" s="54"/>
      <c r="AK111" s="54"/>
      <c r="AL111" s="54"/>
      <c r="AM111" s="54"/>
      <c r="AN111" s="54"/>
      <c r="AO111" s="54"/>
      <c r="AP111" s="54"/>
      <c r="AQ111" s="54"/>
      <c r="AR111" s="54"/>
      <c r="AS111" s="54"/>
      <c r="AT111" s="54"/>
      <c r="AU111" s="54"/>
      <c r="AV111" s="54"/>
      <c r="AW111" s="54"/>
      <c r="AX111" s="54"/>
      <c r="AY111" s="54"/>
      <c r="AZ111" s="54"/>
      <c r="BA111" s="54"/>
      <c r="BB111" s="54"/>
      <c r="BC111" s="54"/>
      <c r="BD111" s="54"/>
      <c r="BE111" s="54"/>
      <c r="BF111" s="54"/>
      <c r="BG111" s="54"/>
      <c r="BH111" s="54"/>
      <c r="BI111" s="54"/>
      <c r="BJ111" s="54"/>
      <c r="BK111" s="54"/>
      <c r="BL111" s="54"/>
      <c r="BM111" s="54"/>
      <c r="BN111" s="54"/>
      <c r="BO111" s="54"/>
      <c r="BP111" s="54"/>
      <c r="BQ111" s="54"/>
      <c r="BR111" s="54"/>
      <c r="BS111" s="54"/>
      <c r="BT111" s="54"/>
      <c r="BU111" s="54"/>
      <c r="BV111" s="54"/>
      <c r="BW111" s="54"/>
      <c r="BX111" s="54"/>
      <c r="BY111" s="54"/>
      <c r="BZ111" s="54"/>
      <c r="CA111" s="54"/>
      <c r="CB111" s="54"/>
      <c r="CC111" s="54"/>
      <c r="CD111" s="54"/>
      <c r="CE111" s="54"/>
      <c r="CF111" s="54"/>
      <c r="CG111" s="54"/>
      <c r="CH111" s="54"/>
      <c r="CI111" s="54"/>
      <c r="CJ111" s="54"/>
      <c r="CK111" s="54"/>
      <c r="CL111" s="54"/>
      <c r="CM111" s="54"/>
      <c r="CN111" s="54"/>
      <c r="CO111" s="54"/>
      <c r="CP111" s="54"/>
      <c r="CQ111" s="54"/>
      <c r="CR111" s="54"/>
      <c r="CS111" s="54"/>
      <c r="CT111" s="54"/>
    </row>
    <row r="112" spans="1:98" x14ac:dyDescent="0.3">
      <c r="A112" s="11">
        <f>ROW()</f>
        <v>112</v>
      </c>
      <c r="F112" s="6" t="str">
        <f>$F$28</f>
        <v>Соцсборы</v>
      </c>
      <c r="M112" s="2" t="str">
        <f>$M$28</f>
        <v>час</v>
      </c>
      <c r="P112" s="50"/>
      <c r="W112" s="52">
        <f ca="1">SUM(INDIRECT(ADDRESS(ROW(),SUMIFS($1:$1,$5:$5,1))):INDIRECT(ADDRESS(ROW(),SUMIFS($1:$1,$5:$5,MAX($5:$5)))))</f>
        <v>0.3</v>
      </c>
      <c r="X112" s="53"/>
      <c r="Y112" s="53"/>
      <c r="Z112" s="54"/>
      <c r="AA112" s="54"/>
      <c r="AB112" s="54">
        <f t="shared" si="17"/>
        <v>0.3</v>
      </c>
      <c r="AC112" s="54"/>
      <c r="AD112" s="54"/>
      <c r="AE112" s="54"/>
      <c r="AF112" s="54"/>
      <c r="AG112" s="54"/>
      <c r="AH112" s="54"/>
      <c r="AI112" s="54"/>
      <c r="AJ112" s="54"/>
      <c r="AK112" s="54"/>
      <c r="AL112" s="54"/>
      <c r="AM112" s="54"/>
      <c r="AN112" s="54"/>
      <c r="AO112" s="54"/>
      <c r="AP112" s="54"/>
      <c r="AQ112" s="54"/>
      <c r="AR112" s="54"/>
      <c r="AS112" s="54"/>
      <c r="AT112" s="54"/>
      <c r="AU112" s="54"/>
      <c r="AV112" s="54"/>
      <c r="AW112" s="54"/>
      <c r="AX112" s="54"/>
      <c r="AY112" s="54"/>
      <c r="AZ112" s="54"/>
      <c r="BA112" s="54"/>
      <c r="BB112" s="54"/>
      <c r="BC112" s="54"/>
      <c r="BD112" s="54"/>
      <c r="BE112" s="54"/>
      <c r="BF112" s="54"/>
      <c r="BG112" s="54"/>
      <c r="BH112" s="54"/>
      <c r="BI112" s="54"/>
      <c r="BJ112" s="54"/>
      <c r="BK112" s="54"/>
      <c r="BL112" s="54"/>
      <c r="BM112" s="54"/>
      <c r="BN112" s="54"/>
      <c r="BO112" s="54"/>
      <c r="BP112" s="54"/>
      <c r="BQ112" s="54"/>
      <c r="BR112" s="54"/>
      <c r="BS112" s="54"/>
      <c r="BT112" s="54"/>
      <c r="BU112" s="54"/>
      <c r="BV112" s="54"/>
      <c r="BW112" s="54"/>
      <c r="BX112" s="54"/>
      <c r="BY112" s="54"/>
      <c r="BZ112" s="54"/>
      <c r="CA112" s="54"/>
      <c r="CB112" s="54"/>
      <c r="CC112" s="54"/>
      <c r="CD112" s="54"/>
      <c r="CE112" s="54"/>
      <c r="CF112" s="54"/>
      <c r="CG112" s="54"/>
      <c r="CH112" s="54"/>
      <c r="CI112" s="54"/>
      <c r="CJ112" s="54"/>
      <c r="CK112" s="54"/>
      <c r="CL112" s="54"/>
      <c r="CM112" s="54"/>
      <c r="CN112" s="54"/>
      <c r="CO112" s="54"/>
      <c r="CP112" s="54"/>
      <c r="CQ112" s="54"/>
      <c r="CR112" s="54"/>
      <c r="CS112" s="54"/>
      <c r="CT112" s="54"/>
    </row>
    <row r="113" spans="1:98" x14ac:dyDescent="0.3">
      <c r="A113" s="11">
        <f>ROW()</f>
        <v>113</v>
      </c>
      <c r="F113" s="6" t="str">
        <f>$F$29</f>
        <v>ЭлЭн</v>
      </c>
      <c r="M113" s="2" t="str">
        <f>$M$29</f>
        <v>кВт*ч</v>
      </c>
      <c r="P113" s="50"/>
      <c r="W113" s="52">
        <f ca="1">SUM(INDIRECT(ADDRESS(ROW(),SUMIFS($1:$1,$5:$5,1))):INDIRECT(ADDRESS(ROW(),SUMIFS($1:$1,$5:$5,MAX($5:$5)))))</f>
        <v>0.55999999999999994</v>
      </c>
      <c r="X113" s="53"/>
      <c r="Y113" s="53"/>
      <c r="Z113" s="54"/>
      <c r="AA113" s="54"/>
      <c r="AB113" s="54">
        <f t="shared" si="17"/>
        <v>0.55999999999999994</v>
      </c>
      <c r="AC113" s="54"/>
      <c r="AD113" s="54"/>
      <c r="AE113" s="54"/>
      <c r="AF113" s="54"/>
      <c r="AG113" s="54"/>
      <c r="AH113" s="54"/>
      <c r="AI113" s="54"/>
      <c r="AJ113" s="54"/>
      <c r="AK113" s="54"/>
      <c r="AL113" s="54"/>
      <c r="AM113" s="54"/>
      <c r="AN113" s="54"/>
      <c r="AO113" s="54"/>
      <c r="AP113" s="54"/>
      <c r="AQ113" s="54"/>
      <c r="AR113" s="54"/>
      <c r="AS113" s="54"/>
      <c r="AT113" s="54"/>
      <c r="AU113" s="54"/>
      <c r="AV113" s="54"/>
      <c r="AW113" s="54"/>
      <c r="AX113" s="54"/>
      <c r="AY113" s="54"/>
      <c r="AZ113" s="54"/>
      <c r="BA113" s="54"/>
      <c r="BB113" s="54"/>
      <c r="BC113" s="54"/>
      <c r="BD113" s="54"/>
      <c r="BE113" s="54"/>
      <c r="BF113" s="54"/>
      <c r="BG113" s="54"/>
      <c r="BH113" s="54"/>
      <c r="BI113" s="54"/>
      <c r="BJ113" s="54"/>
      <c r="BK113" s="54"/>
      <c r="BL113" s="54"/>
      <c r="BM113" s="54"/>
      <c r="BN113" s="54"/>
      <c r="BO113" s="54"/>
      <c r="BP113" s="54"/>
      <c r="BQ113" s="54"/>
      <c r="BR113" s="54"/>
      <c r="BS113" s="54"/>
      <c r="BT113" s="54"/>
      <c r="BU113" s="54"/>
      <c r="BV113" s="54"/>
      <c r="BW113" s="54"/>
      <c r="BX113" s="54"/>
      <c r="BY113" s="54"/>
      <c r="BZ113" s="54"/>
      <c r="CA113" s="54"/>
      <c r="CB113" s="54"/>
      <c r="CC113" s="54"/>
      <c r="CD113" s="54"/>
      <c r="CE113" s="54"/>
      <c r="CF113" s="54"/>
      <c r="CG113" s="54"/>
      <c r="CH113" s="54"/>
      <c r="CI113" s="54"/>
      <c r="CJ113" s="54"/>
      <c r="CK113" s="54"/>
      <c r="CL113" s="54"/>
      <c r="CM113" s="54"/>
      <c r="CN113" s="54"/>
      <c r="CO113" s="54"/>
      <c r="CP113" s="54"/>
      <c r="CQ113" s="54"/>
      <c r="CR113" s="54"/>
      <c r="CS113" s="54"/>
      <c r="CT113" s="54"/>
    </row>
    <row r="114" spans="1:98" s="2" customFormat="1" ht="12" x14ac:dyDescent="0.2">
      <c r="A114" s="11">
        <f>ROW()</f>
        <v>114</v>
      </c>
      <c r="E114" s="23" t="str">
        <f>Lists!$N$9</f>
        <v>пустая строка</v>
      </c>
      <c r="L114" s="46"/>
      <c r="O114" s="46"/>
      <c r="R114" s="46"/>
      <c r="W114" s="5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  <c r="BW114" s="3"/>
      <c r="BX114" s="3"/>
      <c r="BY114" s="3"/>
      <c r="BZ114" s="3"/>
      <c r="CA114" s="3"/>
      <c r="CB114" s="3"/>
      <c r="CC114" s="3"/>
      <c r="CD114" s="3"/>
      <c r="CE114" s="3"/>
      <c r="CF114" s="3"/>
      <c r="CG114" s="3"/>
      <c r="CH114" s="3"/>
      <c r="CI114" s="3"/>
      <c r="CJ114" s="3"/>
      <c r="CK114" s="3"/>
      <c r="CL114" s="3"/>
      <c r="CM114" s="3"/>
      <c r="CN114" s="3"/>
      <c r="CO114" s="3"/>
      <c r="CP114" s="3"/>
      <c r="CQ114" s="3"/>
      <c r="CR114" s="3"/>
      <c r="CS114" s="3"/>
      <c r="CT114" s="3"/>
    </row>
    <row r="115" spans="1:98" s="13" customFormat="1" x14ac:dyDescent="0.3">
      <c r="A115" s="12">
        <f>ROW()</f>
        <v>115</v>
      </c>
      <c r="E115" s="45"/>
      <c r="F115" s="13" t="s">
        <v>41</v>
      </c>
      <c r="L115" s="46"/>
      <c r="M115" s="14" t="str">
        <f>Lists!$R$8</f>
        <v>руб.</v>
      </c>
      <c r="O115" s="46"/>
      <c r="R115" s="46"/>
      <c r="W115" s="55">
        <f ca="1">SUM(INDIRECT(ADDRESS(ROW(),SUMIFS($1:$1,$5:$5,1))):INDIRECT(ADDRESS(ROW(),SUMIFS($1:$1,$5:$5,MAX($5:$5)))))</f>
        <v>439.72</v>
      </c>
      <c r="X115" s="51"/>
      <c r="Y115" s="51"/>
      <c r="Z115" s="55">
        <f>SUM(Z117:Z126)</f>
        <v>0</v>
      </c>
      <c r="AA115" s="55">
        <f t="shared" ref="AA115:CL115" si="18">SUM(AA117:AA126)</f>
        <v>0</v>
      </c>
      <c r="AB115" s="55">
        <f t="shared" si="18"/>
        <v>304.72000000000003</v>
      </c>
      <c r="AC115" s="55">
        <f t="shared" si="18"/>
        <v>135</v>
      </c>
      <c r="AD115" s="55">
        <f t="shared" si="18"/>
        <v>0</v>
      </c>
      <c r="AE115" s="55">
        <f t="shared" si="18"/>
        <v>0</v>
      </c>
      <c r="AF115" s="55">
        <f t="shared" si="18"/>
        <v>0</v>
      </c>
      <c r="AG115" s="55">
        <f t="shared" si="18"/>
        <v>0</v>
      </c>
      <c r="AH115" s="55">
        <f t="shared" si="18"/>
        <v>0</v>
      </c>
      <c r="AI115" s="55">
        <f t="shared" si="18"/>
        <v>0</v>
      </c>
      <c r="AJ115" s="55">
        <f t="shared" si="18"/>
        <v>0</v>
      </c>
      <c r="AK115" s="55">
        <f t="shared" si="18"/>
        <v>0</v>
      </c>
      <c r="AL115" s="55">
        <f t="shared" si="18"/>
        <v>0</v>
      </c>
      <c r="AM115" s="55">
        <f t="shared" si="18"/>
        <v>0</v>
      </c>
      <c r="AN115" s="55">
        <f t="shared" si="18"/>
        <v>0</v>
      </c>
      <c r="AO115" s="55">
        <f t="shared" si="18"/>
        <v>0</v>
      </c>
      <c r="AP115" s="55">
        <f t="shared" si="18"/>
        <v>0</v>
      </c>
      <c r="AQ115" s="55">
        <f t="shared" si="18"/>
        <v>0</v>
      </c>
      <c r="AR115" s="55">
        <f t="shared" si="18"/>
        <v>0</v>
      </c>
      <c r="AS115" s="55">
        <f t="shared" si="18"/>
        <v>0</v>
      </c>
      <c r="AT115" s="55">
        <f t="shared" si="18"/>
        <v>0</v>
      </c>
      <c r="AU115" s="55">
        <f t="shared" si="18"/>
        <v>0</v>
      </c>
      <c r="AV115" s="55">
        <f t="shared" si="18"/>
        <v>0</v>
      </c>
      <c r="AW115" s="55">
        <f t="shared" si="18"/>
        <v>0</v>
      </c>
      <c r="AX115" s="55">
        <f t="shared" si="18"/>
        <v>0</v>
      </c>
      <c r="AY115" s="55">
        <f t="shared" si="18"/>
        <v>0</v>
      </c>
      <c r="AZ115" s="55">
        <f t="shared" si="18"/>
        <v>0</v>
      </c>
      <c r="BA115" s="55">
        <f t="shared" si="18"/>
        <v>0</v>
      </c>
      <c r="BB115" s="55">
        <f t="shared" si="18"/>
        <v>0</v>
      </c>
      <c r="BC115" s="55">
        <f t="shared" si="18"/>
        <v>0</v>
      </c>
      <c r="BD115" s="55">
        <f t="shared" si="18"/>
        <v>0</v>
      </c>
      <c r="BE115" s="55">
        <f t="shared" si="18"/>
        <v>0</v>
      </c>
      <c r="BF115" s="55">
        <f t="shared" si="18"/>
        <v>0</v>
      </c>
      <c r="BG115" s="55">
        <f t="shared" si="18"/>
        <v>0</v>
      </c>
      <c r="BH115" s="55">
        <f t="shared" si="18"/>
        <v>0</v>
      </c>
      <c r="BI115" s="55">
        <f t="shared" si="18"/>
        <v>0</v>
      </c>
      <c r="BJ115" s="55">
        <f t="shared" si="18"/>
        <v>0</v>
      </c>
      <c r="BK115" s="55">
        <f t="shared" si="18"/>
        <v>0</v>
      </c>
      <c r="BL115" s="55">
        <f t="shared" si="18"/>
        <v>0</v>
      </c>
      <c r="BM115" s="55">
        <f t="shared" si="18"/>
        <v>0</v>
      </c>
      <c r="BN115" s="55">
        <f t="shared" si="18"/>
        <v>0</v>
      </c>
      <c r="BO115" s="55">
        <f t="shared" si="18"/>
        <v>0</v>
      </c>
      <c r="BP115" s="55">
        <f t="shared" si="18"/>
        <v>0</v>
      </c>
      <c r="BQ115" s="55">
        <f t="shared" si="18"/>
        <v>0</v>
      </c>
      <c r="BR115" s="55">
        <f t="shared" si="18"/>
        <v>0</v>
      </c>
      <c r="BS115" s="55">
        <f t="shared" si="18"/>
        <v>0</v>
      </c>
      <c r="BT115" s="55">
        <f t="shared" si="18"/>
        <v>0</v>
      </c>
      <c r="BU115" s="55">
        <f t="shared" si="18"/>
        <v>0</v>
      </c>
      <c r="BV115" s="55">
        <f t="shared" si="18"/>
        <v>0</v>
      </c>
      <c r="BW115" s="55">
        <f t="shared" si="18"/>
        <v>0</v>
      </c>
      <c r="BX115" s="55">
        <f t="shared" si="18"/>
        <v>0</v>
      </c>
      <c r="BY115" s="55">
        <f t="shared" si="18"/>
        <v>0</v>
      </c>
      <c r="BZ115" s="55">
        <f t="shared" si="18"/>
        <v>0</v>
      </c>
      <c r="CA115" s="55">
        <f t="shared" si="18"/>
        <v>0</v>
      </c>
      <c r="CB115" s="55">
        <f t="shared" si="18"/>
        <v>0</v>
      </c>
      <c r="CC115" s="55">
        <f t="shared" si="18"/>
        <v>0</v>
      </c>
      <c r="CD115" s="55">
        <f t="shared" si="18"/>
        <v>0</v>
      </c>
      <c r="CE115" s="55">
        <f t="shared" si="18"/>
        <v>0</v>
      </c>
      <c r="CF115" s="55">
        <f t="shared" si="18"/>
        <v>0</v>
      </c>
      <c r="CG115" s="55">
        <f t="shared" si="18"/>
        <v>0</v>
      </c>
      <c r="CH115" s="55">
        <f t="shared" si="18"/>
        <v>0</v>
      </c>
      <c r="CI115" s="55">
        <f t="shared" si="18"/>
        <v>0</v>
      </c>
      <c r="CJ115" s="55">
        <f t="shared" si="18"/>
        <v>0</v>
      </c>
      <c r="CK115" s="55">
        <f t="shared" si="18"/>
        <v>0</v>
      </c>
      <c r="CL115" s="55">
        <f t="shared" si="18"/>
        <v>0</v>
      </c>
      <c r="CM115" s="55">
        <f t="shared" ref="CM115:CT115" si="19">SUM(CM117:CM126)</f>
        <v>0</v>
      </c>
      <c r="CN115" s="55">
        <f t="shared" si="19"/>
        <v>0</v>
      </c>
      <c r="CO115" s="55">
        <f t="shared" si="19"/>
        <v>0</v>
      </c>
      <c r="CP115" s="55">
        <f t="shared" si="19"/>
        <v>0</v>
      </c>
      <c r="CQ115" s="55">
        <f t="shared" si="19"/>
        <v>0</v>
      </c>
      <c r="CR115" s="55">
        <f t="shared" si="19"/>
        <v>0</v>
      </c>
      <c r="CS115" s="55">
        <f t="shared" si="19"/>
        <v>0</v>
      </c>
      <c r="CT115" s="55">
        <f t="shared" si="19"/>
        <v>0</v>
      </c>
    </row>
    <row r="116" spans="1:98" s="13" customFormat="1" x14ac:dyDescent="0.3">
      <c r="A116" s="11">
        <f>ROW()</f>
        <v>116</v>
      </c>
      <c r="E116" s="45"/>
      <c r="F116" s="13" t="str">
        <f>$F$20</f>
        <v>Продукт</v>
      </c>
      <c r="L116" s="46"/>
      <c r="M116" s="14" t="str">
        <f>$M$20</f>
        <v>шт</v>
      </c>
      <c r="O116" s="46"/>
      <c r="P116" s="51">
        <f>$P$20</f>
        <v>1</v>
      </c>
      <c r="R116" s="46"/>
      <c r="W116" s="55"/>
      <c r="X116" s="51"/>
      <c r="Y116" s="51"/>
      <c r="Z116" s="55"/>
      <c r="AA116" s="55"/>
      <c r="AB116" s="55"/>
      <c r="AC116" s="55"/>
      <c r="AD116" s="55"/>
      <c r="AE116" s="55"/>
      <c r="AF116" s="55"/>
      <c r="AG116" s="55"/>
      <c r="AH116" s="55"/>
      <c r="AI116" s="55"/>
      <c r="AJ116" s="55"/>
      <c r="AK116" s="55"/>
      <c r="AL116" s="55"/>
      <c r="AM116" s="55"/>
      <c r="AN116" s="55"/>
      <c r="AO116" s="55"/>
      <c r="AP116" s="55"/>
      <c r="AQ116" s="55"/>
      <c r="AR116" s="55"/>
      <c r="AS116" s="55"/>
      <c r="AT116" s="55"/>
      <c r="AU116" s="55"/>
      <c r="AV116" s="55"/>
      <c r="AW116" s="55"/>
      <c r="AX116" s="55"/>
      <c r="AY116" s="55"/>
      <c r="AZ116" s="55"/>
      <c r="BA116" s="55"/>
      <c r="BB116" s="55"/>
      <c r="BC116" s="55"/>
      <c r="BD116" s="55"/>
      <c r="BE116" s="55"/>
      <c r="BF116" s="55"/>
      <c r="BG116" s="55"/>
      <c r="BH116" s="55"/>
      <c r="BI116" s="55"/>
      <c r="BJ116" s="55"/>
      <c r="BK116" s="55"/>
      <c r="BL116" s="55"/>
      <c r="BM116" s="55"/>
      <c r="BN116" s="55"/>
      <c r="BO116" s="55"/>
      <c r="BP116" s="55"/>
      <c r="BQ116" s="55"/>
      <c r="BR116" s="55"/>
      <c r="BS116" s="55"/>
      <c r="BT116" s="55"/>
      <c r="BU116" s="55"/>
      <c r="BV116" s="55"/>
      <c r="BW116" s="55"/>
      <c r="BX116" s="55"/>
      <c r="BY116" s="55"/>
      <c r="BZ116" s="55"/>
      <c r="CA116" s="55"/>
      <c r="CB116" s="55"/>
      <c r="CC116" s="55"/>
      <c r="CD116" s="55"/>
      <c r="CE116" s="55"/>
      <c r="CF116" s="55"/>
      <c r="CG116" s="55"/>
      <c r="CH116" s="55"/>
      <c r="CI116" s="55"/>
      <c r="CJ116" s="55"/>
      <c r="CK116" s="55"/>
      <c r="CL116" s="55"/>
      <c r="CM116" s="55"/>
      <c r="CN116" s="55"/>
      <c r="CO116" s="55"/>
      <c r="CP116" s="55"/>
      <c r="CQ116" s="55"/>
      <c r="CR116" s="55"/>
      <c r="CS116" s="55"/>
      <c r="CT116" s="55"/>
    </row>
    <row r="117" spans="1:98" x14ac:dyDescent="0.3">
      <c r="A117" s="11">
        <f>ROW()</f>
        <v>117</v>
      </c>
      <c r="F117" s="6" t="str">
        <f>$F$21</f>
        <v>Основа</v>
      </c>
      <c r="M117" s="2" t="str">
        <f>Lists!$R$8</f>
        <v>руб.</v>
      </c>
      <c r="P117" s="50"/>
      <c r="W117" s="55">
        <f ca="1">SUM(INDIRECT(ADDRESS(ROW(),SUMIFS($1:$1,$5:$5,1))):INDIRECT(ADDRESS(ROW(),SUMIFS($1:$1,$5:$5,MAX($5:$5)))))</f>
        <v>105</v>
      </c>
      <c r="X117" s="56"/>
      <c r="Y117" s="56"/>
      <c r="Z117" s="19">
        <f>Z105*$P33</f>
        <v>0</v>
      </c>
      <c r="AA117" s="19">
        <f t="shared" ref="AA117:CL118" si="20">AA105*$P33</f>
        <v>0</v>
      </c>
      <c r="AB117" s="19">
        <f t="shared" si="20"/>
        <v>105</v>
      </c>
      <c r="AC117" s="19">
        <f t="shared" si="20"/>
        <v>0</v>
      </c>
      <c r="AD117" s="19">
        <f t="shared" si="20"/>
        <v>0</v>
      </c>
      <c r="AE117" s="19">
        <f t="shared" si="20"/>
        <v>0</v>
      </c>
      <c r="AF117" s="19">
        <f t="shared" si="20"/>
        <v>0</v>
      </c>
      <c r="AG117" s="19">
        <f t="shared" si="20"/>
        <v>0</v>
      </c>
      <c r="AH117" s="19">
        <f t="shared" si="20"/>
        <v>0</v>
      </c>
      <c r="AI117" s="19">
        <f t="shared" si="20"/>
        <v>0</v>
      </c>
      <c r="AJ117" s="19">
        <f t="shared" si="20"/>
        <v>0</v>
      </c>
      <c r="AK117" s="19">
        <f t="shared" si="20"/>
        <v>0</v>
      </c>
      <c r="AL117" s="19">
        <f t="shared" si="20"/>
        <v>0</v>
      </c>
      <c r="AM117" s="19">
        <f t="shared" si="20"/>
        <v>0</v>
      </c>
      <c r="AN117" s="19">
        <f t="shared" si="20"/>
        <v>0</v>
      </c>
      <c r="AO117" s="19">
        <f t="shared" si="20"/>
        <v>0</v>
      </c>
      <c r="AP117" s="19">
        <f t="shared" si="20"/>
        <v>0</v>
      </c>
      <c r="AQ117" s="19">
        <f t="shared" si="20"/>
        <v>0</v>
      </c>
      <c r="AR117" s="19">
        <f t="shared" si="20"/>
        <v>0</v>
      </c>
      <c r="AS117" s="19">
        <f t="shared" si="20"/>
        <v>0</v>
      </c>
      <c r="AT117" s="19">
        <f t="shared" si="20"/>
        <v>0</v>
      </c>
      <c r="AU117" s="19">
        <f t="shared" si="20"/>
        <v>0</v>
      </c>
      <c r="AV117" s="19">
        <f t="shared" si="20"/>
        <v>0</v>
      </c>
      <c r="AW117" s="19">
        <f t="shared" si="20"/>
        <v>0</v>
      </c>
      <c r="AX117" s="19">
        <f t="shared" si="20"/>
        <v>0</v>
      </c>
      <c r="AY117" s="19">
        <f t="shared" si="20"/>
        <v>0</v>
      </c>
      <c r="AZ117" s="19">
        <f t="shared" si="20"/>
        <v>0</v>
      </c>
      <c r="BA117" s="19">
        <f t="shared" si="20"/>
        <v>0</v>
      </c>
      <c r="BB117" s="19">
        <f t="shared" si="20"/>
        <v>0</v>
      </c>
      <c r="BC117" s="19">
        <f t="shared" si="20"/>
        <v>0</v>
      </c>
      <c r="BD117" s="19">
        <f t="shared" si="20"/>
        <v>0</v>
      </c>
      <c r="BE117" s="19">
        <f t="shared" si="20"/>
        <v>0</v>
      </c>
      <c r="BF117" s="19">
        <f t="shared" si="20"/>
        <v>0</v>
      </c>
      <c r="BG117" s="19">
        <f t="shared" si="20"/>
        <v>0</v>
      </c>
      <c r="BH117" s="19">
        <f t="shared" si="20"/>
        <v>0</v>
      </c>
      <c r="BI117" s="19">
        <f t="shared" si="20"/>
        <v>0</v>
      </c>
      <c r="BJ117" s="19">
        <f t="shared" si="20"/>
        <v>0</v>
      </c>
      <c r="BK117" s="19">
        <f t="shared" si="20"/>
        <v>0</v>
      </c>
      <c r="BL117" s="19">
        <f t="shared" si="20"/>
        <v>0</v>
      </c>
      <c r="BM117" s="19">
        <f t="shared" si="20"/>
        <v>0</v>
      </c>
      <c r="BN117" s="19">
        <f t="shared" si="20"/>
        <v>0</v>
      </c>
      <c r="BO117" s="19">
        <f t="shared" si="20"/>
        <v>0</v>
      </c>
      <c r="BP117" s="19">
        <f t="shared" si="20"/>
        <v>0</v>
      </c>
      <c r="BQ117" s="19">
        <f t="shared" si="20"/>
        <v>0</v>
      </c>
      <c r="BR117" s="19">
        <f t="shared" si="20"/>
        <v>0</v>
      </c>
      <c r="BS117" s="19">
        <f t="shared" si="20"/>
        <v>0</v>
      </c>
      <c r="BT117" s="19">
        <f t="shared" si="20"/>
        <v>0</v>
      </c>
      <c r="BU117" s="19">
        <f t="shared" si="20"/>
        <v>0</v>
      </c>
      <c r="BV117" s="19">
        <f t="shared" si="20"/>
        <v>0</v>
      </c>
      <c r="BW117" s="19">
        <f t="shared" si="20"/>
        <v>0</v>
      </c>
      <c r="BX117" s="19">
        <f t="shared" si="20"/>
        <v>0</v>
      </c>
      <c r="BY117" s="19">
        <f t="shared" si="20"/>
        <v>0</v>
      </c>
      <c r="BZ117" s="19">
        <f t="shared" si="20"/>
        <v>0</v>
      </c>
      <c r="CA117" s="19">
        <f t="shared" si="20"/>
        <v>0</v>
      </c>
      <c r="CB117" s="19">
        <f t="shared" si="20"/>
        <v>0</v>
      </c>
      <c r="CC117" s="19">
        <f t="shared" si="20"/>
        <v>0</v>
      </c>
      <c r="CD117" s="19">
        <f t="shared" si="20"/>
        <v>0</v>
      </c>
      <c r="CE117" s="19">
        <f t="shared" si="20"/>
        <v>0</v>
      </c>
      <c r="CF117" s="19">
        <f t="shared" si="20"/>
        <v>0</v>
      </c>
      <c r="CG117" s="19">
        <f t="shared" si="20"/>
        <v>0</v>
      </c>
      <c r="CH117" s="19">
        <f t="shared" si="20"/>
        <v>0</v>
      </c>
      <c r="CI117" s="19">
        <f t="shared" si="20"/>
        <v>0</v>
      </c>
      <c r="CJ117" s="19">
        <f t="shared" si="20"/>
        <v>0</v>
      </c>
      <c r="CK117" s="19">
        <f t="shared" si="20"/>
        <v>0</v>
      </c>
      <c r="CL117" s="19">
        <f t="shared" si="20"/>
        <v>0</v>
      </c>
      <c r="CM117" s="19">
        <f t="shared" ref="CM117:CT121" si="21">CM105*$P33</f>
        <v>0</v>
      </c>
      <c r="CN117" s="19">
        <f t="shared" si="21"/>
        <v>0</v>
      </c>
      <c r="CO117" s="19">
        <f t="shared" si="21"/>
        <v>0</v>
      </c>
      <c r="CP117" s="19">
        <f t="shared" si="21"/>
        <v>0</v>
      </c>
      <c r="CQ117" s="19">
        <f t="shared" si="21"/>
        <v>0</v>
      </c>
      <c r="CR117" s="19">
        <f t="shared" si="21"/>
        <v>0</v>
      </c>
      <c r="CS117" s="19">
        <f t="shared" si="21"/>
        <v>0</v>
      </c>
      <c r="CT117" s="19">
        <f t="shared" si="21"/>
        <v>0</v>
      </c>
    </row>
    <row r="118" spans="1:98" x14ac:dyDescent="0.3">
      <c r="A118" s="11">
        <f>ROW()</f>
        <v>118</v>
      </c>
      <c r="F118" s="6" t="str">
        <f>$F$22</f>
        <v>Сырье</v>
      </c>
      <c r="M118" s="2" t="str">
        <f>Lists!$R$8</f>
        <v>руб.</v>
      </c>
      <c r="P118" s="50"/>
      <c r="W118" s="55">
        <f ca="1">SUM(INDIRECT(ADDRESS(ROW(),SUMIFS($1:$1,$5:$5,1))):INDIRECT(ADDRESS(ROW(),SUMIFS($1:$1,$5:$5,MAX($5:$5)))))</f>
        <v>12</v>
      </c>
      <c r="X118" s="56"/>
      <c r="Y118" s="56"/>
      <c r="Z118" s="19">
        <f t="shared" ref="Z118:AO125" si="22">Z106*$P34</f>
        <v>0</v>
      </c>
      <c r="AA118" s="19">
        <f t="shared" si="22"/>
        <v>0</v>
      </c>
      <c r="AB118" s="19">
        <f t="shared" si="22"/>
        <v>12</v>
      </c>
      <c r="AC118" s="19">
        <f t="shared" si="22"/>
        <v>0</v>
      </c>
      <c r="AD118" s="19">
        <f t="shared" si="22"/>
        <v>0</v>
      </c>
      <c r="AE118" s="19">
        <f t="shared" si="22"/>
        <v>0</v>
      </c>
      <c r="AF118" s="19">
        <f t="shared" si="22"/>
        <v>0</v>
      </c>
      <c r="AG118" s="19">
        <f t="shared" si="22"/>
        <v>0</v>
      </c>
      <c r="AH118" s="19">
        <f t="shared" si="22"/>
        <v>0</v>
      </c>
      <c r="AI118" s="19">
        <f t="shared" si="22"/>
        <v>0</v>
      </c>
      <c r="AJ118" s="19">
        <f t="shared" si="22"/>
        <v>0</v>
      </c>
      <c r="AK118" s="19">
        <f t="shared" si="22"/>
        <v>0</v>
      </c>
      <c r="AL118" s="19">
        <f t="shared" si="22"/>
        <v>0</v>
      </c>
      <c r="AM118" s="19">
        <f t="shared" si="22"/>
        <v>0</v>
      </c>
      <c r="AN118" s="19">
        <f t="shared" si="22"/>
        <v>0</v>
      </c>
      <c r="AO118" s="19">
        <f t="shared" si="22"/>
        <v>0</v>
      </c>
      <c r="AP118" s="19">
        <f t="shared" si="20"/>
        <v>0</v>
      </c>
      <c r="AQ118" s="19">
        <f t="shared" si="20"/>
        <v>0</v>
      </c>
      <c r="AR118" s="19">
        <f t="shared" si="20"/>
        <v>0</v>
      </c>
      <c r="AS118" s="19">
        <f t="shared" si="20"/>
        <v>0</v>
      </c>
      <c r="AT118" s="19">
        <f t="shared" si="20"/>
        <v>0</v>
      </c>
      <c r="AU118" s="19">
        <f t="shared" si="20"/>
        <v>0</v>
      </c>
      <c r="AV118" s="19">
        <f t="shared" si="20"/>
        <v>0</v>
      </c>
      <c r="AW118" s="19">
        <f t="shared" si="20"/>
        <v>0</v>
      </c>
      <c r="AX118" s="19">
        <f t="shared" si="20"/>
        <v>0</v>
      </c>
      <c r="AY118" s="19">
        <f t="shared" si="20"/>
        <v>0</v>
      </c>
      <c r="AZ118" s="19">
        <f t="shared" si="20"/>
        <v>0</v>
      </c>
      <c r="BA118" s="19">
        <f t="shared" si="20"/>
        <v>0</v>
      </c>
      <c r="BB118" s="19">
        <f t="shared" si="20"/>
        <v>0</v>
      </c>
      <c r="BC118" s="19">
        <f t="shared" si="20"/>
        <v>0</v>
      </c>
      <c r="BD118" s="19">
        <f t="shared" si="20"/>
        <v>0</v>
      </c>
      <c r="BE118" s="19">
        <f t="shared" si="20"/>
        <v>0</v>
      </c>
      <c r="BF118" s="19">
        <f t="shared" si="20"/>
        <v>0</v>
      </c>
      <c r="BG118" s="19">
        <f t="shared" si="20"/>
        <v>0</v>
      </c>
      <c r="BH118" s="19">
        <f t="shared" si="20"/>
        <v>0</v>
      </c>
      <c r="BI118" s="19">
        <f t="shared" si="20"/>
        <v>0</v>
      </c>
      <c r="BJ118" s="19">
        <f t="shared" si="20"/>
        <v>0</v>
      </c>
      <c r="BK118" s="19">
        <f t="shared" si="20"/>
        <v>0</v>
      </c>
      <c r="BL118" s="19">
        <f t="shared" si="20"/>
        <v>0</v>
      </c>
      <c r="BM118" s="19">
        <f t="shared" si="20"/>
        <v>0</v>
      </c>
      <c r="BN118" s="19">
        <f t="shared" si="20"/>
        <v>0</v>
      </c>
      <c r="BO118" s="19">
        <f t="shared" si="20"/>
        <v>0</v>
      </c>
      <c r="BP118" s="19">
        <f t="shared" si="20"/>
        <v>0</v>
      </c>
      <c r="BQ118" s="19">
        <f t="shared" si="20"/>
        <v>0</v>
      </c>
      <c r="BR118" s="19">
        <f t="shared" si="20"/>
        <v>0</v>
      </c>
      <c r="BS118" s="19">
        <f t="shared" si="20"/>
        <v>0</v>
      </c>
      <c r="BT118" s="19">
        <f t="shared" si="20"/>
        <v>0</v>
      </c>
      <c r="BU118" s="19">
        <f t="shared" si="20"/>
        <v>0</v>
      </c>
      <c r="BV118" s="19">
        <f t="shared" si="20"/>
        <v>0</v>
      </c>
      <c r="BW118" s="19">
        <f t="shared" si="20"/>
        <v>0</v>
      </c>
      <c r="BX118" s="19">
        <f t="shared" si="20"/>
        <v>0</v>
      </c>
      <c r="BY118" s="19">
        <f t="shared" si="20"/>
        <v>0</v>
      </c>
      <c r="BZ118" s="19">
        <f t="shared" si="20"/>
        <v>0</v>
      </c>
      <c r="CA118" s="19">
        <f t="shared" si="20"/>
        <v>0</v>
      </c>
      <c r="CB118" s="19">
        <f t="shared" si="20"/>
        <v>0</v>
      </c>
      <c r="CC118" s="19">
        <f t="shared" si="20"/>
        <v>0</v>
      </c>
      <c r="CD118" s="19">
        <f t="shared" si="20"/>
        <v>0</v>
      </c>
      <c r="CE118" s="19">
        <f t="shared" si="20"/>
        <v>0</v>
      </c>
      <c r="CF118" s="19">
        <f t="shared" si="20"/>
        <v>0</v>
      </c>
      <c r="CG118" s="19">
        <f t="shared" si="20"/>
        <v>0</v>
      </c>
      <c r="CH118" s="19">
        <f t="shared" si="20"/>
        <v>0</v>
      </c>
      <c r="CI118" s="19">
        <f t="shared" si="20"/>
        <v>0</v>
      </c>
      <c r="CJ118" s="19">
        <f t="shared" si="20"/>
        <v>0</v>
      </c>
      <c r="CK118" s="19">
        <f t="shared" si="20"/>
        <v>0</v>
      </c>
      <c r="CL118" s="19">
        <f t="shared" si="20"/>
        <v>0</v>
      </c>
      <c r="CM118" s="19">
        <f t="shared" si="21"/>
        <v>0</v>
      </c>
      <c r="CN118" s="19">
        <f t="shared" si="21"/>
        <v>0</v>
      </c>
      <c r="CO118" s="19">
        <f t="shared" si="21"/>
        <v>0</v>
      </c>
      <c r="CP118" s="19">
        <f t="shared" si="21"/>
        <v>0</v>
      </c>
      <c r="CQ118" s="19">
        <f t="shared" si="21"/>
        <v>0</v>
      </c>
      <c r="CR118" s="19">
        <f t="shared" si="21"/>
        <v>0</v>
      </c>
      <c r="CS118" s="19">
        <f t="shared" si="21"/>
        <v>0</v>
      </c>
      <c r="CT118" s="19">
        <f t="shared" si="21"/>
        <v>0</v>
      </c>
    </row>
    <row r="119" spans="1:98" x14ac:dyDescent="0.3">
      <c r="A119" s="11">
        <f>ROW()</f>
        <v>119</v>
      </c>
      <c r="F119" s="6" t="str">
        <f>$F$23</f>
        <v>Материал</v>
      </c>
      <c r="M119" s="2" t="str">
        <f>Lists!$R$8</f>
        <v>руб.</v>
      </c>
      <c r="P119" s="50"/>
      <c r="W119" s="55">
        <f ca="1">SUM(INDIRECT(ADDRESS(ROW(),SUMIFS($1:$1,$5:$5,1))):INDIRECT(ADDRESS(ROW(),SUMIFS($1:$1,$5:$5,MAX($5:$5)))))</f>
        <v>0</v>
      </c>
      <c r="X119" s="56"/>
      <c r="Y119" s="56"/>
      <c r="Z119" s="19">
        <f t="shared" si="22"/>
        <v>0</v>
      </c>
      <c r="AA119" s="19">
        <f t="shared" ref="AA119:CL122" si="23">AA107*$P35</f>
        <v>0</v>
      </c>
      <c r="AB119" s="19">
        <f t="shared" si="23"/>
        <v>0</v>
      </c>
      <c r="AC119" s="19">
        <f t="shared" si="23"/>
        <v>0</v>
      </c>
      <c r="AD119" s="19">
        <f t="shared" si="23"/>
        <v>0</v>
      </c>
      <c r="AE119" s="19">
        <f t="shared" si="23"/>
        <v>0</v>
      </c>
      <c r="AF119" s="19">
        <f t="shared" si="23"/>
        <v>0</v>
      </c>
      <c r="AG119" s="19">
        <f t="shared" si="23"/>
        <v>0</v>
      </c>
      <c r="AH119" s="19">
        <f t="shared" si="23"/>
        <v>0</v>
      </c>
      <c r="AI119" s="19">
        <f t="shared" si="23"/>
        <v>0</v>
      </c>
      <c r="AJ119" s="19">
        <f t="shared" si="23"/>
        <v>0</v>
      </c>
      <c r="AK119" s="19">
        <f t="shared" si="23"/>
        <v>0</v>
      </c>
      <c r="AL119" s="19">
        <f t="shared" si="23"/>
        <v>0</v>
      </c>
      <c r="AM119" s="19">
        <f t="shared" si="23"/>
        <v>0</v>
      </c>
      <c r="AN119" s="19">
        <f t="shared" si="23"/>
        <v>0</v>
      </c>
      <c r="AO119" s="19">
        <f t="shared" si="23"/>
        <v>0</v>
      </c>
      <c r="AP119" s="19">
        <f t="shared" si="23"/>
        <v>0</v>
      </c>
      <c r="AQ119" s="19">
        <f t="shared" si="23"/>
        <v>0</v>
      </c>
      <c r="AR119" s="19">
        <f t="shared" si="23"/>
        <v>0</v>
      </c>
      <c r="AS119" s="19">
        <f t="shared" si="23"/>
        <v>0</v>
      </c>
      <c r="AT119" s="19">
        <f t="shared" si="23"/>
        <v>0</v>
      </c>
      <c r="AU119" s="19">
        <f t="shared" si="23"/>
        <v>0</v>
      </c>
      <c r="AV119" s="19">
        <f t="shared" si="23"/>
        <v>0</v>
      </c>
      <c r="AW119" s="19">
        <f t="shared" si="23"/>
        <v>0</v>
      </c>
      <c r="AX119" s="19">
        <f t="shared" si="23"/>
        <v>0</v>
      </c>
      <c r="AY119" s="19">
        <f t="shared" si="23"/>
        <v>0</v>
      </c>
      <c r="AZ119" s="19">
        <f t="shared" si="23"/>
        <v>0</v>
      </c>
      <c r="BA119" s="19">
        <f t="shared" si="23"/>
        <v>0</v>
      </c>
      <c r="BB119" s="19">
        <f t="shared" si="23"/>
        <v>0</v>
      </c>
      <c r="BC119" s="19">
        <f t="shared" si="23"/>
        <v>0</v>
      </c>
      <c r="BD119" s="19">
        <f t="shared" si="23"/>
        <v>0</v>
      </c>
      <c r="BE119" s="19">
        <f t="shared" si="23"/>
        <v>0</v>
      </c>
      <c r="BF119" s="19">
        <f t="shared" si="23"/>
        <v>0</v>
      </c>
      <c r="BG119" s="19">
        <f t="shared" si="23"/>
        <v>0</v>
      </c>
      <c r="BH119" s="19">
        <f t="shared" si="23"/>
        <v>0</v>
      </c>
      <c r="BI119" s="19">
        <f t="shared" si="23"/>
        <v>0</v>
      </c>
      <c r="BJ119" s="19">
        <f t="shared" si="23"/>
        <v>0</v>
      </c>
      <c r="BK119" s="19">
        <f t="shared" si="23"/>
        <v>0</v>
      </c>
      <c r="BL119" s="19">
        <f t="shared" si="23"/>
        <v>0</v>
      </c>
      <c r="BM119" s="19">
        <f t="shared" si="23"/>
        <v>0</v>
      </c>
      <c r="BN119" s="19">
        <f t="shared" si="23"/>
        <v>0</v>
      </c>
      <c r="BO119" s="19">
        <f t="shared" si="23"/>
        <v>0</v>
      </c>
      <c r="BP119" s="19">
        <f t="shared" si="23"/>
        <v>0</v>
      </c>
      <c r="BQ119" s="19">
        <f t="shared" si="23"/>
        <v>0</v>
      </c>
      <c r="BR119" s="19">
        <f t="shared" si="23"/>
        <v>0</v>
      </c>
      <c r="BS119" s="19">
        <f t="shared" si="23"/>
        <v>0</v>
      </c>
      <c r="BT119" s="19">
        <f t="shared" si="23"/>
        <v>0</v>
      </c>
      <c r="BU119" s="19">
        <f t="shared" si="23"/>
        <v>0</v>
      </c>
      <c r="BV119" s="19">
        <f t="shared" si="23"/>
        <v>0</v>
      </c>
      <c r="BW119" s="19">
        <f t="shared" si="23"/>
        <v>0</v>
      </c>
      <c r="BX119" s="19">
        <f t="shared" si="23"/>
        <v>0</v>
      </c>
      <c r="BY119" s="19">
        <f t="shared" si="23"/>
        <v>0</v>
      </c>
      <c r="BZ119" s="19">
        <f t="shared" si="23"/>
        <v>0</v>
      </c>
      <c r="CA119" s="19">
        <f t="shared" si="23"/>
        <v>0</v>
      </c>
      <c r="CB119" s="19">
        <f t="shared" si="23"/>
        <v>0</v>
      </c>
      <c r="CC119" s="19">
        <f t="shared" si="23"/>
        <v>0</v>
      </c>
      <c r="CD119" s="19">
        <f t="shared" si="23"/>
        <v>0</v>
      </c>
      <c r="CE119" s="19">
        <f t="shared" si="23"/>
        <v>0</v>
      </c>
      <c r="CF119" s="19">
        <f t="shared" si="23"/>
        <v>0</v>
      </c>
      <c r="CG119" s="19">
        <f t="shared" si="23"/>
        <v>0</v>
      </c>
      <c r="CH119" s="19">
        <f t="shared" si="23"/>
        <v>0</v>
      </c>
      <c r="CI119" s="19">
        <f t="shared" si="23"/>
        <v>0</v>
      </c>
      <c r="CJ119" s="19">
        <f t="shared" si="23"/>
        <v>0</v>
      </c>
      <c r="CK119" s="19">
        <f t="shared" si="23"/>
        <v>0</v>
      </c>
      <c r="CL119" s="19">
        <f t="shared" si="23"/>
        <v>0</v>
      </c>
      <c r="CM119" s="19">
        <f t="shared" si="21"/>
        <v>0</v>
      </c>
      <c r="CN119" s="19">
        <f t="shared" si="21"/>
        <v>0</v>
      </c>
      <c r="CO119" s="19">
        <f t="shared" si="21"/>
        <v>0</v>
      </c>
      <c r="CP119" s="19">
        <f t="shared" si="21"/>
        <v>0</v>
      </c>
      <c r="CQ119" s="19">
        <f t="shared" si="21"/>
        <v>0</v>
      </c>
      <c r="CR119" s="19">
        <f t="shared" si="21"/>
        <v>0</v>
      </c>
      <c r="CS119" s="19">
        <f t="shared" si="21"/>
        <v>0</v>
      </c>
      <c r="CT119" s="19">
        <f t="shared" si="21"/>
        <v>0</v>
      </c>
    </row>
    <row r="120" spans="1:98" x14ac:dyDescent="0.3">
      <c r="A120" s="11">
        <f>ROW()</f>
        <v>120</v>
      </c>
      <c r="F120" s="6" t="str">
        <f>$F$24</f>
        <v>Вн.пр-во</v>
      </c>
      <c r="M120" s="2" t="str">
        <f>Lists!$R$8</f>
        <v>руб.</v>
      </c>
      <c r="P120" s="50"/>
      <c r="W120" s="55">
        <f ca="1">SUM(INDIRECT(ADDRESS(ROW(),SUMIFS($1:$1,$5:$5,1))):INDIRECT(ADDRESS(ROW(),SUMIFS($1:$1,$5:$5,MAX($5:$5)))))</f>
        <v>300</v>
      </c>
      <c r="X120" s="56"/>
      <c r="Y120" s="56"/>
      <c r="Z120" s="19">
        <f t="shared" si="22"/>
        <v>0</v>
      </c>
      <c r="AA120" s="19">
        <f t="shared" si="23"/>
        <v>0</v>
      </c>
      <c r="AB120" s="19">
        <f t="shared" si="23"/>
        <v>165</v>
      </c>
      <c r="AC120" s="19">
        <f t="shared" si="23"/>
        <v>135</v>
      </c>
      <c r="AD120" s="19">
        <f t="shared" si="23"/>
        <v>0</v>
      </c>
      <c r="AE120" s="19">
        <f t="shared" si="23"/>
        <v>0</v>
      </c>
      <c r="AF120" s="19">
        <f t="shared" si="23"/>
        <v>0</v>
      </c>
      <c r="AG120" s="19">
        <f t="shared" si="23"/>
        <v>0</v>
      </c>
      <c r="AH120" s="19">
        <f t="shared" si="23"/>
        <v>0</v>
      </c>
      <c r="AI120" s="19">
        <f t="shared" si="23"/>
        <v>0</v>
      </c>
      <c r="AJ120" s="19">
        <f t="shared" si="23"/>
        <v>0</v>
      </c>
      <c r="AK120" s="19">
        <f t="shared" si="23"/>
        <v>0</v>
      </c>
      <c r="AL120" s="19">
        <f t="shared" si="23"/>
        <v>0</v>
      </c>
      <c r="AM120" s="19">
        <f t="shared" si="23"/>
        <v>0</v>
      </c>
      <c r="AN120" s="19">
        <f t="shared" si="23"/>
        <v>0</v>
      </c>
      <c r="AO120" s="19">
        <f t="shared" si="23"/>
        <v>0</v>
      </c>
      <c r="AP120" s="19">
        <f t="shared" si="23"/>
        <v>0</v>
      </c>
      <c r="AQ120" s="19">
        <f t="shared" si="23"/>
        <v>0</v>
      </c>
      <c r="AR120" s="19">
        <f t="shared" si="23"/>
        <v>0</v>
      </c>
      <c r="AS120" s="19">
        <f t="shared" si="23"/>
        <v>0</v>
      </c>
      <c r="AT120" s="19">
        <f t="shared" si="23"/>
        <v>0</v>
      </c>
      <c r="AU120" s="19">
        <f t="shared" si="23"/>
        <v>0</v>
      </c>
      <c r="AV120" s="19">
        <f t="shared" si="23"/>
        <v>0</v>
      </c>
      <c r="AW120" s="19">
        <f t="shared" si="23"/>
        <v>0</v>
      </c>
      <c r="AX120" s="19">
        <f t="shared" si="23"/>
        <v>0</v>
      </c>
      <c r="AY120" s="19">
        <f t="shared" si="23"/>
        <v>0</v>
      </c>
      <c r="AZ120" s="19">
        <f t="shared" si="23"/>
        <v>0</v>
      </c>
      <c r="BA120" s="19">
        <f t="shared" si="23"/>
        <v>0</v>
      </c>
      <c r="BB120" s="19">
        <f t="shared" si="23"/>
        <v>0</v>
      </c>
      <c r="BC120" s="19">
        <f t="shared" si="23"/>
        <v>0</v>
      </c>
      <c r="BD120" s="19">
        <f t="shared" si="23"/>
        <v>0</v>
      </c>
      <c r="BE120" s="19">
        <f t="shared" si="23"/>
        <v>0</v>
      </c>
      <c r="BF120" s="19">
        <f t="shared" si="23"/>
        <v>0</v>
      </c>
      <c r="BG120" s="19">
        <f t="shared" si="23"/>
        <v>0</v>
      </c>
      <c r="BH120" s="19">
        <f t="shared" si="23"/>
        <v>0</v>
      </c>
      <c r="BI120" s="19">
        <f t="shared" si="23"/>
        <v>0</v>
      </c>
      <c r="BJ120" s="19">
        <f t="shared" si="23"/>
        <v>0</v>
      </c>
      <c r="BK120" s="19">
        <f t="shared" si="23"/>
        <v>0</v>
      </c>
      <c r="BL120" s="19">
        <f t="shared" si="23"/>
        <v>0</v>
      </c>
      <c r="BM120" s="19">
        <f t="shared" si="23"/>
        <v>0</v>
      </c>
      <c r="BN120" s="19">
        <f t="shared" si="23"/>
        <v>0</v>
      </c>
      <c r="BO120" s="19">
        <f t="shared" si="23"/>
        <v>0</v>
      </c>
      <c r="BP120" s="19">
        <f t="shared" si="23"/>
        <v>0</v>
      </c>
      <c r="BQ120" s="19">
        <f t="shared" si="23"/>
        <v>0</v>
      </c>
      <c r="BR120" s="19">
        <f t="shared" si="23"/>
        <v>0</v>
      </c>
      <c r="BS120" s="19">
        <f t="shared" si="23"/>
        <v>0</v>
      </c>
      <c r="BT120" s="19">
        <f t="shared" si="23"/>
        <v>0</v>
      </c>
      <c r="BU120" s="19">
        <f t="shared" si="23"/>
        <v>0</v>
      </c>
      <c r="BV120" s="19">
        <f t="shared" si="23"/>
        <v>0</v>
      </c>
      <c r="BW120" s="19">
        <f t="shared" si="23"/>
        <v>0</v>
      </c>
      <c r="BX120" s="19">
        <f t="shared" si="23"/>
        <v>0</v>
      </c>
      <c r="BY120" s="19">
        <f t="shared" si="23"/>
        <v>0</v>
      </c>
      <c r="BZ120" s="19">
        <f t="shared" si="23"/>
        <v>0</v>
      </c>
      <c r="CA120" s="19">
        <f t="shared" si="23"/>
        <v>0</v>
      </c>
      <c r="CB120" s="19">
        <f t="shared" si="23"/>
        <v>0</v>
      </c>
      <c r="CC120" s="19">
        <f t="shared" si="23"/>
        <v>0</v>
      </c>
      <c r="CD120" s="19">
        <f t="shared" si="23"/>
        <v>0</v>
      </c>
      <c r="CE120" s="19">
        <f t="shared" si="23"/>
        <v>0</v>
      </c>
      <c r="CF120" s="19">
        <f t="shared" si="23"/>
        <v>0</v>
      </c>
      <c r="CG120" s="19">
        <f t="shared" si="23"/>
        <v>0</v>
      </c>
      <c r="CH120" s="19">
        <f t="shared" si="23"/>
        <v>0</v>
      </c>
      <c r="CI120" s="19">
        <f t="shared" si="23"/>
        <v>0</v>
      </c>
      <c r="CJ120" s="19">
        <f t="shared" si="23"/>
        <v>0</v>
      </c>
      <c r="CK120" s="19">
        <f t="shared" si="23"/>
        <v>0</v>
      </c>
      <c r="CL120" s="19">
        <f t="shared" si="23"/>
        <v>0</v>
      </c>
      <c r="CM120" s="19">
        <f t="shared" si="21"/>
        <v>0</v>
      </c>
      <c r="CN120" s="19">
        <f t="shared" si="21"/>
        <v>0</v>
      </c>
      <c r="CO120" s="19">
        <f t="shared" si="21"/>
        <v>0</v>
      </c>
      <c r="CP120" s="19">
        <f t="shared" si="21"/>
        <v>0</v>
      </c>
      <c r="CQ120" s="19">
        <f t="shared" si="21"/>
        <v>0</v>
      </c>
      <c r="CR120" s="19">
        <f t="shared" si="21"/>
        <v>0</v>
      </c>
      <c r="CS120" s="19">
        <f t="shared" si="21"/>
        <v>0</v>
      </c>
      <c r="CT120" s="19">
        <f t="shared" si="21"/>
        <v>0</v>
      </c>
    </row>
    <row r="121" spans="1:98" x14ac:dyDescent="0.3">
      <c r="A121" s="11">
        <f>ROW()</f>
        <v>121</v>
      </c>
      <c r="F121" s="6" t="str">
        <f>$F$25</f>
        <v>Упаковка</v>
      </c>
      <c r="M121" s="2" t="str">
        <f>Lists!$R$8</f>
        <v>руб.</v>
      </c>
      <c r="P121" s="50"/>
      <c r="W121" s="55">
        <f ca="1">SUM(INDIRECT(ADDRESS(ROW(),SUMIFS($1:$1,$5:$5,1))):INDIRECT(ADDRESS(ROW(),SUMIFS($1:$1,$5:$5,MAX($5:$5)))))</f>
        <v>0</v>
      </c>
      <c r="X121" s="56"/>
      <c r="Y121" s="56"/>
      <c r="Z121" s="19">
        <f t="shared" si="22"/>
        <v>0</v>
      </c>
      <c r="AA121" s="19">
        <f t="shared" si="23"/>
        <v>0</v>
      </c>
      <c r="AB121" s="19">
        <f t="shared" si="23"/>
        <v>0</v>
      </c>
      <c r="AC121" s="19">
        <f t="shared" si="23"/>
        <v>0</v>
      </c>
      <c r="AD121" s="19">
        <f t="shared" si="23"/>
        <v>0</v>
      </c>
      <c r="AE121" s="19">
        <f t="shared" si="23"/>
        <v>0</v>
      </c>
      <c r="AF121" s="19">
        <f t="shared" si="23"/>
        <v>0</v>
      </c>
      <c r="AG121" s="19">
        <f t="shared" si="23"/>
        <v>0</v>
      </c>
      <c r="AH121" s="19">
        <f t="shared" si="23"/>
        <v>0</v>
      </c>
      <c r="AI121" s="19">
        <f t="shared" si="23"/>
        <v>0</v>
      </c>
      <c r="AJ121" s="19">
        <f t="shared" si="23"/>
        <v>0</v>
      </c>
      <c r="AK121" s="19">
        <f t="shared" si="23"/>
        <v>0</v>
      </c>
      <c r="AL121" s="19">
        <f t="shared" si="23"/>
        <v>0</v>
      </c>
      <c r="AM121" s="19">
        <f t="shared" si="23"/>
        <v>0</v>
      </c>
      <c r="AN121" s="19">
        <f t="shared" si="23"/>
        <v>0</v>
      </c>
      <c r="AO121" s="19">
        <f t="shared" si="23"/>
        <v>0</v>
      </c>
      <c r="AP121" s="19">
        <f t="shared" si="23"/>
        <v>0</v>
      </c>
      <c r="AQ121" s="19">
        <f t="shared" si="23"/>
        <v>0</v>
      </c>
      <c r="AR121" s="19">
        <f t="shared" si="23"/>
        <v>0</v>
      </c>
      <c r="AS121" s="19">
        <f t="shared" si="23"/>
        <v>0</v>
      </c>
      <c r="AT121" s="19">
        <f t="shared" si="23"/>
        <v>0</v>
      </c>
      <c r="AU121" s="19">
        <f t="shared" si="23"/>
        <v>0</v>
      </c>
      <c r="AV121" s="19">
        <f t="shared" si="23"/>
        <v>0</v>
      </c>
      <c r="AW121" s="19">
        <f t="shared" si="23"/>
        <v>0</v>
      </c>
      <c r="AX121" s="19">
        <f t="shared" si="23"/>
        <v>0</v>
      </c>
      <c r="AY121" s="19">
        <f t="shared" si="23"/>
        <v>0</v>
      </c>
      <c r="AZ121" s="19">
        <f t="shared" si="23"/>
        <v>0</v>
      </c>
      <c r="BA121" s="19">
        <f t="shared" si="23"/>
        <v>0</v>
      </c>
      <c r="BB121" s="19">
        <f t="shared" si="23"/>
        <v>0</v>
      </c>
      <c r="BC121" s="19">
        <f t="shared" si="23"/>
        <v>0</v>
      </c>
      <c r="BD121" s="19">
        <f t="shared" si="23"/>
        <v>0</v>
      </c>
      <c r="BE121" s="19">
        <f t="shared" si="23"/>
        <v>0</v>
      </c>
      <c r="BF121" s="19">
        <f t="shared" si="23"/>
        <v>0</v>
      </c>
      <c r="BG121" s="19">
        <f t="shared" si="23"/>
        <v>0</v>
      </c>
      <c r="BH121" s="19">
        <f t="shared" si="23"/>
        <v>0</v>
      </c>
      <c r="BI121" s="19">
        <f t="shared" si="23"/>
        <v>0</v>
      </c>
      <c r="BJ121" s="19">
        <f t="shared" si="23"/>
        <v>0</v>
      </c>
      <c r="BK121" s="19">
        <f t="shared" si="23"/>
        <v>0</v>
      </c>
      <c r="BL121" s="19">
        <f t="shared" si="23"/>
        <v>0</v>
      </c>
      <c r="BM121" s="19">
        <f t="shared" si="23"/>
        <v>0</v>
      </c>
      <c r="BN121" s="19">
        <f t="shared" si="23"/>
        <v>0</v>
      </c>
      <c r="BO121" s="19">
        <f t="shared" si="23"/>
        <v>0</v>
      </c>
      <c r="BP121" s="19">
        <f t="shared" si="23"/>
        <v>0</v>
      </c>
      <c r="BQ121" s="19">
        <f t="shared" si="23"/>
        <v>0</v>
      </c>
      <c r="BR121" s="19">
        <f t="shared" si="23"/>
        <v>0</v>
      </c>
      <c r="BS121" s="19">
        <f t="shared" si="23"/>
        <v>0</v>
      </c>
      <c r="BT121" s="19">
        <f t="shared" si="23"/>
        <v>0</v>
      </c>
      <c r="BU121" s="19">
        <f t="shared" si="23"/>
        <v>0</v>
      </c>
      <c r="BV121" s="19">
        <f t="shared" si="23"/>
        <v>0</v>
      </c>
      <c r="BW121" s="19">
        <f t="shared" si="23"/>
        <v>0</v>
      </c>
      <c r="BX121" s="19">
        <f t="shared" si="23"/>
        <v>0</v>
      </c>
      <c r="BY121" s="19">
        <f t="shared" si="23"/>
        <v>0</v>
      </c>
      <c r="BZ121" s="19">
        <f t="shared" si="23"/>
        <v>0</v>
      </c>
      <c r="CA121" s="19">
        <f t="shared" si="23"/>
        <v>0</v>
      </c>
      <c r="CB121" s="19">
        <f t="shared" si="23"/>
        <v>0</v>
      </c>
      <c r="CC121" s="19">
        <f t="shared" si="23"/>
        <v>0</v>
      </c>
      <c r="CD121" s="19">
        <f t="shared" si="23"/>
        <v>0</v>
      </c>
      <c r="CE121" s="19">
        <f t="shared" si="23"/>
        <v>0</v>
      </c>
      <c r="CF121" s="19">
        <f t="shared" si="23"/>
        <v>0</v>
      </c>
      <c r="CG121" s="19">
        <f t="shared" si="23"/>
        <v>0</v>
      </c>
      <c r="CH121" s="19">
        <f t="shared" si="23"/>
        <v>0</v>
      </c>
      <c r="CI121" s="19">
        <f t="shared" si="23"/>
        <v>0</v>
      </c>
      <c r="CJ121" s="19">
        <f t="shared" si="23"/>
        <v>0</v>
      </c>
      <c r="CK121" s="19">
        <f t="shared" si="23"/>
        <v>0</v>
      </c>
      <c r="CL121" s="19">
        <f t="shared" si="23"/>
        <v>0</v>
      </c>
      <c r="CM121" s="19">
        <f t="shared" si="21"/>
        <v>0</v>
      </c>
      <c r="CN121" s="19">
        <f t="shared" si="21"/>
        <v>0</v>
      </c>
      <c r="CO121" s="19">
        <f t="shared" si="21"/>
        <v>0</v>
      </c>
      <c r="CP121" s="19">
        <f t="shared" si="21"/>
        <v>0</v>
      </c>
      <c r="CQ121" s="19">
        <f t="shared" si="21"/>
        <v>0</v>
      </c>
      <c r="CR121" s="19">
        <f t="shared" si="21"/>
        <v>0</v>
      </c>
      <c r="CS121" s="19">
        <f t="shared" si="21"/>
        <v>0</v>
      </c>
      <c r="CT121" s="19">
        <f t="shared" si="21"/>
        <v>0</v>
      </c>
    </row>
    <row r="122" spans="1:98" x14ac:dyDescent="0.3">
      <c r="A122" s="11">
        <f>ROW()</f>
        <v>122</v>
      </c>
      <c r="F122" s="6" t="str">
        <f>$F$26</f>
        <v>ФОТ првПерс</v>
      </c>
      <c r="M122" s="2" t="str">
        <f>Lists!$R$8</f>
        <v>руб.</v>
      </c>
      <c r="P122" s="50"/>
      <c r="W122" s="55">
        <f ca="1">SUM(INDIRECT(ADDRESS(ROW(),SUMIFS($1:$1,$5:$5,1))):INDIRECT(ADDRESS(ROW(),SUMIFS($1:$1,$5:$5,MAX($5:$5)))))</f>
        <v>15</v>
      </c>
      <c r="X122" s="56"/>
      <c r="Y122" s="56"/>
      <c r="Z122" s="19">
        <f t="shared" si="22"/>
        <v>0</v>
      </c>
      <c r="AA122" s="19">
        <f t="shared" si="23"/>
        <v>0</v>
      </c>
      <c r="AB122" s="19">
        <f t="shared" si="23"/>
        <v>15</v>
      </c>
      <c r="AC122" s="19">
        <f t="shared" si="23"/>
        <v>0</v>
      </c>
      <c r="AD122" s="19">
        <f t="shared" si="23"/>
        <v>0</v>
      </c>
      <c r="AE122" s="19">
        <f t="shared" si="23"/>
        <v>0</v>
      </c>
      <c r="AF122" s="19">
        <f t="shared" si="23"/>
        <v>0</v>
      </c>
      <c r="AG122" s="19">
        <f t="shared" si="23"/>
        <v>0</v>
      </c>
      <c r="AH122" s="19">
        <f t="shared" si="23"/>
        <v>0</v>
      </c>
      <c r="AI122" s="19">
        <f t="shared" si="23"/>
        <v>0</v>
      </c>
      <c r="AJ122" s="19">
        <f t="shared" si="23"/>
        <v>0</v>
      </c>
      <c r="AK122" s="19">
        <f t="shared" si="23"/>
        <v>0</v>
      </c>
      <c r="AL122" s="19">
        <f t="shared" si="23"/>
        <v>0</v>
      </c>
      <c r="AM122" s="19">
        <f t="shared" si="23"/>
        <v>0</v>
      </c>
      <c r="AN122" s="19">
        <f t="shared" si="23"/>
        <v>0</v>
      </c>
      <c r="AO122" s="19">
        <f t="shared" si="23"/>
        <v>0</v>
      </c>
      <c r="AP122" s="19">
        <f t="shared" si="23"/>
        <v>0</v>
      </c>
      <c r="AQ122" s="19">
        <f t="shared" si="23"/>
        <v>0</v>
      </c>
      <c r="AR122" s="19">
        <f t="shared" si="23"/>
        <v>0</v>
      </c>
      <c r="AS122" s="19">
        <f t="shared" si="23"/>
        <v>0</v>
      </c>
      <c r="AT122" s="19">
        <f t="shared" si="23"/>
        <v>0</v>
      </c>
      <c r="AU122" s="19">
        <f t="shared" si="23"/>
        <v>0</v>
      </c>
      <c r="AV122" s="19">
        <f t="shared" si="23"/>
        <v>0</v>
      </c>
      <c r="AW122" s="19">
        <f t="shared" si="23"/>
        <v>0</v>
      </c>
      <c r="AX122" s="19">
        <f t="shared" si="23"/>
        <v>0</v>
      </c>
      <c r="AY122" s="19">
        <f t="shared" si="23"/>
        <v>0</v>
      </c>
      <c r="AZ122" s="19">
        <f t="shared" si="23"/>
        <v>0</v>
      </c>
      <c r="BA122" s="19">
        <f t="shared" si="23"/>
        <v>0</v>
      </c>
      <c r="BB122" s="19">
        <f t="shared" si="23"/>
        <v>0</v>
      </c>
      <c r="BC122" s="19">
        <f t="shared" si="23"/>
        <v>0</v>
      </c>
      <c r="BD122" s="19">
        <f t="shared" si="23"/>
        <v>0</v>
      </c>
      <c r="BE122" s="19">
        <f t="shared" si="23"/>
        <v>0</v>
      </c>
      <c r="BF122" s="19">
        <f t="shared" si="23"/>
        <v>0</v>
      </c>
      <c r="BG122" s="19">
        <f t="shared" si="23"/>
        <v>0</v>
      </c>
      <c r="BH122" s="19">
        <f t="shared" si="23"/>
        <v>0</v>
      </c>
      <c r="BI122" s="19">
        <f t="shared" si="23"/>
        <v>0</v>
      </c>
      <c r="BJ122" s="19">
        <f t="shared" si="23"/>
        <v>0</v>
      </c>
      <c r="BK122" s="19">
        <f t="shared" si="23"/>
        <v>0</v>
      </c>
      <c r="BL122" s="19">
        <f t="shared" si="23"/>
        <v>0</v>
      </c>
      <c r="BM122" s="19">
        <f t="shared" si="23"/>
        <v>0</v>
      </c>
      <c r="BN122" s="19">
        <f t="shared" si="23"/>
        <v>0</v>
      </c>
      <c r="BO122" s="19">
        <f t="shared" si="23"/>
        <v>0</v>
      </c>
      <c r="BP122" s="19">
        <f t="shared" si="23"/>
        <v>0</v>
      </c>
      <c r="BQ122" s="19">
        <f t="shared" si="23"/>
        <v>0</v>
      </c>
      <c r="BR122" s="19">
        <f t="shared" si="23"/>
        <v>0</v>
      </c>
      <c r="BS122" s="19">
        <f t="shared" si="23"/>
        <v>0</v>
      </c>
      <c r="BT122" s="19">
        <f t="shared" si="23"/>
        <v>0</v>
      </c>
      <c r="BU122" s="19">
        <f t="shared" si="23"/>
        <v>0</v>
      </c>
      <c r="BV122" s="19">
        <f t="shared" si="23"/>
        <v>0</v>
      </c>
      <c r="BW122" s="19">
        <f t="shared" si="23"/>
        <v>0</v>
      </c>
      <c r="BX122" s="19">
        <f t="shared" si="23"/>
        <v>0</v>
      </c>
      <c r="BY122" s="19">
        <f t="shared" si="23"/>
        <v>0</v>
      </c>
      <c r="BZ122" s="19">
        <f t="shared" si="23"/>
        <v>0</v>
      </c>
      <c r="CA122" s="19">
        <f t="shared" si="23"/>
        <v>0</v>
      </c>
      <c r="CB122" s="19">
        <f t="shared" si="23"/>
        <v>0</v>
      </c>
      <c r="CC122" s="19">
        <f t="shared" si="23"/>
        <v>0</v>
      </c>
      <c r="CD122" s="19">
        <f t="shared" si="23"/>
        <v>0</v>
      </c>
      <c r="CE122" s="19">
        <f t="shared" si="23"/>
        <v>0</v>
      </c>
      <c r="CF122" s="19">
        <f t="shared" si="23"/>
        <v>0</v>
      </c>
      <c r="CG122" s="19">
        <f t="shared" si="23"/>
        <v>0</v>
      </c>
      <c r="CH122" s="19">
        <f t="shared" si="23"/>
        <v>0</v>
      </c>
      <c r="CI122" s="19">
        <f t="shared" si="23"/>
        <v>0</v>
      </c>
      <c r="CJ122" s="19">
        <f t="shared" si="23"/>
        <v>0</v>
      </c>
      <c r="CK122" s="19">
        <f t="shared" si="23"/>
        <v>0</v>
      </c>
      <c r="CL122" s="19">
        <f t="shared" ref="CL122:CT125" si="24">CL110*$P38</f>
        <v>0</v>
      </c>
      <c r="CM122" s="19">
        <f t="shared" si="24"/>
        <v>0</v>
      </c>
      <c r="CN122" s="19">
        <f t="shared" si="24"/>
        <v>0</v>
      </c>
      <c r="CO122" s="19">
        <f t="shared" si="24"/>
        <v>0</v>
      </c>
      <c r="CP122" s="19">
        <f t="shared" si="24"/>
        <v>0</v>
      </c>
      <c r="CQ122" s="19">
        <f t="shared" si="24"/>
        <v>0</v>
      </c>
      <c r="CR122" s="19">
        <f t="shared" si="24"/>
        <v>0</v>
      </c>
      <c r="CS122" s="19">
        <f t="shared" si="24"/>
        <v>0</v>
      </c>
      <c r="CT122" s="19">
        <f t="shared" si="24"/>
        <v>0</v>
      </c>
    </row>
    <row r="123" spans="1:98" x14ac:dyDescent="0.3">
      <c r="A123" s="11">
        <f>ROW()</f>
        <v>123</v>
      </c>
      <c r="F123" s="6" t="str">
        <f>$F$27</f>
        <v>ФОТ упак</v>
      </c>
      <c r="M123" s="2" t="str">
        <f>Lists!$R$8</f>
        <v>руб.</v>
      </c>
      <c r="P123" s="50"/>
      <c r="W123" s="55">
        <f ca="1">SUM(INDIRECT(ADDRESS(ROW(),SUMIFS($1:$1,$5:$5,1))):INDIRECT(ADDRESS(ROW(),SUMIFS($1:$1,$5:$5,MAX($5:$5)))))</f>
        <v>0</v>
      </c>
      <c r="X123" s="56"/>
      <c r="Y123" s="56"/>
      <c r="Z123" s="19">
        <f t="shared" si="22"/>
        <v>0</v>
      </c>
      <c r="AA123" s="19">
        <f t="shared" ref="AA123:CL125" si="25">AA111*$P39</f>
        <v>0</v>
      </c>
      <c r="AB123" s="19">
        <f t="shared" si="25"/>
        <v>0</v>
      </c>
      <c r="AC123" s="19">
        <f t="shared" si="25"/>
        <v>0</v>
      </c>
      <c r="AD123" s="19">
        <f t="shared" si="25"/>
        <v>0</v>
      </c>
      <c r="AE123" s="19">
        <f t="shared" si="25"/>
        <v>0</v>
      </c>
      <c r="AF123" s="19">
        <f t="shared" si="25"/>
        <v>0</v>
      </c>
      <c r="AG123" s="19">
        <f t="shared" si="25"/>
        <v>0</v>
      </c>
      <c r="AH123" s="19">
        <f t="shared" si="25"/>
        <v>0</v>
      </c>
      <c r="AI123" s="19">
        <f t="shared" si="25"/>
        <v>0</v>
      </c>
      <c r="AJ123" s="19">
        <f t="shared" si="25"/>
        <v>0</v>
      </c>
      <c r="AK123" s="19">
        <f t="shared" si="25"/>
        <v>0</v>
      </c>
      <c r="AL123" s="19">
        <f t="shared" si="25"/>
        <v>0</v>
      </c>
      <c r="AM123" s="19">
        <f t="shared" si="25"/>
        <v>0</v>
      </c>
      <c r="AN123" s="19">
        <f t="shared" si="25"/>
        <v>0</v>
      </c>
      <c r="AO123" s="19">
        <f t="shared" si="25"/>
        <v>0</v>
      </c>
      <c r="AP123" s="19">
        <f t="shared" si="25"/>
        <v>0</v>
      </c>
      <c r="AQ123" s="19">
        <f t="shared" si="25"/>
        <v>0</v>
      </c>
      <c r="AR123" s="19">
        <f t="shared" si="25"/>
        <v>0</v>
      </c>
      <c r="AS123" s="19">
        <f t="shared" si="25"/>
        <v>0</v>
      </c>
      <c r="AT123" s="19">
        <f t="shared" si="25"/>
        <v>0</v>
      </c>
      <c r="AU123" s="19">
        <f t="shared" si="25"/>
        <v>0</v>
      </c>
      <c r="AV123" s="19">
        <f t="shared" si="25"/>
        <v>0</v>
      </c>
      <c r="AW123" s="19">
        <f t="shared" si="25"/>
        <v>0</v>
      </c>
      <c r="AX123" s="19">
        <f t="shared" si="25"/>
        <v>0</v>
      </c>
      <c r="AY123" s="19">
        <f t="shared" si="25"/>
        <v>0</v>
      </c>
      <c r="AZ123" s="19">
        <f t="shared" si="25"/>
        <v>0</v>
      </c>
      <c r="BA123" s="19">
        <f t="shared" si="25"/>
        <v>0</v>
      </c>
      <c r="BB123" s="19">
        <f t="shared" si="25"/>
        <v>0</v>
      </c>
      <c r="BC123" s="19">
        <f t="shared" si="25"/>
        <v>0</v>
      </c>
      <c r="BD123" s="19">
        <f t="shared" si="25"/>
        <v>0</v>
      </c>
      <c r="BE123" s="19">
        <f t="shared" si="25"/>
        <v>0</v>
      </c>
      <c r="BF123" s="19">
        <f t="shared" si="25"/>
        <v>0</v>
      </c>
      <c r="BG123" s="19">
        <f t="shared" si="25"/>
        <v>0</v>
      </c>
      <c r="BH123" s="19">
        <f t="shared" si="25"/>
        <v>0</v>
      </c>
      <c r="BI123" s="19">
        <f t="shared" si="25"/>
        <v>0</v>
      </c>
      <c r="BJ123" s="19">
        <f t="shared" si="25"/>
        <v>0</v>
      </c>
      <c r="BK123" s="19">
        <f t="shared" si="25"/>
        <v>0</v>
      </c>
      <c r="BL123" s="19">
        <f t="shared" si="25"/>
        <v>0</v>
      </c>
      <c r="BM123" s="19">
        <f t="shared" si="25"/>
        <v>0</v>
      </c>
      <c r="BN123" s="19">
        <f t="shared" si="25"/>
        <v>0</v>
      </c>
      <c r="BO123" s="19">
        <f t="shared" si="25"/>
        <v>0</v>
      </c>
      <c r="BP123" s="19">
        <f t="shared" si="25"/>
        <v>0</v>
      </c>
      <c r="BQ123" s="19">
        <f t="shared" si="25"/>
        <v>0</v>
      </c>
      <c r="BR123" s="19">
        <f t="shared" si="25"/>
        <v>0</v>
      </c>
      <c r="BS123" s="19">
        <f t="shared" si="25"/>
        <v>0</v>
      </c>
      <c r="BT123" s="19">
        <f t="shared" si="25"/>
        <v>0</v>
      </c>
      <c r="BU123" s="19">
        <f t="shared" si="25"/>
        <v>0</v>
      </c>
      <c r="BV123" s="19">
        <f t="shared" si="25"/>
        <v>0</v>
      </c>
      <c r="BW123" s="19">
        <f t="shared" si="25"/>
        <v>0</v>
      </c>
      <c r="BX123" s="19">
        <f t="shared" si="25"/>
        <v>0</v>
      </c>
      <c r="BY123" s="19">
        <f t="shared" si="25"/>
        <v>0</v>
      </c>
      <c r="BZ123" s="19">
        <f t="shared" si="25"/>
        <v>0</v>
      </c>
      <c r="CA123" s="19">
        <f t="shared" si="25"/>
        <v>0</v>
      </c>
      <c r="CB123" s="19">
        <f t="shared" si="25"/>
        <v>0</v>
      </c>
      <c r="CC123" s="19">
        <f t="shared" si="25"/>
        <v>0</v>
      </c>
      <c r="CD123" s="19">
        <f t="shared" si="25"/>
        <v>0</v>
      </c>
      <c r="CE123" s="19">
        <f t="shared" si="25"/>
        <v>0</v>
      </c>
      <c r="CF123" s="19">
        <f t="shared" si="25"/>
        <v>0</v>
      </c>
      <c r="CG123" s="19">
        <f t="shared" si="25"/>
        <v>0</v>
      </c>
      <c r="CH123" s="19">
        <f t="shared" si="25"/>
        <v>0</v>
      </c>
      <c r="CI123" s="19">
        <f t="shared" si="25"/>
        <v>0</v>
      </c>
      <c r="CJ123" s="19">
        <f t="shared" si="25"/>
        <v>0</v>
      </c>
      <c r="CK123" s="19">
        <f t="shared" si="25"/>
        <v>0</v>
      </c>
      <c r="CL123" s="19">
        <f t="shared" si="25"/>
        <v>0</v>
      </c>
      <c r="CM123" s="19">
        <f t="shared" si="24"/>
        <v>0</v>
      </c>
      <c r="CN123" s="19">
        <f t="shared" si="24"/>
        <v>0</v>
      </c>
      <c r="CO123" s="19">
        <f t="shared" si="24"/>
        <v>0</v>
      </c>
      <c r="CP123" s="19">
        <f t="shared" si="24"/>
        <v>0</v>
      </c>
      <c r="CQ123" s="19">
        <f t="shared" si="24"/>
        <v>0</v>
      </c>
      <c r="CR123" s="19">
        <f t="shared" si="24"/>
        <v>0</v>
      </c>
      <c r="CS123" s="19">
        <f t="shared" si="24"/>
        <v>0</v>
      </c>
      <c r="CT123" s="19">
        <f t="shared" si="24"/>
        <v>0</v>
      </c>
    </row>
    <row r="124" spans="1:98" x14ac:dyDescent="0.3">
      <c r="A124" s="11">
        <f>ROW()</f>
        <v>124</v>
      </c>
      <c r="F124" s="6" t="str">
        <f>$F$28</f>
        <v>Соцсборы</v>
      </c>
      <c r="M124" s="2" t="str">
        <f>Lists!$R$8</f>
        <v>руб.</v>
      </c>
      <c r="P124" s="50"/>
      <c r="W124" s="55">
        <f ca="1">SUM(INDIRECT(ADDRESS(ROW(),SUMIFS($1:$1,$5:$5,1))):INDIRECT(ADDRESS(ROW(),SUMIFS($1:$1,$5:$5,MAX($5:$5)))))</f>
        <v>4.5</v>
      </c>
      <c r="X124" s="56"/>
      <c r="Y124" s="56"/>
      <c r="Z124" s="19">
        <f t="shared" si="22"/>
        <v>0</v>
      </c>
      <c r="AA124" s="19">
        <f t="shared" si="25"/>
        <v>0</v>
      </c>
      <c r="AB124" s="19">
        <f t="shared" si="25"/>
        <v>4.5</v>
      </c>
      <c r="AC124" s="19">
        <f t="shared" si="25"/>
        <v>0</v>
      </c>
      <c r="AD124" s="19">
        <f t="shared" si="25"/>
        <v>0</v>
      </c>
      <c r="AE124" s="19">
        <f t="shared" si="25"/>
        <v>0</v>
      </c>
      <c r="AF124" s="19">
        <f t="shared" si="25"/>
        <v>0</v>
      </c>
      <c r="AG124" s="19">
        <f t="shared" si="25"/>
        <v>0</v>
      </c>
      <c r="AH124" s="19">
        <f t="shared" si="25"/>
        <v>0</v>
      </c>
      <c r="AI124" s="19">
        <f t="shared" si="25"/>
        <v>0</v>
      </c>
      <c r="AJ124" s="19">
        <f t="shared" si="25"/>
        <v>0</v>
      </c>
      <c r="AK124" s="19">
        <f t="shared" si="25"/>
        <v>0</v>
      </c>
      <c r="AL124" s="19">
        <f t="shared" si="25"/>
        <v>0</v>
      </c>
      <c r="AM124" s="19">
        <f t="shared" si="25"/>
        <v>0</v>
      </c>
      <c r="AN124" s="19">
        <f t="shared" si="25"/>
        <v>0</v>
      </c>
      <c r="AO124" s="19">
        <f t="shared" si="25"/>
        <v>0</v>
      </c>
      <c r="AP124" s="19">
        <f t="shared" si="25"/>
        <v>0</v>
      </c>
      <c r="AQ124" s="19">
        <f t="shared" si="25"/>
        <v>0</v>
      </c>
      <c r="AR124" s="19">
        <f t="shared" si="25"/>
        <v>0</v>
      </c>
      <c r="AS124" s="19">
        <f t="shared" si="25"/>
        <v>0</v>
      </c>
      <c r="AT124" s="19">
        <f t="shared" si="25"/>
        <v>0</v>
      </c>
      <c r="AU124" s="19">
        <f t="shared" si="25"/>
        <v>0</v>
      </c>
      <c r="AV124" s="19">
        <f t="shared" si="25"/>
        <v>0</v>
      </c>
      <c r="AW124" s="19">
        <f t="shared" si="25"/>
        <v>0</v>
      </c>
      <c r="AX124" s="19">
        <f t="shared" si="25"/>
        <v>0</v>
      </c>
      <c r="AY124" s="19">
        <f t="shared" si="25"/>
        <v>0</v>
      </c>
      <c r="AZ124" s="19">
        <f t="shared" si="25"/>
        <v>0</v>
      </c>
      <c r="BA124" s="19">
        <f t="shared" si="25"/>
        <v>0</v>
      </c>
      <c r="BB124" s="19">
        <f t="shared" si="25"/>
        <v>0</v>
      </c>
      <c r="BC124" s="19">
        <f t="shared" si="25"/>
        <v>0</v>
      </c>
      <c r="BD124" s="19">
        <f t="shared" si="25"/>
        <v>0</v>
      </c>
      <c r="BE124" s="19">
        <f t="shared" si="25"/>
        <v>0</v>
      </c>
      <c r="BF124" s="19">
        <f t="shared" si="25"/>
        <v>0</v>
      </c>
      <c r="BG124" s="19">
        <f t="shared" si="25"/>
        <v>0</v>
      </c>
      <c r="BH124" s="19">
        <f t="shared" si="25"/>
        <v>0</v>
      </c>
      <c r="BI124" s="19">
        <f t="shared" si="25"/>
        <v>0</v>
      </c>
      <c r="BJ124" s="19">
        <f t="shared" si="25"/>
        <v>0</v>
      </c>
      <c r="BK124" s="19">
        <f t="shared" si="25"/>
        <v>0</v>
      </c>
      <c r="BL124" s="19">
        <f t="shared" si="25"/>
        <v>0</v>
      </c>
      <c r="BM124" s="19">
        <f t="shared" si="25"/>
        <v>0</v>
      </c>
      <c r="BN124" s="19">
        <f t="shared" si="25"/>
        <v>0</v>
      </c>
      <c r="BO124" s="19">
        <f t="shared" si="25"/>
        <v>0</v>
      </c>
      <c r="BP124" s="19">
        <f t="shared" si="25"/>
        <v>0</v>
      </c>
      <c r="BQ124" s="19">
        <f t="shared" si="25"/>
        <v>0</v>
      </c>
      <c r="BR124" s="19">
        <f t="shared" si="25"/>
        <v>0</v>
      </c>
      <c r="BS124" s="19">
        <f t="shared" si="25"/>
        <v>0</v>
      </c>
      <c r="BT124" s="19">
        <f t="shared" si="25"/>
        <v>0</v>
      </c>
      <c r="BU124" s="19">
        <f t="shared" si="25"/>
        <v>0</v>
      </c>
      <c r="BV124" s="19">
        <f t="shared" si="25"/>
        <v>0</v>
      </c>
      <c r="BW124" s="19">
        <f t="shared" si="25"/>
        <v>0</v>
      </c>
      <c r="BX124" s="19">
        <f t="shared" si="25"/>
        <v>0</v>
      </c>
      <c r="BY124" s="19">
        <f t="shared" si="25"/>
        <v>0</v>
      </c>
      <c r="BZ124" s="19">
        <f t="shared" si="25"/>
        <v>0</v>
      </c>
      <c r="CA124" s="19">
        <f t="shared" si="25"/>
        <v>0</v>
      </c>
      <c r="CB124" s="19">
        <f t="shared" si="25"/>
        <v>0</v>
      </c>
      <c r="CC124" s="19">
        <f t="shared" si="25"/>
        <v>0</v>
      </c>
      <c r="CD124" s="19">
        <f t="shared" si="25"/>
        <v>0</v>
      </c>
      <c r="CE124" s="19">
        <f t="shared" si="25"/>
        <v>0</v>
      </c>
      <c r="CF124" s="19">
        <f t="shared" si="25"/>
        <v>0</v>
      </c>
      <c r="CG124" s="19">
        <f t="shared" si="25"/>
        <v>0</v>
      </c>
      <c r="CH124" s="19">
        <f t="shared" si="25"/>
        <v>0</v>
      </c>
      <c r="CI124" s="19">
        <f t="shared" si="25"/>
        <v>0</v>
      </c>
      <c r="CJ124" s="19">
        <f t="shared" si="25"/>
        <v>0</v>
      </c>
      <c r="CK124" s="19">
        <f t="shared" si="25"/>
        <v>0</v>
      </c>
      <c r="CL124" s="19">
        <f t="shared" si="25"/>
        <v>0</v>
      </c>
      <c r="CM124" s="19">
        <f t="shared" si="24"/>
        <v>0</v>
      </c>
      <c r="CN124" s="19">
        <f t="shared" si="24"/>
        <v>0</v>
      </c>
      <c r="CO124" s="19">
        <f t="shared" si="24"/>
        <v>0</v>
      </c>
      <c r="CP124" s="19">
        <f t="shared" si="24"/>
        <v>0</v>
      </c>
      <c r="CQ124" s="19">
        <f t="shared" si="24"/>
        <v>0</v>
      </c>
      <c r="CR124" s="19">
        <f t="shared" si="24"/>
        <v>0</v>
      </c>
      <c r="CS124" s="19">
        <f t="shared" si="24"/>
        <v>0</v>
      </c>
      <c r="CT124" s="19">
        <f t="shared" si="24"/>
        <v>0</v>
      </c>
    </row>
    <row r="125" spans="1:98" x14ac:dyDescent="0.3">
      <c r="A125" s="11">
        <f>ROW()</f>
        <v>125</v>
      </c>
      <c r="F125" s="6" t="str">
        <f>$F$29</f>
        <v>ЭлЭн</v>
      </c>
      <c r="M125" s="2" t="str">
        <f>Lists!$R$8</f>
        <v>руб.</v>
      </c>
      <c r="P125" s="50"/>
      <c r="W125" s="55">
        <f ca="1">SUM(INDIRECT(ADDRESS(ROW(),SUMIFS($1:$1,$5:$5,1))):INDIRECT(ADDRESS(ROW(),SUMIFS($1:$1,$5:$5,MAX($5:$5)))))</f>
        <v>3.2199999999999998</v>
      </c>
      <c r="X125" s="56"/>
      <c r="Y125" s="56"/>
      <c r="Z125" s="19">
        <f t="shared" si="22"/>
        <v>0</v>
      </c>
      <c r="AA125" s="19">
        <f t="shared" si="25"/>
        <v>0</v>
      </c>
      <c r="AB125" s="19">
        <f t="shared" si="25"/>
        <v>3.2199999999999998</v>
      </c>
      <c r="AC125" s="19">
        <f t="shared" si="25"/>
        <v>0</v>
      </c>
      <c r="AD125" s="19">
        <f t="shared" si="25"/>
        <v>0</v>
      </c>
      <c r="AE125" s="19">
        <f t="shared" si="25"/>
        <v>0</v>
      </c>
      <c r="AF125" s="19">
        <f t="shared" si="25"/>
        <v>0</v>
      </c>
      <c r="AG125" s="19">
        <f t="shared" si="25"/>
        <v>0</v>
      </c>
      <c r="AH125" s="19">
        <f t="shared" si="25"/>
        <v>0</v>
      </c>
      <c r="AI125" s="19">
        <f t="shared" si="25"/>
        <v>0</v>
      </c>
      <c r="AJ125" s="19">
        <f t="shared" si="25"/>
        <v>0</v>
      </c>
      <c r="AK125" s="19">
        <f t="shared" si="25"/>
        <v>0</v>
      </c>
      <c r="AL125" s="19">
        <f t="shared" si="25"/>
        <v>0</v>
      </c>
      <c r="AM125" s="19">
        <f t="shared" si="25"/>
        <v>0</v>
      </c>
      <c r="AN125" s="19">
        <f t="shared" si="25"/>
        <v>0</v>
      </c>
      <c r="AO125" s="19">
        <f t="shared" si="25"/>
        <v>0</v>
      </c>
      <c r="AP125" s="19">
        <f t="shared" si="25"/>
        <v>0</v>
      </c>
      <c r="AQ125" s="19">
        <f t="shared" si="25"/>
        <v>0</v>
      </c>
      <c r="AR125" s="19">
        <f t="shared" si="25"/>
        <v>0</v>
      </c>
      <c r="AS125" s="19">
        <f t="shared" si="25"/>
        <v>0</v>
      </c>
      <c r="AT125" s="19">
        <f t="shared" si="25"/>
        <v>0</v>
      </c>
      <c r="AU125" s="19">
        <f t="shared" si="25"/>
        <v>0</v>
      </c>
      <c r="AV125" s="19">
        <f t="shared" si="25"/>
        <v>0</v>
      </c>
      <c r="AW125" s="19">
        <f t="shared" si="25"/>
        <v>0</v>
      </c>
      <c r="AX125" s="19">
        <f t="shared" si="25"/>
        <v>0</v>
      </c>
      <c r="AY125" s="19">
        <f t="shared" si="25"/>
        <v>0</v>
      </c>
      <c r="AZ125" s="19">
        <f t="shared" si="25"/>
        <v>0</v>
      </c>
      <c r="BA125" s="19">
        <f t="shared" si="25"/>
        <v>0</v>
      </c>
      <c r="BB125" s="19">
        <f t="shared" si="25"/>
        <v>0</v>
      </c>
      <c r="BC125" s="19">
        <f t="shared" si="25"/>
        <v>0</v>
      </c>
      <c r="BD125" s="19">
        <f t="shared" si="25"/>
        <v>0</v>
      </c>
      <c r="BE125" s="19">
        <f t="shared" si="25"/>
        <v>0</v>
      </c>
      <c r="BF125" s="19">
        <f t="shared" si="25"/>
        <v>0</v>
      </c>
      <c r="BG125" s="19">
        <f t="shared" si="25"/>
        <v>0</v>
      </c>
      <c r="BH125" s="19">
        <f t="shared" si="25"/>
        <v>0</v>
      </c>
      <c r="BI125" s="19">
        <f t="shared" si="25"/>
        <v>0</v>
      </c>
      <c r="BJ125" s="19">
        <f t="shared" si="25"/>
        <v>0</v>
      </c>
      <c r="BK125" s="19">
        <f t="shared" si="25"/>
        <v>0</v>
      </c>
      <c r="BL125" s="19">
        <f t="shared" si="25"/>
        <v>0</v>
      </c>
      <c r="BM125" s="19">
        <f t="shared" si="25"/>
        <v>0</v>
      </c>
      <c r="BN125" s="19">
        <f t="shared" si="25"/>
        <v>0</v>
      </c>
      <c r="BO125" s="19">
        <f t="shared" si="25"/>
        <v>0</v>
      </c>
      <c r="BP125" s="19">
        <f t="shared" si="25"/>
        <v>0</v>
      </c>
      <c r="BQ125" s="19">
        <f t="shared" si="25"/>
        <v>0</v>
      </c>
      <c r="BR125" s="19">
        <f t="shared" si="25"/>
        <v>0</v>
      </c>
      <c r="BS125" s="19">
        <f t="shared" si="25"/>
        <v>0</v>
      </c>
      <c r="BT125" s="19">
        <f t="shared" si="25"/>
        <v>0</v>
      </c>
      <c r="BU125" s="19">
        <f t="shared" si="25"/>
        <v>0</v>
      </c>
      <c r="BV125" s="19">
        <f t="shared" si="25"/>
        <v>0</v>
      </c>
      <c r="BW125" s="19">
        <f t="shared" si="25"/>
        <v>0</v>
      </c>
      <c r="BX125" s="19">
        <f t="shared" si="25"/>
        <v>0</v>
      </c>
      <c r="BY125" s="19">
        <f t="shared" si="25"/>
        <v>0</v>
      </c>
      <c r="BZ125" s="19">
        <f t="shared" si="25"/>
        <v>0</v>
      </c>
      <c r="CA125" s="19">
        <f t="shared" si="25"/>
        <v>0</v>
      </c>
      <c r="CB125" s="19">
        <f t="shared" si="25"/>
        <v>0</v>
      </c>
      <c r="CC125" s="19">
        <f t="shared" si="25"/>
        <v>0</v>
      </c>
      <c r="CD125" s="19">
        <f t="shared" si="25"/>
        <v>0</v>
      </c>
      <c r="CE125" s="19">
        <f t="shared" si="25"/>
        <v>0</v>
      </c>
      <c r="CF125" s="19">
        <f t="shared" si="25"/>
        <v>0</v>
      </c>
      <c r="CG125" s="19">
        <f t="shared" si="25"/>
        <v>0</v>
      </c>
      <c r="CH125" s="19">
        <f t="shared" si="25"/>
        <v>0</v>
      </c>
      <c r="CI125" s="19">
        <f t="shared" si="25"/>
        <v>0</v>
      </c>
      <c r="CJ125" s="19">
        <f t="shared" si="25"/>
        <v>0</v>
      </c>
      <c r="CK125" s="19">
        <f t="shared" si="25"/>
        <v>0</v>
      </c>
      <c r="CL125" s="19">
        <f t="shared" si="25"/>
        <v>0</v>
      </c>
      <c r="CM125" s="19">
        <f t="shared" si="24"/>
        <v>0</v>
      </c>
      <c r="CN125" s="19">
        <f t="shared" si="24"/>
        <v>0</v>
      </c>
      <c r="CO125" s="19">
        <f t="shared" si="24"/>
        <v>0</v>
      </c>
      <c r="CP125" s="19">
        <f t="shared" si="24"/>
        <v>0</v>
      </c>
      <c r="CQ125" s="19">
        <f t="shared" si="24"/>
        <v>0</v>
      </c>
      <c r="CR125" s="19">
        <f t="shared" si="24"/>
        <v>0</v>
      </c>
      <c r="CS125" s="19">
        <f t="shared" si="24"/>
        <v>0</v>
      </c>
      <c r="CT125" s="19">
        <f t="shared" si="24"/>
        <v>0</v>
      </c>
    </row>
    <row r="126" spans="1:98" s="2" customFormat="1" ht="12" x14ac:dyDescent="0.2">
      <c r="A126" s="11">
        <f>ROW()</f>
        <v>126</v>
      </c>
      <c r="E126" s="23" t="str">
        <f>Lists!$N$9</f>
        <v>пустая строка</v>
      </c>
      <c r="L126" s="46"/>
      <c r="O126" s="46"/>
      <c r="R126" s="46"/>
      <c r="W126" s="5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  <c r="BW126" s="3"/>
      <c r="BX126" s="3"/>
      <c r="BY126" s="3"/>
      <c r="BZ126" s="3"/>
      <c r="CA126" s="3"/>
      <c r="CB126" s="3"/>
      <c r="CC126" s="3"/>
      <c r="CD126" s="3"/>
      <c r="CE126" s="3"/>
      <c r="CF126" s="3"/>
      <c r="CG126" s="3"/>
      <c r="CH126" s="3"/>
      <c r="CI126" s="3"/>
      <c r="CJ126" s="3"/>
      <c r="CK126" s="3"/>
      <c r="CL126" s="3"/>
      <c r="CM126" s="3"/>
      <c r="CN126" s="3"/>
      <c r="CO126" s="3"/>
      <c r="CP126" s="3"/>
      <c r="CQ126" s="3"/>
      <c r="CR126" s="3"/>
      <c r="CS126" s="3"/>
      <c r="CT126" s="3"/>
    </row>
    <row r="127" spans="1:98" x14ac:dyDescent="0.3">
      <c r="A127" s="11">
        <f>ROW()</f>
        <v>127</v>
      </c>
      <c r="F127" s="6" t="s">
        <v>70</v>
      </c>
    </row>
    <row r="128" spans="1:98" s="13" customFormat="1" x14ac:dyDescent="0.3">
      <c r="A128" s="11">
        <f>ROW()</f>
        <v>128</v>
      </c>
      <c r="E128" s="45"/>
      <c r="F128" s="13" t="str">
        <f>$F$20</f>
        <v>Продукт</v>
      </c>
      <c r="L128" s="46"/>
      <c r="M128" s="14" t="str">
        <f>$M$20</f>
        <v>шт</v>
      </c>
      <c r="O128" s="46"/>
      <c r="P128" s="51">
        <f>$P$20</f>
        <v>1</v>
      </c>
      <c r="R128" s="46"/>
      <c r="W128" s="10"/>
      <c r="Z128" s="10"/>
      <c r="AA128" s="10"/>
      <c r="AB128" s="10"/>
      <c r="AC128" s="10"/>
      <c r="AD128" s="10"/>
      <c r="AE128" s="10"/>
      <c r="AF128" s="10"/>
      <c r="AG128" s="10"/>
      <c r="AH128" s="10"/>
      <c r="AI128" s="10"/>
      <c r="AJ128" s="10"/>
      <c r="AK128" s="10"/>
      <c r="AL128" s="10"/>
      <c r="AM128" s="10"/>
      <c r="AN128" s="10"/>
      <c r="AO128" s="10"/>
      <c r="AP128" s="10"/>
      <c r="AQ128" s="10"/>
      <c r="AR128" s="10"/>
      <c r="AS128" s="10"/>
      <c r="AT128" s="10"/>
      <c r="AU128" s="10"/>
      <c r="AV128" s="10"/>
      <c r="AW128" s="10"/>
      <c r="AX128" s="10"/>
      <c r="AY128" s="10"/>
      <c r="AZ128" s="10"/>
      <c r="BA128" s="10"/>
      <c r="BB128" s="10"/>
      <c r="BC128" s="10"/>
      <c r="BD128" s="10"/>
      <c r="BE128" s="10"/>
      <c r="BF128" s="10"/>
      <c r="BG128" s="10"/>
      <c r="BH128" s="10"/>
      <c r="BI128" s="10"/>
      <c r="BJ128" s="10"/>
      <c r="BK128" s="10"/>
      <c r="BL128" s="10"/>
      <c r="BM128" s="10"/>
      <c r="BN128" s="10"/>
      <c r="BO128" s="10"/>
      <c r="BP128" s="10"/>
      <c r="BQ128" s="10"/>
      <c r="BR128" s="10"/>
      <c r="BS128" s="10"/>
      <c r="BT128" s="10"/>
      <c r="BU128" s="10"/>
      <c r="BV128" s="10"/>
      <c r="BW128" s="10"/>
      <c r="BX128" s="10"/>
      <c r="BY128" s="10"/>
      <c r="BZ128" s="10"/>
      <c r="CA128" s="10"/>
      <c r="CB128" s="10"/>
      <c r="CC128" s="10"/>
      <c r="CD128" s="10"/>
      <c r="CE128" s="10"/>
      <c r="CF128" s="10"/>
      <c r="CG128" s="10"/>
      <c r="CH128" s="10"/>
      <c r="CI128" s="10"/>
      <c r="CJ128" s="10"/>
      <c r="CK128" s="10"/>
      <c r="CL128" s="10"/>
      <c r="CM128" s="10"/>
      <c r="CN128" s="10"/>
      <c r="CO128" s="10"/>
      <c r="CP128" s="10"/>
      <c r="CQ128" s="10"/>
      <c r="CR128" s="10"/>
      <c r="CS128" s="10"/>
      <c r="CT128" s="10"/>
    </row>
    <row r="129" spans="1:98" x14ac:dyDescent="0.3">
      <c r="A129" s="11">
        <f>ROW()</f>
        <v>129</v>
      </c>
      <c r="F129" s="6" t="str">
        <f>$F$21</f>
        <v>Основа</v>
      </c>
      <c r="M129" s="2" t="str">
        <f>$M$21</f>
        <v>кг</v>
      </c>
      <c r="P129" s="50"/>
      <c r="W129" s="52">
        <f ca="1">SUM(INDIRECT(ADDRESS(ROW(),SUMIFS($1:$1,$5:$5,1))):INDIRECT(ADDRESS(ROW(),SUMIFS($1:$1,$5:$5,MAX($5:$5)))))</f>
        <v>1.5</v>
      </c>
      <c r="X129" s="53"/>
      <c r="Y129" s="53"/>
      <c r="Z129" s="54"/>
      <c r="AA129" s="54"/>
      <c r="AB129" s="54"/>
      <c r="AC129" s="54"/>
      <c r="AD129" s="54">
        <f>$P$21</f>
        <v>1.5</v>
      </c>
      <c r="AE129" s="54"/>
      <c r="AF129" s="54"/>
      <c r="AG129" s="54"/>
      <c r="AH129" s="54"/>
      <c r="AI129" s="54"/>
      <c r="AJ129" s="54"/>
      <c r="AK129" s="54"/>
      <c r="AL129" s="54"/>
      <c r="AM129" s="54"/>
      <c r="AN129" s="54"/>
      <c r="AO129" s="54"/>
      <c r="AP129" s="54"/>
      <c r="AQ129" s="54"/>
      <c r="AR129" s="54"/>
      <c r="AS129" s="54"/>
      <c r="AT129" s="54"/>
      <c r="AU129" s="54"/>
      <c r="AV129" s="54"/>
      <c r="AW129" s="54"/>
      <c r="AX129" s="54"/>
      <c r="AY129" s="54"/>
      <c r="AZ129" s="54"/>
      <c r="BA129" s="54"/>
      <c r="BB129" s="54"/>
      <c r="BC129" s="54"/>
      <c r="BD129" s="54"/>
      <c r="BE129" s="54"/>
      <c r="BF129" s="54"/>
      <c r="BG129" s="54"/>
      <c r="BH129" s="54"/>
      <c r="BI129" s="54"/>
      <c r="BJ129" s="54"/>
      <c r="BK129" s="54"/>
      <c r="BL129" s="54"/>
      <c r="BM129" s="54"/>
      <c r="BN129" s="54"/>
      <c r="BO129" s="54"/>
      <c r="BP129" s="54"/>
      <c r="BQ129" s="54"/>
      <c r="BR129" s="54"/>
      <c r="BS129" s="54"/>
      <c r="BT129" s="54"/>
      <c r="BU129" s="54"/>
      <c r="BV129" s="54"/>
      <c r="BW129" s="54"/>
      <c r="BX129" s="54"/>
      <c r="BY129" s="54"/>
      <c r="BZ129" s="54"/>
      <c r="CA129" s="54"/>
      <c r="CB129" s="54"/>
      <c r="CC129" s="54"/>
      <c r="CD129" s="54"/>
      <c r="CE129" s="54"/>
      <c r="CF129" s="54"/>
      <c r="CG129" s="54"/>
      <c r="CH129" s="54"/>
      <c r="CI129" s="54"/>
      <c r="CJ129" s="54"/>
      <c r="CK129" s="54"/>
      <c r="CL129" s="54"/>
      <c r="CM129" s="54"/>
      <c r="CN129" s="54"/>
      <c r="CO129" s="54"/>
      <c r="CP129" s="54"/>
      <c r="CQ129" s="54"/>
      <c r="CR129" s="54"/>
      <c r="CS129" s="54"/>
      <c r="CT129" s="54"/>
    </row>
    <row r="130" spans="1:98" x14ac:dyDescent="0.3">
      <c r="A130" s="11">
        <f>ROW()</f>
        <v>130</v>
      </c>
      <c r="F130" s="6" t="str">
        <f>$F$22</f>
        <v>Сырье</v>
      </c>
      <c r="M130" s="2" t="str">
        <f>$M$22</f>
        <v>л</v>
      </c>
      <c r="P130" s="50"/>
      <c r="W130" s="52">
        <f ca="1">SUM(INDIRECT(ADDRESS(ROW(),SUMIFS($1:$1,$5:$5,1))):INDIRECT(ADDRESS(ROW(),SUMIFS($1:$1,$5:$5,MAX($5:$5)))))</f>
        <v>0.4</v>
      </c>
      <c r="X130" s="53"/>
      <c r="Y130" s="53"/>
      <c r="Z130" s="54"/>
      <c r="AA130" s="54"/>
      <c r="AB130" s="54"/>
      <c r="AC130" s="54"/>
      <c r="AD130" s="54">
        <f>$P$22</f>
        <v>0.4</v>
      </c>
      <c r="AE130" s="54"/>
      <c r="AF130" s="54"/>
      <c r="AG130" s="54"/>
      <c r="AH130" s="54"/>
      <c r="AI130" s="54"/>
      <c r="AJ130" s="54"/>
      <c r="AK130" s="54"/>
      <c r="AL130" s="54"/>
      <c r="AM130" s="54"/>
      <c r="AN130" s="54"/>
      <c r="AO130" s="54"/>
      <c r="AP130" s="54"/>
      <c r="AQ130" s="54"/>
      <c r="AR130" s="54"/>
      <c r="AS130" s="54"/>
      <c r="AT130" s="54"/>
      <c r="AU130" s="54"/>
      <c r="AV130" s="54"/>
      <c r="AW130" s="54"/>
      <c r="AX130" s="54"/>
      <c r="AY130" s="54"/>
      <c r="AZ130" s="54"/>
      <c r="BA130" s="54"/>
      <c r="BB130" s="54"/>
      <c r="BC130" s="54"/>
      <c r="BD130" s="54"/>
      <c r="BE130" s="54"/>
      <c r="BF130" s="54"/>
      <c r="BG130" s="54"/>
      <c r="BH130" s="54"/>
      <c r="BI130" s="54"/>
      <c r="BJ130" s="54"/>
      <c r="BK130" s="54"/>
      <c r="BL130" s="54"/>
      <c r="BM130" s="54"/>
      <c r="BN130" s="54"/>
      <c r="BO130" s="54"/>
      <c r="BP130" s="54"/>
      <c r="BQ130" s="54"/>
      <c r="BR130" s="54"/>
      <c r="BS130" s="54"/>
      <c r="BT130" s="54"/>
      <c r="BU130" s="54"/>
      <c r="BV130" s="54"/>
      <c r="BW130" s="54"/>
      <c r="BX130" s="54"/>
      <c r="BY130" s="54"/>
      <c r="BZ130" s="54"/>
      <c r="CA130" s="54"/>
      <c r="CB130" s="54"/>
      <c r="CC130" s="54"/>
      <c r="CD130" s="54"/>
      <c r="CE130" s="54"/>
      <c r="CF130" s="54"/>
      <c r="CG130" s="54"/>
      <c r="CH130" s="54"/>
      <c r="CI130" s="54"/>
      <c r="CJ130" s="54"/>
      <c r="CK130" s="54"/>
      <c r="CL130" s="54"/>
      <c r="CM130" s="54"/>
      <c r="CN130" s="54"/>
      <c r="CO130" s="54"/>
      <c r="CP130" s="54"/>
      <c r="CQ130" s="54"/>
      <c r="CR130" s="54"/>
      <c r="CS130" s="54"/>
      <c r="CT130" s="54"/>
    </row>
    <row r="131" spans="1:98" x14ac:dyDescent="0.3">
      <c r="A131" s="11">
        <f>ROW()</f>
        <v>131</v>
      </c>
      <c r="F131" s="6" t="str">
        <f>$F$23</f>
        <v>Материал</v>
      </c>
      <c r="M131" s="2" t="str">
        <f>$M$23</f>
        <v>кв.м.</v>
      </c>
      <c r="P131" s="50"/>
      <c r="W131" s="52">
        <f ca="1">SUM(INDIRECT(ADDRESS(ROW(),SUMIFS($1:$1,$5:$5,1))):INDIRECT(ADDRESS(ROW(),SUMIFS($1:$1,$5:$5,MAX($5:$5)))))</f>
        <v>0.7</v>
      </c>
      <c r="X131" s="53"/>
      <c r="Y131" s="53"/>
      <c r="Z131" s="54"/>
      <c r="AA131" s="54"/>
      <c r="AB131" s="54"/>
      <c r="AC131" s="54"/>
      <c r="AD131" s="54">
        <f>$P$23</f>
        <v>0.7</v>
      </c>
      <c r="AE131" s="54"/>
      <c r="AF131" s="54"/>
      <c r="AG131" s="54"/>
      <c r="AH131" s="54"/>
      <c r="AI131" s="54"/>
      <c r="AJ131" s="54"/>
      <c r="AK131" s="54"/>
      <c r="AL131" s="54"/>
      <c r="AM131" s="54"/>
      <c r="AN131" s="54"/>
      <c r="AO131" s="54"/>
      <c r="AP131" s="54"/>
      <c r="AQ131" s="54"/>
      <c r="AR131" s="54"/>
      <c r="AS131" s="54"/>
      <c r="AT131" s="54"/>
      <c r="AU131" s="54"/>
      <c r="AV131" s="54"/>
      <c r="AW131" s="54"/>
      <c r="AX131" s="54"/>
      <c r="AY131" s="54"/>
      <c r="AZ131" s="54"/>
      <c r="BA131" s="54"/>
      <c r="BB131" s="54"/>
      <c r="BC131" s="54"/>
      <c r="BD131" s="54"/>
      <c r="BE131" s="54"/>
      <c r="BF131" s="54"/>
      <c r="BG131" s="54"/>
      <c r="BH131" s="54"/>
      <c r="BI131" s="54"/>
      <c r="BJ131" s="54"/>
      <c r="BK131" s="54"/>
      <c r="BL131" s="54"/>
      <c r="BM131" s="54"/>
      <c r="BN131" s="54"/>
      <c r="BO131" s="54"/>
      <c r="BP131" s="54"/>
      <c r="BQ131" s="54"/>
      <c r="BR131" s="54"/>
      <c r="BS131" s="54"/>
      <c r="BT131" s="54"/>
      <c r="BU131" s="54"/>
      <c r="BV131" s="54"/>
      <c r="BW131" s="54"/>
      <c r="BX131" s="54"/>
      <c r="BY131" s="54"/>
      <c r="BZ131" s="54"/>
      <c r="CA131" s="54"/>
      <c r="CB131" s="54"/>
      <c r="CC131" s="54"/>
      <c r="CD131" s="54"/>
      <c r="CE131" s="54"/>
      <c r="CF131" s="54"/>
      <c r="CG131" s="54"/>
      <c r="CH131" s="54"/>
      <c r="CI131" s="54"/>
      <c r="CJ131" s="54"/>
      <c r="CK131" s="54"/>
      <c r="CL131" s="54"/>
      <c r="CM131" s="54"/>
      <c r="CN131" s="54"/>
      <c r="CO131" s="54"/>
      <c r="CP131" s="54"/>
      <c r="CQ131" s="54"/>
      <c r="CR131" s="54"/>
      <c r="CS131" s="54"/>
      <c r="CT131" s="54"/>
    </row>
    <row r="132" spans="1:98" x14ac:dyDescent="0.3">
      <c r="A132" s="11">
        <f>ROW()</f>
        <v>132</v>
      </c>
      <c r="F132" s="6" t="str">
        <f>$F$24</f>
        <v>Вн.пр-во</v>
      </c>
      <c r="M132" s="2" t="str">
        <f>$M$24</f>
        <v>шт</v>
      </c>
      <c r="P132" s="50"/>
      <c r="W132" s="52">
        <f ca="1">SUM(INDIRECT(ADDRESS(ROW(),SUMIFS($1:$1,$5:$5,1))):INDIRECT(ADDRESS(ROW(),SUMIFS($1:$1,$5:$5,MAX($5:$5)))))</f>
        <v>1</v>
      </c>
      <c r="X132" s="53"/>
      <c r="Y132" s="53"/>
      <c r="Z132" s="54"/>
      <c r="AA132" s="54"/>
      <c r="AB132" s="54"/>
      <c r="AC132" s="54"/>
      <c r="AD132" s="54">
        <f>$P$24</f>
        <v>1</v>
      </c>
      <c r="AE132" s="54"/>
      <c r="AF132" s="54"/>
      <c r="AG132" s="54"/>
      <c r="AH132" s="54"/>
      <c r="AI132" s="54"/>
      <c r="AJ132" s="54"/>
      <c r="AK132" s="54"/>
      <c r="AL132" s="54"/>
      <c r="AM132" s="54"/>
      <c r="AN132" s="54"/>
      <c r="AO132" s="54"/>
      <c r="AP132" s="54"/>
      <c r="AQ132" s="54"/>
      <c r="AR132" s="54"/>
      <c r="AS132" s="54"/>
      <c r="AT132" s="54"/>
      <c r="AU132" s="54"/>
      <c r="AV132" s="54"/>
      <c r="AW132" s="54"/>
      <c r="AX132" s="54"/>
      <c r="AY132" s="54"/>
      <c r="AZ132" s="54"/>
      <c r="BA132" s="54"/>
      <c r="BB132" s="54"/>
      <c r="BC132" s="54"/>
      <c r="BD132" s="54"/>
      <c r="BE132" s="54"/>
      <c r="BF132" s="54"/>
      <c r="BG132" s="54"/>
      <c r="BH132" s="54"/>
      <c r="BI132" s="54"/>
      <c r="BJ132" s="54"/>
      <c r="BK132" s="54"/>
      <c r="BL132" s="54"/>
      <c r="BM132" s="54"/>
      <c r="BN132" s="54"/>
      <c r="BO132" s="54"/>
      <c r="BP132" s="54"/>
      <c r="BQ132" s="54"/>
      <c r="BR132" s="54"/>
      <c r="BS132" s="54"/>
      <c r="BT132" s="54"/>
      <c r="BU132" s="54"/>
      <c r="BV132" s="54"/>
      <c r="BW132" s="54"/>
      <c r="BX132" s="54"/>
      <c r="BY132" s="54"/>
      <c r="BZ132" s="54"/>
      <c r="CA132" s="54"/>
      <c r="CB132" s="54"/>
      <c r="CC132" s="54"/>
      <c r="CD132" s="54"/>
      <c r="CE132" s="54"/>
      <c r="CF132" s="54"/>
      <c r="CG132" s="54"/>
      <c r="CH132" s="54"/>
      <c r="CI132" s="54"/>
      <c r="CJ132" s="54"/>
      <c r="CK132" s="54"/>
      <c r="CL132" s="54"/>
      <c r="CM132" s="54"/>
      <c r="CN132" s="54"/>
      <c r="CO132" s="54"/>
      <c r="CP132" s="54"/>
      <c r="CQ132" s="54"/>
      <c r="CR132" s="54"/>
      <c r="CS132" s="54"/>
      <c r="CT132" s="54"/>
    </row>
    <row r="133" spans="1:98" x14ac:dyDescent="0.3">
      <c r="A133" s="11">
        <f>ROW()</f>
        <v>133</v>
      </c>
      <c r="F133" s="6" t="str">
        <f>$F$25</f>
        <v>Упаковка</v>
      </c>
      <c r="M133" s="2" t="str">
        <f>$M$25</f>
        <v>компл</v>
      </c>
      <c r="P133" s="50"/>
      <c r="W133" s="52">
        <f ca="1">SUM(INDIRECT(ADDRESS(ROW(),SUMIFS($1:$1,$5:$5,1))):INDIRECT(ADDRESS(ROW(),SUMIFS($1:$1,$5:$5,MAX($5:$5)))))</f>
        <v>1</v>
      </c>
      <c r="X133" s="53"/>
      <c r="Y133" s="53"/>
      <c r="Z133" s="54"/>
      <c r="AA133" s="54"/>
      <c r="AB133" s="54"/>
      <c r="AC133" s="54"/>
      <c r="AD133" s="54">
        <f>$P$25</f>
        <v>1</v>
      </c>
      <c r="AE133" s="54"/>
      <c r="AF133" s="54"/>
      <c r="AG133" s="54"/>
      <c r="AH133" s="54"/>
      <c r="AI133" s="54"/>
      <c r="AJ133" s="54"/>
      <c r="AK133" s="54"/>
      <c r="AL133" s="54"/>
      <c r="AM133" s="54"/>
      <c r="AN133" s="54"/>
      <c r="AO133" s="54"/>
      <c r="AP133" s="54"/>
      <c r="AQ133" s="54"/>
      <c r="AR133" s="54"/>
      <c r="AS133" s="54"/>
      <c r="AT133" s="54"/>
      <c r="AU133" s="54"/>
      <c r="AV133" s="54"/>
      <c r="AW133" s="54"/>
      <c r="AX133" s="54"/>
      <c r="AY133" s="54"/>
      <c r="AZ133" s="54"/>
      <c r="BA133" s="54"/>
      <c r="BB133" s="54"/>
      <c r="BC133" s="54"/>
      <c r="BD133" s="54"/>
      <c r="BE133" s="54"/>
      <c r="BF133" s="54"/>
      <c r="BG133" s="54"/>
      <c r="BH133" s="54"/>
      <c r="BI133" s="54"/>
      <c r="BJ133" s="54"/>
      <c r="BK133" s="54"/>
      <c r="BL133" s="54"/>
      <c r="BM133" s="54"/>
      <c r="BN133" s="54"/>
      <c r="BO133" s="54"/>
      <c r="BP133" s="54"/>
      <c r="BQ133" s="54"/>
      <c r="BR133" s="54"/>
      <c r="BS133" s="54"/>
      <c r="BT133" s="54"/>
      <c r="BU133" s="54"/>
      <c r="BV133" s="54"/>
      <c r="BW133" s="54"/>
      <c r="BX133" s="54"/>
      <c r="BY133" s="54"/>
      <c r="BZ133" s="54"/>
      <c r="CA133" s="54"/>
      <c r="CB133" s="54"/>
      <c r="CC133" s="54"/>
      <c r="CD133" s="54"/>
      <c r="CE133" s="54"/>
      <c r="CF133" s="54"/>
      <c r="CG133" s="54"/>
      <c r="CH133" s="54"/>
      <c r="CI133" s="54"/>
      <c r="CJ133" s="54"/>
      <c r="CK133" s="54"/>
      <c r="CL133" s="54"/>
      <c r="CM133" s="54"/>
      <c r="CN133" s="54"/>
      <c r="CO133" s="54"/>
      <c r="CP133" s="54"/>
      <c r="CQ133" s="54"/>
      <c r="CR133" s="54"/>
      <c r="CS133" s="54"/>
      <c r="CT133" s="54"/>
    </row>
    <row r="134" spans="1:98" x14ac:dyDescent="0.3">
      <c r="A134" s="11">
        <f>ROW()</f>
        <v>134</v>
      </c>
      <c r="F134" s="6" t="str">
        <f>$F$26</f>
        <v>ФОТ првПерс</v>
      </c>
      <c r="M134" s="2" t="str">
        <f>$M$26</f>
        <v>час</v>
      </c>
      <c r="P134" s="50"/>
      <c r="W134" s="52">
        <f ca="1">SUM(INDIRECT(ADDRESS(ROW(),SUMIFS($1:$1,$5:$5,1))):INDIRECT(ADDRESS(ROW(),SUMIFS($1:$1,$5:$5,MAX($5:$5)))))</f>
        <v>0.5</v>
      </c>
      <c r="X134" s="53"/>
      <c r="Y134" s="53"/>
      <c r="Z134" s="54"/>
      <c r="AA134" s="54"/>
      <c r="AB134" s="54"/>
      <c r="AC134" s="54"/>
      <c r="AD134" s="54">
        <f>$P$26</f>
        <v>0.5</v>
      </c>
      <c r="AE134" s="54"/>
      <c r="AF134" s="54"/>
      <c r="AG134" s="54"/>
      <c r="AH134" s="54"/>
      <c r="AI134" s="54"/>
      <c r="AJ134" s="54"/>
      <c r="AK134" s="54"/>
      <c r="AL134" s="54"/>
      <c r="AM134" s="54"/>
      <c r="AN134" s="54"/>
      <c r="AO134" s="54"/>
      <c r="AP134" s="54"/>
      <c r="AQ134" s="54"/>
      <c r="AR134" s="54"/>
      <c r="AS134" s="54"/>
      <c r="AT134" s="54"/>
      <c r="AU134" s="54"/>
      <c r="AV134" s="54"/>
      <c r="AW134" s="54"/>
      <c r="AX134" s="54"/>
      <c r="AY134" s="54"/>
      <c r="AZ134" s="54"/>
      <c r="BA134" s="54"/>
      <c r="BB134" s="54"/>
      <c r="BC134" s="54"/>
      <c r="BD134" s="54"/>
      <c r="BE134" s="54"/>
      <c r="BF134" s="54"/>
      <c r="BG134" s="54"/>
      <c r="BH134" s="54"/>
      <c r="BI134" s="54"/>
      <c r="BJ134" s="54"/>
      <c r="BK134" s="54"/>
      <c r="BL134" s="54"/>
      <c r="BM134" s="54"/>
      <c r="BN134" s="54"/>
      <c r="BO134" s="54"/>
      <c r="BP134" s="54"/>
      <c r="BQ134" s="54"/>
      <c r="BR134" s="54"/>
      <c r="BS134" s="54"/>
      <c r="BT134" s="54"/>
      <c r="BU134" s="54"/>
      <c r="BV134" s="54"/>
      <c r="BW134" s="54"/>
      <c r="BX134" s="54"/>
      <c r="BY134" s="54"/>
      <c r="BZ134" s="54"/>
      <c r="CA134" s="54"/>
      <c r="CB134" s="54"/>
      <c r="CC134" s="54"/>
      <c r="CD134" s="54"/>
      <c r="CE134" s="54"/>
      <c r="CF134" s="54"/>
      <c r="CG134" s="54"/>
      <c r="CH134" s="54"/>
      <c r="CI134" s="54"/>
      <c r="CJ134" s="54"/>
      <c r="CK134" s="54"/>
      <c r="CL134" s="54"/>
      <c r="CM134" s="54"/>
      <c r="CN134" s="54"/>
      <c r="CO134" s="54"/>
      <c r="CP134" s="54"/>
      <c r="CQ134" s="54"/>
      <c r="CR134" s="54"/>
      <c r="CS134" s="54"/>
      <c r="CT134" s="54"/>
    </row>
    <row r="135" spans="1:98" x14ac:dyDescent="0.3">
      <c r="A135" s="11">
        <f>ROW()</f>
        <v>135</v>
      </c>
      <c r="F135" s="6" t="str">
        <f>$F$27</f>
        <v>ФОТ упак</v>
      </c>
      <c r="M135" s="2" t="str">
        <f>$M$27</f>
        <v>час</v>
      </c>
      <c r="P135" s="50"/>
      <c r="W135" s="52">
        <f ca="1">SUM(INDIRECT(ADDRESS(ROW(),SUMIFS($1:$1,$5:$5,1))):INDIRECT(ADDRESS(ROW(),SUMIFS($1:$1,$5:$5,MAX($5:$5)))))</f>
        <v>0.25</v>
      </c>
      <c r="X135" s="53"/>
      <c r="Y135" s="53"/>
      <c r="Z135" s="54"/>
      <c r="AA135" s="54"/>
      <c r="AB135" s="54"/>
      <c r="AC135" s="54"/>
      <c r="AD135" s="54">
        <f>$P$27</f>
        <v>0.25</v>
      </c>
      <c r="AE135" s="54"/>
      <c r="AF135" s="54"/>
      <c r="AG135" s="54"/>
      <c r="AH135" s="54"/>
      <c r="AI135" s="54"/>
      <c r="AJ135" s="54"/>
      <c r="AK135" s="54"/>
      <c r="AL135" s="54"/>
      <c r="AM135" s="54"/>
      <c r="AN135" s="54"/>
      <c r="AO135" s="54"/>
      <c r="AP135" s="54"/>
      <c r="AQ135" s="54"/>
      <c r="AR135" s="54"/>
      <c r="AS135" s="54"/>
      <c r="AT135" s="54"/>
      <c r="AU135" s="54"/>
      <c r="AV135" s="54"/>
      <c r="AW135" s="54"/>
      <c r="AX135" s="54"/>
      <c r="AY135" s="54"/>
      <c r="AZ135" s="54"/>
      <c r="BA135" s="54"/>
      <c r="BB135" s="54"/>
      <c r="BC135" s="54"/>
      <c r="BD135" s="54"/>
      <c r="BE135" s="54"/>
      <c r="BF135" s="54"/>
      <c r="BG135" s="54"/>
      <c r="BH135" s="54"/>
      <c r="BI135" s="54"/>
      <c r="BJ135" s="54"/>
      <c r="BK135" s="54"/>
      <c r="BL135" s="54"/>
      <c r="BM135" s="54"/>
      <c r="BN135" s="54"/>
      <c r="BO135" s="54"/>
      <c r="BP135" s="54"/>
      <c r="BQ135" s="54"/>
      <c r="BR135" s="54"/>
      <c r="BS135" s="54"/>
      <c r="BT135" s="54"/>
      <c r="BU135" s="54"/>
      <c r="BV135" s="54"/>
      <c r="BW135" s="54"/>
      <c r="BX135" s="54"/>
      <c r="BY135" s="54"/>
      <c r="BZ135" s="54"/>
      <c r="CA135" s="54"/>
      <c r="CB135" s="54"/>
      <c r="CC135" s="54"/>
      <c r="CD135" s="54"/>
      <c r="CE135" s="54"/>
      <c r="CF135" s="54"/>
      <c r="CG135" s="54"/>
      <c r="CH135" s="54"/>
      <c r="CI135" s="54"/>
      <c r="CJ135" s="54"/>
      <c r="CK135" s="54"/>
      <c r="CL135" s="54"/>
      <c r="CM135" s="54"/>
      <c r="CN135" s="54"/>
      <c r="CO135" s="54"/>
      <c r="CP135" s="54"/>
      <c r="CQ135" s="54"/>
      <c r="CR135" s="54"/>
      <c r="CS135" s="54"/>
      <c r="CT135" s="54"/>
    </row>
    <row r="136" spans="1:98" x14ac:dyDescent="0.3">
      <c r="A136" s="11">
        <f>ROW()</f>
        <v>136</v>
      </c>
      <c r="F136" s="6" t="str">
        <f>$F$28</f>
        <v>Соцсборы</v>
      </c>
      <c r="M136" s="2" t="str">
        <f>$M$28</f>
        <v>час</v>
      </c>
      <c r="P136" s="50"/>
      <c r="W136" s="52">
        <f ca="1">SUM(INDIRECT(ADDRESS(ROW(),SUMIFS($1:$1,$5:$5,1))):INDIRECT(ADDRESS(ROW(),SUMIFS($1:$1,$5:$5,MAX($5:$5)))))</f>
        <v>0.75</v>
      </c>
      <c r="X136" s="53"/>
      <c r="Y136" s="53"/>
      <c r="Z136" s="54"/>
      <c r="AA136" s="54"/>
      <c r="AB136" s="54"/>
      <c r="AC136" s="54"/>
      <c r="AD136" s="54">
        <f>$P$28</f>
        <v>0.75</v>
      </c>
      <c r="AE136" s="54"/>
      <c r="AF136" s="54"/>
      <c r="AG136" s="54"/>
      <c r="AH136" s="54"/>
      <c r="AI136" s="54"/>
      <c r="AJ136" s="54"/>
      <c r="AK136" s="54"/>
      <c r="AL136" s="54"/>
      <c r="AM136" s="54"/>
      <c r="AN136" s="54"/>
      <c r="AO136" s="54"/>
      <c r="AP136" s="54"/>
      <c r="AQ136" s="54"/>
      <c r="AR136" s="54"/>
      <c r="AS136" s="54"/>
      <c r="AT136" s="54"/>
      <c r="AU136" s="54"/>
      <c r="AV136" s="54"/>
      <c r="AW136" s="54"/>
      <c r="AX136" s="54"/>
      <c r="AY136" s="54"/>
      <c r="AZ136" s="54"/>
      <c r="BA136" s="54"/>
      <c r="BB136" s="54"/>
      <c r="BC136" s="54"/>
      <c r="BD136" s="54"/>
      <c r="BE136" s="54"/>
      <c r="BF136" s="54"/>
      <c r="BG136" s="54"/>
      <c r="BH136" s="54"/>
      <c r="BI136" s="54"/>
      <c r="BJ136" s="54"/>
      <c r="BK136" s="54"/>
      <c r="BL136" s="54"/>
      <c r="BM136" s="54"/>
      <c r="BN136" s="54"/>
      <c r="BO136" s="54"/>
      <c r="BP136" s="54"/>
      <c r="BQ136" s="54"/>
      <c r="BR136" s="54"/>
      <c r="BS136" s="54"/>
      <c r="BT136" s="54"/>
      <c r="BU136" s="54"/>
      <c r="BV136" s="54"/>
      <c r="BW136" s="54"/>
      <c r="BX136" s="54"/>
      <c r="BY136" s="54"/>
      <c r="BZ136" s="54"/>
      <c r="CA136" s="54"/>
      <c r="CB136" s="54"/>
      <c r="CC136" s="54"/>
      <c r="CD136" s="54"/>
      <c r="CE136" s="54"/>
      <c r="CF136" s="54"/>
      <c r="CG136" s="54"/>
      <c r="CH136" s="54"/>
      <c r="CI136" s="54"/>
      <c r="CJ136" s="54"/>
      <c r="CK136" s="54"/>
      <c r="CL136" s="54"/>
      <c r="CM136" s="54"/>
      <c r="CN136" s="54"/>
      <c r="CO136" s="54"/>
      <c r="CP136" s="54"/>
      <c r="CQ136" s="54"/>
      <c r="CR136" s="54"/>
      <c r="CS136" s="54"/>
      <c r="CT136" s="54"/>
    </row>
    <row r="137" spans="1:98" x14ac:dyDescent="0.3">
      <c r="A137" s="11">
        <f>ROW()</f>
        <v>137</v>
      </c>
      <c r="F137" s="6" t="str">
        <f>$F$29</f>
        <v>ЭлЭн</v>
      </c>
      <c r="M137" s="2" t="str">
        <f>$M$29</f>
        <v>кВт*ч</v>
      </c>
      <c r="P137" s="50"/>
      <c r="W137" s="52">
        <f ca="1">SUM(INDIRECT(ADDRESS(ROW(),SUMIFS($1:$1,$5:$5,1))):INDIRECT(ADDRESS(ROW(),SUMIFS($1:$1,$5:$5,MAX($5:$5)))))</f>
        <v>0.8</v>
      </c>
      <c r="X137" s="53"/>
      <c r="Y137" s="53"/>
      <c r="Z137" s="54"/>
      <c r="AA137" s="54"/>
      <c r="AB137" s="54"/>
      <c r="AC137" s="54"/>
      <c r="AD137" s="54">
        <f>$P$29</f>
        <v>0.8</v>
      </c>
      <c r="AE137" s="54"/>
      <c r="AF137" s="54"/>
      <c r="AG137" s="54"/>
      <c r="AH137" s="54"/>
      <c r="AI137" s="54"/>
      <c r="AJ137" s="54"/>
      <c r="AK137" s="54"/>
      <c r="AL137" s="54"/>
      <c r="AM137" s="54"/>
      <c r="AN137" s="54"/>
      <c r="AO137" s="54"/>
      <c r="AP137" s="54"/>
      <c r="AQ137" s="54"/>
      <c r="AR137" s="54"/>
      <c r="AS137" s="54"/>
      <c r="AT137" s="54"/>
      <c r="AU137" s="54"/>
      <c r="AV137" s="54"/>
      <c r="AW137" s="54"/>
      <c r="AX137" s="54"/>
      <c r="AY137" s="54"/>
      <c r="AZ137" s="54"/>
      <c r="BA137" s="54"/>
      <c r="BB137" s="54"/>
      <c r="BC137" s="54"/>
      <c r="BD137" s="54"/>
      <c r="BE137" s="54"/>
      <c r="BF137" s="54"/>
      <c r="BG137" s="54"/>
      <c r="BH137" s="54"/>
      <c r="BI137" s="54"/>
      <c r="BJ137" s="54"/>
      <c r="BK137" s="54"/>
      <c r="BL137" s="54"/>
      <c r="BM137" s="54"/>
      <c r="BN137" s="54"/>
      <c r="BO137" s="54"/>
      <c r="BP137" s="54"/>
      <c r="BQ137" s="54"/>
      <c r="BR137" s="54"/>
      <c r="BS137" s="54"/>
      <c r="BT137" s="54"/>
      <c r="BU137" s="54"/>
      <c r="BV137" s="54"/>
      <c r="BW137" s="54"/>
      <c r="BX137" s="54"/>
      <c r="BY137" s="54"/>
      <c r="BZ137" s="54"/>
      <c r="CA137" s="54"/>
      <c r="CB137" s="54"/>
      <c r="CC137" s="54"/>
      <c r="CD137" s="54"/>
      <c r="CE137" s="54"/>
      <c r="CF137" s="54"/>
      <c r="CG137" s="54"/>
      <c r="CH137" s="54"/>
      <c r="CI137" s="54"/>
      <c r="CJ137" s="54"/>
      <c r="CK137" s="54"/>
      <c r="CL137" s="54"/>
      <c r="CM137" s="54"/>
      <c r="CN137" s="54"/>
      <c r="CO137" s="54"/>
      <c r="CP137" s="54"/>
      <c r="CQ137" s="54"/>
      <c r="CR137" s="54"/>
      <c r="CS137" s="54"/>
      <c r="CT137" s="54"/>
    </row>
    <row r="138" spans="1:98" s="2" customFormat="1" ht="12" x14ac:dyDescent="0.2">
      <c r="A138" s="11">
        <f>ROW()</f>
        <v>138</v>
      </c>
      <c r="E138" s="23" t="str">
        <f>Lists!$N$9</f>
        <v>пустая строка</v>
      </c>
      <c r="L138" s="46"/>
      <c r="O138" s="46"/>
      <c r="R138" s="46"/>
      <c r="W138" s="5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  <c r="BV138" s="3"/>
      <c r="BW138" s="3"/>
      <c r="BX138" s="3"/>
      <c r="BY138" s="3"/>
      <c r="BZ138" s="3"/>
      <c r="CA138" s="3"/>
      <c r="CB138" s="3"/>
      <c r="CC138" s="3"/>
      <c r="CD138" s="3"/>
      <c r="CE138" s="3"/>
      <c r="CF138" s="3"/>
      <c r="CG138" s="3"/>
      <c r="CH138" s="3"/>
      <c r="CI138" s="3"/>
      <c r="CJ138" s="3"/>
      <c r="CK138" s="3"/>
      <c r="CL138" s="3"/>
      <c r="CM138" s="3"/>
      <c r="CN138" s="3"/>
      <c r="CO138" s="3"/>
      <c r="CP138" s="3"/>
      <c r="CQ138" s="3"/>
      <c r="CR138" s="3"/>
      <c r="CS138" s="3"/>
      <c r="CT138" s="3"/>
    </row>
    <row r="139" spans="1:98" s="13" customFormat="1" x14ac:dyDescent="0.3">
      <c r="A139" s="12">
        <f>ROW()</f>
        <v>139</v>
      </c>
      <c r="E139" s="45"/>
      <c r="F139" s="13" t="s">
        <v>71</v>
      </c>
      <c r="L139" s="46"/>
      <c r="M139" s="14" t="str">
        <f>Lists!$R$8</f>
        <v>руб.</v>
      </c>
      <c r="O139" s="46"/>
      <c r="R139" s="46"/>
      <c r="W139" s="55">
        <f ca="1">SUM(INDIRECT(ADDRESS(ROW(),SUMIFS($1:$1,$5:$5,1))):INDIRECT(ADDRESS(ROW(),SUMIFS($1:$1,$5:$5,MAX($5:$5)))))</f>
        <v>524.35</v>
      </c>
      <c r="X139" s="51"/>
      <c r="Y139" s="51"/>
      <c r="Z139" s="55">
        <f>SUM(Z141:Z150)</f>
        <v>0</v>
      </c>
      <c r="AA139" s="55">
        <f t="shared" ref="AA139:CL139" si="26">SUM(AA141:AA150)</f>
        <v>0</v>
      </c>
      <c r="AB139" s="55">
        <f t="shared" si="26"/>
        <v>0</v>
      </c>
      <c r="AC139" s="55">
        <f t="shared" si="26"/>
        <v>0</v>
      </c>
      <c r="AD139" s="55">
        <f t="shared" si="26"/>
        <v>524.35</v>
      </c>
      <c r="AE139" s="55">
        <f t="shared" si="26"/>
        <v>0</v>
      </c>
      <c r="AF139" s="55">
        <f t="shared" si="26"/>
        <v>0</v>
      </c>
      <c r="AG139" s="55">
        <f t="shared" si="26"/>
        <v>0</v>
      </c>
      <c r="AH139" s="55">
        <f t="shared" si="26"/>
        <v>0</v>
      </c>
      <c r="AI139" s="55">
        <f t="shared" si="26"/>
        <v>0</v>
      </c>
      <c r="AJ139" s="55">
        <f t="shared" si="26"/>
        <v>0</v>
      </c>
      <c r="AK139" s="55">
        <f t="shared" si="26"/>
        <v>0</v>
      </c>
      <c r="AL139" s="55">
        <f t="shared" si="26"/>
        <v>0</v>
      </c>
      <c r="AM139" s="55">
        <f t="shared" si="26"/>
        <v>0</v>
      </c>
      <c r="AN139" s="55">
        <f t="shared" si="26"/>
        <v>0</v>
      </c>
      <c r="AO139" s="55">
        <f t="shared" si="26"/>
        <v>0</v>
      </c>
      <c r="AP139" s="55">
        <f t="shared" si="26"/>
        <v>0</v>
      </c>
      <c r="AQ139" s="55">
        <f t="shared" si="26"/>
        <v>0</v>
      </c>
      <c r="AR139" s="55">
        <f t="shared" si="26"/>
        <v>0</v>
      </c>
      <c r="AS139" s="55">
        <f t="shared" si="26"/>
        <v>0</v>
      </c>
      <c r="AT139" s="55">
        <f t="shared" si="26"/>
        <v>0</v>
      </c>
      <c r="AU139" s="55">
        <f t="shared" si="26"/>
        <v>0</v>
      </c>
      <c r="AV139" s="55">
        <f t="shared" si="26"/>
        <v>0</v>
      </c>
      <c r="AW139" s="55">
        <f t="shared" si="26"/>
        <v>0</v>
      </c>
      <c r="AX139" s="55">
        <f t="shared" si="26"/>
        <v>0</v>
      </c>
      <c r="AY139" s="55">
        <f t="shared" si="26"/>
        <v>0</v>
      </c>
      <c r="AZ139" s="55">
        <f t="shared" si="26"/>
        <v>0</v>
      </c>
      <c r="BA139" s="55">
        <f t="shared" si="26"/>
        <v>0</v>
      </c>
      <c r="BB139" s="55">
        <f t="shared" si="26"/>
        <v>0</v>
      </c>
      <c r="BC139" s="55">
        <f t="shared" si="26"/>
        <v>0</v>
      </c>
      <c r="BD139" s="55">
        <f t="shared" si="26"/>
        <v>0</v>
      </c>
      <c r="BE139" s="55">
        <f t="shared" si="26"/>
        <v>0</v>
      </c>
      <c r="BF139" s="55">
        <f t="shared" si="26"/>
        <v>0</v>
      </c>
      <c r="BG139" s="55">
        <f t="shared" si="26"/>
        <v>0</v>
      </c>
      <c r="BH139" s="55">
        <f t="shared" si="26"/>
        <v>0</v>
      </c>
      <c r="BI139" s="55">
        <f t="shared" si="26"/>
        <v>0</v>
      </c>
      <c r="BJ139" s="55">
        <f t="shared" si="26"/>
        <v>0</v>
      </c>
      <c r="BK139" s="55">
        <f t="shared" si="26"/>
        <v>0</v>
      </c>
      <c r="BL139" s="55">
        <f t="shared" si="26"/>
        <v>0</v>
      </c>
      <c r="BM139" s="55">
        <f t="shared" si="26"/>
        <v>0</v>
      </c>
      <c r="BN139" s="55">
        <f t="shared" si="26"/>
        <v>0</v>
      </c>
      <c r="BO139" s="55">
        <f t="shared" si="26"/>
        <v>0</v>
      </c>
      <c r="BP139" s="55">
        <f t="shared" si="26"/>
        <v>0</v>
      </c>
      <c r="BQ139" s="55">
        <f t="shared" si="26"/>
        <v>0</v>
      </c>
      <c r="BR139" s="55">
        <f t="shared" si="26"/>
        <v>0</v>
      </c>
      <c r="BS139" s="55">
        <f t="shared" si="26"/>
        <v>0</v>
      </c>
      <c r="BT139" s="55">
        <f t="shared" si="26"/>
        <v>0</v>
      </c>
      <c r="BU139" s="55">
        <f t="shared" si="26"/>
        <v>0</v>
      </c>
      <c r="BV139" s="55">
        <f t="shared" si="26"/>
        <v>0</v>
      </c>
      <c r="BW139" s="55">
        <f t="shared" si="26"/>
        <v>0</v>
      </c>
      <c r="BX139" s="55">
        <f t="shared" si="26"/>
        <v>0</v>
      </c>
      <c r="BY139" s="55">
        <f t="shared" si="26"/>
        <v>0</v>
      </c>
      <c r="BZ139" s="55">
        <f t="shared" si="26"/>
        <v>0</v>
      </c>
      <c r="CA139" s="55">
        <f t="shared" si="26"/>
        <v>0</v>
      </c>
      <c r="CB139" s="55">
        <f t="shared" si="26"/>
        <v>0</v>
      </c>
      <c r="CC139" s="55">
        <f t="shared" si="26"/>
        <v>0</v>
      </c>
      <c r="CD139" s="55">
        <f t="shared" si="26"/>
        <v>0</v>
      </c>
      <c r="CE139" s="55">
        <f t="shared" si="26"/>
        <v>0</v>
      </c>
      <c r="CF139" s="55">
        <f t="shared" si="26"/>
        <v>0</v>
      </c>
      <c r="CG139" s="55">
        <f t="shared" si="26"/>
        <v>0</v>
      </c>
      <c r="CH139" s="55">
        <f t="shared" si="26"/>
        <v>0</v>
      </c>
      <c r="CI139" s="55">
        <f t="shared" si="26"/>
        <v>0</v>
      </c>
      <c r="CJ139" s="55">
        <f t="shared" si="26"/>
        <v>0</v>
      </c>
      <c r="CK139" s="55">
        <f t="shared" si="26"/>
        <v>0</v>
      </c>
      <c r="CL139" s="55">
        <f t="shared" si="26"/>
        <v>0</v>
      </c>
      <c r="CM139" s="55">
        <f t="shared" ref="CM139:CT139" si="27">SUM(CM141:CM150)</f>
        <v>0</v>
      </c>
      <c r="CN139" s="55">
        <f t="shared" si="27"/>
        <v>0</v>
      </c>
      <c r="CO139" s="55">
        <f t="shared" si="27"/>
        <v>0</v>
      </c>
      <c r="CP139" s="55">
        <f t="shared" si="27"/>
        <v>0</v>
      </c>
      <c r="CQ139" s="55">
        <f t="shared" si="27"/>
        <v>0</v>
      </c>
      <c r="CR139" s="55">
        <f t="shared" si="27"/>
        <v>0</v>
      </c>
      <c r="CS139" s="55">
        <f t="shared" si="27"/>
        <v>0</v>
      </c>
      <c r="CT139" s="55">
        <f t="shared" si="27"/>
        <v>0</v>
      </c>
    </row>
    <row r="140" spans="1:98" s="13" customFormat="1" x14ac:dyDescent="0.3">
      <c r="A140" s="11">
        <f>ROW()</f>
        <v>140</v>
      </c>
      <c r="E140" s="45"/>
      <c r="F140" s="13" t="str">
        <f>$F$20</f>
        <v>Продукт</v>
      </c>
      <c r="L140" s="46"/>
      <c r="M140" s="14" t="str">
        <f>$M$20</f>
        <v>шт</v>
      </c>
      <c r="O140" s="46"/>
      <c r="P140" s="51">
        <f>$P$20</f>
        <v>1</v>
      </c>
      <c r="R140" s="46"/>
      <c r="W140" s="55"/>
      <c r="X140" s="51"/>
      <c r="Y140" s="51"/>
      <c r="Z140" s="55"/>
      <c r="AA140" s="55"/>
      <c r="AB140" s="55"/>
      <c r="AC140" s="55"/>
      <c r="AD140" s="55"/>
      <c r="AE140" s="55"/>
      <c r="AF140" s="55"/>
      <c r="AG140" s="55"/>
      <c r="AH140" s="55"/>
      <c r="AI140" s="55"/>
      <c r="AJ140" s="55"/>
      <c r="AK140" s="55"/>
      <c r="AL140" s="55"/>
      <c r="AM140" s="55"/>
      <c r="AN140" s="55"/>
      <c r="AO140" s="55"/>
      <c r="AP140" s="55"/>
      <c r="AQ140" s="55"/>
      <c r="AR140" s="55"/>
      <c r="AS140" s="55"/>
      <c r="AT140" s="55"/>
      <c r="AU140" s="55"/>
      <c r="AV140" s="55"/>
      <c r="AW140" s="55"/>
      <c r="AX140" s="55"/>
      <c r="AY140" s="55"/>
      <c r="AZ140" s="55"/>
      <c r="BA140" s="55"/>
      <c r="BB140" s="55"/>
      <c r="BC140" s="55"/>
      <c r="BD140" s="55"/>
      <c r="BE140" s="55"/>
      <c r="BF140" s="55"/>
      <c r="BG140" s="55"/>
      <c r="BH140" s="55"/>
      <c r="BI140" s="55"/>
      <c r="BJ140" s="55"/>
      <c r="BK140" s="55"/>
      <c r="BL140" s="55"/>
      <c r="BM140" s="55"/>
      <c r="BN140" s="55"/>
      <c r="BO140" s="55"/>
      <c r="BP140" s="55"/>
      <c r="BQ140" s="55"/>
      <c r="BR140" s="55"/>
      <c r="BS140" s="55"/>
      <c r="BT140" s="55"/>
      <c r="BU140" s="55"/>
      <c r="BV140" s="55"/>
      <c r="BW140" s="55"/>
      <c r="BX140" s="55"/>
      <c r="BY140" s="55"/>
      <c r="BZ140" s="55"/>
      <c r="CA140" s="55"/>
      <c r="CB140" s="55"/>
      <c r="CC140" s="55"/>
      <c r="CD140" s="55"/>
      <c r="CE140" s="55"/>
      <c r="CF140" s="55"/>
      <c r="CG140" s="55"/>
      <c r="CH140" s="55"/>
      <c r="CI140" s="55"/>
      <c r="CJ140" s="55"/>
      <c r="CK140" s="55"/>
      <c r="CL140" s="55"/>
      <c r="CM140" s="55"/>
      <c r="CN140" s="55"/>
      <c r="CO140" s="55"/>
      <c r="CP140" s="55"/>
      <c r="CQ140" s="55"/>
      <c r="CR140" s="55"/>
      <c r="CS140" s="55"/>
      <c r="CT140" s="55"/>
    </row>
    <row r="141" spans="1:98" x14ac:dyDescent="0.3">
      <c r="A141" s="11">
        <f>ROW()</f>
        <v>141</v>
      </c>
      <c r="F141" s="6" t="str">
        <f>$F$21</f>
        <v>Основа</v>
      </c>
      <c r="M141" s="2" t="str">
        <f>Lists!$R$8</f>
        <v>руб.</v>
      </c>
      <c r="P141" s="50"/>
      <c r="W141" s="55">
        <f ca="1">SUM(INDIRECT(ADDRESS(ROW(),SUMIFS($1:$1,$5:$5,1))):INDIRECT(ADDRESS(ROW(),SUMIFS($1:$1,$5:$5,MAX($5:$5)))))</f>
        <v>105</v>
      </c>
      <c r="X141" s="56"/>
      <c r="Y141" s="56"/>
      <c r="Z141" s="19">
        <f>Z129*$P33</f>
        <v>0</v>
      </c>
      <c r="AA141" s="19">
        <f t="shared" ref="AA141:CL142" si="28">AA129*$P33</f>
        <v>0</v>
      </c>
      <c r="AB141" s="19">
        <f t="shared" si="28"/>
        <v>0</v>
      </c>
      <c r="AC141" s="19">
        <f t="shared" si="28"/>
        <v>0</v>
      </c>
      <c r="AD141" s="19">
        <f t="shared" si="28"/>
        <v>105</v>
      </c>
      <c r="AE141" s="19">
        <f t="shared" si="28"/>
        <v>0</v>
      </c>
      <c r="AF141" s="19">
        <f t="shared" si="28"/>
        <v>0</v>
      </c>
      <c r="AG141" s="19">
        <f t="shared" si="28"/>
        <v>0</v>
      </c>
      <c r="AH141" s="19">
        <f t="shared" si="28"/>
        <v>0</v>
      </c>
      <c r="AI141" s="19">
        <f t="shared" si="28"/>
        <v>0</v>
      </c>
      <c r="AJ141" s="19">
        <f t="shared" si="28"/>
        <v>0</v>
      </c>
      <c r="AK141" s="19">
        <f t="shared" si="28"/>
        <v>0</v>
      </c>
      <c r="AL141" s="19">
        <f t="shared" si="28"/>
        <v>0</v>
      </c>
      <c r="AM141" s="19">
        <f t="shared" si="28"/>
        <v>0</v>
      </c>
      <c r="AN141" s="19">
        <f t="shared" si="28"/>
        <v>0</v>
      </c>
      <c r="AO141" s="19">
        <f t="shared" si="28"/>
        <v>0</v>
      </c>
      <c r="AP141" s="19">
        <f t="shared" si="28"/>
        <v>0</v>
      </c>
      <c r="AQ141" s="19">
        <f t="shared" si="28"/>
        <v>0</v>
      </c>
      <c r="AR141" s="19">
        <f t="shared" si="28"/>
        <v>0</v>
      </c>
      <c r="AS141" s="19">
        <f t="shared" si="28"/>
        <v>0</v>
      </c>
      <c r="AT141" s="19">
        <f t="shared" si="28"/>
        <v>0</v>
      </c>
      <c r="AU141" s="19">
        <f t="shared" si="28"/>
        <v>0</v>
      </c>
      <c r="AV141" s="19">
        <f t="shared" si="28"/>
        <v>0</v>
      </c>
      <c r="AW141" s="19">
        <f t="shared" si="28"/>
        <v>0</v>
      </c>
      <c r="AX141" s="19">
        <f t="shared" si="28"/>
        <v>0</v>
      </c>
      <c r="AY141" s="19">
        <f t="shared" si="28"/>
        <v>0</v>
      </c>
      <c r="AZ141" s="19">
        <f t="shared" si="28"/>
        <v>0</v>
      </c>
      <c r="BA141" s="19">
        <f t="shared" si="28"/>
        <v>0</v>
      </c>
      <c r="BB141" s="19">
        <f t="shared" si="28"/>
        <v>0</v>
      </c>
      <c r="BC141" s="19">
        <f t="shared" si="28"/>
        <v>0</v>
      </c>
      <c r="BD141" s="19">
        <f t="shared" si="28"/>
        <v>0</v>
      </c>
      <c r="BE141" s="19">
        <f t="shared" si="28"/>
        <v>0</v>
      </c>
      <c r="BF141" s="19">
        <f t="shared" si="28"/>
        <v>0</v>
      </c>
      <c r="BG141" s="19">
        <f t="shared" si="28"/>
        <v>0</v>
      </c>
      <c r="BH141" s="19">
        <f t="shared" si="28"/>
        <v>0</v>
      </c>
      <c r="BI141" s="19">
        <f t="shared" si="28"/>
        <v>0</v>
      </c>
      <c r="BJ141" s="19">
        <f t="shared" si="28"/>
        <v>0</v>
      </c>
      <c r="BK141" s="19">
        <f t="shared" si="28"/>
        <v>0</v>
      </c>
      <c r="BL141" s="19">
        <f t="shared" si="28"/>
        <v>0</v>
      </c>
      <c r="BM141" s="19">
        <f t="shared" si="28"/>
        <v>0</v>
      </c>
      <c r="BN141" s="19">
        <f t="shared" si="28"/>
        <v>0</v>
      </c>
      <c r="BO141" s="19">
        <f t="shared" si="28"/>
        <v>0</v>
      </c>
      <c r="BP141" s="19">
        <f t="shared" si="28"/>
        <v>0</v>
      </c>
      <c r="BQ141" s="19">
        <f t="shared" si="28"/>
        <v>0</v>
      </c>
      <c r="BR141" s="19">
        <f t="shared" si="28"/>
        <v>0</v>
      </c>
      <c r="BS141" s="19">
        <f t="shared" si="28"/>
        <v>0</v>
      </c>
      <c r="BT141" s="19">
        <f t="shared" si="28"/>
        <v>0</v>
      </c>
      <c r="BU141" s="19">
        <f t="shared" si="28"/>
        <v>0</v>
      </c>
      <c r="BV141" s="19">
        <f t="shared" si="28"/>
        <v>0</v>
      </c>
      <c r="BW141" s="19">
        <f t="shared" si="28"/>
        <v>0</v>
      </c>
      <c r="BX141" s="19">
        <f t="shared" si="28"/>
        <v>0</v>
      </c>
      <c r="BY141" s="19">
        <f t="shared" si="28"/>
        <v>0</v>
      </c>
      <c r="BZ141" s="19">
        <f t="shared" si="28"/>
        <v>0</v>
      </c>
      <c r="CA141" s="19">
        <f t="shared" si="28"/>
        <v>0</v>
      </c>
      <c r="CB141" s="19">
        <f t="shared" si="28"/>
        <v>0</v>
      </c>
      <c r="CC141" s="19">
        <f t="shared" si="28"/>
        <v>0</v>
      </c>
      <c r="CD141" s="19">
        <f t="shared" si="28"/>
        <v>0</v>
      </c>
      <c r="CE141" s="19">
        <f t="shared" si="28"/>
        <v>0</v>
      </c>
      <c r="CF141" s="19">
        <f t="shared" si="28"/>
        <v>0</v>
      </c>
      <c r="CG141" s="19">
        <f t="shared" si="28"/>
        <v>0</v>
      </c>
      <c r="CH141" s="19">
        <f t="shared" si="28"/>
        <v>0</v>
      </c>
      <c r="CI141" s="19">
        <f t="shared" si="28"/>
        <v>0</v>
      </c>
      <c r="CJ141" s="19">
        <f t="shared" si="28"/>
        <v>0</v>
      </c>
      <c r="CK141" s="19">
        <f t="shared" si="28"/>
        <v>0</v>
      </c>
      <c r="CL141" s="19">
        <f t="shared" si="28"/>
        <v>0</v>
      </c>
      <c r="CM141" s="19">
        <f t="shared" ref="CM141:CT145" si="29">CM129*$P33</f>
        <v>0</v>
      </c>
      <c r="CN141" s="19">
        <f t="shared" si="29"/>
        <v>0</v>
      </c>
      <c r="CO141" s="19">
        <f t="shared" si="29"/>
        <v>0</v>
      </c>
      <c r="CP141" s="19">
        <f t="shared" si="29"/>
        <v>0</v>
      </c>
      <c r="CQ141" s="19">
        <f t="shared" si="29"/>
        <v>0</v>
      </c>
      <c r="CR141" s="19">
        <f t="shared" si="29"/>
        <v>0</v>
      </c>
      <c r="CS141" s="19">
        <f t="shared" si="29"/>
        <v>0</v>
      </c>
      <c r="CT141" s="19">
        <f t="shared" si="29"/>
        <v>0</v>
      </c>
    </row>
    <row r="142" spans="1:98" x14ac:dyDescent="0.3">
      <c r="A142" s="11">
        <f>ROW()</f>
        <v>142</v>
      </c>
      <c r="F142" s="6" t="str">
        <f>$F$22</f>
        <v>Сырье</v>
      </c>
      <c r="M142" s="2" t="str">
        <f>Lists!$R$8</f>
        <v>руб.</v>
      </c>
      <c r="P142" s="50"/>
      <c r="W142" s="55">
        <f ca="1">SUM(INDIRECT(ADDRESS(ROW(),SUMIFS($1:$1,$5:$5,1))):INDIRECT(ADDRESS(ROW(),SUMIFS($1:$1,$5:$5,MAX($5:$5)))))</f>
        <v>12</v>
      </c>
      <c r="X142" s="56"/>
      <c r="Y142" s="56"/>
      <c r="Z142" s="19">
        <f t="shared" ref="Z142:AO149" si="30">Z130*$P34</f>
        <v>0</v>
      </c>
      <c r="AA142" s="19">
        <f t="shared" si="30"/>
        <v>0</v>
      </c>
      <c r="AB142" s="19">
        <f t="shared" si="30"/>
        <v>0</v>
      </c>
      <c r="AC142" s="19">
        <f t="shared" si="30"/>
        <v>0</v>
      </c>
      <c r="AD142" s="19">
        <f t="shared" si="30"/>
        <v>12</v>
      </c>
      <c r="AE142" s="19">
        <f t="shared" si="30"/>
        <v>0</v>
      </c>
      <c r="AF142" s="19">
        <f t="shared" si="30"/>
        <v>0</v>
      </c>
      <c r="AG142" s="19">
        <f t="shared" si="30"/>
        <v>0</v>
      </c>
      <c r="AH142" s="19">
        <f t="shared" si="30"/>
        <v>0</v>
      </c>
      <c r="AI142" s="19">
        <f t="shared" si="30"/>
        <v>0</v>
      </c>
      <c r="AJ142" s="19">
        <f t="shared" si="30"/>
        <v>0</v>
      </c>
      <c r="AK142" s="19">
        <f t="shared" si="30"/>
        <v>0</v>
      </c>
      <c r="AL142" s="19">
        <f t="shared" si="30"/>
        <v>0</v>
      </c>
      <c r="AM142" s="19">
        <f t="shared" si="30"/>
        <v>0</v>
      </c>
      <c r="AN142" s="19">
        <f t="shared" si="30"/>
        <v>0</v>
      </c>
      <c r="AO142" s="19">
        <f t="shared" si="30"/>
        <v>0</v>
      </c>
      <c r="AP142" s="19">
        <f t="shared" si="28"/>
        <v>0</v>
      </c>
      <c r="AQ142" s="19">
        <f t="shared" si="28"/>
        <v>0</v>
      </c>
      <c r="AR142" s="19">
        <f t="shared" si="28"/>
        <v>0</v>
      </c>
      <c r="AS142" s="19">
        <f t="shared" si="28"/>
        <v>0</v>
      </c>
      <c r="AT142" s="19">
        <f t="shared" si="28"/>
        <v>0</v>
      </c>
      <c r="AU142" s="19">
        <f t="shared" si="28"/>
        <v>0</v>
      </c>
      <c r="AV142" s="19">
        <f t="shared" si="28"/>
        <v>0</v>
      </c>
      <c r="AW142" s="19">
        <f t="shared" si="28"/>
        <v>0</v>
      </c>
      <c r="AX142" s="19">
        <f t="shared" si="28"/>
        <v>0</v>
      </c>
      <c r="AY142" s="19">
        <f t="shared" si="28"/>
        <v>0</v>
      </c>
      <c r="AZ142" s="19">
        <f t="shared" si="28"/>
        <v>0</v>
      </c>
      <c r="BA142" s="19">
        <f t="shared" si="28"/>
        <v>0</v>
      </c>
      <c r="BB142" s="19">
        <f t="shared" si="28"/>
        <v>0</v>
      </c>
      <c r="BC142" s="19">
        <f t="shared" si="28"/>
        <v>0</v>
      </c>
      <c r="BD142" s="19">
        <f t="shared" si="28"/>
        <v>0</v>
      </c>
      <c r="BE142" s="19">
        <f t="shared" si="28"/>
        <v>0</v>
      </c>
      <c r="BF142" s="19">
        <f t="shared" si="28"/>
        <v>0</v>
      </c>
      <c r="BG142" s="19">
        <f t="shared" si="28"/>
        <v>0</v>
      </c>
      <c r="BH142" s="19">
        <f t="shared" si="28"/>
        <v>0</v>
      </c>
      <c r="BI142" s="19">
        <f t="shared" si="28"/>
        <v>0</v>
      </c>
      <c r="BJ142" s="19">
        <f t="shared" si="28"/>
        <v>0</v>
      </c>
      <c r="BK142" s="19">
        <f t="shared" si="28"/>
        <v>0</v>
      </c>
      <c r="BL142" s="19">
        <f t="shared" si="28"/>
        <v>0</v>
      </c>
      <c r="BM142" s="19">
        <f t="shared" si="28"/>
        <v>0</v>
      </c>
      <c r="BN142" s="19">
        <f t="shared" si="28"/>
        <v>0</v>
      </c>
      <c r="BO142" s="19">
        <f t="shared" si="28"/>
        <v>0</v>
      </c>
      <c r="BP142" s="19">
        <f t="shared" si="28"/>
        <v>0</v>
      </c>
      <c r="BQ142" s="19">
        <f t="shared" si="28"/>
        <v>0</v>
      </c>
      <c r="BR142" s="19">
        <f t="shared" si="28"/>
        <v>0</v>
      </c>
      <c r="BS142" s="19">
        <f t="shared" si="28"/>
        <v>0</v>
      </c>
      <c r="BT142" s="19">
        <f t="shared" si="28"/>
        <v>0</v>
      </c>
      <c r="BU142" s="19">
        <f t="shared" si="28"/>
        <v>0</v>
      </c>
      <c r="BV142" s="19">
        <f t="shared" si="28"/>
        <v>0</v>
      </c>
      <c r="BW142" s="19">
        <f t="shared" si="28"/>
        <v>0</v>
      </c>
      <c r="BX142" s="19">
        <f t="shared" si="28"/>
        <v>0</v>
      </c>
      <c r="BY142" s="19">
        <f t="shared" si="28"/>
        <v>0</v>
      </c>
      <c r="BZ142" s="19">
        <f t="shared" si="28"/>
        <v>0</v>
      </c>
      <c r="CA142" s="19">
        <f t="shared" si="28"/>
        <v>0</v>
      </c>
      <c r="CB142" s="19">
        <f t="shared" si="28"/>
        <v>0</v>
      </c>
      <c r="CC142" s="19">
        <f t="shared" si="28"/>
        <v>0</v>
      </c>
      <c r="CD142" s="19">
        <f t="shared" si="28"/>
        <v>0</v>
      </c>
      <c r="CE142" s="19">
        <f t="shared" si="28"/>
        <v>0</v>
      </c>
      <c r="CF142" s="19">
        <f t="shared" si="28"/>
        <v>0</v>
      </c>
      <c r="CG142" s="19">
        <f t="shared" si="28"/>
        <v>0</v>
      </c>
      <c r="CH142" s="19">
        <f t="shared" si="28"/>
        <v>0</v>
      </c>
      <c r="CI142" s="19">
        <f t="shared" si="28"/>
        <v>0</v>
      </c>
      <c r="CJ142" s="19">
        <f t="shared" si="28"/>
        <v>0</v>
      </c>
      <c r="CK142" s="19">
        <f t="shared" si="28"/>
        <v>0</v>
      </c>
      <c r="CL142" s="19">
        <f t="shared" si="28"/>
        <v>0</v>
      </c>
      <c r="CM142" s="19">
        <f t="shared" si="29"/>
        <v>0</v>
      </c>
      <c r="CN142" s="19">
        <f t="shared" si="29"/>
        <v>0</v>
      </c>
      <c r="CO142" s="19">
        <f t="shared" si="29"/>
        <v>0</v>
      </c>
      <c r="CP142" s="19">
        <f t="shared" si="29"/>
        <v>0</v>
      </c>
      <c r="CQ142" s="19">
        <f t="shared" si="29"/>
        <v>0</v>
      </c>
      <c r="CR142" s="19">
        <f t="shared" si="29"/>
        <v>0</v>
      </c>
      <c r="CS142" s="19">
        <f t="shared" si="29"/>
        <v>0</v>
      </c>
      <c r="CT142" s="19">
        <f t="shared" si="29"/>
        <v>0</v>
      </c>
    </row>
    <row r="143" spans="1:98" x14ac:dyDescent="0.3">
      <c r="A143" s="11">
        <f>ROW()</f>
        <v>143</v>
      </c>
      <c r="F143" s="6" t="str">
        <f>$F$23</f>
        <v>Материал</v>
      </c>
      <c r="M143" s="2" t="str">
        <f>Lists!$R$8</f>
        <v>руб.</v>
      </c>
      <c r="P143" s="50"/>
      <c r="W143" s="55">
        <f ca="1">SUM(INDIRECT(ADDRESS(ROW(),SUMIFS($1:$1,$5:$5,1))):INDIRECT(ADDRESS(ROW(),SUMIFS($1:$1,$5:$5,MAX($5:$5)))))</f>
        <v>14</v>
      </c>
      <c r="X143" s="56"/>
      <c r="Y143" s="56"/>
      <c r="Z143" s="19">
        <f t="shared" si="30"/>
        <v>0</v>
      </c>
      <c r="AA143" s="19">
        <f t="shared" ref="AA143:CL146" si="31">AA131*$P35</f>
        <v>0</v>
      </c>
      <c r="AB143" s="19">
        <f t="shared" si="31"/>
        <v>0</v>
      </c>
      <c r="AC143" s="19">
        <f t="shared" si="31"/>
        <v>0</v>
      </c>
      <c r="AD143" s="19">
        <f t="shared" si="31"/>
        <v>14</v>
      </c>
      <c r="AE143" s="19">
        <f t="shared" si="31"/>
        <v>0</v>
      </c>
      <c r="AF143" s="19">
        <f t="shared" si="31"/>
        <v>0</v>
      </c>
      <c r="AG143" s="19">
        <f t="shared" si="31"/>
        <v>0</v>
      </c>
      <c r="AH143" s="19">
        <f t="shared" si="31"/>
        <v>0</v>
      </c>
      <c r="AI143" s="19">
        <f t="shared" si="31"/>
        <v>0</v>
      </c>
      <c r="AJ143" s="19">
        <f t="shared" si="31"/>
        <v>0</v>
      </c>
      <c r="AK143" s="19">
        <f t="shared" si="31"/>
        <v>0</v>
      </c>
      <c r="AL143" s="19">
        <f t="shared" si="31"/>
        <v>0</v>
      </c>
      <c r="AM143" s="19">
        <f t="shared" si="31"/>
        <v>0</v>
      </c>
      <c r="AN143" s="19">
        <f t="shared" si="31"/>
        <v>0</v>
      </c>
      <c r="AO143" s="19">
        <f t="shared" si="31"/>
        <v>0</v>
      </c>
      <c r="AP143" s="19">
        <f t="shared" si="31"/>
        <v>0</v>
      </c>
      <c r="AQ143" s="19">
        <f t="shared" si="31"/>
        <v>0</v>
      </c>
      <c r="AR143" s="19">
        <f t="shared" si="31"/>
        <v>0</v>
      </c>
      <c r="AS143" s="19">
        <f t="shared" si="31"/>
        <v>0</v>
      </c>
      <c r="AT143" s="19">
        <f t="shared" si="31"/>
        <v>0</v>
      </c>
      <c r="AU143" s="19">
        <f t="shared" si="31"/>
        <v>0</v>
      </c>
      <c r="AV143" s="19">
        <f t="shared" si="31"/>
        <v>0</v>
      </c>
      <c r="AW143" s="19">
        <f t="shared" si="31"/>
        <v>0</v>
      </c>
      <c r="AX143" s="19">
        <f t="shared" si="31"/>
        <v>0</v>
      </c>
      <c r="AY143" s="19">
        <f t="shared" si="31"/>
        <v>0</v>
      </c>
      <c r="AZ143" s="19">
        <f t="shared" si="31"/>
        <v>0</v>
      </c>
      <c r="BA143" s="19">
        <f t="shared" si="31"/>
        <v>0</v>
      </c>
      <c r="BB143" s="19">
        <f t="shared" si="31"/>
        <v>0</v>
      </c>
      <c r="BC143" s="19">
        <f t="shared" si="31"/>
        <v>0</v>
      </c>
      <c r="BD143" s="19">
        <f t="shared" si="31"/>
        <v>0</v>
      </c>
      <c r="BE143" s="19">
        <f t="shared" si="31"/>
        <v>0</v>
      </c>
      <c r="BF143" s="19">
        <f t="shared" si="31"/>
        <v>0</v>
      </c>
      <c r="BG143" s="19">
        <f t="shared" si="31"/>
        <v>0</v>
      </c>
      <c r="BH143" s="19">
        <f t="shared" si="31"/>
        <v>0</v>
      </c>
      <c r="BI143" s="19">
        <f t="shared" si="31"/>
        <v>0</v>
      </c>
      <c r="BJ143" s="19">
        <f t="shared" si="31"/>
        <v>0</v>
      </c>
      <c r="BK143" s="19">
        <f t="shared" si="31"/>
        <v>0</v>
      </c>
      <c r="BL143" s="19">
        <f t="shared" si="31"/>
        <v>0</v>
      </c>
      <c r="BM143" s="19">
        <f t="shared" si="31"/>
        <v>0</v>
      </c>
      <c r="BN143" s="19">
        <f t="shared" si="31"/>
        <v>0</v>
      </c>
      <c r="BO143" s="19">
        <f t="shared" si="31"/>
        <v>0</v>
      </c>
      <c r="BP143" s="19">
        <f t="shared" si="31"/>
        <v>0</v>
      </c>
      <c r="BQ143" s="19">
        <f t="shared" si="31"/>
        <v>0</v>
      </c>
      <c r="BR143" s="19">
        <f t="shared" si="31"/>
        <v>0</v>
      </c>
      <c r="BS143" s="19">
        <f t="shared" si="31"/>
        <v>0</v>
      </c>
      <c r="BT143" s="19">
        <f t="shared" si="31"/>
        <v>0</v>
      </c>
      <c r="BU143" s="19">
        <f t="shared" si="31"/>
        <v>0</v>
      </c>
      <c r="BV143" s="19">
        <f t="shared" si="31"/>
        <v>0</v>
      </c>
      <c r="BW143" s="19">
        <f t="shared" si="31"/>
        <v>0</v>
      </c>
      <c r="BX143" s="19">
        <f t="shared" si="31"/>
        <v>0</v>
      </c>
      <c r="BY143" s="19">
        <f t="shared" si="31"/>
        <v>0</v>
      </c>
      <c r="BZ143" s="19">
        <f t="shared" si="31"/>
        <v>0</v>
      </c>
      <c r="CA143" s="19">
        <f t="shared" si="31"/>
        <v>0</v>
      </c>
      <c r="CB143" s="19">
        <f t="shared" si="31"/>
        <v>0</v>
      </c>
      <c r="CC143" s="19">
        <f t="shared" si="31"/>
        <v>0</v>
      </c>
      <c r="CD143" s="19">
        <f t="shared" si="31"/>
        <v>0</v>
      </c>
      <c r="CE143" s="19">
        <f t="shared" si="31"/>
        <v>0</v>
      </c>
      <c r="CF143" s="19">
        <f t="shared" si="31"/>
        <v>0</v>
      </c>
      <c r="CG143" s="19">
        <f t="shared" si="31"/>
        <v>0</v>
      </c>
      <c r="CH143" s="19">
        <f t="shared" si="31"/>
        <v>0</v>
      </c>
      <c r="CI143" s="19">
        <f t="shared" si="31"/>
        <v>0</v>
      </c>
      <c r="CJ143" s="19">
        <f t="shared" si="31"/>
        <v>0</v>
      </c>
      <c r="CK143" s="19">
        <f t="shared" si="31"/>
        <v>0</v>
      </c>
      <c r="CL143" s="19">
        <f t="shared" si="31"/>
        <v>0</v>
      </c>
      <c r="CM143" s="19">
        <f t="shared" si="29"/>
        <v>0</v>
      </c>
      <c r="CN143" s="19">
        <f t="shared" si="29"/>
        <v>0</v>
      </c>
      <c r="CO143" s="19">
        <f t="shared" si="29"/>
        <v>0</v>
      </c>
      <c r="CP143" s="19">
        <f t="shared" si="29"/>
        <v>0</v>
      </c>
      <c r="CQ143" s="19">
        <f t="shared" si="29"/>
        <v>0</v>
      </c>
      <c r="CR143" s="19">
        <f t="shared" si="29"/>
        <v>0</v>
      </c>
      <c r="CS143" s="19">
        <f t="shared" si="29"/>
        <v>0</v>
      </c>
      <c r="CT143" s="19">
        <f t="shared" si="29"/>
        <v>0</v>
      </c>
    </row>
    <row r="144" spans="1:98" x14ac:dyDescent="0.3">
      <c r="A144" s="11">
        <f>ROW()</f>
        <v>144</v>
      </c>
      <c r="F144" s="6" t="str">
        <f>$F$24</f>
        <v>Вн.пр-во</v>
      </c>
      <c r="M144" s="2" t="str">
        <f>Lists!$R$8</f>
        <v>руб.</v>
      </c>
      <c r="P144" s="50"/>
      <c r="W144" s="55">
        <f ca="1">SUM(INDIRECT(ADDRESS(ROW(),SUMIFS($1:$1,$5:$5,1))):INDIRECT(ADDRESS(ROW(),SUMIFS($1:$1,$5:$5,MAX($5:$5)))))</f>
        <v>300</v>
      </c>
      <c r="X144" s="56"/>
      <c r="Y144" s="56"/>
      <c r="Z144" s="19">
        <f t="shared" si="30"/>
        <v>0</v>
      </c>
      <c r="AA144" s="19">
        <f t="shared" si="31"/>
        <v>0</v>
      </c>
      <c r="AB144" s="19">
        <f t="shared" si="31"/>
        <v>0</v>
      </c>
      <c r="AC144" s="19">
        <f t="shared" si="31"/>
        <v>0</v>
      </c>
      <c r="AD144" s="19">
        <f t="shared" si="31"/>
        <v>300</v>
      </c>
      <c r="AE144" s="19">
        <f t="shared" si="31"/>
        <v>0</v>
      </c>
      <c r="AF144" s="19">
        <f t="shared" si="31"/>
        <v>0</v>
      </c>
      <c r="AG144" s="19">
        <f t="shared" si="31"/>
        <v>0</v>
      </c>
      <c r="AH144" s="19">
        <f t="shared" si="31"/>
        <v>0</v>
      </c>
      <c r="AI144" s="19">
        <f t="shared" si="31"/>
        <v>0</v>
      </c>
      <c r="AJ144" s="19">
        <f t="shared" si="31"/>
        <v>0</v>
      </c>
      <c r="AK144" s="19">
        <f t="shared" si="31"/>
        <v>0</v>
      </c>
      <c r="AL144" s="19">
        <f t="shared" si="31"/>
        <v>0</v>
      </c>
      <c r="AM144" s="19">
        <f t="shared" si="31"/>
        <v>0</v>
      </c>
      <c r="AN144" s="19">
        <f t="shared" si="31"/>
        <v>0</v>
      </c>
      <c r="AO144" s="19">
        <f t="shared" si="31"/>
        <v>0</v>
      </c>
      <c r="AP144" s="19">
        <f t="shared" si="31"/>
        <v>0</v>
      </c>
      <c r="AQ144" s="19">
        <f t="shared" si="31"/>
        <v>0</v>
      </c>
      <c r="AR144" s="19">
        <f t="shared" si="31"/>
        <v>0</v>
      </c>
      <c r="AS144" s="19">
        <f t="shared" si="31"/>
        <v>0</v>
      </c>
      <c r="AT144" s="19">
        <f t="shared" si="31"/>
        <v>0</v>
      </c>
      <c r="AU144" s="19">
        <f t="shared" si="31"/>
        <v>0</v>
      </c>
      <c r="AV144" s="19">
        <f t="shared" si="31"/>
        <v>0</v>
      </c>
      <c r="AW144" s="19">
        <f t="shared" si="31"/>
        <v>0</v>
      </c>
      <c r="AX144" s="19">
        <f t="shared" si="31"/>
        <v>0</v>
      </c>
      <c r="AY144" s="19">
        <f t="shared" si="31"/>
        <v>0</v>
      </c>
      <c r="AZ144" s="19">
        <f t="shared" si="31"/>
        <v>0</v>
      </c>
      <c r="BA144" s="19">
        <f t="shared" si="31"/>
        <v>0</v>
      </c>
      <c r="BB144" s="19">
        <f t="shared" si="31"/>
        <v>0</v>
      </c>
      <c r="BC144" s="19">
        <f t="shared" si="31"/>
        <v>0</v>
      </c>
      <c r="BD144" s="19">
        <f t="shared" si="31"/>
        <v>0</v>
      </c>
      <c r="BE144" s="19">
        <f t="shared" si="31"/>
        <v>0</v>
      </c>
      <c r="BF144" s="19">
        <f t="shared" si="31"/>
        <v>0</v>
      </c>
      <c r="BG144" s="19">
        <f t="shared" si="31"/>
        <v>0</v>
      </c>
      <c r="BH144" s="19">
        <f t="shared" si="31"/>
        <v>0</v>
      </c>
      <c r="BI144" s="19">
        <f t="shared" si="31"/>
        <v>0</v>
      </c>
      <c r="BJ144" s="19">
        <f t="shared" si="31"/>
        <v>0</v>
      </c>
      <c r="BK144" s="19">
        <f t="shared" si="31"/>
        <v>0</v>
      </c>
      <c r="BL144" s="19">
        <f t="shared" si="31"/>
        <v>0</v>
      </c>
      <c r="BM144" s="19">
        <f t="shared" si="31"/>
        <v>0</v>
      </c>
      <c r="BN144" s="19">
        <f t="shared" si="31"/>
        <v>0</v>
      </c>
      <c r="BO144" s="19">
        <f t="shared" si="31"/>
        <v>0</v>
      </c>
      <c r="BP144" s="19">
        <f t="shared" si="31"/>
        <v>0</v>
      </c>
      <c r="BQ144" s="19">
        <f t="shared" si="31"/>
        <v>0</v>
      </c>
      <c r="BR144" s="19">
        <f t="shared" si="31"/>
        <v>0</v>
      </c>
      <c r="BS144" s="19">
        <f t="shared" si="31"/>
        <v>0</v>
      </c>
      <c r="BT144" s="19">
        <f t="shared" si="31"/>
        <v>0</v>
      </c>
      <c r="BU144" s="19">
        <f t="shared" si="31"/>
        <v>0</v>
      </c>
      <c r="BV144" s="19">
        <f t="shared" si="31"/>
        <v>0</v>
      </c>
      <c r="BW144" s="19">
        <f t="shared" si="31"/>
        <v>0</v>
      </c>
      <c r="BX144" s="19">
        <f t="shared" si="31"/>
        <v>0</v>
      </c>
      <c r="BY144" s="19">
        <f t="shared" si="31"/>
        <v>0</v>
      </c>
      <c r="BZ144" s="19">
        <f t="shared" si="31"/>
        <v>0</v>
      </c>
      <c r="CA144" s="19">
        <f t="shared" si="31"/>
        <v>0</v>
      </c>
      <c r="CB144" s="19">
        <f t="shared" si="31"/>
        <v>0</v>
      </c>
      <c r="CC144" s="19">
        <f t="shared" si="31"/>
        <v>0</v>
      </c>
      <c r="CD144" s="19">
        <f t="shared" si="31"/>
        <v>0</v>
      </c>
      <c r="CE144" s="19">
        <f t="shared" si="31"/>
        <v>0</v>
      </c>
      <c r="CF144" s="19">
        <f t="shared" si="31"/>
        <v>0</v>
      </c>
      <c r="CG144" s="19">
        <f t="shared" si="31"/>
        <v>0</v>
      </c>
      <c r="CH144" s="19">
        <f t="shared" si="31"/>
        <v>0</v>
      </c>
      <c r="CI144" s="19">
        <f t="shared" si="31"/>
        <v>0</v>
      </c>
      <c r="CJ144" s="19">
        <f t="shared" si="31"/>
        <v>0</v>
      </c>
      <c r="CK144" s="19">
        <f t="shared" si="31"/>
        <v>0</v>
      </c>
      <c r="CL144" s="19">
        <f t="shared" si="31"/>
        <v>0</v>
      </c>
      <c r="CM144" s="19">
        <f t="shared" si="29"/>
        <v>0</v>
      </c>
      <c r="CN144" s="19">
        <f t="shared" si="29"/>
        <v>0</v>
      </c>
      <c r="CO144" s="19">
        <f t="shared" si="29"/>
        <v>0</v>
      </c>
      <c r="CP144" s="19">
        <f t="shared" si="29"/>
        <v>0</v>
      </c>
      <c r="CQ144" s="19">
        <f t="shared" si="29"/>
        <v>0</v>
      </c>
      <c r="CR144" s="19">
        <f t="shared" si="29"/>
        <v>0</v>
      </c>
      <c r="CS144" s="19">
        <f t="shared" si="29"/>
        <v>0</v>
      </c>
      <c r="CT144" s="19">
        <f t="shared" si="29"/>
        <v>0</v>
      </c>
    </row>
    <row r="145" spans="1:98" x14ac:dyDescent="0.3">
      <c r="A145" s="11">
        <f>ROW()</f>
        <v>145</v>
      </c>
      <c r="F145" s="6" t="str">
        <f>$F$25</f>
        <v>Упаковка</v>
      </c>
      <c r="M145" s="2" t="str">
        <f>Lists!$R$8</f>
        <v>руб.</v>
      </c>
      <c r="P145" s="50"/>
      <c r="W145" s="55">
        <f ca="1">SUM(INDIRECT(ADDRESS(ROW(),SUMIFS($1:$1,$5:$5,1))):INDIRECT(ADDRESS(ROW(),SUMIFS($1:$1,$5:$5,MAX($5:$5)))))</f>
        <v>40</v>
      </c>
      <c r="X145" s="56"/>
      <c r="Y145" s="56"/>
      <c r="Z145" s="19">
        <f t="shared" si="30"/>
        <v>0</v>
      </c>
      <c r="AA145" s="19">
        <f t="shared" si="31"/>
        <v>0</v>
      </c>
      <c r="AB145" s="19">
        <f t="shared" si="31"/>
        <v>0</v>
      </c>
      <c r="AC145" s="19">
        <f t="shared" si="31"/>
        <v>0</v>
      </c>
      <c r="AD145" s="19">
        <f t="shared" si="31"/>
        <v>40</v>
      </c>
      <c r="AE145" s="19">
        <f t="shared" si="31"/>
        <v>0</v>
      </c>
      <c r="AF145" s="19">
        <f t="shared" si="31"/>
        <v>0</v>
      </c>
      <c r="AG145" s="19">
        <f t="shared" si="31"/>
        <v>0</v>
      </c>
      <c r="AH145" s="19">
        <f t="shared" si="31"/>
        <v>0</v>
      </c>
      <c r="AI145" s="19">
        <f t="shared" si="31"/>
        <v>0</v>
      </c>
      <c r="AJ145" s="19">
        <f t="shared" si="31"/>
        <v>0</v>
      </c>
      <c r="AK145" s="19">
        <f t="shared" si="31"/>
        <v>0</v>
      </c>
      <c r="AL145" s="19">
        <f t="shared" si="31"/>
        <v>0</v>
      </c>
      <c r="AM145" s="19">
        <f t="shared" si="31"/>
        <v>0</v>
      </c>
      <c r="AN145" s="19">
        <f t="shared" si="31"/>
        <v>0</v>
      </c>
      <c r="AO145" s="19">
        <f t="shared" si="31"/>
        <v>0</v>
      </c>
      <c r="AP145" s="19">
        <f t="shared" si="31"/>
        <v>0</v>
      </c>
      <c r="AQ145" s="19">
        <f t="shared" si="31"/>
        <v>0</v>
      </c>
      <c r="AR145" s="19">
        <f t="shared" si="31"/>
        <v>0</v>
      </c>
      <c r="AS145" s="19">
        <f t="shared" si="31"/>
        <v>0</v>
      </c>
      <c r="AT145" s="19">
        <f t="shared" si="31"/>
        <v>0</v>
      </c>
      <c r="AU145" s="19">
        <f t="shared" si="31"/>
        <v>0</v>
      </c>
      <c r="AV145" s="19">
        <f t="shared" si="31"/>
        <v>0</v>
      </c>
      <c r="AW145" s="19">
        <f t="shared" si="31"/>
        <v>0</v>
      </c>
      <c r="AX145" s="19">
        <f t="shared" si="31"/>
        <v>0</v>
      </c>
      <c r="AY145" s="19">
        <f t="shared" si="31"/>
        <v>0</v>
      </c>
      <c r="AZ145" s="19">
        <f t="shared" si="31"/>
        <v>0</v>
      </c>
      <c r="BA145" s="19">
        <f t="shared" si="31"/>
        <v>0</v>
      </c>
      <c r="BB145" s="19">
        <f t="shared" si="31"/>
        <v>0</v>
      </c>
      <c r="BC145" s="19">
        <f t="shared" si="31"/>
        <v>0</v>
      </c>
      <c r="BD145" s="19">
        <f t="shared" si="31"/>
        <v>0</v>
      </c>
      <c r="BE145" s="19">
        <f t="shared" si="31"/>
        <v>0</v>
      </c>
      <c r="BF145" s="19">
        <f t="shared" si="31"/>
        <v>0</v>
      </c>
      <c r="BG145" s="19">
        <f t="shared" si="31"/>
        <v>0</v>
      </c>
      <c r="BH145" s="19">
        <f t="shared" si="31"/>
        <v>0</v>
      </c>
      <c r="BI145" s="19">
        <f t="shared" si="31"/>
        <v>0</v>
      </c>
      <c r="BJ145" s="19">
        <f t="shared" si="31"/>
        <v>0</v>
      </c>
      <c r="BK145" s="19">
        <f t="shared" si="31"/>
        <v>0</v>
      </c>
      <c r="BL145" s="19">
        <f t="shared" si="31"/>
        <v>0</v>
      </c>
      <c r="BM145" s="19">
        <f t="shared" si="31"/>
        <v>0</v>
      </c>
      <c r="BN145" s="19">
        <f t="shared" si="31"/>
        <v>0</v>
      </c>
      <c r="BO145" s="19">
        <f t="shared" si="31"/>
        <v>0</v>
      </c>
      <c r="BP145" s="19">
        <f t="shared" si="31"/>
        <v>0</v>
      </c>
      <c r="BQ145" s="19">
        <f t="shared" si="31"/>
        <v>0</v>
      </c>
      <c r="BR145" s="19">
        <f t="shared" si="31"/>
        <v>0</v>
      </c>
      <c r="BS145" s="19">
        <f t="shared" si="31"/>
        <v>0</v>
      </c>
      <c r="BT145" s="19">
        <f t="shared" si="31"/>
        <v>0</v>
      </c>
      <c r="BU145" s="19">
        <f t="shared" si="31"/>
        <v>0</v>
      </c>
      <c r="BV145" s="19">
        <f t="shared" si="31"/>
        <v>0</v>
      </c>
      <c r="BW145" s="19">
        <f t="shared" si="31"/>
        <v>0</v>
      </c>
      <c r="BX145" s="19">
        <f t="shared" si="31"/>
        <v>0</v>
      </c>
      <c r="BY145" s="19">
        <f t="shared" si="31"/>
        <v>0</v>
      </c>
      <c r="BZ145" s="19">
        <f t="shared" si="31"/>
        <v>0</v>
      </c>
      <c r="CA145" s="19">
        <f t="shared" si="31"/>
        <v>0</v>
      </c>
      <c r="CB145" s="19">
        <f t="shared" si="31"/>
        <v>0</v>
      </c>
      <c r="CC145" s="19">
        <f t="shared" si="31"/>
        <v>0</v>
      </c>
      <c r="CD145" s="19">
        <f t="shared" si="31"/>
        <v>0</v>
      </c>
      <c r="CE145" s="19">
        <f t="shared" si="31"/>
        <v>0</v>
      </c>
      <c r="CF145" s="19">
        <f t="shared" si="31"/>
        <v>0</v>
      </c>
      <c r="CG145" s="19">
        <f t="shared" si="31"/>
        <v>0</v>
      </c>
      <c r="CH145" s="19">
        <f t="shared" si="31"/>
        <v>0</v>
      </c>
      <c r="CI145" s="19">
        <f t="shared" si="31"/>
        <v>0</v>
      </c>
      <c r="CJ145" s="19">
        <f t="shared" si="31"/>
        <v>0</v>
      </c>
      <c r="CK145" s="19">
        <f t="shared" si="31"/>
        <v>0</v>
      </c>
      <c r="CL145" s="19">
        <f t="shared" si="31"/>
        <v>0</v>
      </c>
      <c r="CM145" s="19">
        <f t="shared" si="29"/>
        <v>0</v>
      </c>
      <c r="CN145" s="19">
        <f t="shared" si="29"/>
        <v>0</v>
      </c>
      <c r="CO145" s="19">
        <f t="shared" si="29"/>
        <v>0</v>
      </c>
      <c r="CP145" s="19">
        <f t="shared" si="29"/>
        <v>0</v>
      </c>
      <c r="CQ145" s="19">
        <f t="shared" si="29"/>
        <v>0</v>
      </c>
      <c r="CR145" s="19">
        <f t="shared" si="29"/>
        <v>0</v>
      </c>
      <c r="CS145" s="19">
        <f t="shared" si="29"/>
        <v>0</v>
      </c>
      <c r="CT145" s="19">
        <f t="shared" si="29"/>
        <v>0</v>
      </c>
    </row>
    <row r="146" spans="1:98" x14ac:dyDescent="0.3">
      <c r="A146" s="11">
        <f>ROW()</f>
        <v>146</v>
      </c>
      <c r="F146" s="6" t="str">
        <f>$F$26</f>
        <v>ФОТ првПерс</v>
      </c>
      <c r="M146" s="2" t="str">
        <f>Lists!$R$8</f>
        <v>руб.</v>
      </c>
      <c r="P146" s="50"/>
      <c r="W146" s="55">
        <f ca="1">SUM(INDIRECT(ADDRESS(ROW(),SUMIFS($1:$1,$5:$5,1))):INDIRECT(ADDRESS(ROW(),SUMIFS($1:$1,$5:$5,MAX($5:$5)))))</f>
        <v>25</v>
      </c>
      <c r="X146" s="56"/>
      <c r="Y146" s="56"/>
      <c r="Z146" s="19">
        <f t="shared" si="30"/>
        <v>0</v>
      </c>
      <c r="AA146" s="19">
        <f t="shared" si="31"/>
        <v>0</v>
      </c>
      <c r="AB146" s="19">
        <f t="shared" si="31"/>
        <v>0</v>
      </c>
      <c r="AC146" s="19">
        <f t="shared" si="31"/>
        <v>0</v>
      </c>
      <c r="AD146" s="19">
        <f t="shared" si="31"/>
        <v>25</v>
      </c>
      <c r="AE146" s="19">
        <f t="shared" si="31"/>
        <v>0</v>
      </c>
      <c r="AF146" s="19">
        <f t="shared" si="31"/>
        <v>0</v>
      </c>
      <c r="AG146" s="19">
        <f t="shared" si="31"/>
        <v>0</v>
      </c>
      <c r="AH146" s="19">
        <f t="shared" si="31"/>
        <v>0</v>
      </c>
      <c r="AI146" s="19">
        <f t="shared" si="31"/>
        <v>0</v>
      </c>
      <c r="AJ146" s="19">
        <f t="shared" si="31"/>
        <v>0</v>
      </c>
      <c r="AK146" s="19">
        <f t="shared" si="31"/>
        <v>0</v>
      </c>
      <c r="AL146" s="19">
        <f t="shared" si="31"/>
        <v>0</v>
      </c>
      <c r="AM146" s="19">
        <f t="shared" si="31"/>
        <v>0</v>
      </c>
      <c r="AN146" s="19">
        <f t="shared" si="31"/>
        <v>0</v>
      </c>
      <c r="AO146" s="19">
        <f t="shared" si="31"/>
        <v>0</v>
      </c>
      <c r="AP146" s="19">
        <f t="shared" si="31"/>
        <v>0</v>
      </c>
      <c r="AQ146" s="19">
        <f t="shared" si="31"/>
        <v>0</v>
      </c>
      <c r="AR146" s="19">
        <f t="shared" si="31"/>
        <v>0</v>
      </c>
      <c r="AS146" s="19">
        <f t="shared" si="31"/>
        <v>0</v>
      </c>
      <c r="AT146" s="19">
        <f t="shared" si="31"/>
        <v>0</v>
      </c>
      <c r="AU146" s="19">
        <f t="shared" si="31"/>
        <v>0</v>
      </c>
      <c r="AV146" s="19">
        <f t="shared" si="31"/>
        <v>0</v>
      </c>
      <c r="AW146" s="19">
        <f t="shared" si="31"/>
        <v>0</v>
      </c>
      <c r="AX146" s="19">
        <f t="shared" si="31"/>
        <v>0</v>
      </c>
      <c r="AY146" s="19">
        <f t="shared" si="31"/>
        <v>0</v>
      </c>
      <c r="AZ146" s="19">
        <f t="shared" si="31"/>
        <v>0</v>
      </c>
      <c r="BA146" s="19">
        <f t="shared" si="31"/>
        <v>0</v>
      </c>
      <c r="BB146" s="19">
        <f t="shared" si="31"/>
        <v>0</v>
      </c>
      <c r="BC146" s="19">
        <f t="shared" si="31"/>
        <v>0</v>
      </c>
      <c r="BD146" s="19">
        <f t="shared" si="31"/>
        <v>0</v>
      </c>
      <c r="BE146" s="19">
        <f t="shared" si="31"/>
        <v>0</v>
      </c>
      <c r="BF146" s="19">
        <f t="shared" si="31"/>
        <v>0</v>
      </c>
      <c r="BG146" s="19">
        <f t="shared" si="31"/>
        <v>0</v>
      </c>
      <c r="BH146" s="19">
        <f t="shared" si="31"/>
        <v>0</v>
      </c>
      <c r="BI146" s="19">
        <f t="shared" si="31"/>
        <v>0</v>
      </c>
      <c r="BJ146" s="19">
        <f t="shared" si="31"/>
        <v>0</v>
      </c>
      <c r="BK146" s="19">
        <f t="shared" si="31"/>
        <v>0</v>
      </c>
      <c r="BL146" s="19">
        <f t="shared" si="31"/>
        <v>0</v>
      </c>
      <c r="BM146" s="19">
        <f t="shared" si="31"/>
        <v>0</v>
      </c>
      <c r="BN146" s="19">
        <f t="shared" si="31"/>
        <v>0</v>
      </c>
      <c r="BO146" s="19">
        <f t="shared" si="31"/>
        <v>0</v>
      </c>
      <c r="BP146" s="19">
        <f t="shared" si="31"/>
        <v>0</v>
      </c>
      <c r="BQ146" s="19">
        <f t="shared" si="31"/>
        <v>0</v>
      </c>
      <c r="BR146" s="19">
        <f t="shared" si="31"/>
        <v>0</v>
      </c>
      <c r="BS146" s="19">
        <f t="shared" si="31"/>
        <v>0</v>
      </c>
      <c r="BT146" s="19">
        <f t="shared" si="31"/>
        <v>0</v>
      </c>
      <c r="BU146" s="19">
        <f t="shared" si="31"/>
        <v>0</v>
      </c>
      <c r="BV146" s="19">
        <f t="shared" si="31"/>
        <v>0</v>
      </c>
      <c r="BW146" s="19">
        <f t="shared" si="31"/>
        <v>0</v>
      </c>
      <c r="BX146" s="19">
        <f t="shared" si="31"/>
        <v>0</v>
      </c>
      <c r="BY146" s="19">
        <f t="shared" si="31"/>
        <v>0</v>
      </c>
      <c r="BZ146" s="19">
        <f t="shared" si="31"/>
        <v>0</v>
      </c>
      <c r="CA146" s="19">
        <f t="shared" si="31"/>
        <v>0</v>
      </c>
      <c r="CB146" s="19">
        <f t="shared" si="31"/>
        <v>0</v>
      </c>
      <c r="CC146" s="19">
        <f t="shared" si="31"/>
        <v>0</v>
      </c>
      <c r="CD146" s="19">
        <f t="shared" si="31"/>
        <v>0</v>
      </c>
      <c r="CE146" s="19">
        <f t="shared" si="31"/>
        <v>0</v>
      </c>
      <c r="CF146" s="19">
        <f t="shared" si="31"/>
        <v>0</v>
      </c>
      <c r="CG146" s="19">
        <f t="shared" si="31"/>
        <v>0</v>
      </c>
      <c r="CH146" s="19">
        <f t="shared" si="31"/>
        <v>0</v>
      </c>
      <c r="CI146" s="19">
        <f t="shared" si="31"/>
        <v>0</v>
      </c>
      <c r="CJ146" s="19">
        <f t="shared" si="31"/>
        <v>0</v>
      </c>
      <c r="CK146" s="19">
        <f t="shared" si="31"/>
        <v>0</v>
      </c>
      <c r="CL146" s="19">
        <f t="shared" ref="CL146:CT149" si="32">CL134*$P38</f>
        <v>0</v>
      </c>
      <c r="CM146" s="19">
        <f t="shared" si="32"/>
        <v>0</v>
      </c>
      <c r="CN146" s="19">
        <f t="shared" si="32"/>
        <v>0</v>
      </c>
      <c r="CO146" s="19">
        <f t="shared" si="32"/>
        <v>0</v>
      </c>
      <c r="CP146" s="19">
        <f t="shared" si="32"/>
        <v>0</v>
      </c>
      <c r="CQ146" s="19">
        <f t="shared" si="32"/>
        <v>0</v>
      </c>
      <c r="CR146" s="19">
        <f t="shared" si="32"/>
        <v>0</v>
      </c>
      <c r="CS146" s="19">
        <f t="shared" si="32"/>
        <v>0</v>
      </c>
      <c r="CT146" s="19">
        <f t="shared" si="32"/>
        <v>0</v>
      </c>
    </row>
    <row r="147" spans="1:98" x14ac:dyDescent="0.3">
      <c r="A147" s="11">
        <f>ROW()</f>
        <v>147</v>
      </c>
      <c r="F147" s="6" t="str">
        <f>$F$27</f>
        <v>ФОТ упак</v>
      </c>
      <c r="M147" s="2" t="str">
        <f>Lists!$R$8</f>
        <v>руб.</v>
      </c>
      <c r="P147" s="50"/>
      <c r="W147" s="55">
        <f ca="1">SUM(INDIRECT(ADDRESS(ROW(),SUMIFS($1:$1,$5:$5,1))):INDIRECT(ADDRESS(ROW(),SUMIFS($1:$1,$5:$5,MAX($5:$5)))))</f>
        <v>12.5</v>
      </c>
      <c r="X147" s="56"/>
      <c r="Y147" s="56"/>
      <c r="Z147" s="19">
        <f t="shared" si="30"/>
        <v>0</v>
      </c>
      <c r="AA147" s="19">
        <f t="shared" ref="AA147:CL149" si="33">AA135*$P39</f>
        <v>0</v>
      </c>
      <c r="AB147" s="19">
        <f t="shared" si="33"/>
        <v>0</v>
      </c>
      <c r="AC147" s="19">
        <f t="shared" si="33"/>
        <v>0</v>
      </c>
      <c r="AD147" s="19">
        <f t="shared" si="33"/>
        <v>12.5</v>
      </c>
      <c r="AE147" s="19">
        <f t="shared" si="33"/>
        <v>0</v>
      </c>
      <c r="AF147" s="19">
        <f t="shared" si="33"/>
        <v>0</v>
      </c>
      <c r="AG147" s="19">
        <f t="shared" si="33"/>
        <v>0</v>
      </c>
      <c r="AH147" s="19">
        <f t="shared" si="33"/>
        <v>0</v>
      </c>
      <c r="AI147" s="19">
        <f t="shared" si="33"/>
        <v>0</v>
      </c>
      <c r="AJ147" s="19">
        <f t="shared" si="33"/>
        <v>0</v>
      </c>
      <c r="AK147" s="19">
        <f t="shared" si="33"/>
        <v>0</v>
      </c>
      <c r="AL147" s="19">
        <f t="shared" si="33"/>
        <v>0</v>
      </c>
      <c r="AM147" s="19">
        <f t="shared" si="33"/>
        <v>0</v>
      </c>
      <c r="AN147" s="19">
        <f t="shared" si="33"/>
        <v>0</v>
      </c>
      <c r="AO147" s="19">
        <f t="shared" si="33"/>
        <v>0</v>
      </c>
      <c r="AP147" s="19">
        <f t="shared" si="33"/>
        <v>0</v>
      </c>
      <c r="AQ147" s="19">
        <f t="shared" si="33"/>
        <v>0</v>
      </c>
      <c r="AR147" s="19">
        <f t="shared" si="33"/>
        <v>0</v>
      </c>
      <c r="AS147" s="19">
        <f t="shared" si="33"/>
        <v>0</v>
      </c>
      <c r="AT147" s="19">
        <f t="shared" si="33"/>
        <v>0</v>
      </c>
      <c r="AU147" s="19">
        <f t="shared" si="33"/>
        <v>0</v>
      </c>
      <c r="AV147" s="19">
        <f t="shared" si="33"/>
        <v>0</v>
      </c>
      <c r="AW147" s="19">
        <f t="shared" si="33"/>
        <v>0</v>
      </c>
      <c r="AX147" s="19">
        <f t="shared" si="33"/>
        <v>0</v>
      </c>
      <c r="AY147" s="19">
        <f t="shared" si="33"/>
        <v>0</v>
      </c>
      <c r="AZ147" s="19">
        <f t="shared" si="33"/>
        <v>0</v>
      </c>
      <c r="BA147" s="19">
        <f t="shared" si="33"/>
        <v>0</v>
      </c>
      <c r="BB147" s="19">
        <f t="shared" si="33"/>
        <v>0</v>
      </c>
      <c r="BC147" s="19">
        <f t="shared" si="33"/>
        <v>0</v>
      </c>
      <c r="BD147" s="19">
        <f t="shared" si="33"/>
        <v>0</v>
      </c>
      <c r="BE147" s="19">
        <f t="shared" si="33"/>
        <v>0</v>
      </c>
      <c r="BF147" s="19">
        <f t="shared" si="33"/>
        <v>0</v>
      </c>
      <c r="BG147" s="19">
        <f t="shared" si="33"/>
        <v>0</v>
      </c>
      <c r="BH147" s="19">
        <f t="shared" si="33"/>
        <v>0</v>
      </c>
      <c r="BI147" s="19">
        <f t="shared" si="33"/>
        <v>0</v>
      </c>
      <c r="BJ147" s="19">
        <f t="shared" si="33"/>
        <v>0</v>
      </c>
      <c r="BK147" s="19">
        <f t="shared" si="33"/>
        <v>0</v>
      </c>
      <c r="BL147" s="19">
        <f t="shared" si="33"/>
        <v>0</v>
      </c>
      <c r="BM147" s="19">
        <f t="shared" si="33"/>
        <v>0</v>
      </c>
      <c r="BN147" s="19">
        <f t="shared" si="33"/>
        <v>0</v>
      </c>
      <c r="BO147" s="19">
        <f t="shared" si="33"/>
        <v>0</v>
      </c>
      <c r="BP147" s="19">
        <f t="shared" si="33"/>
        <v>0</v>
      </c>
      <c r="BQ147" s="19">
        <f t="shared" si="33"/>
        <v>0</v>
      </c>
      <c r="BR147" s="19">
        <f t="shared" si="33"/>
        <v>0</v>
      </c>
      <c r="BS147" s="19">
        <f t="shared" si="33"/>
        <v>0</v>
      </c>
      <c r="BT147" s="19">
        <f t="shared" si="33"/>
        <v>0</v>
      </c>
      <c r="BU147" s="19">
        <f t="shared" si="33"/>
        <v>0</v>
      </c>
      <c r="BV147" s="19">
        <f t="shared" si="33"/>
        <v>0</v>
      </c>
      <c r="BW147" s="19">
        <f t="shared" si="33"/>
        <v>0</v>
      </c>
      <c r="BX147" s="19">
        <f t="shared" si="33"/>
        <v>0</v>
      </c>
      <c r="BY147" s="19">
        <f t="shared" si="33"/>
        <v>0</v>
      </c>
      <c r="BZ147" s="19">
        <f t="shared" si="33"/>
        <v>0</v>
      </c>
      <c r="CA147" s="19">
        <f t="shared" si="33"/>
        <v>0</v>
      </c>
      <c r="CB147" s="19">
        <f t="shared" si="33"/>
        <v>0</v>
      </c>
      <c r="CC147" s="19">
        <f t="shared" si="33"/>
        <v>0</v>
      </c>
      <c r="CD147" s="19">
        <f t="shared" si="33"/>
        <v>0</v>
      </c>
      <c r="CE147" s="19">
        <f t="shared" si="33"/>
        <v>0</v>
      </c>
      <c r="CF147" s="19">
        <f t="shared" si="33"/>
        <v>0</v>
      </c>
      <c r="CG147" s="19">
        <f t="shared" si="33"/>
        <v>0</v>
      </c>
      <c r="CH147" s="19">
        <f t="shared" si="33"/>
        <v>0</v>
      </c>
      <c r="CI147" s="19">
        <f t="shared" si="33"/>
        <v>0</v>
      </c>
      <c r="CJ147" s="19">
        <f t="shared" si="33"/>
        <v>0</v>
      </c>
      <c r="CK147" s="19">
        <f t="shared" si="33"/>
        <v>0</v>
      </c>
      <c r="CL147" s="19">
        <f t="shared" si="33"/>
        <v>0</v>
      </c>
      <c r="CM147" s="19">
        <f t="shared" si="32"/>
        <v>0</v>
      </c>
      <c r="CN147" s="19">
        <f t="shared" si="32"/>
        <v>0</v>
      </c>
      <c r="CO147" s="19">
        <f t="shared" si="32"/>
        <v>0</v>
      </c>
      <c r="CP147" s="19">
        <f t="shared" si="32"/>
        <v>0</v>
      </c>
      <c r="CQ147" s="19">
        <f t="shared" si="32"/>
        <v>0</v>
      </c>
      <c r="CR147" s="19">
        <f t="shared" si="32"/>
        <v>0</v>
      </c>
      <c r="CS147" s="19">
        <f t="shared" si="32"/>
        <v>0</v>
      </c>
      <c r="CT147" s="19">
        <f t="shared" si="32"/>
        <v>0</v>
      </c>
    </row>
    <row r="148" spans="1:98" x14ac:dyDescent="0.3">
      <c r="A148" s="11">
        <f>ROW()</f>
        <v>148</v>
      </c>
      <c r="F148" s="6" t="str">
        <f>$F$28</f>
        <v>Соцсборы</v>
      </c>
      <c r="M148" s="2" t="str">
        <f>Lists!$R$8</f>
        <v>руб.</v>
      </c>
      <c r="P148" s="50"/>
      <c r="W148" s="55">
        <f ca="1">SUM(INDIRECT(ADDRESS(ROW(),SUMIFS($1:$1,$5:$5,1))):INDIRECT(ADDRESS(ROW(),SUMIFS($1:$1,$5:$5,MAX($5:$5)))))</f>
        <v>11.25</v>
      </c>
      <c r="X148" s="56"/>
      <c r="Y148" s="56"/>
      <c r="Z148" s="19">
        <f t="shared" si="30"/>
        <v>0</v>
      </c>
      <c r="AA148" s="19">
        <f t="shared" si="33"/>
        <v>0</v>
      </c>
      <c r="AB148" s="19">
        <f t="shared" si="33"/>
        <v>0</v>
      </c>
      <c r="AC148" s="19">
        <f t="shared" si="33"/>
        <v>0</v>
      </c>
      <c r="AD148" s="19">
        <f t="shared" si="33"/>
        <v>11.25</v>
      </c>
      <c r="AE148" s="19">
        <f t="shared" si="33"/>
        <v>0</v>
      </c>
      <c r="AF148" s="19">
        <f t="shared" si="33"/>
        <v>0</v>
      </c>
      <c r="AG148" s="19">
        <f t="shared" si="33"/>
        <v>0</v>
      </c>
      <c r="AH148" s="19">
        <f t="shared" si="33"/>
        <v>0</v>
      </c>
      <c r="AI148" s="19">
        <f t="shared" si="33"/>
        <v>0</v>
      </c>
      <c r="AJ148" s="19">
        <f t="shared" si="33"/>
        <v>0</v>
      </c>
      <c r="AK148" s="19">
        <f t="shared" si="33"/>
        <v>0</v>
      </c>
      <c r="AL148" s="19">
        <f t="shared" si="33"/>
        <v>0</v>
      </c>
      <c r="AM148" s="19">
        <f t="shared" si="33"/>
        <v>0</v>
      </c>
      <c r="AN148" s="19">
        <f t="shared" si="33"/>
        <v>0</v>
      </c>
      <c r="AO148" s="19">
        <f t="shared" si="33"/>
        <v>0</v>
      </c>
      <c r="AP148" s="19">
        <f t="shared" si="33"/>
        <v>0</v>
      </c>
      <c r="AQ148" s="19">
        <f t="shared" si="33"/>
        <v>0</v>
      </c>
      <c r="AR148" s="19">
        <f t="shared" si="33"/>
        <v>0</v>
      </c>
      <c r="AS148" s="19">
        <f t="shared" si="33"/>
        <v>0</v>
      </c>
      <c r="AT148" s="19">
        <f t="shared" si="33"/>
        <v>0</v>
      </c>
      <c r="AU148" s="19">
        <f t="shared" si="33"/>
        <v>0</v>
      </c>
      <c r="AV148" s="19">
        <f t="shared" si="33"/>
        <v>0</v>
      </c>
      <c r="AW148" s="19">
        <f t="shared" si="33"/>
        <v>0</v>
      </c>
      <c r="AX148" s="19">
        <f t="shared" si="33"/>
        <v>0</v>
      </c>
      <c r="AY148" s="19">
        <f t="shared" si="33"/>
        <v>0</v>
      </c>
      <c r="AZ148" s="19">
        <f t="shared" si="33"/>
        <v>0</v>
      </c>
      <c r="BA148" s="19">
        <f t="shared" si="33"/>
        <v>0</v>
      </c>
      <c r="BB148" s="19">
        <f t="shared" si="33"/>
        <v>0</v>
      </c>
      <c r="BC148" s="19">
        <f t="shared" si="33"/>
        <v>0</v>
      </c>
      <c r="BD148" s="19">
        <f t="shared" si="33"/>
        <v>0</v>
      </c>
      <c r="BE148" s="19">
        <f t="shared" si="33"/>
        <v>0</v>
      </c>
      <c r="BF148" s="19">
        <f t="shared" si="33"/>
        <v>0</v>
      </c>
      <c r="BG148" s="19">
        <f t="shared" si="33"/>
        <v>0</v>
      </c>
      <c r="BH148" s="19">
        <f t="shared" si="33"/>
        <v>0</v>
      </c>
      <c r="BI148" s="19">
        <f t="shared" si="33"/>
        <v>0</v>
      </c>
      <c r="BJ148" s="19">
        <f t="shared" si="33"/>
        <v>0</v>
      </c>
      <c r="BK148" s="19">
        <f t="shared" si="33"/>
        <v>0</v>
      </c>
      <c r="BL148" s="19">
        <f t="shared" si="33"/>
        <v>0</v>
      </c>
      <c r="BM148" s="19">
        <f t="shared" si="33"/>
        <v>0</v>
      </c>
      <c r="BN148" s="19">
        <f t="shared" si="33"/>
        <v>0</v>
      </c>
      <c r="BO148" s="19">
        <f t="shared" si="33"/>
        <v>0</v>
      </c>
      <c r="BP148" s="19">
        <f t="shared" si="33"/>
        <v>0</v>
      </c>
      <c r="BQ148" s="19">
        <f t="shared" si="33"/>
        <v>0</v>
      </c>
      <c r="BR148" s="19">
        <f t="shared" si="33"/>
        <v>0</v>
      </c>
      <c r="BS148" s="19">
        <f t="shared" si="33"/>
        <v>0</v>
      </c>
      <c r="BT148" s="19">
        <f t="shared" si="33"/>
        <v>0</v>
      </c>
      <c r="BU148" s="19">
        <f t="shared" si="33"/>
        <v>0</v>
      </c>
      <c r="BV148" s="19">
        <f t="shared" si="33"/>
        <v>0</v>
      </c>
      <c r="BW148" s="19">
        <f t="shared" si="33"/>
        <v>0</v>
      </c>
      <c r="BX148" s="19">
        <f t="shared" si="33"/>
        <v>0</v>
      </c>
      <c r="BY148" s="19">
        <f t="shared" si="33"/>
        <v>0</v>
      </c>
      <c r="BZ148" s="19">
        <f t="shared" si="33"/>
        <v>0</v>
      </c>
      <c r="CA148" s="19">
        <f t="shared" si="33"/>
        <v>0</v>
      </c>
      <c r="CB148" s="19">
        <f t="shared" si="33"/>
        <v>0</v>
      </c>
      <c r="CC148" s="19">
        <f t="shared" si="33"/>
        <v>0</v>
      </c>
      <c r="CD148" s="19">
        <f t="shared" si="33"/>
        <v>0</v>
      </c>
      <c r="CE148" s="19">
        <f t="shared" si="33"/>
        <v>0</v>
      </c>
      <c r="CF148" s="19">
        <f t="shared" si="33"/>
        <v>0</v>
      </c>
      <c r="CG148" s="19">
        <f t="shared" si="33"/>
        <v>0</v>
      </c>
      <c r="CH148" s="19">
        <f t="shared" si="33"/>
        <v>0</v>
      </c>
      <c r="CI148" s="19">
        <f t="shared" si="33"/>
        <v>0</v>
      </c>
      <c r="CJ148" s="19">
        <f t="shared" si="33"/>
        <v>0</v>
      </c>
      <c r="CK148" s="19">
        <f t="shared" si="33"/>
        <v>0</v>
      </c>
      <c r="CL148" s="19">
        <f t="shared" si="33"/>
        <v>0</v>
      </c>
      <c r="CM148" s="19">
        <f t="shared" si="32"/>
        <v>0</v>
      </c>
      <c r="CN148" s="19">
        <f t="shared" si="32"/>
        <v>0</v>
      </c>
      <c r="CO148" s="19">
        <f t="shared" si="32"/>
        <v>0</v>
      </c>
      <c r="CP148" s="19">
        <f t="shared" si="32"/>
        <v>0</v>
      </c>
      <c r="CQ148" s="19">
        <f t="shared" si="32"/>
        <v>0</v>
      </c>
      <c r="CR148" s="19">
        <f t="shared" si="32"/>
        <v>0</v>
      </c>
      <c r="CS148" s="19">
        <f t="shared" si="32"/>
        <v>0</v>
      </c>
      <c r="CT148" s="19">
        <f t="shared" si="32"/>
        <v>0</v>
      </c>
    </row>
    <row r="149" spans="1:98" x14ac:dyDescent="0.3">
      <c r="A149" s="11">
        <f>ROW()</f>
        <v>149</v>
      </c>
      <c r="F149" s="6" t="str">
        <f>$F$29</f>
        <v>ЭлЭн</v>
      </c>
      <c r="M149" s="2" t="str">
        <f>Lists!$R$8</f>
        <v>руб.</v>
      </c>
      <c r="P149" s="50"/>
      <c r="W149" s="55">
        <f ca="1">SUM(INDIRECT(ADDRESS(ROW(),SUMIFS($1:$1,$5:$5,1))):INDIRECT(ADDRESS(ROW(),SUMIFS($1:$1,$5:$5,MAX($5:$5)))))</f>
        <v>4.6000000000000005</v>
      </c>
      <c r="X149" s="56"/>
      <c r="Y149" s="56"/>
      <c r="Z149" s="19">
        <f t="shared" si="30"/>
        <v>0</v>
      </c>
      <c r="AA149" s="19">
        <f t="shared" si="33"/>
        <v>0</v>
      </c>
      <c r="AB149" s="19">
        <f t="shared" si="33"/>
        <v>0</v>
      </c>
      <c r="AC149" s="19">
        <f t="shared" si="33"/>
        <v>0</v>
      </c>
      <c r="AD149" s="19">
        <f t="shared" si="33"/>
        <v>4.6000000000000005</v>
      </c>
      <c r="AE149" s="19">
        <f t="shared" si="33"/>
        <v>0</v>
      </c>
      <c r="AF149" s="19">
        <f t="shared" si="33"/>
        <v>0</v>
      </c>
      <c r="AG149" s="19">
        <f t="shared" si="33"/>
        <v>0</v>
      </c>
      <c r="AH149" s="19">
        <f t="shared" si="33"/>
        <v>0</v>
      </c>
      <c r="AI149" s="19">
        <f t="shared" si="33"/>
        <v>0</v>
      </c>
      <c r="AJ149" s="19">
        <f t="shared" si="33"/>
        <v>0</v>
      </c>
      <c r="AK149" s="19">
        <f t="shared" si="33"/>
        <v>0</v>
      </c>
      <c r="AL149" s="19">
        <f t="shared" si="33"/>
        <v>0</v>
      </c>
      <c r="AM149" s="19">
        <f t="shared" si="33"/>
        <v>0</v>
      </c>
      <c r="AN149" s="19">
        <f t="shared" si="33"/>
        <v>0</v>
      </c>
      <c r="AO149" s="19">
        <f t="shared" si="33"/>
        <v>0</v>
      </c>
      <c r="AP149" s="19">
        <f t="shared" si="33"/>
        <v>0</v>
      </c>
      <c r="AQ149" s="19">
        <f t="shared" si="33"/>
        <v>0</v>
      </c>
      <c r="AR149" s="19">
        <f t="shared" si="33"/>
        <v>0</v>
      </c>
      <c r="AS149" s="19">
        <f t="shared" si="33"/>
        <v>0</v>
      </c>
      <c r="AT149" s="19">
        <f t="shared" si="33"/>
        <v>0</v>
      </c>
      <c r="AU149" s="19">
        <f t="shared" si="33"/>
        <v>0</v>
      </c>
      <c r="AV149" s="19">
        <f t="shared" si="33"/>
        <v>0</v>
      </c>
      <c r="AW149" s="19">
        <f t="shared" si="33"/>
        <v>0</v>
      </c>
      <c r="AX149" s="19">
        <f t="shared" si="33"/>
        <v>0</v>
      </c>
      <c r="AY149" s="19">
        <f t="shared" si="33"/>
        <v>0</v>
      </c>
      <c r="AZ149" s="19">
        <f t="shared" si="33"/>
        <v>0</v>
      </c>
      <c r="BA149" s="19">
        <f t="shared" si="33"/>
        <v>0</v>
      </c>
      <c r="BB149" s="19">
        <f t="shared" si="33"/>
        <v>0</v>
      </c>
      <c r="BC149" s="19">
        <f t="shared" si="33"/>
        <v>0</v>
      </c>
      <c r="BD149" s="19">
        <f t="shared" si="33"/>
        <v>0</v>
      </c>
      <c r="BE149" s="19">
        <f t="shared" si="33"/>
        <v>0</v>
      </c>
      <c r="BF149" s="19">
        <f t="shared" si="33"/>
        <v>0</v>
      </c>
      <c r="BG149" s="19">
        <f t="shared" si="33"/>
        <v>0</v>
      </c>
      <c r="BH149" s="19">
        <f t="shared" si="33"/>
        <v>0</v>
      </c>
      <c r="BI149" s="19">
        <f t="shared" si="33"/>
        <v>0</v>
      </c>
      <c r="BJ149" s="19">
        <f t="shared" si="33"/>
        <v>0</v>
      </c>
      <c r="BK149" s="19">
        <f t="shared" si="33"/>
        <v>0</v>
      </c>
      <c r="BL149" s="19">
        <f t="shared" si="33"/>
        <v>0</v>
      </c>
      <c r="BM149" s="19">
        <f t="shared" si="33"/>
        <v>0</v>
      </c>
      <c r="BN149" s="19">
        <f t="shared" si="33"/>
        <v>0</v>
      </c>
      <c r="BO149" s="19">
        <f t="shared" si="33"/>
        <v>0</v>
      </c>
      <c r="BP149" s="19">
        <f t="shared" si="33"/>
        <v>0</v>
      </c>
      <c r="BQ149" s="19">
        <f t="shared" si="33"/>
        <v>0</v>
      </c>
      <c r="BR149" s="19">
        <f t="shared" si="33"/>
        <v>0</v>
      </c>
      <c r="BS149" s="19">
        <f t="shared" si="33"/>
        <v>0</v>
      </c>
      <c r="BT149" s="19">
        <f t="shared" si="33"/>
        <v>0</v>
      </c>
      <c r="BU149" s="19">
        <f t="shared" si="33"/>
        <v>0</v>
      </c>
      <c r="BV149" s="19">
        <f t="shared" si="33"/>
        <v>0</v>
      </c>
      <c r="BW149" s="19">
        <f t="shared" si="33"/>
        <v>0</v>
      </c>
      <c r="BX149" s="19">
        <f t="shared" si="33"/>
        <v>0</v>
      </c>
      <c r="BY149" s="19">
        <f t="shared" si="33"/>
        <v>0</v>
      </c>
      <c r="BZ149" s="19">
        <f t="shared" si="33"/>
        <v>0</v>
      </c>
      <c r="CA149" s="19">
        <f t="shared" si="33"/>
        <v>0</v>
      </c>
      <c r="CB149" s="19">
        <f t="shared" si="33"/>
        <v>0</v>
      </c>
      <c r="CC149" s="19">
        <f t="shared" si="33"/>
        <v>0</v>
      </c>
      <c r="CD149" s="19">
        <f t="shared" si="33"/>
        <v>0</v>
      </c>
      <c r="CE149" s="19">
        <f t="shared" si="33"/>
        <v>0</v>
      </c>
      <c r="CF149" s="19">
        <f t="shared" si="33"/>
        <v>0</v>
      </c>
      <c r="CG149" s="19">
        <f t="shared" si="33"/>
        <v>0</v>
      </c>
      <c r="CH149" s="19">
        <f t="shared" si="33"/>
        <v>0</v>
      </c>
      <c r="CI149" s="19">
        <f t="shared" si="33"/>
        <v>0</v>
      </c>
      <c r="CJ149" s="19">
        <f t="shared" si="33"/>
        <v>0</v>
      </c>
      <c r="CK149" s="19">
        <f t="shared" si="33"/>
        <v>0</v>
      </c>
      <c r="CL149" s="19">
        <f t="shared" si="33"/>
        <v>0</v>
      </c>
      <c r="CM149" s="19">
        <f t="shared" si="32"/>
        <v>0</v>
      </c>
      <c r="CN149" s="19">
        <f t="shared" si="32"/>
        <v>0</v>
      </c>
      <c r="CO149" s="19">
        <f t="shared" si="32"/>
        <v>0</v>
      </c>
      <c r="CP149" s="19">
        <f t="shared" si="32"/>
        <v>0</v>
      </c>
      <c r="CQ149" s="19">
        <f t="shared" si="32"/>
        <v>0</v>
      </c>
      <c r="CR149" s="19">
        <f t="shared" si="32"/>
        <v>0</v>
      </c>
      <c r="CS149" s="19">
        <f t="shared" si="32"/>
        <v>0</v>
      </c>
      <c r="CT149" s="19">
        <f t="shared" si="32"/>
        <v>0</v>
      </c>
    </row>
    <row r="150" spans="1:98" s="2" customFormat="1" ht="12" x14ac:dyDescent="0.2">
      <c r="A150" s="11">
        <f>ROW()</f>
        <v>150</v>
      </c>
      <c r="E150" s="23" t="str">
        <f>Lists!$N$9</f>
        <v>пустая строка</v>
      </c>
      <c r="L150" s="46"/>
      <c r="O150" s="46"/>
      <c r="R150" s="46"/>
      <c r="W150" s="5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S150" s="3"/>
      <c r="BT150" s="3"/>
      <c r="BU150" s="3"/>
      <c r="BV150" s="3"/>
      <c r="BW150" s="3"/>
      <c r="BX150" s="3"/>
      <c r="BY150" s="3"/>
      <c r="BZ150" s="3"/>
      <c r="CA150" s="3"/>
      <c r="CB150" s="3"/>
      <c r="CC150" s="3"/>
      <c r="CD150" s="3"/>
      <c r="CE150" s="3"/>
      <c r="CF150" s="3"/>
      <c r="CG150" s="3"/>
      <c r="CH150" s="3"/>
      <c r="CI150" s="3"/>
      <c r="CJ150" s="3"/>
      <c r="CK150" s="3"/>
      <c r="CL150" s="3"/>
      <c r="CM150" s="3"/>
      <c r="CN150" s="3"/>
      <c r="CO150" s="3"/>
      <c r="CP150" s="3"/>
      <c r="CQ150" s="3"/>
      <c r="CR150" s="3"/>
      <c r="CS150" s="3"/>
      <c r="CT150" s="3"/>
    </row>
    <row r="151" spans="1:98" x14ac:dyDescent="0.3">
      <c r="A151" s="11">
        <f>ROW()</f>
        <v>151</v>
      </c>
      <c r="F151" s="6" t="s">
        <v>72</v>
      </c>
    </row>
    <row r="152" spans="1:98" s="13" customFormat="1" x14ac:dyDescent="0.3">
      <c r="A152" s="11">
        <f>ROW()</f>
        <v>152</v>
      </c>
      <c r="E152" s="45"/>
      <c r="F152" s="13" t="str">
        <f>$F$20</f>
        <v>Продукт</v>
      </c>
      <c r="L152" s="46"/>
      <c r="M152" s="14" t="str">
        <f>$M$20</f>
        <v>шт</v>
      </c>
      <c r="O152" s="46"/>
      <c r="P152" s="51">
        <f>$P$20</f>
        <v>1</v>
      </c>
      <c r="R152" s="46"/>
      <c r="W152" s="10"/>
      <c r="Z152" s="10"/>
      <c r="AA152" s="10"/>
      <c r="AB152" s="10"/>
      <c r="AC152" s="10"/>
      <c r="AD152" s="10"/>
      <c r="AE152" s="10">
        <v>1</v>
      </c>
      <c r="AF152" s="10"/>
      <c r="AG152" s="10"/>
      <c r="AH152" s="10"/>
      <c r="AI152" s="10"/>
      <c r="AJ152" s="10"/>
      <c r="AK152" s="10"/>
      <c r="AL152" s="10"/>
      <c r="AM152" s="10"/>
      <c r="AN152" s="10"/>
      <c r="AO152" s="10"/>
      <c r="AP152" s="10"/>
      <c r="AQ152" s="10"/>
      <c r="AR152" s="10"/>
      <c r="AS152" s="10"/>
      <c r="AT152" s="10"/>
      <c r="AU152" s="10"/>
      <c r="AV152" s="10"/>
      <c r="AW152" s="10"/>
      <c r="AX152" s="10"/>
      <c r="AY152" s="10"/>
      <c r="AZ152" s="10"/>
      <c r="BA152" s="10"/>
      <c r="BB152" s="10"/>
      <c r="BC152" s="10"/>
      <c r="BD152" s="10"/>
      <c r="BE152" s="10"/>
      <c r="BF152" s="10"/>
      <c r="BG152" s="10"/>
      <c r="BH152" s="10"/>
      <c r="BI152" s="10"/>
      <c r="BJ152" s="10"/>
      <c r="BK152" s="10"/>
      <c r="BL152" s="10"/>
      <c r="BM152" s="10"/>
      <c r="BN152" s="10"/>
      <c r="BO152" s="10"/>
      <c r="BP152" s="10"/>
      <c r="BQ152" s="10"/>
      <c r="BR152" s="10"/>
      <c r="BS152" s="10"/>
      <c r="BT152" s="10"/>
      <c r="BU152" s="10"/>
      <c r="BV152" s="10"/>
      <c r="BW152" s="10"/>
      <c r="BX152" s="10"/>
      <c r="BY152" s="10"/>
      <c r="BZ152" s="10"/>
      <c r="CA152" s="10"/>
      <c r="CB152" s="10"/>
      <c r="CC152" s="10"/>
      <c r="CD152" s="10"/>
      <c r="CE152" s="10"/>
      <c r="CF152" s="10"/>
      <c r="CG152" s="10"/>
      <c r="CH152" s="10"/>
      <c r="CI152" s="10"/>
      <c r="CJ152" s="10"/>
      <c r="CK152" s="10"/>
      <c r="CL152" s="10"/>
      <c r="CM152" s="10"/>
      <c r="CN152" s="10"/>
      <c r="CO152" s="10"/>
      <c r="CP152" s="10"/>
      <c r="CQ152" s="10"/>
      <c r="CR152" s="10"/>
      <c r="CS152" s="10"/>
      <c r="CT152" s="10"/>
    </row>
    <row r="153" spans="1:98" x14ac:dyDescent="0.3">
      <c r="A153" s="11">
        <f>ROW()</f>
        <v>153</v>
      </c>
      <c r="F153" s="6" t="str">
        <f>$F$21</f>
        <v>Основа</v>
      </c>
      <c r="M153" s="2" t="str">
        <f>$M$21</f>
        <v>кг</v>
      </c>
      <c r="P153" s="50"/>
      <c r="W153" s="52">
        <f ca="1">SUM(INDIRECT(ADDRESS(ROW(),SUMIFS($1:$1,$5:$5,1))):INDIRECT(ADDRESS(ROW(),SUMIFS($1:$1,$5:$5,MAX($5:$5)))))</f>
        <v>1.5</v>
      </c>
      <c r="X153" s="53"/>
      <c r="Y153" s="53"/>
      <c r="Z153" s="54"/>
      <c r="AA153" s="54"/>
      <c r="AB153" s="54"/>
      <c r="AC153" s="54"/>
      <c r="AD153" s="54"/>
      <c r="AE153" s="54">
        <f>$P$21</f>
        <v>1.5</v>
      </c>
      <c r="AF153" s="54"/>
      <c r="AG153" s="54"/>
      <c r="AH153" s="54"/>
      <c r="AI153" s="54"/>
      <c r="AJ153" s="54"/>
      <c r="AK153" s="54"/>
      <c r="AL153" s="54"/>
      <c r="AM153" s="54"/>
      <c r="AN153" s="54"/>
      <c r="AO153" s="54"/>
      <c r="AP153" s="54"/>
      <c r="AQ153" s="54"/>
      <c r="AR153" s="54"/>
      <c r="AS153" s="54"/>
      <c r="AT153" s="54"/>
      <c r="AU153" s="54"/>
      <c r="AV153" s="54"/>
      <c r="AW153" s="54"/>
      <c r="AX153" s="54"/>
      <c r="AY153" s="54"/>
      <c r="AZ153" s="54"/>
      <c r="BA153" s="54"/>
      <c r="BB153" s="54"/>
      <c r="BC153" s="54"/>
      <c r="BD153" s="54"/>
      <c r="BE153" s="54"/>
      <c r="BF153" s="54"/>
      <c r="BG153" s="54"/>
      <c r="BH153" s="54"/>
      <c r="BI153" s="54"/>
      <c r="BJ153" s="54"/>
      <c r="BK153" s="54"/>
      <c r="BL153" s="54"/>
      <c r="BM153" s="54"/>
      <c r="BN153" s="54"/>
      <c r="BO153" s="54"/>
      <c r="BP153" s="54"/>
      <c r="BQ153" s="54"/>
      <c r="BR153" s="54"/>
      <c r="BS153" s="54"/>
      <c r="BT153" s="54"/>
      <c r="BU153" s="54"/>
      <c r="BV153" s="54"/>
      <c r="BW153" s="54"/>
      <c r="BX153" s="54"/>
      <c r="BY153" s="54"/>
      <c r="BZ153" s="54"/>
      <c r="CA153" s="54"/>
      <c r="CB153" s="54"/>
      <c r="CC153" s="54"/>
      <c r="CD153" s="54"/>
      <c r="CE153" s="54"/>
      <c r="CF153" s="54"/>
      <c r="CG153" s="54"/>
      <c r="CH153" s="54"/>
      <c r="CI153" s="54"/>
      <c r="CJ153" s="54"/>
      <c r="CK153" s="54"/>
      <c r="CL153" s="54"/>
      <c r="CM153" s="54"/>
      <c r="CN153" s="54"/>
      <c r="CO153" s="54"/>
      <c r="CP153" s="54"/>
      <c r="CQ153" s="54"/>
      <c r="CR153" s="54"/>
      <c r="CS153" s="54"/>
      <c r="CT153" s="54"/>
    </row>
    <row r="154" spans="1:98" x14ac:dyDescent="0.3">
      <c r="A154" s="11">
        <f>ROW()</f>
        <v>154</v>
      </c>
      <c r="F154" s="6" t="str">
        <f>$F$22</f>
        <v>Сырье</v>
      </c>
      <c r="M154" s="2" t="str">
        <f>$M$22</f>
        <v>л</v>
      </c>
      <c r="P154" s="50"/>
      <c r="W154" s="52">
        <f ca="1">SUM(INDIRECT(ADDRESS(ROW(),SUMIFS($1:$1,$5:$5,1))):INDIRECT(ADDRESS(ROW(),SUMIFS($1:$1,$5:$5,MAX($5:$5)))))</f>
        <v>0.4</v>
      </c>
      <c r="X154" s="53"/>
      <c r="Y154" s="53"/>
      <c r="Z154" s="54"/>
      <c r="AA154" s="54"/>
      <c r="AB154" s="54"/>
      <c r="AC154" s="54"/>
      <c r="AD154" s="54"/>
      <c r="AE154" s="54">
        <f>$P$22</f>
        <v>0.4</v>
      </c>
      <c r="AF154" s="54"/>
      <c r="AG154" s="54"/>
      <c r="AH154" s="54"/>
      <c r="AI154" s="54"/>
      <c r="AJ154" s="54"/>
      <c r="AK154" s="54"/>
      <c r="AL154" s="54"/>
      <c r="AM154" s="54"/>
      <c r="AN154" s="54"/>
      <c r="AO154" s="54"/>
      <c r="AP154" s="54"/>
      <c r="AQ154" s="54"/>
      <c r="AR154" s="54"/>
      <c r="AS154" s="54"/>
      <c r="AT154" s="54"/>
      <c r="AU154" s="54"/>
      <c r="AV154" s="54"/>
      <c r="AW154" s="54"/>
      <c r="AX154" s="54"/>
      <c r="AY154" s="54"/>
      <c r="AZ154" s="54"/>
      <c r="BA154" s="54"/>
      <c r="BB154" s="54"/>
      <c r="BC154" s="54"/>
      <c r="BD154" s="54"/>
      <c r="BE154" s="54"/>
      <c r="BF154" s="54"/>
      <c r="BG154" s="54"/>
      <c r="BH154" s="54"/>
      <c r="BI154" s="54"/>
      <c r="BJ154" s="54"/>
      <c r="BK154" s="54"/>
      <c r="BL154" s="54"/>
      <c r="BM154" s="54"/>
      <c r="BN154" s="54"/>
      <c r="BO154" s="54"/>
      <c r="BP154" s="54"/>
      <c r="BQ154" s="54"/>
      <c r="BR154" s="54"/>
      <c r="BS154" s="54"/>
      <c r="BT154" s="54"/>
      <c r="BU154" s="54"/>
      <c r="BV154" s="54"/>
      <c r="BW154" s="54"/>
      <c r="BX154" s="54"/>
      <c r="BY154" s="54"/>
      <c r="BZ154" s="54"/>
      <c r="CA154" s="54"/>
      <c r="CB154" s="54"/>
      <c r="CC154" s="54"/>
      <c r="CD154" s="54"/>
      <c r="CE154" s="54"/>
      <c r="CF154" s="54"/>
      <c r="CG154" s="54"/>
      <c r="CH154" s="54"/>
      <c r="CI154" s="54"/>
      <c r="CJ154" s="54"/>
      <c r="CK154" s="54"/>
      <c r="CL154" s="54"/>
      <c r="CM154" s="54"/>
      <c r="CN154" s="54"/>
      <c r="CO154" s="54"/>
      <c r="CP154" s="54"/>
      <c r="CQ154" s="54"/>
      <c r="CR154" s="54"/>
      <c r="CS154" s="54"/>
      <c r="CT154" s="54"/>
    </row>
    <row r="155" spans="1:98" x14ac:dyDescent="0.3">
      <c r="A155" s="11">
        <f>ROW()</f>
        <v>155</v>
      </c>
      <c r="F155" s="6" t="str">
        <f>$F$23</f>
        <v>Материал</v>
      </c>
      <c r="M155" s="2" t="str">
        <f>$M$23</f>
        <v>кв.м.</v>
      </c>
      <c r="P155" s="50"/>
      <c r="W155" s="52">
        <f ca="1">SUM(INDIRECT(ADDRESS(ROW(),SUMIFS($1:$1,$5:$5,1))):INDIRECT(ADDRESS(ROW(),SUMIFS($1:$1,$5:$5,MAX($5:$5)))))</f>
        <v>0.7</v>
      </c>
      <c r="X155" s="53"/>
      <c r="Y155" s="53"/>
      <c r="Z155" s="54"/>
      <c r="AA155" s="54"/>
      <c r="AB155" s="54"/>
      <c r="AC155" s="54"/>
      <c r="AD155" s="54"/>
      <c r="AE155" s="54">
        <f>$P$23</f>
        <v>0.7</v>
      </c>
      <c r="AF155" s="54"/>
      <c r="AG155" s="54"/>
      <c r="AH155" s="54"/>
      <c r="AI155" s="54"/>
      <c r="AJ155" s="54"/>
      <c r="AK155" s="54"/>
      <c r="AL155" s="54"/>
      <c r="AM155" s="54"/>
      <c r="AN155" s="54"/>
      <c r="AO155" s="54"/>
      <c r="AP155" s="54"/>
      <c r="AQ155" s="54"/>
      <c r="AR155" s="54"/>
      <c r="AS155" s="54"/>
      <c r="AT155" s="54"/>
      <c r="AU155" s="54"/>
      <c r="AV155" s="54"/>
      <c r="AW155" s="54"/>
      <c r="AX155" s="54"/>
      <c r="AY155" s="54"/>
      <c r="AZ155" s="54"/>
      <c r="BA155" s="54"/>
      <c r="BB155" s="54"/>
      <c r="BC155" s="54"/>
      <c r="BD155" s="54"/>
      <c r="BE155" s="54"/>
      <c r="BF155" s="54"/>
      <c r="BG155" s="54"/>
      <c r="BH155" s="54"/>
      <c r="BI155" s="54"/>
      <c r="BJ155" s="54"/>
      <c r="BK155" s="54"/>
      <c r="BL155" s="54"/>
      <c r="BM155" s="54"/>
      <c r="BN155" s="54"/>
      <c r="BO155" s="54"/>
      <c r="BP155" s="54"/>
      <c r="BQ155" s="54"/>
      <c r="BR155" s="54"/>
      <c r="BS155" s="54"/>
      <c r="BT155" s="54"/>
      <c r="BU155" s="54"/>
      <c r="BV155" s="54"/>
      <c r="BW155" s="54"/>
      <c r="BX155" s="54"/>
      <c r="BY155" s="54"/>
      <c r="BZ155" s="54"/>
      <c r="CA155" s="54"/>
      <c r="CB155" s="54"/>
      <c r="CC155" s="54"/>
      <c r="CD155" s="54"/>
      <c r="CE155" s="54"/>
      <c r="CF155" s="54"/>
      <c r="CG155" s="54"/>
      <c r="CH155" s="54"/>
      <c r="CI155" s="54"/>
      <c r="CJ155" s="54"/>
      <c r="CK155" s="54"/>
      <c r="CL155" s="54"/>
      <c r="CM155" s="54"/>
      <c r="CN155" s="54"/>
      <c r="CO155" s="54"/>
      <c r="CP155" s="54"/>
      <c r="CQ155" s="54"/>
      <c r="CR155" s="54"/>
      <c r="CS155" s="54"/>
      <c r="CT155" s="54"/>
    </row>
    <row r="156" spans="1:98" x14ac:dyDescent="0.3">
      <c r="A156" s="11">
        <f>ROW()</f>
        <v>156</v>
      </c>
      <c r="F156" s="6" t="str">
        <f>$F$24</f>
        <v>Вн.пр-во</v>
      </c>
      <c r="M156" s="2" t="str">
        <f>$M$24</f>
        <v>шт</v>
      </c>
      <c r="P156" s="50"/>
      <c r="W156" s="52">
        <f ca="1">SUM(INDIRECT(ADDRESS(ROW(),SUMIFS($1:$1,$5:$5,1))):INDIRECT(ADDRESS(ROW(),SUMIFS($1:$1,$5:$5,MAX($5:$5)))))</f>
        <v>1</v>
      </c>
      <c r="X156" s="53"/>
      <c r="Y156" s="53"/>
      <c r="Z156" s="54"/>
      <c r="AA156" s="54"/>
      <c r="AB156" s="54"/>
      <c r="AC156" s="54"/>
      <c r="AD156" s="54"/>
      <c r="AE156" s="54">
        <f>$P$24</f>
        <v>1</v>
      </c>
      <c r="AF156" s="54"/>
      <c r="AG156" s="54"/>
      <c r="AH156" s="54"/>
      <c r="AI156" s="54"/>
      <c r="AJ156" s="54"/>
      <c r="AK156" s="54"/>
      <c r="AL156" s="54"/>
      <c r="AM156" s="54"/>
      <c r="AN156" s="54"/>
      <c r="AO156" s="54"/>
      <c r="AP156" s="54"/>
      <c r="AQ156" s="54"/>
      <c r="AR156" s="54"/>
      <c r="AS156" s="54"/>
      <c r="AT156" s="54"/>
      <c r="AU156" s="54"/>
      <c r="AV156" s="54"/>
      <c r="AW156" s="54"/>
      <c r="AX156" s="54"/>
      <c r="AY156" s="54"/>
      <c r="AZ156" s="54"/>
      <c r="BA156" s="54"/>
      <c r="BB156" s="54"/>
      <c r="BC156" s="54"/>
      <c r="BD156" s="54"/>
      <c r="BE156" s="54"/>
      <c r="BF156" s="54"/>
      <c r="BG156" s="54"/>
      <c r="BH156" s="54"/>
      <c r="BI156" s="54"/>
      <c r="BJ156" s="54"/>
      <c r="BK156" s="54"/>
      <c r="BL156" s="54"/>
      <c r="BM156" s="54"/>
      <c r="BN156" s="54"/>
      <c r="BO156" s="54"/>
      <c r="BP156" s="54"/>
      <c r="BQ156" s="54"/>
      <c r="BR156" s="54"/>
      <c r="BS156" s="54"/>
      <c r="BT156" s="54"/>
      <c r="BU156" s="54"/>
      <c r="BV156" s="54"/>
      <c r="BW156" s="54"/>
      <c r="BX156" s="54"/>
      <c r="BY156" s="54"/>
      <c r="BZ156" s="54"/>
      <c r="CA156" s="54"/>
      <c r="CB156" s="54"/>
      <c r="CC156" s="54"/>
      <c r="CD156" s="54"/>
      <c r="CE156" s="54"/>
      <c r="CF156" s="54"/>
      <c r="CG156" s="54"/>
      <c r="CH156" s="54"/>
      <c r="CI156" s="54"/>
      <c r="CJ156" s="54"/>
      <c r="CK156" s="54"/>
      <c r="CL156" s="54"/>
      <c r="CM156" s="54"/>
      <c r="CN156" s="54"/>
      <c r="CO156" s="54"/>
      <c r="CP156" s="54"/>
      <c r="CQ156" s="54"/>
      <c r="CR156" s="54"/>
      <c r="CS156" s="54"/>
      <c r="CT156" s="54"/>
    </row>
    <row r="157" spans="1:98" x14ac:dyDescent="0.3">
      <c r="A157" s="11">
        <f>ROW()</f>
        <v>157</v>
      </c>
      <c r="F157" s="6" t="str">
        <f>$F$25</f>
        <v>Упаковка</v>
      </c>
      <c r="M157" s="2" t="str">
        <f>$M$25</f>
        <v>компл</v>
      </c>
      <c r="P157" s="50"/>
      <c r="W157" s="52">
        <f ca="1">SUM(INDIRECT(ADDRESS(ROW(),SUMIFS($1:$1,$5:$5,1))):INDIRECT(ADDRESS(ROW(),SUMIFS($1:$1,$5:$5,MAX($5:$5)))))</f>
        <v>1</v>
      </c>
      <c r="X157" s="53"/>
      <c r="Y157" s="53"/>
      <c r="Z157" s="54"/>
      <c r="AA157" s="54"/>
      <c r="AB157" s="54"/>
      <c r="AC157" s="54"/>
      <c r="AD157" s="54"/>
      <c r="AE157" s="54">
        <f>$P$25</f>
        <v>1</v>
      </c>
      <c r="AF157" s="54"/>
      <c r="AG157" s="54"/>
      <c r="AH157" s="54"/>
      <c r="AI157" s="54"/>
      <c r="AJ157" s="54"/>
      <c r="AK157" s="54"/>
      <c r="AL157" s="54"/>
      <c r="AM157" s="54"/>
      <c r="AN157" s="54"/>
      <c r="AO157" s="54"/>
      <c r="AP157" s="54"/>
      <c r="AQ157" s="54"/>
      <c r="AR157" s="54"/>
      <c r="AS157" s="54"/>
      <c r="AT157" s="54"/>
      <c r="AU157" s="54"/>
      <c r="AV157" s="54"/>
      <c r="AW157" s="54"/>
      <c r="AX157" s="54"/>
      <c r="AY157" s="54"/>
      <c r="AZ157" s="54"/>
      <c r="BA157" s="54"/>
      <c r="BB157" s="54"/>
      <c r="BC157" s="54"/>
      <c r="BD157" s="54"/>
      <c r="BE157" s="54"/>
      <c r="BF157" s="54"/>
      <c r="BG157" s="54"/>
      <c r="BH157" s="54"/>
      <c r="BI157" s="54"/>
      <c r="BJ157" s="54"/>
      <c r="BK157" s="54"/>
      <c r="BL157" s="54"/>
      <c r="BM157" s="54"/>
      <c r="BN157" s="54"/>
      <c r="BO157" s="54"/>
      <c r="BP157" s="54"/>
      <c r="BQ157" s="54"/>
      <c r="BR157" s="54"/>
      <c r="BS157" s="54"/>
      <c r="BT157" s="54"/>
      <c r="BU157" s="54"/>
      <c r="BV157" s="54"/>
      <c r="BW157" s="54"/>
      <c r="BX157" s="54"/>
      <c r="BY157" s="54"/>
      <c r="BZ157" s="54"/>
      <c r="CA157" s="54"/>
      <c r="CB157" s="54"/>
      <c r="CC157" s="54"/>
      <c r="CD157" s="54"/>
      <c r="CE157" s="54"/>
      <c r="CF157" s="54"/>
      <c r="CG157" s="54"/>
      <c r="CH157" s="54"/>
      <c r="CI157" s="54"/>
      <c r="CJ157" s="54"/>
      <c r="CK157" s="54"/>
      <c r="CL157" s="54"/>
      <c r="CM157" s="54"/>
      <c r="CN157" s="54"/>
      <c r="CO157" s="54"/>
      <c r="CP157" s="54"/>
      <c r="CQ157" s="54"/>
      <c r="CR157" s="54"/>
      <c r="CS157" s="54"/>
      <c r="CT157" s="54"/>
    </row>
    <row r="158" spans="1:98" x14ac:dyDescent="0.3">
      <c r="A158" s="11">
        <f>ROW()</f>
        <v>158</v>
      </c>
      <c r="F158" s="6" t="str">
        <f>$F$26</f>
        <v>ФОТ првПерс</v>
      </c>
      <c r="M158" s="2" t="str">
        <f>$M$26</f>
        <v>час</v>
      </c>
      <c r="P158" s="50"/>
      <c r="W158" s="52">
        <f ca="1">SUM(INDIRECT(ADDRESS(ROW(),SUMIFS($1:$1,$5:$5,1))):INDIRECT(ADDRESS(ROW(),SUMIFS($1:$1,$5:$5,MAX($5:$5)))))</f>
        <v>0.5</v>
      </c>
      <c r="X158" s="53"/>
      <c r="Y158" s="53"/>
      <c r="Z158" s="54"/>
      <c r="AA158" s="54"/>
      <c r="AB158" s="54"/>
      <c r="AC158" s="54"/>
      <c r="AD158" s="54"/>
      <c r="AE158" s="54">
        <f>$P$26</f>
        <v>0.5</v>
      </c>
      <c r="AF158" s="54"/>
      <c r="AG158" s="54"/>
      <c r="AH158" s="54"/>
      <c r="AI158" s="54"/>
      <c r="AJ158" s="54"/>
      <c r="AK158" s="54"/>
      <c r="AL158" s="54"/>
      <c r="AM158" s="54"/>
      <c r="AN158" s="54"/>
      <c r="AO158" s="54"/>
      <c r="AP158" s="54"/>
      <c r="AQ158" s="54"/>
      <c r="AR158" s="54"/>
      <c r="AS158" s="54"/>
      <c r="AT158" s="54"/>
      <c r="AU158" s="54"/>
      <c r="AV158" s="54"/>
      <c r="AW158" s="54"/>
      <c r="AX158" s="54"/>
      <c r="AY158" s="54"/>
      <c r="AZ158" s="54"/>
      <c r="BA158" s="54"/>
      <c r="BB158" s="54"/>
      <c r="BC158" s="54"/>
      <c r="BD158" s="54"/>
      <c r="BE158" s="54"/>
      <c r="BF158" s="54"/>
      <c r="BG158" s="54"/>
      <c r="BH158" s="54"/>
      <c r="BI158" s="54"/>
      <c r="BJ158" s="54"/>
      <c r="BK158" s="54"/>
      <c r="BL158" s="54"/>
      <c r="BM158" s="54"/>
      <c r="BN158" s="54"/>
      <c r="BO158" s="54"/>
      <c r="BP158" s="54"/>
      <c r="BQ158" s="54"/>
      <c r="BR158" s="54"/>
      <c r="BS158" s="54"/>
      <c r="BT158" s="54"/>
      <c r="BU158" s="54"/>
      <c r="BV158" s="54"/>
      <c r="BW158" s="54"/>
      <c r="BX158" s="54"/>
      <c r="BY158" s="54"/>
      <c r="BZ158" s="54"/>
      <c r="CA158" s="54"/>
      <c r="CB158" s="54"/>
      <c r="CC158" s="54"/>
      <c r="CD158" s="54"/>
      <c r="CE158" s="54"/>
      <c r="CF158" s="54"/>
      <c r="CG158" s="54"/>
      <c r="CH158" s="54"/>
      <c r="CI158" s="54"/>
      <c r="CJ158" s="54"/>
      <c r="CK158" s="54"/>
      <c r="CL158" s="54"/>
      <c r="CM158" s="54"/>
      <c r="CN158" s="54"/>
      <c r="CO158" s="54"/>
      <c r="CP158" s="54"/>
      <c r="CQ158" s="54"/>
      <c r="CR158" s="54"/>
      <c r="CS158" s="54"/>
      <c r="CT158" s="54"/>
    </row>
    <row r="159" spans="1:98" x14ac:dyDescent="0.3">
      <c r="A159" s="11">
        <f>ROW()</f>
        <v>159</v>
      </c>
      <c r="F159" s="6" t="str">
        <f>$F$27</f>
        <v>ФОТ упак</v>
      </c>
      <c r="M159" s="2" t="str">
        <f>$M$27</f>
        <v>час</v>
      </c>
      <c r="P159" s="50"/>
      <c r="W159" s="52">
        <f ca="1">SUM(INDIRECT(ADDRESS(ROW(),SUMIFS($1:$1,$5:$5,1))):INDIRECT(ADDRESS(ROW(),SUMIFS($1:$1,$5:$5,MAX($5:$5)))))</f>
        <v>0.25</v>
      </c>
      <c r="X159" s="53"/>
      <c r="Y159" s="53"/>
      <c r="Z159" s="54"/>
      <c r="AA159" s="54"/>
      <c r="AB159" s="54"/>
      <c r="AC159" s="54"/>
      <c r="AD159" s="54"/>
      <c r="AE159" s="54">
        <f>$P$27</f>
        <v>0.25</v>
      </c>
      <c r="AF159" s="54"/>
      <c r="AG159" s="54"/>
      <c r="AH159" s="54"/>
      <c r="AI159" s="54"/>
      <c r="AJ159" s="54"/>
      <c r="AK159" s="54"/>
      <c r="AL159" s="54"/>
      <c r="AM159" s="54"/>
      <c r="AN159" s="54"/>
      <c r="AO159" s="54"/>
      <c r="AP159" s="54"/>
      <c r="AQ159" s="54"/>
      <c r="AR159" s="54"/>
      <c r="AS159" s="54"/>
      <c r="AT159" s="54"/>
      <c r="AU159" s="54"/>
      <c r="AV159" s="54"/>
      <c r="AW159" s="54"/>
      <c r="AX159" s="54"/>
      <c r="AY159" s="54"/>
      <c r="AZ159" s="54"/>
      <c r="BA159" s="54"/>
      <c r="BB159" s="54"/>
      <c r="BC159" s="54"/>
      <c r="BD159" s="54"/>
      <c r="BE159" s="54"/>
      <c r="BF159" s="54"/>
      <c r="BG159" s="54"/>
      <c r="BH159" s="54"/>
      <c r="BI159" s="54"/>
      <c r="BJ159" s="54"/>
      <c r="BK159" s="54"/>
      <c r="BL159" s="54"/>
      <c r="BM159" s="54"/>
      <c r="BN159" s="54"/>
      <c r="BO159" s="54"/>
      <c r="BP159" s="54"/>
      <c r="BQ159" s="54"/>
      <c r="BR159" s="54"/>
      <c r="BS159" s="54"/>
      <c r="BT159" s="54"/>
      <c r="BU159" s="54"/>
      <c r="BV159" s="54"/>
      <c r="BW159" s="54"/>
      <c r="BX159" s="54"/>
      <c r="BY159" s="54"/>
      <c r="BZ159" s="54"/>
      <c r="CA159" s="54"/>
      <c r="CB159" s="54"/>
      <c r="CC159" s="54"/>
      <c r="CD159" s="54"/>
      <c r="CE159" s="54"/>
      <c r="CF159" s="54"/>
      <c r="CG159" s="54"/>
      <c r="CH159" s="54"/>
      <c r="CI159" s="54"/>
      <c r="CJ159" s="54"/>
      <c r="CK159" s="54"/>
      <c r="CL159" s="54"/>
      <c r="CM159" s="54"/>
      <c r="CN159" s="54"/>
      <c r="CO159" s="54"/>
      <c r="CP159" s="54"/>
      <c r="CQ159" s="54"/>
      <c r="CR159" s="54"/>
      <c r="CS159" s="54"/>
      <c r="CT159" s="54"/>
    </row>
    <row r="160" spans="1:98" x14ac:dyDescent="0.3">
      <c r="A160" s="11">
        <f>ROW()</f>
        <v>160</v>
      </c>
      <c r="F160" s="6" t="str">
        <f>$F$28</f>
        <v>Соцсборы</v>
      </c>
      <c r="M160" s="2" t="str">
        <f>$M$28</f>
        <v>час</v>
      </c>
      <c r="P160" s="50"/>
      <c r="W160" s="52">
        <f ca="1">SUM(INDIRECT(ADDRESS(ROW(),SUMIFS($1:$1,$5:$5,1))):INDIRECT(ADDRESS(ROW(),SUMIFS($1:$1,$5:$5,MAX($5:$5)))))</f>
        <v>0.75</v>
      </c>
      <c r="X160" s="53"/>
      <c r="Y160" s="53"/>
      <c r="Z160" s="54"/>
      <c r="AA160" s="54"/>
      <c r="AB160" s="54"/>
      <c r="AC160" s="54"/>
      <c r="AD160" s="54"/>
      <c r="AE160" s="54">
        <f>$P$28</f>
        <v>0.75</v>
      </c>
      <c r="AF160" s="54"/>
      <c r="AG160" s="54"/>
      <c r="AH160" s="54"/>
      <c r="AI160" s="54"/>
      <c r="AJ160" s="54"/>
      <c r="AK160" s="54"/>
      <c r="AL160" s="54"/>
      <c r="AM160" s="54"/>
      <c r="AN160" s="54"/>
      <c r="AO160" s="54"/>
      <c r="AP160" s="54"/>
      <c r="AQ160" s="54"/>
      <c r="AR160" s="54"/>
      <c r="AS160" s="54"/>
      <c r="AT160" s="54"/>
      <c r="AU160" s="54"/>
      <c r="AV160" s="54"/>
      <c r="AW160" s="54"/>
      <c r="AX160" s="54"/>
      <c r="AY160" s="54"/>
      <c r="AZ160" s="54"/>
      <c r="BA160" s="54"/>
      <c r="BB160" s="54"/>
      <c r="BC160" s="54"/>
      <c r="BD160" s="54"/>
      <c r="BE160" s="54"/>
      <c r="BF160" s="54"/>
      <c r="BG160" s="54"/>
      <c r="BH160" s="54"/>
      <c r="BI160" s="54"/>
      <c r="BJ160" s="54"/>
      <c r="BK160" s="54"/>
      <c r="BL160" s="54"/>
      <c r="BM160" s="54"/>
      <c r="BN160" s="54"/>
      <c r="BO160" s="54"/>
      <c r="BP160" s="54"/>
      <c r="BQ160" s="54"/>
      <c r="BR160" s="54"/>
      <c r="BS160" s="54"/>
      <c r="BT160" s="54"/>
      <c r="BU160" s="54"/>
      <c r="BV160" s="54"/>
      <c r="BW160" s="54"/>
      <c r="BX160" s="54"/>
      <c r="BY160" s="54"/>
      <c r="BZ160" s="54"/>
      <c r="CA160" s="54"/>
      <c r="CB160" s="54"/>
      <c r="CC160" s="54"/>
      <c r="CD160" s="54"/>
      <c r="CE160" s="54"/>
      <c r="CF160" s="54"/>
      <c r="CG160" s="54"/>
      <c r="CH160" s="54"/>
      <c r="CI160" s="54"/>
      <c r="CJ160" s="54"/>
      <c r="CK160" s="54"/>
      <c r="CL160" s="54"/>
      <c r="CM160" s="54"/>
      <c r="CN160" s="54"/>
      <c r="CO160" s="54"/>
      <c r="CP160" s="54"/>
      <c r="CQ160" s="54"/>
      <c r="CR160" s="54"/>
      <c r="CS160" s="54"/>
      <c r="CT160" s="54"/>
    </row>
    <row r="161" spans="1:98" x14ac:dyDescent="0.3">
      <c r="A161" s="11">
        <f>ROW()</f>
        <v>161</v>
      </c>
      <c r="F161" s="6" t="str">
        <f>$F$29</f>
        <v>ЭлЭн</v>
      </c>
      <c r="M161" s="2" t="str">
        <f>$M$29</f>
        <v>кВт*ч</v>
      </c>
      <c r="P161" s="50"/>
      <c r="W161" s="52">
        <f ca="1">SUM(INDIRECT(ADDRESS(ROW(),SUMIFS($1:$1,$5:$5,1))):INDIRECT(ADDRESS(ROW(),SUMIFS($1:$1,$5:$5,MAX($5:$5)))))</f>
        <v>0.8</v>
      </c>
      <c r="X161" s="53"/>
      <c r="Y161" s="53"/>
      <c r="Z161" s="54"/>
      <c r="AA161" s="54"/>
      <c r="AB161" s="54"/>
      <c r="AC161" s="54"/>
      <c r="AD161" s="54"/>
      <c r="AE161" s="54">
        <f>$P$29</f>
        <v>0.8</v>
      </c>
      <c r="AF161" s="54"/>
      <c r="AG161" s="54"/>
      <c r="AH161" s="54"/>
      <c r="AI161" s="54"/>
      <c r="AJ161" s="54"/>
      <c r="AK161" s="54"/>
      <c r="AL161" s="54"/>
      <c r="AM161" s="54"/>
      <c r="AN161" s="54"/>
      <c r="AO161" s="54"/>
      <c r="AP161" s="54"/>
      <c r="AQ161" s="54"/>
      <c r="AR161" s="54"/>
      <c r="AS161" s="54"/>
      <c r="AT161" s="54"/>
      <c r="AU161" s="54"/>
      <c r="AV161" s="54"/>
      <c r="AW161" s="54"/>
      <c r="AX161" s="54"/>
      <c r="AY161" s="54"/>
      <c r="AZ161" s="54"/>
      <c r="BA161" s="54"/>
      <c r="BB161" s="54"/>
      <c r="BC161" s="54"/>
      <c r="BD161" s="54"/>
      <c r="BE161" s="54"/>
      <c r="BF161" s="54"/>
      <c r="BG161" s="54"/>
      <c r="BH161" s="54"/>
      <c r="BI161" s="54"/>
      <c r="BJ161" s="54"/>
      <c r="BK161" s="54"/>
      <c r="BL161" s="54"/>
      <c r="BM161" s="54"/>
      <c r="BN161" s="54"/>
      <c r="BO161" s="54"/>
      <c r="BP161" s="54"/>
      <c r="BQ161" s="54"/>
      <c r="BR161" s="54"/>
      <c r="BS161" s="54"/>
      <c r="BT161" s="54"/>
      <c r="BU161" s="54"/>
      <c r="BV161" s="54"/>
      <c r="BW161" s="54"/>
      <c r="BX161" s="54"/>
      <c r="BY161" s="54"/>
      <c r="BZ161" s="54"/>
      <c r="CA161" s="54"/>
      <c r="CB161" s="54"/>
      <c r="CC161" s="54"/>
      <c r="CD161" s="54"/>
      <c r="CE161" s="54"/>
      <c r="CF161" s="54"/>
      <c r="CG161" s="54"/>
      <c r="CH161" s="54"/>
      <c r="CI161" s="54"/>
      <c r="CJ161" s="54"/>
      <c r="CK161" s="54"/>
      <c r="CL161" s="54"/>
      <c r="CM161" s="54"/>
      <c r="CN161" s="54"/>
      <c r="CO161" s="54"/>
      <c r="CP161" s="54"/>
      <c r="CQ161" s="54"/>
      <c r="CR161" s="54"/>
      <c r="CS161" s="54"/>
      <c r="CT161" s="54"/>
    </row>
    <row r="162" spans="1:98" s="2" customFormat="1" ht="12" x14ac:dyDescent="0.2">
      <c r="A162" s="11">
        <f>ROW()</f>
        <v>162</v>
      </c>
      <c r="E162" s="23" t="str">
        <f>Lists!$N$9</f>
        <v>пустая строка</v>
      </c>
      <c r="L162" s="46"/>
      <c r="O162" s="46"/>
      <c r="R162" s="46"/>
      <c r="W162" s="5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  <c r="BQ162" s="3"/>
      <c r="BR162" s="3"/>
      <c r="BS162" s="3"/>
      <c r="BT162" s="3"/>
      <c r="BU162" s="3"/>
      <c r="BV162" s="3"/>
      <c r="BW162" s="3"/>
      <c r="BX162" s="3"/>
      <c r="BY162" s="3"/>
      <c r="BZ162" s="3"/>
      <c r="CA162" s="3"/>
      <c r="CB162" s="3"/>
      <c r="CC162" s="3"/>
      <c r="CD162" s="3"/>
      <c r="CE162" s="3"/>
      <c r="CF162" s="3"/>
      <c r="CG162" s="3"/>
      <c r="CH162" s="3"/>
      <c r="CI162" s="3"/>
      <c r="CJ162" s="3"/>
      <c r="CK162" s="3"/>
      <c r="CL162" s="3"/>
      <c r="CM162" s="3"/>
      <c r="CN162" s="3"/>
      <c r="CO162" s="3"/>
      <c r="CP162" s="3"/>
      <c r="CQ162" s="3"/>
      <c r="CR162" s="3"/>
      <c r="CS162" s="3"/>
      <c r="CT162" s="3"/>
    </row>
    <row r="163" spans="1:98" s="13" customFormat="1" x14ac:dyDescent="0.3">
      <c r="A163" s="12">
        <f>ROW()</f>
        <v>163</v>
      </c>
      <c r="E163" s="45"/>
      <c r="F163" s="13" t="s">
        <v>73</v>
      </c>
      <c r="L163" s="46"/>
      <c r="M163" s="14" t="str">
        <f>Lists!$R$8</f>
        <v>руб.</v>
      </c>
      <c r="O163" s="46"/>
      <c r="R163" s="46"/>
      <c r="W163" s="55">
        <f ca="1">SUM(INDIRECT(ADDRESS(ROW(),SUMIFS($1:$1,$5:$5,1))):INDIRECT(ADDRESS(ROW(),SUMIFS($1:$1,$5:$5,MAX($5:$5)))))</f>
        <v>524.35</v>
      </c>
      <c r="X163" s="51"/>
      <c r="Y163" s="51"/>
      <c r="Z163" s="55">
        <f>SUM(Z165:Z174)</f>
        <v>0</v>
      </c>
      <c r="AA163" s="55">
        <f t="shared" ref="AA163:CL163" si="34">SUM(AA165:AA174)</f>
        <v>0</v>
      </c>
      <c r="AB163" s="55">
        <f t="shared" si="34"/>
        <v>0</v>
      </c>
      <c r="AC163" s="55">
        <f t="shared" si="34"/>
        <v>0</v>
      </c>
      <c r="AD163" s="55">
        <f t="shared" si="34"/>
        <v>0</v>
      </c>
      <c r="AE163" s="55">
        <f t="shared" si="34"/>
        <v>524.35</v>
      </c>
      <c r="AF163" s="55">
        <f t="shared" si="34"/>
        <v>0</v>
      </c>
      <c r="AG163" s="55">
        <f t="shared" si="34"/>
        <v>0</v>
      </c>
      <c r="AH163" s="55">
        <f t="shared" si="34"/>
        <v>0</v>
      </c>
      <c r="AI163" s="55">
        <f t="shared" si="34"/>
        <v>0</v>
      </c>
      <c r="AJ163" s="55">
        <f t="shared" si="34"/>
        <v>0</v>
      </c>
      <c r="AK163" s="55">
        <f t="shared" si="34"/>
        <v>0</v>
      </c>
      <c r="AL163" s="55">
        <f t="shared" si="34"/>
        <v>0</v>
      </c>
      <c r="AM163" s="55">
        <f t="shared" si="34"/>
        <v>0</v>
      </c>
      <c r="AN163" s="55">
        <f t="shared" si="34"/>
        <v>0</v>
      </c>
      <c r="AO163" s="55">
        <f t="shared" si="34"/>
        <v>0</v>
      </c>
      <c r="AP163" s="55">
        <f t="shared" si="34"/>
        <v>0</v>
      </c>
      <c r="AQ163" s="55">
        <f t="shared" si="34"/>
        <v>0</v>
      </c>
      <c r="AR163" s="55">
        <f t="shared" si="34"/>
        <v>0</v>
      </c>
      <c r="AS163" s="55">
        <f t="shared" si="34"/>
        <v>0</v>
      </c>
      <c r="AT163" s="55">
        <f t="shared" si="34"/>
        <v>0</v>
      </c>
      <c r="AU163" s="55">
        <f t="shared" si="34"/>
        <v>0</v>
      </c>
      <c r="AV163" s="55">
        <f t="shared" si="34"/>
        <v>0</v>
      </c>
      <c r="AW163" s="55">
        <f t="shared" si="34"/>
        <v>0</v>
      </c>
      <c r="AX163" s="55">
        <f t="shared" si="34"/>
        <v>0</v>
      </c>
      <c r="AY163" s="55">
        <f t="shared" si="34"/>
        <v>0</v>
      </c>
      <c r="AZ163" s="55">
        <f t="shared" si="34"/>
        <v>0</v>
      </c>
      <c r="BA163" s="55">
        <f t="shared" si="34"/>
        <v>0</v>
      </c>
      <c r="BB163" s="55">
        <f t="shared" si="34"/>
        <v>0</v>
      </c>
      <c r="BC163" s="55">
        <f t="shared" si="34"/>
        <v>0</v>
      </c>
      <c r="BD163" s="55">
        <f t="shared" si="34"/>
        <v>0</v>
      </c>
      <c r="BE163" s="55">
        <f t="shared" si="34"/>
        <v>0</v>
      </c>
      <c r="BF163" s="55">
        <f t="shared" si="34"/>
        <v>0</v>
      </c>
      <c r="BG163" s="55">
        <f t="shared" si="34"/>
        <v>0</v>
      </c>
      <c r="BH163" s="55">
        <f t="shared" si="34"/>
        <v>0</v>
      </c>
      <c r="BI163" s="55">
        <f t="shared" si="34"/>
        <v>0</v>
      </c>
      <c r="BJ163" s="55">
        <f t="shared" si="34"/>
        <v>0</v>
      </c>
      <c r="BK163" s="55">
        <f t="shared" si="34"/>
        <v>0</v>
      </c>
      <c r="BL163" s="55">
        <f t="shared" si="34"/>
        <v>0</v>
      </c>
      <c r="BM163" s="55">
        <f t="shared" si="34"/>
        <v>0</v>
      </c>
      <c r="BN163" s="55">
        <f t="shared" si="34"/>
        <v>0</v>
      </c>
      <c r="BO163" s="55">
        <f t="shared" si="34"/>
        <v>0</v>
      </c>
      <c r="BP163" s="55">
        <f t="shared" si="34"/>
        <v>0</v>
      </c>
      <c r="BQ163" s="55">
        <f t="shared" si="34"/>
        <v>0</v>
      </c>
      <c r="BR163" s="55">
        <f t="shared" si="34"/>
        <v>0</v>
      </c>
      <c r="BS163" s="55">
        <f t="shared" si="34"/>
        <v>0</v>
      </c>
      <c r="BT163" s="55">
        <f t="shared" si="34"/>
        <v>0</v>
      </c>
      <c r="BU163" s="55">
        <f t="shared" si="34"/>
        <v>0</v>
      </c>
      <c r="BV163" s="55">
        <f t="shared" si="34"/>
        <v>0</v>
      </c>
      <c r="BW163" s="55">
        <f t="shared" si="34"/>
        <v>0</v>
      </c>
      <c r="BX163" s="55">
        <f t="shared" si="34"/>
        <v>0</v>
      </c>
      <c r="BY163" s="55">
        <f t="shared" si="34"/>
        <v>0</v>
      </c>
      <c r="BZ163" s="55">
        <f t="shared" si="34"/>
        <v>0</v>
      </c>
      <c r="CA163" s="55">
        <f t="shared" si="34"/>
        <v>0</v>
      </c>
      <c r="CB163" s="55">
        <f t="shared" si="34"/>
        <v>0</v>
      </c>
      <c r="CC163" s="55">
        <f t="shared" si="34"/>
        <v>0</v>
      </c>
      <c r="CD163" s="55">
        <f t="shared" si="34"/>
        <v>0</v>
      </c>
      <c r="CE163" s="55">
        <f t="shared" si="34"/>
        <v>0</v>
      </c>
      <c r="CF163" s="55">
        <f t="shared" si="34"/>
        <v>0</v>
      </c>
      <c r="CG163" s="55">
        <f t="shared" si="34"/>
        <v>0</v>
      </c>
      <c r="CH163" s="55">
        <f t="shared" si="34"/>
        <v>0</v>
      </c>
      <c r="CI163" s="55">
        <f t="shared" si="34"/>
        <v>0</v>
      </c>
      <c r="CJ163" s="55">
        <f t="shared" si="34"/>
        <v>0</v>
      </c>
      <c r="CK163" s="55">
        <f t="shared" si="34"/>
        <v>0</v>
      </c>
      <c r="CL163" s="55">
        <f t="shared" si="34"/>
        <v>0</v>
      </c>
      <c r="CM163" s="55">
        <f t="shared" ref="CM163:CT163" si="35">SUM(CM165:CM174)</f>
        <v>0</v>
      </c>
      <c r="CN163" s="55">
        <f t="shared" si="35"/>
        <v>0</v>
      </c>
      <c r="CO163" s="55">
        <f t="shared" si="35"/>
        <v>0</v>
      </c>
      <c r="CP163" s="55">
        <f t="shared" si="35"/>
        <v>0</v>
      </c>
      <c r="CQ163" s="55">
        <f t="shared" si="35"/>
        <v>0</v>
      </c>
      <c r="CR163" s="55">
        <f t="shared" si="35"/>
        <v>0</v>
      </c>
      <c r="CS163" s="55">
        <f t="shared" si="35"/>
        <v>0</v>
      </c>
      <c r="CT163" s="55">
        <f t="shared" si="35"/>
        <v>0</v>
      </c>
    </row>
    <row r="164" spans="1:98" s="13" customFormat="1" x14ac:dyDescent="0.3">
      <c r="A164" s="11">
        <f>ROW()</f>
        <v>164</v>
      </c>
      <c r="E164" s="45"/>
      <c r="F164" s="13" t="str">
        <f>$F$20</f>
        <v>Продукт</v>
      </c>
      <c r="L164" s="46"/>
      <c r="M164" s="14" t="str">
        <f>$M$20</f>
        <v>шт</v>
      </c>
      <c r="O164" s="46"/>
      <c r="P164" s="51">
        <f>$P$20</f>
        <v>1</v>
      </c>
      <c r="R164" s="46"/>
      <c r="W164" s="55"/>
      <c r="X164" s="51"/>
      <c r="Y164" s="51"/>
      <c r="Z164" s="55"/>
      <c r="AA164" s="55"/>
      <c r="AB164" s="55"/>
      <c r="AC164" s="55"/>
      <c r="AD164" s="55"/>
      <c r="AE164" s="55"/>
      <c r="AF164" s="55"/>
      <c r="AG164" s="55"/>
      <c r="AH164" s="55"/>
      <c r="AI164" s="55"/>
      <c r="AJ164" s="55"/>
      <c r="AK164" s="55"/>
      <c r="AL164" s="55"/>
      <c r="AM164" s="55"/>
      <c r="AN164" s="55"/>
      <c r="AO164" s="55"/>
      <c r="AP164" s="55"/>
      <c r="AQ164" s="55"/>
      <c r="AR164" s="55"/>
      <c r="AS164" s="55"/>
      <c r="AT164" s="55"/>
      <c r="AU164" s="55"/>
      <c r="AV164" s="55"/>
      <c r="AW164" s="55"/>
      <c r="AX164" s="55"/>
      <c r="AY164" s="55"/>
      <c r="AZ164" s="55"/>
      <c r="BA164" s="55"/>
      <c r="BB164" s="55"/>
      <c r="BC164" s="55"/>
      <c r="BD164" s="55"/>
      <c r="BE164" s="55"/>
      <c r="BF164" s="55"/>
      <c r="BG164" s="55"/>
      <c r="BH164" s="55"/>
      <c r="BI164" s="55"/>
      <c r="BJ164" s="55"/>
      <c r="BK164" s="55"/>
      <c r="BL164" s="55"/>
      <c r="BM164" s="55"/>
      <c r="BN164" s="55"/>
      <c r="BO164" s="55"/>
      <c r="BP164" s="55"/>
      <c r="BQ164" s="55"/>
      <c r="BR164" s="55"/>
      <c r="BS164" s="55"/>
      <c r="BT164" s="55"/>
      <c r="BU164" s="55"/>
      <c r="BV164" s="55"/>
      <c r="BW164" s="55"/>
      <c r="BX164" s="55"/>
      <c r="BY164" s="55"/>
      <c r="BZ164" s="55"/>
      <c r="CA164" s="55"/>
      <c r="CB164" s="55"/>
      <c r="CC164" s="55"/>
      <c r="CD164" s="55"/>
      <c r="CE164" s="55"/>
      <c r="CF164" s="55"/>
      <c r="CG164" s="55"/>
      <c r="CH164" s="55"/>
      <c r="CI164" s="55"/>
      <c r="CJ164" s="55"/>
      <c r="CK164" s="55"/>
      <c r="CL164" s="55"/>
      <c r="CM164" s="55"/>
      <c r="CN164" s="55"/>
      <c r="CO164" s="55"/>
      <c r="CP164" s="55"/>
      <c r="CQ164" s="55"/>
      <c r="CR164" s="55"/>
      <c r="CS164" s="55"/>
      <c r="CT164" s="55"/>
    </row>
    <row r="165" spans="1:98" x14ac:dyDescent="0.3">
      <c r="A165" s="11">
        <f>ROW()</f>
        <v>165</v>
      </c>
      <c r="F165" s="6" t="str">
        <f>$F$21</f>
        <v>Основа</v>
      </c>
      <c r="M165" s="2" t="str">
        <f>Lists!$R$8</f>
        <v>руб.</v>
      </c>
      <c r="P165" s="50"/>
      <c r="W165" s="55">
        <f ca="1">SUM(INDIRECT(ADDRESS(ROW(),SUMIFS($1:$1,$5:$5,1))):INDIRECT(ADDRESS(ROW(),SUMIFS($1:$1,$5:$5,MAX($5:$5)))))</f>
        <v>105</v>
      </c>
      <c r="X165" s="56"/>
      <c r="Y165" s="56"/>
      <c r="Z165" s="19">
        <f>Z153*$P33</f>
        <v>0</v>
      </c>
      <c r="AA165" s="19">
        <f t="shared" ref="AA165:CL166" si="36">AA153*$P33</f>
        <v>0</v>
      </c>
      <c r="AB165" s="19">
        <f t="shared" si="36"/>
        <v>0</v>
      </c>
      <c r="AC165" s="19">
        <f t="shared" si="36"/>
        <v>0</v>
      </c>
      <c r="AD165" s="19">
        <f t="shared" si="36"/>
        <v>0</v>
      </c>
      <c r="AE165" s="19">
        <f t="shared" si="36"/>
        <v>105</v>
      </c>
      <c r="AF165" s="19">
        <f t="shared" si="36"/>
        <v>0</v>
      </c>
      <c r="AG165" s="19">
        <f t="shared" si="36"/>
        <v>0</v>
      </c>
      <c r="AH165" s="19">
        <f t="shared" si="36"/>
        <v>0</v>
      </c>
      <c r="AI165" s="19">
        <f t="shared" si="36"/>
        <v>0</v>
      </c>
      <c r="AJ165" s="19">
        <f t="shared" si="36"/>
        <v>0</v>
      </c>
      <c r="AK165" s="19">
        <f t="shared" si="36"/>
        <v>0</v>
      </c>
      <c r="AL165" s="19">
        <f t="shared" si="36"/>
        <v>0</v>
      </c>
      <c r="AM165" s="19">
        <f t="shared" si="36"/>
        <v>0</v>
      </c>
      <c r="AN165" s="19">
        <f t="shared" si="36"/>
        <v>0</v>
      </c>
      <c r="AO165" s="19">
        <f t="shared" si="36"/>
        <v>0</v>
      </c>
      <c r="AP165" s="19">
        <f t="shared" si="36"/>
        <v>0</v>
      </c>
      <c r="AQ165" s="19">
        <f t="shared" si="36"/>
        <v>0</v>
      </c>
      <c r="AR165" s="19">
        <f t="shared" si="36"/>
        <v>0</v>
      </c>
      <c r="AS165" s="19">
        <f t="shared" si="36"/>
        <v>0</v>
      </c>
      <c r="AT165" s="19">
        <f t="shared" si="36"/>
        <v>0</v>
      </c>
      <c r="AU165" s="19">
        <f t="shared" si="36"/>
        <v>0</v>
      </c>
      <c r="AV165" s="19">
        <f t="shared" si="36"/>
        <v>0</v>
      </c>
      <c r="AW165" s="19">
        <f t="shared" si="36"/>
        <v>0</v>
      </c>
      <c r="AX165" s="19">
        <f t="shared" si="36"/>
        <v>0</v>
      </c>
      <c r="AY165" s="19">
        <f t="shared" si="36"/>
        <v>0</v>
      </c>
      <c r="AZ165" s="19">
        <f t="shared" si="36"/>
        <v>0</v>
      </c>
      <c r="BA165" s="19">
        <f t="shared" si="36"/>
        <v>0</v>
      </c>
      <c r="BB165" s="19">
        <f t="shared" si="36"/>
        <v>0</v>
      </c>
      <c r="BC165" s="19">
        <f t="shared" si="36"/>
        <v>0</v>
      </c>
      <c r="BD165" s="19">
        <f t="shared" si="36"/>
        <v>0</v>
      </c>
      <c r="BE165" s="19">
        <f t="shared" si="36"/>
        <v>0</v>
      </c>
      <c r="BF165" s="19">
        <f t="shared" si="36"/>
        <v>0</v>
      </c>
      <c r="BG165" s="19">
        <f t="shared" si="36"/>
        <v>0</v>
      </c>
      <c r="BH165" s="19">
        <f t="shared" si="36"/>
        <v>0</v>
      </c>
      <c r="BI165" s="19">
        <f t="shared" si="36"/>
        <v>0</v>
      </c>
      <c r="BJ165" s="19">
        <f t="shared" si="36"/>
        <v>0</v>
      </c>
      <c r="BK165" s="19">
        <f t="shared" si="36"/>
        <v>0</v>
      </c>
      <c r="BL165" s="19">
        <f t="shared" si="36"/>
        <v>0</v>
      </c>
      <c r="BM165" s="19">
        <f t="shared" si="36"/>
        <v>0</v>
      </c>
      <c r="BN165" s="19">
        <f t="shared" si="36"/>
        <v>0</v>
      </c>
      <c r="BO165" s="19">
        <f t="shared" si="36"/>
        <v>0</v>
      </c>
      <c r="BP165" s="19">
        <f t="shared" si="36"/>
        <v>0</v>
      </c>
      <c r="BQ165" s="19">
        <f t="shared" si="36"/>
        <v>0</v>
      </c>
      <c r="BR165" s="19">
        <f t="shared" si="36"/>
        <v>0</v>
      </c>
      <c r="BS165" s="19">
        <f t="shared" si="36"/>
        <v>0</v>
      </c>
      <c r="BT165" s="19">
        <f t="shared" si="36"/>
        <v>0</v>
      </c>
      <c r="BU165" s="19">
        <f t="shared" si="36"/>
        <v>0</v>
      </c>
      <c r="BV165" s="19">
        <f t="shared" si="36"/>
        <v>0</v>
      </c>
      <c r="BW165" s="19">
        <f t="shared" si="36"/>
        <v>0</v>
      </c>
      <c r="BX165" s="19">
        <f t="shared" si="36"/>
        <v>0</v>
      </c>
      <c r="BY165" s="19">
        <f t="shared" si="36"/>
        <v>0</v>
      </c>
      <c r="BZ165" s="19">
        <f t="shared" si="36"/>
        <v>0</v>
      </c>
      <c r="CA165" s="19">
        <f t="shared" si="36"/>
        <v>0</v>
      </c>
      <c r="CB165" s="19">
        <f t="shared" si="36"/>
        <v>0</v>
      </c>
      <c r="CC165" s="19">
        <f t="shared" si="36"/>
        <v>0</v>
      </c>
      <c r="CD165" s="19">
        <f t="shared" si="36"/>
        <v>0</v>
      </c>
      <c r="CE165" s="19">
        <f t="shared" si="36"/>
        <v>0</v>
      </c>
      <c r="CF165" s="19">
        <f t="shared" si="36"/>
        <v>0</v>
      </c>
      <c r="CG165" s="19">
        <f t="shared" si="36"/>
        <v>0</v>
      </c>
      <c r="CH165" s="19">
        <f t="shared" si="36"/>
        <v>0</v>
      </c>
      <c r="CI165" s="19">
        <f t="shared" si="36"/>
        <v>0</v>
      </c>
      <c r="CJ165" s="19">
        <f t="shared" si="36"/>
        <v>0</v>
      </c>
      <c r="CK165" s="19">
        <f t="shared" si="36"/>
        <v>0</v>
      </c>
      <c r="CL165" s="19">
        <f t="shared" si="36"/>
        <v>0</v>
      </c>
      <c r="CM165" s="19">
        <f t="shared" ref="CM165:CT169" si="37">CM153*$P33</f>
        <v>0</v>
      </c>
      <c r="CN165" s="19">
        <f t="shared" si="37"/>
        <v>0</v>
      </c>
      <c r="CO165" s="19">
        <f t="shared" si="37"/>
        <v>0</v>
      </c>
      <c r="CP165" s="19">
        <f t="shared" si="37"/>
        <v>0</v>
      </c>
      <c r="CQ165" s="19">
        <f t="shared" si="37"/>
        <v>0</v>
      </c>
      <c r="CR165" s="19">
        <f t="shared" si="37"/>
        <v>0</v>
      </c>
      <c r="CS165" s="19">
        <f t="shared" si="37"/>
        <v>0</v>
      </c>
      <c r="CT165" s="19">
        <f t="shared" si="37"/>
        <v>0</v>
      </c>
    </row>
    <row r="166" spans="1:98" x14ac:dyDescent="0.3">
      <c r="A166" s="11">
        <f>ROW()</f>
        <v>166</v>
      </c>
      <c r="F166" s="6" t="str">
        <f>$F$22</f>
        <v>Сырье</v>
      </c>
      <c r="M166" s="2" t="str">
        <f>Lists!$R$8</f>
        <v>руб.</v>
      </c>
      <c r="P166" s="50"/>
      <c r="W166" s="55">
        <f ca="1">SUM(INDIRECT(ADDRESS(ROW(),SUMIFS($1:$1,$5:$5,1))):INDIRECT(ADDRESS(ROW(),SUMIFS($1:$1,$5:$5,MAX($5:$5)))))</f>
        <v>12</v>
      </c>
      <c r="X166" s="56"/>
      <c r="Y166" s="56"/>
      <c r="Z166" s="19">
        <f t="shared" ref="Z166:AO173" si="38">Z154*$P34</f>
        <v>0</v>
      </c>
      <c r="AA166" s="19">
        <f t="shared" si="38"/>
        <v>0</v>
      </c>
      <c r="AB166" s="19">
        <f t="shared" si="38"/>
        <v>0</v>
      </c>
      <c r="AC166" s="19">
        <f t="shared" si="38"/>
        <v>0</v>
      </c>
      <c r="AD166" s="19">
        <f t="shared" si="38"/>
        <v>0</v>
      </c>
      <c r="AE166" s="19">
        <f t="shared" si="38"/>
        <v>12</v>
      </c>
      <c r="AF166" s="19">
        <f t="shared" si="38"/>
        <v>0</v>
      </c>
      <c r="AG166" s="19">
        <f t="shared" si="38"/>
        <v>0</v>
      </c>
      <c r="AH166" s="19">
        <f t="shared" si="38"/>
        <v>0</v>
      </c>
      <c r="AI166" s="19">
        <f t="shared" si="38"/>
        <v>0</v>
      </c>
      <c r="AJ166" s="19">
        <f t="shared" si="38"/>
        <v>0</v>
      </c>
      <c r="AK166" s="19">
        <f t="shared" si="38"/>
        <v>0</v>
      </c>
      <c r="AL166" s="19">
        <f t="shared" si="38"/>
        <v>0</v>
      </c>
      <c r="AM166" s="19">
        <f t="shared" si="38"/>
        <v>0</v>
      </c>
      <c r="AN166" s="19">
        <f t="shared" si="38"/>
        <v>0</v>
      </c>
      <c r="AO166" s="19">
        <f t="shared" si="38"/>
        <v>0</v>
      </c>
      <c r="AP166" s="19">
        <f t="shared" si="36"/>
        <v>0</v>
      </c>
      <c r="AQ166" s="19">
        <f t="shared" si="36"/>
        <v>0</v>
      </c>
      <c r="AR166" s="19">
        <f t="shared" si="36"/>
        <v>0</v>
      </c>
      <c r="AS166" s="19">
        <f t="shared" si="36"/>
        <v>0</v>
      </c>
      <c r="AT166" s="19">
        <f t="shared" si="36"/>
        <v>0</v>
      </c>
      <c r="AU166" s="19">
        <f t="shared" si="36"/>
        <v>0</v>
      </c>
      <c r="AV166" s="19">
        <f t="shared" si="36"/>
        <v>0</v>
      </c>
      <c r="AW166" s="19">
        <f t="shared" si="36"/>
        <v>0</v>
      </c>
      <c r="AX166" s="19">
        <f t="shared" si="36"/>
        <v>0</v>
      </c>
      <c r="AY166" s="19">
        <f t="shared" si="36"/>
        <v>0</v>
      </c>
      <c r="AZ166" s="19">
        <f t="shared" si="36"/>
        <v>0</v>
      </c>
      <c r="BA166" s="19">
        <f t="shared" si="36"/>
        <v>0</v>
      </c>
      <c r="BB166" s="19">
        <f t="shared" si="36"/>
        <v>0</v>
      </c>
      <c r="BC166" s="19">
        <f t="shared" si="36"/>
        <v>0</v>
      </c>
      <c r="BD166" s="19">
        <f t="shared" si="36"/>
        <v>0</v>
      </c>
      <c r="BE166" s="19">
        <f t="shared" si="36"/>
        <v>0</v>
      </c>
      <c r="BF166" s="19">
        <f t="shared" si="36"/>
        <v>0</v>
      </c>
      <c r="BG166" s="19">
        <f t="shared" si="36"/>
        <v>0</v>
      </c>
      <c r="BH166" s="19">
        <f t="shared" si="36"/>
        <v>0</v>
      </c>
      <c r="BI166" s="19">
        <f t="shared" si="36"/>
        <v>0</v>
      </c>
      <c r="BJ166" s="19">
        <f t="shared" si="36"/>
        <v>0</v>
      </c>
      <c r="BK166" s="19">
        <f t="shared" si="36"/>
        <v>0</v>
      </c>
      <c r="BL166" s="19">
        <f t="shared" si="36"/>
        <v>0</v>
      </c>
      <c r="BM166" s="19">
        <f t="shared" si="36"/>
        <v>0</v>
      </c>
      <c r="BN166" s="19">
        <f t="shared" si="36"/>
        <v>0</v>
      </c>
      <c r="BO166" s="19">
        <f t="shared" si="36"/>
        <v>0</v>
      </c>
      <c r="BP166" s="19">
        <f t="shared" si="36"/>
        <v>0</v>
      </c>
      <c r="BQ166" s="19">
        <f t="shared" si="36"/>
        <v>0</v>
      </c>
      <c r="BR166" s="19">
        <f t="shared" si="36"/>
        <v>0</v>
      </c>
      <c r="BS166" s="19">
        <f t="shared" si="36"/>
        <v>0</v>
      </c>
      <c r="BT166" s="19">
        <f t="shared" si="36"/>
        <v>0</v>
      </c>
      <c r="BU166" s="19">
        <f t="shared" si="36"/>
        <v>0</v>
      </c>
      <c r="BV166" s="19">
        <f t="shared" si="36"/>
        <v>0</v>
      </c>
      <c r="BW166" s="19">
        <f t="shared" si="36"/>
        <v>0</v>
      </c>
      <c r="BX166" s="19">
        <f t="shared" si="36"/>
        <v>0</v>
      </c>
      <c r="BY166" s="19">
        <f t="shared" si="36"/>
        <v>0</v>
      </c>
      <c r="BZ166" s="19">
        <f t="shared" si="36"/>
        <v>0</v>
      </c>
      <c r="CA166" s="19">
        <f t="shared" si="36"/>
        <v>0</v>
      </c>
      <c r="CB166" s="19">
        <f t="shared" si="36"/>
        <v>0</v>
      </c>
      <c r="CC166" s="19">
        <f t="shared" si="36"/>
        <v>0</v>
      </c>
      <c r="CD166" s="19">
        <f t="shared" si="36"/>
        <v>0</v>
      </c>
      <c r="CE166" s="19">
        <f t="shared" si="36"/>
        <v>0</v>
      </c>
      <c r="CF166" s="19">
        <f t="shared" si="36"/>
        <v>0</v>
      </c>
      <c r="CG166" s="19">
        <f t="shared" si="36"/>
        <v>0</v>
      </c>
      <c r="CH166" s="19">
        <f t="shared" si="36"/>
        <v>0</v>
      </c>
      <c r="CI166" s="19">
        <f t="shared" si="36"/>
        <v>0</v>
      </c>
      <c r="CJ166" s="19">
        <f t="shared" si="36"/>
        <v>0</v>
      </c>
      <c r="CK166" s="19">
        <f t="shared" si="36"/>
        <v>0</v>
      </c>
      <c r="CL166" s="19">
        <f t="shared" si="36"/>
        <v>0</v>
      </c>
      <c r="CM166" s="19">
        <f t="shared" si="37"/>
        <v>0</v>
      </c>
      <c r="CN166" s="19">
        <f t="shared" si="37"/>
        <v>0</v>
      </c>
      <c r="CO166" s="19">
        <f t="shared" si="37"/>
        <v>0</v>
      </c>
      <c r="CP166" s="19">
        <f t="shared" si="37"/>
        <v>0</v>
      </c>
      <c r="CQ166" s="19">
        <f t="shared" si="37"/>
        <v>0</v>
      </c>
      <c r="CR166" s="19">
        <f t="shared" si="37"/>
        <v>0</v>
      </c>
      <c r="CS166" s="19">
        <f t="shared" si="37"/>
        <v>0</v>
      </c>
      <c r="CT166" s="19">
        <f t="shared" si="37"/>
        <v>0</v>
      </c>
    </row>
    <row r="167" spans="1:98" x14ac:dyDescent="0.3">
      <c r="A167" s="11">
        <f>ROW()</f>
        <v>167</v>
      </c>
      <c r="F167" s="6" t="str">
        <f>$F$23</f>
        <v>Материал</v>
      </c>
      <c r="M167" s="2" t="str">
        <f>Lists!$R$8</f>
        <v>руб.</v>
      </c>
      <c r="P167" s="50"/>
      <c r="W167" s="55">
        <f ca="1">SUM(INDIRECT(ADDRESS(ROW(),SUMIFS($1:$1,$5:$5,1))):INDIRECT(ADDRESS(ROW(),SUMIFS($1:$1,$5:$5,MAX($5:$5)))))</f>
        <v>14</v>
      </c>
      <c r="X167" s="56"/>
      <c r="Y167" s="56"/>
      <c r="Z167" s="19">
        <f t="shared" si="38"/>
        <v>0</v>
      </c>
      <c r="AA167" s="19">
        <f t="shared" ref="AA167:CL170" si="39">AA155*$P35</f>
        <v>0</v>
      </c>
      <c r="AB167" s="19">
        <f t="shared" si="39"/>
        <v>0</v>
      </c>
      <c r="AC167" s="19">
        <f t="shared" si="39"/>
        <v>0</v>
      </c>
      <c r="AD167" s="19">
        <f t="shared" si="39"/>
        <v>0</v>
      </c>
      <c r="AE167" s="19">
        <f t="shared" si="39"/>
        <v>14</v>
      </c>
      <c r="AF167" s="19">
        <f t="shared" si="39"/>
        <v>0</v>
      </c>
      <c r="AG167" s="19">
        <f t="shared" si="39"/>
        <v>0</v>
      </c>
      <c r="AH167" s="19">
        <f t="shared" si="39"/>
        <v>0</v>
      </c>
      <c r="AI167" s="19">
        <f t="shared" si="39"/>
        <v>0</v>
      </c>
      <c r="AJ167" s="19">
        <f t="shared" si="39"/>
        <v>0</v>
      </c>
      <c r="AK167" s="19">
        <f t="shared" si="39"/>
        <v>0</v>
      </c>
      <c r="AL167" s="19">
        <f t="shared" si="39"/>
        <v>0</v>
      </c>
      <c r="AM167" s="19">
        <f t="shared" si="39"/>
        <v>0</v>
      </c>
      <c r="AN167" s="19">
        <f t="shared" si="39"/>
        <v>0</v>
      </c>
      <c r="AO167" s="19">
        <f t="shared" si="39"/>
        <v>0</v>
      </c>
      <c r="AP167" s="19">
        <f t="shared" si="39"/>
        <v>0</v>
      </c>
      <c r="AQ167" s="19">
        <f t="shared" si="39"/>
        <v>0</v>
      </c>
      <c r="AR167" s="19">
        <f t="shared" si="39"/>
        <v>0</v>
      </c>
      <c r="AS167" s="19">
        <f t="shared" si="39"/>
        <v>0</v>
      </c>
      <c r="AT167" s="19">
        <f t="shared" si="39"/>
        <v>0</v>
      </c>
      <c r="AU167" s="19">
        <f t="shared" si="39"/>
        <v>0</v>
      </c>
      <c r="AV167" s="19">
        <f t="shared" si="39"/>
        <v>0</v>
      </c>
      <c r="AW167" s="19">
        <f t="shared" si="39"/>
        <v>0</v>
      </c>
      <c r="AX167" s="19">
        <f t="shared" si="39"/>
        <v>0</v>
      </c>
      <c r="AY167" s="19">
        <f t="shared" si="39"/>
        <v>0</v>
      </c>
      <c r="AZ167" s="19">
        <f t="shared" si="39"/>
        <v>0</v>
      </c>
      <c r="BA167" s="19">
        <f t="shared" si="39"/>
        <v>0</v>
      </c>
      <c r="BB167" s="19">
        <f t="shared" si="39"/>
        <v>0</v>
      </c>
      <c r="BC167" s="19">
        <f t="shared" si="39"/>
        <v>0</v>
      </c>
      <c r="BD167" s="19">
        <f t="shared" si="39"/>
        <v>0</v>
      </c>
      <c r="BE167" s="19">
        <f t="shared" si="39"/>
        <v>0</v>
      </c>
      <c r="BF167" s="19">
        <f t="shared" si="39"/>
        <v>0</v>
      </c>
      <c r="BG167" s="19">
        <f t="shared" si="39"/>
        <v>0</v>
      </c>
      <c r="BH167" s="19">
        <f t="shared" si="39"/>
        <v>0</v>
      </c>
      <c r="BI167" s="19">
        <f t="shared" si="39"/>
        <v>0</v>
      </c>
      <c r="BJ167" s="19">
        <f t="shared" si="39"/>
        <v>0</v>
      </c>
      <c r="BK167" s="19">
        <f t="shared" si="39"/>
        <v>0</v>
      </c>
      <c r="BL167" s="19">
        <f t="shared" si="39"/>
        <v>0</v>
      </c>
      <c r="BM167" s="19">
        <f t="shared" si="39"/>
        <v>0</v>
      </c>
      <c r="BN167" s="19">
        <f t="shared" si="39"/>
        <v>0</v>
      </c>
      <c r="BO167" s="19">
        <f t="shared" si="39"/>
        <v>0</v>
      </c>
      <c r="BP167" s="19">
        <f t="shared" si="39"/>
        <v>0</v>
      </c>
      <c r="BQ167" s="19">
        <f t="shared" si="39"/>
        <v>0</v>
      </c>
      <c r="BR167" s="19">
        <f t="shared" si="39"/>
        <v>0</v>
      </c>
      <c r="BS167" s="19">
        <f t="shared" si="39"/>
        <v>0</v>
      </c>
      <c r="BT167" s="19">
        <f t="shared" si="39"/>
        <v>0</v>
      </c>
      <c r="BU167" s="19">
        <f t="shared" si="39"/>
        <v>0</v>
      </c>
      <c r="BV167" s="19">
        <f t="shared" si="39"/>
        <v>0</v>
      </c>
      <c r="BW167" s="19">
        <f t="shared" si="39"/>
        <v>0</v>
      </c>
      <c r="BX167" s="19">
        <f t="shared" si="39"/>
        <v>0</v>
      </c>
      <c r="BY167" s="19">
        <f t="shared" si="39"/>
        <v>0</v>
      </c>
      <c r="BZ167" s="19">
        <f t="shared" si="39"/>
        <v>0</v>
      </c>
      <c r="CA167" s="19">
        <f t="shared" si="39"/>
        <v>0</v>
      </c>
      <c r="CB167" s="19">
        <f t="shared" si="39"/>
        <v>0</v>
      </c>
      <c r="CC167" s="19">
        <f t="shared" si="39"/>
        <v>0</v>
      </c>
      <c r="CD167" s="19">
        <f t="shared" si="39"/>
        <v>0</v>
      </c>
      <c r="CE167" s="19">
        <f t="shared" si="39"/>
        <v>0</v>
      </c>
      <c r="CF167" s="19">
        <f t="shared" si="39"/>
        <v>0</v>
      </c>
      <c r="CG167" s="19">
        <f t="shared" si="39"/>
        <v>0</v>
      </c>
      <c r="CH167" s="19">
        <f t="shared" si="39"/>
        <v>0</v>
      </c>
      <c r="CI167" s="19">
        <f t="shared" si="39"/>
        <v>0</v>
      </c>
      <c r="CJ167" s="19">
        <f t="shared" si="39"/>
        <v>0</v>
      </c>
      <c r="CK167" s="19">
        <f t="shared" si="39"/>
        <v>0</v>
      </c>
      <c r="CL167" s="19">
        <f t="shared" si="39"/>
        <v>0</v>
      </c>
      <c r="CM167" s="19">
        <f t="shared" si="37"/>
        <v>0</v>
      </c>
      <c r="CN167" s="19">
        <f t="shared" si="37"/>
        <v>0</v>
      </c>
      <c r="CO167" s="19">
        <f t="shared" si="37"/>
        <v>0</v>
      </c>
      <c r="CP167" s="19">
        <f t="shared" si="37"/>
        <v>0</v>
      </c>
      <c r="CQ167" s="19">
        <f t="shared" si="37"/>
        <v>0</v>
      </c>
      <c r="CR167" s="19">
        <f t="shared" si="37"/>
        <v>0</v>
      </c>
      <c r="CS167" s="19">
        <f t="shared" si="37"/>
        <v>0</v>
      </c>
      <c r="CT167" s="19">
        <f t="shared" si="37"/>
        <v>0</v>
      </c>
    </row>
    <row r="168" spans="1:98" x14ac:dyDescent="0.3">
      <c r="A168" s="11">
        <f>ROW()</f>
        <v>168</v>
      </c>
      <c r="F168" s="6" t="str">
        <f>$F$24</f>
        <v>Вн.пр-во</v>
      </c>
      <c r="M168" s="2" t="str">
        <f>Lists!$R$8</f>
        <v>руб.</v>
      </c>
      <c r="P168" s="50"/>
      <c r="W168" s="55">
        <f ca="1">SUM(INDIRECT(ADDRESS(ROW(),SUMIFS($1:$1,$5:$5,1))):INDIRECT(ADDRESS(ROW(),SUMIFS($1:$1,$5:$5,MAX($5:$5)))))</f>
        <v>300</v>
      </c>
      <c r="X168" s="56"/>
      <c r="Y168" s="56"/>
      <c r="Z168" s="19">
        <f t="shared" si="38"/>
        <v>0</v>
      </c>
      <c r="AA168" s="19">
        <f t="shared" si="39"/>
        <v>0</v>
      </c>
      <c r="AB168" s="19">
        <f t="shared" si="39"/>
        <v>0</v>
      </c>
      <c r="AC168" s="19">
        <f t="shared" si="39"/>
        <v>0</v>
      </c>
      <c r="AD168" s="19">
        <f t="shared" si="39"/>
        <v>0</v>
      </c>
      <c r="AE168" s="19">
        <f t="shared" si="39"/>
        <v>300</v>
      </c>
      <c r="AF168" s="19">
        <f t="shared" si="39"/>
        <v>0</v>
      </c>
      <c r="AG168" s="19">
        <f t="shared" si="39"/>
        <v>0</v>
      </c>
      <c r="AH168" s="19">
        <f t="shared" si="39"/>
        <v>0</v>
      </c>
      <c r="AI168" s="19">
        <f t="shared" si="39"/>
        <v>0</v>
      </c>
      <c r="AJ168" s="19">
        <f t="shared" si="39"/>
        <v>0</v>
      </c>
      <c r="AK168" s="19">
        <f t="shared" si="39"/>
        <v>0</v>
      </c>
      <c r="AL168" s="19">
        <f t="shared" si="39"/>
        <v>0</v>
      </c>
      <c r="AM168" s="19">
        <f t="shared" si="39"/>
        <v>0</v>
      </c>
      <c r="AN168" s="19">
        <f t="shared" si="39"/>
        <v>0</v>
      </c>
      <c r="AO168" s="19">
        <f t="shared" si="39"/>
        <v>0</v>
      </c>
      <c r="AP168" s="19">
        <f t="shared" si="39"/>
        <v>0</v>
      </c>
      <c r="AQ168" s="19">
        <f t="shared" si="39"/>
        <v>0</v>
      </c>
      <c r="AR168" s="19">
        <f t="shared" si="39"/>
        <v>0</v>
      </c>
      <c r="AS168" s="19">
        <f t="shared" si="39"/>
        <v>0</v>
      </c>
      <c r="AT168" s="19">
        <f t="shared" si="39"/>
        <v>0</v>
      </c>
      <c r="AU168" s="19">
        <f t="shared" si="39"/>
        <v>0</v>
      </c>
      <c r="AV168" s="19">
        <f t="shared" si="39"/>
        <v>0</v>
      </c>
      <c r="AW168" s="19">
        <f t="shared" si="39"/>
        <v>0</v>
      </c>
      <c r="AX168" s="19">
        <f t="shared" si="39"/>
        <v>0</v>
      </c>
      <c r="AY168" s="19">
        <f t="shared" si="39"/>
        <v>0</v>
      </c>
      <c r="AZ168" s="19">
        <f t="shared" si="39"/>
        <v>0</v>
      </c>
      <c r="BA168" s="19">
        <f t="shared" si="39"/>
        <v>0</v>
      </c>
      <c r="BB168" s="19">
        <f t="shared" si="39"/>
        <v>0</v>
      </c>
      <c r="BC168" s="19">
        <f t="shared" si="39"/>
        <v>0</v>
      </c>
      <c r="BD168" s="19">
        <f t="shared" si="39"/>
        <v>0</v>
      </c>
      <c r="BE168" s="19">
        <f t="shared" si="39"/>
        <v>0</v>
      </c>
      <c r="BF168" s="19">
        <f t="shared" si="39"/>
        <v>0</v>
      </c>
      <c r="BG168" s="19">
        <f t="shared" si="39"/>
        <v>0</v>
      </c>
      <c r="BH168" s="19">
        <f t="shared" si="39"/>
        <v>0</v>
      </c>
      <c r="BI168" s="19">
        <f t="shared" si="39"/>
        <v>0</v>
      </c>
      <c r="BJ168" s="19">
        <f t="shared" si="39"/>
        <v>0</v>
      </c>
      <c r="BK168" s="19">
        <f t="shared" si="39"/>
        <v>0</v>
      </c>
      <c r="BL168" s="19">
        <f t="shared" si="39"/>
        <v>0</v>
      </c>
      <c r="BM168" s="19">
        <f t="shared" si="39"/>
        <v>0</v>
      </c>
      <c r="BN168" s="19">
        <f t="shared" si="39"/>
        <v>0</v>
      </c>
      <c r="BO168" s="19">
        <f t="shared" si="39"/>
        <v>0</v>
      </c>
      <c r="BP168" s="19">
        <f t="shared" si="39"/>
        <v>0</v>
      </c>
      <c r="BQ168" s="19">
        <f t="shared" si="39"/>
        <v>0</v>
      </c>
      <c r="BR168" s="19">
        <f t="shared" si="39"/>
        <v>0</v>
      </c>
      <c r="BS168" s="19">
        <f t="shared" si="39"/>
        <v>0</v>
      </c>
      <c r="BT168" s="19">
        <f t="shared" si="39"/>
        <v>0</v>
      </c>
      <c r="BU168" s="19">
        <f t="shared" si="39"/>
        <v>0</v>
      </c>
      <c r="BV168" s="19">
        <f t="shared" si="39"/>
        <v>0</v>
      </c>
      <c r="BW168" s="19">
        <f t="shared" si="39"/>
        <v>0</v>
      </c>
      <c r="BX168" s="19">
        <f t="shared" si="39"/>
        <v>0</v>
      </c>
      <c r="BY168" s="19">
        <f t="shared" si="39"/>
        <v>0</v>
      </c>
      <c r="BZ168" s="19">
        <f t="shared" si="39"/>
        <v>0</v>
      </c>
      <c r="CA168" s="19">
        <f t="shared" si="39"/>
        <v>0</v>
      </c>
      <c r="CB168" s="19">
        <f t="shared" si="39"/>
        <v>0</v>
      </c>
      <c r="CC168" s="19">
        <f t="shared" si="39"/>
        <v>0</v>
      </c>
      <c r="CD168" s="19">
        <f t="shared" si="39"/>
        <v>0</v>
      </c>
      <c r="CE168" s="19">
        <f t="shared" si="39"/>
        <v>0</v>
      </c>
      <c r="CF168" s="19">
        <f t="shared" si="39"/>
        <v>0</v>
      </c>
      <c r="CG168" s="19">
        <f t="shared" si="39"/>
        <v>0</v>
      </c>
      <c r="CH168" s="19">
        <f t="shared" si="39"/>
        <v>0</v>
      </c>
      <c r="CI168" s="19">
        <f t="shared" si="39"/>
        <v>0</v>
      </c>
      <c r="CJ168" s="19">
        <f t="shared" si="39"/>
        <v>0</v>
      </c>
      <c r="CK168" s="19">
        <f t="shared" si="39"/>
        <v>0</v>
      </c>
      <c r="CL168" s="19">
        <f t="shared" si="39"/>
        <v>0</v>
      </c>
      <c r="CM168" s="19">
        <f t="shared" si="37"/>
        <v>0</v>
      </c>
      <c r="CN168" s="19">
        <f t="shared" si="37"/>
        <v>0</v>
      </c>
      <c r="CO168" s="19">
        <f t="shared" si="37"/>
        <v>0</v>
      </c>
      <c r="CP168" s="19">
        <f t="shared" si="37"/>
        <v>0</v>
      </c>
      <c r="CQ168" s="19">
        <f t="shared" si="37"/>
        <v>0</v>
      </c>
      <c r="CR168" s="19">
        <f t="shared" si="37"/>
        <v>0</v>
      </c>
      <c r="CS168" s="19">
        <f t="shared" si="37"/>
        <v>0</v>
      </c>
      <c r="CT168" s="19">
        <f t="shared" si="37"/>
        <v>0</v>
      </c>
    </row>
    <row r="169" spans="1:98" x14ac:dyDescent="0.3">
      <c r="A169" s="11">
        <f>ROW()</f>
        <v>169</v>
      </c>
      <c r="F169" s="6" t="str">
        <f>$F$25</f>
        <v>Упаковка</v>
      </c>
      <c r="M169" s="2" t="str">
        <f>Lists!$R$8</f>
        <v>руб.</v>
      </c>
      <c r="P169" s="50"/>
      <c r="W169" s="55">
        <f ca="1">SUM(INDIRECT(ADDRESS(ROW(),SUMIFS($1:$1,$5:$5,1))):INDIRECT(ADDRESS(ROW(),SUMIFS($1:$1,$5:$5,MAX($5:$5)))))</f>
        <v>40</v>
      </c>
      <c r="X169" s="56"/>
      <c r="Y169" s="56"/>
      <c r="Z169" s="19">
        <f t="shared" si="38"/>
        <v>0</v>
      </c>
      <c r="AA169" s="19">
        <f t="shared" si="39"/>
        <v>0</v>
      </c>
      <c r="AB169" s="19">
        <f t="shared" si="39"/>
        <v>0</v>
      </c>
      <c r="AC169" s="19">
        <f t="shared" si="39"/>
        <v>0</v>
      </c>
      <c r="AD169" s="19">
        <f t="shared" si="39"/>
        <v>0</v>
      </c>
      <c r="AE169" s="19">
        <f t="shared" si="39"/>
        <v>40</v>
      </c>
      <c r="AF169" s="19">
        <f t="shared" si="39"/>
        <v>0</v>
      </c>
      <c r="AG169" s="19">
        <f t="shared" si="39"/>
        <v>0</v>
      </c>
      <c r="AH169" s="19">
        <f t="shared" si="39"/>
        <v>0</v>
      </c>
      <c r="AI169" s="19">
        <f t="shared" si="39"/>
        <v>0</v>
      </c>
      <c r="AJ169" s="19">
        <f t="shared" si="39"/>
        <v>0</v>
      </c>
      <c r="AK169" s="19">
        <f t="shared" si="39"/>
        <v>0</v>
      </c>
      <c r="AL169" s="19">
        <f t="shared" si="39"/>
        <v>0</v>
      </c>
      <c r="AM169" s="19">
        <f t="shared" si="39"/>
        <v>0</v>
      </c>
      <c r="AN169" s="19">
        <f t="shared" si="39"/>
        <v>0</v>
      </c>
      <c r="AO169" s="19">
        <f t="shared" si="39"/>
        <v>0</v>
      </c>
      <c r="AP169" s="19">
        <f t="shared" si="39"/>
        <v>0</v>
      </c>
      <c r="AQ169" s="19">
        <f t="shared" si="39"/>
        <v>0</v>
      </c>
      <c r="AR169" s="19">
        <f t="shared" si="39"/>
        <v>0</v>
      </c>
      <c r="AS169" s="19">
        <f t="shared" si="39"/>
        <v>0</v>
      </c>
      <c r="AT169" s="19">
        <f t="shared" si="39"/>
        <v>0</v>
      </c>
      <c r="AU169" s="19">
        <f t="shared" si="39"/>
        <v>0</v>
      </c>
      <c r="AV169" s="19">
        <f t="shared" si="39"/>
        <v>0</v>
      </c>
      <c r="AW169" s="19">
        <f t="shared" si="39"/>
        <v>0</v>
      </c>
      <c r="AX169" s="19">
        <f t="shared" si="39"/>
        <v>0</v>
      </c>
      <c r="AY169" s="19">
        <f t="shared" si="39"/>
        <v>0</v>
      </c>
      <c r="AZ169" s="19">
        <f t="shared" si="39"/>
        <v>0</v>
      </c>
      <c r="BA169" s="19">
        <f t="shared" si="39"/>
        <v>0</v>
      </c>
      <c r="BB169" s="19">
        <f t="shared" si="39"/>
        <v>0</v>
      </c>
      <c r="BC169" s="19">
        <f t="shared" si="39"/>
        <v>0</v>
      </c>
      <c r="BD169" s="19">
        <f t="shared" si="39"/>
        <v>0</v>
      </c>
      <c r="BE169" s="19">
        <f t="shared" si="39"/>
        <v>0</v>
      </c>
      <c r="BF169" s="19">
        <f t="shared" si="39"/>
        <v>0</v>
      </c>
      <c r="BG169" s="19">
        <f t="shared" si="39"/>
        <v>0</v>
      </c>
      <c r="BH169" s="19">
        <f t="shared" si="39"/>
        <v>0</v>
      </c>
      <c r="BI169" s="19">
        <f t="shared" si="39"/>
        <v>0</v>
      </c>
      <c r="BJ169" s="19">
        <f t="shared" si="39"/>
        <v>0</v>
      </c>
      <c r="BK169" s="19">
        <f t="shared" si="39"/>
        <v>0</v>
      </c>
      <c r="BL169" s="19">
        <f t="shared" si="39"/>
        <v>0</v>
      </c>
      <c r="BM169" s="19">
        <f t="shared" si="39"/>
        <v>0</v>
      </c>
      <c r="BN169" s="19">
        <f t="shared" si="39"/>
        <v>0</v>
      </c>
      <c r="BO169" s="19">
        <f t="shared" si="39"/>
        <v>0</v>
      </c>
      <c r="BP169" s="19">
        <f t="shared" si="39"/>
        <v>0</v>
      </c>
      <c r="BQ169" s="19">
        <f t="shared" si="39"/>
        <v>0</v>
      </c>
      <c r="BR169" s="19">
        <f t="shared" si="39"/>
        <v>0</v>
      </c>
      <c r="BS169" s="19">
        <f t="shared" si="39"/>
        <v>0</v>
      </c>
      <c r="BT169" s="19">
        <f t="shared" si="39"/>
        <v>0</v>
      </c>
      <c r="BU169" s="19">
        <f t="shared" si="39"/>
        <v>0</v>
      </c>
      <c r="BV169" s="19">
        <f t="shared" si="39"/>
        <v>0</v>
      </c>
      <c r="BW169" s="19">
        <f t="shared" si="39"/>
        <v>0</v>
      </c>
      <c r="BX169" s="19">
        <f t="shared" si="39"/>
        <v>0</v>
      </c>
      <c r="BY169" s="19">
        <f t="shared" si="39"/>
        <v>0</v>
      </c>
      <c r="BZ169" s="19">
        <f t="shared" si="39"/>
        <v>0</v>
      </c>
      <c r="CA169" s="19">
        <f t="shared" si="39"/>
        <v>0</v>
      </c>
      <c r="CB169" s="19">
        <f t="shared" si="39"/>
        <v>0</v>
      </c>
      <c r="CC169" s="19">
        <f t="shared" si="39"/>
        <v>0</v>
      </c>
      <c r="CD169" s="19">
        <f t="shared" si="39"/>
        <v>0</v>
      </c>
      <c r="CE169" s="19">
        <f t="shared" si="39"/>
        <v>0</v>
      </c>
      <c r="CF169" s="19">
        <f t="shared" si="39"/>
        <v>0</v>
      </c>
      <c r="CG169" s="19">
        <f t="shared" si="39"/>
        <v>0</v>
      </c>
      <c r="CH169" s="19">
        <f t="shared" si="39"/>
        <v>0</v>
      </c>
      <c r="CI169" s="19">
        <f t="shared" si="39"/>
        <v>0</v>
      </c>
      <c r="CJ169" s="19">
        <f t="shared" si="39"/>
        <v>0</v>
      </c>
      <c r="CK169" s="19">
        <f t="shared" si="39"/>
        <v>0</v>
      </c>
      <c r="CL169" s="19">
        <f t="shared" si="39"/>
        <v>0</v>
      </c>
      <c r="CM169" s="19">
        <f t="shared" si="37"/>
        <v>0</v>
      </c>
      <c r="CN169" s="19">
        <f t="shared" si="37"/>
        <v>0</v>
      </c>
      <c r="CO169" s="19">
        <f t="shared" si="37"/>
        <v>0</v>
      </c>
      <c r="CP169" s="19">
        <f t="shared" si="37"/>
        <v>0</v>
      </c>
      <c r="CQ169" s="19">
        <f t="shared" si="37"/>
        <v>0</v>
      </c>
      <c r="CR169" s="19">
        <f t="shared" si="37"/>
        <v>0</v>
      </c>
      <c r="CS169" s="19">
        <f t="shared" si="37"/>
        <v>0</v>
      </c>
      <c r="CT169" s="19">
        <f t="shared" si="37"/>
        <v>0</v>
      </c>
    </row>
    <row r="170" spans="1:98" x14ac:dyDescent="0.3">
      <c r="A170" s="11">
        <f>ROW()</f>
        <v>170</v>
      </c>
      <c r="F170" s="6" t="str">
        <f>$F$26</f>
        <v>ФОТ првПерс</v>
      </c>
      <c r="M170" s="2" t="str">
        <f>Lists!$R$8</f>
        <v>руб.</v>
      </c>
      <c r="P170" s="50"/>
      <c r="W170" s="55">
        <f ca="1">SUM(INDIRECT(ADDRESS(ROW(),SUMIFS($1:$1,$5:$5,1))):INDIRECT(ADDRESS(ROW(),SUMIFS($1:$1,$5:$5,MAX($5:$5)))))</f>
        <v>25</v>
      </c>
      <c r="X170" s="56"/>
      <c r="Y170" s="56"/>
      <c r="Z170" s="19">
        <f t="shared" si="38"/>
        <v>0</v>
      </c>
      <c r="AA170" s="19">
        <f t="shared" si="39"/>
        <v>0</v>
      </c>
      <c r="AB170" s="19">
        <f t="shared" si="39"/>
        <v>0</v>
      </c>
      <c r="AC170" s="19">
        <f t="shared" si="39"/>
        <v>0</v>
      </c>
      <c r="AD170" s="19">
        <f t="shared" si="39"/>
        <v>0</v>
      </c>
      <c r="AE170" s="19">
        <f t="shared" si="39"/>
        <v>25</v>
      </c>
      <c r="AF170" s="19">
        <f t="shared" si="39"/>
        <v>0</v>
      </c>
      <c r="AG170" s="19">
        <f t="shared" si="39"/>
        <v>0</v>
      </c>
      <c r="AH170" s="19">
        <f t="shared" si="39"/>
        <v>0</v>
      </c>
      <c r="AI170" s="19">
        <f t="shared" si="39"/>
        <v>0</v>
      </c>
      <c r="AJ170" s="19">
        <f t="shared" si="39"/>
        <v>0</v>
      </c>
      <c r="AK170" s="19">
        <f t="shared" si="39"/>
        <v>0</v>
      </c>
      <c r="AL170" s="19">
        <f t="shared" si="39"/>
        <v>0</v>
      </c>
      <c r="AM170" s="19">
        <f t="shared" si="39"/>
        <v>0</v>
      </c>
      <c r="AN170" s="19">
        <f t="shared" si="39"/>
        <v>0</v>
      </c>
      <c r="AO170" s="19">
        <f t="shared" si="39"/>
        <v>0</v>
      </c>
      <c r="AP170" s="19">
        <f t="shared" si="39"/>
        <v>0</v>
      </c>
      <c r="AQ170" s="19">
        <f t="shared" si="39"/>
        <v>0</v>
      </c>
      <c r="AR170" s="19">
        <f t="shared" si="39"/>
        <v>0</v>
      </c>
      <c r="AS170" s="19">
        <f t="shared" si="39"/>
        <v>0</v>
      </c>
      <c r="AT170" s="19">
        <f t="shared" si="39"/>
        <v>0</v>
      </c>
      <c r="AU170" s="19">
        <f t="shared" si="39"/>
        <v>0</v>
      </c>
      <c r="AV170" s="19">
        <f t="shared" si="39"/>
        <v>0</v>
      </c>
      <c r="AW170" s="19">
        <f t="shared" si="39"/>
        <v>0</v>
      </c>
      <c r="AX170" s="19">
        <f t="shared" si="39"/>
        <v>0</v>
      </c>
      <c r="AY170" s="19">
        <f t="shared" si="39"/>
        <v>0</v>
      </c>
      <c r="AZ170" s="19">
        <f t="shared" si="39"/>
        <v>0</v>
      </c>
      <c r="BA170" s="19">
        <f t="shared" si="39"/>
        <v>0</v>
      </c>
      <c r="BB170" s="19">
        <f t="shared" si="39"/>
        <v>0</v>
      </c>
      <c r="BC170" s="19">
        <f t="shared" si="39"/>
        <v>0</v>
      </c>
      <c r="BD170" s="19">
        <f t="shared" si="39"/>
        <v>0</v>
      </c>
      <c r="BE170" s="19">
        <f t="shared" si="39"/>
        <v>0</v>
      </c>
      <c r="BF170" s="19">
        <f t="shared" si="39"/>
        <v>0</v>
      </c>
      <c r="BG170" s="19">
        <f t="shared" si="39"/>
        <v>0</v>
      </c>
      <c r="BH170" s="19">
        <f t="shared" si="39"/>
        <v>0</v>
      </c>
      <c r="BI170" s="19">
        <f t="shared" si="39"/>
        <v>0</v>
      </c>
      <c r="BJ170" s="19">
        <f t="shared" si="39"/>
        <v>0</v>
      </c>
      <c r="BK170" s="19">
        <f t="shared" si="39"/>
        <v>0</v>
      </c>
      <c r="BL170" s="19">
        <f t="shared" si="39"/>
        <v>0</v>
      </c>
      <c r="BM170" s="19">
        <f t="shared" si="39"/>
        <v>0</v>
      </c>
      <c r="BN170" s="19">
        <f t="shared" si="39"/>
        <v>0</v>
      </c>
      <c r="BO170" s="19">
        <f t="shared" si="39"/>
        <v>0</v>
      </c>
      <c r="BP170" s="19">
        <f t="shared" si="39"/>
        <v>0</v>
      </c>
      <c r="BQ170" s="19">
        <f t="shared" si="39"/>
        <v>0</v>
      </c>
      <c r="BR170" s="19">
        <f t="shared" si="39"/>
        <v>0</v>
      </c>
      <c r="BS170" s="19">
        <f t="shared" si="39"/>
        <v>0</v>
      </c>
      <c r="BT170" s="19">
        <f t="shared" si="39"/>
        <v>0</v>
      </c>
      <c r="BU170" s="19">
        <f t="shared" si="39"/>
        <v>0</v>
      </c>
      <c r="BV170" s="19">
        <f t="shared" si="39"/>
        <v>0</v>
      </c>
      <c r="BW170" s="19">
        <f t="shared" si="39"/>
        <v>0</v>
      </c>
      <c r="BX170" s="19">
        <f t="shared" si="39"/>
        <v>0</v>
      </c>
      <c r="BY170" s="19">
        <f t="shared" si="39"/>
        <v>0</v>
      </c>
      <c r="BZ170" s="19">
        <f t="shared" si="39"/>
        <v>0</v>
      </c>
      <c r="CA170" s="19">
        <f t="shared" si="39"/>
        <v>0</v>
      </c>
      <c r="CB170" s="19">
        <f t="shared" si="39"/>
        <v>0</v>
      </c>
      <c r="CC170" s="19">
        <f t="shared" si="39"/>
        <v>0</v>
      </c>
      <c r="CD170" s="19">
        <f t="shared" si="39"/>
        <v>0</v>
      </c>
      <c r="CE170" s="19">
        <f t="shared" si="39"/>
        <v>0</v>
      </c>
      <c r="CF170" s="19">
        <f t="shared" si="39"/>
        <v>0</v>
      </c>
      <c r="CG170" s="19">
        <f t="shared" si="39"/>
        <v>0</v>
      </c>
      <c r="CH170" s="19">
        <f t="shared" si="39"/>
        <v>0</v>
      </c>
      <c r="CI170" s="19">
        <f t="shared" si="39"/>
        <v>0</v>
      </c>
      <c r="CJ170" s="19">
        <f t="shared" si="39"/>
        <v>0</v>
      </c>
      <c r="CK170" s="19">
        <f t="shared" si="39"/>
        <v>0</v>
      </c>
      <c r="CL170" s="19">
        <f t="shared" ref="CL170:CT173" si="40">CL158*$P38</f>
        <v>0</v>
      </c>
      <c r="CM170" s="19">
        <f t="shared" si="40"/>
        <v>0</v>
      </c>
      <c r="CN170" s="19">
        <f t="shared" si="40"/>
        <v>0</v>
      </c>
      <c r="CO170" s="19">
        <f t="shared" si="40"/>
        <v>0</v>
      </c>
      <c r="CP170" s="19">
        <f t="shared" si="40"/>
        <v>0</v>
      </c>
      <c r="CQ170" s="19">
        <f t="shared" si="40"/>
        <v>0</v>
      </c>
      <c r="CR170" s="19">
        <f t="shared" si="40"/>
        <v>0</v>
      </c>
      <c r="CS170" s="19">
        <f t="shared" si="40"/>
        <v>0</v>
      </c>
      <c r="CT170" s="19">
        <f t="shared" si="40"/>
        <v>0</v>
      </c>
    </row>
    <row r="171" spans="1:98" x14ac:dyDescent="0.3">
      <c r="A171" s="11">
        <f>ROW()</f>
        <v>171</v>
      </c>
      <c r="F171" s="6" t="str">
        <f>$F$27</f>
        <v>ФОТ упак</v>
      </c>
      <c r="M171" s="2" t="str">
        <f>Lists!$R$8</f>
        <v>руб.</v>
      </c>
      <c r="P171" s="50"/>
      <c r="W171" s="55">
        <f ca="1">SUM(INDIRECT(ADDRESS(ROW(),SUMIFS($1:$1,$5:$5,1))):INDIRECT(ADDRESS(ROW(),SUMIFS($1:$1,$5:$5,MAX($5:$5)))))</f>
        <v>12.5</v>
      </c>
      <c r="X171" s="56"/>
      <c r="Y171" s="56"/>
      <c r="Z171" s="19">
        <f t="shared" si="38"/>
        <v>0</v>
      </c>
      <c r="AA171" s="19">
        <f t="shared" ref="AA171:CL173" si="41">AA159*$P39</f>
        <v>0</v>
      </c>
      <c r="AB171" s="19">
        <f t="shared" si="41"/>
        <v>0</v>
      </c>
      <c r="AC171" s="19">
        <f t="shared" si="41"/>
        <v>0</v>
      </c>
      <c r="AD171" s="19">
        <f t="shared" si="41"/>
        <v>0</v>
      </c>
      <c r="AE171" s="19">
        <f t="shared" si="41"/>
        <v>12.5</v>
      </c>
      <c r="AF171" s="19">
        <f t="shared" si="41"/>
        <v>0</v>
      </c>
      <c r="AG171" s="19">
        <f t="shared" si="41"/>
        <v>0</v>
      </c>
      <c r="AH171" s="19">
        <f t="shared" si="41"/>
        <v>0</v>
      </c>
      <c r="AI171" s="19">
        <f t="shared" si="41"/>
        <v>0</v>
      </c>
      <c r="AJ171" s="19">
        <f t="shared" si="41"/>
        <v>0</v>
      </c>
      <c r="AK171" s="19">
        <f t="shared" si="41"/>
        <v>0</v>
      </c>
      <c r="AL171" s="19">
        <f t="shared" si="41"/>
        <v>0</v>
      </c>
      <c r="AM171" s="19">
        <f t="shared" si="41"/>
        <v>0</v>
      </c>
      <c r="AN171" s="19">
        <f t="shared" si="41"/>
        <v>0</v>
      </c>
      <c r="AO171" s="19">
        <f t="shared" si="41"/>
        <v>0</v>
      </c>
      <c r="AP171" s="19">
        <f t="shared" si="41"/>
        <v>0</v>
      </c>
      <c r="AQ171" s="19">
        <f t="shared" si="41"/>
        <v>0</v>
      </c>
      <c r="AR171" s="19">
        <f t="shared" si="41"/>
        <v>0</v>
      </c>
      <c r="AS171" s="19">
        <f t="shared" si="41"/>
        <v>0</v>
      </c>
      <c r="AT171" s="19">
        <f t="shared" si="41"/>
        <v>0</v>
      </c>
      <c r="AU171" s="19">
        <f t="shared" si="41"/>
        <v>0</v>
      </c>
      <c r="AV171" s="19">
        <f t="shared" si="41"/>
        <v>0</v>
      </c>
      <c r="AW171" s="19">
        <f t="shared" si="41"/>
        <v>0</v>
      </c>
      <c r="AX171" s="19">
        <f t="shared" si="41"/>
        <v>0</v>
      </c>
      <c r="AY171" s="19">
        <f t="shared" si="41"/>
        <v>0</v>
      </c>
      <c r="AZ171" s="19">
        <f t="shared" si="41"/>
        <v>0</v>
      </c>
      <c r="BA171" s="19">
        <f t="shared" si="41"/>
        <v>0</v>
      </c>
      <c r="BB171" s="19">
        <f t="shared" si="41"/>
        <v>0</v>
      </c>
      <c r="BC171" s="19">
        <f t="shared" si="41"/>
        <v>0</v>
      </c>
      <c r="BD171" s="19">
        <f t="shared" si="41"/>
        <v>0</v>
      </c>
      <c r="BE171" s="19">
        <f t="shared" si="41"/>
        <v>0</v>
      </c>
      <c r="BF171" s="19">
        <f t="shared" si="41"/>
        <v>0</v>
      </c>
      <c r="BG171" s="19">
        <f t="shared" si="41"/>
        <v>0</v>
      </c>
      <c r="BH171" s="19">
        <f t="shared" si="41"/>
        <v>0</v>
      </c>
      <c r="BI171" s="19">
        <f t="shared" si="41"/>
        <v>0</v>
      </c>
      <c r="BJ171" s="19">
        <f t="shared" si="41"/>
        <v>0</v>
      </c>
      <c r="BK171" s="19">
        <f t="shared" si="41"/>
        <v>0</v>
      </c>
      <c r="BL171" s="19">
        <f t="shared" si="41"/>
        <v>0</v>
      </c>
      <c r="BM171" s="19">
        <f t="shared" si="41"/>
        <v>0</v>
      </c>
      <c r="BN171" s="19">
        <f t="shared" si="41"/>
        <v>0</v>
      </c>
      <c r="BO171" s="19">
        <f t="shared" si="41"/>
        <v>0</v>
      </c>
      <c r="BP171" s="19">
        <f t="shared" si="41"/>
        <v>0</v>
      </c>
      <c r="BQ171" s="19">
        <f t="shared" si="41"/>
        <v>0</v>
      </c>
      <c r="BR171" s="19">
        <f t="shared" si="41"/>
        <v>0</v>
      </c>
      <c r="BS171" s="19">
        <f t="shared" si="41"/>
        <v>0</v>
      </c>
      <c r="BT171" s="19">
        <f t="shared" si="41"/>
        <v>0</v>
      </c>
      <c r="BU171" s="19">
        <f t="shared" si="41"/>
        <v>0</v>
      </c>
      <c r="BV171" s="19">
        <f t="shared" si="41"/>
        <v>0</v>
      </c>
      <c r="BW171" s="19">
        <f t="shared" si="41"/>
        <v>0</v>
      </c>
      <c r="BX171" s="19">
        <f t="shared" si="41"/>
        <v>0</v>
      </c>
      <c r="BY171" s="19">
        <f t="shared" si="41"/>
        <v>0</v>
      </c>
      <c r="BZ171" s="19">
        <f t="shared" si="41"/>
        <v>0</v>
      </c>
      <c r="CA171" s="19">
        <f t="shared" si="41"/>
        <v>0</v>
      </c>
      <c r="CB171" s="19">
        <f t="shared" si="41"/>
        <v>0</v>
      </c>
      <c r="CC171" s="19">
        <f t="shared" si="41"/>
        <v>0</v>
      </c>
      <c r="CD171" s="19">
        <f t="shared" si="41"/>
        <v>0</v>
      </c>
      <c r="CE171" s="19">
        <f t="shared" si="41"/>
        <v>0</v>
      </c>
      <c r="CF171" s="19">
        <f t="shared" si="41"/>
        <v>0</v>
      </c>
      <c r="CG171" s="19">
        <f t="shared" si="41"/>
        <v>0</v>
      </c>
      <c r="CH171" s="19">
        <f t="shared" si="41"/>
        <v>0</v>
      </c>
      <c r="CI171" s="19">
        <f t="shared" si="41"/>
        <v>0</v>
      </c>
      <c r="CJ171" s="19">
        <f t="shared" si="41"/>
        <v>0</v>
      </c>
      <c r="CK171" s="19">
        <f t="shared" si="41"/>
        <v>0</v>
      </c>
      <c r="CL171" s="19">
        <f t="shared" si="41"/>
        <v>0</v>
      </c>
      <c r="CM171" s="19">
        <f t="shared" si="40"/>
        <v>0</v>
      </c>
      <c r="CN171" s="19">
        <f t="shared" si="40"/>
        <v>0</v>
      </c>
      <c r="CO171" s="19">
        <f t="shared" si="40"/>
        <v>0</v>
      </c>
      <c r="CP171" s="19">
        <f t="shared" si="40"/>
        <v>0</v>
      </c>
      <c r="CQ171" s="19">
        <f t="shared" si="40"/>
        <v>0</v>
      </c>
      <c r="CR171" s="19">
        <f t="shared" si="40"/>
        <v>0</v>
      </c>
      <c r="CS171" s="19">
        <f t="shared" si="40"/>
        <v>0</v>
      </c>
      <c r="CT171" s="19">
        <f t="shared" si="40"/>
        <v>0</v>
      </c>
    </row>
    <row r="172" spans="1:98" x14ac:dyDescent="0.3">
      <c r="A172" s="11">
        <f>ROW()</f>
        <v>172</v>
      </c>
      <c r="F172" s="6" t="str">
        <f>$F$28</f>
        <v>Соцсборы</v>
      </c>
      <c r="M172" s="2" t="str">
        <f>Lists!$R$8</f>
        <v>руб.</v>
      </c>
      <c r="P172" s="50"/>
      <c r="W172" s="55">
        <f ca="1">SUM(INDIRECT(ADDRESS(ROW(),SUMIFS($1:$1,$5:$5,1))):INDIRECT(ADDRESS(ROW(),SUMIFS($1:$1,$5:$5,MAX($5:$5)))))</f>
        <v>11.25</v>
      </c>
      <c r="X172" s="56"/>
      <c r="Y172" s="56"/>
      <c r="Z172" s="19">
        <f t="shared" si="38"/>
        <v>0</v>
      </c>
      <c r="AA172" s="19">
        <f t="shared" si="41"/>
        <v>0</v>
      </c>
      <c r="AB172" s="19">
        <f t="shared" si="41"/>
        <v>0</v>
      </c>
      <c r="AC172" s="19">
        <f t="shared" si="41"/>
        <v>0</v>
      </c>
      <c r="AD172" s="19">
        <f t="shared" si="41"/>
        <v>0</v>
      </c>
      <c r="AE172" s="19">
        <f t="shared" si="41"/>
        <v>11.25</v>
      </c>
      <c r="AF172" s="19">
        <f t="shared" si="41"/>
        <v>0</v>
      </c>
      <c r="AG172" s="19">
        <f t="shared" si="41"/>
        <v>0</v>
      </c>
      <c r="AH172" s="19">
        <f t="shared" si="41"/>
        <v>0</v>
      </c>
      <c r="AI172" s="19">
        <f t="shared" si="41"/>
        <v>0</v>
      </c>
      <c r="AJ172" s="19">
        <f t="shared" si="41"/>
        <v>0</v>
      </c>
      <c r="AK172" s="19">
        <f t="shared" si="41"/>
        <v>0</v>
      </c>
      <c r="AL172" s="19">
        <f t="shared" si="41"/>
        <v>0</v>
      </c>
      <c r="AM172" s="19">
        <f t="shared" si="41"/>
        <v>0</v>
      </c>
      <c r="AN172" s="19">
        <f t="shared" si="41"/>
        <v>0</v>
      </c>
      <c r="AO172" s="19">
        <f t="shared" si="41"/>
        <v>0</v>
      </c>
      <c r="AP172" s="19">
        <f t="shared" si="41"/>
        <v>0</v>
      </c>
      <c r="AQ172" s="19">
        <f t="shared" si="41"/>
        <v>0</v>
      </c>
      <c r="AR172" s="19">
        <f t="shared" si="41"/>
        <v>0</v>
      </c>
      <c r="AS172" s="19">
        <f t="shared" si="41"/>
        <v>0</v>
      </c>
      <c r="AT172" s="19">
        <f t="shared" si="41"/>
        <v>0</v>
      </c>
      <c r="AU172" s="19">
        <f t="shared" si="41"/>
        <v>0</v>
      </c>
      <c r="AV172" s="19">
        <f t="shared" si="41"/>
        <v>0</v>
      </c>
      <c r="AW172" s="19">
        <f t="shared" si="41"/>
        <v>0</v>
      </c>
      <c r="AX172" s="19">
        <f t="shared" si="41"/>
        <v>0</v>
      </c>
      <c r="AY172" s="19">
        <f t="shared" si="41"/>
        <v>0</v>
      </c>
      <c r="AZ172" s="19">
        <f t="shared" si="41"/>
        <v>0</v>
      </c>
      <c r="BA172" s="19">
        <f t="shared" si="41"/>
        <v>0</v>
      </c>
      <c r="BB172" s="19">
        <f t="shared" si="41"/>
        <v>0</v>
      </c>
      <c r="BC172" s="19">
        <f t="shared" si="41"/>
        <v>0</v>
      </c>
      <c r="BD172" s="19">
        <f t="shared" si="41"/>
        <v>0</v>
      </c>
      <c r="BE172" s="19">
        <f t="shared" si="41"/>
        <v>0</v>
      </c>
      <c r="BF172" s="19">
        <f t="shared" si="41"/>
        <v>0</v>
      </c>
      <c r="BG172" s="19">
        <f t="shared" si="41"/>
        <v>0</v>
      </c>
      <c r="BH172" s="19">
        <f t="shared" si="41"/>
        <v>0</v>
      </c>
      <c r="BI172" s="19">
        <f t="shared" si="41"/>
        <v>0</v>
      </c>
      <c r="BJ172" s="19">
        <f t="shared" si="41"/>
        <v>0</v>
      </c>
      <c r="BK172" s="19">
        <f t="shared" si="41"/>
        <v>0</v>
      </c>
      <c r="BL172" s="19">
        <f t="shared" si="41"/>
        <v>0</v>
      </c>
      <c r="BM172" s="19">
        <f t="shared" si="41"/>
        <v>0</v>
      </c>
      <c r="BN172" s="19">
        <f t="shared" si="41"/>
        <v>0</v>
      </c>
      <c r="BO172" s="19">
        <f t="shared" si="41"/>
        <v>0</v>
      </c>
      <c r="BP172" s="19">
        <f t="shared" si="41"/>
        <v>0</v>
      </c>
      <c r="BQ172" s="19">
        <f t="shared" si="41"/>
        <v>0</v>
      </c>
      <c r="BR172" s="19">
        <f t="shared" si="41"/>
        <v>0</v>
      </c>
      <c r="BS172" s="19">
        <f t="shared" si="41"/>
        <v>0</v>
      </c>
      <c r="BT172" s="19">
        <f t="shared" si="41"/>
        <v>0</v>
      </c>
      <c r="BU172" s="19">
        <f t="shared" si="41"/>
        <v>0</v>
      </c>
      <c r="BV172" s="19">
        <f t="shared" si="41"/>
        <v>0</v>
      </c>
      <c r="BW172" s="19">
        <f t="shared" si="41"/>
        <v>0</v>
      </c>
      <c r="BX172" s="19">
        <f t="shared" si="41"/>
        <v>0</v>
      </c>
      <c r="BY172" s="19">
        <f t="shared" si="41"/>
        <v>0</v>
      </c>
      <c r="BZ172" s="19">
        <f t="shared" si="41"/>
        <v>0</v>
      </c>
      <c r="CA172" s="19">
        <f t="shared" si="41"/>
        <v>0</v>
      </c>
      <c r="CB172" s="19">
        <f t="shared" si="41"/>
        <v>0</v>
      </c>
      <c r="CC172" s="19">
        <f t="shared" si="41"/>
        <v>0</v>
      </c>
      <c r="CD172" s="19">
        <f t="shared" si="41"/>
        <v>0</v>
      </c>
      <c r="CE172" s="19">
        <f t="shared" si="41"/>
        <v>0</v>
      </c>
      <c r="CF172" s="19">
        <f t="shared" si="41"/>
        <v>0</v>
      </c>
      <c r="CG172" s="19">
        <f t="shared" si="41"/>
        <v>0</v>
      </c>
      <c r="CH172" s="19">
        <f t="shared" si="41"/>
        <v>0</v>
      </c>
      <c r="CI172" s="19">
        <f t="shared" si="41"/>
        <v>0</v>
      </c>
      <c r="CJ172" s="19">
        <f t="shared" si="41"/>
        <v>0</v>
      </c>
      <c r="CK172" s="19">
        <f t="shared" si="41"/>
        <v>0</v>
      </c>
      <c r="CL172" s="19">
        <f t="shared" si="41"/>
        <v>0</v>
      </c>
      <c r="CM172" s="19">
        <f t="shared" si="40"/>
        <v>0</v>
      </c>
      <c r="CN172" s="19">
        <f t="shared" si="40"/>
        <v>0</v>
      </c>
      <c r="CO172" s="19">
        <f t="shared" si="40"/>
        <v>0</v>
      </c>
      <c r="CP172" s="19">
        <f t="shared" si="40"/>
        <v>0</v>
      </c>
      <c r="CQ172" s="19">
        <f t="shared" si="40"/>
        <v>0</v>
      </c>
      <c r="CR172" s="19">
        <f t="shared" si="40"/>
        <v>0</v>
      </c>
      <c r="CS172" s="19">
        <f t="shared" si="40"/>
        <v>0</v>
      </c>
      <c r="CT172" s="19">
        <f t="shared" si="40"/>
        <v>0</v>
      </c>
    </row>
    <row r="173" spans="1:98" x14ac:dyDescent="0.3">
      <c r="A173" s="11">
        <f>ROW()</f>
        <v>173</v>
      </c>
      <c r="F173" s="6" t="str">
        <f>$F$29</f>
        <v>ЭлЭн</v>
      </c>
      <c r="M173" s="2" t="str">
        <f>Lists!$R$8</f>
        <v>руб.</v>
      </c>
      <c r="P173" s="50"/>
      <c r="W173" s="55">
        <f ca="1">SUM(INDIRECT(ADDRESS(ROW(),SUMIFS($1:$1,$5:$5,1))):INDIRECT(ADDRESS(ROW(),SUMIFS($1:$1,$5:$5,MAX($5:$5)))))</f>
        <v>4.6000000000000005</v>
      </c>
      <c r="X173" s="56"/>
      <c r="Y173" s="56"/>
      <c r="Z173" s="19">
        <f t="shared" si="38"/>
        <v>0</v>
      </c>
      <c r="AA173" s="19">
        <f t="shared" si="41"/>
        <v>0</v>
      </c>
      <c r="AB173" s="19">
        <f t="shared" si="41"/>
        <v>0</v>
      </c>
      <c r="AC173" s="19">
        <f t="shared" si="41"/>
        <v>0</v>
      </c>
      <c r="AD173" s="19">
        <f t="shared" si="41"/>
        <v>0</v>
      </c>
      <c r="AE173" s="19">
        <f t="shared" si="41"/>
        <v>4.6000000000000005</v>
      </c>
      <c r="AF173" s="19">
        <f t="shared" si="41"/>
        <v>0</v>
      </c>
      <c r="AG173" s="19">
        <f t="shared" si="41"/>
        <v>0</v>
      </c>
      <c r="AH173" s="19">
        <f t="shared" si="41"/>
        <v>0</v>
      </c>
      <c r="AI173" s="19">
        <f t="shared" si="41"/>
        <v>0</v>
      </c>
      <c r="AJ173" s="19">
        <f t="shared" si="41"/>
        <v>0</v>
      </c>
      <c r="AK173" s="19">
        <f t="shared" si="41"/>
        <v>0</v>
      </c>
      <c r="AL173" s="19">
        <f t="shared" si="41"/>
        <v>0</v>
      </c>
      <c r="AM173" s="19">
        <f t="shared" si="41"/>
        <v>0</v>
      </c>
      <c r="AN173" s="19">
        <f t="shared" si="41"/>
        <v>0</v>
      </c>
      <c r="AO173" s="19">
        <f t="shared" si="41"/>
        <v>0</v>
      </c>
      <c r="AP173" s="19">
        <f t="shared" si="41"/>
        <v>0</v>
      </c>
      <c r="AQ173" s="19">
        <f t="shared" si="41"/>
        <v>0</v>
      </c>
      <c r="AR173" s="19">
        <f t="shared" si="41"/>
        <v>0</v>
      </c>
      <c r="AS173" s="19">
        <f t="shared" si="41"/>
        <v>0</v>
      </c>
      <c r="AT173" s="19">
        <f t="shared" si="41"/>
        <v>0</v>
      </c>
      <c r="AU173" s="19">
        <f t="shared" si="41"/>
        <v>0</v>
      </c>
      <c r="AV173" s="19">
        <f t="shared" si="41"/>
        <v>0</v>
      </c>
      <c r="AW173" s="19">
        <f t="shared" si="41"/>
        <v>0</v>
      </c>
      <c r="AX173" s="19">
        <f t="shared" si="41"/>
        <v>0</v>
      </c>
      <c r="AY173" s="19">
        <f t="shared" si="41"/>
        <v>0</v>
      </c>
      <c r="AZ173" s="19">
        <f t="shared" si="41"/>
        <v>0</v>
      </c>
      <c r="BA173" s="19">
        <f t="shared" si="41"/>
        <v>0</v>
      </c>
      <c r="BB173" s="19">
        <f t="shared" si="41"/>
        <v>0</v>
      </c>
      <c r="BC173" s="19">
        <f t="shared" si="41"/>
        <v>0</v>
      </c>
      <c r="BD173" s="19">
        <f t="shared" si="41"/>
        <v>0</v>
      </c>
      <c r="BE173" s="19">
        <f t="shared" si="41"/>
        <v>0</v>
      </c>
      <c r="BF173" s="19">
        <f t="shared" si="41"/>
        <v>0</v>
      </c>
      <c r="BG173" s="19">
        <f t="shared" si="41"/>
        <v>0</v>
      </c>
      <c r="BH173" s="19">
        <f t="shared" si="41"/>
        <v>0</v>
      </c>
      <c r="BI173" s="19">
        <f t="shared" si="41"/>
        <v>0</v>
      </c>
      <c r="BJ173" s="19">
        <f t="shared" si="41"/>
        <v>0</v>
      </c>
      <c r="BK173" s="19">
        <f t="shared" si="41"/>
        <v>0</v>
      </c>
      <c r="BL173" s="19">
        <f t="shared" si="41"/>
        <v>0</v>
      </c>
      <c r="BM173" s="19">
        <f t="shared" si="41"/>
        <v>0</v>
      </c>
      <c r="BN173" s="19">
        <f t="shared" si="41"/>
        <v>0</v>
      </c>
      <c r="BO173" s="19">
        <f t="shared" si="41"/>
        <v>0</v>
      </c>
      <c r="BP173" s="19">
        <f t="shared" si="41"/>
        <v>0</v>
      </c>
      <c r="BQ173" s="19">
        <f t="shared" si="41"/>
        <v>0</v>
      </c>
      <c r="BR173" s="19">
        <f t="shared" si="41"/>
        <v>0</v>
      </c>
      <c r="BS173" s="19">
        <f t="shared" si="41"/>
        <v>0</v>
      </c>
      <c r="BT173" s="19">
        <f t="shared" si="41"/>
        <v>0</v>
      </c>
      <c r="BU173" s="19">
        <f t="shared" si="41"/>
        <v>0</v>
      </c>
      <c r="BV173" s="19">
        <f t="shared" si="41"/>
        <v>0</v>
      </c>
      <c r="BW173" s="19">
        <f t="shared" si="41"/>
        <v>0</v>
      </c>
      <c r="BX173" s="19">
        <f t="shared" si="41"/>
        <v>0</v>
      </c>
      <c r="BY173" s="19">
        <f t="shared" si="41"/>
        <v>0</v>
      </c>
      <c r="BZ173" s="19">
        <f t="shared" si="41"/>
        <v>0</v>
      </c>
      <c r="CA173" s="19">
        <f t="shared" si="41"/>
        <v>0</v>
      </c>
      <c r="CB173" s="19">
        <f t="shared" si="41"/>
        <v>0</v>
      </c>
      <c r="CC173" s="19">
        <f t="shared" si="41"/>
        <v>0</v>
      </c>
      <c r="CD173" s="19">
        <f t="shared" si="41"/>
        <v>0</v>
      </c>
      <c r="CE173" s="19">
        <f t="shared" si="41"/>
        <v>0</v>
      </c>
      <c r="CF173" s="19">
        <f t="shared" si="41"/>
        <v>0</v>
      </c>
      <c r="CG173" s="19">
        <f t="shared" si="41"/>
        <v>0</v>
      </c>
      <c r="CH173" s="19">
        <f t="shared" si="41"/>
        <v>0</v>
      </c>
      <c r="CI173" s="19">
        <f t="shared" si="41"/>
        <v>0</v>
      </c>
      <c r="CJ173" s="19">
        <f t="shared" si="41"/>
        <v>0</v>
      </c>
      <c r="CK173" s="19">
        <f t="shared" si="41"/>
        <v>0</v>
      </c>
      <c r="CL173" s="19">
        <f t="shared" si="41"/>
        <v>0</v>
      </c>
      <c r="CM173" s="19">
        <f t="shared" si="40"/>
        <v>0</v>
      </c>
      <c r="CN173" s="19">
        <f t="shared" si="40"/>
        <v>0</v>
      </c>
      <c r="CO173" s="19">
        <f t="shared" si="40"/>
        <v>0</v>
      </c>
      <c r="CP173" s="19">
        <f t="shared" si="40"/>
        <v>0</v>
      </c>
      <c r="CQ173" s="19">
        <f t="shared" si="40"/>
        <v>0</v>
      </c>
      <c r="CR173" s="19">
        <f t="shared" si="40"/>
        <v>0</v>
      </c>
      <c r="CS173" s="19">
        <f t="shared" si="40"/>
        <v>0</v>
      </c>
      <c r="CT173" s="19">
        <f t="shared" si="40"/>
        <v>0</v>
      </c>
    </row>
    <row r="174" spans="1:98" s="2" customFormat="1" ht="12" x14ac:dyDescent="0.2">
      <c r="A174" s="11">
        <f>ROW()</f>
        <v>174</v>
      </c>
      <c r="E174" s="23" t="str">
        <f>Lists!$N$9</f>
        <v>пустая строка</v>
      </c>
      <c r="L174" s="46"/>
      <c r="O174" s="46"/>
      <c r="R174" s="46"/>
      <c r="W174" s="5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  <c r="BR174" s="3"/>
      <c r="BS174" s="3"/>
      <c r="BT174" s="3"/>
      <c r="BU174" s="3"/>
      <c r="BV174" s="3"/>
      <c r="BW174" s="3"/>
      <c r="BX174" s="3"/>
      <c r="BY174" s="3"/>
      <c r="BZ174" s="3"/>
      <c r="CA174" s="3"/>
      <c r="CB174" s="3"/>
      <c r="CC174" s="3"/>
      <c r="CD174" s="3"/>
      <c r="CE174" s="3"/>
      <c r="CF174" s="3"/>
      <c r="CG174" s="3"/>
      <c r="CH174" s="3"/>
      <c r="CI174" s="3"/>
      <c r="CJ174" s="3"/>
      <c r="CK174" s="3"/>
      <c r="CL174" s="3"/>
      <c r="CM174" s="3"/>
      <c r="CN174" s="3"/>
      <c r="CO174" s="3"/>
      <c r="CP174" s="3"/>
      <c r="CQ174" s="3"/>
      <c r="CR174" s="3"/>
      <c r="CS174" s="3"/>
      <c r="CT174" s="3"/>
    </row>
    <row r="175" spans="1:98" s="13" customFormat="1" ht="13.2" customHeight="1" x14ac:dyDescent="0.3">
      <c r="A175" s="12">
        <f>ROW()</f>
        <v>175</v>
      </c>
      <c r="E175" s="45"/>
      <c r="F175" s="13" t="s">
        <v>18</v>
      </c>
      <c r="L175" s="46"/>
      <c r="M175" s="14" t="s">
        <v>74</v>
      </c>
      <c r="O175" s="46"/>
      <c r="R175" s="46"/>
      <c r="W175" s="58">
        <f ca="1">SUM(INDIRECT(ADDRESS(ROW(),SUMIFS($1:$1,$5:$5,1))):INDIRECT(ADDRESS(ROW(),SUMIFS($1:$1,$5:$5,MAX($5:$5)))))</f>
        <v>1</v>
      </c>
      <c r="X175" s="51"/>
      <c r="Y175" s="46" t="s">
        <v>24</v>
      </c>
      <c r="Z175" s="57"/>
      <c r="AA175" s="57"/>
      <c r="AB175" s="57"/>
      <c r="AC175" s="57"/>
      <c r="AD175" s="57"/>
      <c r="AE175" s="57">
        <v>0.1</v>
      </c>
      <c r="AF175" s="57">
        <v>0.5</v>
      </c>
      <c r="AG175" s="57">
        <v>0.25</v>
      </c>
      <c r="AH175" s="57">
        <v>0.1</v>
      </c>
      <c r="AI175" s="57">
        <v>0.05</v>
      </c>
      <c r="AJ175" s="57"/>
      <c r="AK175" s="57"/>
      <c r="AL175" s="57"/>
      <c r="AM175" s="57"/>
      <c r="AN175" s="57"/>
      <c r="AO175" s="57"/>
      <c r="AP175" s="57"/>
      <c r="AQ175" s="57"/>
      <c r="AR175" s="57"/>
      <c r="AS175" s="57"/>
      <c r="AT175" s="57"/>
      <c r="AU175" s="57"/>
      <c r="AV175" s="57"/>
      <c r="AW175" s="57"/>
      <c r="AX175" s="57"/>
      <c r="AY175" s="57"/>
      <c r="AZ175" s="57"/>
      <c r="BA175" s="57"/>
      <c r="BB175" s="57"/>
      <c r="BC175" s="57"/>
      <c r="BD175" s="57"/>
      <c r="BE175" s="57"/>
      <c r="BF175" s="57"/>
      <c r="BG175" s="57"/>
      <c r="BH175" s="57"/>
      <c r="BI175" s="57"/>
      <c r="BJ175" s="57"/>
      <c r="BK175" s="57"/>
      <c r="BL175" s="57"/>
      <c r="BM175" s="57"/>
      <c r="BN175" s="57"/>
      <c r="BO175" s="57"/>
      <c r="BP175" s="57"/>
      <c r="BQ175" s="57"/>
      <c r="BR175" s="57"/>
      <c r="BS175" s="57"/>
      <c r="BT175" s="57"/>
      <c r="BU175" s="57"/>
      <c r="BV175" s="57"/>
      <c r="BW175" s="57"/>
      <c r="BX175" s="57"/>
      <c r="BY175" s="57"/>
      <c r="BZ175" s="57"/>
      <c r="CA175" s="57"/>
      <c r="CB175" s="57"/>
      <c r="CC175" s="57"/>
      <c r="CD175" s="57"/>
      <c r="CE175" s="57"/>
      <c r="CF175" s="57"/>
      <c r="CG175" s="57"/>
      <c r="CH175" s="57"/>
      <c r="CI175" s="57"/>
      <c r="CJ175" s="57"/>
      <c r="CK175" s="57"/>
      <c r="CL175" s="57"/>
      <c r="CM175" s="57"/>
      <c r="CN175" s="57"/>
      <c r="CO175" s="57"/>
      <c r="CP175" s="57"/>
      <c r="CQ175" s="57"/>
      <c r="CR175" s="57"/>
      <c r="CS175" s="57"/>
      <c r="CT175" s="57"/>
    </row>
    <row r="176" spans="1:98" x14ac:dyDescent="0.3">
      <c r="A176" s="11">
        <f>ROW()</f>
        <v>176</v>
      </c>
      <c r="F176" s="6" t="s">
        <v>75</v>
      </c>
    </row>
    <row r="177" spans="1:98" s="13" customFormat="1" x14ac:dyDescent="0.3">
      <c r="A177" s="11">
        <f>ROW()</f>
        <v>177</v>
      </c>
      <c r="E177" s="45"/>
      <c r="F177" s="13" t="str">
        <f>$F$20</f>
        <v>Продукт</v>
      </c>
      <c r="L177" s="46"/>
      <c r="M177" s="14" t="str">
        <f>$M$20</f>
        <v>шт</v>
      </c>
      <c r="O177" s="46"/>
      <c r="P177" s="51">
        <f>$P$20</f>
        <v>1</v>
      </c>
      <c r="R177" s="46"/>
      <c r="W177" s="10"/>
      <c r="Z177" s="10"/>
      <c r="AA177" s="10"/>
      <c r="AB177" s="10"/>
      <c r="AC177" s="10"/>
      <c r="AD177" s="10"/>
      <c r="AE177" s="10"/>
      <c r="AF177" s="10"/>
      <c r="AG177" s="10"/>
      <c r="AH177" s="10"/>
      <c r="AI177" s="10"/>
      <c r="AJ177" s="10"/>
      <c r="AK177" s="10"/>
      <c r="AL177" s="10"/>
      <c r="AM177" s="10"/>
      <c r="AN177" s="10"/>
      <c r="AO177" s="10"/>
      <c r="AP177" s="10"/>
      <c r="AQ177" s="10"/>
      <c r="AR177" s="10"/>
      <c r="AS177" s="10"/>
      <c r="AT177" s="10"/>
      <c r="AU177" s="10"/>
      <c r="AV177" s="10"/>
      <c r="AW177" s="10"/>
      <c r="AX177" s="10"/>
      <c r="AY177" s="10"/>
      <c r="AZ177" s="10"/>
      <c r="BA177" s="10"/>
      <c r="BB177" s="10"/>
      <c r="BC177" s="10"/>
      <c r="BD177" s="10"/>
      <c r="BE177" s="10"/>
      <c r="BF177" s="10"/>
      <c r="BG177" s="10"/>
      <c r="BH177" s="10"/>
      <c r="BI177" s="10"/>
      <c r="BJ177" s="10"/>
      <c r="BK177" s="10"/>
      <c r="BL177" s="10"/>
      <c r="BM177" s="10"/>
      <c r="BN177" s="10"/>
      <c r="BO177" s="10"/>
      <c r="BP177" s="10"/>
      <c r="BQ177" s="10"/>
      <c r="BR177" s="10"/>
      <c r="BS177" s="10"/>
      <c r="BT177" s="10"/>
      <c r="BU177" s="10"/>
      <c r="BV177" s="10"/>
      <c r="BW177" s="10"/>
      <c r="BX177" s="10"/>
      <c r="BY177" s="10"/>
      <c r="BZ177" s="10"/>
      <c r="CA177" s="10"/>
      <c r="CB177" s="10"/>
      <c r="CC177" s="10"/>
      <c r="CD177" s="10"/>
      <c r="CE177" s="10"/>
      <c r="CF177" s="10"/>
      <c r="CG177" s="10"/>
      <c r="CH177" s="10"/>
      <c r="CI177" s="10"/>
      <c r="CJ177" s="10"/>
      <c r="CK177" s="10"/>
      <c r="CL177" s="10"/>
      <c r="CM177" s="10"/>
      <c r="CN177" s="10"/>
      <c r="CO177" s="10"/>
      <c r="CP177" s="10"/>
      <c r="CQ177" s="10"/>
      <c r="CR177" s="10"/>
      <c r="CS177" s="10"/>
      <c r="CT177" s="10"/>
    </row>
    <row r="178" spans="1:98" x14ac:dyDescent="0.3">
      <c r="A178" s="11">
        <f>ROW()</f>
        <v>178</v>
      </c>
      <c r="F178" s="6" t="str">
        <f>$F$21</f>
        <v>Основа</v>
      </c>
      <c r="M178" s="2" t="str">
        <f>$M$21</f>
        <v>кг</v>
      </c>
      <c r="P178" s="50"/>
      <c r="W178" s="52">
        <f ca="1">SUM(INDIRECT(ADDRESS(ROW(),SUMIFS($1:$1,$5:$5,1))):INDIRECT(ADDRESS(ROW(),SUMIFS($1:$1,$5:$5,MAX($5:$5)))))</f>
        <v>1.4999999999999998</v>
      </c>
      <c r="X178" s="53"/>
      <c r="Y178" s="53"/>
      <c r="Z178" s="54">
        <f ca="1">$W153*Z$175</f>
        <v>0</v>
      </c>
      <c r="AA178" s="54">
        <f t="shared" ref="AA178:CL179" ca="1" si="42">$W153*AA$175</f>
        <v>0</v>
      </c>
      <c r="AB178" s="54">
        <f t="shared" ca="1" si="42"/>
        <v>0</v>
      </c>
      <c r="AC178" s="54">
        <f t="shared" ca="1" si="42"/>
        <v>0</v>
      </c>
      <c r="AD178" s="54">
        <f t="shared" ca="1" si="42"/>
        <v>0</v>
      </c>
      <c r="AE178" s="54">
        <f t="shared" ca="1" si="42"/>
        <v>0.15000000000000002</v>
      </c>
      <c r="AF178" s="54">
        <f t="shared" ca="1" si="42"/>
        <v>0.75</v>
      </c>
      <c r="AG178" s="54">
        <f t="shared" ca="1" si="42"/>
        <v>0.375</v>
      </c>
      <c r="AH178" s="54">
        <f t="shared" ca="1" si="42"/>
        <v>0.15000000000000002</v>
      </c>
      <c r="AI178" s="54">
        <f t="shared" ca="1" si="42"/>
        <v>7.5000000000000011E-2</v>
      </c>
      <c r="AJ178" s="54">
        <f t="shared" ca="1" si="42"/>
        <v>0</v>
      </c>
      <c r="AK178" s="54">
        <f t="shared" ca="1" si="42"/>
        <v>0</v>
      </c>
      <c r="AL178" s="54">
        <f t="shared" ca="1" si="42"/>
        <v>0</v>
      </c>
      <c r="AM178" s="54">
        <f t="shared" ca="1" si="42"/>
        <v>0</v>
      </c>
      <c r="AN178" s="54">
        <f t="shared" ca="1" si="42"/>
        <v>0</v>
      </c>
      <c r="AO178" s="54">
        <f t="shared" ca="1" si="42"/>
        <v>0</v>
      </c>
      <c r="AP178" s="54">
        <f t="shared" ca="1" si="42"/>
        <v>0</v>
      </c>
      <c r="AQ178" s="54">
        <f t="shared" ca="1" si="42"/>
        <v>0</v>
      </c>
      <c r="AR178" s="54">
        <f t="shared" ca="1" si="42"/>
        <v>0</v>
      </c>
      <c r="AS178" s="54">
        <f t="shared" ca="1" si="42"/>
        <v>0</v>
      </c>
      <c r="AT178" s="54">
        <f t="shared" ca="1" si="42"/>
        <v>0</v>
      </c>
      <c r="AU178" s="54">
        <f t="shared" ca="1" si="42"/>
        <v>0</v>
      </c>
      <c r="AV178" s="54">
        <f t="shared" ca="1" si="42"/>
        <v>0</v>
      </c>
      <c r="AW178" s="54">
        <f t="shared" ca="1" si="42"/>
        <v>0</v>
      </c>
      <c r="AX178" s="54">
        <f t="shared" ca="1" si="42"/>
        <v>0</v>
      </c>
      <c r="AY178" s="54">
        <f t="shared" ca="1" si="42"/>
        <v>0</v>
      </c>
      <c r="AZ178" s="54">
        <f t="shared" ca="1" si="42"/>
        <v>0</v>
      </c>
      <c r="BA178" s="54">
        <f t="shared" ca="1" si="42"/>
        <v>0</v>
      </c>
      <c r="BB178" s="54">
        <f t="shared" ca="1" si="42"/>
        <v>0</v>
      </c>
      <c r="BC178" s="54">
        <f t="shared" ca="1" si="42"/>
        <v>0</v>
      </c>
      <c r="BD178" s="54">
        <f t="shared" ca="1" si="42"/>
        <v>0</v>
      </c>
      <c r="BE178" s="54">
        <f t="shared" ca="1" si="42"/>
        <v>0</v>
      </c>
      <c r="BF178" s="54">
        <f t="shared" ca="1" si="42"/>
        <v>0</v>
      </c>
      <c r="BG178" s="54">
        <f t="shared" ca="1" si="42"/>
        <v>0</v>
      </c>
      <c r="BH178" s="54">
        <f t="shared" ca="1" si="42"/>
        <v>0</v>
      </c>
      <c r="BI178" s="54">
        <f t="shared" ca="1" si="42"/>
        <v>0</v>
      </c>
      <c r="BJ178" s="54">
        <f t="shared" ca="1" si="42"/>
        <v>0</v>
      </c>
      <c r="BK178" s="54">
        <f t="shared" ca="1" si="42"/>
        <v>0</v>
      </c>
      <c r="BL178" s="54">
        <f t="shared" ca="1" si="42"/>
        <v>0</v>
      </c>
      <c r="BM178" s="54">
        <f t="shared" ca="1" si="42"/>
        <v>0</v>
      </c>
      <c r="BN178" s="54">
        <f t="shared" ca="1" si="42"/>
        <v>0</v>
      </c>
      <c r="BO178" s="54">
        <f t="shared" ca="1" si="42"/>
        <v>0</v>
      </c>
      <c r="BP178" s="54">
        <f t="shared" ca="1" si="42"/>
        <v>0</v>
      </c>
      <c r="BQ178" s="54">
        <f t="shared" ca="1" si="42"/>
        <v>0</v>
      </c>
      <c r="BR178" s="54">
        <f t="shared" ca="1" si="42"/>
        <v>0</v>
      </c>
      <c r="BS178" s="54">
        <f t="shared" ca="1" si="42"/>
        <v>0</v>
      </c>
      <c r="BT178" s="54">
        <f t="shared" ca="1" si="42"/>
        <v>0</v>
      </c>
      <c r="BU178" s="54">
        <f t="shared" ca="1" si="42"/>
        <v>0</v>
      </c>
      <c r="BV178" s="54">
        <f t="shared" ca="1" si="42"/>
        <v>0</v>
      </c>
      <c r="BW178" s="54">
        <f t="shared" ca="1" si="42"/>
        <v>0</v>
      </c>
      <c r="BX178" s="54">
        <f t="shared" ca="1" si="42"/>
        <v>0</v>
      </c>
      <c r="BY178" s="54">
        <f t="shared" ca="1" si="42"/>
        <v>0</v>
      </c>
      <c r="BZ178" s="54">
        <f t="shared" ca="1" si="42"/>
        <v>0</v>
      </c>
      <c r="CA178" s="54">
        <f t="shared" ca="1" si="42"/>
        <v>0</v>
      </c>
      <c r="CB178" s="54">
        <f t="shared" ca="1" si="42"/>
        <v>0</v>
      </c>
      <c r="CC178" s="54">
        <f t="shared" ca="1" si="42"/>
        <v>0</v>
      </c>
      <c r="CD178" s="54">
        <f t="shared" ca="1" si="42"/>
        <v>0</v>
      </c>
      <c r="CE178" s="54">
        <f t="shared" ca="1" si="42"/>
        <v>0</v>
      </c>
      <c r="CF178" s="54">
        <f t="shared" ca="1" si="42"/>
        <v>0</v>
      </c>
      <c r="CG178" s="54">
        <f t="shared" ca="1" si="42"/>
        <v>0</v>
      </c>
      <c r="CH178" s="54">
        <f t="shared" ca="1" si="42"/>
        <v>0</v>
      </c>
      <c r="CI178" s="54">
        <f t="shared" ca="1" si="42"/>
        <v>0</v>
      </c>
      <c r="CJ178" s="54">
        <f t="shared" ca="1" si="42"/>
        <v>0</v>
      </c>
      <c r="CK178" s="54">
        <f t="shared" ca="1" si="42"/>
        <v>0</v>
      </c>
      <c r="CL178" s="54">
        <f t="shared" ca="1" si="42"/>
        <v>0</v>
      </c>
      <c r="CM178" s="54">
        <f t="shared" ref="CM178:CT182" ca="1" si="43">$W153*CM$175</f>
        <v>0</v>
      </c>
      <c r="CN178" s="54">
        <f t="shared" ca="1" si="43"/>
        <v>0</v>
      </c>
      <c r="CO178" s="54">
        <f t="shared" ca="1" si="43"/>
        <v>0</v>
      </c>
      <c r="CP178" s="54">
        <f t="shared" ca="1" si="43"/>
        <v>0</v>
      </c>
      <c r="CQ178" s="54">
        <f t="shared" ca="1" si="43"/>
        <v>0</v>
      </c>
      <c r="CR178" s="54">
        <f t="shared" ca="1" si="43"/>
        <v>0</v>
      </c>
      <c r="CS178" s="54">
        <f t="shared" ca="1" si="43"/>
        <v>0</v>
      </c>
      <c r="CT178" s="54">
        <f t="shared" ca="1" si="43"/>
        <v>0</v>
      </c>
    </row>
    <row r="179" spans="1:98" x14ac:dyDescent="0.3">
      <c r="A179" s="11">
        <f>ROW()</f>
        <v>179</v>
      </c>
      <c r="F179" s="6" t="str">
        <f>$F$22</f>
        <v>Сырье</v>
      </c>
      <c r="M179" s="2" t="str">
        <f>$M$22</f>
        <v>л</v>
      </c>
      <c r="P179" s="50"/>
      <c r="W179" s="52">
        <f ca="1">SUM(INDIRECT(ADDRESS(ROW(),SUMIFS($1:$1,$5:$5,1))):INDIRECT(ADDRESS(ROW(),SUMIFS($1:$1,$5:$5,MAX($5:$5)))))</f>
        <v>0.4</v>
      </c>
      <c r="X179" s="53"/>
      <c r="Y179" s="53"/>
      <c r="Z179" s="54">
        <f t="shared" ref="Z179:AO186" ca="1" si="44">$W154*Z$175</f>
        <v>0</v>
      </c>
      <c r="AA179" s="54">
        <f t="shared" ca="1" si="44"/>
        <v>0</v>
      </c>
      <c r="AB179" s="54">
        <f t="shared" ca="1" si="44"/>
        <v>0</v>
      </c>
      <c r="AC179" s="54">
        <f t="shared" ca="1" si="44"/>
        <v>0</v>
      </c>
      <c r="AD179" s="54">
        <f t="shared" ca="1" si="44"/>
        <v>0</v>
      </c>
      <c r="AE179" s="54">
        <f t="shared" ca="1" si="44"/>
        <v>4.0000000000000008E-2</v>
      </c>
      <c r="AF179" s="54">
        <f t="shared" ca="1" si="44"/>
        <v>0.2</v>
      </c>
      <c r="AG179" s="54">
        <f t="shared" ca="1" si="44"/>
        <v>0.1</v>
      </c>
      <c r="AH179" s="54">
        <f t="shared" ca="1" si="44"/>
        <v>4.0000000000000008E-2</v>
      </c>
      <c r="AI179" s="54">
        <f t="shared" ca="1" si="44"/>
        <v>2.0000000000000004E-2</v>
      </c>
      <c r="AJ179" s="54">
        <f t="shared" ca="1" si="44"/>
        <v>0</v>
      </c>
      <c r="AK179" s="54">
        <f t="shared" ca="1" si="44"/>
        <v>0</v>
      </c>
      <c r="AL179" s="54">
        <f t="shared" ca="1" si="44"/>
        <v>0</v>
      </c>
      <c r="AM179" s="54">
        <f t="shared" ca="1" si="44"/>
        <v>0</v>
      </c>
      <c r="AN179" s="54">
        <f t="shared" ca="1" si="44"/>
        <v>0</v>
      </c>
      <c r="AO179" s="54">
        <f t="shared" ca="1" si="44"/>
        <v>0</v>
      </c>
      <c r="AP179" s="54">
        <f t="shared" ca="1" si="42"/>
        <v>0</v>
      </c>
      <c r="AQ179" s="54">
        <f t="shared" ca="1" si="42"/>
        <v>0</v>
      </c>
      <c r="AR179" s="54">
        <f t="shared" ca="1" si="42"/>
        <v>0</v>
      </c>
      <c r="AS179" s="54">
        <f t="shared" ca="1" si="42"/>
        <v>0</v>
      </c>
      <c r="AT179" s="54">
        <f t="shared" ca="1" si="42"/>
        <v>0</v>
      </c>
      <c r="AU179" s="54">
        <f t="shared" ca="1" si="42"/>
        <v>0</v>
      </c>
      <c r="AV179" s="54">
        <f t="shared" ca="1" si="42"/>
        <v>0</v>
      </c>
      <c r="AW179" s="54">
        <f t="shared" ca="1" si="42"/>
        <v>0</v>
      </c>
      <c r="AX179" s="54">
        <f t="shared" ca="1" si="42"/>
        <v>0</v>
      </c>
      <c r="AY179" s="54">
        <f t="shared" ca="1" si="42"/>
        <v>0</v>
      </c>
      <c r="AZ179" s="54">
        <f t="shared" ca="1" si="42"/>
        <v>0</v>
      </c>
      <c r="BA179" s="54">
        <f t="shared" ca="1" si="42"/>
        <v>0</v>
      </c>
      <c r="BB179" s="54">
        <f t="shared" ca="1" si="42"/>
        <v>0</v>
      </c>
      <c r="BC179" s="54">
        <f t="shared" ca="1" si="42"/>
        <v>0</v>
      </c>
      <c r="BD179" s="54">
        <f t="shared" ca="1" si="42"/>
        <v>0</v>
      </c>
      <c r="BE179" s="54">
        <f t="shared" ca="1" si="42"/>
        <v>0</v>
      </c>
      <c r="BF179" s="54">
        <f t="shared" ca="1" si="42"/>
        <v>0</v>
      </c>
      <c r="BG179" s="54">
        <f t="shared" ca="1" si="42"/>
        <v>0</v>
      </c>
      <c r="BH179" s="54">
        <f t="shared" ca="1" si="42"/>
        <v>0</v>
      </c>
      <c r="BI179" s="54">
        <f t="shared" ca="1" si="42"/>
        <v>0</v>
      </c>
      <c r="BJ179" s="54">
        <f t="shared" ca="1" si="42"/>
        <v>0</v>
      </c>
      <c r="BK179" s="54">
        <f t="shared" ca="1" si="42"/>
        <v>0</v>
      </c>
      <c r="BL179" s="54">
        <f t="shared" ca="1" si="42"/>
        <v>0</v>
      </c>
      <c r="BM179" s="54">
        <f t="shared" ca="1" si="42"/>
        <v>0</v>
      </c>
      <c r="BN179" s="54">
        <f t="shared" ca="1" si="42"/>
        <v>0</v>
      </c>
      <c r="BO179" s="54">
        <f t="shared" ca="1" si="42"/>
        <v>0</v>
      </c>
      <c r="BP179" s="54">
        <f t="shared" ca="1" si="42"/>
        <v>0</v>
      </c>
      <c r="BQ179" s="54">
        <f t="shared" ca="1" si="42"/>
        <v>0</v>
      </c>
      <c r="BR179" s="54">
        <f t="shared" ca="1" si="42"/>
        <v>0</v>
      </c>
      <c r="BS179" s="54">
        <f t="shared" ca="1" si="42"/>
        <v>0</v>
      </c>
      <c r="BT179" s="54">
        <f t="shared" ca="1" si="42"/>
        <v>0</v>
      </c>
      <c r="BU179" s="54">
        <f t="shared" ca="1" si="42"/>
        <v>0</v>
      </c>
      <c r="BV179" s="54">
        <f t="shared" ca="1" si="42"/>
        <v>0</v>
      </c>
      <c r="BW179" s="54">
        <f t="shared" ca="1" si="42"/>
        <v>0</v>
      </c>
      <c r="BX179" s="54">
        <f t="shared" ca="1" si="42"/>
        <v>0</v>
      </c>
      <c r="BY179" s="54">
        <f t="shared" ca="1" si="42"/>
        <v>0</v>
      </c>
      <c r="BZ179" s="54">
        <f t="shared" ca="1" si="42"/>
        <v>0</v>
      </c>
      <c r="CA179" s="54">
        <f t="shared" ca="1" si="42"/>
        <v>0</v>
      </c>
      <c r="CB179" s="54">
        <f t="shared" ca="1" si="42"/>
        <v>0</v>
      </c>
      <c r="CC179" s="54">
        <f t="shared" ca="1" si="42"/>
        <v>0</v>
      </c>
      <c r="CD179" s="54">
        <f t="shared" ca="1" si="42"/>
        <v>0</v>
      </c>
      <c r="CE179" s="54">
        <f t="shared" ca="1" si="42"/>
        <v>0</v>
      </c>
      <c r="CF179" s="54">
        <f t="shared" ca="1" si="42"/>
        <v>0</v>
      </c>
      <c r="CG179" s="54">
        <f t="shared" ca="1" si="42"/>
        <v>0</v>
      </c>
      <c r="CH179" s="54">
        <f t="shared" ca="1" si="42"/>
        <v>0</v>
      </c>
      <c r="CI179" s="54">
        <f t="shared" ca="1" si="42"/>
        <v>0</v>
      </c>
      <c r="CJ179" s="54">
        <f t="shared" ca="1" si="42"/>
        <v>0</v>
      </c>
      <c r="CK179" s="54">
        <f t="shared" ca="1" si="42"/>
        <v>0</v>
      </c>
      <c r="CL179" s="54">
        <f t="shared" ca="1" si="42"/>
        <v>0</v>
      </c>
      <c r="CM179" s="54">
        <f t="shared" ca="1" si="43"/>
        <v>0</v>
      </c>
      <c r="CN179" s="54">
        <f t="shared" ca="1" si="43"/>
        <v>0</v>
      </c>
      <c r="CO179" s="54">
        <f t="shared" ca="1" si="43"/>
        <v>0</v>
      </c>
      <c r="CP179" s="54">
        <f t="shared" ca="1" si="43"/>
        <v>0</v>
      </c>
      <c r="CQ179" s="54">
        <f t="shared" ca="1" si="43"/>
        <v>0</v>
      </c>
      <c r="CR179" s="54">
        <f t="shared" ca="1" si="43"/>
        <v>0</v>
      </c>
      <c r="CS179" s="54">
        <f t="shared" ca="1" si="43"/>
        <v>0</v>
      </c>
      <c r="CT179" s="54">
        <f t="shared" ca="1" si="43"/>
        <v>0</v>
      </c>
    </row>
    <row r="180" spans="1:98" x14ac:dyDescent="0.3">
      <c r="A180" s="11">
        <f>ROW()</f>
        <v>180</v>
      </c>
      <c r="F180" s="6" t="str">
        <f>$F$23</f>
        <v>Материал</v>
      </c>
      <c r="M180" s="2" t="str">
        <f>$M$23</f>
        <v>кв.м.</v>
      </c>
      <c r="P180" s="50"/>
      <c r="W180" s="52">
        <f ca="1">SUM(INDIRECT(ADDRESS(ROW(),SUMIFS($1:$1,$5:$5,1))):INDIRECT(ADDRESS(ROW(),SUMIFS($1:$1,$5:$5,MAX($5:$5)))))</f>
        <v>0.7</v>
      </c>
      <c r="X180" s="53"/>
      <c r="Y180" s="53"/>
      <c r="Z180" s="54">
        <f t="shared" ca="1" si="44"/>
        <v>0</v>
      </c>
      <c r="AA180" s="54">
        <f t="shared" ref="AA180:CL183" ca="1" si="45">$W155*AA$175</f>
        <v>0</v>
      </c>
      <c r="AB180" s="54">
        <f t="shared" ca="1" si="45"/>
        <v>0</v>
      </c>
      <c r="AC180" s="54">
        <f t="shared" ca="1" si="45"/>
        <v>0</v>
      </c>
      <c r="AD180" s="54">
        <f t="shared" ca="1" si="45"/>
        <v>0</v>
      </c>
      <c r="AE180" s="54">
        <f t="shared" ca="1" si="45"/>
        <v>6.9999999999999993E-2</v>
      </c>
      <c r="AF180" s="54">
        <f t="shared" ca="1" si="45"/>
        <v>0.35</v>
      </c>
      <c r="AG180" s="54">
        <f t="shared" ca="1" si="45"/>
        <v>0.17499999999999999</v>
      </c>
      <c r="AH180" s="54">
        <f t="shared" ca="1" si="45"/>
        <v>6.9999999999999993E-2</v>
      </c>
      <c r="AI180" s="54">
        <f t="shared" ca="1" si="45"/>
        <v>3.4999999999999996E-2</v>
      </c>
      <c r="AJ180" s="54">
        <f t="shared" ca="1" si="45"/>
        <v>0</v>
      </c>
      <c r="AK180" s="54">
        <f t="shared" ca="1" si="45"/>
        <v>0</v>
      </c>
      <c r="AL180" s="54">
        <f t="shared" ca="1" si="45"/>
        <v>0</v>
      </c>
      <c r="AM180" s="54">
        <f t="shared" ca="1" si="45"/>
        <v>0</v>
      </c>
      <c r="AN180" s="54">
        <f t="shared" ca="1" si="45"/>
        <v>0</v>
      </c>
      <c r="AO180" s="54">
        <f t="shared" ca="1" si="45"/>
        <v>0</v>
      </c>
      <c r="AP180" s="54">
        <f t="shared" ca="1" si="45"/>
        <v>0</v>
      </c>
      <c r="AQ180" s="54">
        <f t="shared" ca="1" si="45"/>
        <v>0</v>
      </c>
      <c r="AR180" s="54">
        <f t="shared" ca="1" si="45"/>
        <v>0</v>
      </c>
      <c r="AS180" s="54">
        <f t="shared" ca="1" si="45"/>
        <v>0</v>
      </c>
      <c r="AT180" s="54">
        <f t="shared" ca="1" si="45"/>
        <v>0</v>
      </c>
      <c r="AU180" s="54">
        <f t="shared" ca="1" si="45"/>
        <v>0</v>
      </c>
      <c r="AV180" s="54">
        <f t="shared" ca="1" si="45"/>
        <v>0</v>
      </c>
      <c r="AW180" s="54">
        <f t="shared" ca="1" si="45"/>
        <v>0</v>
      </c>
      <c r="AX180" s="54">
        <f t="shared" ca="1" si="45"/>
        <v>0</v>
      </c>
      <c r="AY180" s="54">
        <f t="shared" ca="1" si="45"/>
        <v>0</v>
      </c>
      <c r="AZ180" s="54">
        <f t="shared" ca="1" si="45"/>
        <v>0</v>
      </c>
      <c r="BA180" s="54">
        <f t="shared" ca="1" si="45"/>
        <v>0</v>
      </c>
      <c r="BB180" s="54">
        <f t="shared" ca="1" si="45"/>
        <v>0</v>
      </c>
      <c r="BC180" s="54">
        <f t="shared" ca="1" si="45"/>
        <v>0</v>
      </c>
      <c r="BD180" s="54">
        <f t="shared" ca="1" si="45"/>
        <v>0</v>
      </c>
      <c r="BE180" s="54">
        <f t="shared" ca="1" si="45"/>
        <v>0</v>
      </c>
      <c r="BF180" s="54">
        <f t="shared" ca="1" si="45"/>
        <v>0</v>
      </c>
      <c r="BG180" s="54">
        <f t="shared" ca="1" si="45"/>
        <v>0</v>
      </c>
      <c r="BH180" s="54">
        <f t="shared" ca="1" si="45"/>
        <v>0</v>
      </c>
      <c r="BI180" s="54">
        <f t="shared" ca="1" si="45"/>
        <v>0</v>
      </c>
      <c r="BJ180" s="54">
        <f t="shared" ca="1" si="45"/>
        <v>0</v>
      </c>
      <c r="BK180" s="54">
        <f t="shared" ca="1" si="45"/>
        <v>0</v>
      </c>
      <c r="BL180" s="54">
        <f t="shared" ca="1" si="45"/>
        <v>0</v>
      </c>
      <c r="BM180" s="54">
        <f t="shared" ca="1" si="45"/>
        <v>0</v>
      </c>
      <c r="BN180" s="54">
        <f t="shared" ca="1" si="45"/>
        <v>0</v>
      </c>
      <c r="BO180" s="54">
        <f t="shared" ca="1" si="45"/>
        <v>0</v>
      </c>
      <c r="BP180" s="54">
        <f t="shared" ca="1" si="45"/>
        <v>0</v>
      </c>
      <c r="BQ180" s="54">
        <f t="shared" ca="1" si="45"/>
        <v>0</v>
      </c>
      <c r="BR180" s="54">
        <f t="shared" ca="1" si="45"/>
        <v>0</v>
      </c>
      <c r="BS180" s="54">
        <f t="shared" ca="1" si="45"/>
        <v>0</v>
      </c>
      <c r="BT180" s="54">
        <f t="shared" ca="1" si="45"/>
        <v>0</v>
      </c>
      <c r="BU180" s="54">
        <f t="shared" ca="1" si="45"/>
        <v>0</v>
      </c>
      <c r="BV180" s="54">
        <f t="shared" ca="1" si="45"/>
        <v>0</v>
      </c>
      <c r="BW180" s="54">
        <f t="shared" ca="1" si="45"/>
        <v>0</v>
      </c>
      <c r="BX180" s="54">
        <f t="shared" ca="1" si="45"/>
        <v>0</v>
      </c>
      <c r="BY180" s="54">
        <f t="shared" ca="1" si="45"/>
        <v>0</v>
      </c>
      <c r="BZ180" s="54">
        <f t="shared" ca="1" si="45"/>
        <v>0</v>
      </c>
      <c r="CA180" s="54">
        <f t="shared" ca="1" si="45"/>
        <v>0</v>
      </c>
      <c r="CB180" s="54">
        <f t="shared" ca="1" si="45"/>
        <v>0</v>
      </c>
      <c r="CC180" s="54">
        <f t="shared" ca="1" si="45"/>
        <v>0</v>
      </c>
      <c r="CD180" s="54">
        <f t="shared" ca="1" si="45"/>
        <v>0</v>
      </c>
      <c r="CE180" s="54">
        <f t="shared" ca="1" si="45"/>
        <v>0</v>
      </c>
      <c r="CF180" s="54">
        <f t="shared" ca="1" si="45"/>
        <v>0</v>
      </c>
      <c r="CG180" s="54">
        <f t="shared" ca="1" si="45"/>
        <v>0</v>
      </c>
      <c r="CH180" s="54">
        <f t="shared" ca="1" si="45"/>
        <v>0</v>
      </c>
      <c r="CI180" s="54">
        <f t="shared" ca="1" si="45"/>
        <v>0</v>
      </c>
      <c r="CJ180" s="54">
        <f t="shared" ca="1" si="45"/>
        <v>0</v>
      </c>
      <c r="CK180" s="54">
        <f t="shared" ca="1" si="45"/>
        <v>0</v>
      </c>
      <c r="CL180" s="54">
        <f t="shared" ca="1" si="45"/>
        <v>0</v>
      </c>
      <c r="CM180" s="54">
        <f t="shared" ca="1" si="43"/>
        <v>0</v>
      </c>
      <c r="CN180" s="54">
        <f t="shared" ca="1" si="43"/>
        <v>0</v>
      </c>
      <c r="CO180" s="54">
        <f t="shared" ca="1" si="43"/>
        <v>0</v>
      </c>
      <c r="CP180" s="54">
        <f t="shared" ca="1" si="43"/>
        <v>0</v>
      </c>
      <c r="CQ180" s="54">
        <f t="shared" ca="1" si="43"/>
        <v>0</v>
      </c>
      <c r="CR180" s="54">
        <f t="shared" ca="1" si="43"/>
        <v>0</v>
      </c>
      <c r="CS180" s="54">
        <f t="shared" ca="1" si="43"/>
        <v>0</v>
      </c>
      <c r="CT180" s="54">
        <f t="shared" ca="1" si="43"/>
        <v>0</v>
      </c>
    </row>
    <row r="181" spans="1:98" x14ac:dyDescent="0.3">
      <c r="A181" s="11">
        <f>ROW()</f>
        <v>181</v>
      </c>
      <c r="F181" s="6" t="str">
        <f>$F$24</f>
        <v>Вн.пр-во</v>
      </c>
      <c r="M181" s="2" t="str">
        <f>$M$24</f>
        <v>шт</v>
      </c>
      <c r="P181" s="50"/>
      <c r="W181" s="52">
        <f ca="1">SUM(INDIRECT(ADDRESS(ROW(),SUMIFS($1:$1,$5:$5,1))):INDIRECT(ADDRESS(ROW(),SUMIFS($1:$1,$5:$5,MAX($5:$5)))))</f>
        <v>1</v>
      </c>
      <c r="X181" s="53"/>
      <c r="Y181" s="53"/>
      <c r="Z181" s="54">
        <f t="shared" ca="1" si="44"/>
        <v>0</v>
      </c>
      <c r="AA181" s="54">
        <f t="shared" ca="1" si="45"/>
        <v>0</v>
      </c>
      <c r="AB181" s="54">
        <f t="shared" ca="1" si="45"/>
        <v>0</v>
      </c>
      <c r="AC181" s="54">
        <f t="shared" ca="1" si="45"/>
        <v>0</v>
      </c>
      <c r="AD181" s="54">
        <f t="shared" ca="1" si="45"/>
        <v>0</v>
      </c>
      <c r="AE181" s="54">
        <f t="shared" ca="1" si="45"/>
        <v>0.1</v>
      </c>
      <c r="AF181" s="54">
        <f t="shared" ca="1" si="45"/>
        <v>0.5</v>
      </c>
      <c r="AG181" s="54">
        <f t="shared" ca="1" si="45"/>
        <v>0.25</v>
      </c>
      <c r="AH181" s="54">
        <f t="shared" ca="1" si="45"/>
        <v>0.1</v>
      </c>
      <c r="AI181" s="54">
        <f t="shared" ca="1" si="45"/>
        <v>0.05</v>
      </c>
      <c r="AJ181" s="54">
        <f t="shared" ca="1" si="45"/>
        <v>0</v>
      </c>
      <c r="AK181" s="54">
        <f t="shared" ca="1" si="45"/>
        <v>0</v>
      </c>
      <c r="AL181" s="54">
        <f t="shared" ca="1" si="45"/>
        <v>0</v>
      </c>
      <c r="AM181" s="54">
        <f t="shared" ca="1" si="45"/>
        <v>0</v>
      </c>
      <c r="AN181" s="54">
        <f t="shared" ca="1" si="45"/>
        <v>0</v>
      </c>
      <c r="AO181" s="54">
        <f t="shared" ca="1" si="45"/>
        <v>0</v>
      </c>
      <c r="AP181" s="54">
        <f t="shared" ca="1" si="45"/>
        <v>0</v>
      </c>
      <c r="AQ181" s="54">
        <f t="shared" ca="1" si="45"/>
        <v>0</v>
      </c>
      <c r="AR181" s="54">
        <f t="shared" ca="1" si="45"/>
        <v>0</v>
      </c>
      <c r="AS181" s="54">
        <f t="shared" ca="1" si="45"/>
        <v>0</v>
      </c>
      <c r="AT181" s="54">
        <f t="shared" ca="1" si="45"/>
        <v>0</v>
      </c>
      <c r="AU181" s="54">
        <f t="shared" ca="1" si="45"/>
        <v>0</v>
      </c>
      <c r="AV181" s="54">
        <f t="shared" ca="1" si="45"/>
        <v>0</v>
      </c>
      <c r="AW181" s="54">
        <f t="shared" ca="1" si="45"/>
        <v>0</v>
      </c>
      <c r="AX181" s="54">
        <f t="shared" ca="1" si="45"/>
        <v>0</v>
      </c>
      <c r="AY181" s="54">
        <f t="shared" ca="1" si="45"/>
        <v>0</v>
      </c>
      <c r="AZ181" s="54">
        <f t="shared" ca="1" si="45"/>
        <v>0</v>
      </c>
      <c r="BA181" s="54">
        <f t="shared" ca="1" si="45"/>
        <v>0</v>
      </c>
      <c r="BB181" s="54">
        <f t="shared" ca="1" si="45"/>
        <v>0</v>
      </c>
      <c r="BC181" s="54">
        <f t="shared" ca="1" si="45"/>
        <v>0</v>
      </c>
      <c r="BD181" s="54">
        <f t="shared" ca="1" si="45"/>
        <v>0</v>
      </c>
      <c r="BE181" s="54">
        <f t="shared" ca="1" si="45"/>
        <v>0</v>
      </c>
      <c r="BF181" s="54">
        <f t="shared" ca="1" si="45"/>
        <v>0</v>
      </c>
      <c r="BG181" s="54">
        <f t="shared" ca="1" si="45"/>
        <v>0</v>
      </c>
      <c r="BH181" s="54">
        <f t="shared" ca="1" si="45"/>
        <v>0</v>
      </c>
      <c r="BI181" s="54">
        <f t="shared" ca="1" si="45"/>
        <v>0</v>
      </c>
      <c r="BJ181" s="54">
        <f t="shared" ca="1" si="45"/>
        <v>0</v>
      </c>
      <c r="BK181" s="54">
        <f t="shared" ca="1" si="45"/>
        <v>0</v>
      </c>
      <c r="BL181" s="54">
        <f t="shared" ca="1" si="45"/>
        <v>0</v>
      </c>
      <c r="BM181" s="54">
        <f t="shared" ca="1" si="45"/>
        <v>0</v>
      </c>
      <c r="BN181" s="54">
        <f t="shared" ca="1" si="45"/>
        <v>0</v>
      </c>
      <c r="BO181" s="54">
        <f t="shared" ca="1" si="45"/>
        <v>0</v>
      </c>
      <c r="BP181" s="54">
        <f t="shared" ca="1" si="45"/>
        <v>0</v>
      </c>
      <c r="BQ181" s="54">
        <f t="shared" ca="1" si="45"/>
        <v>0</v>
      </c>
      <c r="BR181" s="54">
        <f t="shared" ca="1" si="45"/>
        <v>0</v>
      </c>
      <c r="BS181" s="54">
        <f t="shared" ca="1" si="45"/>
        <v>0</v>
      </c>
      <c r="BT181" s="54">
        <f t="shared" ca="1" si="45"/>
        <v>0</v>
      </c>
      <c r="BU181" s="54">
        <f t="shared" ca="1" si="45"/>
        <v>0</v>
      </c>
      <c r="BV181" s="54">
        <f t="shared" ca="1" si="45"/>
        <v>0</v>
      </c>
      <c r="BW181" s="54">
        <f t="shared" ca="1" si="45"/>
        <v>0</v>
      </c>
      <c r="BX181" s="54">
        <f t="shared" ca="1" si="45"/>
        <v>0</v>
      </c>
      <c r="BY181" s="54">
        <f t="shared" ca="1" si="45"/>
        <v>0</v>
      </c>
      <c r="BZ181" s="54">
        <f t="shared" ca="1" si="45"/>
        <v>0</v>
      </c>
      <c r="CA181" s="54">
        <f t="shared" ca="1" si="45"/>
        <v>0</v>
      </c>
      <c r="CB181" s="54">
        <f t="shared" ca="1" si="45"/>
        <v>0</v>
      </c>
      <c r="CC181" s="54">
        <f t="shared" ca="1" si="45"/>
        <v>0</v>
      </c>
      <c r="CD181" s="54">
        <f t="shared" ca="1" si="45"/>
        <v>0</v>
      </c>
      <c r="CE181" s="54">
        <f t="shared" ca="1" si="45"/>
        <v>0</v>
      </c>
      <c r="CF181" s="54">
        <f t="shared" ca="1" si="45"/>
        <v>0</v>
      </c>
      <c r="CG181" s="54">
        <f t="shared" ca="1" si="45"/>
        <v>0</v>
      </c>
      <c r="CH181" s="54">
        <f t="shared" ca="1" si="45"/>
        <v>0</v>
      </c>
      <c r="CI181" s="54">
        <f t="shared" ca="1" si="45"/>
        <v>0</v>
      </c>
      <c r="CJ181" s="54">
        <f t="shared" ca="1" si="45"/>
        <v>0</v>
      </c>
      <c r="CK181" s="54">
        <f t="shared" ca="1" si="45"/>
        <v>0</v>
      </c>
      <c r="CL181" s="54">
        <f t="shared" ca="1" si="45"/>
        <v>0</v>
      </c>
      <c r="CM181" s="54">
        <f t="shared" ca="1" si="43"/>
        <v>0</v>
      </c>
      <c r="CN181" s="54">
        <f t="shared" ca="1" si="43"/>
        <v>0</v>
      </c>
      <c r="CO181" s="54">
        <f t="shared" ca="1" si="43"/>
        <v>0</v>
      </c>
      <c r="CP181" s="54">
        <f t="shared" ca="1" si="43"/>
        <v>0</v>
      </c>
      <c r="CQ181" s="54">
        <f t="shared" ca="1" si="43"/>
        <v>0</v>
      </c>
      <c r="CR181" s="54">
        <f t="shared" ca="1" si="43"/>
        <v>0</v>
      </c>
      <c r="CS181" s="54">
        <f t="shared" ca="1" si="43"/>
        <v>0</v>
      </c>
      <c r="CT181" s="54">
        <f t="shared" ca="1" si="43"/>
        <v>0</v>
      </c>
    </row>
    <row r="182" spans="1:98" x14ac:dyDescent="0.3">
      <c r="A182" s="11">
        <f>ROW()</f>
        <v>182</v>
      </c>
      <c r="F182" s="6" t="str">
        <f>$F$25</f>
        <v>Упаковка</v>
      </c>
      <c r="M182" s="2" t="str">
        <f>$M$25</f>
        <v>компл</v>
      </c>
      <c r="P182" s="50"/>
      <c r="W182" s="52">
        <f ca="1">SUM(INDIRECT(ADDRESS(ROW(),SUMIFS($1:$1,$5:$5,1))):INDIRECT(ADDRESS(ROW(),SUMIFS($1:$1,$5:$5,MAX($5:$5)))))</f>
        <v>1</v>
      </c>
      <c r="X182" s="53"/>
      <c r="Y182" s="53"/>
      <c r="Z182" s="54">
        <f t="shared" ca="1" si="44"/>
        <v>0</v>
      </c>
      <c r="AA182" s="54">
        <f t="shared" ca="1" si="45"/>
        <v>0</v>
      </c>
      <c r="AB182" s="54">
        <f t="shared" ca="1" si="45"/>
        <v>0</v>
      </c>
      <c r="AC182" s="54">
        <f t="shared" ca="1" si="45"/>
        <v>0</v>
      </c>
      <c r="AD182" s="54">
        <f t="shared" ca="1" si="45"/>
        <v>0</v>
      </c>
      <c r="AE182" s="54">
        <f t="shared" ca="1" si="45"/>
        <v>0.1</v>
      </c>
      <c r="AF182" s="54">
        <f t="shared" ca="1" si="45"/>
        <v>0.5</v>
      </c>
      <c r="AG182" s="54">
        <f t="shared" ca="1" si="45"/>
        <v>0.25</v>
      </c>
      <c r="AH182" s="54">
        <f t="shared" ca="1" si="45"/>
        <v>0.1</v>
      </c>
      <c r="AI182" s="54">
        <f t="shared" ca="1" si="45"/>
        <v>0.05</v>
      </c>
      <c r="AJ182" s="54">
        <f t="shared" ca="1" si="45"/>
        <v>0</v>
      </c>
      <c r="AK182" s="54">
        <f t="shared" ca="1" si="45"/>
        <v>0</v>
      </c>
      <c r="AL182" s="54">
        <f t="shared" ca="1" si="45"/>
        <v>0</v>
      </c>
      <c r="AM182" s="54">
        <f t="shared" ca="1" si="45"/>
        <v>0</v>
      </c>
      <c r="AN182" s="54">
        <f t="shared" ca="1" si="45"/>
        <v>0</v>
      </c>
      <c r="AO182" s="54">
        <f t="shared" ca="1" si="45"/>
        <v>0</v>
      </c>
      <c r="AP182" s="54">
        <f t="shared" ca="1" si="45"/>
        <v>0</v>
      </c>
      <c r="AQ182" s="54">
        <f t="shared" ca="1" si="45"/>
        <v>0</v>
      </c>
      <c r="AR182" s="54">
        <f t="shared" ca="1" si="45"/>
        <v>0</v>
      </c>
      <c r="AS182" s="54">
        <f t="shared" ca="1" si="45"/>
        <v>0</v>
      </c>
      <c r="AT182" s="54">
        <f t="shared" ca="1" si="45"/>
        <v>0</v>
      </c>
      <c r="AU182" s="54">
        <f t="shared" ca="1" si="45"/>
        <v>0</v>
      </c>
      <c r="AV182" s="54">
        <f t="shared" ca="1" si="45"/>
        <v>0</v>
      </c>
      <c r="AW182" s="54">
        <f t="shared" ca="1" si="45"/>
        <v>0</v>
      </c>
      <c r="AX182" s="54">
        <f t="shared" ca="1" si="45"/>
        <v>0</v>
      </c>
      <c r="AY182" s="54">
        <f t="shared" ca="1" si="45"/>
        <v>0</v>
      </c>
      <c r="AZ182" s="54">
        <f t="shared" ca="1" si="45"/>
        <v>0</v>
      </c>
      <c r="BA182" s="54">
        <f t="shared" ca="1" si="45"/>
        <v>0</v>
      </c>
      <c r="BB182" s="54">
        <f t="shared" ca="1" si="45"/>
        <v>0</v>
      </c>
      <c r="BC182" s="54">
        <f t="shared" ca="1" si="45"/>
        <v>0</v>
      </c>
      <c r="BD182" s="54">
        <f t="shared" ca="1" si="45"/>
        <v>0</v>
      </c>
      <c r="BE182" s="54">
        <f t="shared" ca="1" si="45"/>
        <v>0</v>
      </c>
      <c r="BF182" s="54">
        <f t="shared" ca="1" si="45"/>
        <v>0</v>
      </c>
      <c r="BG182" s="54">
        <f t="shared" ca="1" si="45"/>
        <v>0</v>
      </c>
      <c r="BH182" s="54">
        <f t="shared" ca="1" si="45"/>
        <v>0</v>
      </c>
      <c r="BI182" s="54">
        <f t="shared" ca="1" si="45"/>
        <v>0</v>
      </c>
      <c r="BJ182" s="54">
        <f t="shared" ca="1" si="45"/>
        <v>0</v>
      </c>
      <c r="BK182" s="54">
        <f t="shared" ca="1" si="45"/>
        <v>0</v>
      </c>
      <c r="BL182" s="54">
        <f t="shared" ca="1" si="45"/>
        <v>0</v>
      </c>
      <c r="BM182" s="54">
        <f t="shared" ca="1" si="45"/>
        <v>0</v>
      </c>
      <c r="BN182" s="54">
        <f t="shared" ca="1" si="45"/>
        <v>0</v>
      </c>
      <c r="BO182" s="54">
        <f t="shared" ca="1" si="45"/>
        <v>0</v>
      </c>
      <c r="BP182" s="54">
        <f t="shared" ca="1" si="45"/>
        <v>0</v>
      </c>
      <c r="BQ182" s="54">
        <f t="shared" ca="1" si="45"/>
        <v>0</v>
      </c>
      <c r="BR182" s="54">
        <f t="shared" ca="1" si="45"/>
        <v>0</v>
      </c>
      <c r="BS182" s="54">
        <f t="shared" ca="1" si="45"/>
        <v>0</v>
      </c>
      <c r="BT182" s="54">
        <f t="shared" ca="1" si="45"/>
        <v>0</v>
      </c>
      <c r="BU182" s="54">
        <f t="shared" ca="1" si="45"/>
        <v>0</v>
      </c>
      <c r="BV182" s="54">
        <f t="shared" ca="1" si="45"/>
        <v>0</v>
      </c>
      <c r="BW182" s="54">
        <f t="shared" ca="1" si="45"/>
        <v>0</v>
      </c>
      <c r="BX182" s="54">
        <f t="shared" ca="1" si="45"/>
        <v>0</v>
      </c>
      <c r="BY182" s="54">
        <f t="shared" ca="1" si="45"/>
        <v>0</v>
      </c>
      <c r="BZ182" s="54">
        <f t="shared" ca="1" si="45"/>
        <v>0</v>
      </c>
      <c r="CA182" s="54">
        <f t="shared" ca="1" si="45"/>
        <v>0</v>
      </c>
      <c r="CB182" s="54">
        <f t="shared" ca="1" si="45"/>
        <v>0</v>
      </c>
      <c r="CC182" s="54">
        <f t="shared" ca="1" si="45"/>
        <v>0</v>
      </c>
      <c r="CD182" s="54">
        <f t="shared" ca="1" si="45"/>
        <v>0</v>
      </c>
      <c r="CE182" s="54">
        <f t="shared" ca="1" si="45"/>
        <v>0</v>
      </c>
      <c r="CF182" s="54">
        <f t="shared" ca="1" si="45"/>
        <v>0</v>
      </c>
      <c r="CG182" s="54">
        <f t="shared" ca="1" si="45"/>
        <v>0</v>
      </c>
      <c r="CH182" s="54">
        <f t="shared" ca="1" si="45"/>
        <v>0</v>
      </c>
      <c r="CI182" s="54">
        <f t="shared" ca="1" si="45"/>
        <v>0</v>
      </c>
      <c r="CJ182" s="54">
        <f t="shared" ca="1" si="45"/>
        <v>0</v>
      </c>
      <c r="CK182" s="54">
        <f t="shared" ca="1" si="45"/>
        <v>0</v>
      </c>
      <c r="CL182" s="54">
        <f t="shared" ca="1" si="45"/>
        <v>0</v>
      </c>
      <c r="CM182" s="54">
        <f t="shared" ca="1" si="43"/>
        <v>0</v>
      </c>
      <c r="CN182" s="54">
        <f t="shared" ca="1" si="43"/>
        <v>0</v>
      </c>
      <c r="CO182" s="54">
        <f t="shared" ca="1" si="43"/>
        <v>0</v>
      </c>
      <c r="CP182" s="54">
        <f t="shared" ca="1" si="43"/>
        <v>0</v>
      </c>
      <c r="CQ182" s="54">
        <f t="shared" ca="1" si="43"/>
        <v>0</v>
      </c>
      <c r="CR182" s="54">
        <f t="shared" ca="1" si="43"/>
        <v>0</v>
      </c>
      <c r="CS182" s="54">
        <f t="shared" ca="1" si="43"/>
        <v>0</v>
      </c>
      <c r="CT182" s="54">
        <f t="shared" ca="1" si="43"/>
        <v>0</v>
      </c>
    </row>
    <row r="183" spans="1:98" x14ac:dyDescent="0.3">
      <c r="A183" s="11">
        <f>ROW()</f>
        <v>183</v>
      </c>
      <c r="F183" s="6" t="str">
        <f>$F$26</f>
        <v>ФОТ првПерс</v>
      </c>
      <c r="M183" s="2" t="str">
        <f>$M$26</f>
        <v>час</v>
      </c>
      <c r="P183" s="50"/>
      <c r="W183" s="52">
        <f ca="1">SUM(INDIRECT(ADDRESS(ROW(),SUMIFS($1:$1,$5:$5,1))):INDIRECT(ADDRESS(ROW(),SUMIFS($1:$1,$5:$5,MAX($5:$5)))))</f>
        <v>0.5</v>
      </c>
      <c r="X183" s="53"/>
      <c r="Y183" s="53"/>
      <c r="Z183" s="54">
        <f t="shared" ca="1" si="44"/>
        <v>0</v>
      </c>
      <c r="AA183" s="54">
        <f t="shared" ca="1" si="45"/>
        <v>0</v>
      </c>
      <c r="AB183" s="54">
        <f t="shared" ca="1" si="45"/>
        <v>0</v>
      </c>
      <c r="AC183" s="54">
        <f t="shared" ca="1" si="45"/>
        <v>0</v>
      </c>
      <c r="AD183" s="54">
        <f t="shared" ca="1" si="45"/>
        <v>0</v>
      </c>
      <c r="AE183" s="54">
        <f t="shared" ca="1" si="45"/>
        <v>0.05</v>
      </c>
      <c r="AF183" s="54">
        <f t="shared" ca="1" si="45"/>
        <v>0.25</v>
      </c>
      <c r="AG183" s="54">
        <f t="shared" ca="1" si="45"/>
        <v>0.125</v>
      </c>
      <c r="AH183" s="54">
        <f t="shared" ca="1" si="45"/>
        <v>0.05</v>
      </c>
      <c r="AI183" s="54">
        <f t="shared" ca="1" si="45"/>
        <v>2.5000000000000001E-2</v>
      </c>
      <c r="AJ183" s="54">
        <f t="shared" ca="1" si="45"/>
        <v>0</v>
      </c>
      <c r="AK183" s="54">
        <f t="shared" ca="1" si="45"/>
        <v>0</v>
      </c>
      <c r="AL183" s="54">
        <f t="shared" ca="1" si="45"/>
        <v>0</v>
      </c>
      <c r="AM183" s="54">
        <f t="shared" ca="1" si="45"/>
        <v>0</v>
      </c>
      <c r="AN183" s="54">
        <f t="shared" ca="1" si="45"/>
        <v>0</v>
      </c>
      <c r="AO183" s="54">
        <f t="shared" ca="1" si="45"/>
        <v>0</v>
      </c>
      <c r="AP183" s="54">
        <f t="shared" ca="1" si="45"/>
        <v>0</v>
      </c>
      <c r="AQ183" s="54">
        <f t="shared" ca="1" si="45"/>
        <v>0</v>
      </c>
      <c r="AR183" s="54">
        <f t="shared" ca="1" si="45"/>
        <v>0</v>
      </c>
      <c r="AS183" s="54">
        <f t="shared" ca="1" si="45"/>
        <v>0</v>
      </c>
      <c r="AT183" s="54">
        <f t="shared" ca="1" si="45"/>
        <v>0</v>
      </c>
      <c r="AU183" s="54">
        <f t="shared" ca="1" si="45"/>
        <v>0</v>
      </c>
      <c r="AV183" s="54">
        <f t="shared" ca="1" si="45"/>
        <v>0</v>
      </c>
      <c r="AW183" s="54">
        <f t="shared" ca="1" si="45"/>
        <v>0</v>
      </c>
      <c r="AX183" s="54">
        <f t="shared" ca="1" si="45"/>
        <v>0</v>
      </c>
      <c r="AY183" s="54">
        <f t="shared" ca="1" si="45"/>
        <v>0</v>
      </c>
      <c r="AZ183" s="54">
        <f t="shared" ca="1" si="45"/>
        <v>0</v>
      </c>
      <c r="BA183" s="54">
        <f t="shared" ca="1" si="45"/>
        <v>0</v>
      </c>
      <c r="BB183" s="54">
        <f t="shared" ca="1" si="45"/>
        <v>0</v>
      </c>
      <c r="BC183" s="54">
        <f t="shared" ca="1" si="45"/>
        <v>0</v>
      </c>
      <c r="BD183" s="54">
        <f t="shared" ca="1" si="45"/>
        <v>0</v>
      </c>
      <c r="BE183" s="54">
        <f t="shared" ca="1" si="45"/>
        <v>0</v>
      </c>
      <c r="BF183" s="54">
        <f t="shared" ca="1" si="45"/>
        <v>0</v>
      </c>
      <c r="BG183" s="54">
        <f t="shared" ca="1" si="45"/>
        <v>0</v>
      </c>
      <c r="BH183" s="54">
        <f t="shared" ca="1" si="45"/>
        <v>0</v>
      </c>
      <c r="BI183" s="54">
        <f t="shared" ca="1" si="45"/>
        <v>0</v>
      </c>
      <c r="BJ183" s="54">
        <f t="shared" ca="1" si="45"/>
        <v>0</v>
      </c>
      <c r="BK183" s="54">
        <f t="shared" ca="1" si="45"/>
        <v>0</v>
      </c>
      <c r="BL183" s="54">
        <f t="shared" ca="1" si="45"/>
        <v>0</v>
      </c>
      <c r="BM183" s="54">
        <f t="shared" ca="1" si="45"/>
        <v>0</v>
      </c>
      <c r="BN183" s="54">
        <f t="shared" ca="1" si="45"/>
        <v>0</v>
      </c>
      <c r="BO183" s="54">
        <f t="shared" ca="1" si="45"/>
        <v>0</v>
      </c>
      <c r="BP183" s="54">
        <f t="shared" ca="1" si="45"/>
        <v>0</v>
      </c>
      <c r="BQ183" s="54">
        <f t="shared" ca="1" si="45"/>
        <v>0</v>
      </c>
      <c r="BR183" s="54">
        <f t="shared" ca="1" si="45"/>
        <v>0</v>
      </c>
      <c r="BS183" s="54">
        <f t="shared" ca="1" si="45"/>
        <v>0</v>
      </c>
      <c r="BT183" s="54">
        <f t="shared" ca="1" si="45"/>
        <v>0</v>
      </c>
      <c r="BU183" s="54">
        <f t="shared" ca="1" si="45"/>
        <v>0</v>
      </c>
      <c r="BV183" s="54">
        <f t="shared" ca="1" si="45"/>
        <v>0</v>
      </c>
      <c r="BW183" s="54">
        <f t="shared" ca="1" si="45"/>
        <v>0</v>
      </c>
      <c r="BX183" s="54">
        <f t="shared" ca="1" si="45"/>
        <v>0</v>
      </c>
      <c r="BY183" s="54">
        <f t="shared" ca="1" si="45"/>
        <v>0</v>
      </c>
      <c r="BZ183" s="54">
        <f t="shared" ca="1" si="45"/>
        <v>0</v>
      </c>
      <c r="CA183" s="54">
        <f t="shared" ca="1" si="45"/>
        <v>0</v>
      </c>
      <c r="CB183" s="54">
        <f t="shared" ca="1" si="45"/>
        <v>0</v>
      </c>
      <c r="CC183" s="54">
        <f t="shared" ca="1" si="45"/>
        <v>0</v>
      </c>
      <c r="CD183" s="54">
        <f t="shared" ca="1" si="45"/>
        <v>0</v>
      </c>
      <c r="CE183" s="54">
        <f t="shared" ca="1" si="45"/>
        <v>0</v>
      </c>
      <c r="CF183" s="54">
        <f t="shared" ca="1" si="45"/>
        <v>0</v>
      </c>
      <c r="CG183" s="54">
        <f t="shared" ca="1" si="45"/>
        <v>0</v>
      </c>
      <c r="CH183" s="54">
        <f t="shared" ca="1" si="45"/>
        <v>0</v>
      </c>
      <c r="CI183" s="54">
        <f t="shared" ca="1" si="45"/>
        <v>0</v>
      </c>
      <c r="CJ183" s="54">
        <f t="shared" ca="1" si="45"/>
        <v>0</v>
      </c>
      <c r="CK183" s="54">
        <f t="shared" ca="1" si="45"/>
        <v>0</v>
      </c>
      <c r="CL183" s="54">
        <f t="shared" ref="CL183:CT186" ca="1" si="46">$W158*CL$175</f>
        <v>0</v>
      </c>
      <c r="CM183" s="54">
        <f t="shared" ca="1" si="46"/>
        <v>0</v>
      </c>
      <c r="CN183" s="54">
        <f t="shared" ca="1" si="46"/>
        <v>0</v>
      </c>
      <c r="CO183" s="54">
        <f t="shared" ca="1" si="46"/>
        <v>0</v>
      </c>
      <c r="CP183" s="54">
        <f t="shared" ca="1" si="46"/>
        <v>0</v>
      </c>
      <c r="CQ183" s="54">
        <f t="shared" ca="1" si="46"/>
        <v>0</v>
      </c>
      <c r="CR183" s="54">
        <f t="shared" ca="1" si="46"/>
        <v>0</v>
      </c>
      <c r="CS183" s="54">
        <f t="shared" ca="1" si="46"/>
        <v>0</v>
      </c>
      <c r="CT183" s="54">
        <f t="shared" ca="1" si="46"/>
        <v>0</v>
      </c>
    </row>
    <row r="184" spans="1:98" x14ac:dyDescent="0.3">
      <c r="A184" s="11">
        <f>ROW()</f>
        <v>184</v>
      </c>
      <c r="F184" s="6" t="str">
        <f>$F$27</f>
        <v>ФОТ упак</v>
      </c>
      <c r="M184" s="2" t="str">
        <f>$M$27</f>
        <v>час</v>
      </c>
      <c r="P184" s="50"/>
      <c r="W184" s="52">
        <f ca="1">SUM(INDIRECT(ADDRESS(ROW(),SUMIFS($1:$1,$5:$5,1))):INDIRECT(ADDRESS(ROW(),SUMIFS($1:$1,$5:$5,MAX($5:$5)))))</f>
        <v>0.25</v>
      </c>
      <c r="X184" s="53"/>
      <c r="Y184" s="53"/>
      <c r="Z184" s="54">
        <f t="shared" ca="1" si="44"/>
        <v>0</v>
      </c>
      <c r="AA184" s="54">
        <f t="shared" ref="AA184:CL186" ca="1" si="47">$W159*AA$175</f>
        <v>0</v>
      </c>
      <c r="AB184" s="54">
        <f t="shared" ca="1" si="47"/>
        <v>0</v>
      </c>
      <c r="AC184" s="54">
        <f t="shared" ca="1" si="47"/>
        <v>0</v>
      </c>
      <c r="AD184" s="54">
        <f t="shared" ca="1" si="47"/>
        <v>0</v>
      </c>
      <c r="AE184" s="54">
        <f t="shared" ca="1" si="47"/>
        <v>2.5000000000000001E-2</v>
      </c>
      <c r="AF184" s="54">
        <f t="shared" ca="1" si="47"/>
        <v>0.125</v>
      </c>
      <c r="AG184" s="54">
        <f t="shared" ca="1" si="47"/>
        <v>6.25E-2</v>
      </c>
      <c r="AH184" s="54">
        <f t="shared" ca="1" si="47"/>
        <v>2.5000000000000001E-2</v>
      </c>
      <c r="AI184" s="54">
        <f t="shared" ca="1" si="47"/>
        <v>1.2500000000000001E-2</v>
      </c>
      <c r="AJ184" s="54">
        <f t="shared" ca="1" si="47"/>
        <v>0</v>
      </c>
      <c r="AK184" s="54">
        <f t="shared" ca="1" si="47"/>
        <v>0</v>
      </c>
      <c r="AL184" s="54">
        <f t="shared" ca="1" si="47"/>
        <v>0</v>
      </c>
      <c r="AM184" s="54">
        <f t="shared" ca="1" si="47"/>
        <v>0</v>
      </c>
      <c r="AN184" s="54">
        <f t="shared" ca="1" si="47"/>
        <v>0</v>
      </c>
      <c r="AO184" s="54">
        <f t="shared" ca="1" si="47"/>
        <v>0</v>
      </c>
      <c r="AP184" s="54">
        <f t="shared" ca="1" si="47"/>
        <v>0</v>
      </c>
      <c r="AQ184" s="54">
        <f t="shared" ca="1" si="47"/>
        <v>0</v>
      </c>
      <c r="AR184" s="54">
        <f t="shared" ca="1" si="47"/>
        <v>0</v>
      </c>
      <c r="AS184" s="54">
        <f t="shared" ca="1" si="47"/>
        <v>0</v>
      </c>
      <c r="AT184" s="54">
        <f t="shared" ca="1" si="47"/>
        <v>0</v>
      </c>
      <c r="AU184" s="54">
        <f t="shared" ca="1" si="47"/>
        <v>0</v>
      </c>
      <c r="AV184" s="54">
        <f t="shared" ca="1" si="47"/>
        <v>0</v>
      </c>
      <c r="AW184" s="54">
        <f t="shared" ca="1" si="47"/>
        <v>0</v>
      </c>
      <c r="AX184" s="54">
        <f t="shared" ca="1" si="47"/>
        <v>0</v>
      </c>
      <c r="AY184" s="54">
        <f t="shared" ca="1" si="47"/>
        <v>0</v>
      </c>
      <c r="AZ184" s="54">
        <f t="shared" ca="1" si="47"/>
        <v>0</v>
      </c>
      <c r="BA184" s="54">
        <f t="shared" ca="1" si="47"/>
        <v>0</v>
      </c>
      <c r="BB184" s="54">
        <f t="shared" ca="1" si="47"/>
        <v>0</v>
      </c>
      <c r="BC184" s="54">
        <f t="shared" ca="1" si="47"/>
        <v>0</v>
      </c>
      <c r="BD184" s="54">
        <f t="shared" ca="1" si="47"/>
        <v>0</v>
      </c>
      <c r="BE184" s="54">
        <f t="shared" ca="1" si="47"/>
        <v>0</v>
      </c>
      <c r="BF184" s="54">
        <f t="shared" ca="1" si="47"/>
        <v>0</v>
      </c>
      <c r="BG184" s="54">
        <f t="shared" ca="1" si="47"/>
        <v>0</v>
      </c>
      <c r="BH184" s="54">
        <f t="shared" ca="1" si="47"/>
        <v>0</v>
      </c>
      <c r="BI184" s="54">
        <f t="shared" ca="1" si="47"/>
        <v>0</v>
      </c>
      <c r="BJ184" s="54">
        <f t="shared" ca="1" si="47"/>
        <v>0</v>
      </c>
      <c r="BK184" s="54">
        <f t="shared" ca="1" si="47"/>
        <v>0</v>
      </c>
      <c r="BL184" s="54">
        <f t="shared" ca="1" si="47"/>
        <v>0</v>
      </c>
      <c r="BM184" s="54">
        <f t="shared" ca="1" si="47"/>
        <v>0</v>
      </c>
      <c r="BN184" s="54">
        <f t="shared" ca="1" si="47"/>
        <v>0</v>
      </c>
      <c r="BO184" s="54">
        <f t="shared" ca="1" si="47"/>
        <v>0</v>
      </c>
      <c r="BP184" s="54">
        <f t="shared" ca="1" si="47"/>
        <v>0</v>
      </c>
      <c r="BQ184" s="54">
        <f t="shared" ca="1" si="47"/>
        <v>0</v>
      </c>
      <c r="BR184" s="54">
        <f t="shared" ca="1" si="47"/>
        <v>0</v>
      </c>
      <c r="BS184" s="54">
        <f t="shared" ca="1" si="47"/>
        <v>0</v>
      </c>
      <c r="BT184" s="54">
        <f t="shared" ca="1" si="47"/>
        <v>0</v>
      </c>
      <c r="BU184" s="54">
        <f t="shared" ca="1" si="47"/>
        <v>0</v>
      </c>
      <c r="BV184" s="54">
        <f t="shared" ca="1" si="47"/>
        <v>0</v>
      </c>
      <c r="BW184" s="54">
        <f t="shared" ca="1" si="47"/>
        <v>0</v>
      </c>
      <c r="BX184" s="54">
        <f t="shared" ca="1" si="47"/>
        <v>0</v>
      </c>
      <c r="BY184" s="54">
        <f t="shared" ca="1" si="47"/>
        <v>0</v>
      </c>
      <c r="BZ184" s="54">
        <f t="shared" ca="1" si="47"/>
        <v>0</v>
      </c>
      <c r="CA184" s="54">
        <f t="shared" ca="1" si="47"/>
        <v>0</v>
      </c>
      <c r="CB184" s="54">
        <f t="shared" ca="1" si="47"/>
        <v>0</v>
      </c>
      <c r="CC184" s="54">
        <f t="shared" ca="1" si="47"/>
        <v>0</v>
      </c>
      <c r="CD184" s="54">
        <f t="shared" ca="1" si="47"/>
        <v>0</v>
      </c>
      <c r="CE184" s="54">
        <f t="shared" ca="1" si="47"/>
        <v>0</v>
      </c>
      <c r="CF184" s="54">
        <f t="shared" ca="1" si="47"/>
        <v>0</v>
      </c>
      <c r="CG184" s="54">
        <f t="shared" ca="1" si="47"/>
        <v>0</v>
      </c>
      <c r="CH184" s="54">
        <f t="shared" ca="1" si="47"/>
        <v>0</v>
      </c>
      <c r="CI184" s="54">
        <f t="shared" ca="1" si="47"/>
        <v>0</v>
      </c>
      <c r="CJ184" s="54">
        <f t="shared" ca="1" si="47"/>
        <v>0</v>
      </c>
      <c r="CK184" s="54">
        <f t="shared" ca="1" si="47"/>
        <v>0</v>
      </c>
      <c r="CL184" s="54">
        <f t="shared" ca="1" si="47"/>
        <v>0</v>
      </c>
      <c r="CM184" s="54">
        <f t="shared" ca="1" si="46"/>
        <v>0</v>
      </c>
      <c r="CN184" s="54">
        <f t="shared" ca="1" si="46"/>
        <v>0</v>
      </c>
      <c r="CO184" s="54">
        <f t="shared" ca="1" si="46"/>
        <v>0</v>
      </c>
      <c r="CP184" s="54">
        <f t="shared" ca="1" si="46"/>
        <v>0</v>
      </c>
      <c r="CQ184" s="54">
        <f t="shared" ca="1" si="46"/>
        <v>0</v>
      </c>
      <c r="CR184" s="54">
        <f t="shared" ca="1" si="46"/>
        <v>0</v>
      </c>
      <c r="CS184" s="54">
        <f t="shared" ca="1" si="46"/>
        <v>0</v>
      </c>
      <c r="CT184" s="54">
        <f t="shared" ca="1" si="46"/>
        <v>0</v>
      </c>
    </row>
    <row r="185" spans="1:98" x14ac:dyDescent="0.3">
      <c r="A185" s="11">
        <f>ROW()</f>
        <v>185</v>
      </c>
      <c r="F185" s="6" t="str">
        <f>$F$28</f>
        <v>Соцсборы</v>
      </c>
      <c r="M185" s="2" t="str">
        <f>$M$28</f>
        <v>час</v>
      </c>
      <c r="P185" s="50"/>
      <c r="W185" s="52">
        <f ca="1">SUM(INDIRECT(ADDRESS(ROW(),SUMIFS($1:$1,$5:$5,1))):INDIRECT(ADDRESS(ROW(),SUMIFS($1:$1,$5:$5,MAX($5:$5)))))</f>
        <v>0.74999999999999989</v>
      </c>
      <c r="X185" s="53"/>
      <c r="Y185" s="53"/>
      <c r="Z185" s="54">
        <f t="shared" ca="1" si="44"/>
        <v>0</v>
      </c>
      <c r="AA185" s="54">
        <f t="shared" ca="1" si="47"/>
        <v>0</v>
      </c>
      <c r="AB185" s="54">
        <f t="shared" ca="1" si="47"/>
        <v>0</v>
      </c>
      <c r="AC185" s="54">
        <f t="shared" ca="1" si="47"/>
        <v>0</v>
      </c>
      <c r="AD185" s="54">
        <f t="shared" ca="1" si="47"/>
        <v>0</v>
      </c>
      <c r="AE185" s="54">
        <f t="shared" ca="1" si="47"/>
        <v>7.5000000000000011E-2</v>
      </c>
      <c r="AF185" s="54">
        <f t="shared" ca="1" si="47"/>
        <v>0.375</v>
      </c>
      <c r="AG185" s="54">
        <f t="shared" ca="1" si="47"/>
        <v>0.1875</v>
      </c>
      <c r="AH185" s="54">
        <f t="shared" ca="1" si="47"/>
        <v>7.5000000000000011E-2</v>
      </c>
      <c r="AI185" s="54">
        <f t="shared" ca="1" si="47"/>
        <v>3.7500000000000006E-2</v>
      </c>
      <c r="AJ185" s="54">
        <f t="shared" ca="1" si="47"/>
        <v>0</v>
      </c>
      <c r="AK185" s="54">
        <f t="shared" ca="1" si="47"/>
        <v>0</v>
      </c>
      <c r="AL185" s="54">
        <f t="shared" ca="1" si="47"/>
        <v>0</v>
      </c>
      <c r="AM185" s="54">
        <f t="shared" ca="1" si="47"/>
        <v>0</v>
      </c>
      <c r="AN185" s="54">
        <f t="shared" ca="1" si="47"/>
        <v>0</v>
      </c>
      <c r="AO185" s="54">
        <f t="shared" ca="1" si="47"/>
        <v>0</v>
      </c>
      <c r="AP185" s="54">
        <f t="shared" ca="1" si="47"/>
        <v>0</v>
      </c>
      <c r="AQ185" s="54">
        <f t="shared" ca="1" si="47"/>
        <v>0</v>
      </c>
      <c r="AR185" s="54">
        <f t="shared" ca="1" si="47"/>
        <v>0</v>
      </c>
      <c r="AS185" s="54">
        <f t="shared" ca="1" si="47"/>
        <v>0</v>
      </c>
      <c r="AT185" s="54">
        <f t="shared" ca="1" si="47"/>
        <v>0</v>
      </c>
      <c r="AU185" s="54">
        <f t="shared" ca="1" si="47"/>
        <v>0</v>
      </c>
      <c r="AV185" s="54">
        <f t="shared" ca="1" si="47"/>
        <v>0</v>
      </c>
      <c r="AW185" s="54">
        <f t="shared" ca="1" si="47"/>
        <v>0</v>
      </c>
      <c r="AX185" s="54">
        <f t="shared" ca="1" si="47"/>
        <v>0</v>
      </c>
      <c r="AY185" s="54">
        <f t="shared" ca="1" si="47"/>
        <v>0</v>
      </c>
      <c r="AZ185" s="54">
        <f t="shared" ca="1" si="47"/>
        <v>0</v>
      </c>
      <c r="BA185" s="54">
        <f t="shared" ca="1" si="47"/>
        <v>0</v>
      </c>
      <c r="BB185" s="54">
        <f t="shared" ca="1" si="47"/>
        <v>0</v>
      </c>
      <c r="BC185" s="54">
        <f t="shared" ca="1" si="47"/>
        <v>0</v>
      </c>
      <c r="BD185" s="54">
        <f t="shared" ca="1" si="47"/>
        <v>0</v>
      </c>
      <c r="BE185" s="54">
        <f t="shared" ca="1" si="47"/>
        <v>0</v>
      </c>
      <c r="BF185" s="54">
        <f t="shared" ca="1" si="47"/>
        <v>0</v>
      </c>
      <c r="BG185" s="54">
        <f t="shared" ca="1" si="47"/>
        <v>0</v>
      </c>
      <c r="BH185" s="54">
        <f t="shared" ca="1" si="47"/>
        <v>0</v>
      </c>
      <c r="BI185" s="54">
        <f t="shared" ca="1" si="47"/>
        <v>0</v>
      </c>
      <c r="BJ185" s="54">
        <f t="shared" ca="1" si="47"/>
        <v>0</v>
      </c>
      <c r="BK185" s="54">
        <f t="shared" ca="1" si="47"/>
        <v>0</v>
      </c>
      <c r="BL185" s="54">
        <f t="shared" ca="1" si="47"/>
        <v>0</v>
      </c>
      <c r="BM185" s="54">
        <f t="shared" ca="1" si="47"/>
        <v>0</v>
      </c>
      <c r="BN185" s="54">
        <f t="shared" ca="1" si="47"/>
        <v>0</v>
      </c>
      <c r="BO185" s="54">
        <f t="shared" ca="1" si="47"/>
        <v>0</v>
      </c>
      <c r="BP185" s="54">
        <f t="shared" ca="1" si="47"/>
        <v>0</v>
      </c>
      <c r="BQ185" s="54">
        <f t="shared" ca="1" si="47"/>
        <v>0</v>
      </c>
      <c r="BR185" s="54">
        <f t="shared" ca="1" si="47"/>
        <v>0</v>
      </c>
      <c r="BS185" s="54">
        <f t="shared" ca="1" si="47"/>
        <v>0</v>
      </c>
      <c r="BT185" s="54">
        <f t="shared" ca="1" si="47"/>
        <v>0</v>
      </c>
      <c r="BU185" s="54">
        <f t="shared" ca="1" si="47"/>
        <v>0</v>
      </c>
      <c r="BV185" s="54">
        <f t="shared" ca="1" si="47"/>
        <v>0</v>
      </c>
      <c r="BW185" s="54">
        <f t="shared" ca="1" si="47"/>
        <v>0</v>
      </c>
      <c r="BX185" s="54">
        <f t="shared" ca="1" si="47"/>
        <v>0</v>
      </c>
      <c r="BY185" s="54">
        <f t="shared" ca="1" si="47"/>
        <v>0</v>
      </c>
      <c r="BZ185" s="54">
        <f t="shared" ca="1" si="47"/>
        <v>0</v>
      </c>
      <c r="CA185" s="54">
        <f t="shared" ca="1" si="47"/>
        <v>0</v>
      </c>
      <c r="CB185" s="54">
        <f t="shared" ca="1" si="47"/>
        <v>0</v>
      </c>
      <c r="CC185" s="54">
        <f t="shared" ca="1" si="47"/>
        <v>0</v>
      </c>
      <c r="CD185" s="54">
        <f t="shared" ca="1" si="47"/>
        <v>0</v>
      </c>
      <c r="CE185" s="54">
        <f t="shared" ca="1" si="47"/>
        <v>0</v>
      </c>
      <c r="CF185" s="54">
        <f t="shared" ca="1" si="47"/>
        <v>0</v>
      </c>
      <c r="CG185" s="54">
        <f t="shared" ca="1" si="47"/>
        <v>0</v>
      </c>
      <c r="CH185" s="54">
        <f t="shared" ca="1" si="47"/>
        <v>0</v>
      </c>
      <c r="CI185" s="54">
        <f t="shared" ca="1" si="47"/>
        <v>0</v>
      </c>
      <c r="CJ185" s="54">
        <f t="shared" ca="1" si="47"/>
        <v>0</v>
      </c>
      <c r="CK185" s="54">
        <f t="shared" ca="1" si="47"/>
        <v>0</v>
      </c>
      <c r="CL185" s="54">
        <f t="shared" ca="1" si="47"/>
        <v>0</v>
      </c>
      <c r="CM185" s="54">
        <f t="shared" ca="1" si="46"/>
        <v>0</v>
      </c>
      <c r="CN185" s="54">
        <f t="shared" ca="1" si="46"/>
        <v>0</v>
      </c>
      <c r="CO185" s="54">
        <f t="shared" ca="1" si="46"/>
        <v>0</v>
      </c>
      <c r="CP185" s="54">
        <f t="shared" ca="1" si="46"/>
        <v>0</v>
      </c>
      <c r="CQ185" s="54">
        <f t="shared" ca="1" si="46"/>
        <v>0</v>
      </c>
      <c r="CR185" s="54">
        <f t="shared" ca="1" si="46"/>
        <v>0</v>
      </c>
      <c r="CS185" s="54">
        <f t="shared" ca="1" si="46"/>
        <v>0</v>
      </c>
      <c r="CT185" s="54">
        <f t="shared" ca="1" si="46"/>
        <v>0</v>
      </c>
    </row>
    <row r="186" spans="1:98" x14ac:dyDescent="0.3">
      <c r="A186" s="11">
        <f>ROW()</f>
        <v>186</v>
      </c>
      <c r="F186" s="6" t="str">
        <f>$F$29</f>
        <v>ЭлЭн</v>
      </c>
      <c r="M186" s="2" t="str">
        <f>$M$29</f>
        <v>кВт*ч</v>
      </c>
      <c r="P186" s="50"/>
      <c r="W186" s="52">
        <f ca="1">SUM(INDIRECT(ADDRESS(ROW(),SUMIFS($1:$1,$5:$5,1))):INDIRECT(ADDRESS(ROW(),SUMIFS($1:$1,$5:$5,MAX($5:$5)))))</f>
        <v>0.8</v>
      </c>
      <c r="X186" s="53"/>
      <c r="Y186" s="53"/>
      <c r="Z186" s="54">
        <f t="shared" ca="1" si="44"/>
        <v>0</v>
      </c>
      <c r="AA186" s="54">
        <f t="shared" ca="1" si="47"/>
        <v>0</v>
      </c>
      <c r="AB186" s="54">
        <f t="shared" ca="1" si="47"/>
        <v>0</v>
      </c>
      <c r="AC186" s="54">
        <f t="shared" ca="1" si="47"/>
        <v>0</v>
      </c>
      <c r="AD186" s="54">
        <f t="shared" ca="1" si="47"/>
        <v>0</v>
      </c>
      <c r="AE186" s="54">
        <f t="shared" ca="1" si="47"/>
        <v>8.0000000000000016E-2</v>
      </c>
      <c r="AF186" s="54">
        <f t="shared" ca="1" si="47"/>
        <v>0.4</v>
      </c>
      <c r="AG186" s="54">
        <f t="shared" ca="1" si="47"/>
        <v>0.2</v>
      </c>
      <c r="AH186" s="54">
        <f t="shared" ca="1" si="47"/>
        <v>8.0000000000000016E-2</v>
      </c>
      <c r="AI186" s="54">
        <f t="shared" ca="1" si="47"/>
        <v>4.0000000000000008E-2</v>
      </c>
      <c r="AJ186" s="54">
        <f t="shared" ca="1" si="47"/>
        <v>0</v>
      </c>
      <c r="AK186" s="54">
        <f t="shared" ca="1" si="47"/>
        <v>0</v>
      </c>
      <c r="AL186" s="54">
        <f t="shared" ca="1" si="47"/>
        <v>0</v>
      </c>
      <c r="AM186" s="54">
        <f t="shared" ca="1" si="47"/>
        <v>0</v>
      </c>
      <c r="AN186" s="54">
        <f t="shared" ca="1" si="47"/>
        <v>0</v>
      </c>
      <c r="AO186" s="54">
        <f t="shared" ca="1" si="47"/>
        <v>0</v>
      </c>
      <c r="AP186" s="54">
        <f t="shared" ca="1" si="47"/>
        <v>0</v>
      </c>
      <c r="AQ186" s="54">
        <f t="shared" ca="1" si="47"/>
        <v>0</v>
      </c>
      <c r="AR186" s="54">
        <f t="shared" ca="1" si="47"/>
        <v>0</v>
      </c>
      <c r="AS186" s="54">
        <f t="shared" ca="1" si="47"/>
        <v>0</v>
      </c>
      <c r="AT186" s="54">
        <f t="shared" ca="1" si="47"/>
        <v>0</v>
      </c>
      <c r="AU186" s="54">
        <f t="shared" ca="1" si="47"/>
        <v>0</v>
      </c>
      <c r="AV186" s="54">
        <f t="shared" ca="1" si="47"/>
        <v>0</v>
      </c>
      <c r="AW186" s="54">
        <f t="shared" ca="1" si="47"/>
        <v>0</v>
      </c>
      <c r="AX186" s="54">
        <f t="shared" ca="1" si="47"/>
        <v>0</v>
      </c>
      <c r="AY186" s="54">
        <f t="shared" ca="1" si="47"/>
        <v>0</v>
      </c>
      <c r="AZ186" s="54">
        <f t="shared" ca="1" si="47"/>
        <v>0</v>
      </c>
      <c r="BA186" s="54">
        <f t="shared" ca="1" si="47"/>
        <v>0</v>
      </c>
      <c r="BB186" s="54">
        <f t="shared" ca="1" si="47"/>
        <v>0</v>
      </c>
      <c r="BC186" s="54">
        <f t="shared" ca="1" si="47"/>
        <v>0</v>
      </c>
      <c r="BD186" s="54">
        <f t="shared" ca="1" si="47"/>
        <v>0</v>
      </c>
      <c r="BE186" s="54">
        <f t="shared" ca="1" si="47"/>
        <v>0</v>
      </c>
      <c r="BF186" s="54">
        <f t="shared" ca="1" si="47"/>
        <v>0</v>
      </c>
      <c r="BG186" s="54">
        <f t="shared" ca="1" si="47"/>
        <v>0</v>
      </c>
      <c r="BH186" s="54">
        <f t="shared" ca="1" si="47"/>
        <v>0</v>
      </c>
      <c r="BI186" s="54">
        <f t="shared" ca="1" si="47"/>
        <v>0</v>
      </c>
      <c r="BJ186" s="54">
        <f t="shared" ca="1" si="47"/>
        <v>0</v>
      </c>
      <c r="BK186" s="54">
        <f t="shared" ca="1" si="47"/>
        <v>0</v>
      </c>
      <c r="BL186" s="54">
        <f t="shared" ca="1" si="47"/>
        <v>0</v>
      </c>
      <c r="BM186" s="54">
        <f t="shared" ca="1" si="47"/>
        <v>0</v>
      </c>
      <c r="BN186" s="54">
        <f t="shared" ca="1" si="47"/>
        <v>0</v>
      </c>
      <c r="BO186" s="54">
        <f t="shared" ca="1" si="47"/>
        <v>0</v>
      </c>
      <c r="BP186" s="54">
        <f t="shared" ca="1" si="47"/>
        <v>0</v>
      </c>
      <c r="BQ186" s="54">
        <f t="shared" ca="1" si="47"/>
        <v>0</v>
      </c>
      <c r="BR186" s="54">
        <f t="shared" ca="1" si="47"/>
        <v>0</v>
      </c>
      <c r="BS186" s="54">
        <f t="shared" ca="1" si="47"/>
        <v>0</v>
      </c>
      <c r="BT186" s="54">
        <f t="shared" ca="1" si="47"/>
        <v>0</v>
      </c>
      <c r="BU186" s="54">
        <f t="shared" ca="1" si="47"/>
        <v>0</v>
      </c>
      <c r="BV186" s="54">
        <f t="shared" ca="1" si="47"/>
        <v>0</v>
      </c>
      <c r="BW186" s="54">
        <f t="shared" ca="1" si="47"/>
        <v>0</v>
      </c>
      <c r="BX186" s="54">
        <f t="shared" ca="1" si="47"/>
        <v>0</v>
      </c>
      <c r="BY186" s="54">
        <f t="shared" ca="1" si="47"/>
        <v>0</v>
      </c>
      <c r="BZ186" s="54">
        <f t="shared" ca="1" si="47"/>
        <v>0</v>
      </c>
      <c r="CA186" s="54">
        <f t="shared" ca="1" si="47"/>
        <v>0</v>
      </c>
      <c r="CB186" s="54">
        <f t="shared" ca="1" si="47"/>
        <v>0</v>
      </c>
      <c r="CC186" s="54">
        <f t="shared" ca="1" si="47"/>
        <v>0</v>
      </c>
      <c r="CD186" s="54">
        <f t="shared" ca="1" si="47"/>
        <v>0</v>
      </c>
      <c r="CE186" s="54">
        <f t="shared" ca="1" si="47"/>
        <v>0</v>
      </c>
      <c r="CF186" s="54">
        <f t="shared" ca="1" si="47"/>
        <v>0</v>
      </c>
      <c r="CG186" s="54">
        <f t="shared" ca="1" si="47"/>
        <v>0</v>
      </c>
      <c r="CH186" s="54">
        <f t="shared" ca="1" si="47"/>
        <v>0</v>
      </c>
      <c r="CI186" s="54">
        <f t="shared" ca="1" si="47"/>
        <v>0</v>
      </c>
      <c r="CJ186" s="54">
        <f t="shared" ca="1" si="47"/>
        <v>0</v>
      </c>
      <c r="CK186" s="54">
        <f t="shared" ca="1" si="47"/>
        <v>0</v>
      </c>
      <c r="CL186" s="54">
        <f t="shared" ca="1" si="47"/>
        <v>0</v>
      </c>
      <c r="CM186" s="54">
        <f t="shared" ca="1" si="46"/>
        <v>0</v>
      </c>
      <c r="CN186" s="54">
        <f t="shared" ca="1" si="46"/>
        <v>0</v>
      </c>
      <c r="CO186" s="54">
        <f t="shared" ca="1" si="46"/>
        <v>0</v>
      </c>
      <c r="CP186" s="54">
        <f t="shared" ca="1" si="46"/>
        <v>0</v>
      </c>
      <c r="CQ186" s="54">
        <f t="shared" ca="1" si="46"/>
        <v>0</v>
      </c>
      <c r="CR186" s="54">
        <f t="shared" ca="1" si="46"/>
        <v>0</v>
      </c>
      <c r="CS186" s="54">
        <f t="shared" ca="1" si="46"/>
        <v>0</v>
      </c>
      <c r="CT186" s="54">
        <f t="shared" ca="1" si="46"/>
        <v>0</v>
      </c>
    </row>
    <row r="187" spans="1:98" s="2" customFormat="1" ht="12" x14ac:dyDescent="0.2">
      <c r="A187" s="11">
        <f>ROW()</f>
        <v>187</v>
      </c>
      <c r="E187" s="23" t="str">
        <f>Lists!$N$9</f>
        <v>пустая строка</v>
      </c>
      <c r="L187" s="46"/>
      <c r="O187" s="46"/>
      <c r="R187" s="46"/>
      <c r="W187" s="5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  <c r="BR187" s="3"/>
      <c r="BS187" s="3"/>
      <c r="BT187" s="3"/>
      <c r="BU187" s="3"/>
      <c r="BV187" s="3"/>
      <c r="BW187" s="3"/>
      <c r="BX187" s="3"/>
      <c r="BY187" s="3"/>
      <c r="BZ187" s="3"/>
      <c r="CA187" s="3"/>
      <c r="CB187" s="3"/>
      <c r="CC187" s="3"/>
      <c r="CD187" s="3"/>
      <c r="CE187" s="3"/>
      <c r="CF187" s="3"/>
      <c r="CG187" s="3"/>
      <c r="CH187" s="3"/>
      <c r="CI187" s="3"/>
      <c r="CJ187" s="3"/>
      <c r="CK187" s="3"/>
      <c r="CL187" s="3"/>
      <c r="CM187" s="3"/>
      <c r="CN187" s="3"/>
      <c r="CO187" s="3"/>
      <c r="CP187" s="3"/>
      <c r="CQ187" s="3"/>
      <c r="CR187" s="3"/>
      <c r="CS187" s="3"/>
      <c r="CT187" s="3"/>
    </row>
    <row r="188" spans="1:98" s="13" customFormat="1" x14ac:dyDescent="0.3">
      <c r="A188" s="12">
        <f>ROW()</f>
        <v>188</v>
      </c>
      <c r="E188" s="45"/>
      <c r="F188" s="13" t="s">
        <v>19</v>
      </c>
      <c r="L188" s="46"/>
      <c r="M188" s="14" t="str">
        <f>Lists!$R$8</f>
        <v>руб.</v>
      </c>
      <c r="O188" s="46"/>
      <c r="R188" s="46"/>
      <c r="W188" s="55">
        <f ca="1">SUM(INDIRECT(ADDRESS(ROW(),SUMIFS($1:$1,$5:$5,1))):INDIRECT(ADDRESS(ROW(),SUMIFS($1:$1,$5:$5,MAX($5:$5)))))</f>
        <v>524.35</v>
      </c>
      <c r="X188" s="51"/>
      <c r="Y188" s="51"/>
      <c r="Z188" s="55">
        <f ca="1">SUM(Z190:Z199)</f>
        <v>0</v>
      </c>
      <c r="AA188" s="55">
        <f t="shared" ref="AA188:CL188" ca="1" si="48">SUM(AA190:AA199)</f>
        <v>0</v>
      </c>
      <c r="AB188" s="55">
        <f t="shared" ca="1" si="48"/>
        <v>0</v>
      </c>
      <c r="AC188" s="55">
        <f t="shared" ca="1" si="48"/>
        <v>0</v>
      </c>
      <c r="AD188" s="55">
        <f t="shared" ca="1" si="48"/>
        <v>0</v>
      </c>
      <c r="AE188" s="55">
        <f t="shared" ca="1" si="48"/>
        <v>52.435000000000002</v>
      </c>
      <c r="AF188" s="55">
        <f t="shared" ca="1" si="48"/>
        <v>262.17500000000001</v>
      </c>
      <c r="AG188" s="55">
        <f t="shared" ca="1" si="48"/>
        <v>131.08750000000001</v>
      </c>
      <c r="AH188" s="55">
        <f t="shared" ca="1" si="48"/>
        <v>52.435000000000002</v>
      </c>
      <c r="AI188" s="55">
        <f t="shared" ca="1" si="48"/>
        <v>26.217500000000001</v>
      </c>
      <c r="AJ188" s="55">
        <f t="shared" ca="1" si="48"/>
        <v>0</v>
      </c>
      <c r="AK188" s="55">
        <f t="shared" ca="1" si="48"/>
        <v>0</v>
      </c>
      <c r="AL188" s="55">
        <f t="shared" ca="1" si="48"/>
        <v>0</v>
      </c>
      <c r="AM188" s="55">
        <f t="shared" ca="1" si="48"/>
        <v>0</v>
      </c>
      <c r="AN188" s="55">
        <f t="shared" ca="1" si="48"/>
        <v>0</v>
      </c>
      <c r="AO188" s="55">
        <f t="shared" ca="1" si="48"/>
        <v>0</v>
      </c>
      <c r="AP188" s="55">
        <f t="shared" ca="1" si="48"/>
        <v>0</v>
      </c>
      <c r="AQ188" s="55">
        <f t="shared" ca="1" si="48"/>
        <v>0</v>
      </c>
      <c r="AR188" s="55">
        <f t="shared" ca="1" si="48"/>
        <v>0</v>
      </c>
      <c r="AS188" s="55">
        <f t="shared" ca="1" si="48"/>
        <v>0</v>
      </c>
      <c r="AT188" s="55">
        <f t="shared" ca="1" si="48"/>
        <v>0</v>
      </c>
      <c r="AU188" s="55">
        <f t="shared" ca="1" si="48"/>
        <v>0</v>
      </c>
      <c r="AV188" s="55">
        <f t="shared" ca="1" si="48"/>
        <v>0</v>
      </c>
      <c r="AW188" s="55">
        <f t="shared" ca="1" si="48"/>
        <v>0</v>
      </c>
      <c r="AX188" s="55">
        <f t="shared" ca="1" si="48"/>
        <v>0</v>
      </c>
      <c r="AY188" s="55">
        <f t="shared" ca="1" si="48"/>
        <v>0</v>
      </c>
      <c r="AZ188" s="55">
        <f t="shared" ca="1" si="48"/>
        <v>0</v>
      </c>
      <c r="BA188" s="55">
        <f t="shared" ca="1" si="48"/>
        <v>0</v>
      </c>
      <c r="BB188" s="55">
        <f t="shared" ca="1" si="48"/>
        <v>0</v>
      </c>
      <c r="BC188" s="55">
        <f t="shared" ca="1" si="48"/>
        <v>0</v>
      </c>
      <c r="BD188" s="55">
        <f t="shared" ca="1" si="48"/>
        <v>0</v>
      </c>
      <c r="BE188" s="55">
        <f t="shared" ca="1" si="48"/>
        <v>0</v>
      </c>
      <c r="BF188" s="55">
        <f t="shared" ca="1" si="48"/>
        <v>0</v>
      </c>
      <c r="BG188" s="55">
        <f t="shared" ca="1" si="48"/>
        <v>0</v>
      </c>
      <c r="BH188" s="55">
        <f t="shared" ca="1" si="48"/>
        <v>0</v>
      </c>
      <c r="BI188" s="55">
        <f t="shared" ca="1" si="48"/>
        <v>0</v>
      </c>
      <c r="BJ188" s="55">
        <f t="shared" ca="1" si="48"/>
        <v>0</v>
      </c>
      <c r="BK188" s="55">
        <f t="shared" ca="1" si="48"/>
        <v>0</v>
      </c>
      <c r="BL188" s="55">
        <f t="shared" ca="1" si="48"/>
        <v>0</v>
      </c>
      <c r="BM188" s="55">
        <f t="shared" ca="1" si="48"/>
        <v>0</v>
      </c>
      <c r="BN188" s="55">
        <f t="shared" ca="1" si="48"/>
        <v>0</v>
      </c>
      <c r="BO188" s="55">
        <f t="shared" ca="1" si="48"/>
        <v>0</v>
      </c>
      <c r="BP188" s="55">
        <f t="shared" ca="1" si="48"/>
        <v>0</v>
      </c>
      <c r="BQ188" s="55">
        <f t="shared" ca="1" si="48"/>
        <v>0</v>
      </c>
      <c r="BR188" s="55">
        <f t="shared" ca="1" si="48"/>
        <v>0</v>
      </c>
      <c r="BS188" s="55">
        <f t="shared" ca="1" si="48"/>
        <v>0</v>
      </c>
      <c r="BT188" s="55">
        <f t="shared" ca="1" si="48"/>
        <v>0</v>
      </c>
      <c r="BU188" s="55">
        <f t="shared" ca="1" si="48"/>
        <v>0</v>
      </c>
      <c r="BV188" s="55">
        <f t="shared" ca="1" si="48"/>
        <v>0</v>
      </c>
      <c r="BW188" s="55">
        <f t="shared" ca="1" si="48"/>
        <v>0</v>
      </c>
      <c r="BX188" s="55">
        <f t="shared" ca="1" si="48"/>
        <v>0</v>
      </c>
      <c r="BY188" s="55">
        <f t="shared" ca="1" si="48"/>
        <v>0</v>
      </c>
      <c r="BZ188" s="55">
        <f t="shared" ca="1" si="48"/>
        <v>0</v>
      </c>
      <c r="CA188" s="55">
        <f t="shared" ca="1" si="48"/>
        <v>0</v>
      </c>
      <c r="CB188" s="55">
        <f t="shared" ca="1" si="48"/>
        <v>0</v>
      </c>
      <c r="CC188" s="55">
        <f t="shared" ca="1" si="48"/>
        <v>0</v>
      </c>
      <c r="CD188" s="55">
        <f t="shared" ca="1" si="48"/>
        <v>0</v>
      </c>
      <c r="CE188" s="55">
        <f t="shared" ca="1" si="48"/>
        <v>0</v>
      </c>
      <c r="CF188" s="55">
        <f t="shared" ca="1" si="48"/>
        <v>0</v>
      </c>
      <c r="CG188" s="55">
        <f t="shared" ca="1" si="48"/>
        <v>0</v>
      </c>
      <c r="CH188" s="55">
        <f t="shared" ca="1" si="48"/>
        <v>0</v>
      </c>
      <c r="CI188" s="55">
        <f t="shared" ca="1" si="48"/>
        <v>0</v>
      </c>
      <c r="CJ188" s="55">
        <f t="shared" ca="1" si="48"/>
        <v>0</v>
      </c>
      <c r="CK188" s="55">
        <f t="shared" ca="1" si="48"/>
        <v>0</v>
      </c>
      <c r="CL188" s="55">
        <f t="shared" ca="1" si="48"/>
        <v>0</v>
      </c>
      <c r="CM188" s="55">
        <f t="shared" ref="CM188:CT188" ca="1" si="49">SUM(CM190:CM199)</f>
        <v>0</v>
      </c>
      <c r="CN188" s="55">
        <f t="shared" ca="1" si="49"/>
        <v>0</v>
      </c>
      <c r="CO188" s="55">
        <f t="shared" ca="1" si="49"/>
        <v>0</v>
      </c>
      <c r="CP188" s="55">
        <f t="shared" ca="1" si="49"/>
        <v>0</v>
      </c>
      <c r="CQ188" s="55">
        <f t="shared" ca="1" si="49"/>
        <v>0</v>
      </c>
      <c r="CR188" s="55">
        <f t="shared" ca="1" si="49"/>
        <v>0</v>
      </c>
      <c r="CS188" s="55">
        <f t="shared" ca="1" si="49"/>
        <v>0</v>
      </c>
      <c r="CT188" s="55">
        <f t="shared" ca="1" si="49"/>
        <v>0</v>
      </c>
    </row>
    <row r="189" spans="1:98" s="13" customFormat="1" x14ac:dyDescent="0.3">
      <c r="A189" s="11">
        <f>ROW()</f>
        <v>189</v>
      </c>
      <c r="E189" s="45"/>
      <c r="F189" s="13" t="str">
        <f>$F$20</f>
        <v>Продукт</v>
      </c>
      <c r="L189" s="46"/>
      <c r="M189" s="14" t="str">
        <f>$M$20</f>
        <v>шт</v>
      </c>
      <c r="O189" s="46"/>
      <c r="P189" s="51">
        <f>$P$20</f>
        <v>1</v>
      </c>
      <c r="R189" s="46"/>
      <c r="W189" s="55"/>
      <c r="X189" s="51"/>
      <c r="Y189" s="51"/>
      <c r="Z189" s="55"/>
      <c r="AA189" s="55"/>
      <c r="AB189" s="55"/>
      <c r="AC189" s="55"/>
      <c r="AD189" s="55"/>
      <c r="AE189" s="55"/>
      <c r="AF189" s="55"/>
      <c r="AG189" s="55"/>
      <c r="AH189" s="55"/>
      <c r="AI189" s="55"/>
      <c r="AJ189" s="55"/>
      <c r="AK189" s="55"/>
      <c r="AL189" s="55"/>
      <c r="AM189" s="55"/>
      <c r="AN189" s="55"/>
      <c r="AO189" s="55"/>
      <c r="AP189" s="55"/>
      <c r="AQ189" s="55"/>
      <c r="AR189" s="55"/>
      <c r="AS189" s="55"/>
      <c r="AT189" s="55"/>
      <c r="AU189" s="55"/>
      <c r="AV189" s="55"/>
      <c r="AW189" s="55"/>
      <c r="AX189" s="55"/>
      <c r="AY189" s="55"/>
      <c r="AZ189" s="55"/>
      <c r="BA189" s="55"/>
      <c r="BB189" s="55"/>
      <c r="BC189" s="55"/>
      <c r="BD189" s="55"/>
      <c r="BE189" s="55"/>
      <c r="BF189" s="55"/>
      <c r="BG189" s="55"/>
      <c r="BH189" s="55"/>
      <c r="BI189" s="55"/>
      <c r="BJ189" s="55"/>
      <c r="BK189" s="55"/>
      <c r="BL189" s="55"/>
      <c r="BM189" s="55"/>
      <c r="BN189" s="55"/>
      <c r="BO189" s="55"/>
      <c r="BP189" s="55"/>
      <c r="BQ189" s="55"/>
      <c r="BR189" s="55"/>
      <c r="BS189" s="55"/>
      <c r="BT189" s="55"/>
      <c r="BU189" s="55"/>
      <c r="BV189" s="55"/>
      <c r="BW189" s="55"/>
      <c r="BX189" s="55"/>
      <c r="BY189" s="55"/>
      <c r="BZ189" s="55"/>
      <c r="CA189" s="55"/>
      <c r="CB189" s="55"/>
      <c r="CC189" s="55"/>
      <c r="CD189" s="55"/>
      <c r="CE189" s="55"/>
      <c r="CF189" s="55"/>
      <c r="CG189" s="55"/>
      <c r="CH189" s="55"/>
      <c r="CI189" s="55"/>
      <c r="CJ189" s="55"/>
      <c r="CK189" s="55"/>
      <c r="CL189" s="55"/>
      <c r="CM189" s="55"/>
      <c r="CN189" s="55"/>
      <c r="CO189" s="55"/>
      <c r="CP189" s="55"/>
      <c r="CQ189" s="55"/>
      <c r="CR189" s="55"/>
      <c r="CS189" s="55"/>
      <c r="CT189" s="55"/>
    </row>
    <row r="190" spans="1:98" x14ac:dyDescent="0.3">
      <c r="A190" s="11">
        <f>ROW()</f>
        <v>190</v>
      </c>
      <c r="F190" s="6" t="str">
        <f>$F$21</f>
        <v>Основа</v>
      </c>
      <c r="M190" s="2" t="str">
        <f>Lists!$R$8</f>
        <v>руб.</v>
      </c>
      <c r="P190" s="50"/>
      <c r="W190" s="55">
        <f ca="1">SUM(INDIRECT(ADDRESS(ROW(),SUMIFS($1:$1,$5:$5,1))):INDIRECT(ADDRESS(ROW(),SUMIFS($1:$1,$5:$5,MAX($5:$5)))))</f>
        <v>105</v>
      </c>
      <c r="X190" s="56"/>
      <c r="Y190" s="56"/>
      <c r="Z190" s="19">
        <f ca="1">Z178*$P33</f>
        <v>0</v>
      </c>
      <c r="AA190" s="19">
        <f t="shared" ref="AA190:CL191" ca="1" si="50">AA178*$P33</f>
        <v>0</v>
      </c>
      <c r="AB190" s="19">
        <f t="shared" ca="1" si="50"/>
        <v>0</v>
      </c>
      <c r="AC190" s="19">
        <f t="shared" ca="1" si="50"/>
        <v>0</v>
      </c>
      <c r="AD190" s="19">
        <f t="shared" ca="1" si="50"/>
        <v>0</v>
      </c>
      <c r="AE190" s="19">
        <f t="shared" ca="1" si="50"/>
        <v>10.500000000000002</v>
      </c>
      <c r="AF190" s="19">
        <f t="shared" ca="1" si="50"/>
        <v>52.5</v>
      </c>
      <c r="AG190" s="19">
        <f t="shared" ca="1" si="50"/>
        <v>26.25</v>
      </c>
      <c r="AH190" s="19">
        <f t="shared" ca="1" si="50"/>
        <v>10.500000000000002</v>
      </c>
      <c r="AI190" s="19">
        <f t="shared" ca="1" si="50"/>
        <v>5.2500000000000009</v>
      </c>
      <c r="AJ190" s="19">
        <f t="shared" ca="1" si="50"/>
        <v>0</v>
      </c>
      <c r="AK190" s="19">
        <f t="shared" ca="1" si="50"/>
        <v>0</v>
      </c>
      <c r="AL190" s="19">
        <f t="shared" ca="1" si="50"/>
        <v>0</v>
      </c>
      <c r="AM190" s="19">
        <f t="shared" ca="1" si="50"/>
        <v>0</v>
      </c>
      <c r="AN190" s="19">
        <f t="shared" ca="1" si="50"/>
        <v>0</v>
      </c>
      <c r="AO190" s="19">
        <f t="shared" ca="1" si="50"/>
        <v>0</v>
      </c>
      <c r="AP190" s="19">
        <f t="shared" ca="1" si="50"/>
        <v>0</v>
      </c>
      <c r="AQ190" s="19">
        <f t="shared" ca="1" si="50"/>
        <v>0</v>
      </c>
      <c r="AR190" s="19">
        <f t="shared" ca="1" si="50"/>
        <v>0</v>
      </c>
      <c r="AS190" s="19">
        <f t="shared" ca="1" si="50"/>
        <v>0</v>
      </c>
      <c r="AT190" s="19">
        <f t="shared" ca="1" si="50"/>
        <v>0</v>
      </c>
      <c r="AU190" s="19">
        <f t="shared" ca="1" si="50"/>
        <v>0</v>
      </c>
      <c r="AV190" s="19">
        <f t="shared" ca="1" si="50"/>
        <v>0</v>
      </c>
      <c r="AW190" s="19">
        <f t="shared" ca="1" si="50"/>
        <v>0</v>
      </c>
      <c r="AX190" s="19">
        <f t="shared" ca="1" si="50"/>
        <v>0</v>
      </c>
      <c r="AY190" s="19">
        <f t="shared" ca="1" si="50"/>
        <v>0</v>
      </c>
      <c r="AZ190" s="19">
        <f t="shared" ca="1" si="50"/>
        <v>0</v>
      </c>
      <c r="BA190" s="19">
        <f t="shared" ca="1" si="50"/>
        <v>0</v>
      </c>
      <c r="BB190" s="19">
        <f t="shared" ca="1" si="50"/>
        <v>0</v>
      </c>
      <c r="BC190" s="19">
        <f t="shared" ca="1" si="50"/>
        <v>0</v>
      </c>
      <c r="BD190" s="19">
        <f t="shared" ca="1" si="50"/>
        <v>0</v>
      </c>
      <c r="BE190" s="19">
        <f t="shared" ca="1" si="50"/>
        <v>0</v>
      </c>
      <c r="BF190" s="19">
        <f t="shared" ca="1" si="50"/>
        <v>0</v>
      </c>
      <c r="BG190" s="19">
        <f t="shared" ca="1" si="50"/>
        <v>0</v>
      </c>
      <c r="BH190" s="19">
        <f t="shared" ca="1" si="50"/>
        <v>0</v>
      </c>
      <c r="BI190" s="19">
        <f t="shared" ca="1" si="50"/>
        <v>0</v>
      </c>
      <c r="BJ190" s="19">
        <f t="shared" ca="1" si="50"/>
        <v>0</v>
      </c>
      <c r="BK190" s="19">
        <f t="shared" ca="1" si="50"/>
        <v>0</v>
      </c>
      <c r="BL190" s="19">
        <f t="shared" ca="1" si="50"/>
        <v>0</v>
      </c>
      <c r="BM190" s="19">
        <f t="shared" ca="1" si="50"/>
        <v>0</v>
      </c>
      <c r="BN190" s="19">
        <f t="shared" ca="1" si="50"/>
        <v>0</v>
      </c>
      <c r="BO190" s="19">
        <f t="shared" ca="1" si="50"/>
        <v>0</v>
      </c>
      <c r="BP190" s="19">
        <f t="shared" ca="1" si="50"/>
        <v>0</v>
      </c>
      <c r="BQ190" s="19">
        <f t="shared" ca="1" si="50"/>
        <v>0</v>
      </c>
      <c r="BR190" s="19">
        <f t="shared" ca="1" si="50"/>
        <v>0</v>
      </c>
      <c r="BS190" s="19">
        <f t="shared" ca="1" si="50"/>
        <v>0</v>
      </c>
      <c r="BT190" s="19">
        <f t="shared" ca="1" si="50"/>
        <v>0</v>
      </c>
      <c r="BU190" s="19">
        <f t="shared" ca="1" si="50"/>
        <v>0</v>
      </c>
      <c r="BV190" s="19">
        <f t="shared" ca="1" si="50"/>
        <v>0</v>
      </c>
      <c r="BW190" s="19">
        <f t="shared" ca="1" si="50"/>
        <v>0</v>
      </c>
      <c r="BX190" s="19">
        <f t="shared" ca="1" si="50"/>
        <v>0</v>
      </c>
      <c r="BY190" s="19">
        <f t="shared" ca="1" si="50"/>
        <v>0</v>
      </c>
      <c r="BZ190" s="19">
        <f t="shared" ca="1" si="50"/>
        <v>0</v>
      </c>
      <c r="CA190" s="19">
        <f t="shared" ca="1" si="50"/>
        <v>0</v>
      </c>
      <c r="CB190" s="19">
        <f t="shared" ca="1" si="50"/>
        <v>0</v>
      </c>
      <c r="CC190" s="19">
        <f t="shared" ca="1" si="50"/>
        <v>0</v>
      </c>
      <c r="CD190" s="19">
        <f t="shared" ca="1" si="50"/>
        <v>0</v>
      </c>
      <c r="CE190" s="19">
        <f t="shared" ca="1" si="50"/>
        <v>0</v>
      </c>
      <c r="CF190" s="19">
        <f t="shared" ca="1" si="50"/>
        <v>0</v>
      </c>
      <c r="CG190" s="19">
        <f t="shared" ca="1" si="50"/>
        <v>0</v>
      </c>
      <c r="CH190" s="19">
        <f t="shared" ca="1" si="50"/>
        <v>0</v>
      </c>
      <c r="CI190" s="19">
        <f t="shared" ca="1" si="50"/>
        <v>0</v>
      </c>
      <c r="CJ190" s="19">
        <f t="shared" ca="1" si="50"/>
        <v>0</v>
      </c>
      <c r="CK190" s="19">
        <f t="shared" ca="1" si="50"/>
        <v>0</v>
      </c>
      <c r="CL190" s="19">
        <f t="shared" ca="1" si="50"/>
        <v>0</v>
      </c>
      <c r="CM190" s="19">
        <f t="shared" ref="CM190:CT194" ca="1" si="51">CM178*$P33</f>
        <v>0</v>
      </c>
      <c r="CN190" s="19">
        <f t="shared" ca="1" si="51"/>
        <v>0</v>
      </c>
      <c r="CO190" s="19">
        <f t="shared" ca="1" si="51"/>
        <v>0</v>
      </c>
      <c r="CP190" s="19">
        <f t="shared" ca="1" si="51"/>
        <v>0</v>
      </c>
      <c r="CQ190" s="19">
        <f t="shared" ca="1" si="51"/>
        <v>0</v>
      </c>
      <c r="CR190" s="19">
        <f t="shared" ca="1" si="51"/>
        <v>0</v>
      </c>
      <c r="CS190" s="19">
        <f t="shared" ca="1" si="51"/>
        <v>0</v>
      </c>
      <c r="CT190" s="19">
        <f t="shared" ca="1" si="51"/>
        <v>0</v>
      </c>
    </row>
    <row r="191" spans="1:98" x14ac:dyDescent="0.3">
      <c r="A191" s="11">
        <f>ROW()</f>
        <v>191</v>
      </c>
      <c r="F191" s="6" t="str">
        <f>$F$22</f>
        <v>Сырье</v>
      </c>
      <c r="M191" s="2" t="str">
        <f>Lists!$R$8</f>
        <v>руб.</v>
      </c>
      <c r="P191" s="50"/>
      <c r="W191" s="55">
        <f ca="1">SUM(INDIRECT(ADDRESS(ROW(),SUMIFS($1:$1,$5:$5,1))):INDIRECT(ADDRESS(ROW(),SUMIFS($1:$1,$5:$5,MAX($5:$5)))))</f>
        <v>11.999999999999998</v>
      </c>
      <c r="X191" s="56"/>
      <c r="Y191" s="56"/>
      <c r="Z191" s="19">
        <f t="shared" ref="Z191:AO198" ca="1" si="52">Z179*$P34</f>
        <v>0</v>
      </c>
      <c r="AA191" s="19">
        <f t="shared" ca="1" si="52"/>
        <v>0</v>
      </c>
      <c r="AB191" s="19">
        <f t="shared" ca="1" si="52"/>
        <v>0</v>
      </c>
      <c r="AC191" s="19">
        <f t="shared" ca="1" si="52"/>
        <v>0</v>
      </c>
      <c r="AD191" s="19">
        <f t="shared" ca="1" si="52"/>
        <v>0</v>
      </c>
      <c r="AE191" s="19">
        <f t="shared" ca="1" si="52"/>
        <v>1.2000000000000002</v>
      </c>
      <c r="AF191" s="19">
        <f t="shared" ca="1" si="52"/>
        <v>6</v>
      </c>
      <c r="AG191" s="19">
        <f t="shared" ca="1" si="52"/>
        <v>3</v>
      </c>
      <c r="AH191" s="19">
        <f t="shared" ca="1" si="52"/>
        <v>1.2000000000000002</v>
      </c>
      <c r="AI191" s="19">
        <f t="shared" ca="1" si="52"/>
        <v>0.60000000000000009</v>
      </c>
      <c r="AJ191" s="19">
        <f t="shared" ca="1" si="52"/>
        <v>0</v>
      </c>
      <c r="AK191" s="19">
        <f t="shared" ca="1" si="52"/>
        <v>0</v>
      </c>
      <c r="AL191" s="19">
        <f t="shared" ca="1" si="52"/>
        <v>0</v>
      </c>
      <c r="AM191" s="19">
        <f t="shared" ca="1" si="52"/>
        <v>0</v>
      </c>
      <c r="AN191" s="19">
        <f t="shared" ca="1" si="52"/>
        <v>0</v>
      </c>
      <c r="AO191" s="19">
        <f t="shared" ca="1" si="52"/>
        <v>0</v>
      </c>
      <c r="AP191" s="19">
        <f t="shared" ca="1" si="50"/>
        <v>0</v>
      </c>
      <c r="AQ191" s="19">
        <f t="shared" ca="1" si="50"/>
        <v>0</v>
      </c>
      <c r="AR191" s="19">
        <f t="shared" ca="1" si="50"/>
        <v>0</v>
      </c>
      <c r="AS191" s="19">
        <f t="shared" ca="1" si="50"/>
        <v>0</v>
      </c>
      <c r="AT191" s="19">
        <f t="shared" ca="1" si="50"/>
        <v>0</v>
      </c>
      <c r="AU191" s="19">
        <f t="shared" ca="1" si="50"/>
        <v>0</v>
      </c>
      <c r="AV191" s="19">
        <f t="shared" ca="1" si="50"/>
        <v>0</v>
      </c>
      <c r="AW191" s="19">
        <f t="shared" ca="1" si="50"/>
        <v>0</v>
      </c>
      <c r="AX191" s="19">
        <f t="shared" ca="1" si="50"/>
        <v>0</v>
      </c>
      <c r="AY191" s="19">
        <f t="shared" ca="1" si="50"/>
        <v>0</v>
      </c>
      <c r="AZ191" s="19">
        <f t="shared" ca="1" si="50"/>
        <v>0</v>
      </c>
      <c r="BA191" s="19">
        <f t="shared" ca="1" si="50"/>
        <v>0</v>
      </c>
      <c r="BB191" s="19">
        <f t="shared" ca="1" si="50"/>
        <v>0</v>
      </c>
      <c r="BC191" s="19">
        <f t="shared" ca="1" si="50"/>
        <v>0</v>
      </c>
      <c r="BD191" s="19">
        <f t="shared" ca="1" si="50"/>
        <v>0</v>
      </c>
      <c r="BE191" s="19">
        <f t="shared" ca="1" si="50"/>
        <v>0</v>
      </c>
      <c r="BF191" s="19">
        <f t="shared" ca="1" si="50"/>
        <v>0</v>
      </c>
      <c r="BG191" s="19">
        <f t="shared" ca="1" si="50"/>
        <v>0</v>
      </c>
      <c r="BH191" s="19">
        <f t="shared" ca="1" si="50"/>
        <v>0</v>
      </c>
      <c r="BI191" s="19">
        <f t="shared" ca="1" si="50"/>
        <v>0</v>
      </c>
      <c r="BJ191" s="19">
        <f t="shared" ca="1" si="50"/>
        <v>0</v>
      </c>
      <c r="BK191" s="19">
        <f t="shared" ca="1" si="50"/>
        <v>0</v>
      </c>
      <c r="BL191" s="19">
        <f t="shared" ca="1" si="50"/>
        <v>0</v>
      </c>
      <c r="BM191" s="19">
        <f t="shared" ca="1" si="50"/>
        <v>0</v>
      </c>
      <c r="BN191" s="19">
        <f t="shared" ca="1" si="50"/>
        <v>0</v>
      </c>
      <c r="BO191" s="19">
        <f t="shared" ca="1" si="50"/>
        <v>0</v>
      </c>
      <c r="BP191" s="19">
        <f t="shared" ca="1" si="50"/>
        <v>0</v>
      </c>
      <c r="BQ191" s="19">
        <f t="shared" ca="1" si="50"/>
        <v>0</v>
      </c>
      <c r="BR191" s="19">
        <f t="shared" ca="1" si="50"/>
        <v>0</v>
      </c>
      <c r="BS191" s="19">
        <f t="shared" ca="1" si="50"/>
        <v>0</v>
      </c>
      <c r="BT191" s="19">
        <f t="shared" ca="1" si="50"/>
        <v>0</v>
      </c>
      <c r="BU191" s="19">
        <f t="shared" ca="1" si="50"/>
        <v>0</v>
      </c>
      <c r="BV191" s="19">
        <f t="shared" ca="1" si="50"/>
        <v>0</v>
      </c>
      <c r="BW191" s="19">
        <f t="shared" ca="1" si="50"/>
        <v>0</v>
      </c>
      <c r="BX191" s="19">
        <f t="shared" ca="1" si="50"/>
        <v>0</v>
      </c>
      <c r="BY191" s="19">
        <f t="shared" ca="1" si="50"/>
        <v>0</v>
      </c>
      <c r="BZ191" s="19">
        <f t="shared" ca="1" si="50"/>
        <v>0</v>
      </c>
      <c r="CA191" s="19">
        <f t="shared" ca="1" si="50"/>
        <v>0</v>
      </c>
      <c r="CB191" s="19">
        <f t="shared" ca="1" si="50"/>
        <v>0</v>
      </c>
      <c r="CC191" s="19">
        <f t="shared" ca="1" si="50"/>
        <v>0</v>
      </c>
      <c r="CD191" s="19">
        <f t="shared" ca="1" si="50"/>
        <v>0</v>
      </c>
      <c r="CE191" s="19">
        <f t="shared" ca="1" si="50"/>
        <v>0</v>
      </c>
      <c r="CF191" s="19">
        <f t="shared" ca="1" si="50"/>
        <v>0</v>
      </c>
      <c r="CG191" s="19">
        <f t="shared" ca="1" si="50"/>
        <v>0</v>
      </c>
      <c r="CH191" s="19">
        <f t="shared" ca="1" si="50"/>
        <v>0</v>
      </c>
      <c r="CI191" s="19">
        <f t="shared" ca="1" si="50"/>
        <v>0</v>
      </c>
      <c r="CJ191" s="19">
        <f t="shared" ca="1" si="50"/>
        <v>0</v>
      </c>
      <c r="CK191" s="19">
        <f t="shared" ca="1" si="50"/>
        <v>0</v>
      </c>
      <c r="CL191" s="19">
        <f t="shared" ca="1" si="50"/>
        <v>0</v>
      </c>
      <c r="CM191" s="19">
        <f t="shared" ca="1" si="51"/>
        <v>0</v>
      </c>
      <c r="CN191" s="19">
        <f t="shared" ca="1" si="51"/>
        <v>0</v>
      </c>
      <c r="CO191" s="19">
        <f t="shared" ca="1" si="51"/>
        <v>0</v>
      </c>
      <c r="CP191" s="19">
        <f t="shared" ca="1" si="51"/>
        <v>0</v>
      </c>
      <c r="CQ191" s="19">
        <f t="shared" ca="1" si="51"/>
        <v>0</v>
      </c>
      <c r="CR191" s="19">
        <f t="shared" ca="1" si="51"/>
        <v>0</v>
      </c>
      <c r="CS191" s="19">
        <f t="shared" ca="1" si="51"/>
        <v>0</v>
      </c>
      <c r="CT191" s="19">
        <f t="shared" ca="1" si="51"/>
        <v>0</v>
      </c>
    </row>
    <row r="192" spans="1:98" x14ac:dyDescent="0.3">
      <c r="A192" s="11">
        <f>ROW()</f>
        <v>192</v>
      </c>
      <c r="F192" s="6" t="str">
        <f>$F$23</f>
        <v>Материал</v>
      </c>
      <c r="M192" s="2" t="str">
        <f>Lists!$R$8</f>
        <v>руб.</v>
      </c>
      <c r="P192" s="50"/>
      <c r="W192" s="55">
        <f ca="1">SUM(INDIRECT(ADDRESS(ROW(),SUMIFS($1:$1,$5:$5,1))):INDIRECT(ADDRESS(ROW(),SUMIFS($1:$1,$5:$5,MAX($5:$5)))))</f>
        <v>14</v>
      </c>
      <c r="X192" s="56"/>
      <c r="Y192" s="56"/>
      <c r="Z192" s="19">
        <f t="shared" ca="1" si="52"/>
        <v>0</v>
      </c>
      <c r="AA192" s="19">
        <f t="shared" ref="AA192:CL195" ca="1" si="53">AA180*$P35</f>
        <v>0</v>
      </c>
      <c r="AB192" s="19">
        <f t="shared" ca="1" si="53"/>
        <v>0</v>
      </c>
      <c r="AC192" s="19">
        <f t="shared" ca="1" si="53"/>
        <v>0</v>
      </c>
      <c r="AD192" s="19">
        <f t="shared" ca="1" si="53"/>
        <v>0</v>
      </c>
      <c r="AE192" s="19">
        <f t="shared" ca="1" si="53"/>
        <v>1.4</v>
      </c>
      <c r="AF192" s="19">
        <f t="shared" ca="1" si="53"/>
        <v>7</v>
      </c>
      <c r="AG192" s="19">
        <f t="shared" ca="1" si="53"/>
        <v>3.5</v>
      </c>
      <c r="AH192" s="19">
        <f t="shared" ca="1" si="53"/>
        <v>1.4</v>
      </c>
      <c r="AI192" s="19">
        <f t="shared" ca="1" si="53"/>
        <v>0.7</v>
      </c>
      <c r="AJ192" s="19">
        <f t="shared" ca="1" si="53"/>
        <v>0</v>
      </c>
      <c r="AK192" s="19">
        <f t="shared" ca="1" si="53"/>
        <v>0</v>
      </c>
      <c r="AL192" s="19">
        <f t="shared" ca="1" si="53"/>
        <v>0</v>
      </c>
      <c r="AM192" s="19">
        <f t="shared" ca="1" si="53"/>
        <v>0</v>
      </c>
      <c r="AN192" s="19">
        <f t="shared" ca="1" si="53"/>
        <v>0</v>
      </c>
      <c r="AO192" s="19">
        <f t="shared" ca="1" si="53"/>
        <v>0</v>
      </c>
      <c r="AP192" s="19">
        <f t="shared" ca="1" si="53"/>
        <v>0</v>
      </c>
      <c r="AQ192" s="19">
        <f t="shared" ca="1" si="53"/>
        <v>0</v>
      </c>
      <c r="AR192" s="19">
        <f t="shared" ca="1" si="53"/>
        <v>0</v>
      </c>
      <c r="AS192" s="19">
        <f t="shared" ca="1" si="53"/>
        <v>0</v>
      </c>
      <c r="AT192" s="19">
        <f t="shared" ca="1" si="53"/>
        <v>0</v>
      </c>
      <c r="AU192" s="19">
        <f t="shared" ca="1" si="53"/>
        <v>0</v>
      </c>
      <c r="AV192" s="19">
        <f t="shared" ca="1" si="53"/>
        <v>0</v>
      </c>
      <c r="AW192" s="19">
        <f t="shared" ca="1" si="53"/>
        <v>0</v>
      </c>
      <c r="AX192" s="19">
        <f t="shared" ca="1" si="53"/>
        <v>0</v>
      </c>
      <c r="AY192" s="19">
        <f t="shared" ca="1" si="53"/>
        <v>0</v>
      </c>
      <c r="AZ192" s="19">
        <f t="shared" ca="1" si="53"/>
        <v>0</v>
      </c>
      <c r="BA192" s="19">
        <f t="shared" ca="1" si="53"/>
        <v>0</v>
      </c>
      <c r="BB192" s="19">
        <f t="shared" ca="1" si="53"/>
        <v>0</v>
      </c>
      <c r="BC192" s="19">
        <f t="shared" ca="1" si="53"/>
        <v>0</v>
      </c>
      <c r="BD192" s="19">
        <f t="shared" ca="1" si="53"/>
        <v>0</v>
      </c>
      <c r="BE192" s="19">
        <f t="shared" ca="1" si="53"/>
        <v>0</v>
      </c>
      <c r="BF192" s="19">
        <f t="shared" ca="1" si="53"/>
        <v>0</v>
      </c>
      <c r="BG192" s="19">
        <f t="shared" ca="1" si="53"/>
        <v>0</v>
      </c>
      <c r="BH192" s="19">
        <f t="shared" ca="1" si="53"/>
        <v>0</v>
      </c>
      <c r="BI192" s="19">
        <f t="shared" ca="1" si="53"/>
        <v>0</v>
      </c>
      <c r="BJ192" s="19">
        <f t="shared" ca="1" si="53"/>
        <v>0</v>
      </c>
      <c r="BK192" s="19">
        <f t="shared" ca="1" si="53"/>
        <v>0</v>
      </c>
      <c r="BL192" s="19">
        <f t="shared" ca="1" si="53"/>
        <v>0</v>
      </c>
      <c r="BM192" s="19">
        <f t="shared" ca="1" si="53"/>
        <v>0</v>
      </c>
      <c r="BN192" s="19">
        <f t="shared" ca="1" si="53"/>
        <v>0</v>
      </c>
      <c r="BO192" s="19">
        <f t="shared" ca="1" si="53"/>
        <v>0</v>
      </c>
      <c r="BP192" s="19">
        <f t="shared" ca="1" si="53"/>
        <v>0</v>
      </c>
      <c r="BQ192" s="19">
        <f t="shared" ca="1" si="53"/>
        <v>0</v>
      </c>
      <c r="BR192" s="19">
        <f t="shared" ca="1" si="53"/>
        <v>0</v>
      </c>
      <c r="BS192" s="19">
        <f t="shared" ca="1" si="53"/>
        <v>0</v>
      </c>
      <c r="BT192" s="19">
        <f t="shared" ca="1" si="53"/>
        <v>0</v>
      </c>
      <c r="BU192" s="19">
        <f t="shared" ca="1" si="53"/>
        <v>0</v>
      </c>
      <c r="BV192" s="19">
        <f t="shared" ca="1" si="53"/>
        <v>0</v>
      </c>
      <c r="BW192" s="19">
        <f t="shared" ca="1" si="53"/>
        <v>0</v>
      </c>
      <c r="BX192" s="19">
        <f t="shared" ca="1" si="53"/>
        <v>0</v>
      </c>
      <c r="BY192" s="19">
        <f t="shared" ca="1" si="53"/>
        <v>0</v>
      </c>
      <c r="BZ192" s="19">
        <f t="shared" ca="1" si="53"/>
        <v>0</v>
      </c>
      <c r="CA192" s="19">
        <f t="shared" ca="1" si="53"/>
        <v>0</v>
      </c>
      <c r="CB192" s="19">
        <f t="shared" ca="1" si="53"/>
        <v>0</v>
      </c>
      <c r="CC192" s="19">
        <f t="shared" ca="1" si="53"/>
        <v>0</v>
      </c>
      <c r="CD192" s="19">
        <f t="shared" ca="1" si="53"/>
        <v>0</v>
      </c>
      <c r="CE192" s="19">
        <f t="shared" ca="1" si="53"/>
        <v>0</v>
      </c>
      <c r="CF192" s="19">
        <f t="shared" ca="1" si="53"/>
        <v>0</v>
      </c>
      <c r="CG192" s="19">
        <f t="shared" ca="1" si="53"/>
        <v>0</v>
      </c>
      <c r="CH192" s="19">
        <f t="shared" ca="1" si="53"/>
        <v>0</v>
      </c>
      <c r="CI192" s="19">
        <f t="shared" ca="1" si="53"/>
        <v>0</v>
      </c>
      <c r="CJ192" s="19">
        <f t="shared" ca="1" si="53"/>
        <v>0</v>
      </c>
      <c r="CK192" s="19">
        <f t="shared" ca="1" si="53"/>
        <v>0</v>
      </c>
      <c r="CL192" s="19">
        <f t="shared" ca="1" si="53"/>
        <v>0</v>
      </c>
      <c r="CM192" s="19">
        <f t="shared" ca="1" si="51"/>
        <v>0</v>
      </c>
      <c r="CN192" s="19">
        <f t="shared" ca="1" si="51"/>
        <v>0</v>
      </c>
      <c r="CO192" s="19">
        <f t="shared" ca="1" si="51"/>
        <v>0</v>
      </c>
      <c r="CP192" s="19">
        <f t="shared" ca="1" si="51"/>
        <v>0</v>
      </c>
      <c r="CQ192" s="19">
        <f t="shared" ca="1" si="51"/>
        <v>0</v>
      </c>
      <c r="CR192" s="19">
        <f t="shared" ca="1" si="51"/>
        <v>0</v>
      </c>
      <c r="CS192" s="19">
        <f t="shared" ca="1" si="51"/>
        <v>0</v>
      </c>
      <c r="CT192" s="19">
        <f t="shared" ca="1" si="51"/>
        <v>0</v>
      </c>
    </row>
    <row r="193" spans="1:98" x14ac:dyDescent="0.3">
      <c r="A193" s="11">
        <f>ROW()</f>
        <v>193</v>
      </c>
      <c r="F193" s="6" t="str">
        <f>$F$24</f>
        <v>Вн.пр-во</v>
      </c>
      <c r="M193" s="2" t="str">
        <f>Lists!$R$8</f>
        <v>руб.</v>
      </c>
      <c r="P193" s="50"/>
      <c r="W193" s="55">
        <f ca="1">SUM(INDIRECT(ADDRESS(ROW(),SUMIFS($1:$1,$5:$5,1))):INDIRECT(ADDRESS(ROW(),SUMIFS($1:$1,$5:$5,MAX($5:$5)))))</f>
        <v>300</v>
      </c>
      <c r="X193" s="56"/>
      <c r="Y193" s="56"/>
      <c r="Z193" s="19">
        <f t="shared" ca="1" si="52"/>
        <v>0</v>
      </c>
      <c r="AA193" s="19">
        <f t="shared" ca="1" si="53"/>
        <v>0</v>
      </c>
      <c r="AB193" s="19">
        <f t="shared" ca="1" si="53"/>
        <v>0</v>
      </c>
      <c r="AC193" s="19">
        <f t="shared" ca="1" si="53"/>
        <v>0</v>
      </c>
      <c r="AD193" s="19">
        <f t="shared" ca="1" si="53"/>
        <v>0</v>
      </c>
      <c r="AE193" s="19">
        <f t="shared" ca="1" si="53"/>
        <v>30</v>
      </c>
      <c r="AF193" s="19">
        <f t="shared" ca="1" si="53"/>
        <v>150</v>
      </c>
      <c r="AG193" s="19">
        <f t="shared" ca="1" si="53"/>
        <v>75</v>
      </c>
      <c r="AH193" s="19">
        <f t="shared" ca="1" si="53"/>
        <v>30</v>
      </c>
      <c r="AI193" s="19">
        <f t="shared" ca="1" si="53"/>
        <v>15</v>
      </c>
      <c r="AJ193" s="19">
        <f t="shared" ca="1" si="53"/>
        <v>0</v>
      </c>
      <c r="AK193" s="19">
        <f t="shared" ca="1" si="53"/>
        <v>0</v>
      </c>
      <c r="AL193" s="19">
        <f t="shared" ca="1" si="53"/>
        <v>0</v>
      </c>
      <c r="AM193" s="19">
        <f t="shared" ca="1" si="53"/>
        <v>0</v>
      </c>
      <c r="AN193" s="19">
        <f t="shared" ca="1" si="53"/>
        <v>0</v>
      </c>
      <c r="AO193" s="19">
        <f t="shared" ca="1" si="53"/>
        <v>0</v>
      </c>
      <c r="AP193" s="19">
        <f t="shared" ca="1" si="53"/>
        <v>0</v>
      </c>
      <c r="AQ193" s="19">
        <f t="shared" ca="1" si="53"/>
        <v>0</v>
      </c>
      <c r="AR193" s="19">
        <f t="shared" ca="1" si="53"/>
        <v>0</v>
      </c>
      <c r="AS193" s="19">
        <f t="shared" ca="1" si="53"/>
        <v>0</v>
      </c>
      <c r="AT193" s="19">
        <f t="shared" ca="1" si="53"/>
        <v>0</v>
      </c>
      <c r="AU193" s="19">
        <f t="shared" ca="1" si="53"/>
        <v>0</v>
      </c>
      <c r="AV193" s="19">
        <f t="shared" ca="1" si="53"/>
        <v>0</v>
      </c>
      <c r="AW193" s="19">
        <f t="shared" ca="1" si="53"/>
        <v>0</v>
      </c>
      <c r="AX193" s="19">
        <f t="shared" ca="1" si="53"/>
        <v>0</v>
      </c>
      <c r="AY193" s="19">
        <f t="shared" ca="1" si="53"/>
        <v>0</v>
      </c>
      <c r="AZ193" s="19">
        <f t="shared" ca="1" si="53"/>
        <v>0</v>
      </c>
      <c r="BA193" s="19">
        <f t="shared" ca="1" si="53"/>
        <v>0</v>
      </c>
      <c r="BB193" s="19">
        <f t="shared" ca="1" si="53"/>
        <v>0</v>
      </c>
      <c r="BC193" s="19">
        <f t="shared" ca="1" si="53"/>
        <v>0</v>
      </c>
      <c r="BD193" s="19">
        <f t="shared" ca="1" si="53"/>
        <v>0</v>
      </c>
      <c r="BE193" s="19">
        <f t="shared" ca="1" si="53"/>
        <v>0</v>
      </c>
      <c r="BF193" s="19">
        <f t="shared" ca="1" si="53"/>
        <v>0</v>
      </c>
      <c r="BG193" s="19">
        <f t="shared" ca="1" si="53"/>
        <v>0</v>
      </c>
      <c r="BH193" s="19">
        <f t="shared" ca="1" si="53"/>
        <v>0</v>
      </c>
      <c r="BI193" s="19">
        <f t="shared" ca="1" si="53"/>
        <v>0</v>
      </c>
      <c r="BJ193" s="19">
        <f t="shared" ca="1" si="53"/>
        <v>0</v>
      </c>
      <c r="BK193" s="19">
        <f t="shared" ca="1" si="53"/>
        <v>0</v>
      </c>
      <c r="BL193" s="19">
        <f t="shared" ca="1" si="53"/>
        <v>0</v>
      </c>
      <c r="BM193" s="19">
        <f t="shared" ca="1" si="53"/>
        <v>0</v>
      </c>
      <c r="BN193" s="19">
        <f t="shared" ca="1" si="53"/>
        <v>0</v>
      </c>
      <c r="BO193" s="19">
        <f t="shared" ca="1" si="53"/>
        <v>0</v>
      </c>
      <c r="BP193" s="19">
        <f t="shared" ca="1" si="53"/>
        <v>0</v>
      </c>
      <c r="BQ193" s="19">
        <f t="shared" ca="1" si="53"/>
        <v>0</v>
      </c>
      <c r="BR193" s="19">
        <f t="shared" ca="1" si="53"/>
        <v>0</v>
      </c>
      <c r="BS193" s="19">
        <f t="shared" ca="1" si="53"/>
        <v>0</v>
      </c>
      <c r="BT193" s="19">
        <f t="shared" ca="1" si="53"/>
        <v>0</v>
      </c>
      <c r="BU193" s="19">
        <f t="shared" ca="1" si="53"/>
        <v>0</v>
      </c>
      <c r="BV193" s="19">
        <f t="shared" ca="1" si="53"/>
        <v>0</v>
      </c>
      <c r="BW193" s="19">
        <f t="shared" ca="1" si="53"/>
        <v>0</v>
      </c>
      <c r="BX193" s="19">
        <f t="shared" ca="1" si="53"/>
        <v>0</v>
      </c>
      <c r="BY193" s="19">
        <f t="shared" ca="1" si="53"/>
        <v>0</v>
      </c>
      <c r="BZ193" s="19">
        <f t="shared" ca="1" si="53"/>
        <v>0</v>
      </c>
      <c r="CA193" s="19">
        <f t="shared" ca="1" si="53"/>
        <v>0</v>
      </c>
      <c r="CB193" s="19">
        <f t="shared" ca="1" si="53"/>
        <v>0</v>
      </c>
      <c r="CC193" s="19">
        <f t="shared" ca="1" si="53"/>
        <v>0</v>
      </c>
      <c r="CD193" s="19">
        <f t="shared" ca="1" si="53"/>
        <v>0</v>
      </c>
      <c r="CE193" s="19">
        <f t="shared" ca="1" si="53"/>
        <v>0</v>
      </c>
      <c r="CF193" s="19">
        <f t="shared" ca="1" si="53"/>
        <v>0</v>
      </c>
      <c r="CG193" s="19">
        <f t="shared" ca="1" si="53"/>
        <v>0</v>
      </c>
      <c r="CH193" s="19">
        <f t="shared" ca="1" si="53"/>
        <v>0</v>
      </c>
      <c r="CI193" s="19">
        <f t="shared" ca="1" si="53"/>
        <v>0</v>
      </c>
      <c r="CJ193" s="19">
        <f t="shared" ca="1" si="53"/>
        <v>0</v>
      </c>
      <c r="CK193" s="19">
        <f t="shared" ca="1" si="53"/>
        <v>0</v>
      </c>
      <c r="CL193" s="19">
        <f t="shared" ca="1" si="53"/>
        <v>0</v>
      </c>
      <c r="CM193" s="19">
        <f t="shared" ca="1" si="51"/>
        <v>0</v>
      </c>
      <c r="CN193" s="19">
        <f t="shared" ca="1" si="51"/>
        <v>0</v>
      </c>
      <c r="CO193" s="19">
        <f t="shared" ca="1" si="51"/>
        <v>0</v>
      </c>
      <c r="CP193" s="19">
        <f t="shared" ca="1" si="51"/>
        <v>0</v>
      </c>
      <c r="CQ193" s="19">
        <f t="shared" ca="1" si="51"/>
        <v>0</v>
      </c>
      <c r="CR193" s="19">
        <f t="shared" ca="1" si="51"/>
        <v>0</v>
      </c>
      <c r="CS193" s="19">
        <f t="shared" ca="1" si="51"/>
        <v>0</v>
      </c>
      <c r="CT193" s="19">
        <f t="shared" ca="1" si="51"/>
        <v>0</v>
      </c>
    </row>
    <row r="194" spans="1:98" x14ac:dyDescent="0.3">
      <c r="A194" s="11">
        <f>ROW()</f>
        <v>194</v>
      </c>
      <c r="F194" s="6" t="str">
        <f>$F$25</f>
        <v>Упаковка</v>
      </c>
      <c r="M194" s="2" t="str">
        <f>Lists!$R$8</f>
        <v>руб.</v>
      </c>
      <c r="P194" s="50"/>
      <c r="W194" s="55">
        <f ca="1">SUM(INDIRECT(ADDRESS(ROW(),SUMIFS($1:$1,$5:$5,1))):INDIRECT(ADDRESS(ROW(),SUMIFS($1:$1,$5:$5,MAX($5:$5)))))</f>
        <v>40</v>
      </c>
      <c r="X194" s="56"/>
      <c r="Y194" s="56"/>
      <c r="Z194" s="19">
        <f t="shared" ca="1" si="52"/>
        <v>0</v>
      </c>
      <c r="AA194" s="19">
        <f t="shared" ca="1" si="53"/>
        <v>0</v>
      </c>
      <c r="AB194" s="19">
        <f t="shared" ca="1" si="53"/>
        <v>0</v>
      </c>
      <c r="AC194" s="19">
        <f t="shared" ca="1" si="53"/>
        <v>0</v>
      </c>
      <c r="AD194" s="19">
        <f t="shared" ca="1" si="53"/>
        <v>0</v>
      </c>
      <c r="AE194" s="19">
        <f t="shared" ca="1" si="53"/>
        <v>4</v>
      </c>
      <c r="AF194" s="19">
        <f t="shared" ca="1" si="53"/>
        <v>20</v>
      </c>
      <c r="AG194" s="19">
        <f t="shared" ca="1" si="53"/>
        <v>10</v>
      </c>
      <c r="AH194" s="19">
        <f t="shared" ca="1" si="53"/>
        <v>4</v>
      </c>
      <c r="AI194" s="19">
        <f t="shared" ca="1" si="53"/>
        <v>2</v>
      </c>
      <c r="AJ194" s="19">
        <f t="shared" ca="1" si="53"/>
        <v>0</v>
      </c>
      <c r="AK194" s="19">
        <f t="shared" ca="1" si="53"/>
        <v>0</v>
      </c>
      <c r="AL194" s="19">
        <f t="shared" ca="1" si="53"/>
        <v>0</v>
      </c>
      <c r="AM194" s="19">
        <f t="shared" ca="1" si="53"/>
        <v>0</v>
      </c>
      <c r="AN194" s="19">
        <f t="shared" ca="1" si="53"/>
        <v>0</v>
      </c>
      <c r="AO194" s="19">
        <f t="shared" ca="1" si="53"/>
        <v>0</v>
      </c>
      <c r="AP194" s="19">
        <f t="shared" ca="1" si="53"/>
        <v>0</v>
      </c>
      <c r="AQ194" s="19">
        <f t="shared" ca="1" si="53"/>
        <v>0</v>
      </c>
      <c r="AR194" s="19">
        <f t="shared" ca="1" si="53"/>
        <v>0</v>
      </c>
      <c r="AS194" s="19">
        <f t="shared" ca="1" si="53"/>
        <v>0</v>
      </c>
      <c r="AT194" s="19">
        <f t="shared" ca="1" si="53"/>
        <v>0</v>
      </c>
      <c r="AU194" s="19">
        <f t="shared" ca="1" si="53"/>
        <v>0</v>
      </c>
      <c r="AV194" s="19">
        <f t="shared" ca="1" si="53"/>
        <v>0</v>
      </c>
      <c r="AW194" s="19">
        <f t="shared" ca="1" si="53"/>
        <v>0</v>
      </c>
      <c r="AX194" s="19">
        <f t="shared" ca="1" si="53"/>
        <v>0</v>
      </c>
      <c r="AY194" s="19">
        <f t="shared" ca="1" si="53"/>
        <v>0</v>
      </c>
      <c r="AZ194" s="19">
        <f t="shared" ca="1" si="53"/>
        <v>0</v>
      </c>
      <c r="BA194" s="19">
        <f t="shared" ca="1" si="53"/>
        <v>0</v>
      </c>
      <c r="BB194" s="19">
        <f t="shared" ca="1" si="53"/>
        <v>0</v>
      </c>
      <c r="BC194" s="19">
        <f t="shared" ca="1" si="53"/>
        <v>0</v>
      </c>
      <c r="BD194" s="19">
        <f t="shared" ca="1" si="53"/>
        <v>0</v>
      </c>
      <c r="BE194" s="19">
        <f t="shared" ca="1" si="53"/>
        <v>0</v>
      </c>
      <c r="BF194" s="19">
        <f t="shared" ca="1" si="53"/>
        <v>0</v>
      </c>
      <c r="BG194" s="19">
        <f t="shared" ca="1" si="53"/>
        <v>0</v>
      </c>
      <c r="BH194" s="19">
        <f t="shared" ca="1" si="53"/>
        <v>0</v>
      </c>
      <c r="BI194" s="19">
        <f t="shared" ca="1" si="53"/>
        <v>0</v>
      </c>
      <c r="BJ194" s="19">
        <f t="shared" ca="1" si="53"/>
        <v>0</v>
      </c>
      <c r="BK194" s="19">
        <f t="shared" ca="1" si="53"/>
        <v>0</v>
      </c>
      <c r="BL194" s="19">
        <f t="shared" ca="1" si="53"/>
        <v>0</v>
      </c>
      <c r="BM194" s="19">
        <f t="shared" ca="1" si="53"/>
        <v>0</v>
      </c>
      <c r="BN194" s="19">
        <f t="shared" ca="1" si="53"/>
        <v>0</v>
      </c>
      <c r="BO194" s="19">
        <f t="shared" ca="1" si="53"/>
        <v>0</v>
      </c>
      <c r="BP194" s="19">
        <f t="shared" ca="1" si="53"/>
        <v>0</v>
      </c>
      <c r="BQ194" s="19">
        <f t="shared" ca="1" si="53"/>
        <v>0</v>
      </c>
      <c r="BR194" s="19">
        <f t="shared" ca="1" si="53"/>
        <v>0</v>
      </c>
      <c r="BS194" s="19">
        <f t="shared" ca="1" si="53"/>
        <v>0</v>
      </c>
      <c r="BT194" s="19">
        <f t="shared" ca="1" si="53"/>
        <v>0</v>
      </c>
      <c r="BU194" s="19">
        <f t="shared" ca="1" si="53"/>
        <v>0</v>
      </c>
      <c r="BV194" s="19">
        <f t="shared" ca="1" si="53"/>
        <v>0</v>
      </c>
      <c r="BW194" s="19">
        <f t="shared" ca="1" si="53"/>
        <v>0</v>
      </c>
      <c r="BX194" s="19">
        <f t="shared" ca="1" si="53"/>
        <v>0</v>
      </c>
      <c r="BY194" s="19">
        <f t="shared" ca="1" si="53"/>
        <v>0</v>
      </c>
      <c r="BZ194" s="19">
        <f t="shared" ca="1" si="53"/>
        <v>0</v>
      </c>
      <c r="CA194" s="19">
        <f t="shared" ca="1" si="53"/>
        <v>0</v>
      </c>
      <c r="CB194" s="19">
        <f t="shared" ca="1" si="53"/>
        <v>0</v>
      </c>
      <c r="CC194" s="19">
        <f t="shared" ca="1" si="53"/>
        <v>0</v>
      </c>
      <c r="CD194" s="19">
        <f t="shared" ca="1" si="53"/>
        <v>0</v>
      </c>
      <c r="CE194" s="19">
        <f t="shared" ca="1" si="53"/>
        <v>0</v>
      </c>
      <c r="CF194" s="19">
        <f t="shared" ca="1" si="53"/>
        <v>0</v>
      </c>
      <c r="CG194" s="19">
        <f t="shared" ca="1" si="53"/>
        <v>0</v>
      </c>
      <c r="CH194" s="19">
        <f t="shared" ca="1" si="53"/>
        <v>0</v>
      </c>
      <c r="CI194" s="19">
        <f t="shared" ca="1" si="53"/>
        <v>0</v>
      </c>
      <c r="CJ194" s="19">
        <f t="shared" ca="1" si="53"/>
        <v>0</v>
      </c>
      <c r="CK194" s="19">
        <f t="shared" ca="1" si="53"/>
        <v>0</v>
      </c>
      <c r="CL194" s="19">
        <f t="shared" ca="1" si="53"/>
        <v>0</v>
      </c>
      <c r="CM194" s="19">
        <f t="shared" ca="1" si="51"/>
        <v>0</v>
      </c>
      <c r="CN194" s="19">
        <f t="shared" ca="1" si="51"/>
        <v>0</v>
      </c>
      <c r="CO194" s="19">
        <f t="shared" ca="1" si="51"/>
        <v>0</v>
      </c>
      <c r="CP194" s="19">
        <f t="shared" ca="1" si="51"/>
        <v>0</v>
      </c>
      <c r="CQ194" s="19">
        <f t="shared" ca="1" si="51"/>
        <v>0</v>
      </c>
      <c r="CR194" s="19">
        <f t="shared" ca="1" si="51"/>
        <v>0</v>
      </c>
      <c r="CS194" s="19">
        <f t="shared" ca="1" si="51"/>
        <v>0</v>
      </c>
      <c r="CT194" s="19">
        <f t="shared" ca="1" si="51"/>
        <v>0</v>
      </c>
    </row>
    <row r="195" spans="1:98" x14ac:dyDescent="0.3">
      <c r="A195" s="11">
        <f>ROW()</f>
        <v>195</v>
      </c>
      <c r="F195" s="6" t="str">
        <f>$F$26</f>
        <v>ФОТ првПерс</v>
      </c>
      <c r="M195" s="2" t="str">
        <f>Lists!$R$8</f>
        <v>руб.</v>
      </c>
      <c r="P195" s="50"/>
      <c r="W195" s="55">
        <f ca="1">SUM(INDIRECT(ADDRESS(ROW(),SUMIFS($1:$1,$5:$5,1))):INDIRECT(ADDRESS(ROW(),SUMIFS($1:$1,$5:$5,MAX($5:$5)))))</f>
        <v>25</v>
      </c>
      <c r="X195" s="56"/>
      <c r="Y195" s="56"/>
      <c r="Z195" s="19">
        <f t="shared" ca="1" si="52"/>
        <v>0</v>
      </c>
      <c r="AA195" s="19">
        <f t="shared" ca="1" si="53"/>
        <v>0</v>
      </c>
      <c r="AB195" s="19">
        <f t="shared" ca="1" si="53"/>
        <v>0</v>
      </c>
      <c r="AC195" s="19">
        <f t="shared" ca="1" si="53"/>
        <v>0</v>
      </c>
      <c r="AD195" s="19">
        <f t="shared" ca="1" si="53"/>
        <v>0</v>
      </c>
      <c r="AE195" s="19">
        <f t="shared" ca="1" si="53"/>
        <v>2.5</v>
      </c>
      <c r="AF195" s="19">
        <f t="shared" ca="1" si="53"/>
        <v>12.5</v>
      </c>
      <c r="AG195" s="19">
        <f t="shared" ca="1" si="53"/>
        <v>6.25</v>
      </c>
      <c r="AH195" s="19">
        <f t="shared" ca="1" si="53"/>
        <v>2.5</v>
      </c>
      <c r="AI195" s="19">
        <f t="shared" ca="1" si="53"/>
        <v>1.25</v>
      </c>
      <c r="AJ195" s="19">
        <f t="shared" ca="1" si="53"/>
        <v>0</v>
      </c>
      <c r="AK195" s="19">
        <f t="shared" ca="1" si="53"/>
        <v>0</v>
      </c>
      <c r="AL195" s="19">
        <f t="shared" ca="1" si="53"/>
        <v>0</v>
      </c>
      <c r="AM195" s="19">
        <f t="shared" ca="1" si="53"/>
        <v>0</v>
      </c>
      <c r="AN195" s="19">
        <f t="shared" ca="1" si="53"/>
        <v>0</v>
      </c>
      <c r="AO195" s="19">
        <f t="shared" ca="1" si="53"/>
        <v>0</v>
      </c>
      <c r="AP195" s="19">
        <f t="shared" ca="1" si="53"/>
        <v>0</v>
      </c>
      <c r="AQ195" s="19">
        <f t="shared" ca="1" si="53"/>
        <v>0</v>
      </c>
      <c r="AR195" s="19">
        <f t="shared" ca="1" si="53"/>
        <v>0</v>
      </c>
      <c r="AS195" s="19">
        <f t="shared" ca="1" si="53"/>
        <v>0</v>
      </c>
      <c r="AT195" s="19">
        <f t="shared" ca="1" si="53"/>
        <v>0</v>
      </c>
      <c r="AU195" s="19">
        <f t="shared" ca="1" si="53"/>
        <v>0</v>
      </c>
      <c r="AV195" s="19">
        <f t="shared" ca="1" si="53"/>
        <v>0</v>
      </c>
      <c r="AW195" s="19">
        <f t="shared" ca="1" si="53"/>
        <v>0</v>
      </c>
      <c r="AX195" s="19">
        <f t="shared" ca="1" si="53"/>
        <v>0</v>
      </c>
      <c r="AY195" s="19">
        <f t="shared" ca="1" si="53"/>
        <v>0</v>
      </c>
      <c r="AZ195" s="19">
        <f t="shared" ca="1" si="53"/>
        <v>0</v>
      </c>
      <c r="BA195" s="19">
        <f t="shared" ca="1" si="53"/>
        <v>0</v>
      </c>
      <c r="BB195" s="19">
        <f t="shared" ca="1" si="53"/>
        <v>0</v>
      </c>
      <c r="BC195" s="19">
        <f t="shared" ca="1" si="53"/>
        <v>0</v>
      </c>
      <c r="BD195" s="19">
        <f t="shared" ca="1" si="53"/>
        <v>0</v>
      </c>
      <c r="BE195" s="19">
        <f t="shared" ca="1" si="53"/>
        <v>0</v>
      </c>
      <c r="BF195" s="19">
        <f t="shared" ca="1" si="53"/>
        <v>0</v>
      </c>
      <c r="BG195" s="19">
        <f t="shared" ca="1" si="53"/>
        <v>0</v>
      </c>
      <c r="BH195" s="19">
        <f t="shared" ca="1" si="53"/>
        <v>0</v>
      </c>
      <c r="BI195" s="19">
        <f t="shared" ca="1" si="53"/>
        <v>0</v>
      </c>
      <c r="BJ195" s="19">
        <f t="shared" ca="1" si="53"/>
        <v>0</v>
      </c>
      <c r="BK195" s="19">
        <f t="shared" ca="1" si="53"/>
        <v>0</v>
      </c>
      <c r="BL195" s="19">
        <f t="shared" ca="1" si="53"/>
        <v>0</v>
      </c>
      <c r="BM195" s="19">
        <f t="shared" ca="1" si="53"/>
        <v>0</v>
      </c>
      <c r="BN195" s="19">
        <f t="shared" ca="1" si="53"/>
        <v>0</v>
      </c>
      <c r="BO195" s="19">
        <f t="shared" ca="1" si="53"/>
        <v>0</v>
      </c>
      <c r="BP195" s="19">
        <f t="shared" ca="1" si="53"/>
        <v>0</v>
      </c>
      <c r="BQ195" s="19">
        <f t="shared" ca="1" si="53"/>
        <v>0</v>
      </c>
      <c r="BR195" s="19">
        <f t="shared" ca="1" si="53"/>
        <v>0</v>
      </c>
      <c r="BS195" s="19">
        <f t="shared" ca="1" si="53"/>
        <v>0</v>
      </c>
      <c r="BT195" s="19">
        <f t="shared" ca="1" si="53"/>
        <v>0</v>
      </c>
      <c r="BU195" s="19">
        <f t="shared" ca="1" si="53"/>
        <v>0</v>
      </c>
      <c r="BV195" s="19">
        <f t="shared" ca="1" si="53"/>
        <v>0</v>
      </c>
      <c r="BW195" s="19">
        <f t="shared" ca="1" si="53"/>
        <v>0</v>
      </c>
      <c r="BX195" s="19">
        <f t="shared" ca="1" si="53"/>
        <v>0</v>
      </c>
      <c r="BY195" s="19">
        <f t="shared" ca="1" si="53"/>
        <v>0</v>
      </c>
      <c r="BZ195" s="19">
        <f t="shared" ca="1" si="53"/>
        <v>0</v>
      </c>
      <c r="CA195" s="19">
        <f t="shared" ca="1" si="53"/>
        <v>0</v>
      </c>
      <c r="CB195" s="19">
        <f t="shared" ca="1" si="53"/>
        <v>0</v>
      </c>
      <c r="CC195" s="19">
        <f t="shared" ca="1" si="53"/>
        <v>0</v>
      </c>
      <c r="CD195" s="19">
        <f t="shared" ca="1" si="53"/>
        <v>0</v>
      </c>
      <c r="CE195" s="19">
        <f t="shared" ca="1" si="53"/>
        <v>0</v>
      </c>
      <c r="CF195" s="19">
        <f t="shared" ca="1" si="53"/>
        <v>0</v>
      </c>
      <c r="CG195" s="19">
        <f t="shared" ca="1" si="53"/>
        <v>0</v>
      </c>
      <c r="CH195" s="19">
        <f t="shared" ca="1" si="53"/>
        <v>0</v>
      </c>
      <c r="CI195" s="19">
        <f t="shared" ca="1" si="53"/>
        <v>0</v>
      </c>
      <c r="CJ195" s="19">
        <f t="shared" ca="1" si="53"/>
        <v>0</v>
      </c>
      <c r="CK195" s="19">
        <f t="shared" ca="1" si="53"/>
        <v>0</v>
      </c>
      <c r="CL195" s="19">
        <f t="shared" ref="CL195:CT198" ca="1" si="54">CL183*$P38</f>
        <v>0</v>
      </c>
      <c r="CM195" s="19">
        <f t="shared" ca="1" si="54"/>
        <v>0</v>
      </c>
      <c r="CN195" s="19">
        <f t="shared" ca="1" si="54"/>
        <v>0</v>
      </c>
      <c r="CO195" s="19">
        <f t="shared" ca="1" si="54"/>
        <v>0</v>
      </c>
      <c r="CP195" s="19">
        <f t="shared" ca="1" si="54"/>
        <v>0</v>
      </c>
      <c r="CQ195" s="19">
        <f t="shared" ca="1" si="54"/>
        <v>0</v>
      </c>
      <c r="CR195" s="19">
        <f t="shared" ca="1" si="54"/>
        <v>0</v>
      </c>
      <c r="CS195" s="19">
        <f t="shared" ca="1" si="54"/>
        <v>0</v>
      </c>
      <c r="CT195" s="19">
        <f t="shared" ca="1" si="54"/>
        <v>0</v>
      </c>
    </row>
    <row r="196" spans="1:98" x14ac:dyDescent="0.3">
      <c r="A196" s="11">
        <f>ROW()</f>
        <v>196</v>
      </c>
      <c r="F196" s="6" t="str">
        <f>$F$27</f>
        <v>ФОТ упак</v>
      </c>
      <c r="M196" s="2" t="str">
        <f>Lists!$R$8</f>
        <v>руб.</v>
      </c>
      <c r="P196" s="50"/>
      <c r="W196" s="55">
        <f ca="1">SUM(INDIRECT(ADDRESS(ROW(),SUMIFS($1:$1,$5:$5,1))):INDIRECT(ADDRESS(ROW(),SUMIFS($1:$1,$5:$5,MAX($5:$5)))))</f>
        <v>12.5</v>
      </c>
      <c r="X196" s="56"/>
      <c r="Y196" s="56"/>
      <c r="Z196" s="19">
        <f t="shared" ca="1" si="52"/>
        <v>0</v>
      </c>
      <c r="AA196" s="19">
        <f t="shared" ref="AA196:CL198" ca="1" si="55">AA184*$P39</f>
        <v>0</v>
      </c>
      <c r="AB196" s="19">
        <f t="shared" ca="1" si="55"/>
        <v>0</v>
      </c>
      <c r="AC196" s="19">
        <f t="shared" ca="1" si="55"/>
        <v>0</v>
      </c>
      <c r="AD196" s="19">
        <f t="shared" ca="1" si="55"/>
        <v>0</v>
      </c>
      <c r="AE196" s="19">
        <f t="shared" ca="1" si="55"/>
        <v>1.25</v>
      </c>
      <c r="AF196" s="19">
        <f t="shared" ca="1" si="55"/>
        <v>6.25</v>
      </c>
      <c r="AG196" s="19">
        <f t="shared" ca="1" si="55"/>
        <v>3.125</v>
      </c>
      <c r="AH196" s="19">
        <f t="shared" ca="1" si="55"/>
        <v>1.25</v>
      </c>
      <c r="AI196" s="19">
        <f t="shared" ca="1" si="55"/>
        <v>0.625</v>
      </c>
      <c r="AJ196" s="19">
        <f t="shared" ca="1" si="55"/>
        <v>0</v>
      </c>
      <c r="AK196" s="19">
        <f t="shared" ca="1" si="55"/>
        <v>0</v>
      </c>
      <c r="AL196" s="19">
        <f t="shared" ca="1" si="55"/>
        <v>0</v>
      </c>
      <c r="AM196" s="19">
        <f t="shared" ca="1" si="55"/>
        <v>0</v>
      </c>
      <c r="AN196" s="19">
        <f t="shared" ca="1" si="55"/>
        <v>0</v>
      </c>
      <c r="AO196" s="19">
        <f t="shared" ca="1" si="55"/>
        <v>0</v>
      </c>
      <c r="AP196" s="19">
        <f t="shared" ca="1" si="55"/>
        <v>0</v>
      </c>
      <c r="AQ196" s="19">
        <f t="shared" ca="1" si="55"/>
        <v>0</v>
      </c>
      <c r="AR196" s="19">
        <f t="shared" ca="1" si="55"/>
        <v>0</v>
      </c>
      <c r="AS196" s="19">
        <f t="shared" ca="1" si="55"/>
        <v>0</v>
      </c>
      <c r="AT196" s="19">
        <f t="shared" ca="1" si="55"/>
        <v>0</v>
      </c>
      <c r="AU196" s="19">
        <f t="shared" ca="1" si="55"/>
        <v>0</v>
      </c>
      <c r="AV196" s="19">
        <f t="shared" ca="1" si="55"/>
        <v>0</v>
      </c>
      <c r="AW196" s="19">
        <f t="shared" ca="1" si="55"/>
        <v>0</v>
      </c>
      <c r="AX196" s="19">
        <f t="shared" ca="1" si="55"/>
        <v>0</v>
      </c>
      <c r="AY196" s="19">
        <f t="shared" ca="1" si="55"/>
        <v>0</v>
      </c>
      <c r="AZ196" s="19">
        <f t="shared" ca="1" si="55"/>
        <v>0</v>
      </c>
      <c r="BA196" s="19">
        <f t="shared" ca="1" si="55"/>
        <v>0</v>
      </c>
      <c r="BB196" s="19">
        <f t="shared" ca="1" si="55"/>
        <v>0</v>
      </c>
      <c r="BC196" s="19">
        <f t="shared" ca="1" si="55"/>
        <v>0</v>
      </c>
      <c r="BD196" s="19">
        <f t="shared" ca="1" si="55"/>
        <v>0</v>
      </c>
      <c r="BE196" s="19">
        <f t="shared" ca="1" si="55"/>
        <v>0</v>
      </c>
      <c r="BF196" s="19">
        <f t="shared" ca="1" si="55"/>
        <v>0</v>
      </c>
      <c r="BG196" s="19">
        <f t="shared" ca="1" si="55"/>
        <v>0</v>
      </c>
      <c r="BH196" s="19">
        <f t="shared" ca="1" si="55"/>
        <v>0</v>
      </c>
      <c r="BI196" s="19">
        <f t="shared" ca="1" si="55"/>
        <v>0</v>
      </c>
      <c r="BJ196" s="19">
        <f t="shared" ca="1" si="55"/>
        <v>0</v>
      </c>
      <c r="BK196" s="19">
        <f t="shared" ca="1" si="55"/>
        <v>0</v>
      </c>
      <c r="BL196" s="19">
        <f t="shared" ca="1" si="55"/>
        <v>0</v>
      </c>
      <c r="BM196" s="19">
        <f t="shared" ca="1" si="55"/>
        <v>0</v>
      </c>
      <c r="BN196" s="19">
        <f t="shared" ca="1" si="55"/>
        <v>0</v>
      </c>
      <c r="BO196" s="19">
        <f t="shared" ca="1" si="55"/>
        <v>0</v>
      </c>
      <c r="BP196" s="19">
        <f t="shared" ca="1" si="55"/>
        <v>0</v>
      </c>
      <c r="BQ196" s="19">
        <f t="shared" ca="1" si="55"/>
        <v>0</v>
      </c>
      <c r="BR196" s="19">
        <f t="shared" ca="1" si="55"/>
        <v>0</v>
      </c>
      <c r="BS196" s="19">
        <f t="shared" ca="1" si="55"/>
        <v>0</v>
      </c>
      <c r="BT196" s="19">
        <f t="shared" ca="1" si="55"/>
        <v>0</v>
      </c>
      <c r="BU196" s="19">
        <f t="shared" ca="1" si="55"/>
        <v>0</v>
      </c>
      <c r="BV196" s="19">
        <f t="shared" ca="1" si="55"/>
        <v>0</v>
      </c>
      <c r="BW196" s="19">
        <f t="shared" ca="1" si="55"/>
        <v>0</v>
      </c>
      <c r="BX196" s="19">
        <f t="shared" ca="1" si="55"/>
        <v>0</v>
      </c>
      <c r="BY196" s="19">
        <f t="shared" ca="1" si="55"/>
        <v>0</v>
      </c>
      <c r="BZ196" s="19">
        <f t="shared" ca="1" si="55"/>
        <v>0</v>
      </c>
      <c r="CA196" s="19">
        <f t="shared" ca="1" si="55"/>
        <v>0</v>
      </c>
      <c r="CB196" s="19">
        <f t="shared" ca="1" si="55"/>
        <v>0</v>
      </c>
      <c r="CC196" s="19">
        <f t="shared" ca="1" si="55"/>
        <v>0</v>
      </c>
      <c r="CD196" s="19">
        <f t="shared" ca="1" si="55"/>
        <v>0</v>
      </c>
      <c r="CE196" s="19">
        <f t="shared" ca="1" si="55"/>
        <v>0</v>
      </c>
      <c r="CF196" s="19">
        <f t="shared" ca="1" si="55"/>
        <v>0</v>
      </c>
      <c r="CG196" s="19">
        <f t="shared" ca="1" si="55"/>
        <v>0</v>
      </c>
      <c r="CH196" s="19">
        <f t="shared" ca="1" si="55"/>
        <v>0</v>
      </c>
      <c r="CI196" s="19">
        <f t="shared" ca="1" si="55"/>
        <v>0</v>
      </c>
      <c r="CJ196" s="19">
        <f t="shared" ca="1" si="55"/>
        <v>0</v>
      </c>
      <c r="CK196" s="19">
        <f t="shared" ca="1" si="55"/>
        <v>0</v>
      </c>
      <c r="CL196" s="19">
        <f t="shared" ca="1" si="55"/>
        <v>0</v>
      </c>
      <c r="CM196" s="19">
        <f t="shared" ca="1" si="54"/>
        <v>0</v>
      </c>
      <c r="CN196" s="19">
        <f t="shared" ca="1" si="54"/>
        <v>0</v>
      </c>
      <c r="CO196" s="19">
        <f t="shared" ca="1" si="54"/>
        <v>0</v>
      </c>
      <c r="CP196" s="19">
        <f t="shared" ca="1" si="54"/>
        <v>0</v>
      </c>
      <c r="CQ196" s="19">
        <f t="shared" ca="1" si="54"/>
        <v>0</v>
      </c>
      <c r="CR196" s="19">
        <f t="shared" ca="1" si="54"/>
        <v>0</v>
      </c>
      <c r="CS196" s="19">
        <f t="shared" ca="1" si="54"/>
        <v>0</v>
      </c>
      <c r="CT196" s="19">
        <f t="shared" ca="1" si="54"/>
        <v>0</v>
      </c>
    </row>
    <row r="197" spans="1:98" x14ac:dyDescent="0.3">
      <c r="A197" s="11">
        <f>ROW()</f>
        <v>197</v>
      </c>
      <c r="F197" s="6" t="str">
        <f>$F$28</f>
        <v>Соцсборы</v>
      </c>
      <c r="M197" s="2" t="str">
        <f>Lists!$R$8</f>
        <v>руб.</v>
      </c>
      <c r="P197" s="50"/>
      <c r="W197" s="55">
        <f ca="1">SUM(INDIRECT(ADDRESS(ROW(),SUMIFS($1:$1,$5:$5,1))):INDIRECT(ADDRESS(ROW(),SUMIFS($1:$1,$5:$5,MAX($5:$5)))))</f>
        <v>11.25</v>
      </c>
      <c r="X197" s="56"/>
      <c r="Y197" s="56"/>
      <c r="Z197" s="19">
        <f t="shared" ca="1" si="52"/>
        <v>0</v>
      </c>
      <c r="AA197" s="19">
        <f t="shared" ca="1" si="55"/>
        <v>0</v>
      </c>
      <c r="AB197" s="19">
        <f t="shared" ca="1" si="55"/>
        <v>0</v>
      </c>
      <c r="AC197" s="19">
        <f t="shared" ca="1" si="55"/>
        <v>0</v>
      </c>
      <c r="AD197" s="19">
        <f t="shared" ca="1" si="55"/>
        <v>0</v>
      </c>
      <c r="AE197" s="19">
        <f t="shared" ca="1" si="55"/>
        <v>1.1250000000000002</v>
      </c>
      <c r="AF197" s="19">
        <f t="shared" ca="1" si="55"/>
        <v>5.625</v>
      </c>
      <c r="AG197" s="19">
        <f t="shared" ca="1" si="55"/>
        <v>2.8125</v>
      </c>
      <c r="AH197" s="19">
        <f t="shared" ca="1" si="55"/>
        <v>1.1250000000000002</v>
      </c>
      <c r="AI197" s="19">
        <f t="shared" ca="1" si="55"/>
        <v>0.56250000000000011</v>
      </c>
      <c r="AJ197" s="19">
        <f t="shared" ca="1" si="55"/>
        <v>0</v>
      </c>
      <c r="AK197" s="19">
        <f t="shared" ca="1" si="55"/>
        <v>0</v>
      </c>
      <c r="AL197" s="19">
        <f t="shared" ca="1" si="55"/>
        <v>0</v>
      </c>
      <c r="AM197" s="19">
        <f t="shared" ca="1" si="55"/>
        <v>0</v>
      </c>
      <c r="AN197" s="19">
        <f t="shared" ca="1" si="55"/>
        <v>0</v>
      </c>
      <c r="AO197" s="19">
        <f t="shared" ca="1" si="55"/>
        <v>0</v>
      </c>
      <c r="AP197" s="19">
        <f t="shared" ca="1" si="55"/>
        <v>0</v>
      </c>
      <c r="AQ197" s="19">
        <f t="shared" ca="1" si="55"/>
        <v>0</v>
      </c>
      <c r="AR197" s="19">
        <f t="shared" ca="1" si="55"/>
        <v>0</v>
      </c>
      <c r="AS197" s="19">
        <f t="shared" ca="1" si="55"/>
        <v>0</v>
      </c>
      <c r="AT197" s="19">
        <f t="shared" ca="1" si="55"/>
        <v>0</v>
      </c>
      <c r="AU197" s="19">
        <f t="shared" ca="1" si="55"/>
        <v>0</v>
      </c>
      <c r="AV197" s="19">
        <f t="shared" ca="1" si="55"/>
        <v>0</v>
      </c>
      <c r="AW197" s="19">
        <f t="shared" ca="1" si="55"/>
        <v>0</v>
      </c>
      <c r="AX197" s="19">
        <f t="shared" ca="1" si="55"/>
        <v>0</v>
      </c>
      <c r="AY197" s="19">
        <f t="shared" ca="1" si="55"/>
        <v>0</v>
      </c>
      <c r="AZ197" s="19">
        <f t="shared" ca="1" si="55"/>
        <v>0</v>
      </c>
      <c r="BA197" s="19">
        <f t="shared" ca="1" si="55"/>
        <v>0</v>
      </c>
      <c r="BB197" s="19">
        <f t="shared" ca="1" si="55"/>
        <v>0</v>
      </c>
      <c r="BC197" s="19">
        <f t="shared" ca="1" si="55"/>
        <v>0</v>
      </c>
      <c r="BD197" s="19">
        <f t="shared" ca="1" si="55"/>
        <v>0</v>
      </c>
      <c r="BE197" s="19">
        <f t="shared" ca="1" si="55"/>
        <v>0</v>
      </c>
      <c r="BF197" s="19">
        <f t="shared" ca="1" si="55"/>
        <v>0</v>
      </c>
      <c r="BG197" s="19">
        <f t="shared" ca="1" si="55"/>
        <v>0</v>
      </c>
      <c r="BH197" s="19">
        <f t="shared" ca="1" si="55"/>
        <v>0</v>
      </c>
      <c r="BI197" s="19">
        <f t="shared" ca="1" si="55"/>
        <v>0</v>
      </c>
      <c r="BJ197" s="19">
        <f t="shared" ca="1" si="55"/>
        <v>0</v>
      </c>
      <c r="BK197" s="19">
        <f t="shared" ca="1" si="55"/>
        <v>0</v>
      </c>
      <c r="BL197" s="19">
        <f t="shared" ca="1" si="55"/>
        <v>0</v>
      </c>
      <c r="BM197" s="19">
        <f t="shared" ca="1" si="55"/>
        <v>0</v>
      </c>
      <c r="BN197" s="19">
        <f t="shared" ca="1" si="55"/>
        <v>0</v>
      </c>
      <c r="BO197" s="19">
        <f t="shared" ca="1" si="55"/>
        <v>0</v>
      </c>
      <c r="BP197" s="19">
        <f t="shared" ca="1" si="55"/>
        <v>0</v>
      </c>
      <c r="BQ197" s="19">
        <f t="shared" ca="1" si="55"/>
        <v>0</v>
      </c>
      <c r="BR197" s="19">
        <f t="shared" ca="1" si="55"/>
        <v>0</v>
      </c>
      <c r="BS197" s="19">
        <f t="shared" ca="1" si="55"/>
        <v>0</v>
      </c>
      <c r="BT197" s="19">
        <f t="shared" ca="1" si="55"/>
        <v>0</v>
      </c>
      <c r="BU197" s="19">
        <f t="shared" ca="1" si="55"/>
        <v>0</v>
      </c>
      <c r="BV197" s="19">
        <f t="shared" ca="1" si="55"/>
        <v>0</v>
      </c>
      <c r="BW197" s="19">
        <f t="shared" ca="1" si="55"/>
        <v>0</v>
      </c>
      <c r="BX197" s="19">
        <f t="shared" ca="1" si="55"/>
        <v>0</v>
      </c>
      <c r="BY197" s="19">
        <f t="shared" ca="1" si="55"/>
        <v>0</v>
      </c>
      <c r="BZ197" s="19">
        <f t="shared" ca="1" si="55"/>
        <v>0</v>
      </c>
      <c r="CA197" s="19">
        <f t="shared" ca="1" si="55"/>
        <v>0</v>
      </c>
      <c r="CB197" s="19">
        <f t="shared" ca="1" si="55"/>
        <v>0</v>
      </c>
      <c r="CC197" s="19">
        <f t="shared" ca="1" si="55"/>
        <v>0</v>
      </c>
      <c r="CD197" s="19">
        <f t="shared" ca="1" si="55"/>
        <v>0</v>
      </c>
      <c r="CE197" s="19">
        <f t="shared" ca="1" si="55"/>
        <v>0</v>
      </c>
      <c r="CF197" s="19">
        <f t="shared" ca="1" si="55"/>
        <v>0</v>
      </c>
      <c r="CG197" s="19">
        <f t="shared" ca="1" si="55"/>
        <v>0</v>
      </c>
      <c r="CH197" s="19">
        <f t="shared" ca="1" si="55"/>
        <v>0</v>
      </c>
      <c r="CI197" s="19">
        <f t="shared" ca="1" si="55"/>
        <v>0</v>
      </c>
      <c r="CJ197" s="19">
        <f t="shared" ca="1" si="55"/>
        <v>0</v>
      </c>
      <c r="CK197" s="19">
        <f t="shared" ca="1" si="55"/>
        <v>0</v>
      </c>
      <c r="CL197" s="19">
        <f t="shared" ca="1" si="55"/>
        <v>0</v>
      </c>
      <c r="CM197" s="19">
        <f t="shared" ca="1" si="54"/>
        <v>0</v>
      </c>
      <c r="CN197" s="19">
        <f t="shared" ca="1" si="54"/>
        <v>0</v>
      </c>
      <c r="CO197" s="19">
        <f t="shared" ca="1" si="54"/>
        <v>0</v>
      </c>
      <c r="CP197" s="19">
        <f t="shared" ca="1" si="54"/>
        <v>0</v>
      </c>
      <c r="CQ197" s="19">
        <f t="shared" ca="1" si="54"/>
        <v>0</v>
      </c>
      <c r="CR197" s="19">
        <f t="shared" ca="1" si="54"/>
        <v>0</v>
      </c>
      <c r="CS197" s="19">
        <f t="shared" ca="1" si="54"/>
        <v>0</v>
      </c>
      <c r="CT197" s="19">
        <f t="shared" ca="1" si="54"/>
        <v>0</v>
      </c>
    </row>
    <row r="198" spans="1:98" x14ac:dyDescent="0.3">
      <c r="A198" s="11">
        <f>ROW()</f>
        <v>198</v>
      </c>
      <c r="F198" s="6" t="str">
        <f>$F$29</f>
        <v>ЭлЭн</v>
      </c>
      <c r="M198" s="2" t="str">
        <f>Lists!$R$8</f>
        <v>руб.</v>
      </c>
      <c r="P198" s="50"/>
      <c r="W198" s="55">
        <f ca="1">SUM(INDIRECT(ADDRESS(ROW(),SUMIFS($1:$1,$5:$5,1))):INDIRECT(ADDRESS(ROW(),SUMIFS($1:$1,$5:$5,MAX($5:$5)))))</f>
        <v>4.6000000000000005</v>
      </c>
      <c r="X198" s="56"/>
      <c r="Y198" s="56"/>
      <c r="Z198" s="19">
        <f t="shared" ca="1" si="52"/>
        <v>0</v>
      </c>
      <c r="AA198" s="19">
        <f t="shared" ca="1" si="55"/>
        <v>0</v>
      </c>
      <c r="AB198" s="19">
        <f t="shared" ca="1" si="55"/>
        <v>0</v>
      </c>
      <c r="AC198" s="19">
        <f t="shared" ca="1" si="55"/>
        <v>0</v>
      </c>
      <c r="AD198" s="19">
        <f t="shared" ca="1" si="55"/>
        <v>0</v>
      </c>
      <c r="AE198" s="19">
        <f t="shared" ca="1" si="55"/>
        <v>0.46000000000000008</v>
      </c>
      <c r="AF198" s="19">
        <f t="shared" ca="1" si="55"/>
        <v>2.3000000000000003</v>
      </c>
      <c r="AG198" s="19">
        <f t="shared" ca="1" si="55"/>
        <v>1.1500000000000001</v>
      </c>
      <c r="AH198" s="19">
        <f t="shared" ca="1" si="55"/>
        <v>0.46000000000000008</v>
      </c>
      <c r="AI198" s="19">
        <f t="shared" ca="1" si="55"/>
        <v>0.23000000000000004</v>
      </c>
      <c r="AJ198" s="19">
        <f t="shared" ca="1" si="55"/>
        <v>0</v>
      </c>
      <c r="AK198" s="19">
        <f t="shared" ca="1" si="55"/>
        <v>0</v>
      </c>
      <c r="AL198" s="19">
        <f t="shared" ca="1" si="55"/>
        <v>0</v>
      </c>
      <c r="AM198" s="19">
        <f t="shared" ca="1" si="55"/>
        <v>0</v>
      </c>
      <c r="AN198" s="19">
        <f t="shared" ca="1" si="55"/>
        <v>0</v>
      </c>
      <c r="AO198" s="19">
        <f t="shared" ca="1" si="55"/>
        <v>0</v>
      </c>
      <c r="AP198" s="19">
        <f t="shared" ca="1" si="55"/>
        <v>0</v>
      </c>
      <c r="AQ198" s="19">
        <f t="shared" ca="1" si="55"/>
        <v>0</v>
      </c>
      <c r="AR198" s="19">
        <f t="shared" ca="1" si="55"/>
        <v>0</v>
      </c>
      <c r="AS198" s="19">
        <f t="shared" ca="1" si="55"/>
        <v>0</v>
      </c>
      <c r="AT198" s="19">
        <f t="shared" ca="1" si="55"/>
        <v>0</v>
      </c>
      <c r="AU198" s="19">
        <f t="shared" ca="1" si="55"/>
        <v>0</v>
      </c>
      <c r="AV198" s="19">
        <f t="shared" ca="1" si="55"/>
        <v>0</v>
      </c>
      <c r="AW198" s="19">
        <f t="shared" ca="1" si="55"/>
        <v>0</v>
      </c>
      <c r="AX198" s="19">
        <f t="shared" ca="1" si="55"/>
        <v>0</v>
      </c>
      <c r="AY198" s="19">
        <f t="shared" ca="1" si="55"/>
        <v>0</v>
      </c>
      <c r="AZ198" s="19">
        <f t="shared" ca="1" si="55"/>
        <v>0</v>
      </c>
      <c r="BA198" s="19">
        <f t="shared" ca="1" si="55"/>
        <v>0</v>
      </c>
      <c r="BB198" s="19">
        <f t="shared" ca="1" si="55"/>
        <v>0</v>
      </c>
      <c r="BC198" s="19">
        <f t="shared" ca="1" si="55"/>
        <v>0</v>
      </c>
      <c r="BD198" s="19">
        <f t="shared" ca="1" si="55"/>
        <v>0</v>
      </c>
      <c r="BE198" s="19">
        <f t="shared" ca="1" si="55"/>
        <v>0</v>
      </c>
      <c r="BF198" s="19">
        <f t="shared" ca="1" si="55"/>
        <v>0</v>
      </c>
      <c r="BG198" s="19">
        <f t="shared" ca="1" si="55"/>
        <v>0</v>
      </c>
      <c r="BH198" s="19">
        <f t="shared" ca="1" si="55"/>
        <v>0</v>
      </c>
      <c r="BI198" s="19">
        <f t="shared" ca="1" si="55"/>
        <v>0</v>
      </c>
      <c r="BJ198" s="19">
        <f t="shared" ca="1" si="55"/>
        <v>0</v>
      </c>
      <c r="BK198" s="19">
        <f t="shared" ca="1" si="55"/>
        <v>0</v>
      </c>
      <c r="BL198" s="19">
        <f t="shared" ca="1" si="55"/>
        <v>0</v>
      </c>
      <c r="BM198" s="19">
        <f t="shared" ca="1" si="55"/>
        <v>0</v>
      </c>
      <c r="BN198" s="19">
        <f t="shared" ca="1" si="55"/>
        <v>0</v>
      </c>
      <c r="BO198" s="19">
        <f t="shared" ca="1" si="55"/>
        <v>0</v>
      </c>
      <c r="BP198" s="19">
        <f t="shared" ca="1" si="55"/>
        <v>0</v>
      </c>
      <c r="BQ198" s="19">
        <f t="shared" ca="1" si="55"/>
        <v>0</v>
      </c>
      <c r="BR198" s="19">
        <f t="shared" ca="1" si="55"/>
        <v>0</v>
      </c>
      <c r="BS198" s="19">
        <f t="shared" ca="1" si="55"/>
        <v>0</v>
      </c>
      <c r="BT198" s="19">
        <f t="shared" ca="1" si="55"/>
        <v>0</v>
      </c>
      <c r="BU198" s="19">
        <f t="shared" ca="1" si="55"/>
        <v>0</v>
      </c>
      <c r="BV198" s="19">
        <f t="shared" ca="1" si="55"/>
        <v>0</v>
      </c>
      <c r="BW198" s="19">
        <f t="shared" ca="1" si="55"/>
        <v>0</v>
      </c>
      <c r="BX198" s="19">
        <f t="shared" ca="1" si="55"/>
        <v>0</v>
      </c>
      <c r="BY198" s="19">
        <f t="shared" ca="1" si="55"/>
        <v>0</v>
      </c>
      <c r="BZ198" s="19">
        <f t="shared" ca="1" si="55"/>
        <v>0</v>
      </c>
      <c r="CA198" s="19">
        <f t="shared" ca="1" si="55"/>
        <v>0</v>
      </c>
      <c r="CB198" s="19">
        <f t="shared" ca="1" si="55"/>
        <v>0</v>
      </c>
      <c r="CC198" s="19">
        <f t="shared" ca="1" si="55"/>
        <v>0</v>
      </c>
      <c r="CD198" s="19">
        <f t="shared" ca="1" si="55"/>
        <v>0</v>
      </c>
      <c r="CE198" s="19">
        <f t="shared" ca="1" si="55"/>
        <v>0</v>
      </c>
      <c r="CF198" s="19">
        <f t="shared" ca="1" si="55"/>
        <v>0</v>
      </c>
      <c r="CG198" s="19">
        <f t="shared" ca="1" si="55"/>
        <v>0</v>
      </c>
      <c r="CH198" s="19">
        <f t="shared" ca="1" si="55"/>
        <v>0</v>
      </c>
      <c r="CI198" s="19">
        <f t="shared" ca="1" si="55"/>
        <v>0</v>
      </c>
      <c r="CJ198" s="19">
        <f t="shared" ca="1" si="55"/>
        <v>0</v>
      </c>
      <c r="CK198" s="19">
        <f t="shared" ca="1" si="55"/>
        <v>0</v>
      </c>
      <c r="CL198" s="19">
        <f t="shared" ca="1" si="55"/>
        <v>0</v>
      </c>
      <c r="CM198" s="19">
        <f t="shared" ca="1" si="54"/>
        <v>0</v>
      </c>
      <c r="CN198" s="19">
        <f t="shared" ca="1" si="54"/>
        <v>0</v>
      </c>
      <c r="CO198" s="19">
        <f t="shared" ca="1" si="54"/>
        <v>0</v>
      </c>
      <c r="CP198" s="19">
        <f t="shared" ca="1" si="54"/>
        <v>0</v>
      </c>
      <c r="CQ198" s="19">
        <f t="shared" ca="1" si="54"/>
        <v>0</v>
      </c>
      <c r="CR198" s="19">
        <f t="shared" ca="1" si="54"/>
        <v>0</v>
      </c>
      <c r="CS198" s="19">
        <f t="shared" ca="1" si="54"/>
        <v>0</v>
      </c>
      <c r="CT198" s="19">
        <f t="shared" ca="1" si="54"/>
        <v>0</v>
      </c>
    </row>
    <row r="199" spans="1:98" s="2" customFormat="1" ht="12" x14ac:dyDescent="0.2">
      <c r="A199" s="11">
        <f>ROW()</f>
        <v>199</v>
      </c>
      <c r="E199" s="23" t="str">
        <f>Lists!$N$9</f>
        <v>пустая строка</v>
      </c>
      <c r="L199" s="46"/>
      <c r="O199" s="46"/>
      <c r="R199" s="46"/>
      <c r="W199" s="5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  <c r="BP199" s="3"/>
      <c r="BQ199" s="3"/>
      <c r="BR199" s="3"/>
      <c r="BS199" s="3"/>
      <c r="BT199" s="3"/>
      <c r="BU199" s="3"/>
      <c r="BV199" s="3"/>
      <c r="BW199" s="3"/>
      <c r="BX199" s="3"/>
      <c r="BY199" s="3"/>
      <c r="BZ199" s="3"/>
      <c r="CA199" s="3"/>
      <c r="CB199" s="3"/>
      <c r="CC199" s="3"/>
      <c r="CD199" s="3"/>
      <c r="CE199" s="3"/>
      <c r="CF199" s="3"/>
      <c r="CG199" s="3"/>
      <c r="CH199" s="3"/>
      <c r="CI199" s="3"/>
      <c r="CJ199" s="3"/>
      <c r="CK199" s="3"/>
      <c r="CL199" s="3"/>
      <c r="CM199" s="3"/>
      <c r="CN199" s="3"/>
      <c r="CO199" s="3"/>
      <c r="CP199" s="3"/>
      <c r="CQ199" s="3"/>
      <c r="CR199" s="3"/>
      <c r="CS199" s="3"/>
      <c r="CT199" s="3"/>
    </row>
    <row r="200" spans="1:98" s="13" customFormat="1" ht="13.2" customHeight="1" x14ac:dyDescent="0.3">
      <c r="A200" s="12">
        <f>ROW()</f>
        <v>200</v>
      </c>
      <c r="E200" s="45"/>
      <c r="F200" s="13" t="s">
        <v>76</v>
      </c>
      <c r="L200" s="46"/>
      <c r="M200" s="14" t="s">
        <v>77</v>
      </c>
      <c r="O200" s="46"/>
      <c r="R200" s="46"/>
      <c r="W200" s="59">
        <f ca="1">IF(W188=0,0,W201/W188)</f>
        <v>2.3949999999999996</v>
      </c>
      <c r="X200" s="60"/>
      <c r="Y200" s="61" t="s">
        <v>24</v>
      </c>
      <c r="Z200" s="62"/>
      <c r="AA200" s="62"/>
      <c r="AB200" s="62"/>
      <c r="AC200" s="62"/>
      <c r="AD200" s="62"/>
      <c r="AE200" s="62">
        <v>3</v>
      </c>
      <c r="AF200" s="62">
        <v>2.8</v>
      </c>
      <c r="AG200" s="62">
        <v>2</v>
      </c>
      <c r="AH200" s="62">
        <v>1.5</v>
      </c>
      <c r="AI200" s="62">
        <v>0.9</v>
      </c>
      <c r="AJ200" s="62"/>
      <c r="AK200" s="62"/>
      <c r="AL200" s="62"/>
      <c r="AM200" s="62"/>
      <c r="AN200" s="62"/>
      <c r="AO200" s="62"/>
      <c r="AP200" s="62"/>
      <c r="AQ200" s="62"/>
      <c r="AR200" s="62"/>
      <c r="AS200" s="62"/>
      <c r="AT200" s="62"/>
      <c r="AU200" s="62"/>
      <c r="AV200" s="62"/>
      <c r="AW200" s="62"/>
      <c r="AX200" s="62"/>
      <c r="AY200" s="62"/>
      <c r="AZ200" s="62"/>
      <c r="BA200" s="62"/>
      <c r="BB200" s="62"/>
      <c r="BC200" s="62"/>
      <c r="BD200" s="62"/>
      <c r="BE200" s="62"/>
      <c r="BF200" s="62"/>
      <c r="BG200" s="62"/>
      <c r="BH200" s="62"/>
      <c r="BI200" s="62"/>
      <c r="BJ200" s="62"/>
      <c r="BK200" s="62"/>
      <c r="BL200" s="62"/>
      <c r="BM200" s="62"/>
      <c r="BN200" s="62"/>
      <c r="BO200" s="62"/>
      <c r="BP200" s="62"/>
      <c r="BQ200" s="62"/>
      <c r="BR200" s="62"/>
      <c r="BS200" s="62"/>
      <c r="BT200" s="62"/>
      <c r="BU200" s="62"/>
      <c r="BV200" s="62"/>
      <c r="BW200" s="62"/>
      <c r="BX200" s="62"/>
      <c r="BY200" s="62"/>
      <c r="BZ200" s="62"/>
      <c r="CA200" s="62"/>
      <c r="CB200" s="62"/>
      <c r="CC200" s="62"/>
      <c r="CD200" s="62"/>
      <c r="CE200" s="62"/>
      <c r="CF200" s="62"/>
      <c r="CG200" s="62"/>
      <c r="CH200" s="62"/>
      <c r="CI200" s="62"/>
      <c r="CJ200" s="62"/>
      <c r="CK200" s="62"/>
      <c r="CL200" s="62"/>
      <c r="CM200" s="62"/>
      <c r="CN200" s="62"/>
      <c r="CO200" s="62"/>
      <c r="CP200" s="62"/>
      <c r="CQ200" s="62"/>
      <c r="CR200" s="62"/>
      <c r="CS200" s="62"/>
      <c r="CT200" s="62"/>
    </row>
    <row r="201" spans="1:98" s="13" customFormat="1" x14ac:dyDescent="0.3">
      <c r="A201" s="12">
        <f>ROW()</f>
        <v>201</v>
      </c>
      <c r="E201" s="45"/>
      <c r="F201" s="13" t="s">
        <v>60</v>
      </c>
      <c r="L201" s="46"/>
      <c r="M201" s="14" t="str">
        <f>Lists!$R$8</f>
        <v>руб.</v>
      </c>
      <c r="O201" s="46"/>
      <c r="R201" s="46"/>
      <c r="W201" s="55">
        <f ca="1">SUM(INDIRECT(ADDRESS(ROW(),SUMIFS($1:$1,$5:$5,1))):INDIRECT(ADDRESS(ROW(),SUMIFS($1:$1,$5:$5,MAX($5:$5)))))</f>
        <v>1255.8182499999998</v>
      </c>
      <c r="X201" s="51"/>
      <c r="Y201" s="51"/>
      <c r="Z201" s="55">
        <f ca="1">Z188*Z200</f>
        <v>0</v>
      </c>
      <c r="AA201" s="55">
        <f t="shared" ref="AA201:CL201" ca="1" si="56">AA188*AA200</f>
        <v>0</v>
      </c>
      <c r="AB201" s="55">
        <f t="shared" ca="1" si="56"/>
        <v>0</v>
      </c>
      <c r="AC201" s="55">
        <f t="shared" ca="1" si="56"/>
        <v>0</v>
      </c>
      <c r="AD201" s="55">
        <f t="shared" ca="1" si="56"/>
        <v>0</v>
      </c>
      <c r="AE201" s="55">
        <f t="shared" ca="1" si="56"/>
        <v>157.30500000000001</v>
      </c>
      <c r="AF201" s="55">
        <f t="shared" ca="1" si="56"/>
        <v>734.09</v>
      </c>
      <c r="AG201" s="55">
        <f t="shared" ca="1" si="56"/>
        <v>262.17500000000001</v>
      </c>
      <c r="AH201" s="55">
        <f t="shared" ca="1" si="56"/>
        <v>78.652500000000003</v>
      </c>
      <c r="AI201" s="55">
        <f t="shared" ca="1" si="56"/>
        <v>23.595750000000002</v>
      </c>
      <c r="AJ201" s="55">
        <f t="shared" ca="1" si="56"/>
        <v>0</v>
      </c>
      <c r="AK201" s="55">
        <f t="shared" ca="1" si="56"/>
        <v>0</v>
      </c>
      <c r="AL201" s="55">
        <f t="shared" ca="1" si="56"/>
        <v>0</v>
      </c>
      <c r="AM201" s="55">
        <f t="shared" ca="1" si="56"/>
        <v>0</v>
      </c>
      <c r="AN201" s="55">
        <f t="shared" ca="1" si="56"/>
        <v>0</v>
      </c>
      <c r="AO201" s="55">
        <f t="shared" ca="1" si="56"/>
        <v>0</v>
      </c>
      <c r="AP201" s="55">
        <f t="shared" ca="1" si="56"/>
        <v>0</v>
      </c>
      <c r="AQ201" s="55">
        <f t="shared" ca="1" si="56"/>
        <v>0</v>
      </c>
      <c r="AR201" s="55">
        <f t="shared" ca="1" si="56"/>
        <v>0</v>
      </c>
      <c r="AS201" s="55">
        <f t="shared" ca="1" si="56"/>
        <v>0</v>
      </c>
      <c r="AT201" s="55">
        <f t="shared" ca="1" si="56"/>
        <v>0</v>
      </c>
      <c r="AU201" s="55">
        <f t="shared" ca="1" si="56"/>
        <v>0</v>
      </c>
      <c r="AV201" s="55">
        <f t="shared" ca="1" si="56"/>
        <v>0</v>
      </c>
      <c r="AW201" s="55">
        <f t="shared" ca="1" si="56"/>
        <v>0</v>
      </c>
      <c r="AX201" s="55">
        <f t="shared" ca="1" si="56"/>
        <v>0</v>
      </c>
      <c r="AY201" s="55">
        <f t="shared" ca="1" si="56"/>
        <v>0</v>
      </c>
      <c r="AZ201" s="55">
        <f t="shared" ca="1" si="56"/>
        <v>0</v>
      </c>
      <c r="BA201" s="55">
        <f t="shared" ca="1" si="56"/>
        <v>0</v>
      </c>
      <c r="BB201" s="55">
        <f t="shared" ca="1" si="56"/>
        <v>0</v>
      </c>
      <c r="BC201" s="55">
        <f t="shared" ca="1" si="56"/>
        <v>0</v>
      </c>
      <c r="BD201" s="55">
        <f t="shared" ca="1" si="56"/>
        <v>0</v>
      </c>
      <c r="BE201" s="55">
        <f t="shared" ca="1" si="56"/>
        <v>0</v>
      </c>
      <c r="BF201" s="55">
        <f t="shared" ca="1" si="56"/>
        <v>0</v>
      </c>
      <c r="BG201" s="55">
        <f t="shared" ca="1" si="56"/>
        <v>0</v>
      </c>
      <c r="BH201" s="55">
        <f t="shared" ca="1" si="56"/>
        <v>0</v>
      </c>
      <c r="BI201" s="55">
        <f t="shared" ca="1" si="56"/>
        <v>0</v>
      </c>
      <c r="BJ201" s="55">
        <f t="shared" ca="1" si="56"/>
        <v>0</v>
      </c>
      <c r="BK201" s="55">
        <f t="shared" ca="1" si="56"/>
        <v>0</v>
      </c>
      <c r="BL201" s="55">
        <f t="shared" ca="1" si="56"/>
        <v>0</v>
      </c>
      <c r="BM201" s="55">
        <f t="shared" ca="1" si="56"/>
        <v>0</v>
      </c>
      <c r="BN201" s="55">
        <f t="shared" ca="1" si="56"/>
        <v>0</v>
      </c>
      <c r="BO201" s="55">
        <f t="shared" ca="1" si="56"/>
        <v>0</v>
      </c>
      <c r="BP201" s="55">
        <f t="shared" ca="1" si="56"/>
        <v>0</v>
      </c>
      <c r="BQ201" s="55">
        <f t="shared" ca="1" si="56"/>
        <v>0</v>
      </c>
      <c r="BR201" s="55">
        <f t="shared" ca="1" si="56"/>
        <v>0</v>
      </c>
      <c r="BS201" s="55">
        <f t="shared" ca="1" si="56"/>
        <v>0</v>
      </c>
      <c r="BT201" s="55">
        <f t="shared" ca="1" si="56"/>
        <v>0</v>
      </c>
      <c r="BU201" s="55">
        <f t="shared" ca="1" si="56"/>
        <v>0</v>
      </c>
      <c r="BV201" s="55">
        <f t="shared" ca="1" si="56"/>
        <v>0</v>
      </c>
      <c r="BW201" s="55">
        <f t="shared" ca="1" si="56"/>
        <v>0</v>
      </c>
      <c r="BX201" s="55">
        <f t="shared" ca="1" si="56"/>
        <v>0</v>
      </c>
      <c r="BY201" s="55">
        <f t="shared" ca="1" si="56"/>
        <v>0</v>
      </c>
      <c r="BZ201" s="55">
        <f t="shared" ca="1" si="56"/>
        <v>0</v>
      </c>
      <c r="CA201" s="55">
        <f t="shared" ca="1" si="56"/>
        <v>0</v>
      </c>
      <c r="CB201" s="55">
        <f t="shared" ca="1" si="56"/>
        <v>0</v>
      </c>
      <c r="CC201" s="55">
        <f t="shared" ca="1" si="56"/>
        <v>0</v>
      </c>
      <c r="CD201" s="55">
        <f t="shared" ca="1" si="56"/>
        <v>0</v>
      </c>
      <c r="CE201" s="55">
        <f t="shared" ca="1" si="56"/>
        <v>0</v>
      </c>
      <c r="CF201" s="55">
        <f t="shared" ca="1" si="56"/>
        <v>0</v>
      </c>
      <c r="CG201" s="55">
        <f t="shared" ca="1" si="56"/>
        <v>0</v>
      </c>
      <c r="CH201" s="55">
        <f t="shared" ca="1" si="56"/>
        <v>0</v>
      </c>
      <c r="CI201" s="55">
        <f t="shared" ca="1" si="56"/>
        <v>0</v>
      </c>
      <c r="CJ201" s="55">
        <f t="shared" ca="1" si="56"/>
        <v>0</v>
      </c>
      <c r="CK201" s="55">
        <f t="shared" ca="1" si="56"/>
        <v>0</v>
      </c>
      <c r="CL201" s="55">
        <f t="shared" ca="1" si="56"/>
        <v>0</v>
      </c>
      <c r="CM201" s="55">
        <f t="shared" ref="CM201:CT201" ca="1" si="57">CM188*CM200</f>
        <v>0</v>
      </c>
      <c r="CN201" s="55">
        <f t="shared" ca="1" si="57"/>
        <v>0</v>
      </c>
      <c r="CO201" s="55">
        <f t="shared" ca="1" si="57"/>
        <v>0</v>
      </c>
      <c r="CP201" s="55">
        <f t="shared" ca="1" si="57"/>
        <v>0</v>
      </c>
      <c r="CQ201" s="55">
        <f t="shared" ca="1" si="57"/>
        <v>0</v>
      </c>
      <c r="CR201" s="55">
        <f t="shared" ca="1" si="57"/>
        <v>0</v>
      </c>
      <c r="CS201" s="55">
        <f t="shared" ca="1" si="57"/>
        <v>0</v>
      </c>
      <c r="CT201" s="55">
        <f t="shared" ca="1" si="57"/>
        <v>0</v>
      </c>
    </row>
    <row r="202" spans="1:98" x14ac:dyDescent="0.3">
      <c r="A202" s="12">
        <f>ROW()</f>
        <v>202</v>
      </c>
    </row>
    <row r="203" spans="1:98" x14ac:dyDescent="0.3">
      <c r="A203" s="12">
        <f>ROW()</f>
        <v>203</v>
      </c>
      <c r="F203" s="6" t="s">
        <v>105</v>
      </c>
      <c r="M203" s="2" t="s">
        <v>106</v>
      </c>
      <c r="W203" s="10">
        <f ca="1">SUM(INDIRECT(ADDRESS(ROW(),SUMIFS($1:$1,$5:$5,1))):INDIRECT(ADDRESS(ROW(),SUMIFS($1:$1,$5:$5,MAX($5:$5)))))</f>
        <v>160000</v>
      </c>
      <c r="Y203" s="61" t="s">
        <v>24</v>
      </c>
      <c r="Z203" s="62">
        <v>10000</v>
      </c>
      <c r="AA203" s="62">
        <v>50000</v>
      </c>
      <c r="AB203" s="62">
        <v>100000</v>
      </c>
      <c r="AC203" s="62"/>
      <c r="AD203" s="62"/>
    </row>
    <row r="204" spans="1:98" x14ac:dyDescent="0.3">
      <c r="A204" s="12">
        <f>ROW()</f>
        <v>204</v>
      </c>
    </row>
    <row r="205" spans="1:98" s="13" customFormat="1" ht="13.2" customHeight="1" x14ac:dyDescent="0.3">
      <c r="A205" s="12">
        <f>ROW()</f>
        <v>205</v>
      </c>
      <c r="E205" s="45"/>
      <c r="F205" s="13" t="s">
        <v>111</v>
      </c>
      <c r="L205" s="46"/>
      <c r="M205" s="14" t="s">
        <v>107</v>
      </c>
      <c r="O205" s="46"/>
      <c r="R205" s="46"/>
      <c r="W205" s="59">
        <f ca="1">SUM(INDIRECT(ADDRESS(ROW(),SUMIFS($1:$1,$5:$5,1))):INDIRECT(ADDRESS(ROW(),SUMIFS($1:$1,$5:$5,MAX($5:$5)))))</f>
        <v>7800</v>
      </c>
      <c r="X205" s="60"/>
      <c r="Y205" s="61" t="s">
        <v>24</v>
      </c>
      <c r="Z205" s="62"/>
      <c r="AA205" s="62"/>
      <c r="AB205" s="62">
        <v>2000</v>
      </c>
      <c r="AC205" s="62">
        <v>1000</v>
      </c>
      <c r="AD205" s="62">
        <v>500</v>
      </c>
      <c r="AE205" s="62">
        <v>100</v>
      </c>
      <c r="AF205" s="62">
        <f>AE205</f>
        <v>100</v>
      </c>
      <c r="AG205" s="62">
        <f t="shared" ref="AG205:BU209" si="58">AF205</f>
        <v>100</v>
      </c>
      <c r="AH205" s="62">
        <f t="shared" si="58"/>
        <v>100</v>
      </c>
      <c r="AI205" s="62">
        <f t="shared" si="58"/>
        <v>100</v>
      </c>
      <c r="AJ205" s="62">
        <f t="shared" si="58"/>
        <v>100</v>
      </c>
      <c r="AK205" s="62">
        <f t="shared" si="58"/>
        <v>100</v>
      </c>
      <c r="AL205" s="62">
        <f t="shared" si="58"/>
        <v>100</v>
      </c>
      <c r="AM205" s="62">
        <f t="shared" si="58"/>
        <v>100</v>
      </c>
      <c r="AN205" s="62">
        <f t="shared" si="58"/>
        <v>100</v>
      </c>
      <c r="AO205" s="62">
        <f t="shared" si="58"/>
        <v>100</v>
      </c>
      <c r="AP205" s="62">
        <f t="shared" si="58"/>
        <v>100</v>
      </c>
      <c r="AQ205" s="62">
        <f t="shared" si="58"/>
        <v>100</v>
      </c>
      <c r="AR205" s="62">
        <f t="shared" si="58"/>
        <v>100</v>
      </c>
      <c r="AS205" s="62">
        <f t="shared" si="58"/>
        <v>100</v>
      </c>
      <c r="AT205" s="62">
        <f t="shared" si="58"/>
        <v>100</v>
      </c>
      <c r="AU205" s="62">
        <f t="shared" si="58"/>
        <v>100</v>
      </c>
      <c r="AV205" s="62">
        <f t="shared" si="58"/>
        <v>100</v>
      </c>
      <c r="AW205" s="62">
        <f t="shared" si="58"/>
        <v>100</v>
      </c>
      <c r="AX205" s="62">
        <f t="shared" si="58"/>
        <v>100</v>
      </c>
      <c r="AY205" s="62">
        <f t="shared" si="58"/>
        <v>100</v>
      </c>
      <c r="AZ205" s="62">
        <f t="shared" si="58"/>
        <v>100</v>
      </c>
      <c r="BA205" s="62">
        <f t="shared" si="58"/>
        <v>100</v>
      </c>
      <c r="BB205" s="62">
        <f t="shared" si="58"/>
        <v>100</v>
      </c>
      <c r="BC205" s="62">
        <f t="shared" si="58"/>
        <v>100</v>
      </c>
      <c r="BD205" s="62">
        <f t="shared" si="58"/>
        <v>100</v>
      </c>
      <c r="BE205" s="62">
        <f t="shared" si="58"/>
        <v>100</v>
      </c>
      <c r="BF205" s="62">
        <f t="shared" si="58"/>
        <v>100</v>
      </c>
      <c r="BG205" s="62">
        <f t="shared" si="58"/>
        <v>100</v>
      </c>
      <c r="BH205" s="62">
        <f t="shared" si="58"/>
        <v>100</v>
      </c>
      <c r="BI205" s="62">
        <f t="shared" si="58"/>
        <v>100</v>
      </c>
      <c r="BJ205" s="62">
        <f t="shared" si="58"/>
        <v>100</v>
      </c>
      <c r="BK205" s="62">
        <f t="shared" si="58"/>
        <v>100</v>
      </c>
      <c r="BL205" s="62">
        <f t="shared" si="58"/>
        <v>100</v>
      </c>
      <c r="BM205" s="62">
        <f t="shared" si="58"/>
        <v>100</v>
      </c>
      <c r="BN205" s="62">
        <f t="shared" si="58"/>
        <v>100</v>
      </c>
      <c r="BO205" s="62">
        <f t="shared" si="58"/>
        <v>100</v>
      </c>
      <c r="BP205" s="62">
        <f t="shared" si="58"/>
        <v>100</v>
      </c>
      <c r="BQ205" s="62">
        <f t="shared" si="58"/>
        <v>100</v>
      </c>
      <c r="BR205" s="62">
        <f t="shared" si="58"/>
        <v>100</v>
      </c>
      <c r="BS205" s="62">
        <f t="shared" si="58"/>
        <v>100</v>
      </c>
      <c r="BT205" s="62">
        <f t="shared" si="58"/>
        <v>100</v>
      </c>
      <c r="BU205" s="62">
        <f t="shared" si="58"/>
        <v>100</v>
      </c>
      <c r="BV205" s="62"/>
      <c r="BW205" s="62"/>
      <c r="BX205" s="62"/>
      <c r="BY205" s="62"/>
      <c r="BZ205" s="62"/>
      <c r="CA205" s="62"/>
      <c r="CB205" s="62"/>
      <c r="CC205" s="62"/>
      <c r="CD205" s="62"/>
      <c r="CE205" s="62"/>
      <c r="CF205" s="62"/>
      <c r="CG205" s="62"/>
      <c r="CH205" s="62"/>
      <c r="CI205" s="62"/>
      <c r="CJ205" s="62"/>
      <c r="CK205" s="62"/>
      <c r="CL205" s="62"/>
      <c r="CM205" s="62"/>
      <c r="CN205" s="62"/>
      <c r="CO205" s="62"/>
      <c r="CP205" s="62"/>
      <c r="CQ205" s="62"/>
      <c r="CR205" s="62"/>
      <c r="CS205" s="62"/>
      <c r="CT205" s="62"/>
    </row>
    <row r="206" spans="1:98" x14ac:dyDescent="0.3">
      <c r="A206" s="12">
        <f>ROW()</f>
        <v>206</v>
      </c>
    </row>
    <row r="207" spans="1:98" s="13" customFormat="1" ht="13.2" customHeight="1" x14ac:dyDescent="0.3">
      <c r="A207" s="12">
        <f>ROW()</f>
        <v>207</v>
      </c>
      <c r="E207" s="45"/>
      <c r="F207" s="13" t="s">
        <v>109</v>
      </c>
      <c r="L207" s="46"/>
      <c r="M207" s="14" t="s">
        <v>74</v>
      </c>
      <c r="O207" s="46"/>
      <c r="R207" s="46"/>
      <c r="W207" s="58">
        <f ca="1">SUM(INDIRECT(ADDRESS(ROW(),SUMIFS($1:$1,$5:$5,1))):INDIRECT(ADDRESS(ROW(),SUMIFS($1:$1,$5:$5,MAX($5:$5)))))</f>
        <v>3.6000000000000004E-2</v>
      </c>
      <c r="X207" s="60"/>
      <c r="Y207" s="61" t="s">
        <v>24</v>
      </c>
      <c r="Z207" s="57">
        <v>0.01</v>
      </c>
      <c r="AA207" s="57">
        <v>0.02</v>
      </c>
      <c r="AB207" s="57">
        <v>2E-3</v>
      </c>
      <c r="AC207" s="57">
        <v>1E-3</v>
      </c>
      <c r="AD207" s="57">
        <f>AC207</f>
        <v>1E-3</v>
      </c>
      <c r="AE207" s="57">
        <f t="shared" ref="AE207:AF207" si="59">AD207</f>
        <v>1E-3</v>
      </c>
      <c r="AF207" s="57">
        <f t="shared" si="59"/>
        <v>1E-3</v>
      </c>
      <c r="AG207" s="57"/>
      <c r="AH207" s="57"/>
      <c r="AI207" s="57"/>
      <c r="AJ207" s="57"/>
      <c r="AK207" s="57"/>
      <c r="AL207" s="57"/>
      <c r="AM207" s="57"/>
      <c r="AN207" s="57"/>
      <c r="AO207" s="57"/>
      <c r="AP207" s="57"/>
      <c r="AQ207" s="57"/>
      <c r="AR207" s="57"/>
      <c r="AS207" s="57"/>
      <c r="AT207" s="57"/>
      <c r="AU207" s="57"/>
      <c r="AV207" s="57"/>
      <c r="AW207" s="57"/>
      <c r="AX207" s="57"/>
      <c r="AY207" s="57"/>
      <c r="AZ207" s="57"/>
      <c r="BA207" s="57"/>
      <c r="BB207" s="57"/>
      <c r="BC207" s="57"/>
      <c r="BD207" s="57"/>
      <c r="BE207" s="57"/>
      <c r="BF207" s="57"/>
      <c r="BG207" s="57"/>
      <c r="BH207" s="57"/>
      <c r="BI207" s="57"/>
      <c r="BJ207" s="57"/>
      <c r="BK207" s="57"/>
      <c r="BL207" s="57"/>
      <c r="BM207" s="57"/>
      <c r="BN207" s="57"/>
      <c r="BO207" s="57"/>
      <c r="BP207" s="57"/>
      <c r="BQ207" s="57"/>
      <c r="BR207" s="57"/>
      <c r="BS207" s="57"/>
      <c r="BT207" s="57"/>
      <c r="BU207" s="57"/>
      <c r="BV207" s="57"/>
      <c r="BW207" s="57"/>
      <c r="BX207" s="57"/>
      <c r="BY207" s="57"/>
      <c r="BZ207" s="57"/>
      <c r="CA207" s="57"/>
      <c r="CB207" s="57"/>
      <c r="CC207" s="57"/>
      <c r="CD207" s="57"/>
      <c r="CE207" s="57"/>
      <c r="CF207" s="57"/>
      <c r="CG207" s="57"/>
      <c r="CH207" s="57"/>
      <c r="CI207" s="57"/>
      <c r="CJ207" s="57"/>
      <c r="CK207" s="57"/>
      <c r="CL207" s="57"/>
      <c r="CM207" s="57"/>
      <c r="CN207" s="57"/>
      <c r="CO207" s="57"/>
      <c r="CP207" s="57"/>
      <c r="CQ207" s="57"/>
      <c r="CR207" s="57"/>
      <c r="CS207" s="57"/>
      <c r="CT207" s="57"/>
    </row>
    <row r="208" spans="1:98" x14ac:dyDescent="0.3">
      <c r="A208" s="12">
        <f>ROW()</f>
        <v>208</v>
      </c>
    </row>
    <row r="209" spans="1:98" s="13" customFormat="1" ht="13.2" customHeight="1" x14ac:dyDescent="0.3">
      <c r="A209" s="12">
        <f>ROW()</f>
        <v>209</v>
      </c>
      <c r="E209" s="45"/>
      <c r="F209" s="13" t="s">
        <v>110</v>
      </c>
      <c r="L209" s="46"/>
      <c r="M209" s="14" t="str">
        <f>$M$20</f>
        <v>шт</v>
      </c>
      <c r="O209" s="46"/>
      <c r="R209" s="46"/>
      <c r="W209" s="59">
        <f ca="1">SUM(INDIRECT(ADDRESS(ROW(),SUMIFS($1:$1,$5:$5,1))):INDIRECT(ADDRESS(ROW(),SUMIFS($1:$1,$5:$5,MAX($5:$5)))))</f>
        <v>1310</v>
      </c>
      <c r="X209" s="60"/>
      <c r="Y209" s="61" t="s">
        <v>24</v>
      </c>
      <c r="Z209" s="62"/>
      <c r="AA209" s="62">
        <v>50</v>
      </c>
      <c r="AB209" s="62"/>
      <c r="AC209" s="62"/>
      <c r="AD209" s="62"/>
      <c r="AE209" s="62"/>
      <c r="AF209" s="62">
        <v>70</v>
      </c>
      <c r="AG209" s="62">
        <f t="shared" si="58"/>
        <v>70</v>
      </c>
      <c r="AH209" s="62">
        <f t="shared" si="58"/>
        <v>70</v>
      </c>
      <c r="AI209" s="62">
        <f t="shared" si="58"/>
        <v>70</v>
      </c>
      <c r="AJ209" s="62">
        <f t="shared" si="58"/>
        <v>70</v>
      </c>
      <c r="AK209" s="62">
        <f t="shared" si="58"/>
        <v>70</v>
      </c>
      <c r="AL209" s="62">
        <f t="shared" si="58"/>
        <v>70</v>
      </c>
      <c r="AM209" s="62">
        <f t="shared" si="58"/>
        <v>70</v>
      </c>
      <c r="AN209" s="62">
        <f t="shared" si="58"/>
        <v>70</v>
      </c>
      <c r="AO209" s="62">
        <f t="shared" si="58"/>
        <v>70</v>
      </c>
      <c r="AP209" s="62">
        <f t="shared" si="58"/>
        <v>70</v>
      </c>
      <c r="AQ209" s="62">
        <f t="shared" si="58"/>
        <v>70</v>
      </c>
      <c r="AR209" s="62">
        <f t="shared" si="58"/>
        <v>70</v>
      </c>
      <c r="AS209" s="62">
        <f t="shared" si="58"/>
        <v>70</v>
      </c>
      <c r="AT209" s="62">
        <f t="shared" si="58"/>
        <v>70</v>
      </c>
      <c r="AU209" s="62">
        <f t="shared" si="58"/>
        <v>70</v>
      </c>
      <c r="AV209" s="62">
        <f t="shared" si="58"/>
        <v>70</v>
      </c>
      <c r="AW209" s="62">
        <f t="shared" si="58"/>
        <v>70</v>
      </c>
      <c r="AX209" s="62"/>
      <c r="AY209" s="62"/>
      <c r="AZ209" s="62"/>
      <c r="BA209" s="62"/>
      <c r="BB209" s="62"/>
      <c r="BC209" s="62"/>
      <c r="BD209" s="62"/>
      <c r="BE209" s="62"/>
      <c r="BF209" s="62"/>
      <c r="BG209" s="62"/>
      <c r="BH209" s="62"/>
      <c r="BI209" s="62"/>
      <c r="BJ209" s="62"/>
      <c r="BK209" s="62"/>
      <c r="BL209" s="62"/>
      <c r="BM209" s="62"/>
      <c r="BN209" s="62"/>
      <c r="BO209" s="62"/>
      <c r="BP209" s="62"/>
      <c r="BQ209" s="62"/>
      <c r="BR209" s="62"/>
      <c r="BS209" s="62"/>
      <c r="BT209" s="62"/>
      <c r="BU209" s="62"/>
      <c r="BV209" s="62"/>
      <c r="BW209" s="62"/>
      <c r="BX209" s="62"/>
      <c r="BY209" s="62"/>
      <c r="BZ209" s="62"/>
      <c r="CA209" s="62"/>
      <c r="CB209" s="62"/>
      <c r="CC209" s="62"/>
      <c r="CD209" s="62"/>
      <c r="CE209" s="62"/>
      <c r="CF209" s="62"/>
      <c r="CG209" s="62"/>
      <c r="CH209" s="62"/>
      <c r="CI209" s="62"/>
      <c r="CJ209" s="62"/>
      <c r="CK209" s="62"/>
      <c r="CL209" s="62"/>
      <c r="CM209" s="62"/>
      <c r="CN209" s="62"/>
      <c r="CO209" s="62"/>
      <c r="CP209" s="62"/>
      <c r="CQ209" s="62"/>
      <c r="CR209" s="62"/>
      <c r="CS209" s="62"/>
      <c r="CT209" s="62"/>
    </row>
    <row r="210" spans="1:98" x14ac:dyDescent="0.3">
      <c r="A210" s="12">
        <f>ROW()</f>
        <v>210</v>
      </c>
    </row>
    <row r="211" spans="1:98" x14ac:dyDescent="0.3">
      <c r="A211" s="12">
        <f>ROW()</f>
        <v>211</v>
      </c>
    </row>
    <row r="212" spans="1:98" x14ac:dyDescent="0.3">
      <c r="A212" s="12">
        <f>ROW()</f>
        <v>212</v>
      </c>
    </row>
    <row r="213" spans="1:98" x14ac:dyDescent="0.3">
      <c r="A213" s="12">
        <f>ROW()</f>
        <v>213</v>
      </c>
    </row>
    <row r="214" spans="1:98" x14ac:dyDescent="0.3">
      <c r="A214" s="12">
        <f>ROW()</f>
        <v>214</v>
      </c>
    </row>
    <row r="215" spans="1:98" x14ac:dyDescent="0.3">
      <c r="A215" s="12">
        <f>ROW()</f>
        <v>215</v>
      </c>
    </row>
    <row r="216" spans="1:98" x14ac:dyDescent="0.3">
      <c r="A216" s="12">
        <f>ROW()</f>
        <v>216</v>
      </c>
    </row>
    <row r="217" spans="1:98" x14ac:dyDescent="0.3">
      <c r="A217" s="12">
        <f>ROW()</f>
        <v>217</v>
      </c>
    </row>
    <row r="218" spans="1:98" x14ac:dyDescent="0.3">
      <c r="A218" s="12">
        <f>ROW()</f>
        <v>218</v>
      </c>
    </row>
    <row r="219" spans="1:98" x14ac:dyDescent="0.3">
      <c r="A219" s="12">
        <f>ROW()</f>
        <v>219</v>
      </c>
    </row>
    <row r="220" spans="1:98" x14ac:dyDescent="0.3">
      <c r="A220" s="12">
        <f>ROW()</f>
        <v>220</v>
      </c>
    </row>
    <row r="221" spans="1:98" x14ac:dyDescent="0.3">
      <c r="A221" s="12">
        <f>ROW()</f>
        <v>221</v>
      </c>
    </row>
    <row r="222" spans="1:98" x14ac:dyDescent="0.3">
      <c r="A222" s="12">
        <f>ROW()</f>
        <v>222</v>
      </c>
    </row>
    <row r="223" spans="1:98" x14ac:dyDescent="0.3">
      <c r="A223" s="12">
        <f>ROW()</f>
        <v>223</v>
      </c>
    </row>
    <row r="224" spans="1:98" x14ac:dyDescent="0.3">
      <c r="A224" s="12">
        <f>ROW()</f>
        <v>224</v>
      </c>
    </row>
    <row r="225" spans="1:1" x14ac:dyDescent="0.3">
      <c r="A225" s="12">
        <f>ROW()</f>
        <v>225</v>
      </c>
    </row>
    <row r="226" spans="1:1" x14ac:dyDescent="0.3">
      <c r="A226" s="12">
        <f>ROW()</f>
        <v>226</v>
      </c>
    </row>
    <row r="227" spans="1:1" x14ac:dyDescent="0.3">
      <c r="A227" s="12">
        <f>ROW()</f>
        <v>227</v>
      </c>
    </row>
    <row r="228" spans="1:1" x14ac:dyDescent="0.3">
      <c r="A228" s="12">
        <f>ROW()</f>
        <v>228</v>
      </c>
    </row>
    <row r="229" spans="1:1" x14ac:dyDescent="0.3">
      <c r="A229" s="12">
        <f>ROW()</f>
        <v>229</v>
      </c>
    </row>
    <row r="230" spans="1:1" x14ac:dyDescent="0.3">
      <c r="A230" s="12">
        <f>ROW()</f>
        <v>230</v>
      </c>
    </row>
    <row r="231" spans="1:1" x14ac:dyDescent="0.3">
      <c r="A231" s="12">
        <f>ROW()</f>
        <v>231</v>
      </c>
    </row>
    <row r="232" spans="1:1" x14ac:dyDescent="0.3">
      <c r="A232" s="12">
        <f>ROW()</f>
        <v>232</v>
      </c>
    </row>
    <row r="233" spans="1:1" x14ac:dyDescent="0.3">
      <c r="A233" s="12">
        <f>ROW()</f>
        <v>233</v>
      </c>
    </row>
  </sheetData>
  <conditionalFormatting sqref="Z5:AJ5">
    <cfRule type="containsBlanks" dxfId="9" priority="3">
      <formula>LEN(TRIM(Z5))=0</formula>
    </cfRule>
  </conditionalFormatting>
  <conditionalFormatting sqref="AK5:CT5">
    <cfRule type="containsBlanks" dxfId="8" priority="2">
      <formula>LEN(TRIM(AK5))=0</formula>
    </cfRule>
  </conditionalFormatting>
  <conditionalFormatting sqref="A1:XFD1048576">
    <cfRule type="cellIs" dxfId="7" priority="1" operator="equal">
      <formula>0</formula>
    </cfRule>
  </conditionalFormatting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-0.249977111117893"/>
  </sheetPr>
  <dimension ref="A1:CT293"/>
  <sheetViews>
    <sheetView showGridLines="0" tabSelected="1" zoomScaleNormal="100" workbookViewId="0">
      <pane xSplit="24" ySplit="5" topLeftCell="Y135" activePane="bottomRight" state="frozen"/>
      <selection activeCell="G29" sqref="G29"/>
      <selection pane="topRight" activeCell="G29" sqref="G29"/>
      <selection pane="bottomLeft" activeCell="G29" sqref="G29"/>
      <selection pane="bottomRight" activeCell="A147" sqref="A147:XFD147"/>
    </sheetView>
  </sheetViews>
  <sheetFormatPr defaultRowHeight="13.8" x14ac:dyDescent="0.3"/>
  <cols>
    <col min="1" max="1" width="1.77734375" style="11" customWidth="1"/>
    <col min="2" max="4" width="1.77734375" style="6" customWidth="1"/>
    <col min="5" max="5" width="1.77734375" style="23" customWidth="1"/>
    <col min="6" max="10" width="5.77734375" style="6" customWidth="1"/>
    <col min="11" max="12" width="1.77734375" style="6" customWidth="1"/>
    <col min="13" max="13" width="6.5546875" style="2" customWidth="1"/>
    <col min="14" max="15" width="1.77734375" style="6" customWidth="1"/>
    <col min="16" max="16" width="8.88671875" style="7"/>
    <col min="17" max="17" width="1.77734375" style="6" customWidth="1"/>
    <col min="18" max="18" width="1.77734375" style="23" customWidth="1"/>
    <col min="19" max="19" width="8.88671875" style="7"/>
    <col min="20" max="21" width="1.77734375" style="6" customWidth="1"/>
    <col min="22" max="22" width="1.77734375" style="76" customWidth="1"/>
    <col min="23" max="23" width="14.77734375" style="10" customWidth="1"/>
    <col min="24" max="25" width="1.77734375" style="6" customWidth="1"/>
    <col min="26" max="98" width="12.77734375" style="7" customWidth="1"/>
    <col min="99" max="16384" width="8.88671875" style="6"/>
  </cols>
  <sheetData>
    <row r="1" spans="1:98" s="11" customFormat="1" ht="10.199999999999999" x14ac:dyDescent="0.2">
      <c r="A1" s="11">
        <f>ROW()</f>
        <v>1</v>
      </c>
      <c r="B1" s="11">
        <f>COLUMN()</f>
        <v>2</v>
      </c>
      <c r="C1" s="11">
        <f>COLUMN()</f>
        <v>3</v>
      </c>
      <c r="D1" s="11">
        <f>COLUMN()</f>
        <v>4</v>
      </c>
      <c r="E1" s="23">
        <f>COLUMN()</f>
        <v>5</v>
      </c>
      <c r="F1" s="11">
        <f>COLUMN()</f>
        <v>6</v>
      </c>
      <c r="G1" s="11">
        <f>COLUMN()</f>
        <v>7</v>
      </c>
      <c r="H1" s="11">
        <f>COLUMN()</f>
        <v>8</v>
      </c>
      <c r="I1" s="11">
        <f>COLUMN()</f>
        <v>9</v>
      </c>
      <c r="J1" s="11">
        <f>COLUMN()</f>
        <v>10</v>
      </c>
      <c r="K1" s="11">
        <f>COLUMN()</f>
        <v>11</v>
      </c>
      <c r="L1" s="11">
        <f>COLUMN()</f>
        <v>12</v>
      </c>
      <c r="M1" s="11">
        <f>COLUMN()</f>
        <v>13</v>
      </c>
      <c r="N1" s="11">
        <f>COLUMN()</f>
        <v>14</v>
      </c>
      <c r="O1" s="11">
        <f>COLUMN()</f>
        <v>15</v>
      </c>
      <c r="P1" s="36">
        <f>COLUMN()</f>
        <v>16</v>
      </c>
      <c r="Q1" s="11">
        <f>COLUMN()</f>
        <v>17</v>
      </c>
      <c r="R1" s="23">
        <f>COLUMN()</f>
        <v>18</v>
      </c>
      <c r="S1" s="36">
        <f>COLUMN()</f>
        <v>19</v>
      </c>
      <c r="T1" s="11">
        <f>COLUMN()</f>
        <v>20</v>
      </c>
      <c r="U1" s="11">
        <f>COLUMN()</f>
        <v>21</v>
      </c>
      <c r="V1" s="75">
        <f>COLUMN()</f>
        <v>22</v>
      </c>
      <c r="W1" s="34">
        <f>COLUMN()</f>
        <v>23</v>
      </c>
      <c r="X1" s="11">
        <f>COLUMN()</f>
        <v>24</v>
      </c>
      <c r="Y1" s="11">
        <f>COLUMN()</f>
        <v>25</v>
      </c>
      <c r="Z1" s="11">
        <f>COLUMN()</f>
        <v>26</v>
      </c>
      <c r="AA1" s="11">
        <f>COLUMN()</f>
        <v>27</v>
      </c>
      <c r="AB1" s="11">
        <f>COLUMN()</f>
        <v>28</v>
      </c>
      <c r="AC1" s="11">
        <f>COLUMN()</f>
        <v>29</v>
      </c>
      <c r="AD1" s="11">
        <f>COLUMN()</f>
        <v>30</v>
      </c>
      <c r="AE1" s="11">
        <f>COLUMN()</f>
        <v>31</v>
      </c>
      <c r="AF1" s="11">
        <f>COLUMN()</f>
        <v>32</v>
      </c>
      <c r="AG1" s="11">
        <f>COLUMN()</f>
        <v>33</v>
      </c>
      <c r="AH1" s="11">
        <f>COLUMN()</f>
        <v>34</v>
      </c>
      <c r="AI1" s="11">
        <f>COLUMN()</f>
        <v>35</v>
      </c>
      <c r="AJ1" s="11">
        <f>COLUMN()</f>
        <v>36</v>
      </c>
      <c r="AK1" s="11">
        <f>COLUMN()</f>
        <v>37</v>
      </c>
      <c r="AL1" s="11">
        <f>COLUMN()</f>
        <v>38</v>
      </c>
      <c r="AM1" s="11">
        <f>COLUMN()</f>
        <v>39</v>
      </c>
      <c r="AN1" s="11">
        <f>COLUMN()</f>
        <v>40</v>
      </c>
      <c r="AO1" s="11">
        <f>COLUMN()</f>
        <v>41</v>
      </c>
      <c r="AP1" s="11">
        <f>COLUMN()</f>
        <v>42</v>
      </c>
      <c r="AQ1" s="11">
        <f>COLUMN()</f>
        <v>43</v>
      </c>
      <c r="AR1" s="11">
        <f>COLUMN()</f>
        <v>44</v>
      </c>
      <c r="AS1" s="11">
        <f>COLUMN()</f>
        <v>45</v>
      </c>
      <c r="AT1" s="11">
        <f>COLUMN()</f>
        <v>46</v>
      </c>
      <c r="AU1" s="11">
        <f>COLUMN()</f>
        <v>47</v>
      </c>
      <c r="AV1" s="11">
        <f>COLUMN()</f>
        <v>48</v>
      </c>
      <c r="AW1" s="11">
        <f>COLUMN()</f>
        <v>49</v>
      </c>
      <c r="AX1" s="11">
        <f>COLUMN()</f>
        <v>50</v>
      </c>
      <c r="AY1" s="11">
        <f>COLUMN()</f>
        <v>51</v>
      </c>
      <c r="AZ1" s="11">
        <f>COLUMN()</f>
        <v>52</v>
      </c>
      <c r="BA1" s="11">
        <f>COLUMN()</f>
        <v>53</v>
      </c>
      <c r="BB1" s="11">
        <f>COLUMN()</f>
        <v>54</v>
      </c>
      <c r="BC1" s="11">
        <f>COLUMN()</f>
        <v>55</v>
      </c>
      <c r="BD1" s="11">
        <f>COLUMN()</f>
        <v>56</v>
      </c>
      <c r="BE1" s="11">
        <f>COLUMN()</f>
        <v>57</v>
      </c>
      <c r="BF1" s="11">
        <f>COLUMN()</f>
        <v>58</v>
      </c>
      <c r="BG1" s="11">
        <f>COLUMN()</f>
        <v>59</v>
      </c>
      <c r="BH1" s="11">
        <f>COLUMN()</f>
        <v>60</v>
      </c>
      <c r="BI1" s="11">
        <f>COLUMN()</f>
        <v>61</v>
      </c>
      <c r="BJ1" s="11">
        <f>COLUMN()</f>
        <v>62</v>
      </c>
      <c r="BK1" s="11">
        <f>COLUMN()</f>
        <v>63</v>
      </c>
      <c r="BL1" s="11">
        <f>COLUMN()</f>
        <v>64</v>
      </c>
      <c r="BM1" s="11">
        <f>COLUMN()</f>
        <v>65</v>
      </c>
      <c r="BN1" s="11">
        <f>COLUMN()</f>
        <v>66</v>
      </c>
      <c r="BO1" s="11">
        <f>COLUMN()</f>
        <v>67</v>
      </c>
      <c r="BP1" s="11">
        <f>COLUMN()</f>
        <v>68</v>
      </c>
      <c r="BQ1" s="11">
        <f>COLUMN()</f>
        <v>69</v>
      </c>
      <c r="BR1" s="11">
        <f>COLUMN()</f>
        <v>70</v>
      </c>
      <c r="BS1" s="11">
        <f>COLUMN()</f>
        <v>71</v>
      </c>
      <c r="BT1" s="11">
        <f>COLUMN()</f>
        <v>72</v>
      </c>
      <c r="BU1" s="11">
        <f>COLUMN()</f>
        <v>73</v>
      </c>
      <c r="BV1" s="11">
        <f>COLUMN()</f>
        <v>74</v>
      </c>
      <c r="BW1" s="11">
        <f>COLUMN()</f>
        <v>75</v>
      </c>
      <c r="BX1" s="11">
        <f>COLUMN()</f>
        <v>76</v>
      </c>
      <c r="BY1" s="11">
        <f>COLUMN()</f>
        <v>77</v>
      </c>
      <c r="BZ1" s="11">
        <f>COLUMN()</f>
        <v>78</v>
      </c>
      <c r="CA1" s="11">
        <f>COLUMN()</f>
        <v>79</v>
      </c>
      <c r="CB1" s="11">
        <f>COLUMN()</f>
        <v>80</v>
      </c>
      <c r="CC1" s="11">
        <f>COLUMN()</f>
        <v>81</v>
      </c>
      <c r="CD1" s="11">
        <f>COLUMN()</f>
        <v>82</v>
      </c>
      <c r="CE1" s="11">
        <f>COLUMN()</f>
        <v>83</v>
      </c>
      <c r="CF1" s="11">
        <f>COLUMN()</f>
        <v>84</v>
      </c>
      <c r="CG1" s="11">
        <f>COLUMN()</f>
        <v>85</v>
      </c>
      <c r="CH1" s="11">
        <f>COLUMN()</f>
        <v>86</v>
      </c>
      <c r="CI1" s="11">
        <f>COLUMN()</f>
        <v>87</v>
      </c>
      <c r="CJ1" s="11">
        <f>COLUMN()</f>
        <v>88</v>
      </c>
      <c r="CK1" s="11">
        <f>COLUMN()</f>
        <v>89</v>
      </c>
      <c r="CL1" s="11">
        <f>COLUMN()</f>
        <v>90</v>
      </c>
      <c r="CM1" s="11">
        <f>COLUMN()</f>
        <v>91</v>
      </c>
      <c r="CN1" s="11">
        <f>COLUMN()</f>
        <v>92</v>
      </c>
      <c r="CO1" s="11">
        <f>COLUMN()</f>
        <v>93</v>
      </c>
      <c r="CP1" s="11">
        <f>COLUMN()</f>
        <v>94</v>
      </c>
      <c r="CQ1" s="11">
        <f>COLUMN()</f>
        <v>95</v>
      </c>
      <c r="CR1" s="11">
        <f>COLUMN()</f>
        <v>96</v>
      </c>
      <c r="CS1" s="11">
        <f>COLUMN()</f>
        <v>97</v>
      </c>
      <c r="CT1" s="11">
        <f>COLUMN()</f>
        <v>98</v>
      </c>
    </row>
    <row r="2" spans="1:98" x14ac:dyDescent="0.3">
      <c r="A2" s="11">
        <f>ROW()</f>
        <v>2</v>
      </c>
    </row>
    <row r="3" spans="1:98" s="27" customFormat="1" ht="12" x14ac:dyDescent="0.25">
      <c r="A3" s="26"/>
      <c r="E3" s="24" t="s">
        <v>24</v>
      </c>
      <c r="F3" s="27" t="s">
        <v>28</v>
      </c>
      <c r="M3" s="2"/>
      <c r="P3" s="30"/>
      <c r="R3" s="24" t="s">
        <v>24</v>
      </c>
      <c r="S3" s="37">
        <v>48</v>
      </c>
      <c r="V3" s="23" t="s">
        <v>24</v>
      </c>
      <c r="W3" s="35">
        <v>44562</v>
      </c>
      <c r="Z3" s="32">
        <f>IF(Z$5="","",IF(Z$5=1,$W$3,Y4+1))</f>
        <v>44562</v>
      </c>
      <c r="AA3" s="32">
        <f t="shared" ref="AA3:CL3" si="0">IF(AA$5="","",IF(AA$5=1,$W$3,Z4+1))</f>
        <v>44593</v>
      </c>
      <c r="AB3" s="32">
        <f t="shared" si="0"/>
        <v>44621</v>
      </c>
      <c r="AC3" s="32">
        <f t="shared" si="0"/>
        <v>44652</v>
      </c>
      <c r="AD3" s="32">
        <f t="shared" si="0"/>
        <v>44682</v>
      </c>
      <c r="AE3" s="32">
        <f t="shared" si="0"/>
        <v>44713</v>
      </c>
      <c r="AF3" s="32">
        <f t="shared" si="0"/>
        <v>44743</v>
      </c>
      <c r="AG3" s="32">
        <f t="shared" si="0"/>
        <v>44774</v>
      </c>
      <c r="AH3" s="32">
        <f t="shared" si="0"/>
        <v>44805</v>
      </c>
      <c r="AI3" s="32">
        <f t="shared" si="0"/>
        <v>44835</v>
      </c>
      <c r="AJ3" s="32">
        <f t="shared" si="0"/>
        <v>44866</v>
      </c>
      <c r="AK3" s="32">
        <f t="shared" si="0"/>
        <v>44896</v>
      </c>
      <c r="AL3" s="32">
        <f t="shared" si="0"/>
        <v>44927</v>
      </c>
      <c r="AM3" s="32">
        <f t="shared" si="0"/>
        <v>44958</v>
      </c>
      <c r="AN3" s="32">
        <f t="shared" si="0"/>
        <v>44986</v>
      </c>
      <c r="AO3" s="32">
        <f t="shared" si="0"/>
        <v>45017</v>
      </c>
      <c r="AP3" s="32">
        <f t="shared" si="0"/>
        <v>45047</v>
      </c>
      <c r="AQ3" s="32">
        <f t="shared" si="0"/>
        <v>45078</v>
      </c>
      <c r="AR3" s="32">
        <f t="shared" si="0"/>
        <v>45108</v>
      </c>
      <c r="AS3" s="32">
        <f t="shared" si="0"/>
        <v>45139</v>
      </c>
      <c r="AT3" s="32">
        <f t="shared" si="0"/>
        <v>45170</v>
      </c>
      <c r="AU3" s="32">
        <f t="shared" si="0"/>
        <v>45200</v>
      </c>
      <c r="AV3" s="32">
        <f t="shared" si="0"/>
        <v>45231</v>
      </c>
      <c r="AW3" s="32">
        <f t="shared" si="0"/>
        <v>45261</v>
      </c>
      <c r="AX3" s="32">
        <f t="shared" si="0"/>
        <v>45292</v>
      </c>
      <c r="AY3" s="32">
        <f t="shared" si="0"/>
        <v>45323</v>
      </c>
      <c r="AZ3" s="32">
        <f t="shared" si="0"/>
        <v>45352</v>
      </c>
      <c r="BA3" s="32">
        <f t="shared" si="0"/>
        <v>45383</v>
      </c>
      <c r="BB3" s="32">
        <f t="shared" si="0"/>
        <v>45413</v>
      </c>
      <c r="BC3" s="32">
        <f t="shared" si="0"/>
        <v>45444</v>
      </c>
      <c r="BD3" s="32">
        <f t="shared" si="0"/>
        <v>45474</v>
      </c>
      <c r="BE3" s="32">
        <f t="shared" si="0"/>
        <v>45505</v>
      </c>
      <c r="BF3" s="32">
        <f t="shared" si="0"/>
        <v>45536</v>
      </c>
      <c r="BG3" s="32">
        <f t="shared" si="0"/>
        <v>45566</v>
      </c>
      <c r="BH3" s="32">
        <f t="shared" si="0"/>
        <v>45597</v>
      </c>
      <c r="BI3" s="32">
        <f t="shared" si="0"/>
        <v>45627</v>
      </c>
      <c r="BJ3" s="32">
        <f t="shared" si="0"/>
        <v>45658</v>
      </c>
      <c r="BK3" s="32">
        <f t="shared" si="0"/>
        <v>45689</v>
      </c>
      <c r="BL3" s="32">
        <f t="shared" si="0"/>
        <v>45717</v>
      </c>
      <c r="BM3" s="32">
        <f t="shared" si="0"/>
        <v>45748</v>
      </c>
      <c r="BN3" s="32">
        <f t="shared" si="0"/>
        <v>45778</v>
      </c>
      <c r="BO3" s="32">
        <f t="shared" si="0"/>
        <v>45809</v>
      </c>
      <c r="BP3" s="32">
        <f t="shared" si="0"/>
        <v>45839</v>
      </c>
      <c r="BQ3" s="32">
        <f t="shared" si="0"/>
        <v>45870</v>
      </c>
      <c r="BR3" s="32">
        <f t="shared" si="0"/>
        <v>45901</v>
      </c>
      <c r="BS3" s="32">
        <f t="shared" si="0"/>
        <v>45931</v>
      </c>
      <c r="BT3" s="32">
        <f t="shared" si="0"/>
        <v>45962</v>
      </c>
      <c r="BU3" s="32">
        <f t="shared" si="0"/>
        <v>45992</v>
      </c>
      <c r="BV3" s="32" t="str">
        <f t="shared" si="0"/>
        <v/>
      </c>
      <c r="BW3" s="32" t="str">
        <f t="shared" si="0"/>
        <v/>
      </c>
      <c r="BX3" s="32" t="str">
        <f t="shared" si="0"/>
        <v/>
      </c>
      <c r="BY3" s="32" t="str">
        <f t="shared" si="0"/>
        <v/>
      </c>
      <c r="BZ3" s="32" t="str">
        <f t="shared" si="0"/>
        <v/>
      </c>
      <c r="CA3" s="32" t="str">
        <f t="shared" si="0"/>
        <v/>
      </c>
      <c r="CB3" s="32" t="str">
        <f t="shared" si="0"/>
        <v/>
      </c>
      <c r="CC3" s="32" t="str">
        <f t="shared" si="0"/>
        <v/>
      </c>
      <c r="CD3" s="32" t="str">
        <f t="shared" si="0"/>
        <v/>
      </c>
      <c r="CE3" s="32" t="str">
        <f t="shared" si="0"/>
        <v/>
      </c>
      <c r="CF3" s="32" t="str">
        <f t="shared" si="0"/>
        <v/>
      </c>
      <c r="CG3" s="32" t="str">
        <f t="shared" si="0"/>
        <v/>
      </c>
      <c r="CH3" s="32" t="str">
        <f t="shared" si="0"/>
        <v/>
      </c>
      <c r="CI3" s="32" t="str">
        <f t="shared" si="0"/>
        <v/>
      </c>
      <c r="CJ3" s="32" t="str">
        <f t="shared" si="0"/>
        <v/>
      </c>
      <c r="CK3" s="32" t="str">
        <f t="shared" si="0"/>
        <v/>
      </c>
      <c r="CL3" s="32" t="str">
        <f t="shared" si="0"/>
        <v/>
      </c>
      <c r="CM3" s="32" t="str">
        <f t="shared" ref="CM3:CT3" si="1">IF(CM$5="","",IF(CM$5=1,$W$3,CL4+1))</f>
        <v/>
      </c>
      <c r="CN3" s="32" t="str">
        <f t="shared" si="1"/>
        <v/>
      </c>
      <c r="CO3" s="32" t="str">
        <f t="shared" si="1"/>
        <v/>
      </c>
      <c r="CP3" s="32" t="str">
        <f t="shared" si="1"/>
        <v/>
      </c>
      <c r="CQ3" s="32" t="str">
        <f t="shared" si="1"/>
        <v/>
      </c>
      <c r="CR3" s="32" t="str">
        <f t="shared" si="1"/>
        <v/>
      </c>
      <c r="CS3" s="32" t="str">
        <f t="shared" si="1"/>
        <v/>
      </c>
      <c r="CT3" s="32" t="str">
        <f t="shared" si="1"/>
        <v/>
      </c>
    </row>
    <row r="4" spans="1:98" s="27" customFormat="1" ht="12" x14ac:dyDescent="0.25">
      <c r="A4" s="26"/>
      <c r="E4" s="24"/>
      <c r="M4" s="2"/>
      <c r="P4" s="30"/>
      <c r="R4" s="24"/>
      <c r="S4" s="30"/>
      <c r="V4" s="76"/>
      <c r="W4" s="33">
        <f ca="1">MAX(INDIRECT(ADDRESS(ROW(),SUMIFS($1:$1,$5:$5,1))):INDIRECT(ADDRESS(ROW(),SUMIFS($1:$1,$5:$5,MAX($5:$5)))))</f>
        <v>46022</v>
      </c>
      <c r="Z4" s="32">
        <f>IF(Z$5="","",EOMONTH(Z3,0))</f>
        <v>44592</v>
      </c>
      <c r="AA4" s="32">
        <f t="shared" ref="AA4:CL4" si="2">IF(AA$5="","",EOMONTH(AA3,0))</f>
        <v>44620</v>
      </c>
      <c r="AB4" s="32">
        <f t="shared" si="2"/>
        <v>44651</v>
      </c>
      <c r="AC4" s="32">
        <f t="shared" si="2"/>
        <v>44681</v>
      </c>
      <c r="AD4" s="32">
        <f t="shared" si="2"/>
        <v>44712</v>
      </c>
      <c r="AE4" s="32">
        <f t="shared" si="2"/>
        <v>44742</v>
      </c>
      <c r="AF4" s="32">
        <f t="shared" si="2"/>
        <v>44773</v>
      </c>
      <c r="AG4" s="32">
        <f t="shared" si="2"/>
        <v>44804</v>
      </c>
      <c r="AH4" s="32">
        <f t="shared" si="2"/>
        <v>44834</v>
      </c>
      <c r="AI4" s="32">
        <f t="shared" si="2"/>
        <v>44865</v>
      </c>
      <c r="AJ4" s="32">
        <f t="shared" si="2"/>
        <v>44895</v>
      </c>
      <c r="AK4" s="32">
        <f t="shared" si="2"/>
        <v>44926</v>
      </c>
      <c r="AL4" s="32">
        <f t="shared" si="2"/>
        <v>44957</v>
      </c>
      <c r="AM4" s="32">
        <f t="shared" si="2"/>
        <v>44985</v>
      </c>
      <c r="AN4" s="32">
        <f t="shared" si="2"/>
        <v>45016</v>
      </c>
      <c r="AO4" s="32">
        <f t="shared" si="2"/>
        <v>45046</v>
      </c>
      <c r="AP4" s="32">
        <f t="shared" si="2"/>
        <v>45077</v>
      </c>
      <c r="AQ4" s="32">
        <f t="shared" si="2"/>
        <v>45107</v>
      </c>
      <c r="AR4" s="32">
        <f t="shared" si="2"/>
        <v>45138</v>
      </c>
      <c r="AS4" s="32">
        <f t="shared" si="2"/>
        <v>45169</v>
      </c>
      <c r="AT4" s="32">
        <f t="shared" si="2"/>
        <v>45199</v>
      </c>
      <c r="AU4" s="32">
        <f t="shared" si="2"/>
        <v>45230</v>
      </c>
      <c r="AV4" s="32">
        <f t="shared" si="2"/>
        <v>45260</v>
      </c>
      <c r="AW4" s="32">
        <f t="shared" si="2"/>
        <v>45291</v>
      </c>
      <c r="AX4" s="32">
        <f t="shared" si="2"/>
        <v>45322</v>
      </c>
      <c r="AY4" s="32">
        <f t="shared" si="2"/>
        <v>45351</v>
      </c>
      <c r="AZ4" s="32">
        <f t="shared" si="2"/>
        <v>45382</v>
      </c>
      <c r="BA4" s="32">
        <f t="shared" si="2"/>
        <v>45412</v>
      </c>
      <c r="BB4" s="32">
        <f t="shared" si="2"/>
        <v>45443</v>
      </c>
      <c r="BC4" s="32">
        <f t="shared" si="2"/>
        <v>45473</v>
      </c>
      <c r="BD4" s="32">
        <f t="shared" si="2"/>
        <v>45504</v>
      </c>
      <c r="BE4" s="32">
        <f t="shared" si="2"/>
        <v>45535</v>
      </c>
      <c r="BF4" s="32">
        <f t="shared" si="2"/>
        <v>45565</v>
      </c>
      <c r="BG4" s="32">
        <f t="shared" si="2"/>
        <v>45596</v>
      </c>
      <c r="BH4" s="32">
        <f t="shared" si="2"/>
        <v>45626</v>
      </c>
      <c r="BI4" s="32">
        <f t="shared" si="2"/>
        <v>45657</v>
      </c>
      <c r="BJ4" s="32">
        <f t="shared" si="2"/>
        <v>45688</v>
      </c>
      <c r="BK4" s="32">
        <f t="shared" si="2"/>
        <v>45716</v>
      </c>
      <c r="BL4" s="32">
        <f t="shared" si="2"/>
        <v>45747</v>
      </c>
      <c r="BM4" s="32">
        <f t="shared" si="2"/>
        <v>45777</v>
      </c>
      <c r="BN4" s="32">
        <f t="shared" si="2"/>
        <v>45808</v>
      </c>
      <c r="BO4" s="32">
        <f t="shared" si="2"/>
        <v>45838</v>
      </c>
      <c r="BP4" s="32">
        <f t="shared" si="2"/>
        <v>45869</v>
      </c>
      <c r="BQ4" s="32">
        <f t="shared" si="2"/>
        <v>45900</v>
      </c>
      <c r="BR4" s="32">
        <f t="shared" si="2"/>
        <v>45930</v>
      </c>
      <c r="BS4" s="32">
        <f t="shared" si="2"/>
        <v>45961</v>
      </c>
      <c r="BT4" s="32">
        <f t="shared" si="2"/>
        <v>45991</v>
      </c>
      <c r="BU4" s="32">
        <f t="shared" si="2"/>
        <v>46022</v>
      </c>
      <c r="BV4" s="32" t="str">
        <f t="shared" si="2"/>
        <v/>
      </c>
      <c r="BW4" s="32" t="str">
        <f t="shared" si="2"/>
        <v/>
      </c>
      <c r="BX4" s="32" t="str">
        <f t="shared" si="2"/>
        <v/>
      </c>
      <c r="BY4" s="32" t="str">
        <f t="shared" si="2"/>
        <v/>
      </c>
      <c r="BZ4" s="32" t="str">
        <f t="shared" si="2"/>
        <v/>
      </c>
      <c r="CA4" s="32" t="str">
        <f t="shared" si="2"/>
        <v/>
      </c>
      <c r="CB4" s="32" t="str">
        <f t="shared" si="2"/>
        <v/>
      </c>
      <c r="CC4" s="32" t="str">
        <f t="shared" si="2"/>
        <v/>
      </c>
      <c r="CD4" s="32" t="str">
        <f t="shared" si="2"/>
        <v/>
      </c>
      <c r="CE4" s="32" t="str">
        <f t="shared" si="2"/>
        <v/>
      </c>
      <c r="CF4" s="32" t="str">
        <f t="shared" si="2"/>
        <v/>
      </c>
      <c r="CG4" s="32" t="str">
        <f t="shared" si="2"/>
        <v/>
      </c>
      <c r="CH4" s="32" t="str">
        <f t="shared" si="2"/>
        <v/>
      </c>
      <c r="CI4" s="32" t="str">
        <f t="shared" si="2"/>
        <v/>
      </c>
      <c r="CJ4" s="32" t="str">
        <f t="shared" si="2"/>
        <v/>
      </c>
      <c r="CK4" s="32" t="str">
        <f t="shared" si="2"/>
        <v/>
      </c>
      <c r="CL4" s="32" t="str">
        <f t="shared" si="2"/>
        <v/>
      </c>
      <c r="CM4" s="32" t="str">
        <f t="shared" ref="CM4:CT4" si="3">IF(CM$5="","",EOMONTH(CM3,0))</f>
        <v/>
      </c>
      <c r="CN4" s="32" t="str">
        <f t="shared" si="3"/>
        <v/>
      </c>
      <c r="CO4" s="32" t="str">
        <f t="shared" si="3"/>
        <v/>
      </c>
      <c r="CP4" s="32" t="str">
        <f t="shared" si="3"/>
        <v/>
      </c>
      <c r="CQ4" s="32" t="str">
        <f t="shared" si="3"/>
        <v/>
      </c>
      <c r="CR4" s="32" t="str">
        <f t="shared" si="3"/>
        <v/>
      </c>
      <c r="CS4" s="32" t="str">
        <f t="shared" si="3"/>
        <v/>
      </c>
      <c r="CT4" s="32" t="str">
        <f t="shared" si="3"/>
        <v/>
      </c>
    </row>
    <row r="5" spans="1:98" s="8" customFormat="1" x14ac:dyDescent="0.3">
      <c r="A5" s="11"/>
      <c r="E5" s="25" t="s">
        <v>24</v>
      </c>
      <c r="F5" s="8" t="s">
        <v>11</v>
      </c>
      <c r="M5" s="4" t="s">
        <v>12</v>
      </c>
      <c r="P5" s="9" t="s">
        <v>13</v>
      </c>
      <c r="R5" s="25"/>
      <c r="S5" s="9" t="s">
        <v>14</v>
      </c>
      <c r="V5" s="77"/>
      <c r="W5" s="10" t="s">
        <v>15</v>
      </c>
      <c r="Z5" s="9">
        <f>IF(MAX($Y5:Y5)+1&gt;$S$3,"",MAX($Y5:Y5)+1)</f>
        <v>1</v>
      </c>
      <c r="AA5" s="9">
        <f>IF(MAX($Y5:Z5)+1&gt;$S$3,"",MAX($Y5:Z5)+1)</f>
        <v>2</v>
      </c>
      <c r="AB5" s="9">
        <f>IF(MAX($Y5:AA5)+1&gt;$S$3,"",MAX($Y5:AA5)+1)</f>
        <v>3</v>
      </c>
      <c r="AC5" s="9">
        <f>IF(MAX($Y5:AB5)+1&gt;$S$3,"",MAX($Y5:AB5)+1)</f>
        <v>4</v>
      </c>
      <c r="AD5" s="9">
        <f>IF(MAX($Y5:AC5)+1&gt;$S$3,"",MAX($Y5:AC5)+1)</f>
        <v>5</v>
      </c>
      <c r="AE5" s="9">
        <f>IF(MAX($Y5:AD5)+1&gt;$S$3,"",MAX($Y5:AD5)+1)</f>
        <v>6</v>
      </c>
      <c r="AF5" s="9">
        <f>IF(MAX($Y5:AE5)+1&gt;$S$3,"",MAX($Y5:AE5)+1)</f>
        <v>7</v>
      </c>
      <c r="AG5" s="9">
        <f>IF(MAX($Y5:AF5)+1&gt;$S$3,"",MAX($Y5:AF5)+1)</f>
        <v>8</v>
      </c>
      <c r="AH5" s="9">
        <f>IF(MAX($Y5:AG5)+1&gt;$S$3,"",MAX($Y5:AG5)+1)</f>
        <v>9</v>
      </c>
      <c r="AI5" s="9">
        <f>IF(MAX($Y5:AH5)+1&gt;$S$3,"",MAX($Y5:AH5)+1)</f>
        <v>10</v>
      </c>
      <c r="AJ5" s="9">
        <f>IF(MAX($Y5:AI5)+1&gt;$S$3,"",MAX($Y5:AI5)+1)</f>
        <v>11</v>
      </c>
      <c r="AK5" s="9">
        <f>IF(MAX($Y5:AJ5)+1&gt;$S$3,"",MAX($Y5:AJ5)+1)</f>
        <v>12</v>
      </c>
      <c r="AL5" s="9">
        <f>IF(MAX($Y5:AK5)+1&gt;$S$3,"",MAX($Y5:AK5)+1)</f>
        <v>13</v>
      </c>
      <c r="AM5" s="9">
        <f>IF(MAX($Y5:AL5)+1&gt;$S$3,"",MAX($Y5:AL5)+1)</f>
        <v>14</v>
      </c>
      <c r="AN5" s="9">
        <f>IF(MAX($Y5:AM5)+1&gt;$S$3,"",MAX($Y5:AM5)+1)</f>
        <v>15</v>
      </c>
      <c r="AO5" s="9">
        <f>IF(MAX($Y5:AN5)+1&gt;$S$3,"",MAX($Y5:AN5)+1)</f>
        <v>16</v>
      </c>
      <c r="AP5" s="9">
        <f>IF(MAX($Y5:AO5)+1&gt;$S$3,"",MAX($Y5:AO5)+1)</f>
        <v>17</v>
      </c>
      <c r="AQ5" s="9">
        <f>IF(MAX($Y5:AP5)+1&gt;$S$3,"",MAX($Y5:AP5)+1)</f>
        <v>18</v>
      </c>
      <c r="AR5" s="9">
        <f>IF(MAX($Y5:AQ5)+1&gt;$S$3,"",MAX($Y5:AQ5)+1)</f>
        <v>19</v>
      </c>
      <c r="AS5" s="9">
        <f>IF(MAX($Y5:AR5)+1&gt;$S$3,"",MAX($Y5:AR5)+1)</f>
        <v>20</v>
      </c>
      <c r="AT5" s="9">
        <f>IF(MAX($Y5:AS5)+1&gt;$S$3,"",MAX($Y5:AS5)+1)</f>
        <v>21</v>
      </c>
      <c r="AU5" s="9">
        <f>IF(MAX($Y5:AT5)+1&gt;$S$3,"",MAX($Y5:AT5)+1)</f>
        <v>22</v>
      </c>
      <c r="AV5" s="9">
        <f>IF(MAX($Y5:AU5)+1&gt;$S$3,"",MAX($Y5:AU5)+1)</f>
        <v>23</v>
      </c>
      <c r="AW5" s="9">
        <f>IF(MAX($Y5:AV5)+1&gt;$S$3,"",MAX($Y5:AV5)+1)</f>
        <v>24</v>
      </c>
      <c r="AX5" s="9">
        <f>IF(MAX($Y5:AW5)+1&gt;$S$3,"",MAX($Y5:AW5)+1)</f>
        <v>25</v>
      </c>
      <c r="AY5" s="9">
        <f>IF(MAX($Y5:AX5)+1&gt;$S$3,"",MAX($Y5:AX5)+1)</f>
        <v>26</v>
      </c>
      <c r="AZ5" s="9">
        <f>IF(MAX($Y5:AY5)+1&gt;$S$3,"",MAX($Y5:AY5)+1)</f>
        <v>27</v>
      </c>
      <c r="BA5" s="9">
        <f>IF(MAX($Y5:AZ5)+1&gt;$S$3,"",MAX($Y5:AZ5)+1)</f>
        <v>28</v>
      </c>
      <c r="BB5" s="9">
        <f>IF(MAX($Y5:BA5)+1&gt;$S$3,"",MAX($Y5:BA5)+1)</f>
        <v>29</v>
      </c>
      <c r="BC5" s="9">
        <f>IF(MAX($Y5:BB5)+1&gt;$S$3,"",MAX($Y5:BB5)+1)</f>
        <v>30</v>
      </c>
      <c r="BD5" s="9">
        <f>IF(MAX($Y5:BC5)+1&gt;$S$3,"",MAX($Y5:BC5)+1)</f>
        <v>31</v>
      </c>
      <c r="BE5" s="9">
        <f>IF(MAX($Y5:BD5)+1&gt;$S$3,"",MAX($Y5:BD5)+1)</f>
        <v>32</v>
      </c>
      <c r="BF5" s="9">
        <f>IF(MAX($Y5:BE5)+1&gt;$S$3,"",MAX($Y5:BE5)+1)</f>
        <v>33</v>
      </c>
      <c r="BG5" s="9">
        <f>IF(MAX($Y5:BF5)+1&gt;$S$3,"",MAX($Y5:BF5)+1)</f>
        <v>34</v>
      </c>
      <c r="BH5" s="9">
        <f>IF(MAX($Y5:BG5)+1&gt;$S$3,"",MAX($Y5:BG5)+1)</f>
        <v>35</v>
      </c>
      <c r="BI5" s="9">
        <f>IF(MAX($Y5:BH5)+1&gt;$S$3,"",MAX($Y5:BH5)+1)</f>
        <v>36</v>
      </c>
      <c r="BJ5" s="9">
        <f>IF(MAX($Y5:BI5)+1&gt;$S$3,"",MAX($Y5:BI5)+1)</f>
        <v>37</v>
      </c>
      <c r="BK5" s="9">
        <f>IF(MAX($Y5:BJ5)+1&gt;$S$3,"",MAX($Y5:BJ5)+1)</f>
        <v>38</v>
      </c>
      <c r="BL5" s="9">
        <f>IF(MAX($Y5:BK5)+1&gt;$S$3,"",MAX($Y5:BK5)+1)</f>
        <v>39</v>
      </c>
      <c r="BM5" s="9">
        <f>IF(MAX($Y5:BL5)+1&gt;$S$3,"",MAX($Y5:BL5)+1)</f>
        <v>40</v>
      </c>
      <c r="BN5" s="9">
        <f>IF(MAX($Y5:BM5)+1&gt;$S$3,"",MAX($Y5:BM5)+1)</f>
        <v>41</v>
      </c>
      <c r="BO5" s="9">
        <f>IF(MAX($Y5:BN5)+1&gt;$S$3,"",MAX($Y5:BN5)+1)</f>
        <v>42</v>
      </c>
      <c r="BP5" s="9">
        <f>IF(MAX($Y5:BO5)+1&gt;$S$3,"",MAX($Y5:BO5)+1)</f>
        <v>43</v>
      </c>
      <c r="BQ5" s="9">
        <f>IF(MAX($Y5:BP5)+1&gt;$S$3,"",MAX($Y5:BP5)+1)</f>
        <v>44</v>
      </c>
      <c r="BR5" s="9">
        <f>IF(MAX($Y5:BQ5)+1&gt;$S$3,"",MAX($Y5:BQ5)+1)</f>
        <v>45</v>
      </c>
      <c r="BS5" s="9">
        <f>IF(MAX($Y5:BR5)+1&gt;$S$3,"",MAX($Y5:BR5)+1)</f>
        <v>46</v>
      </c>
      <c r="BT5" s="9">
        <f>IF(MAX($Y5:BS5)+1&gt;$S$3,"",MAX($Y5:BS5)+1)</f>
        <v>47</v>
      </c>
      <c r="BU5" s="9">
        <f>IF(MAX($Y5:BT5)+1&gt;$S$3,"",MAX($Y5:BT5)+1)</f>
        <v>48</v>
      </c>
      <c r="BV5" s="9" t="str">
        <f>IF(MAX($Y5:BU5)+1&gt;$S$3,"",MAX($Y5:BU5)+1)</f>
        <v/>
      </c>
      <c r="BW5" s="9" t="str">
        <f>IF(MAX($Y5:BV5)+1&gt;$S$3,"",MAX($Y5:BV5)+1)</f>
        <v/>
      </c>
      <c r="BX5" s="9" t="str">
        <f>IF(MAX($Y5:BW5)+1&gt;$S$3,"",MAX($Y5:BW5)+1)</f>
        <v/>
      </c>
      <c r="BY5" s="9" t="str">
        <f>IF(MAX($Y5:BX5)+1&gt;$S$3,"",MAX($Y5:BX5)+1)</f>
        <v/>
      </c>
      <c r="BZ5" s="9" t="str">
        <f>IF(MAX($Y5:BY5)+1&gt;$S$3,"",MAX($Y5:BY5)+1)</f>
        <v/>
      </c>
      <c r="CA5" s="9" t="str">
        <f>IF(MAX($Y5:BZ5)+1&gt;$S$3,"",MAX($Y5:BZ5)+1)</f>
        <v/>
      </c>
      <c r="CB5" s="9" t="str">
        <f>IF(MAX($Y5:CA5)+1&gt;$S$3,"",MAX($Y5:CA5)+1)</f>
        <v/>
      </c>
      <c r="CC5" s="9" t="str">
        <f>IF(MAX($Y5:CB5)+1&gt;$S$3,"",MAX($Y5:CB5)+1)</f>
        <v/>
      </c>
      <c r="CD5" s="9" t="str">
        <f>IF(MAX($Y5:CC5)+1&gt;$S$3,"",MAX($Y5:CC5)+1)</f>
        <v/>
      </c>
      <c r="CE5" s="9" t="str">
        <f>IF(MAX($Y5:CD5)+1&gt;$S$3,"",MAX($Y5:CD5)+1)</f>
        <v/>
      </c>
      <c r="CF5" s="9" t="str">
        <f>IF(MAX($Y5:CE5)+1&gt;$S$3,"",MAX($Y5:CE5)+1)</f>
        <v/>
      </c>
      <c r="CG5" s="9" t="str">
        <f>IF(MAX($Y5:CF5)+1&gt;$S$3,"",MAX($Y5:CF5)+1)</f>
        <v/>
      </c>
      <c r="CH5" s="9" t="str">
        <f>IF(MAX($Y5:CG5)+1&gt;$S$3,"",MAX($Y5:CG5)+1)</f>
        <v/>
      </c>
      <c r="CI5" s="9" t="str">
        <f>IF(MAX($Y5:CH5)+1&gt;$S$3,"",MAX($Y5:CH5)+1)</f>
        <v/>
      </c>
      <c r="CJ5" s="9" t="str">
        <f>IF(MAX($Y5:CI5)+1&gt;$S$3,"",MAX($Y5:CI5)+1)</f>
        <v/>
      </c>
      <c r="CK5" s="9" t="str">
        <f>IF(MAX($Y5:CJ5)+1&gt;$S$3,"",MAX($Y5:CJ5)+1)</f>
        <v/>
      </c>
      <c r="CL5" s="9" t="str">
        <f>IF(MAX($Y5:CK5)+1&gt;$S$3,"",MAX($Y5:CK5)+1)</f>
        <v/>
      </c>
      <c r="CM5" s="9" t="str">
        <f>IF(MAX($Y5:CL5)+1&gt;$S$3,"",MAX($Y5:CL5)+1)</f>
        <v/>
      </c>
      <c r="CN5" s="9" t="str">
        <f>IF(MAX($Y5:CM5)+1&gt;$S$3,"",MAX($Y5:CM5)+1)</f>
        <v/>
      </c>
      <c r="CO5" s="9" t="str">
        <f>IF(MAX($Y5:CN5)+1&gt;$S$3,"",MAX($Y5:CN5)+1)</f>
        <v/>
      </c>
      <c r="CP5" s="9" t="str">
        <f>IF(MAX($Y5:CO5)+1&gt;$S$3,"",MAX($Y5:CO5)+1)</f>
        <v/>
      </c>
      <c r="CQ5" s="9" t="str">
        <f>IF(MAX($Y5:CP5)+1&gt;$S$3,"",MAX($Y5:CP5)+1)</f>
        <v/>
      </c>
      <c r="CR5" s="9" t="str">
        <f>IF(MAX($Y5:CQ5)+1&gt;$S$3,"",MAX($Y5:CQ5)+1)</f>
        <v/>
      </c>
      <c r="CS5" s="9" t="str">
        <f>IF(MAX($Y5:CR5)+1&gt;$S$3,"",MAX($Y5:CR5)+1)</f>
        <v/>
      </c>
      <c r="CT5" s="9" t="str">
        <f>IF(MAX($Y5:CS5)+1&gt;$S$3,"",MAX($Y5:CS5)+1)</f>
        <v/>
      </c>
    </row>
    <row r="6" spans="1:98" x14ac:dyDescent="0.3">
      <c r="A6" s="11">
        <f>ROW()</f>
        <v>6</v>
      </c>
    </row>
    <row r="7" spans="1:98" x14ac:dyDescent="0.3">
      <c r="A7" s="11">
        <f>ROW()</f>
        <v>7</v>
      </c>
      <c r="E7" s="23" t="s">
        <v>24</v>
      </c>
      <c r="F7" s="6" t="s">
        <v>32</v>
      </c>
      <c r="P7" s="38">
        <v>4000</v>
      </c>
      <c r="Q7" s="39"/>
      <c r="R7" s="40"/>
      <c r="S7" s="42">
        <v>0.03</v>
      </c>
      <c r="W7" s="10">
        <f ca="1">SUM(INDIRECT(ADDRESS(ROW(),SUMIFS($1:$1,$5:$5,1))):INDIRECT(ADDRESS(ROW(),SUMIFS($1:$1,$5:$5,MAX($5:$5)))))</f>
        <v>417633.5839013533</v>
      </c>
      <c r="Z7" s="7">
        <f>IF(Z$5="",0,IF(Z$5=1,$P7,Y7*(1+$S7)))</f>
        <v>4000</v>
      </c>
      <c r="AA7" s="7">
        <f t="shared" ref="AA7:CL7" si="4">IF(AA$5="",0,IF(AA$5=1,$P7,Z7*(1+$S7)))</f>
        <v>4120</v>
      </c>
      <c r="AB7" s="7">
        <f t="shared" si="4"/>
        <v>4243.6000000000004</v>
      </c>
      <c r="AC7" s="7">
        <f t="shared" si="4"/>
        <v>4370.9080000000004</v>
      </c>
      <c r="AD7" s="7">
        <f t="shared" si="4"/>
        <v>4502.0352400000002</v>
      </c>
      <c r="AE7" s="7">
        <f t="shared" si="4"/>
        <v>4637.0962972000007</v>
      </c>
      <c r="AF7" s="7">
        <f t="shared" si="4"/>
        <v>4776.2091861160006</v>
      </c>
      <c r="AG7" s="7">
        <f t="shared" si="4"/>
        <v>4919.495461699481</v>
      </c>
      <c r="AH7" s="7">
        <f t="shared" si="4"/>
        <v>5067.0803255504652</v>
      </c>
      <c r="AI7" s="7">
        <f t="shared" si="4"/>
        <v>5219.0927353169791</v>
      </c>
      <c r="AJ7" s="7">
        <f t="shared" si="4"/>
        <v>5375.6655173764884</v>
      </c>
      <c r="AK7" s="7">
        <f t="shared" si="4"/>
        <v>5536.935482897783</v>
      </c>
      <c r="AL7" s="7">
        <f t="shared" si="4"/>
        <v>5703.0435473847165</v>
      </c>
      <c r="AM7" s="7">
        <f t="shared" si="4"/>
        <v>5874.1348538062584</v>
      </c>
      <c r="AN7" s="7">
        <f t="shared" si="4"/>
        <v>6050.3588994204465</v>
      </c>
      <c r="AO7" s="7">
        <f t="shared" si="4"/>
        <v>6231.8696664030604</v>
      </c>
      <c r="AP7" s="7">
        <f t="shared" si="4"/>
        <v>6418.825756395152</v>
      </c>
      <c r="AQ7" s="7">
        <f t="shared" si="4"/>
        <v>6611.3905290870071</v>
      </c>
      <c r="AR7" s="7">
        <f t="shared" si="4"/>
        <v>6809.7322449596177</v>
      </c>
      <c r="AS7" s="7">
        <f t="shared" si="4"/>
        <v>7014.0242123084063</v>
      </c>
      <c r="AT7" s="7">
        <f t="shared" si="4"/>
        <v>7224.4449386776587</v>
      </c>
      <c r="AU7" s="7">
        <f t="shared" si="4"/>
        <v>7441.1782868379887</v>
      </c>
      <c r="AV7" s="7">
        <f t="shared" si="4"/>
        <v>7664.4136354431284</v>
      </c>
      <c r="AW7" s="7">
        <f t="shared" si="4"/>
        <v>7894.3460445064229</v>
      </c>
      <c r="AX7" s="7">
        <f t="shared" si="4"/>
        <v>8131.176425841616</v>
      </c>
      <c r="AY7" s="7">
        <f t="shared" si="4"/>
        <v>8375.1117186168649</v>
      </c>
      <c r="AZ7" s="7">
        <f t="shared" si="4"/>
        <v>8626.3650701753704</v>
      </c>
      <c r="BA7" s="7">
        <f t="shared" si="4"/>
        <v>8885.1560222806311</v>
      </c>
      <c r="BB7" s="7">
        <f t="shared" si="4"/>
        <v>9151.7107029490508</v>
      </c>
      <c r="BC7" s="7">
        <f t="shared" si="4"/>
        <v>9426.2620240375218</v>
      </c>
      <c r="BD7" s="7">
        <f t="shared" si="4"/>
        <v>9709.0498847586477</v>
      </c>
      <c r="BE7" s="7">
        <f t="shared" si="4"/>
        <v>10000.321381301408</v>
      </c>
      <c r="BF7" s="7">
        <f t="shared" si="4"/>
        <v>10300.331022740451</v>
      </c>
      <c r="BG7" s="7">
        <f t="shared" si="4"/>
        <v>10609.340953422665</v>
      </c>
      <c r="BH7" s="7">
        <f t="shared" si="4"/>
        <v>10927.621182025345</v>
      </c>
      <c r="BI7" s="7">
        <f t="shared" si="4"/>
        <v>11255.449817486106</v>
      </c>
      <c r="BJ7" s="7">
        <f t="shared" si="4"/>
        <v>11593.11331201069</v>
      </c>
      <c r="BK7" s="7">
        <f t="shared" si="4"/>
        <v>11940.90671137101</v>
      </c>
      <c r="BL7" s="7">
        <f t="shared" si="4"/>
        <v>12299.133912712141</v>
      </c>
      <c r="BM7" s="7">
        <f t="shared" si="4"/>
        <v>12668.107930093505</v>
      </c>
      <c r="BN7" s="7">
        <f t="shared" si="4"/>
        <v>13048.151167996311</v>
      </c>
      <c r="BO7" s="7">
        <f t="shared" si="4"/>
        <v>13439.595703036201</v>
      </c>
      <c r="BP7" s="7">
        <f t="shared" si="4"/>
        <v>13842.783574127287</v>
      </c>
      <c r="BQ7" s="7">
        <f t="shared" si="4"/>
        <v>14258.067081351106</v>
      </c>
      <c r="BR7" s="7">
        <f t="shared" si="4"/>
        <v>14685.80909379164</v>
      </c>
      <c r="BS7" s="7">
        <f t="shared" si="4"/>
        <v>15126.383366605391</v>
      </c>
      <c r="BT7" s="7">
        <f t="shared" si="4"/>
        <v>15580.174867603553</v>
      </c>
      <c r="BU7" s="7">
        <f t="shared" si="4"/>
        <v>16047.58011363166</v>
      </c>
      <c r="BV7" s="7">
        <f t="shared" si="4"/>
        <v>0</v>
      </c>
      <c r="BW7" s="7">
        <f t="shared" si="4"/>
        <v>0</v>
      </c>
      <c r="BX7" s="7">
        <f t="shared" si="4"/>
        <v>0</v>
      </c>
      <c r="BY7" s="7">
        <f t="shared" si="4"/>
        <v>0</v>
      </c>
      <c r="BZ7" s="7">
        <f t="shared" si="4"/>
        <v>0</v>
      </c>
      <c r="CA7" s="7">
        <f t="shared" si="4"/>
        <v>0</v>
      </c>
      <c r="CB7" s="7">
        <f t="shared" si="4"/>
        <v>0</v>
      </c>
      <c r="CC7" s="7">
        <f t="shared" si="4"/>
        <v>0</v>
      </c>
      <c r="CD7" s="7">
        <f t="shared" si="4"/>
        <v>0</v>
      </c>
      <c r="CE7" s="7">
        <f t="shared" si="4"/>
        <v>0</v>
      </c>
      <c r="CF7" s="7">
        <f t="shared" si="4"/>
        <v>0</v>
      </c>
      <c r="CG7" s="7">
        <f t="shared" si="4"/>
        <v>0</v>
      </c>
      <c r="CH7" s="7">
        <f t="shared" si="4"/>
        <v>0</v>
      </c>
      <c r="CI7" s="7">
        <f t="shared" si="4"/>
        <v>0</v>
      </c>
      <c r="CJ7" s="7">
        <f t="shared" si="4"/>
        <v>0</v>
      </c>
      <c r="CK7" s="7">
        <f t="shared" si="4"/>
        <v>0</v>
      </c>
      <c r="CL7" s="7">
        <f t="shared" si="4"/>
        <v>0</v>
      </c>
      <c r="CM7" s="7">
        <f t="shared" ref="CM7:CT7" si="5">IF(CM$5="",0,IF(CM$5=1,$P7,CL7*(1+$S7)))</f>
        <v>0</v>
      </c>
      <c r="CN7" s="7">
        <f t="shared" si="5"/>
        <v>0</v>
      </c>
      <c r="CO7" s="7">
        <f t="shared" si="5"/>
        <v>0</v>
      </c>
      <c r="CP7" s="7">
        <f t="shared" si="5"/>
        <v>0</v>
      </c>
      <c r="CQ7" s="7">
        <f t="shared" si="5"/>
        <v>0</v>
      </c>
      <c r="CR7" s="7">
        <f t="shared" si="5"/>
        <v>0</v>
      </c>
      <c r="CS7" s="7">
        <f t="shared" si="5"/>
        <v>0</v>
      </c>
      <c r="CT7" s="7">
        <f t="shared" si="5"/>
        <v>0</v>
      </c>
    </row>
    <row r="8" spans="1:98" x14ac:dyDescent="0.3">
      <c r="A8" s="11">
        <f>ROW()</f>
        <v>8</v>
      </c>
      <c r="P8" s="41"/>
      <c r="Q8" s="39"/>
      <c r="R8" s="40"/>
      <c r="S8" s="41"/>
    </row>
    <row r="9" spans="1:98" s="13" customFormat="1" x14ac:dyDescent="0.3">
      <c r="A9" s="12">
        <f>ROW()</f>
        <v>9</v>
      </c>
      <c r="E9" s="25"/>
      <c r="F9" s="13" t="str">
        <f>BP!$F$55</f>
        <v>Закупка сырья и материалов в натуральных величинах</v>
      </c>
      <c r="M9" s="4"/>
      <c r="P9" s="63"/>
      <c r="Q9" s="64"/>
      <c r="R9" s="65"/>
      <c r="S9" s="63"/>
      <c r="T9" s="66"/>
      <c r="U9" s="66"/>
      <c r="V9" s="78"/>
      <c r="W9" s="67"/>
      <c r="X9" s="66"/>
      <c r="Y9" s="66"/>
      <c r="Z9" s="67"/>
      <c r="AA9" s="67"/>
      <c r="AB9" s="67"/>
      <c r="AC9" s="67"/>
      <c r="AD9" s="67"/>
      <c r="AE9" s="67"/>
      <c r="AF9" s="67"/>
      <c r="AG9" s="67"/>
      <c r="AH9" s="67"/>
      <c r="AI9" s="67"/>
      <c r="AJ9" s="67"/>
      <c r="AK9" s="67"/>
      <c r="AL9" s="67"/>
      <c r="AM9" s="67"/>
      <c r="AN9" s="67"/>
      <c r="AO9" s="67"/>
      <c r="AP9" s="67"/>
      <c r="AQ9" s="67"/>
      <c r="AR9" s="67"/>
      <c r="AS9" s="67"/>
      <c r="AT9" s="67"/>
      <c r="AU9" s="67"/>
      <c r="AV9" s="67"/>
      <c r="AW9" s="67"/>
      <c r="AX9" s="67"/>
      <c r="AY9" s="67"/>
      <c r="AZ9" s="67"/>
      <c r="BA9" s="67"/>
      <c r="BB9" s="67"/>
      <c r="BC9" s="67"/>
      <c r="BD9" s="67"/>
      <c r="BE9" s="67"/>
      <c r="BF9" s="67"/>
      <c r="BG9" s="67"/>
      <c r="BH9" s="67"/>
      <c r="BI9" s="67"/>
      <c r="BJ9" s="67"/>
      <c r="BK9" s="67"/>
      <c r="BL9" s="67"/>
      <c r="BM9" s="67"/>
      <c r="BN9" s="67"/>
      <c r="BO9" s="67"/>
      <c r="BP9" s="67"/>
      <c r="BQ9" s="67"/>
      <c r="BR9" s="67"/>
      <c r="BS9" s="67"/>
      <c r="BT9" s="67"/>
      <c r="BU9" s="67"/>
      <c r="BV9" s="67"/>
      <c r="BW9" s="67"/>
      <c r="BX9" s="67"/>
      <c r="BY9" s="67"/>
      <c r="BZ9" s="67"/>
      <c r="CA9" s="67"/>
      <c r="CB9" s="67"/>
      <c r="CC9" s="67"/>
      <c r="CD9" s="67"/>
      <c r="CE9" s="67"/>
      <c r="CF9" s="67"/>
      <c r="CG9" s="67"/>
      <c r="CH9" s="67"/>
      <c r="CI9" s="67"/>
      <c r="CJ9" s="67"/>
      <c r="CK9" s="67"/>
      <c r="CL9" s="67"/>
      <c r="CM9" s="67"/>
      <c r="CN9" s="67"/>
      <c r="CO9" s="67"/>
      <c r="CP9" s="67"/>
      <c r="CQ9" s="67"/>
      <c r="CR9" s="67"/>
      <c r="CS9" s="67"/>
      <c r="CT9" s="67"/>
    </row>
    <row r="10" spans="1:98" s="27" customFormat="1" ht="12" x14ac:dyDescent="0.25">
      <c r="A10" s="26">
        <f>ROW()</f>
        <v>10</v>
      </c>
      <c r="E10" s="24"/>
      <c r="F10" s="68" t="str">
        <f>F9</f>
        <v>Закупка сырья и материалов в натуральных величинах</v>
      </c>
      <c r="G10" s="27" t="str">
        <f>BP!$F$21</f>
        <v>Основа</v>
      </c>
      <c r="M10" s="2" t="str">
        <f>BP!$M$21</f>
        <v>кг</v>
      </c>
      <c r="P10" s="73">
        <f>$A$7</f>
        <v>7</v>
      </c>
      <c r="R10" s="24"/>
      <c r="S10" s="73">
        <f>BP!$A57</f>
        <v>57</v>
      </c>
      <c r="T10" s="69"/>
      <c r="U10" s="69"/>
      <c r="V10" s="77"/>
      <c r="W10" s="29">
        <f ca="1">SUM(INDIRECT(ADDRESS(ROW(),SUMIFS($1:$1,$5:$5,1))):INDIRECT(ADDRESS(ROW(),SUMIFS($1:$1,$5:$5,MAX($5:$5)))))</f>
        <v>626450.37585203</v>
      </c>
      <c r="X10" s="69"/>
      <c r="Y10" s="69"/>
      <c r="Z10" s="71">
        <f ca="1">IF(Z$5="",0,SUMPRODUCT(
INDIRECT(ADDRESS($P10,SUMIFS($1:$1,$5:$5,1))&amp;":"&amp;ADDRESS($P10,Z$1)),
INDIRECT("rBP!"&amp;ADDRESS($S10,SUMIFS(rBP!$1:$1,rBP!$5:$5,MAX(rBP!$5:$5)-Z$5+1))&amp;":"&amp;ADDRESS($S10,SUMIFS(rBP!$1:$1,rBP!$5:$5,MAX(rBP!$5:$5))))))</f>
        <v>6000</v>
      </c>
      <c r="AA10" s="71">
        <f ca="1">IF(AA$5="",0,SUMPRODUCT(
INDIRECT(ADDRESS($P10,SUMIFS($1:$1,$5:$5,1))&amp;":"&amp;ADDRESS($P10,AA$1)),
INDIRECT("rBP!"&amp;ADDRESS($S10,SUMIFS(rBP!$1:$1,rBP!$5:$5,MAX(rBP!$5:$5)-AA$5+1))&amp;":"&amp;ADDRESS($S10,SUMIFS(rBP!$1:$1,rBP!$5:$5,MAX(rBP!$5:$5))))))</f>
        <v>6180</v>
      </c>
      <c r="AB10" s="71">
        <f ca="1">IF(AB$5="",0,SUMPRODUCT(
INDIRECT(ADDRESS($P10,SUMIFS($1:$1,$5:$5,1))&amp;":"&amp;ADDRESS($P10,AB$1)),
INDIRECT("rBP!"&amp;ADDRESS($S10,SUMIFS(rBP!$1:$1,rBP!$5:$5,MAX(rBP!$5:$5)-AB$5+1))&amp;":"&amp;ADDRESS($S10,SUMIFS(rBP!$1:$1,rBP!$5:$5,MAX(rBP!$5:$5))))))</f>
        <v>6365.4000000000005</v>
      </c>
      <c r="AC10" s="71">
        <f ca="1">IF(AC$5="",0,SUMPRODUCT(
INDIRECT(ADDRESS($P10,SUMIFS($1:$1,$5:$5,1))&amp;":"&amp;ADDRESS($P10,AC$1)),
INDIRECT("rBP!"&amp;ADDRESS($S10,SUMIFS(rBP!$1:$1,rBP!$5:$5,MAX(rBP!$5:$5)-AC$5+1))&amp;":"&amp;ADDRESS($S10,SUMIFS(rBP!$1:$1,rBP!$5:$5,MAX(rBP!$5:$5))))))</f>
        <v>6556.362000000001</v>
      </c>
      <c r="AD10" s="71">
        <f ca="1">IF(AD$5="",0,SUMPRODUCT(
INDIRECT(ADDRESS($P10,SUMIFS($1:$1,$5:$5,1))&amp;":"&amp;ADDRESS($P10,AD$1)),
INDIRECT("rBP!"&amp;ADDRESS($S10,SUMIFS(rBP!$1:$1,rBP!$5:$5,MAX(rBP!$5:$5)-AD$5+1))&amp;":"&amp;ADDRESS($S10,SUMIFS(rBP!$1:$1,rBP!$5:$5,MAX(rBP!$5:$5))))))</f>
        <v>6753.0528599999998</v>
      </c>
      <c r="AE10" s="71">
        <f ca="1">IF(AE$5="",0,SUMPRODUCT(
INDIRECT(ADDRESS($P10,SUMIFS($1:$1,$5:$5,1))&amp;":"&amp;ADDRESS($P10,AE$1)),
INDIRECT("rBP!"&amp;ADDRESS($S10,SUMIFS(rBP!$1:$1,rBP!$5:$5,MAX(rBP!$5:$5)-AE$5+1))&amp;":"&amp;ADDRESS($S10,SUMIFS(rBP!$1:$1,rBP!$5:$5,MAX(rBP!$5:$5))))))</f>
        <v>6955.6444458000005</v>
      </c>
      <c r="AF10" s="71">
        <f ca="1">IF(AF$5="",0,SUMPRODUCT(
INDIRECT(ADDRESS($P10,SUMIFS($1:$1,$5:$5,1))&amp;":"&amp;ADDRESS($P10,AF$1)),
INDIRECT("rBP!"&amp;ADDRESS($S10,SUMIFS(rBP!$1:$1,rBP!$5:$5,MAX(rBP!$5:$5)-AF$5+1))&amp;":"&amp;ADDRESS($S10,SUMIFS(rBP!$1:$1,rBP!$5:$5,MAX(rBP!$5:$5))))))</f>
        <v>7164.313779174001</v>
      </c>
      <c r="AG10" s="71">
        <f ca="1">IF(AG$5="",0,SUMPRODUCT(
INDIRECT(ADDRESS($P10,SUMIFS($1:$1,$5:$5,1))&amp;":"&amp;ADDRESS($P10,AG$1)),
INDIRECT("rBP!"&amp;ADDRESS($S10,SUMIFS(rBP!$1:$1,rBP!$5:$5,MAX(rBP!$5:$5)-AG$5+1))&amp;":"&amp;ADDRESS($S10,SUMIFS(rBP!$1:$1,rBP!$5:$5,MAX(rBP!$5:$5))))))</f>
        <v>7379.2431925492219</v>
      </c>
      <c r="AH10" s="71">
        <f ca="1">IF(AH$5="",0,SUMPRODUCT(
INDIRECT(ADDRESS($P10,SUMIFS($1:$1,$5:$5,1))&amp;":"&amp;ADDRESS($P10,AH$1)),
INDIRECT("rBP!"&amp;ADDRESS($S10,SUMIFS(rBP!$1:$1,rBP!$5:$5,MAX(rBP!$5:$5)-AH$5+1))&amp;":"&amp;ADDRESS($S10,SUMIFS(rBP!$1:$1,rBP!$5:$5,MAX(rBP!$5:$5))))))</f>
        <v>7600.6204883256978</v>
      </c>
      <c r="AI10" s="71">
        <f ca="1">IF(AI$5="",0,SUMPRODUCT(
INDIRECT(ADDRESS($P10,SUMIFS($1:$1,$5:$5,1))&amp;":"&amp;ADDRESS($P10,AI$1)),
INDIRECT("rBP!"&amp;ADDRESS($S10,SUMIFS(rBP!$1:$1,rBP!$5:$5,MAX(rBP!$5:$5)-AI$5+1))&amp;":"&amp;ADDRESS($S10,SUMIFS(rBP!$1:$1,rBP!$5:$5,MAX(rBP!$5:$5))))))</f>
        <v>7828.6391029754686</v>
      </c>
      <c r="AJ10" s="71">
        <f ca="1">IF(AJ$5="",0,SUMPRODUCT(
INDIRECT(ADDRESS($P10,SUMIFS($1:$1,$5:$5,1))&amp;":"&amp;ADDRESS($P10,AJ$1)),
INDIRECT("rBP!"&amp;ADDRESS($S10,SUMIFS(rBP!$1:$1,rBP!$5:$5,MAX(rBP!$5:$5)-AJ$5+1))&amp;":"&amp;ADDRESS($S10,SUMIFS(rBP!$1:$1,rBP!$5:$5,MAX(rBP!$5:$5))))))</f>
        <v>8063.4982760647326</v>
      </c>
      <c r="AK10" s="71">
        <f ca="1">IF(AK$5="",0,SUMPRODUCT(
INDIRECT(ADDRESS($P10,SUMIFS($1:$1,$5:$5,1))&amp;":"&amp;ADDRESS($P10,AK$1)),
INDIRECT("rBP!"&amp;ADDRESS($S10,SUMIFS(rBP!$1:$1,rBP!$5:$5,MAX(rBP!$5:$5)-AK$5+1))&amp;":"&amp;ADDRESS($S10,SUMIFS(rBP!$1:$1,rBP!$5:$5,MAX(rBP!$5:$5))))))</f>
        <v>8305.4032243466754</v>
      </c>
      <c r="AL10" s="71">
        <f ca="1">IF(AL$5="",0,SUMPRODUCT(
INDIRECT(ADDRESS($P10,SUMIFS($1:$1,$5:$5,1))&amp;":"&amp;ADDRESS($P10,AL$1)),
INDIRECT("rBP!"&amp;ADDRESS($S10,SUMIFS(rBP!$1:$1,rBP!$5:$5,MAX(rBP!$5:$5)-AL$5+1))&amp;":"&amp;ADDRESS($S10,SUMIFS(rBP!$1:$1,rBP!$5:$5,MAX(rBP!$5:$5))))))</f>
        <v>8554.5653210770743</v>
      </c>
      <c r="AM10" s="71">
        <f ca="1">IF(AM$5="",0,SUMPRODUCT(
INDIRECT(ADDRESS($P10,SUMIFS($1:$1,$5:$5,1))&amp;":"&amp;ADDRESS($P10,AM$1)),
INDIRECT("rBP!"&amp;ADDRESS($S10,SUMIFS(rBP!$1:$1,rBP!$5:$5,MAX(rBP!$5:$5)-AM$5+1))&amp;":"&amp;ADDRESS($S10,SUMIFS(rBP!$1:$1,rBP!$5:$5,MAX(rBP!$5:$5))))))</f>
        <v>8811.2022807093872</v>
      </c>
      <c r="AN10" s="71">
        <f ca="1">IF(AN$5="",0,SUMPRODUCT(
INDIRECT(ADDRESS($P10,SUMIFS($1:$1,$5:$5,1))&amp;":"&amp;ADDRESS($P10,AN$1)),
INDIRECT("rBP!"&amp;ADDRESS($S10,SUMIFS(rBP!$1:$1,rBP!$5:$5,MAX(rBP!$5:$5)-AN$5+1))&amp;":"&amp;ADDRESS($S10,SUMIFS(rBP!$1:$1,rBP!$5:$5,MAX(rBP!$5:$5))))))</f>
        <v>9075.5383491306693</v>
      </c>
      <c r="AO10" s="71">
        <f ca="1">IF(AO$5="",0,SUMPRODUCT(
INDIRECT(ADDRESS($P10,SUMIFS($1:$1,$5:$5,1))&amp;":"&amp;ADDRESS($P10,AO$1)),
INDIRECT("rBP!"&amp;ADDRESS($S10,SUMIFS(rBP!$1:$1,rBP!$5:$5,MAX(rBP!$5:$5)-AO$5+1))&amp;":"&amp;ADDRESS($S10,SUMIFS(rBP!$1:$1,rBP!$5:$5,MAX(rBP!$5:$5))))))</f>
        <v>9347.8044996045901</v>
      </c>
      <c r="AP10" s="71">
        <f ca="1">IF(AP$5="",0,SUMPRODUCT(
INDIRECT(ADDRESS($P10,SUMIFS($1:$1,$5:$5,1))&amp;":"&amp;ADDRESS($P10,AP$1)),
INDIRECT("rBP!"&amp;ADDRESS($S10,SUMIFS(rBP!$1:$1,rBP!$5:$5,MAX(rBP!$5:$5)-AP$5+1))&amp;":"&amp;ADDRESS($S10,SUMIFS(rBP!$1:$1,rBP!$5:$5,MAX(rBP!$5:$5))))))</f>
        <v>9628.238634592728</v>
      </c>
      <c r="AQ10" s="71">
        <f ca="1">IF(AQ$5="",0,SUMPRODUCT(
INDIRECT(ADDRESS($P10,SUMIFS($1:$1,$5:$5,1))&amp;":"&amp;ADDRESS($P10,AQ$1)),
INDIRECT("rBP!"&amp;ADDRESS($S10,SUMIFS(rBP!$1:$1,rBP!$5:$5,MAX(rBP!$5:$5)-AQ$5+1))&amp;":"&amp;ADDRESS($S10,SUMIFS(rBP!$1:$1,rBP!$5:$5,MAX(rBP!$5:$5))))))</f>
        <v>9917.085793630511</v>
      </c>
      <c r="AR10" s="71">
        <f ca="1">IF(AR$5="",0,SUMPRODUCT(
INDIRECT(ADDRESS($P10,SUMIFS($1:$1,$5:$5,1))&amp;":"&amp;ADDRESS($P10,AR$1)),
INDIRECT("rBP!"&amp;ADDRESS($S10,SUMIFS(rBP!$1:$1,rBP!$5:$5,MAX(rBP!$5:$5)-AR$5+1))&amp;":"&amp;ADDRESS($S10,SUMIFS(rBP!$1:$1,rBP!$5:$5,MAX(rBP!$5:$5))))))</f>
        <v>10214.598367439427</v>
      </c>
      <c r="AS10" s="71">
        <f ca="1">IF(AS$5="",0,SUMPRODUCT(
INDIRECT(ADDRESS($P10,SUMIFS($1:$1,$5:$5,1))&amp;":"&amp;ADDRESS($P10,AS$1)),
INDIRECT("rBP!"&amp;ADDRESS($S10,SUMIFS(rBP!$1:$1,rBP!$5:$5,MAX(rBP!$5:$5)-AS$5+1))&amp;":"&amp;ADDRESS($S10,SUMIFS(rBP!$1:$1,rBP!$5:$5,MAX(rBP!$5:$5))))))</f>
        <v>10521.036318462609</v>
      </c>
      <c r="AT10" s="71">
        <f ca="1">IF(AT$5="",0,SUMPRODUCT(
INDIRECT(ADDRESS($P10,SUMIFS($1:$1,$5:$5,1))&amp;":"&amp;ADDRESS($P10,AT$1)),
INDIRECT("rBP!"&amp;ADDRESS($S10,SUMIFS(rBP!$1:$1,rBP!$5:$5,MAX(rBP!$5:$5)-AT$5+1))&amp;":"&amp;ADDRESS($S10,SUMIFS(rBP!$1:$1,rBP!$5:$5,MAX(rBP!$5:$5))))))</f>
        <v>10836.667408016488</v>
      </c>
      <c r="AU10" s="71">
        <f ca="1">IF(AU$5="",0,SUMPRODUCT(
INDIRECT(ADDRESS($P10,SUMIFS($1:$1,$5:$5,1))&amp;":"&amp;ADDRESS($P10,AU$1)),
INDIRECT("rBP!"&amp;ADDRESS($S10,SUMIFS(rBP!$1:$1,rBP!$5:$5,MAX(rBP!$5:$5)-AU$5+1))&amp;":"&amp;ADDRESS($S10,SUMIFS(rBP!$1:$1,rBP!$5:$5,MAX(rBP!$5:$5))))))</f>
        <v>11161.767430256983</v>
      </c>
      <c r="AV10" s="71">
        <f ca="1">IF(AV$5="",0,SUMPRODUCT(
INDIRECT(ADDRESS($P10,SUMIFS($1:$1,$5:$5,1))&amp;":"&amp;ADDRESS($P10,AV$1)),
INDIRECT("rBP!"&amp;ADDRESS($S10,SUMIFS(rBP!$1:$1,rBP!$5:$5,MAX(rBP!$5:$5)-AV$5+1))&amp;":"&amp;ADDRESS($S10,SUMIFS(rBP!$1:$1,rBP!$5:$5,MAX(rBP!$5:$5))))))</f>
        <v>11496.620453164693</v>
      </c>
      <c r="AW10" s="71">
        <f ca="1">IF(AW$5="",0,SUMPRODUCT(
INDIRECT(ADDRESS($P10,SUMIFS($1:$1,$5:$5,1))&amp;":"&amp;ADDRESS($P10,AW$1)),
INDIRECT("rBP!"&amp;ADDRESS($S10,SUMIFS(rBP!$1:$1,rBP!$5:$5,MAX(rBP!$5:$5)-AW$5+1))&amp;":"&amp;ADDRESS($S10,SUMIFS(rBP!$1:$1,rBP!$5:$5,MAX(rBP!$5:$5))))))</f>
        <v>11841.519066759634</v>
      </c>
      <c r="AX10" s="71">
        <f ca="1">IF(AX$5="",0,SUMPRODUCT(
INDIRECT(ADDRESS($P10,SUMIFS($1:$1,$5:$5,1))&amp;":"&amp;ADDRESS($P10,AX$1)),
INDIRECT("rBP!"&amp;ADDRESS($S10,SUMIFS(rBP!$1:$1,rBP!$5:$5,MAX(rBP!$5:$5)-AX$5+1))&amp;":"&amp;ADDRESS($S10,SUMIFS(rBP!$1:$1,rBP!$5:$5,MAX(rBP!$5:$5))))))</f>
        <v>12196.764638762425</v>
      </c>
      <c r="AY10" s="71">
        <f ca="1">IF(AY$5="",0,SUMPRODUCT(
INDIRECT(ADDRESS($P10,SUMIFS($1:$1,$5:$5,1))&amp;":"&amp;ADDRESS($P10,AY$1)),
INDIRECT("rBP!"&amp;ADDRESS($S10,SUMIFS(rBP!$1:$1,rBP!$5:$5,MAX(rBP!$5:$5)-AY$5+1))&amp;":"&amp;ADDRESS($S10,SUMIFS(rBP!$1:$1,rBP!$5:$5,MAX(rBP!$5:$5))))))</f>
        <v>12562.667577925298</v>
      </c>
      <c r="AZ10" s="71">
        <f ca="1">IF(AZ$5="",0,SUMPRODUCT(
INDIRECT(ADDRESS($P10,SUMIFS($1:$1,$5:$5,1))&amp;":"&amp;ADDRESS($P10,AZ$1)),
INDIRECT("rBP!"&amp;ADDRESS($S10,SUMIFS(rBP!$1:$1,rBP!$5:$5,MAX(rBP!$5:$5)-AZ$5+1))&amp;":"&amp;ADDRESS($S10,SUMIFS(rBP!$1:$1,rBP!$5:$5,MAX(rBP!$5:$5))))))</f>
        <v>12939.547605263055</v>
      </c>
      <c r="BA10" s="71">
        <f ca="1">IF(BA$5="",0,SUMPRODUCT(
INDIRECT(ADDRESS($P10,SUMIFS($1:$1,$5:$5,1))&amp;":"&amp;ADDRESS($P10,BA$1)),
INDIRECT("rBP!"&amp;ADDRESS($S10,SUMIFS(rBP!$1:$1,rBP!$5:$5,MAX(rBP!$5:$5)-BA$5+1))&amp;":"&amp;ADDRESS($S10,SUMIFS(rBP!$1:$1,rBP!$5:$5,MAX(rBP!$5:$5))))))</f>
        <v>13327.734033420948</v>
      </c>
      <c r="BB10" s="71">
        <f ca="1">IF(BB$5="",0,SUMPRODUCT(
INDIRECT(ADDRESS($P10,SUMIFS($1:$1,$5:$5,1))&amp;":"&amp;ADDRESS($P10,BB$1)),
INDIRECT("rBP!"&amp;ADDRESS($S10,SUMIFS(rBP!$1:$1,rBP!$5:$5,MAX(rBP!$5:$5)-BB$5+1))&amp;":"&amp;ADDRESS($S10,SUMIFS(rBP!$1:$1,rBP!$5:$5,MAX(rBP!$5:$5))))))</f>
        <v>13727.566054423576</v>
      </c>
      <c r="BC10" s="71">
        <f ca="1">IF(BC$5="",0,SUMPRODUCT(
INDIRECT(ADDRESS($P10,SUMIFS($1:$1,$5:$5,1))&amp;":"&amp;ADDRESS($P10,BC$1)),
INDIRECT("rBP!"&amp;ADDRESS($S10,SUMIFS(rBP!$1:$1,rBP!$5:$5,MAX(rBP!$5:$5)-BC$5+1))&amp;":"&amp;ADDRESS($S10,SUMIFS(rBP!$1:$1,rBP!$5:$5,MAX(rBP!$5:$5))))))</f>
        <v>14139.393036056283</v>
      </c>
      <c r="BD10" s="71">
        <f ca="1">IF(BD$5="",0,SUMPRODUCT(
INDIRECT(ADDRESS($P10,SUMIFS($1:$1,$5:$5,1))&amp;":"&amp;ADDRESS($P10,BD$1)),
INDIRECT("rBP!"&amp;ADDRESS($S10,SUMIFS(rBP!$1:$1,rBP!$5:$5,MAX(rBP!$5:$5)-BD$5+1))&amp;":"&amp;ADDRESS($S10,SUMIFS(rBP!$1:$1,rBP!$5:$5,MAX(rBP!$5:$5))))))</f>
        <v>14563.574827137971</v>
      </c>
      <c r="BE10" s="71">
        <f ca="1">IF(BE$5="",0,SUMPRODUCT(
INDIRECT(ADDRESS($P10,SUMIFS($1:$1,$5:$5,1))&amp;":"&amp;ADDRESS($P10,BE$1)),
INDIRECT("rBP!"&amp;ADDRESS($S10,SUMIFS(rBP!$1:$1,rBP!$5:$5,MAX(rBP!$5:$5)-BE$5+1))&amp;":"&amp;ADDRESS($S10,SUMIFS(rBP!$1:$1,rBP!$5:$5,MAX(rBP!$5:$5))))))</f>
        <v>15000.482071952112</v>
      </c>
      <c r="BF10" s="71">
        <f ca="1">IF(BF$5="",0,SUMPRODUCT(
INDIRECT(ADDRESS($P10,SUMIFS($1:$1,$5:$5,1))&amp;":"&amp;ADDRESS($P10,BF$1)),
INDIRECT("rBP!"&amp;ADDRESS($S10,SUMIFS(rBP!$1:$1,rBP!$5:$5,MAX(rBP!$5:$5)-BF$5+1))&amp;":"&amp;ADDRESS($S10,SUMIFS(rBP!$1:$1,rBP!$5:$5,MAX(rBP!$5:$5))))))</f>
        <v>15450.496534110676</v>
      </c>
      <c r="BG10" s="71">
        <f ca="1">IF(BG$5="",0,SUMPRODUCT(
INDIRECT(ADDRESS($P10,SUMIFS($1:$1,$5:$5,1))&amp;":"&amp;ADDRESS($P10,BG$1)),
INDIRECT("rBP!"&amp;ADDRESS($S10,SUMIFS(rBP!$1:$1,rBP!$5:$5,MAX(rBP!$5:$5)-BG$5+1))&amp;":"&amp;ADDRESS($S10,SUMIFS(rBP!$1:$1,rBP!$5:$5,MAX(rBP!$5:$5))))))</f>
        <v>15914.011430133996</v>
      </c>
      <c r="BH10" s="71">
        <f ca="1">IF(BH$5="",0,SUMPRODUCT(
INDIRECT(ADDRESS($P10,SUMIFS($1:$1,$5:$5,1))&amp;":"&amp;ADDRESS($P10,BH$1)),
INDIRECT("rBP!"&amp;ADDRESS($S10,SUMIFS(rBP!$1:$1,rBP!$5:$5,MAX(rBP!$5:$5)-BH$5+1))&amp;":"&amp;ADDRESS($S10,SUMIFS(rBP!$1:$1,rBP!$5:$5,MAX(rBP!$5:$5))))))</f>
        <v>16391.431773038017</v>
      </c>
      <c r="BI10" s="71">
        <f ca="1">IF(BI$5="",0,SUMPRODUCT(
INDIRECT(ADDRESS($P10,SUMIFS($1:$1,$5:$5,1))&amp;":"&amp;ADDRESS($P10,BI$1)),
INDIRECT("rBP!"&amp;ADDRESS($S10,SUMIFS(rBP!$1:$1,rBP!$5:$5,MAX(rBP!$5:$5)-BI$5+1))&amp;":"&amp;ADDRESS($S10,SUMIFS(rBP!$1:$1,rBP!$5:$5,MAX(rBP!$5:$5))))))</f>
        <v>16883.174726229157</v>
      </c>
      <c r="BJ10" s="71">
        <f ca="1">IF(BJ$5="",0,SUMPRODUCT(
INDIRECT(ADDRESS($P10,SUMIFS($1:$1,$5:$5,1))&amp;":"&amp;ADDRESS($P10,BJ$1)),
INDIRECT("rBP!"&amp;ADDRESS($S10,SUMIFS(rBP!$1:$1,rBP!$5:$5,MAX(rBP!$5:$5)-BJ$5+1))&amp;":"&amp;ADDRESS($S10,SUMIFS(rBP!$1:$1,rBP!$5:$5,MAX(rBP!$5:$5))))))</f>
        <v>17389.669968016035</v>
      </c>
      <c r="BK10" s="71">
        <f ca="1">IF(BK$5="",0,SUMPRODUCT(
INDIRECT(ADDRESS($P10,SUMIFS($1:$1,$5:$5,1))&amp;":"&amp;ADDRESS($P10,BK$1)),
INDIRECT("rBP!"&amp;ADDRESS($S10,SUMIFS(rBP!$1:$1,rBP!$5:$5,MAX(rBP!$5:$5)-BK$5+1))&amp;":"&amp;ADDRESS($S10,SUMIFS(rBP!$1:$1,rBP!$5:$5,MAX(rBP!$5:$5))))))</f>
        <v>17911.360067056514</v>
      </c>
      <c r="BL10" s="71">
        <f ca="1">IF(BL$5="",0,SUMPRODUCT(
INDIRECT(ADDRESS($P10,SUMIFS($1:$1,$5:$5,1))&amp;":"&amp;ADDRESS($P10,BL$1)),
INDIRECT("rBP!"&amp;ADDRESS($S10,SUMIFS(rBP!$1:$1,rBP!$5:$5,MAX(rBP!$5:$5)-BL$5+1))&amp;":"&amp;ADDRESS($S10,SUMIFS(rBP!$1:$1,rBP!$5:$5,MAX(rBP!$5:$5))))))</f>
        <v>18448.700869068212</v>
      </c>
      <c r="BM10" s="71">
        <f ca="1">IF(BM$5="",0,SUMPRODUCT(
INDIRECT(ADDRESS($P10,SUMIFS($1:$1,$5:$5,1))&amp;":"&amp;ADDRESS($P10,BM$1)),
INDIRECT("rBP!"&amp;ADDRESS($S10,SUMIFS(rBP!$1:$1,rBP!$5:$5,MAX(rBP!$5:$5)-BM$5+1))&amp;":"&amp;ADDRESS($S10,SUMIFS(rBP!$1:$1,rBP!$5:$5,MAX(rBP!$5:$5))))))</f>
        <v>19002.161895140256</v>
      </c>
      <c r="BN10" s="71">
        <f ca="1">IF(BN$5="",0,SUMPRODUCT(
INDIRECT(ADDRESS($P10,SUMIFS($1:$1,$5:$5,1))&amp;":"&amp;ADDRESS($P10,BN$1)),
INDIRECT("rBP!"&amp;ADDRESS($S10,SUMIFS(rBP!$1:$1,rBP!$5:$5,MAX(rBP!$5:$5)-BN$5+1))&amp;":"&amp;ADDRESS($S10,SUMIFS(rBP!$1:$1,rBP!$5:$5,MAX(rBP!$5:$5))))))</f>
        <v>19572.226751994465</v>
      </c>
      <c r="BO10" s="71">
        <f ca="1">IF(BO$5="",0,SUMPRODUCT(
INDIRECT(ADDRESS($P10,SUMIFS($1:$1,$5:$5,1))&amp;":"&amp;ADDRESS($P10,BO$1)),
INDIRECT("rBP!"&amp;ADDRESS($S10,SUMIFS(rBP!$1:$1,rBP!$5:$5,MAX(rBP!$5:$5)-BO$5+1))&amp;":"&amp;ADDRESS($S10,SUMIFS(rBP!$1:$1,rBP!$5:$5,MAX(rBP!$5:$5))))))</f>
        <v>20159.393554554299</v>
      </c>
      <c r="BP10" s="71">
        <f ca="1">IF(BP$5="",0,SUMPRODUCT(
INDIRECT(ADDRESS($P10,SUMIFS($1:$1,$5:$5,1))&amp;":"&amp;ADDRESS($P10,BP$1)),
INDIRECT("rBP!"&amp;ADDRESS($S10,SUMIFS(rBP!$1:$1,rBP!$5:$5,MAX(rBP!$5:$5)-BP$5+1))&amp;":"&amp;ADDRESS($S10,SUMIFS(rBP!$1:$1,rBP!$5:$5,MAX(rBP!$5:$5))))))</f>
        <v>20764.17536119093</v>
      </c>
      <c r="BQ10" s="71">
        <f ca="1">IF(BQ$5="",0,SUMPRODUCT(
INDIRECT(ADDRESS($P10,SUMIFS($1:$1,$5:$5,1))&amp;":"&amp;ADDRESS($P10,BQ$1)),
INDIRECT("rBP!"&amp;ADDRESS($S10,SUMIFS(rBP!$1:$1,rBP!$5:$5,MAX(rBP!$5:$5)-BQ$5+1))&amp;":"&amp;ADDRESS($S10,SUMIFS(rBP!$1:$1,rBP!$5:$5,MAX(rBP!$5:$5))))))</f>
        <v>21387.100622026657</v>
      </c>
      <c r="BR10" s="71">
        <f ca="1">IF(BR$5="",0,SUMPRODUCT(
INDIRECT(ADDRESS($P10,SUMIFS($1:$1,$5:$5,1))&amp;":"&amp;ADDRESS($P10,BR$1)),
INDIRECT("rBP!"&amp;ADDRESS($S10,SUMIFS(rBP!$1:$1,rBP!$5:$5,MAX(rBP!$5:$5)-BR$5+1))&amp;":"&amp;ADDRESS($S10,SUMIFS(rBP!$1:$1,rBP!$5:$5,MAX(rBP!$5:$5))))))</f>
        <v>22028.71364068746</v>
      </c>
      <c r="BS10" s="71">
        <f ca="1">IF(BS$5="",0,SUMPRODUCT(
INDIRECT(ADDRESS($P10,SUMIFS($1:$1,$5:$5,1))&amp;":"&amp;ADDRESS($P10,BS$1)),
INDIRECT("rBP!"&amp;ADDRESS($S10,SUMIFS(rBP!$1:$1,rBP!$5:$5,MAX(rBP!$5:$5)-BS$5+1))&amp;":"&amp;ADDRESS($S10,SUMIFS(rBP!$1:$1,rBP!$5:$5,MAX(rBP!$5:$5))))))</f>
        <v>22689.575049908086</v>
      </c>
      <c r="BT10" s="71">
        <f ca="1">IF(BT$5="",0,SUMPRODUCT(
INDIRECT(ADDRESS($P10,SUMIFS($1:$1,$5:$5,1))&amp;":"&amp;ADDRESS($P10,BT$1)),
INDIRECT("rBP!"&amp;ADDRESS($S10,SUMIFS(rBP!$1:$1,rBP!$5:$5,MAX(rBP!$5:$5)-BT$5+1))&amp;":"&amp;ADDRESS($S10,SUMIFS(rBP!$1:$1,rBP!$5:$5,MAX(rBP!$5:$5))))))</f>
        <v>23370.262301405332</v>
      </c>
      <c r="BU10" s="71">
        <f ca="1">IF(BU$5="",0,SUMPRODUCT(
INDIRECT(ADDRESS($P10,SUMIFS($1:$1,$5:$5,1))&amp;":"&amp;ADDRESS($P10,BU$1)),
INDIRECT("rBP!"&amp;ADDRESS($S10,SUMIFS(rBP!$1:$1,rBP!$5:$5,MAX(rBP!$5:$5)-BU$5+1))&amp;":"&amp;ADDRESS($S10,SUMIFS(rBP!$1:$1,rBP!$5:$5,MAX(rBP!$5:$5))))))</f>
        <v>24071.370170447492</v>
      </c>
      <c r="BV10" s="71">
        <f ca="1">IF(BV$5="",0,SUMPRODUCT(
INDIRECT(ADDRESS($P10,SUMIFS($1:$1,$5:$5,1))&amp;":"&amp;ADDRESS($P10,BV$1)),
INDIRECT("rBP!"&amp;ADDRESS($S10,SUMIFS(rBP!$1:$1,rBP!$5:$5,MAX(rBP!$5:$5)-BV$5+1))&amp;":"&amp;ADDRESS($S10,SUMIFS(rBP!$1:$1,rBP!$5:$5,MAX(rBP!$5:$5))))))</f>
        <v>0</v>
      </c>
      <c r="BW10" s="71">
        <f ca="1">IF(BW$5="",0,SUMPRODUCT(
INDIRECT(ADDRESS($P10,SUMIFS($1:$1,$5:$5,1))&amp;":"&amp;ADDRESS($P10,BW$1)),
INDIRECT("rBP!"&amp;ADDRESS($S10,SUMIFS(rBP!$1:$1,rBP!$5:$5,MAX(rBP!$5:$5)-BW$5+1))&amp;":"&amp;ADDRESS($S10,SUMIFS(rBP!$1:$1,rBP!$5:$5,MAX(rBP!$5:$5))))))</f>
        <v>0</v>
      </c>
      <c r="BX10" s="71">
        <f ca="1">IF(BX$5="",0,SUMPRODUCT(
INDIRECT(ADDRESS($P10,SUMIFS($1:$1,$5:$5,1))&amp;":"&amp;ADDRESS($P10,BX$1)),
INDIRECT("rBP!"&amp;ADDRESS($S10,SUMIFS(rBP!$1:$1,rBP!$5:$5,MAX(rBP!$5:$5)-BX$5+1))&amp;":"&amp;ADDRESS($S10,SUMIFS(rBP!$1:$1,rBP!$5:$5,MAX(rBP!$5:$5))))))</f>
        <v>0</v>
      </c>
      <c r="BY10" s="71">
        <f ca="1">IF(BY$5="",0,SUMPRODUCT(
INDIRECT(ADDRESS($P10,SUMIFS($1:$1,$5:$5,1))&amp;":"&amp;ADDRESS($P10,BY$1)),
INDIRECT("rBP!"&amp;ADDRESS($S10,SUMIFS(rBP!$1:$1,rBP!$5:$5,MAX(rBP!$5:$5)-BY$5+1))&amp;":"&amp;ADDRESS($S10,SUMIFS(rBP!$1:$1,rBP!$5:$5,MAX(rBP!$5:$5))))))</f>
        <v>0</v>
      </c>
      <c r="BZ10" s="71">
        <f ca="1">IF(BZ$5="",0,SUMPRODUCT(
INDIRECT(ADDRESS($P10,SUMIFS($1:$1,$5:$5,1))&amp;":"&amp;ADDRESS($P10,BZ$1)),
INDIRECT("rBP!"&amp;ADDRESS($S10,SUMIFS(rBP!$1:$1,rBP!$5:$5,MAX(rBP!$5:$5)-BZ$5+1))&amp;":"&amp;ADDRESS($S10,SUMIFS(rBP!$1:$1,rBP!$5:$5,MAX(rBP!$5:$5))))))</f>
        <v>0</v>
      </c>
      <c r="CA10" s="71">
        <f ca="1">IF(CA$5="",0,SUMPRODUCT(
INDIRECT(ADDRESS($P10,SUMIFS($1:$1,$5:$5,1))&amp;":"&amp;ADDRESS($P10,CA$1)),
INDIRECT("rBP!"&amp;ADDRESS($S10,SUMIFS(rBP!$1:$1,rBP!$5:$5,MAX(rBP!$5:$5)-CA$5+1))&amp;":"&amp;ADDRESS($S10,SUMIFS(rBP!$1:$1,rBP!$5:$5,MAX(rBP!$5:$5))))))</f>
        <v>0</v>
      </c>
      <c r="CB10" s="71">
        <f ca="1">IF(CB$5="",0,SUMPRODUCT(
INDIRECT(ADDRESS($P10,SUMIFS($1:$1,$5:$5,1))&amp;":"&amp;ADDRESS($P10,CB$1)),
INDIRECT("rBP!"&amp;ADDRESS($S10,SUMIFS(rBP!$1:$1,rBP!$5:$5,MAX(rBP!$5:$5)-CB$5+1))&amp;":"&amp;ADDRESS($S10,SUMIFS(rBP!$1:$1,rBP!$5:$5,MAX(rBP!$5:$5))))))</f>
        <v>0</v>
      </c>
      <c r="CC10" s="71">
        <f ca="1">IF(CC$5="",0,SUMPRODUCT(
INDIRECT(ADDRESS($P10,SUMIFS($1:$1,$5:$5,1))&amp;":"&amp;ADDRESS($P10,CC$1)),
INDIRECT("rBP!"&amp;ADDRESS($S10,SUMIFS(rBP!$1:$1,rBP!$5:$5,MAX(rBP!$5:$5)-CC$5+1))&amp;":"&amp;ADDRESS($S10,SUMIFS(rBP!$1:$1,rBP!$5:$5,MAX(rBP!$5:$5))))))</f>
        <v>0</v>
      </c>
      <c r="CD10" s="71">
        <f ca="1">IF(CD$5="",0,SUMPRODUCT(
INDIRECT(ADDRESS($P10,SUMIFS($1:$1,$5:$5,1))&amp;":"&amp;ADDRESS($P10,CD$1)),
INDIRECT("rBP!"&amp;ADDRESS($S10,SUMIFS(rBP!$1:$1,rBP!$5:$5,MAX(rBP!$5:$5)-CD$5+1))&amp;":"&amp;ADDRESS($S10,SUMIFS(rBP!$1:$1,rBP!$5:$5,MAX(rBP!$5:$5))))))</f>
        <v>0</v>
      </c>
      <c r="CE10" s="71">
        <f ca="1">IF(CE$5="",0,SUMPRODUCT(
INDIRECT(ADDRESS($P10,SUMIFS($1:$1,$5:$5,1))&amp;":"&amp;ADDRESS($P10,CE$1)),
INDIRECT("rBP!"&amp;ADDRESS($S10,SUMIFS(rBP!$1:$1,rBP!$5:$5,MAX(rBP!$5:$5)-CE$5+1))&amp;":"&amp;ADDRESS($S10,SUMIFS(rBP!$1:$1,rBP!$5:$5,MAX(rBP!$5:$5))))))</f>
        <v>0</v>
      </c>
      <c r="CF10" s="71">
        <f ca="1">IF(CF$5="",0,SUMPRODUCT(
INDIRECT(ADDRESS($P10,SUMIFS($1:$1,$5:$5,1))&amp;":"&amp;ADDRESS($P10,CF$1)),
INDIRECT("rBP!"&amp;ADDRESS($S10,SUMIFS(rBP!$1:$1,rBP!$5:$5,MAX(rBP!$5:$5)-CF$5+1))&amp;":"&amp;ADDRESS($S10,SUMIFS(rBP!$1:$1,rBP!$5:$5,MAX(rBP!$5:$5))))))</f>
        <v>0</v>
      </c>
      <c r="CG10" s="71">
        <f ca="1">IF(CG$5="",0,SUMPRODUCT(
INDIRECT(ADDRESS($P10,SUMIFS($1:$1,$5:$5,1))&amp;":"&amp;ADDRESS($P10,CG$1)),
INDIRECT("rBP!"&amp;ADDRESS($S10,SUMIFS(rBP!$1:$1,rBP!$5:$5,MAX(rBP!$5:$5)-CG$5+1))&amp;":"&amp;ADDRESS($S10,SUMIFS(rBP!$1:$1,rBP!$5:$5,MAX(rBP!$5:$5))))))</f>
        <v>0</v>
      </c>
      <c r="CH10" s="71">
        <f ca="1">IF(CH$5="",0,SUMPRODUCT(
INDIRECT(ADDRESS($P10,SUMIFS($1:$1,$5:$5,1))&amp;":"&amp;ADDRESS($P10,CH$1)),
INDIRECT("rBP!"&amp;ADDRESS($S10,SUMIFS(rBP!$1:$1,rBP!$5:$5,MAX(rBP!$5:$5)-CH$5+1))&amp;":"&amp;ADDRESS($S10,SUMIFS(rBP!$1:$1,rBP!$5:$5,MAX(rBP!$5:$5))))))</f>
        <v>0</v>
      </c>
      <c r="CI10" s="71">
        <f ca="1">IF(CI$5="",0,SUMPRODUCT(
INDIRECT(ADDRESS($P10,SUMIFS($1:$1,$5:$5,1))&amp;":"&amp;ADDRESS($P10,CI$1)),
INDIRECT("rBP!"&amp;ADDRESS($S10,SUMIFS(rBP!$1:$1,rBP!$5:$5,MAX(rBP!$5:$5)-CI$5+1))&amp;":"&amp;ADDRESS($S10,SUMIFS(rBP!$1:$1,rBP!$5:$5,MAX(rBP!$5:$5))))))</f>
        <v>0</v>
      </c>
      <c r="CJ10" s="71">
        <f ca="1">IF(CJ$5="",0,SUMPRODUCT(
INDIRECT(ADDRESS($P10,SUMIFS($1:$1,$5:$5,1))&amp;":"&amp;ADDRESS($P10,CJ$1)),
INDIRECT("rBP!"&amp;ADDRESS($S10,SUMIFS(rBP!$1:$1,rBP!$5:$5,MAX(rBP!$5:$5)-CJ$5+1))&amp;":"&amp;ADDRESS($S10,SUMIFS(rBP!$1:$1,rBP!$5:$5,MAX(rBP!$5:$5))))))</f>
        <v>0</v>
      </c>
      <c r="CK10" s="71">
        <f ca="1">IF(CK$5="",0,SUMPRODUCT(
INDIRECT(ADDRESS($P10,SUMIFS($1:$1,$5:$5,1))&amp;":"&amp;ADDRESS($P10,CK$1)),
INDIRECT("rBP!"&amp;ADDRESS($S10,SUMIFS(rBP!$1:$1,rBP!$5:$5,MAX(rBP!$5:$5)-CK$5+1))&amp;":"&amp;ADDRESS($S10,SUMIFS(rBP!$1:$1,rBP!$5:$5,MAX(rBP!$5:$5))))))</f>
        <v>0</v>
      </c>
      <c r="CL10" s="71">
        <f ca="1">IF(CL$5="",0,SUMPRODUCT(
INDIRECT(ADDRESS($P10,SUMIFS($1:$1,$5:$5,1))&amp;":"&amp;ADDRESS($P10,CL$1)),
INDIRECT("rBP!"&amp;ADDRESS($S10,SUMIFS(rBP!$1:$1,rBP!$5:$5,MAX(rBP!$5:$5)-CL$5+1))&amp;":"&amp;ADDRESS($S10,SUMIFS(rBP!$1:$1,rBP!$5:$5,MAX(rBP!$5:$5))))))</f>
        <v>0</v>
      </c>
      <c r="CM10" s="71">
        <f ca="1">IF(CM$5="",0,SUMPRODUCT(
INDIRECT(ADDRESS($P10,SUMIFS($1:$1,$5:$5,1))&amp;":"&amp;ADDRESS($P10,CM$1)),
INDIRECT("rBP!"&amp;ADDRESS($S10,SUMIFS(rBP!$1:$1,rBP!$5:$5,MAX(rBP!$5:$5)-CM$5+1))&amp;":"&amp;ADDRESS($S10,SUMIFS(rBP!$1:$1,rBP!$5:$5,MAX(rBP!$5:$5))))))</f>
        <v>0</v>
      </c>
      <c r="CN10" s="71">
        <f ca="1">IF(CN$5="",0,SUMPRODUCT(
INDIRECT(ADDRESS($P10,SUMIFS($1:$1,$5:$5,1))&amp;":"&amp;ADDRESS($P10,CN$1)),
INDIRECT("rBP!"&amp;ADDRESS($S10,SUMIFS(rBP!$1:$1,rBP!$5:$5,MAX(rBP!$5:$5)-CN$5+1))&amp;":"&amp;ADDRESS($S10,SUMIFS(rBP!$1:$1,rBP!$5:$5,MAX(rBP!$5:$5))))))</f>
        <v>0</v>
      </c>
      <c r="CO10" s="71">
        <f ca="1">IF(CO$5="",0,SUMPRODUCT(
INDIRECT(ADDRESS($P10,SUMIFS($1:$1,$5:$5,1))&amp;":"&amp;ADDRESS($P10,CO$1)),
INDIRECT("rBP!"&amp;ADDRESS($S10,SUMIFS(rBP!$1:$1,rBP!$5:$5,MAX(rBP!$5:$5)-CO$5+1))&amp;":"&amp;ADDRESS($S10,SUMIFS(rBP!$1:$1,rBP!$5:$5,MAX(rBP!$5:$5))))))</f>
        <v>0</v>
      </c>
      <c r="CP10" s="71">
        <f ca="1">IF(CP$5="",0,SUMPRODUCT(
INDIRECT(ADDRESS($P10,SUMIFS($1:$1,$5:$5,1))&amp;":"&amp;ADDRESS($P10,CP$1)),
INDIRECT("rBP!"&amp;ADDRESS($S10,SUMIFS(rBP!$1:$1,rBP!$5:$5,MAX(rBP!$5:$5)-CP$5+1))&amp;":"&amp;ADDRESS($S10,SUMIFS(rBP!$1:$1,rBP!$5:$5,MAX(rBP!$5:$5))))))</f>
        <v>0</v>
      </c>
      <c r="CQ10" s="71">
        <f ca="1">IF(CQ$5="",0,SUMPRODUCT(
INDIRECT(ADDRESS($P10,SUMIFS($1:$1,$5:$5,1))&amp;":"&amp;ADDRESS($P10,CQ$1)),
INDIRECT("rBP!"&amp;ADDRESS($S10,SUMIFS(rBP!$1:$1,rBP!$5:$5,MAX(rBP!$5:$5)-CQ$5+1))&amp;":"&amp;ADDRESS($S10,SUMIFS(rBP!$1:$1,rBP!$5:$5,MAX(rBP!$5:$5))))))</f>
        <v>0</v>
      </c>
      <c r="CR10" s="71">
        <f ca="1">IF(CR$5="",0,SUMPRODUCT(
INDIRECT(ADDRESS($P10,SUMIFS($1:$1,$5:$5,1))&amp;":"&amp;ADDRESS($P10,CR$1)),
INDIRECT("rBP!"&amp;ADDRESS($S10,SUMIFS(rBP!$1:$1,rBP!$5:$5,MAX(rBP!$5:$5)-CR$5+1))&amp;":"&amp;ADDRESS($S10,SUMIFS(rBP!$1:$1,rBP!$5:$5,MAX(rBP!$5:$5))))))</f>
        <v>0</v>
      </c>
      <c r="CS10" s="71">
        <f ca="1">IF(CS$5="",0,SUMPRODUCT(
INDIRECT(ADDRESS($P10,SUMIFS($1:$1,$5:$5,1))&amp;":"&amp;ADDRESS($P10,CS$1)),
INDIRECT("rBP!"&amp;ADDRESS($S10,SUMIFS(rBP!$1:$1,rBP!$5:$5,MAX(rBP!$5:$5)-CS$5+1))&amp;":"&amp;ADDRESS($S10,SUMIFS(rBP!$1:$1,rBP!$5:$5,MAX(rBP!$5:$5))))))</f>
        <v>0</v>
      </c>
      <c r="CT10" s="71">
        <f ca="1">IF(CT$5="",0,SUMPRODUCT(
INDIRECT(ADDRESS($P10,SUMIFS($1:$1,$5:$5,1))&amp;":"&amp;ADDRESS($P10,CT$1)),
INDIRECT("rBP!"&amp;ADDRESS($S10,SUMIFS(rBP!$1:$1,rBP!$5:$5,MAX(rBP!$5:$5)-CT$5+1))&amp;":"&amp;ADDRESS($S10,SUMIFS(rBP!$1:$1,rBP!$5:$5,MAX(rBP!$5:$5))))))</f>
        <v>0</v>
      </c>
    </row>
    <row r="11" spans="1:98" s="69" customFormat="1" ht="12" x14ac:dyDescent="0.25">
      <c r="A11" s="26">
        <f>ROW()</f>
        <v>11</v>
      </c>
      <c r="E11" s="70"/>
      <c r="F11" s="68" t="str">
        <f>F9</f>
        <v>Закупка сырья и материалов в натуральных величинах</v>
      </c>
      <c r="G11" s="27" t="str">
        <f>BP!$F$22</f>
        <v>Сырье</v>
      </c>
      <c r="M11" s="2" t="str">
        <f>BP!$M$22</f>
        <v>л</v>
      </c>
      <c r="P11" s="73">
        <f t="shared" ref="P11:P18" si="6">$A$7</f>
        <v>7</v>
      </c>
      <c r="Q11" s="27"/>
      <c r="R11" s="24"/>
      <c r="S11" s="73">
        <f>BP!$A58</f>
        <v>58</v>
      </c>
      <c r="V11" s="77"/>
      <c r="W11" s="29">
        <f ca="1">SUM(INDIRECT(ADDRESS(ROW(),SUMIFS($1:$1,$5:$5,1))):INDIRECT(ADDRESS(ROW(),SUMIFS($1:$1,$5:$5,MAX($5:$5)))))</f>
        <v>167053.43356054128</v>
      </c>
      <c r="Z11" s="71">
        <f ca="1">IF(Z$5="",0,SUMPRODUCT(
INDIRECT(ADDRESS($P11,SUMIFS($1:$1,$5:$5,1))&amp;":"&amp;ADDRESS($P11,Z$1)),
INDIRECT("rBP!"&amp;ADDRESS($S11,SUMIFS(rBP!$1:$1,rBP!$5:$5,MAX(rBP!$5:$5)-Z$5+1))&amp;":"&amp;ADDRESS($S11,SUMIFS(rBP!$1:$1,rBP!$5:$5,MAX(rBP!$5:$5))))))</f>
        <v>1600</v>
      </c>
      <c r="AA11" s="71">
        <f ca="1">IF(AA$5="",0,SUMPRODUCT(
INDIRECT(ADDRESS($P11,SUMIFS($1:$1,$5:$5,1))&amp;":"&amp;ADDRESS($P11,AA$1)),
INDIRECT("rBP!"&amp;ADDRESS($S11,SUMIFS(rBP!$1:$1,rBP!$5:$5,MAX(rBP!$5:$5)-AA$5+1))&amp;":"&amp;ADDRESS($S11,SUMIFS(rBP!$1:$1,rBP!$5:$5,MAX(rBP!$5:$5))))))</f>
        <v>1648</v>
      </c>
      <c r="AB11" s="71">
        <f ca="1">IF(AB$5="",0,SUMPRODUCT(
INDIRECT(ADDRESS($P11,SUMIFS($1:$1,$5:$5,1))&amp;":"&amp;ADDRESS($P11,AB$1)),
INDIRECT("rBP!"&amp;ADDRESS($S11,SUMIFS(rBP!$1:$1,rBP!$5:$5,MAX(rBP!$5:$5)-AB$5+1))&amp;":"&amp;ADDRESS($S11,SUMIFS(rBP!$1:$1,rBP!$5:$5,MAX(rBP!$5:$5))))))</f>
        <v>1697.4400000000003</v>
      </c>
      <c r="AC11" s="71">
        <f ca="1">IF(AC$5="",0,SUMPRODUCT(
INDIRECT(ADDRESS($P11,SUMIFS($1:$1,$5:$5,1))&amp;":"&amp;ADDRESS($P11,AC$1)),
INDIRECT("rBP!"&amp;ADDRESS($S11,SUMIFS(rBP!$1:$1,rBP!$5:$5,MAX(rBP!$5:$5)-AC$5+1))&amp;":"&amp;ADDRESS($S11,SUMIFS(rBP!$1:$1,rBP!$5:$5,MAX(rBP!$5:$5))))))</f>
        <v>1748.3632000000002</v>
      </c>
      <c r="AD11" s="71">
        <f ca="1">IF(AD$5="",0,SUMPRODUCT(
INDIRECT(ADDRESS($P11,SUMIFS($1:$1,$5:$5,1))&amp;":"&amp;ADDRESS($P11,AD$1)),
INDIRECT("rBP!"&amp;ADDRESS($S11,SUMIFS(rBP!$1:$1,rBP!$5:$5,MAX(rBP!$5:$5)-AD$5+1))&amp;":"&amp;ADDRESS($S11,SUMIFS(rBP!$1:$1,rBP!$5:$5,MAX(rBP!$5:$5))))))</f>
        <v>1800.8140960000001</v>
      </c>
      <c r="AE11" s="71">
        <f ca="1">IF(AE$5="",0,SUMPRODUCT(
INDIRECT(ADDRESS($P11,SUMIFS($1:$1,$5:$5,1))&amp;":"&amp;ADDRESS($P11,AE$1)),
INDIRECT("rBP!"&amp;ADDRESS($S11,SUMIFS(rBP!$1:$1,rBP!$5:$5,MAX(rBP!$5:$5)-AE$5+1))&amp;":"&amp;ADDRESS($S11,SUMIFS(rBP!$1:$1,rBP!$5:$5,MAX(rBP!$5:$5))))))</f>
        <v>1854.8385188800003</v>
      </c>
      <c r="AF11" s="71">
        <f ca="1">IF(AF$5="",0,SUMPRODUCT(
INDIRECT(ADDRESS($P11,SUMIFS($1:$1,$5:$5,1))&amp;":"&amp;ADDRESS($P11,AF$1)),
INDIRECT("rBP!"&amp;ADDRESS($S11,SUMIFS(rBP!$1:$1,rBP!$5:$5,MAX(rBP!$5:$5)-AF$5+1))&amp;":"&amp;ADDRESS($S11,SUMIFS(rBP!$1:$1,rBP!$5:$5,MAX(rBP!$5:$5))))))</f>
        <v>1910.4836744464003</v>
      </c>
      <c r="AG11" s="71">
        <f ca="1">IF(AG$5="",0,SUMPRODUCT(
INDIRECT(ADDRESS($P11,SUMIFS($1:$1,$5:$5,1))&amp;":"&amp;ADDRESS($P11,AG$1)),
INDIRECT("rBP!"&amp;ADDRESS($S11,SUMIFS(rBP!$1:$1,rBP!$5:$5,MAX(rBP!$5:$5)-AG$5+1))&amp;":"&amp;ADDRESS($S11,SUMIFS(rBP!$1:$1,rBP!$5:$5,MAX(rBP!$5:$5))))))</f>
        <v>1967.7981846797925</v>
      </c>
      <c r="AH11" s="71">
        <f ca="1">IF(AH$5="",0,SUMPRODUCT(
INDIRECT(ADDRESS($P11,SUMIFS($1:$1,$5:$5,1))&amp;":"&amp;ADDRESS($P11,AH$1)),
INDIRECT("rBP!"&amp;ADDRESS($S11,SUMIFS(rBP!$1:$1,rBP!$5:$5,MAX(rBP!$5:$5)-AH$5+1))&amp;":"&amp;ADDRESS($S11,SUMIFS(rBP!$1:$1,rBP!$5:$5,MAX(rBP!$5:$5))))))</f>
        <v>2026.8321302201862</v>
      </c>
      <c r="AI11" s="71">
        <f ca="1">IF(AI$5="",0,SUMPRODUCT(
INDIRECT(ADDRESS($P11,SUMIFS($1:$1,$5:$5,1))&amp;":"&amp;ADDRESS($P11,AI$1)),
INDIRECT("rBP!"&amp;ADDRESS($S11,SUMIFS(rBP!$1:$1,rBP!$5:$5,MAX(rBP!$5:$5)-AI$5+1))&amp;":"&amp;ADDRESS($S11,SUMIFS(rBP!$1:$1,rBP!$5:$5,MAX(rBP!$5:$5))))))</f>
        <v>2087.6370941267919</v>
      </c>
      <c r="AJ11" s="71">
        <f ca="1">IF(AJ$5="",0,SUMPRODUCT(
INDIRECT(ADDRESS($P11,SUMIFS($1:$1,$5:$5,1))&amp;":"&amp;ADDRESS($P11,AJ$1)),
INDIRECT("rBP!"&amp;ADDRESS($S11,SUMIFS(rBP!$1:$1,rBP!$5:$5,MAX(rBP!$5:$5)-AJ$5+1))&amp;":"&amp;ADDRESS($S11,SUMIFS(rBP!$1:$1,rBP!$5:$5,MAX(rBP!$5:$5))))))</f>
        <v>2150.2662069505955</v>
      </c>
      <c r="AK11" s="71">
        <f ca="1">IF(AK$5="",0,SUMPRODUCT(
INDIRECT(ADDRESS($P11,SUMIFS($1:$1,$5:$5,1))&amp;":"&amp;ADDRESS($P11,AK$1)),
INDIRECT("rBP!"&amp;ADDRESS($S11,SUMIFS(rBP!$1:$1,rBP!$5:$5,MAX(rBP!$5:$5)-AK$5+1))&amp;":"&amp;ADDRESS($S11,SUMIFS(rBP!$1:$1,rBP!$5:$5,MAX(rBP!$5:$5))))))</f>
        <v>2214.7741931591131</v>
      </c>
      <c r="AL11" s="71">
        <f ca="1">IF(AL$5="",0,SUMPRODUCT(
INDIRECT(ADDRESS($P11,SUMIFS($1:$1,$5:$5,1))&amp;":"&amp;ADDRESS($P11,AL$1)),
INDIRECT("rBP!"&amp;ADDRESS($S11,SUMIFS(rBP!$1:$1,rBP!$5:$5,MAX(rBP!$5:$5)-AL$5+1))&amp;":"&amp;ADDRESS($S11,SUMIFS(rBP!$1:$1,rBP!$5:$5,MAX(rBP!$5:$5))))))</f>
        <v>2281.2174189538869</v>
      </c>
      <c r="AM11" s="71">
        <f ca="1">IF(AM$5="",0,SUMPRODUCT(
INDIRECT(ADDRESS($P11,SUMIFS($1:$1,$5:$5,1))&amp;":"&amp;ADDRESS($P11,AM$1)),
INDIRECT("rBP!"&amp;ADDRESS($S11,SUMIFS(rBP!$1:$1,rBP!$5:$5,MAX(rBP!$5:$5)-AM$5+1))&amp;":"&amp;ADDRESS($S11,SUMIFS(rBP!$1:$1,rBP!$5:$5,MAX(rBP!$5:$5))))))</f>
        <v>2349.6539415225034</v>
      </c>
      <c r="AN11" s="71">
        <f ca="1">IF(AN$5="",0,SUMPRODUCT(
INDIRECT(ADDRESS($P11,SUMIFS($1:$1,$5:$5,1))&amp;":"&amp;ADDRESS($P11,AN$1)),
INDIRECT("rBP!"&amp;ADDRESS($S11,SUMIFS(rBP!$1:$1,rBP!$5:$5,MAX(rBP!$5:$5)-AN$5+1))&amp;":"&amp;ADDRESS($S11,SUMIFS(rBP!$1:$1,rBP!$5:$5,MAX(rBP!$5:$5))))))</f>
        <v>2420.1435597681789</v>
      </c>
      <c r="AO11" s="71">
        <f ca="1">IF(AO$5="",0,SUMPRODUCT(
INDIRECT(ADDRESS($P11,SUMIFS($1:$1,$5:$5,1))&amp;":"&amp;ADDRESS($P11,AO$1)),
INDIRECT("rBP!"&amp;ADDRESS($S11,SUMIFS(rBP!$1:$1,rBP!$5:$5,MAX(rBP!$5:$5)-AO$5+1))&amp;":"&amp;ADDRESS($S11,SUMIFS(rBP!$1:$1,rBP!$5:$5,MAX(rBP!$5:$5))))))</f>
        <v>2492.7478665612243</v>
      </c>
      <c r="AP11" s="71">
        <f ca="1">IF(AP$5="",0,SUMPRODUCT(
INDIRECT(ADDRESS($P11,SUMIFS($1:$1,$5:$5,1))&amp;":"&amp;ADDRESS($P11,AP$1)),
INDIRECT("rBP!"&amp;ADDRESS($S11,SUMIFS(rBP!$1:$1,rBP!$5:$5,MAX(rBP!$5:$5)-AP$5+1))&amp;":"&amp;ADDRESS($S11,SUMIFS(rBP!$1:$1,rBP!$5:$5,MAX(rBP!$5:$5))))))</f>
        <v>2567.5303025580611</v>
      </c>
      <c r="AQ11" s="71">
        <f ca="1">IF(AQ$5="",0,SUMPRODUCT(
INDIRECT(ADDRESS($P11,SUMIFS($1:$1,$5:$5,1))&amp;":"&amp;ADDRESS($P11,AQ$1)),
INDIRECT("rBP!"&amp;ADDRESS($S11,SUMIFS(rBP!$1:$1,rBP!$5:$5,MAX(rBP!$5:$5)-AQ$5+1))&amp;":"&amp;ADDRESS($S11,SUMIFS(rBP!$1:$1,rBP!$5:$5,MAX(rBP!$5:$5))))))</f>
        <v>2644.5562116348028</v>
      </c>
      <c r="AR11" s="71">
        <f ca="1">IF(AR$5="",0,SUMPRODUCT(
INDIRECT(ADDRESS($P11,SUMIFS($1:$1,$5:$5,1))&amp;":"&amp;ADDRESS($P11,AR$1)),
INDIRECT("rBP!"&amp;ADDRESS($S11,SUMIFS(rBP!$1:$1,rBP!$5:$5,MAX(rBP!$5:$5)-AR$5+1))&amp;":"&amp;ADDRESS($S11,SUMIFS(rBP!$1:$1,rBP!$5:$5,MAX(rBP!$5:$5))))))</f>
        <v>2723.8928979838474</v>
      </c>
      <c r="AS11" s="71">
        <f ca="1">IF(AS$5="",0,SUMPRODUCT(
INDIRECT(ADDRESS($P11,SUMIFS($1:$1,$5:$5,1))&amp;":"&amp;ADDRESS($P11,AS$1)),
INDIRECT("rBP!"&amp;ADDRESS($S11,SUMIFS(rBP!$1:$1,rBP!$5:$5,MAX(rBP!$5:$5)-AS$5+1))&amp;":"&amp;ADDRESS($S11,SUMIFS(rBP!$1:$1,rBP!$5:$5,MAX(rBP!$5:$5))))))</f>
        <v>2805.6096849233627</v>
      </c>
      <c r="AT11" s="71">
        <f ca="1">IF(AT$5="",0,SUMPRODUCT(
INDIRECT(ADDRESS($P11,SUMIFS($1:$1,$5:$5,1))&amp;":"&amp;ADDRESS($P11,AT$1)),
INDIRECT("rBP!"&amp;ADDRESS($S11,SUMIFS(rBP!$1:$1,rBP!$5:$5,MAX(rBP!$5:$5)-AT$5+1))&amp;":"&amp;ADDRESS($S11,SUMIFS(rBP!$1:$1,rBP!$5:$5,MAX(rBP!$5:$5))))))</f>
        <v>2889.7779754710637</v>
      </c>
      <c r="AU11" s="71">
        <f ca="1">IF(AU$5="",0,SUMPRODUCT(
INDIRECT(ADDRESS($P11,SUMIFS($1:$1,$5:$5,1))&amp;":"&amp;ADDRESS($P11,AU$1)),
INDIRECT("rBP!"&amp;ADDRESS($S11,SUMIFS(rBP!$1:$1,rBP!$5:$5,MAX(rBP!$5:$5)-AU$5+1))&amp;":"&amp;ADDRESS($S11,SUMIFS(rBP!$1:$1,rBP!$5:$5,MAX(rBP!$5:$5))))))</f>
        <v>2976.4713147351958</v>
      </c>
      <c r="AV11" s="71">
        <f ca="1">IF(AV$5="",0,SUMPRODUCT(
INDIRECT(ADDRESS($P11,SUMIFS($1:$1,$5:$5,1))&amp;":"&amp;ADDRESS($P11,AV$1)),
INDIRECT("rBP!"&amp;ADDRESS($S11,SUMIFS(rBP!$1:$1,rBP!$5:$5,MAX(rBP!$5:$5)-AV$5+1))&amp;":"&amp;ADDRESS($S11,SUMIFS(rBP!$1:$1,rBP!$5:$5,MAX(rBP!$5:$5))))))</f>
        <v>3065.7654541772517</v>
      </c>
      <c r="AW11" s="71">
        <f ca="1">IF(AW$5="",0,SUMPRODUCT(
INDIRECT(ADDRESS($P11,SUMIFS($1:$1,$5:$5,1))&amp;":"&amp;ADDRESS($P11,AW$1)),
INDIRECT("rBP!"&amp;ADDRESS($S11,SUMIFS(rBP!$1:$1,rBP!$5:$5,MAX(rBP!$5:$5)-AW$5+1))&amp;":"&amp;ADDRESS($S11,SUMIFS(rBP!$1:$1,rBP!$5:$5,MAX(rBP!$5:$5))))))</f>
        <v>3157.7384178025695</v>
      </c>
      <c r="AX11" s="71">
        <f ca="1">IF(AX$5="",0,SUMPRODUCT(
INDIRECT(ADDRESS($P11,SUMIFS($1:$1,$5:$5,1))&amp;":"&amp;ADDRESS($P11,AX$1)),
INDIRECT("rBP!"&amp;ADDRESS($S11,SUMIFS(rBP!$1:$1,rBP!$5:$5,MAX(rBP!$5:$5)-AX$5+1))&amp;":"&amp;ADDRESS($S11,SUMIFS(rBP!$1:$1,rBP!$5:$5,MAX(rBP!$5:$5))))))</f>
        <v>3252.4705703366467</v>
      </c>
      <c r="AY11" s="71">
        <f ca="1">IF(AY$5="",0,SUMPRODUCT(
INDIRECT(ADDRESS($P11,SUMIFS($1:$1,$5:$5,1))&amp;":"&amp;ADDRESS($P11,AY$1)),
INDIRECT("rBP!"&amp;ADDRESS($S11,SUMIFS(rBP!$1:$1,rBP!$5:$5,MAX(rBP!$5:$5)-AY$5+1))&amp;":"&amp;ADDRESS($S11,SUMIFS(rBP!$1:$1,rBP!$5:$5,MAX(rBP!$5:$5))))))</f>
        <v>3350.0446874467461</v>
      </c>
      <c r="AZ11" s="71">
        <f ca="1">IF(AZ$5="",0,SUMPRODUCT(
INDIRECT(ADDRESS($P11,SUMIFS($1:$1,$5:$5,1))&amp;":"&amp;ADDRESS($P11,AZ$1)),
INDIRECT("rBP!"&amp;ADDRESS($S11,SUMIFS(rBP!$1:$1,rBP!$5:$5,MAX(rBP!$5:$5)-AZ$5+1))&amp;":"&amp;ADDRESS($S11,SUMIFS(rBP!$1:$1,rBP!$5:$5,MAX(rBP!$5:$5))))))</f>
        <v>3450.5460280701482</v>
      </c>
      <c r="BA11" s="71">
        <f ca="1">IF(BA$5="",0,SUMPRODUCT(
INDIRECT(ADDRESS($P11,SUMIFS($1:$1,$5:$5,1))&amp;":"&amp;ADDRESS($P11,BA$1)),
INDIRECT("rBP!"&amp;ADDRESS($S11,SUMIFS(rBP!$1:$1,rBP!$5:$5,MAX(rBP!$5:$5)-BA$5+1))&amp;":"&amp;ADDRESS($S11,SUMIFS(rBP!$1:$1,rBP!$5:$5,MAX(rBP!$5:$5))))))</f>
        <v>3554.0624089122525</v>
      </c>
      <c r="BB11" s="71">
        <f ca="1">IF(BB$5="",0,SUMPRODUCT(
INDIRECT(ADDRESS($P11,SUMIFS($1:$1,$5:$5,1))&amp;":"&amp;ADDRESS($P11,BB$1)),
INDIRECT("rBP!"&amp;ADDRESS($S11,SUMIFS(rBP!$1:$1,rBP!$5:$5,MAX(rBP!$5:$5)-BB$5+1))&amp;":"&amp;ADDRESS($S11,SUMIFS(rBP!$1:$1,rBP!$5:$5,MAX(rBP!$5:$5))))))</f>
        <v>3660.6842811796205</v>
      </c>
      <c r="BC11" s="71">
        <f ca="1">IF(BC$5="",0,SUMPRODUCT(
INDIRECT(ADDRESS($P11,SUMIFS($1:$1,$5:$5,1))&amp;":"&amp;ADDRESS($P11,BC$1)),
INDIRECT("rBP!"&amp;ADDRESS($S11,SUMIFS(rBP!$1:$1,rBP!$5:$5,MAX(rBP!$5:$5)-BC$5+1))&amp;":"&amp;ADDRESS($S11,SUMIFS(rBP!$1:$1,rBP!$5:$5,MAX(rBP!$5:$5))))))</f>
        <v>3770.504809615009</v>
      </c>
      <c r="BD11" s="71">
        <f ca="1">IF(BD$5="",0,SUMPRODUCT(
INDIRECT(ADDRESS($P11,SUMIFS($1:$1,$5:$5,1))&amp;":"&amp;ADDRESS($P11,BD$1)),
INDIRECT("rBP!"&amp;ADDRESS($S11,SUMIFS(rBP!$1:$1,rBP!$5:$5,MAX(rBP!$5:$5)-BD$5+1))&amp;":"&amp;ADDRESS($S11,SUMIFS(rBP!$1:$1,rBP!$5:$5,MAX(rBP!$5:$5))))))</f>
        <v>3883.6199539034592</v>
      </c>
      <c r="BE11" s="71">
        <f ca="1">IF(BE$5="",0,SUMPRODUCT(
INDIRECT(ADDRESS($P11,SUMIFS($1:$1,$5:$5,1))&amp;":"&amp;ADDRESS($P11,BE$1)),
INDIRECT("rBP!"&amp;ADDRESS($S11,SUMIFS(rBP!$1:$1,rBP!$5:$5,MAX(rBP!$5:$5)-BE$5+1))&amp;":"&amp;ADDRESS($S11,SUMIFS(rBP!$1:$1,rBP!$5:$5,MAX(rBP!$5:$5))))))</f>
        <v>4000.1285525205635</v>
      </c>
      <c r="BF11" s="71">
        <f ca="1">IF(BF$5="",0,SUMPRODUCT(
INDIRECT(ADDRESS($P11,SUMIFS($1:$1,$5:$5,1))&amp;":"&amp;ADDRESS($P11,BF$1)),
INDIRECT("rBP!"&amp;ADDRESS($S11,SUMIFS(rBP!$1:$1,rBP!$5:$5,MAX(rBP!$5:$5)-BF$5+1))&amp;":"&amp;ADDRESS($S11,SUMIFS(rBP!$1:$1,rBP!$5:$5,MAX(rBP!$5:$5))))))</f>
        <v>4120.1324090961807</v>
      </c>
      <c r="BG11" s="71">
        <f ca="1">IF(BG$5="",0,SUMPRODUCT(
INDIRECT(ADDRESS($P11,SUMIFS($1:$1,$5:$5,1))&amp;":"&amp;ADDRESS($P11,BG$1)),
INDIRECT("rBP!"&amp;ADDRESS($S11,SUMIFS(rBP!$1:$1,rBP!$5:$5,MAX(rBP!$5:$5)-BG$5+1))&amp;":"&amp;ADDRESS($S11,SUMIFS(rBP!$1:$1,rBP!$5:$5,MAX(rBP!$5:$5))))))</f>
        <v>4243.7363813690663</v>
      </c>
      <c r="BH11" s="71">
        <f ca="1">IF(BH$5="",0,SUMPRODUCT(
INDIRECT(ADDRESS($P11,SUMIFS($1:$1,$5:$5,1))&amp;":"&amp;ADDRESS($P11,BH$1)),
INDIRECT("rBP!"&amp;ADDRESS($S11,SUMIFS(rBP!$1:$1,rBP!$5:$5,MAX(rBP!$5:$5)-BH$5+1))&amp;":"&amp;ADDRESS($S11,SUMIFS(rBP!$1:$1,rBP!$5:$5,MAX(rBP!$5:$5))))))</f>
        <v>4371.0484728101383</v>
      </c>
      <c r="BI11" s="71">
        <f ca="1">IF(BI$5="",0,SUMPRODUCT(
INDIRECT(ADDRESS($P11,SUMIFS($1:$1,$5:$5,1))&amp;":"&amp;ADDRESS($P11,BI$1)),
INDIRECT("rBP!"&amp;ADDRESS($S11,SUMIFS(rBP!$1:$1,rBP!$5:$5,MAX(rBP!$5:$5)-BI$5+1))&amp;":"&amp;ADDRESS($S11,SUMIFS(rBP!$1:$1,rBP!$5:$5,MAX(rBP!$5:$5))))))</f>
        <v>4502.1799269944422</v>
      </c>
      <c r="BJ11" s="71">
        <f ca="1">IF(BJ$5="",0,SUMPRODUCT(
INDIRECT(ADDRESS($P11,SUMIFS($1:$1,$5:$5,1))&amp;":"&amp;ADDRESS($P11,BJ$1)),
INDIRECT("rBP!"&amp;ADDRESS($S11,SUMIFS(rBP!$1:$1,rBP!$5:$5,MAX(rBP!$5:$5)-BJ$5+1))&amp;":"&amp;ADDRESS($S11,SUMIFS(rBP!$1:$1,rBP!$5:$5,MAX(rBP!$5:$5))))))</f>
        <v>4637.2453248042757</v>
      </c>
      <c r="BK11" s="71">
        <f ca="1">IF(BK$5="",0,SUMPRODUCT(
INDIRECT(ADDRESS($P11,SUMIFS($1:$1,$5:$5,1))&amp;":"&amp;ADDRESS($P11,BK$1)),
INDIRECT("rBP!"&amp;ADDRESS($S11,SUMIFS(rBP!$1:$1,rBP!$5:$5,MAX(rBP!$5:$5)-BK$5+1))&amp;":"&amp;ADDRESS($S11,SUMIFS(rBP!$1:$1,rBP!$5:$5,MAX(rBP!$5:$5))))))</f>
        <v>4776.3626845484041</v>
      </c>
      <c r="BL11" s="71">
        <f ca="1">IF(BL$5="",0,SUMPRODUCT(
INDIRECT(ADDRESS($P11,SUMIFS($1:$1,$5:$5,1))&amp;":"&amp;ADDRESS($P11,BL$1)),
INDIRECT("rBP!"&amp;ADDRESS($S11,SUMIFS(rBP!$1:$1,rBP!$5:$5,MAX(rBP!$5:$5)-BL$5+1))&amp;":"&amp;ADDRESS($S11,SUMIFS(rBP!$1:$1,rBP!$5:$5,MAX(rBP!$5:$5))))))</f>
        <v>4919.6535650848564</v>
      </c>
      <c r="BM11" s="71">
        <f ca="1">IF(BM$5="",0,SUMPRODUCT(
INDIRECT(ADDRESS($P11,SUMIFS($1:$1,$5:$5,1))&amp;":"&amp;ADDRESS($P11,BM$1)),
INDIRECT("rBP!"&amp;ADDRESS($S11,SUMIFS(rBP!$1:$1,rBP!$5:$5,MAX(rBP!$5:$5)-BM$5+1))&amp;":"&amp;ADDRESS($S11,SUMIFS(rBP!$1:$1,rBP!$5:$5,MAX(rBP!$5:$5))))))</f>
        <v>5067.2431720374025</v>
      </c>
      <c r="BN11" s="71">
        <f ca="1">IF(BN$5="",0,SUMPRODUCT(
INDIRECT(ADDRESS($P11,SUMIFS($1:$1,$5:$5,1))&amp;":"&amp;ADDRESS($P11,BN$1)),
INDIRECT("rBP!"&amp;ADDRESS($S11,SUMIFS(rBP!$1:$1,rBP!$5:$5,MAX(rBP!$5:$5)-BN$5+1))&amp;":"&amp;ADDRESS($S11,SUMIFS(rBP!$1:$1,rBP!$5:$5,MAX(rBP!$5:$5))))))</f>
        <v>5219.2604671985246</v>
      </c>
      <c r="BO11" s="71">
        <f ca="1">IF(BO$5="",0,SUMPRODUCT(
INDIRECT(ADDRESS($P11,SUMIFS($1:$1,$5:$5,1))&amp;":"&amp;ADDRESS($P11,BO$1)),
INDIRECT("rBP!"&amp;ADDRESS($S11,SUMIFS(rBP!$1:$1,rBP!$5:$5,MAX(rBP!$5:$5)-BO$5+1))&amp;":"&amp;ADDRESS($S11,SUMIFS(rBP!$1:$1,rBP!$5:$5,MAX(rBP!$5:$5))))))</f>
        <v>5375.838281214481</v>
      </c>
      <c r="BP11" s="71">
        <f ca="1">IF(BP$5="",0,SUMPRODUCT(
INDIRECT(ADDRESS($P11,SUMIFS($1:$1,$5:$5,1))&amp;":"&amp;ADDRESS($P11,BP$1)),
INDIRECT("rBP!"&amp;ADDRESS($S11,SUMIFS(rBP!$1:$1,rBP!$5:$5,MAX(rBP!$5:$5)-BP$5+1))&amp;":"&amp;ADDRESS($S11,SUMIFS(rBP!$1:$1,rBP!$5:$5,MAX(rBP!$5:$5))))))</f>
        <v>5537.1134296509154</v>
      </c>
      <c r="BQ11" s="71">
        <f ca="1">IF(BQ$5="",0,SUMPRODUCT(
INDIRECT(ADDRESS($P11,SUMIFS($1:$1,$5:$5,1))&amp;":"&amp;ADDRESS($P11,BQ$1)),
INDIRECT("rBP!"&amp;ADDRESS($S11,SUMIFS(rBP!$1:$1,rBP!$5:$5,MAX(rBP!$5:$5)-BQ$5+1))&amp;":"&amp;ADDRESS($S11,SUMIFS(rBP!$1:$1,rBP!$5:$5,MAX(rBP!$5:$5))))))</f>
        <v>5703.226832540443</v>
      </c>
      <c r="BR11" s="71">
        <f ca="1">IF(BR$5="",0,SUMPRODUCT(
INDIRECT(ADDRESS($P11,SUMIFS($1:$1,$5:$5,1))&amp;":"&amp;ADDRESS($P11,BR$1)),
INDIRECT("rBP!"&amp;ADDRESS($S11,SUMIFS(rBP!$1:$1,rBP!$5:$5,MAX(rBP!$5:$5)-BR$5+1))&amp;":"&amp;ADDRESS($S11,SUMIFS(rBP!$1:$1,rBP!$5:$5,MAX(rBP!$5:$5))))))</f>
        <v>5874.3236375166562</v>
      </c>
      <c r="BS11" s="71">
        <f ca="1">IF(BS$5="",0,SUMPRODUCT(
INDIRECT(ADDRESS($P11,SUMIFS($1:$1,$5:$5,1))&amp;":"&amp;ADDRESS($P11,BS$1)),
INDIRECT("rBP!"&amp;ADDRESS($S11,SUMIFS(rBP!$1:$1,rBP!$5:$5,MAX(rBP!$5:$5)-BS$5+1))&amp;":"&amp;ADDRESS($S11,SUMIFS(rBP!$1:$1,rBP!$5:$5,MAX(rBP!$5:$5))))))</f>
        <v>6050.5533466421566</v>
      </c>
      <c r="BT11" s="71">
        <f ca="1">IF(BT$5="",0,SUMPRODUCT(
INDIRECT(ADDRESS($P11,SUMIFS($1:$1,$5:$5,1))&amp;":"&amp;ADDRESS($P11,BT$1)),
INDIRECT("rBP!"&amp;ADDRESS($S11,SUMIFS(rBP!$1:$1,rBP!$5:$5,MAX(rBP!$5:$5)-BT$5+1))&amp;":"&amp;ADDRESS($S11,SUMIFS(rBP!$1:$1,rBP!$5:$5,MAX(rBP!$5:$5))))))</f>
        <v>6232.069947041422</v>
      </c>
      <c r="BU11" s="71">
        <f ca="1">IF(BU$5="",0,SUMPRODUCT(
INDIRECT(ADDRESS($P11,SUMIFS($1:$1,$5:$5,1))&amp;":"&amp;ADDRESS($P11,BU$1)),
INDIRECT("rBP!"&amp;ADDRESS($S11,SUMIFS(rBP!$1:$1,rBP!$5:$5,MAX(rBP!$5:$5)-BU$5+1))&amp;":"&amp;ADDRESS($S11,SUMIFS(rBP!$1:$1,rBP!$5:$5,MAX(rBP!$5:$5))))))</f>
        <v>6419.0320454526645</v>
      </c>
      <c r="BV11" s="71">
        <f ca="1">IF(BV$5="",0,SUMPRODUCT(
INDIRECT(ADDRESS($P11,SUMIFS($1:$1,$5:$5,1))&amp;":"&amp;ADDRESS($P11,BV$1)),
INDIRECT("rBP!"&amp;ADDRESS($S11,SUMIFS(rBP!$1:$1,rBP!$5:$5,MAX(rBP!$5:$5)-BV$5+1))&amp;":"&amp;ADDRESS($S11,SUMIFS(rBP!$1:$1,rBP!$5:$5,MAX(rBP!$5:$5))))))</f>
        <v>0</v>
      </c>
      <c r="BW11" s="71">
        <f ca="1">IF(BW$5="",0,SUMPRODUCT(
INDIRECT(ADDRESS($P11,SUMIFS($1:$1,$5:$5,1))&amp;":"&amp;ADDRESS($P11,BW$1)),
INDIRECT("rBP!"&amp;ADDRESS($S11,SUMIFS(rBP!$1:$1,rBP!$5:$5,MAX(rBP!$5:$5)-BW$5+1))&amp;":"&amp;ADDRESS($S11,SUMIFS(rBP!$1:$1,rBP!$5:$5,MAX(rBP!$5:$5))))))</f>
        <v>0</v>
      </c>
      <c r="BX11" s="71">
        <f ca="1">IF(BX$5="",0,SUMPRODUCT(
INDIRECT(ADDRESS($P11,SUMIFS($1:$1,$5:$5,1))&amp;":"&amp;ADDRESS($P11,BX$1)),
INDIRECT("rBP!"&amp;ADDRESS($S11,SUMIFS(rBP!$1:$1,rBP!$5:$5,MAX(rBP!$5:$5)-BX$5+1))&amp;":"&amp;ADDRESS($S11,SUMIFS(rBP!$1:$1,rBP!$5:$5,MAX(rBP!$5:$5))))))</f>
        <v>0</v>
      </c>
      <c r="BY11" s="71">
        <f ca="1">IF(BY$5="",0,SUMPRODUCT(
INDIRECT(ADDRESS($P11,SUMIFS($1:$1,$5:$5,1))&amp;":"&amp;ADDRESS($P11,BY$1)),
INDIRECT("rBP!"&amp;ADDRESS($S11,SUMIFS(rBP!$1:$1,rBP!$5:$5,MAX(rBP!$5:$5)-BY$5+1))&amp;":"&amp;ADDRESS($S11,SUMIFS(rBP!$1:$1,rBP!$5:$5,MAX(rBP!$5:$5))))))</f>
        <v>0</v>
      </c>
      <c r="BZ11" s="71">
        <f ca="1">IF(BZ$5="",0,SUMPRODUCT(
INDIRECT(ADDRESS($P11,SUMIFS($1:$1,$5:$5,1))&amp;":"&amp;ADDRESS($P11,BZ$1)),
INDIRECT("rBP!"&amp;ADDRESS($S11,SUMIFS(rBP!$1:$1,rBP!$5:$5,MAX(rBP!$5:$5)-BZ$5+1))&amp;":"&amp;ADDRESS($S11,SUMIFS(rBP!$1:$1,rBP!$5:$5,MAX(rBP!$5:$5))))))</f>
        <v>0</v>
      </c>
      <c r="CA11" s="71">
        <f ca="1">IF(CA$5="",0,SUMPRODUCT(
INDIRECT(ADDRESS($P11,SUMIFS($1:$1,$5:$5,1))&amp;":"&amp;ADDRESS($P11,CA$1)),
INDIRECT("rBP!"&amp;ADDRESS($S11,SUMIFS(rBP!$1:$1,rBP!$5:$5,MAX(rBP!$5:$5)-CA$5+1))&amp;":"&amp;ADDRESS($S11,SUMIFS(rBP!$1:$1,rBP!$5:$5,MAX(rBP!$5:$5))))))</f>
        <v>0</v>
      </c>
      <c r="CB11" s="71">
        <f ca="1">IF(CB$5="",0,SUMPRODUCT(
INDIRECT(ADDRESS($P11,SUMIFS($1:$1,$5:$5,1))&amp;":"&amp;ADDRESS($P11,CB$1)),
INDIRECT("rBP!"&amp;ADDRESS($S11,SUMIFS(rBP!$1:$1,rBP!$5:$5,MAX(rBP!$5:$5)-CB$5+1))&amp;":"&amp;ADDRESS($S11,SUMIFS(rBP!$1:$1,rBP!$5:$5,MAX(rBP!$5:$5))))))</f>
        <v>0</v>
      </c>
      <c r="CC11" s="71">
        <f ca="1">IF(CC$5="",0,SUMPRODUCT(
INDIRECT(ADDRESS($P11,SUMIFS($1:$1,$5:$5,1))&amp;":"&amp;ADDRESS($P11,CC$1)),
INDIRECT("rBP!"&amp;ADDRESS($S11,SUMIFS(rBP!$1:$1,rBP!$5:$5,MAX(rBP!$5:$5)-CC$5+1))&amp;":"&amp;ADDRESS($S11,SUMIFS(rBP!$1:$1,rBP!$5:$5,MAX(rBP!$5:$5))))))</f>
        <v>0</v>
      </c>
      <c r="CD11" s="71">
        <f ca="1">IF(CD$5="",0,SUMPRODUCT(
INDIRECT(ADDRESS($P11,SUMIFS($1:$1,$5:$5,1))&amp;":"&amp;ADDRESS($P11,CD$1)),
INDIRECT("rBP!"&amp;ADDRESS($S11,SUMIFS(rBP!$1:$1,rBP!$5:$5,MAX(rBP!$5:$5)-CD$5+1))&amp;":"&amp;ADDRESS($S11,SUMIFS(rBP!$1:$1,rBP!$5:$5,MAX(rBP!$5:$5))))))</f>
        <v>0</v>
      </c>
      <c r="CE11" s="71">
        <f ca="1">IF(CE$5="",0,SUMPRODUCT(
INDIRECT(ADDRESS($P11,SUMIFS($1:$1,$5:$5,1))&amp;":"&amp;ADDRESS($P11,CE$1)),
INDIRECT("rBP!"&amp;ADDRESS($S11,SUMIFS(rBP!$1:$1,rBP!$5:$5,MAX(rBP!$5:$5)-CE$5+1))&amp;":"&amp;ADDRESS($S11,SUMIFS(rBP!$1:$1,rBP!$5:$5,MAX(rBP!$5:$5))))))</f>
        <v>0</v>
      </c>
      <c r="CF11" s="71">
        <f ca="1">IF(CF$5="",0,SUMPRODUCT(
INDIRECT(ADDRESS($P11,SUMIFS($1:$1,$5:$5,1))&amp;":"&amp;ADDRESS($P11,CF$1)),
INDIRECT("rBP!"&amp;ADDRESS($S11,SUMIFS(rBP!$1:$1,rBP!$5:$5,MAX(rBP!$5:$5)-CF$5+1))&amp;":"&amp;ADDRESS($S11,SUMIFS(rBP!$1:$1,rBP!$5:$5,MAX(rBP!$5:$5))))))</f>
        <v>0</v>
      </c>
      <c r="CG11" s="71">
        <f ca="1">IF(CG$5="",0,SUMPRODUCT(
INDIRECT(ADDRESS($P11,SUMIFS($1:$1,$5:$5,1))&amp;":"&amp;ADDRESS($P11,CG$1)),
INDIRECT("rBP!"&amp;ADDRESS($S11,SUMIFS(rBP!$1:$1,rBP!$5:$5,MAX(rBP!$5:$5)-CG$5+1))&amp;":"&amp;ADDRESS($S11,SUMIFS(rBP!$1:$1,rBP!$5:$5,MAX(rBP!$5:$5))))))</f>
        <v>0</v>
      </c>
      <c r="CH11" s="71">
        <f ca="1">IF(CH$5="",0,SUMPRODUCT(
INDIRECT(ADDRESS($P11,SUMIFS($1:$1,$5:$5,1))&amp;":"&amp;ADDRESS($P11,CH$1)),
INDIRECT("rBP!"&amp;ADDRESS($S11,SUMIFS(rBP!$1:$1,rBP!$5:$5,MAX(rBP!$5:$5)-CH$5+1))&amp;":"&amp;ADDRESS($S11,SUMIFS(rBP!$1:$1,rBP!$5:$5,MAX(rBP!$5:$5))))))</f>
        <v>0</v>
      </c>
      <c r="CI11" s="71">
        <f ca="1">IF(CI$5="",0,SUMPRODUCT(
INDIRECT(ADDRESS($P11,SUMIFS($1:$1,$5:$5,1))&amp;":"&amp;ADDRESS($P11,CI$1)),
INDIRECT("rBP!"&amp;ADDRESS($S11,SUMIFS(rBP!$1:$1,rBP!$5:$5,MAX(rBP!$5:$5)-CI$5+1))&amp;":"&amp;ADDRESS($S11,SUMIFS(rBP!$1:$1,rBP!$5:$5,MAX(rBP!$5:$5))))))</f>
        <v>0</v>
      </c>
      <c r="CJ11" s="71">
        <f ca="1">IF(CJ$5="",0,SUMPRODUCT(
INDIRECT(ADDRESS($P11,SUMIFS($1:$1,$5:$5,1))&amp;":"&amp;ADDRESS($P11,CJ$1)),
INDIRECT("rBP!"&amp;ADDRESS($S11,SUMIFS(rBP!$1:$1,rBP!$5:$5,MAX(rBP!$5:$5)-CJ$5+1))&amp;":"&amp;ADDRESS($S11,SUMIFS(rBP!$1:$1,rBP!$5:$5,MAX(rBP!$5:$5))))))</f>
        <v>0</v>
      </c>
      <c r="CK11" s="71">
        <f ca="1">IF(CK$5="",0,SUMPRODUCT(
INDIRECT(ADDRESS($P11,SUMIFS($1:$1,$5:$5,1))&amp;":"&amp;ADDRESS($P11,CK$1)),
INDIRECT("rBP!"&amp;ADDRESS($S11,SUMIFS(rBP!$1:$1,rBP!$5:$5,MAX(rBP!$5:$5)-CK$5+1))&amp;":"&amp;ADDRESS($S11,SUMIFS(rBP!$1:$1,rBP!$5:$5,MAX(rBP!$5:$5))))))</f>
        <v>0</v>
      </c>
      <c r="CL11" s="71">
        <f ca="1">IF(CL$5="",0,SUMPRODUCT(
INDIRECT(ADDRESS($P11,SUMIFS($1:$1,$5:$5,1))&amp;":"&amp;ADDRESS($P11,CL$1)),
INDIRECT("rBP!"&amp;ADDRESS($S11,SUMIFS(rBP!$1:$1,rBP!$5:$5,MAX(rBP!$5:$5)-CL$5+1))&amp;":"&amp;ADDRESS($S11,SUMIFS(rBP!$1:$1,rBP!$5:$5,MAX(rBP!$5:$5))))))</f>
        <v>0</v>
      </c>
      <c r="CM11" s="71">
        <f ca="1">IF(CM$5="",0,SUMPRODUCT(
INDIRECT(ADDRESS($P11,SUMIFS($1:$1,$5:$5,1))&amp;":"&amp;ADDRESS($P11,CM$1)),
INDIRECT("rBP!"&amp;ADDRESS($S11,SUMIFS(rBP!$1:$1,rBP!$5:$5,MAX(rBP!$5:$5)-CM$5+1))&amp;":"&amp;ADDRESS($S11,SUMIFS(rBP!$1:$1,rBP!$5:$5,MAX(rBP!$5:$5))))))</f>
        <v>0</v>
      </c>
      <c r="CN11" s="71">
        <f ca="1">IF(CN$5="",0,SUMPRODUCT(
INDIRECT(ADDRESS($P11,SUMIFS($1:$1,$5:$5,1))&amp;":"&amp;ADDRESS($P11,CN$1)),
INDIRECT("rBP!"&amp;ADDRESS($S11,SUMIFS(rBP!$1:$1,rBP!$5:$5,MAX(rBP!$5:$5)-CN$5+1))&amp;":"&amp;ADDRESS($S11,SUMIFS(rBP!$1:$1,rBP!$5:$5,MAX(rBP!$5:$5))))))</f>
        <v>0</v>
      </c>
      <c r="CO11" s="71">
        <f ca="1">IF(CO$5="",0,SUMPRODUCT(
INDIRECT(ADDRESS($P11,SUMIFS($1:$1,$5:$5,1))&amp;":"&amp;ADDRESS($P11,CO$1)),
INDIRECT("rBP!"&amp;ADDRESS($S11,SUMIFS(rBP!$1:$1,rBP!$5:$5,MAX(rBP!$5:$5)-CO$5+1))&amp;":"&amp;ADDRESS($S11,SUMIFS(rBP!$1:$1,rBP!$5:$5,MAX(rBP!$5:$5))))))</f>
        <v>0</v>
      </c>
      <c r="CP11" s="71">
        <f ca="1">IF(CP$5="",0,SUMPRODUCT(
INDIRECT(ADDRESS($P11,SUMIFS($1:$1,$5:$5,1))&amp;":"&amp;ADDRESS($P11,CP$1)),
INDIRECT("rBP!"&amp;ADDRESS($S11,SUMIFS(rBP!$1:$1,rBP!$5:$5,MAX(rBP!$5:$5)-CP$5+1))&amp;":"&amp;ADDRESS($S11,SUMIFS(rBP!$1:$1,rBP!$5:$5,MAX(rBP!$5:$5))))))</f>
        <v>0</v>
      </c>
      <c r="CQ11" s="71">
        <f ca="1">IF(CQ$5="",0,SUMPRODUCT(
INDIRECT(ADDRESS($P11,SUMIFS($1:$1,$5:$5,1))&amp;":"&amp;ADDRESS($P11,CQ$1)),
INDIRECT("rBP!"&amp;ADDRESS($S11,SUMIFS(rBP!$1:$1,rBP!$5:$5,MAX(rBP!$5:$5)-CQ$5+1))&amp;":"&amp;ADDRESS($S11,SUMIFS(rBP!$1:$1,rBP!$5:$5,MAX(rBP!$5:$5))))))</f>
        <v>0</v>
      </c>
      <c r="CR11" s="71">
        <f ca="1">IF(CR$5="",0,SUMPRODUCT(
INDIRECT(ADDRESS($P11,SUMIFS($1:$1,$5:$5,1))&amp;":"&amp;ADDRESS($P11,CR$1)),
INDIRECT("rBP!"&amp;ADDRESS($S11,SUMIFS(rBP!$1:$1,rBP!$5:$5,MAX(rBP!$5:$5)-CR$5+1))&amp;":"&amp;ADDRESS($S11,SUMIFS(rBP!$1:$1,rBP!$5:$5,MAX(rBP!$5:$5))))))</f>
        <v>0</v>
      </c>
      <c r="CS11" s="71">
        <f ca="1">IF(CS$5="",0,SUMPRODUCT(
INDIRECT(ADDRESS($P11,SUMIFS($1:$1,$5:$5,1))&amp;":"&amp;ADDRESS($P11,CS$1)),
INDIRECT("rBP!"&amp;ADDRESS($S11,SUMIFS(rBP!$1:$1,rBP!$5:$5,MAX(rBP!$5:$5)-CS$5+1))&amp;":"&amp;ADDRESS($S11,SUMIFS(rBP!$1:$1,rBP!$5:$5,MAX(rBP!$5:$5))))))</f>
        <v>0</v>
      </c>
      <c r="CT11" s="71">
        <f ca="1">IF(CT$5="",0,SUMPRODUCT(
INDIRECT(ADDRESS($P11,SUMIFS($1:$1,$5:$5,1))&amp;":"&amp;ADDRESS($P11,CT$1)),
INDIRECT("rBP!"&amp;ADDRESS($S11,SUMIFS(rBP!$1:$1,rBP!$5:$5,MAX(rBP!$5:$5)-CT$5+1))&amp;":"&amp;ADDRESS($S11,SUMIFS(rBP!$1:$1,rBP!$5:$5,MAX(rBP!$5:$5))))))</f>
        <v>0</v>
      </c>
    </row>
    <row r="12" spans="1:98" s="27" customFormat="1" ht="12" x14ac:dyDescent="0.25">
      <c r="A12" s="26">
        <f>ROW()</f>
        <v>12</v>
      </c>
      <c r="E12" s="24"/>
      <c r="F12" s="68" t="str">
        <f>F9</f>
        <v>Закупка сырья и материалов в натуральных величинах</v>
      </c>
      <c r="G12" s="27" t="str">
        <f>BP!$F$23</f>
        <v>Материал</v>
      </c>
      <c r="M12" s="2" t="str">
        <f>BP!$M$23</f>
        <v>кв.м.</v>
      </c>
      <c r="P12" s="73">
        <f t="shared" si="6"/>
        <v>7</v>
      </c>
      <c r="R12" s="24"/>
      <c r="S12" s="73">
        <f>BP!$A59</f>
        <v>59</v>
      </c>
      <c r="T12" s="69"/>
      <c r="U12" s="69"/>
      <c r="V12" s="77"/>
      <c r="W12" s="29">
        <f ca="1">SUM(INDIRECT(ADDRESS(ROW(),SUMIFS($1:$1,$5:$5,1))):INDIRECT(ADDRESS(ROW(),SUMIFS($1:$1,$5:$5,MAX($5:$5)))))</f>
        <v>281110.20265140507</v>
      </c>
      <c r="X12" s="69"/>
      <c r="Y12" s="69"/>
      <c r="Z12" s="71">
        <f ca="1">IF(Z$5="",0,SUMPRODUCT(
INDIRECT(ADDRESS($P12,SUMIFS($1:$1,$5:$5,1))&amp;":"&amp;ADDRESS($P12,Z$1)),
INDIRECT("rBP!"&amp;ADDRESS($S12,SUMIFS(rBP!$1:$1,rBP!$5:$5,MAX(rBP!$5:$5)-Z$5+1))&amp;":"&amp;ADDRESS($S12,SUMIFS(rBP!$1:$1,rBP!$5:$5,MAX(rBP!$5:$5))))))</f>
        <v>0</v>
      </c>
      <c r="AA12" s="71">
        <f ca="1">IF(AA$5="",0,SUMPRODUCT(
INDIRECT(ADDRESS($P12,SUMIFS($1:$1,$5:$5,1))&amp;":"&amp;ADDRESS($P12,AA$1)),
INDIRECT("rBP!"&amp;ADDRESS($S12,SUMIFS(rBP!$1:$1,rBP!$5:$5,MAX(rBP!$5:$5)-AA$5+1))&amp;":"&amp;ADDRESS($S12,SUMIFS(rBP!$1:$1,rBP!$5:$5,MAX(rBP!$5:$5))))))</f>
        <v>2800</v>
      </c>
      <c r="AB12" s="71">
        <f ca="1">IF(AB$5="",0,SUMPRODUCT(
INDIRECT(ADDRESS($P12,SUMIFS($1:$1,$5:$5,1))&amp;":"&amp;ADDRESS($P12,AB$1)),
INDIRECT("rBP!"&amp;ADDRESS($S12,SUMIFS(rBP!$1:$1,rBP!$5:$5,MAX(rBP!$5:$5)-AB$5+1))&amp;":"&amp;ADDRESS($S12,SUMIFS(rBP!$1:$1,rBP!$5:$5,MAX(rBP!$5:$5))))))</f>
        <v>2884</v>
      </c>
      <c r="AC12" s="71">
        <f ca="1">IF(AC$5="",0,SUMPRODUCT(
INDIRECT(ADDRESS($P12,SUMIFS($1:$1,$5:$5,1))&amp;":"&amp;ADDRESS($P12,AC$1)),
INDIRECT("rBP!"&amp;ADDRESS($S12,SUMIFS(rBP!$1:$1,rBP!$5:$5,MAX(rBP!$5:$5)-AC$5+1))&amp;":"&amp;ADDRESS($S12,SUMIFS(rBP!$1:$1,rBP!$5:$5,MAX(rBP!$5:$5))))))</f>
        <v>2970.52</v>
      </c>
      <c r="AD12" s="71">
        <f ca="1">IF(AD$5="",0,SUMPRODUCT(
INDIRECT(ADDRESS($P12,SUMIFS($1:$1,$5:$5,1))&amp;":"&amp;ADDRESS($P12,AD$1)),
INDIRECT("rBP!"&amp;ADDRESS($S12,SUMIFS(rBP!$1:$1,rBP!$5:$5,MAX(rBP!$5:$5)-AD$5+1))&amp;":"&amp;ADDRESS($S12,SUMIFS(rBP!$1:$1,rBP!$5:$5,MAX(rBP!$5:$5))))))</f>
        <v>3059.6356000000001</v>
      </c>
      <c r="AE12" s="71">
        <f ca="1">IF(AE$5="",0,SUMPRODUCT(
INDIRECT(ADDRESS($P12,SUMIFS($1:$1,$5:$5,1))&amp;":"&amp;ADDRESS($P12,AE$1)),
INDIRECT("rBP!"&amp;ADDRESS($S12,SUMIFS(rBP!$1:$1,rBP!$5:$5,MAX(rBP!$5:$5)-AE$5+1))&amp;":"&amp;ADDRESS($S12,SUMIFS(rBP!$1:$1,rBP!$5:$5,MAX(rBP!$5:$5))))))</f>
        <v>3151.4246680000001</v>
      </c>
      <c r="AF12" s="71">
        <f ca="1">IF(AF$5="",0,SUMPRODUCT(
INDIRECT(ADDRESS($P12,SUMIFS($1:$1,$5:$5,1))&amp;":"&amp;ADDRESS($P12,AF$1)),
INDIRECT("rBP!"&amp;ADDRESS($S12,SUMIFS(rBP!$1:$1,rBP!$5:$5,MAX(rBP!$5:$5)-AF$5+1))&amp;":"&amp;ADDRESS($S12,SUMIFS(rBP!$1:$1,rBP!$5:$5,MAX(rBP!$5:$5))))))</f>
        <v>3245.9674080400005</v>
      </c>
      <c r="AG12" s="71">
        <f ca="1">IF(AG$5="",0,SUMPRODUCT(
INDIRECT(ADDRESS($P12,SUMIFS($1:$1,$5:$5,1))&amp;":"&amp;ADDRESS($P12,AG$1)),
INDIRECT("rBP!"&amp;ADDRESS($S12,SUMIFS(rBP!$1:$1,rBP!$5:$5,MAX(rBP!$5:$5)-AG$5+1))&amp;":"&amp;ADDRESS($S12,SUMIFS(rBP!$1:$1,rBP!$5:$5,MAX(rBP!$5:$5))))))</f>
        <v>3343.3464302812004</v>
      </c>
      <c r="AH12" s="71">
        <f ca="1">IF(AH$5="",0,SUMPRODUCT(
INDIRECT(ADDRESS($P12,SUMIFS($1:$1,$5:$5,1))&amp;":"&amp;ADDRESS($P12,AH$1)),
INDIRECT("rBP!"&amp;ADDRESS($S12,SUMIFS(rBP!$1:$1,rBP!$5:$5,MAX(rBP!$5:$5)-AH$5+1))&amp;":"&amp;ADDRESS($S12,SUMIFS(rBP!$1:$1,rBP!$5:$5,MAX(rBP!$5:$5))))))</f>
        <v>3443.6468231896365</v>
      </c>
      <c r="AI12" s="71">
        <f ca="1">IF(AI$5="",0,SUMPRODUCT(
INDIRECT(ADDRESS($P12,SUMIFS($1:$1,$5:$5,1))&amp;":"&amp;ADDRESS($P12,AI$1)),
INDIRECT("rBP!"&amp;ADDRESS($S12,SUMIFS(rBP!$1:$1,rBP!$5:$5,MAX(rBP!$5:$5)-AI$5+1))&amp;":"&amp;ADDRESS($S12,SUMIFS(rBP!$1:$1,rBP!$5:$5,MAX(rBP!$5:$5))))))</f>
        <v>3546.9562278853255</v>
      </c>
      <c r="AJ12" s="71">
        <f ca="1">IF(AJ$5="",0,SUMPRODUCT(
INDIRECT(ADDRESS($P12,SUMIFS($1:$1,$5:$5,1))&amp;":"&amp;ADDRESS($P12,AJ$1)),
INDIRECT("rBP!"&amp;ADDRESS($S12,SUMIFS(rBP!$1:$1,rBP!$5:$5,MAX(rBP!$5:$5)-AJ$5+1))&amp;":"&amp;ADDRESS($S12,SUMIFS(rBP!$1:$1,rBP!$5:$5,MAX(rBP!$5:$5))))))</f>
        <v>3653.3649147218853</v>
      </c>
      <c r="AK12" s="71">
        <f ca="1">IF(AK$5="",0,SUMPRODUCT(
INDIRECT(ADDRESS($P12,SUMIFS($1:$1,$5:$5,1))&amp;":"&amp;ADDRESS($P12,AK$1)),
INDIRECT("rBP!"&amp;ADDRESS($S12,SUMIFS(rBP!$1:$1,rBP!$5:$5,MAX(rBP!$5:$5)-AK$5+1))&amp;":"&amp;ADDRESS($S12,SUMIFS(rBP!$1:$1,rBP!$5:$5,MAX(rBP!$5:$5))))))</f>
        <v>3762.9658621635417</v>
      </c>
      <c r="AL12" s="71">
        <f ca="1">IF(AL$5="",0,SUMPRODUCT(
INDIRECT(ADDRESS($P12,SUMIFS($1:$1,$5:$5,1))&amp;":"&amp;ADDRESS($P12,AL$1)),
INDIRECT("rBP!"&amp;ADDRESS($S12,SUMIFS(rBP!$1:$1,rBP!$5:$5,MAX(rBP!$5:$5)-AL$5+1))&amp;":"&amp;ADDRESS($S12,SUMIFS(rBP!$1:$1,rBP!$5:$5,MAX(rBP!$5:$5))))))</f>
        <v>3875.8548380284478</v>
      </c>
      <c r="AM12" s="71">
        <f ca="1">IF(AM$5="",0,SUMPRODUCT(
INDIRECT(ADDRESS($P12,SUMIFS($1:$1,$5:$5,1))&amp;":"&amp;ADDRESS($P12,AM$1)),
INDIRECT("rBP!"&amp;ADDRESS($S12,SUMIFS(rBP!$1:$1,rBP!$5:$5,MAX(rBP!$5:$5)-AM$5+1))&amp;":"&amp;ADDRESS($S12,SUMIFS(rBP!$1:$1,rBP!$5:$5,MAX(rBP!$5:$5))))))</f>
        <v>3992.1304831693014</v>
      </c>
      <c r="AN12" s="71">
        <f ca="1">IF(AN$5="",0,SUMPRODUCT(
INDIRECT(ADDRESS($P12,SUMIFS($1:$1,$5:$5,1))&amp;":"&amp;ADDRESS($P12,AN$1)),
INDIRECT("rBP!"&amp;ADDRESS($S12,SUMIFS(rBP!$1:$1,rBP!$5:$5,MAX(rBP!$5:$5)-AN$5+1))&amp;":"&amp;ADDRESS($S12,SUMIFS(rBP!$1:$1,rBP!$5:$5,MAX(rBP!$5:$5))))))</f>
        <v>4111.8943976643804</v>
      </c>
      <c r="AO12" s="71">
        <f ca="1">IF(AO$5="",0,SUMPRODUCT(
INDIRECT(ADDRESS($P12,SUMIFS($1:$1,$5:$5,1))&amp;":"&amp;ADDRESS($P12,AO$1)),
INDIRECT("rBP!"&amp;ADDRESS($S12,SUMIFS(rBP!$1:$1,rBP!$5:$5,MAX(rBP!$5:$5)-AO$5+1))&amp;":"&amp;ADDRESS($S12,SUMIFS(rBP!$1:$1,rBP!$5:$5,MAX(rBP!$5:$5))))))</f>
        <v>4235.2512295943125</v>
      </c>
      <c r="AP12" s="71">
        <f ca="1">IF(AP$5="",0,SUMPRODUCT(
INDIRECT(ADDRESS($P12,SUMIFS($1:$1,$5:$5,1))&amp;":"&amp;ADDRESS($P12,AP$1)),
INDIRECT("rBP!"&amp;ADDRESS($S12,SUMIFS(rBP!$1:$1,rBP!$5:$5,MAX(rBP!$5:$5)-AP$5+1))&amp;":"&amp;ADDRESS($S12,SUMIFS(rBP!$1:$1,rBP!$5:$5,MAX(rBP!$5:$5))))))</f>
        <v>4362.3087664821423</v>
      </c>
      <c r="AQ12" s="71">
        <f ca="1">IF(AQ$5="",0,SUMPRODUCT(
INDIRECT(ADDRESS($P12,SUMIFS($1:$1,$5:$5,1))&amp;":"&amp;ADDRESS($P12,AQ$1)),
INDIRECT("rBP!"&amp;ADDRESS($S12,SUMIFS(rBP!$1:$1,rBP!$5:$5,MAX(rBP!$5:$5)-AQ$5+1))&amp;":"&amp;ADDRESS($S12,SUMIFS(rBP!$1:$1,rBP!$5:$5,MAX(rBP!$5:$5))))))</f>
        <v>4493.1780294766058</v>
      </c>
      <c r="AR12" s="71">
        <f ca="1">IF(AR$5="",0,SUMPRODUCT(
INDIRECT(ADDRESS($P12,SUMIFS($1:$1,$5:$5,1))&amp;":"&amp;ADDRESS($P12,AR$1)),
INDIRECT("rBP!"&amp;ADDRESS($S12,SUMIFS(rBP!$1:$1,rBP!$5:$5,MAX(rBP!$5:$5)-AR$5+1))&amp;":"&amp;ADDRESS($S12,SUMIFS(rBP!$1:$1,rBP!$5:$5,MAX(rBP!$5:$5))))))</f>
        <v>4627.9733703609045</v>
      </c>
      <c r="AS12" s="71">
        <f ca="1">IF(AS$5="",0,SUMPRODUCT(
INDIRECT(ADDRESS($P12,SUMIFS($1:$1,$5:$5,1))&amp;":"&amp;ADDRESS($P12,AS$1)),
INDIRECT("rBP!"&amp;ADDRESS($S12,SUMIFS(rBP!$1:$1,rBP!$5:$5,MAX(rBP!$5:$5)-AS$5+1))&amp;":"&amp;ADDRESS($S12,SUMIFS(rBP!$1:$1,rBP!$5:$5,MAX(rBP!$5:$5))))))</f>
        <v>4766.8125714717316</v>
      </c>
      <c r="AT12" s="71">
        <f ca="1">IF(AT$5="",0,SUMPRODUCT(
INDIRECT(ADDRESS($P12,SUMIFS($1:$1,$5:$5,1))&amp;":"&amp;ADDRESS($P12,AT$1)),
INDIRECT("rBP!"&amp;ADDRESS($S12,SUMIFS(rBP!$1:$1,rBP!$5:$5,MAX(rBP!$5:$5)-AT$5+1))&amp;":"&amp;ADDRESS($S12,SUMIFS(rBP!$1:$1,rBP!$5:$5,MAX(rBP!$5:$5))))))</f>
        <v>4909.816948615884</v>
      </c>
      <c r="AU12" s="71">
        <f ca="1">IF(AU$5="",0,SUMPRODUCT(
INDIRECT(ADDRESS($P12,SUMIFS($1:$1,$5:$5,1))&amp;":"&amp;ADDRESS($P12,AU$1)),
INDIRECT("rBP!"&amp;ADDRESS($S12,SUMIFS(rBP!$1:$1,rBP!$5:$5,MAX(rBP!$5:$5)-AU$5+1))&amp;":"&amp;ADDRESS($S12,SUMIFS(rBP!$1:$1,rBP!$5:$5,MAX(rBP!$5:$5))))))</f>
        <v>5057.1114570743612</v>
      </c>
      <c r="AV12" s="71">
        <f ca="1">IF(AV$5="",0,SUMPRODUCT(
INDIRECT(ADDRESS($P12,SUMIFS($1:$1,$5:$5,1))&amp;":"&amp;ADDRESS($P12,AV$1)),
INDIRECT("rBP!"&amp;ADDRESS($S12,SUMIFS(rBP!$1:$1,rBP!$5:$5,MAX(rBP!$5:$5)-AV$5+1))&amp;":"&amp;ADDRESS($S12,SUMIFS(rBP!$1:$1,rBP!$5:$5,MAX(rBP!$5:$5))))))</f>
        <v>5208.8248007865914</v>
      </c>
      <c r="AW12" s="71">
        <f ca="1">IF(AW$5="",0,SUMPRODUCT(
INDIRECT(ADDRESS($P12,SUMIFS($1:$1,$5:$5,1))&amp;":"&amp;ADDRESS($P12,AW$1)),
INDIRECT("rBP!"&amp;ADDRESS($S12,SUMIFS(rBP!$1:$1,rBP!$5:$5,MAX(rBP!$5:$5)-AW$5+1))&amp;":"&amp;ADDRESS($S12,SUMIFS(rBP!$1:$1,rBP!$5:$5,MAX(rBP!$5:$5))))))</f>
        <v>5365.0895448101892</v>
      </c>
      <c r="AX12" s="71">
        <f ca="1">IF(AX$5="",0,SUMPRODUCT(
INDIRECT(ADDRESS($P12,SUMIFS($1:$1,$5:$5,1))&amp;":"&amp;ADDRESS($P12,AX$1)),
INDIRECT("rBP!"&amp;ADDRESS($S12,SUMIFS(rBP!$1:$1,rBP!$5:$5,MAX(rBP!$5:$5)-AX$5+1))&amp;":"&amp;ADDRESS($S12,SUMIFS(rBP!$1:$1,rBP!$5:$5,MAX(rBP!$5:$5))))))</f>
        <v>5526.0422311544953</v>
      </c>
      <c r="AY12" s="71">
        <f ca="1">IF(AY$5="",0,SUMPRODUCT(
INDIRECT(ADDRESS($P12,SUMIFS($1:$1,$5:$5,1))&amp;":"&amp;ADDRESS($P12,AY$1)),
INDIRECT("rBP!"&amp;ADDRESS($S12,SUMIFS(rBP!$1:$1,rBP!$5:$5,MAX(rBP!$5:$5)-AY$5+1))&amp;":"&amp;ADDRESS($S12,SUMIFS(rBP!$1:$1,rBP!$5:$5,MAX(rBP!$5:$5))))))</f>
        <v>5691.8234980891311</v>
      </c>
      <c r="AZ12" s="71">
        <f ca="1">IF(AZ$5="",0,SUMPRODUCT(
INDIRECT(ADDRESS($P12,SUMIFS($1:$1,$5:$5,1))&amp;":"&amp;ADDRESS($P12,AZ$1)),
INDIRECT("rBP!"&amp;ADDRESS($S12,SUMIFS(rBP!$1:$1,rBP!$5:$5,MAX(rBP!$5:$5)-AZ$5+1))&amp;":"&amp;ADDRESS($S12,SUMIFS(rBP!$1:$1,rBP!$5:$5,MAX(rBP!$5:$5))))))</f>
        <v>5862.5782030318051</v>
      </c>
      <c r="BA12" s="71">
        <f ca="1">IF(BA$5="",0,SUMPRODUCT(
INDIRECT(ADDRESS($P12,SUMIFS($1:$1,$5:$5,1))&amp;":"&amp;ADDRESS($P12,BA$1)),
INDIRECT("rBP!"&amp;ADDRESS($S12,SUMIFS(rBP!$1:$1,rBP!$5:$5,MAX(rBP!$5:$5)-BA$5+1))&amp;":"&amp;ADDRESS($S12,SUMIFS(rBP!$1:$1,rBP!$5:$5,MAX(rBP!$5:$5))))))</f>
        <v>6038.4555491227593</v>
      </c>
      <c r="BB12" s="71">
        <f ca="1">IF(BB$5="",0,SUMPRODUCT(
INDIRECT(ADDRESS($P12,SUMIFS($1:$1,$5:$5,1))&amp;":"&amp;ADDRESS($P12,BB$1)),
INDIRECT("rBP!"&amp;ADDRESS($S12,SUMIFS(rBP!$1:$1,rBP!$5:$5,MAX(rBP!$5:$5)-BB$5+1))&amp;":"&amp;ADDRESS($S12,SUMIFS(rBP!$1:$1,rBP!$5:$5,MAX(rBP!$5:$5))))))</f>
        <v>6219.6092155964416</v>
      </c>
      <c r="BC12" s="71">
        <f ca="1">IF(BC$5="",0,SUMPRODUCT(
INDIRECT(ADDRESS($P12,SUMIFS($1:$1,$5:$5,1))&amp;":"&amp;ADDRESS($P12,BC$1)),
INDIRECT("rBP!"&amp;ADDRESS($S12,SUMIFS(rBP!$1:$1,rBP!$5:$5,MAX(rBP!$5:$5)-BC$5+1))&amp;":"&amp;ADDRESS($S12,SUMIFS(rBP!$1:$1,rBP!$5:$5,MAX(rBP!$5:$5))))))</f>
        <v>6406.1974920643352</v>
      </c>
      <c r="BD12" s="71">
        <f ca="1">IF(BD$5="",0,SUMPRODUCT(
INDIRECT(ADDRESS($P12,SUMIFS($1:$1,$5:$5,1))&amp;":"&amp;ADDRESS($P12,BD$1)),
INDIRECT("rBP!"&amp;ADDRESS($S12,SUMIFS(rBP!$1:$1,rBP!$5:$5,MAX(rBP!$5:$5)-BD$5+1))&amp;":"&amp;ADDRESS($S12,SUMIFS(rBP!$1:$1,rBP!$5:$5,MAX(rBP!$5:$5))))))</f>
        <v>6598.3834168262647</v>
      </c>
      <c r="BE12" s="71">
        <f ca="1">IF(BE$5="",0,SUMPRODUCT(
INDIRECT(ADDRESS($P12,SUMIFS($1:$1,$5:$5,1))&amp;":"&amp;ADDRESS($P12,BE$1)),
INDIRECT("rBP!"&amp;ADDRESS($S12,SUMIFS(rBP!$1:$1,rBP!$5:$5,MAX(rBP!$5:$5)-BE$5+1))&amp;":"&amp;ADDRESS($S12,SUMIFS(rBP!$1:$1,rBP!$5:$5,MAX(rBP!$5:$5))))))</f>
        <v>6796.3349193310532</v>
      </c>
      <c r="BF12" s="71">
        <f ca="1">IF(BF$5="",0,SUMPRODUCT(
INDIRECT(ADDRESS($P12,SUMIFS($1:$1,$5:$5,1))&amp;":"&amp;ADDRESS($P12,BF$1)),
INDIRECT("rBP!"&amp;ADDRESS($S12,SUMIFS(rBP!$1:$1,rBP!$5:$5,MAX(rBP!$5:$5)-BF$5+1))&amp;":"&amp;ADDRESS($S12,SUMIFS(rBP!$1:$1,rBP!$5:$5,MAX(rBP!$5:$5))))))</f>
        <v>7000.2249669109851</v>
      </c>
      <c r="BG12" s="71">
        <f ca="1">IF(BG$5="",0,SUMPRODUCT(
INDIRECT(ADDRESS($P12,SUMIFS($1:$1,$5:$5,1))&amp;":"&amp;ADDRESS($P12,BG$1)),
INDIRECT("rBP!"&amp;ADDRESS($S12,SUMIFS(rBP!$1:$1,rBP!$5:$5,MAX(rBP!$5:$5)-BG$5+1))&amp;":"&amp;ADDRESS($S12,SUMIFS(rBP!$1:$1,rBP!$5:$5,MAX(rBP!$5:$5))))))</f>
        <v>7210.2317159183149</v>
      </c>
      <c r="BH12" s="71">
        <f ca="1">IF(BH$5="",0,SUMPRODUCT(
INDIRECT(ADDRESS($P12,SUMIFS($1:$1,$5:$5,1))&amp;":"&amp;ADDRESS($P12,BH$1)),
INDIRECT("rBP!"&amp;ADDRESS($S12,SUMIFS(rBP!$1:$1,rBP!$5:$5,MAX(rBP!$5:$5)-BH$5+1))&amp;":"&amp;ADDRESS($S12,SUMIFS(rBP!$1:$1,rBP!$5:$5,MAX(rBP!$5:$5))))))</f>
        <v>7426.5386673958646</v>
      </c>
      <c r="BI12" s="71">
        <f ca="1">IF(BI$5="",0,SUMPRODUCT(
INDIRECT(ADDRESS($P12,SUMIFS($1:$1,$5:$5,1))&amp;":"&amp;ADDRESS($P12,BI$1)),
INDIRECT("rBP!"&amp;ADDRESS($S12,SUMIFS(rBP!$1:$1,rBP!$5:$5,MAX(rBP!$5:$5)-BI$5+1))&amp;":"&amp;ADDRESS($S12,SUMIFS(rBP!$1:$1,rBP!$5:$5,MAX(rBP!$5:$5))))))</f>
        <v>7649.3348274177406</v>
      </c>
      <c r="BJ12" s="71">
        <f ca="1">IF(BJ$5="",0,SUMPRODUCT(
INDIRECT(ADDRESS($P12,SUMIFS($1:$1,$5:$5,1))&amp;":"&amp;ADDRESS($P12,BJ$1)),
INDIRECT("rBP!"&amp;ADDRESS($S12,SUMIFS(rBP!$1:$1,rBP!$5:$5,MAX(rBP!$5:$5)-BJ$5+1))&amp;":"&amp;ADDRESS($S12,SUMIFS(rBP!$1:$1,rBP!$5:$5,MAX(rBP!$5:$5))))))</f>
        <v>7878.814872240273</v>
      </c>
      <c r="BK12" s="71">
        <f ca="1">IF(BK$5="",0,SUMPRODUCT(
INDIRECT(ADDRESS($P12,SUMIFS($1:$1,$5:$5,1))&amp;":"&amp;ADDRESS($P12,BK$1)),
INDIRECT("rBP!"&amp;ADDRESS($S12,SUMIFS(rBP!$1:$1,rBP!$5:$5,MAX(rBP!$5:$5)-BK$5+1))&amp;":"&amp;ADDRESS($S12,SUMIFS(rBP!$1:$1,rBP!$5:$5,MAX(rBP!$5:$5))))))</f>
        <v>8115.1793184074822</v>
      </c>
      <c r="BL12" s="71">
        <f ca="1">IF(BL$5="",0,SUMPRODUCT(
INDIRECT(ADDRESS($P12,SUMIFS($1:$1,$5:$5,1))&amp;":"&amp;ADDRESS($P12,BL$1)),
INDIRECT("rBP!"&amp;ADDRESS($S12,SUMIFS(rBP!$1:$1,rBP!$5:$5,MAX(rBP!$5:$5)-BL$5+1))&amp;":"&amp;ADDRESS($S12,SUMIFS(rBP!$1:$1,rBP!$5:$5,MAX(rBP!$5:$5))))))</f>
        <v>8358.6346979597056</v>
      </c>
      <c r="BM12" s="71">
        <f ca="1">IF(BM$5="",0,SUMPRODUCT(
INDIRECT(ADDRESS($P12,SUMIFS($1:$1,$5:$5,1))&amp;":"&amp;ADDRESS($P12,BM$1)),
INDIRECT("rBP!"&amp;ADDRESS($S12,SUMIFS(rBP!$1:$1,rBP!$5:$5,MAX(rBP!$5:$5)-BM$5+1))&amp;":"&amp;ADDRESS($S12,SUMIFS(rBP!$1:$1,rBP!$5:$5,MAX(rBP!$5:$5))))))</f>
        <v>8609.3937388984978</v>
      </c>
      <c r="BN12" s="71">
        <f ca="1">IF(BN$5="",0,SUMPRODUCT(
INDIRECT(ADDRESS($P12,SUMIFS($1:$1,$5:$5,1))&amp;":"&amp;ADDRESS($P12,BN$1)),
INDIRECT("rBP!"&amp;ADDRESS($S12,SUMIFS(rBP!$1:$1,rBP!$5:$5,MAX(rBP!$5:$5)-BN$5+1))&amp;":"&amp;ADDRESS($S12,SUMIFS(rBP!$1:$1,rBP!$5:$5,MAX(rBP!$5:$5))))))</f>
        <v>8867.675551065453</v>
      </c>
      <c r="BO12" s="71">
        <f ca="1">IF(BO$5="",0,SUMPRODUCT(
INDIRECT(ADDRESS($P12,SUMIFS($1:$1,$5:$5,1))&amp;":"&amp;ADDRESS($P12,BO$1)),
INDIRECT("rBP!"&amp;ADDRESS($S12,SUMIFS(rBP!$1:$1,rBP!$5:$5,MAX(rBP!$5:$5)-BO$5+1))&amp;":"&amp;ADDRESS($S12,SUMIFS(rBP!$1:$1,rBP!$5:$5,MAX(rBP!$5:$5))))))</f>
        <v>9133.705817597418</v>
      </c>
      <c r="BP12" s="71">
        <f ca="1">IF(BP$5="",0,SUMPRODUCT(
INDIRECT(ADDRESS($P12,SUMIFS($1:$1,$5:$5,1))&amp;":"&amp;ADDRESS($P12,BP$1)),
INDIRECT("rBP!"&amp;ADDRESS($S12,SUMIFS(rBP!$1:$1,rBP!$5:$5,MAX(rBP!$5:$5)-BP$5+1))&amp;":"&amp;ADDRESS($S12,SUMIFS(rBP!$1:$1,rBP!$5:$5,MAX(rBP!$5:$5))))))</f>
        <v>9407.7169921253389</v>
      </c>
      <c r="BQ12" s="71">
        <f ca="1">IF(BQ$5="",0,SUMPRODUCT(
INDIRECT(ADDRESS($P12,SUMIFS($1:$1,$5:$5,1))&amp;":"&amp;ADDRESS($P12,BQ$1)),
INDIRECT("rBP!"&amp;ADDRESS($S12,SUMIFS(rBP!$1:$1,rBP!$5:$5,MAX(rBP!$5:$5)-BQ$5+1))&amp;":"&amp;ADDRESS($S12,SUMIFS(rBP!$1:$1,rBP!$5:$5,MAX(rBP!$5:$5))))))</f>
        <v>9689.9485018890991</v>
      </c>
      <c r="BR12" s="71">
        <f ca="1">IF(BR$5="",0,SUMPRODUCT(
INDIRECT(ADDRESS($P12,SUMIFS($1:$1,$5:$5,1))&amp;":"&amp;ADDRESS($P12,BR$1)),
INDIRECT("rBP!"&amp;ADDRESS($S12,SUMIFS(rBP!$1:$1,rBP!$5:$5,MAX(rBP!$5:$5)-BR$5+1))&amp;":"&amp;ADDRESS($S12,SUMIFS(rBP!$1:$1,rBP!$5:$5,MAX(rBP!$5:$5))))))</f>
        <v>9980.6469569457731</v>
      </c>
      <c r="BS12" s="71">
        <f ca="1">IF(BS$5="",0,SUMPRODUCT(
INDIRECT(ADDRESS($P12,SUMIFS($1:$1,$5:$5,1))&amp;":"&amp;ADDRESS($P12,BS$1)),
INDIRECT("rBP!"&amp;ADDRESS($S12,SUMIFS(rBP!$1:$1,rBP!$5:$5,MAX(rBP!$5:$5)-BS$5+1))&amp;":"&amp;ADDRESS($S12,SUMIFS(rBP!$1:$1,rBP!$5:$5,MAX(rBP!$5:$5))))))</f>
        <v>10280.066365654147</v>
      </c>
      <c r="BT12" s="71">
        <f ca="1">IF(BT$5="",0,SUMPRODUCT(
INDIRECT(ADDRESS($P12,SUMIFS($1:$1,$5:$5,1))&amp;":"&amp;ADDRESS($P12,BT$1)),
INDIRECT("rBP!"&amp;ADDRESS($S12,SUMIFS(rBP!$1:$1,rBP!$5:$5,MAX(rBP!$5:$5)-BT$5+1))&amp;":"&amp;ADDRESS($S12,SUMIFS(rBP!$1:$1,rBP!$5:$5,MAX(rBP!$5:$5))))))</f>
        <v>10588.468356623773</v>
      </c>
      <c r="BU12" s="71">
        <f ca="1">IF(BU$5="",0,SUMPRODUCT(
INDIRECT(ADDRESS($P12,SUMIFS($1:$1,$5:$5,1))&amp;":"&amp;ADDRESS($P12,BU$1)),
INDIRECT("rBP!"&amp;ADDRESS($S12,SUMIFS(rBP!$1:$1,rBP!$5:$5,MAX(rBP!$5:$5)-BU$5+1))&amp;":"&amp;ADDRESS($S12,SUMIFS(rBP!$1:$1,rBP!$5:$5,MAX(rBP!$5:$5))))))</f>
        <v>10906.122407322486</v>
      </c>
      <c r="BV12" s="71">
        <f ca="1">IF(BV$5="",0,SUMPRODUCT(
INDIRECT(ADDRESS($P12,SUMIFS($1:$1,$5:$5,1))&amp;":"&amp;ADDRESS($P12,BV$1)),
INDIRECT("rBP!"&amp;ADDRESS($S12,SUMIFS(rBP!$1:$1,rBP!$5:$5,MAX(rBP!$5:$5)-BV$5+1))&amp;":"&amp;ADDRESS($S12,SUMIFS(rBP!$1:$1,rBP!$5:$5,MAX(rBP!$5:$5))))))</f>
        <v>0</v>
      </c>
      <c r="BW12" s="71">
        <f ca="1">IF(BW$5="",0,SUMPRODUCT(
INDIRECT(ADDRESS($P12,SUMIFS($1:$1,$5:$5,1))&amp;":"&amp;ADDRESS($P12,BW$1)),
INDIRECT("rBP!"&amp;ADDRESS($S12,SUMIFS(rBP!$1:$1,rBP!$5:$5,MAX(rBP!$5:$5)-BW$5+1))&amp;":"&amp;ADDRESS($S12,SUMIFS(rBP!$1:$1,rBP!$5:$5,MAX(rBP!$5:$5))))))</f>
        <v>0</v>
      </c>
      <c r="BX12" s="71">
        <f ca="1">IF(BX$5="",0,SUMPRODUCT(
INDIRECT(ADDRESS($P12,SUMIFS($1:$1,$5:$5,1))&amp;":"&amp;ADDRESS($P12,BX$1)),
INDIRECT("rBP!"&amp;ADDRESS($S12,SUMIFS(rBP!$1:$1,rBP!$5:$5,MAX(rBP!$5:$5)-BX$5+1))&amp;":"&amp;ADDRESS($S12,SUMIFS(rBP!$1:$1,rBP!$5:$5,MAX(rBP!$5:$5))))))</f>
        <v>0</v>
      </c>
      <c r="BY12" s="71">
        <f ca="1">IF(BY$5="",0,SUMPRODUCT(
INDIRECT(ADDRESS($P12,SUMIFS($1:$1,$5:$5,1))&amp;":"&amp;ADDRESS($P12,BY$1)),
INDIRECT("rBP!"&amp;ADDRESS($S12,SUMIFS(rBP!$1:$1,rBP!$5:$5,MAX(rBP!$5:$5)-BY$5+1))&amp;":"&amp;ADDRESS($S12,SUMIFS(rBP!$1:$1,rBP!$5:$5,MAX(rBP!$5:$5))))))</f>
        <v>0</v>
      </c>
      <c r="BZ12" s="71">
        <f ca="1">IF(BZ$5="",0,SUMPRODUCT(
INDIRECT(ADDRESS($P12,SUMIFS($1:$1,$5:$5,1))&amp;":"&amp;ADDRESS($P12,BZ$1)),
INDIRECT("rBP!"&amp;ADDRESS($S12,SUMIFS(rBP!$1:$1,rBP!$5:$5,MAX(rBP!$5:$5)-BZ$5+1))&amp;":"&amp;ADDRESS($S12,SUMIFS(rBP!$1:$1,rBP!$5:$5,MAX(rBP!$5:$5))))))</f>
        <v>0</v>
      </c>
      <c r="CA12" s="71">
        <f ca="1">IF(CA$5="",0,SUMPRODUCT(
INDIRECT(ADDRESS($P12,SUMIFS($1:$1,$5:$5,1))&amp;":"&amp;ADDRESS($P12,CA$1)),
INDIRECT("rBP!"&amp;ADDRESS($S12,SUMIFS(rBP!$1:$1,rBP!$5:$5,MAX(rBP!$5:$5)-CA$5+1))&amp;":"&amp;ADDRESS($S12,SUMIFS(rBP!$1:$1,rBP!$5:$5,MAX(rBP!$5:$5))))))</f>
        <v>0</v>
      </c>
      <c r="CB12" s="71">
        <f ca="1">IF(CB$5="",0,SUMPRODUCT(
INDIRECT(ADDRESS($P12,SUMIFS($1:$1,$5:$5,1))&amp;":"&amp;ADDRESS($P12,CB$1)),
INDIRECT("rBP!"&amp;ADDRESS($S12,SUMIFS(rBP!$1:$1,rBP!$5:$5,MAX(rBP!$5:$5)-CB$5+1))&amp;":"&amp;ADDRESS($S12,SUMIFS(rBP!$1:$1,rBP!$5:$5,MAX(rBP!$5:$5))))))</f>
        <v>0</v>
      </c>
      <c r="CC12" s="71">
        <f ca="1">IF(CC$5="",0,SUMPRODUCT(
INDIRECT(ADDRESS($P12,SUMIFS($1:$1,$5:$5,1))&amp;":"&amp;ADDRESS($P12,CC$1)),
INDIRECT("rBP!"&amp;ADDRESS($S12,SUMIFS(rBP!$1:$1,rBP!$5:$5,MAX(rBP!$5:$5)-CC$5+1))&amp;":"&amp;ADDRESS($S12,SUMIFS(rBP!$1:$1,rBP!$5:$5,MAX(rBP!$5:$5))))))</f>
        <v>0</v>
      </c>
      <c r="CD12" s="71">
        <f ca="1">IF(CD$5="",0,SUMPRODUCT(
INDIRECT(ADDRESS($P12,SUMIFS($1:$1,$5:$5,1))&amp;":"&amp;ADDRESS($P12,CD$1)),
INDIRECT("rBP!"&amp;ADDRESS($S12,SUMIFS(rBP!$1:$1,rBP!$5:$5,MAX(rBP!$5:$5)-CD$5+1))&amp;":"&amp;ADDRESS($S12,SUMIFS(rBP!$1:$1,rBP!$5:$5,MAX(rBP!$5:$5))))))</f>
        <v>0</v>
      </c>
      <c r="CE12" s="71">
        <f ca="1">IF(CE$5="",0,SUMPRODUCT(
INDIRECT(ADDRESS($P12,SUMIFS($1:$1,$5:$5,1))&amp;":"&amp;ADDRESS($P12,CE$1)),
INDIRECT("rBP!"&amp;ADDRESS($S12,SUMIFS(rBP!$1:$1,rBP!$5:$5,MAX(rBP!$5:$5)-CE$5+1))&amp;":"&amp;ADDRESS($S12,SUMIFS(rBP!$1:$1,rBP!$5:$5,MAX(rBP!$5:$5))))))</f>
        <v>0</v>
      </c>
      <c r="CF12" s="71">
        <f ca="1">IF(CF$5="",0,SUMPRODUCT(
INDIRECT(ADDRESS($P12,SUMIFS($1:$1,$5:$5,1))&amp;":"&amp;ADDRESS($P12,CF$1)),
INDIRECT("rBP!"&amp;ADDRESS($S12,SUMIFS(rBP!$1:$1,rBP!$5:$5,MAX(rBP!$5:$5)-CF$5+1))&amp;":"&amp;ADDRESS($S12,SUMIFS(rBP!$1:$1,rBP!$5:$5,MAX(rBP!$5:$5))))))</f>
        <v>0</v>
      </c>
      <c r="CG12" s="71">
        <f ca="1">IF(CG$5="",0,SUMPRODUCT(
INDIRECT(ADDRESS($P12,SUMIFS($1:$1,$5:$5,1))&amp;":"&amp;ADDRESS($P12,CG$1)),
INDIRECT("rBP!"&amp;ADDRESS($S12,SUMIFS(rBP!$1:$1,rBP!$5:$5,MAX(rBP!$5:$5)-CG$5+1))&amp;":"&amp;ADDRESS($S12,SUMIFS(rBP!$1:$1,rBP!$5:$5,MAX(rBP!$5:$5))))))</f>
        <v>0</v>
      </c>
      <c r="CH12" s="71">
        <f ca="1">IF(CH$5="",0,SUMPRODUCT(
INDIRECT(ADDRESS($P12,SUMIFS($1:$1,$5:$5,1))&amp;":"&amp;ADDRESS($P12,CH$1)),
INDIRECT("rBP!"&amp;ADDRESS($S12,SUMIFS(rBP!$1:$1,rBP!$5:$5,MAX(rBP!$5:$5)-CH$5+1))&amp;":"&amp;ADDRESS($S12,SUMIFS(rBP!$1:$1,rBP!$5:$5,MAX(rBP!$5:$5))))))</f>
        <v>0</v>
      </c>
      <c r="CI12" s="71">
        <f ca="1">IF(CI$5="",0,SUMPRODUCT(
INDIRECT(ADDRESS($P12,SUMIFS($1:$1,$5:$5,1))&amp;":"&amp;ADDRESS($P12,CI$1)),
INDIRECT("rBP!"&amp;ADDRESS($S12,SUMIFS(rBP!$1:$1,rBP!$5:$5,MAX(rBP!$5:$5)-CI$5+1))&amp;":"&amp;ADDRESS($S12,SUMIFS(rBP!$1:$1,rBP!$5:$5,MAX(rBP!$5:$5))))))</f>
        <v>0</v>
      </c>
      <c r="CJ12" s="71">
        <f ca="1">IF(CJ$5="",0,SUMPRODUCT(
INDIRECT(ADDRESS($P12,SUMIFS($1:$1,$5:$5,1))&amp;":"&amp;ADDRESS($P12,CJ$1)),
INDIRECT("rBP!"&amp;ADDRESS($S12,SUMIFS(rBP!$1:$1,rBP!$5:$5,MAX(rBP!$5:$5)-CJ$5+1))&amp;":"&amp;ADDRESS($S12,SUMIFS(rBP!$1:$1,rBP!$5:$5,MAX(rBP!$5:$5))))))</f>
        <v>0</v>
      </c>
      <c r="CK12" s="71">
        <f ca="1">IF(CK$5="",0,SUMPRODUCT(
INDIRECT(ADDRESS($P12,SUMIFS($1:$1,$5:$5,1))&amp;":"&amp;ADDRESS($P12,CK$1)),
INDIRECT("rBP!"&amp;ADDRESS($S12,SUMIFS(rBP!$1:$1,rBP!$5:$5,MAX(rBP!$5:$5)-CK$5+1))&amp;":"&amp;ADDRESS($S12,SUMIFS(rBP!$1:$1,rBP!$5:$5,MAX(rBP!$5:$5))))))</f>
        <v>0</v>
      </c>
      <c r="CL12" s="71">
        <f ca="1">IF(CL$5="",0,SUMPRODUCT(
INDIRECT(ADDRESS($P12,SUMIFS($1:$1,$5:$5,1))&amp;":"&amp;ADDRESS($P12,CL$1)),
INDIRECT("rBP!"&amp;ADDRESS($S12,SUMIFS(rBP!$1:$1,rBP!$5:$5,MAX(rBP!$5:$5)-CL$5+1))&amp;":"&amp;ADDRESS($S12,SUMIFS(rBP!$1:$1,rBP!$5:$5,MAX(rBP!$5:$5))))))</f>
        <v>0</v>
      </c>
      <c r="CM12" s="71">
        <f ca="1">IF(CM$5="",0,SUMPRODUCT(
INDIRECT(ADDRESS($P12,SUMIFS($1:$1,$5:$5,1))&amp;":"&amp;ADDRESS($P12,CM$1)),
INDIRECT("rBP!"&amp;ADDRESS($S12,SUMIFS(rBP!$1:$1,rBP!$5:$5,MAX(rBP!$5:$5)-CM$5+1))&amp;":"&amp;ADDRESS($S12,SUMIFS(rBP!$1:$1,rBP!$5:$5,MAX(rBP!$5:$5))))))</f>
        <v>0</v>
      </c>
      <c r="CN12" s="71">
        <f ca="1">IF(CN$5="",0,SUMPRODUCT(
INDIRECT(ADDRESS($P12,SUMIFS($1:$1,$5:$5,1))&amp;":"&amp;ADDRESS($P12,CN$1)),
INDIRECT("rBP!"&amp;ADDRESS($S12,SUMIFS(rBP!$1:$1,rBP!$5:$5,MAX(rBP!$5:$5)-CN$5+1))&amp;":"&amp;ADDRESS($S12,SUMIFS(rBP!$1:$1,rBP!$5:$5,MAX(rBP!$5:$5))))))</f>
        <v>0</v>
      </c>
      <c r="CO12" s="71">
        <f ca="1">IF(CO$5="",0,SUMPRODUCT(
INDIRECT(ADDRESS($P12,SUMIFS($1:$1,$5:$5,1))&amp;":"&amp;ADDRESS($P12,CO$1)),
INDIRECT("rBP!"&amp;ADDRESS($S12,SUMIFS(rBP!$1:$1,rBP!$5:$5,MAX(rBP!$5:$5)-CO$5+1))&amp;":"&amp;ADDRESS($S12,SUMIFS(rBP!$1:$1,rBP!$5:$5,MAX(rBP!$5:$5))))))</f>
        <v>0</v>
      </c>
      <c r="CP12" s="71">
        <f ca="1">IF(CP$5="",0,SUMPRODUCT(
INDIRECT(ADDRESS($P12,SUMIFS($1:$1,$5:$5,1))&amp;":"&amp;ADDRESS($P12,CP$1)),
INDIRECT("rBP!"&amp;ADDRESS($S12,SUMIFS(rBP!$1:$1,rBP!$5:$5,MAX(rBP!$5:$5)-CP$5+1))&amp;":"&amp;ADDRESS($S12,SUMIFS(rBP!$1:$1,rBP!$5:$5,MAX(rBP!$5:$5))))))</f>
        <v>0</v>
      </c>
      <c r="CQ12" s="71">
        <f ca="1">IF(CQ$5="",0,SUMPRODUCT(
INDIRECT(ADDRESS($P12,SUMIFS($1:$1,$5:$5,1))&amp;":"&amp;ADDRESS($P12,CQ$1)),
INDIRECT("rBP!"&amp;ADDRESS($S12,SUMIFS(rBP!$1:$1,rBP!$5:$5,MAX(rBP!$5:$5)-CQ$5+1))&amp;":"&amp;ADDRESS($S12,SUMIFS(rBP!$1:$1,rBP!$5:$5,MAX(rBP!$5:$5))))))</f>
        <v>0</v>
      </c>
      <c r="CR12" s="71">
        <f ca="1">IF(CR$5="",0,SUMPRODUCT(
INDIRECT(ADDRESS($P12,SUMIFS($1:$1,$5:$5,1))&amp;":"&amp;ADDRESS($P12,CR$1)),
INDIRECT("rBP!"&amp;ADDRESS($S12,SUMIFS(rBP!$1:$1,rBP!$5:$5,MAX(rBP!$5:$5)-CR$5+1))&amp;":"&amp;ADDRESS($S12,SUMIFS(rBP!$1:$1,rBP!$5:$5,MAX(rBP!$5:$5))))))</f>
        <v>0</v>
      </c>
      <c r="CS12" s="71">
        <f ca="1">IF(CS$5="",0,SUMPRODUCT(
INDIRECT(ADDRESS($P12,SUMIFS($1:$1,$5:$5,1))&amp;":"&amp;ADDRESS($P12,CS$1)),
INDIRECT("rBP!"&amp;ADDRESS($S12,SUMIFS(rBP!$1:$1,rBP!$5:$5,MAX(rBP!$5:$5)-CS$5+1))&amp;":"&amp;ADDRESS($S12,SUMIFS(rBP!$1:$1,rBP!$5:$5,MAX(rBP!$5:$5))))))</f>
        <v>0</v>
      </c>
      <c r="CT12" s="71">
        <f ca="1">IF(CT$5="",0,SUMPRODUCT(
INDIRECT(ADDRESS($P12,SUMIFS($1:$1,$5:$5,1))&amp;":"&amp;ADDRESS($P12,CT$1)),
INDIRECT("rBP!"&amp;ADDRESS($S12,SUMIFS(rBP!$1:$1,rBP!$5:$5,MAX(rBP!$5:$5)-CT$5+1))&amp;":"&amp;ADDRESS($S12,SUMIFS(rBP!$1:$1,rBP!$5:$5,MAX(rBP!$5:$5))))))</f>
        <v>0</v>
      </c>
    </row>
    <row r="13" spans="1:98" s="27" customFormat="1" ht="12" x14ac:dyDescent="0.25">
      <c r="A13" s="26">
        <f>ROW()</f>
        <v>13</v>
      </c>
      <c r="E13" s="24"/>
      <c r="F13" s="68" t="str">
        <f>F9</f>
        <v>Закупка сырья и материалов в натуральных величинах</v>
      </c>
      <c r="G13" s="27" t="str">
        <f>BP!$F$24</f>
        <v>Вн.пр-во</v>
      </c>
      <c r="M13" s="2" t="str">
        <f>BP!$M$24</f>
        <v>шт</v>
      </c>
      <c r="P13" s="73">
        <f t="shared" si="6"/>
        <v>7</v>
      </c>
      <c r="R13" s="24"/>
      <c r="S13" s="73">
        <f>BP!$A60</f>
        <v>60</v>
      </c>
      <c r="T13" s="69"/>
      <c r="U13" s="69"/>
      <c r="V13" s="77"/>
      <c r="W13" s="29">
        <f ca="1">SUM(INDIRECT(ADDRESS(ROW(),SUMIFS($1:$1,$5:$5,1))):INDIRECT(ADDRESS(ROW(),SUMIFS($1:$1,$5:$5,MAX($5:$5)))))</f>
        <v>0</v>
      </c>
      <c r="X13" s="69"/>
      <c r="Y13" s="69"/>
      <c r="Z13" s="71">
        <f ca="1">IF(Z$5="",0,SUMPRODUCT(
INDIRECT(ADDRESS($P13,SUMIFS($1:$1,$5:$5,1))&amp;":"&amp;ADDRESS($P13,Z$1)),
INDIRECT("rBP!"&amp;ADDRESS($S13,SUMIFS(rBP!$1:$1,rBP!$5:$5,MAX(rBP!$5:$5)-Z$5+1))&amp;":"&amp;ADDRESS($S13,SUMIFS(rBP!$1:$1,rBP!$5:$5,MAX(rBP!$5:$5))))))</f>
        <v>0</v>
      </c>
      <c r="AA13" s="71">
        <f ca="1">IF(AA$5="",0,SUMPRODUCT(
INDIRECT(ADDRESS($P13,SUMIFS($1:$1,$5:$5,1))&amp;":"&amp;ADDRESS($P13,AA$1)),
INDIRECT("rBP!"&amp;ADDRESS($S13,SUMIFS(rBP!$1:$1,rBP!$5:$5,MAX(rBP!$5:$5)-AA$5+1))&amp;":"&amp;ADDRESS($S13,SUMIFS(rBP!$1:$1,rBP!$5:$5,MAX(rBP!$5:$5))))))</f>
        <v>0</v>
      </c>
      <c r="AB13" s="71">
        <f ca="1">IF(AB$5="",0,SUMPRODUCT(
INDIRECT(ADDRESS($P13,SUMIFS($1:$1,$5:$5,1))&amp;":"&amp;ADDRESS($P13,AB$1)),
INDIRECT("rBP!"&amp;ADDRESS($S13,SUMIFS(rBP!$1:$1,rBP!$5:$5,MAX(rBP!$5:$5)-AB$5+1))&amp;":"&amp;ADDRESS($S13,SUMIFS(rBP!$1:$1,rBP!$5:$5,MAX(rBP!$5:$5))))))</f>
        <v>0</v>
      </c>
      <c r="AC13" s="71">
        <f ca="1">IF(AC$5="",0,SUMPRODUCT(
INDIRECT(ADDRESS($P13,SUMIFS($1:$1,$5:$5,1))&amp;":"&amp;ADDRESS($P13,AC$1)),
INDIRECT("rBP!"&amp;ADDRESS($S13,SUMIFS(rBP!$1:$1,rBP!$5:$5,MAX(rBP!$5:$5)-AC$5+1))&amp;":"&amp;ADDRESS($S13,SUMIFS(rBP!$1:$1,rBP!$5:$5,MAX(rBP!$5:$5))))))</f>
        <v>0</v>
      </c>
      <c r="AD13" s="71">
        <f ca="1">IF(AD$5="",0,SUMPRODUCT(
INDIRECT(ADDRESS($P13,SUMIFS($1:$1,$5:$5,1))&amp;":"&amp;ADDRESS($P13,AD$1)),
INDIRECT("rBP!"&amp;ADDRESS($S13,SUMIFS(rBP!$1:$1,rBP!$5:$5,MAX(rBP!$5:$5)-AD$5+1))&amp;":"&amp;ADDRESS($S13,SUMIFS(rBP!$1:$1,rBP!$5:$5,MAX(rBP!$5:$5))))))</f>
        <v>0</v>
      </c>
      <c r="AE13" s="71">
        <f ca="1">IF(AE$5="",0,SUMPRODUCT(
INDIRECT(ADDRESS($P13,SUMIFS($1:$1,$5:$5,1))&amp;":"&amp;ADDRESS($P13,AE$1)),
INDIRECT("rBP!"&amp;ADDRESS($S13,SUMIFS(rBP!$1:$1,rBP!$5:$5,MAX(rBP!$5:$5)-AE$5+1))&amp;":"&amp;ADDRESS($S13,SUMIFS(rBP!$1:$1,rBP!$5:$5,MAX(rBP!$5:$5))))))</f>
        <v>0</v>
      </c>
      <c r="AF13" s="71">
        <f ca="1">IF(AF$5="",0,SUMPRODUCT(
INDIRECT(ADDRESS($P13,SUMIFS($1:$1,$5:$5,1))&amp;":"&amp;ADDRESS($P13,AF$1)),
INDIRECT("rBP!"&amp;ADDRESS($S13,SUMIFS(rBP!$1:$1,rBP!$5:$5,MAX(rBP!$5:$5)-AF$5+1))&amp;":"&amp;ADDRESS($S13,SUMIFS(rBP!$1:$1,rBP!$5:$5,MAX(rBP!$5:$5))))))</f>
        <v>0</v>
      </c>
      <c r="AG13" s="71">
        <f ca="1">IF(AG$5="",0,SUMPRODUCT(
INDIRECT(ADDRESS($P13,SUMIFS($1:$1,$5:$5,1))&amp;":"&amp;ADDRESS($P13,AG$1)),
INDIRECT("rBP!"&amp;ADDRESS($S13,SUMIFS(rBP!$1:$1,rBP!$5:$5,MAX(rBP!$5:$5)-AG$5+1))&amp;":"&amp;ADDRESS($S13,SUMIFS(rBP!$1:$1,rBP!$5:$5,MAX(rBP!$5:$5))))))</f>
        <v>0</v>
      </c>
      <c r="AH13" s="71">
        <f ca="1">IF(AH$5="",0,SUMPRODUCT(
INDIRECT(ADDRESS($P13,SUMIFS($1:$1,$5:$5,1))&amp;":"&amp;ADDRESS($P13,AH$1)),
INDIRECT("rBP!"&amp;ADDRESS($S13,SUMIFS(rBP!$1:$1,rBP!$5:$5,MAX(rBP!$5:$5)-AH$5+1))&amp;":"&amp;ADDRESS($S13,SUMIFS(rBP!$1:$1,rBP!$5:$5,MAX(rBP!$5:$5))))))</f>
        <v>0</v>
      </c>
      <c r="AI13" s="71">
        <f ca="1">IF(AI$5="",0,SUMPRODUCT(
INDIRECT(ADDRESS($P13,SUMIFS($1:$1,$5:$5,1))&amp;":"&amp;ADDRESS($P13,AI$1)),
INDIRECT("rBP!"&amp;ADDRESS($S13,SUMIFS(rBP!$1:$1,rBP!$5:$5,MAX(rBP!$5:$5)-AI$5+1))&amp;":"&amp;ADDRESS($S13,SUMIFS(rBP!$1:$1,rBP!$5:$5,MAX(rBP!$5:$5))))))</f>
        <v>0</v>
      </c>
      <c r="AJ13" s="71">
        <f ca="1">IF(AJ$5="",0,SUMPRODUCT(
INDIRECT(ADDRESS($P13,SUMIFS($1:$1,$5:$5,1))&amp;":"&amp;ADDRESS($P13,AJ$1)),
INDIRECT("rBP!"&amp;ADDRESS($S13,SUMIFS(rBP!$1:$1,rBP!$5:$5,MAX(rBP!$5:$5)-AJ$5+1))&amp;":"&amp;ADDRESS($S13,SUMIFS(rBP!$1:$1,rBP!$5:$5,MAX(rBP!$5:$5))))))</f>
        <v>0</v>
      </c>
      <c r="AK13" s="71">
        <f ca="1">IF(AK$5="",0,SUMPRODUCT(
INDIRECT(ADDRESS($P13,SUMIFS($1:$1,$5:$5,1))&amp;":"&amp;ADDRESS($P13,AK$1)),
INDIRECT("rBP!"&amp;ADDRESS($S13,SUMIFS(rBP!$1:$1,rBP!$5:$5,MAX(rBP!$5:$5)-AK$5+1))&amp;":"&amp;ADDRESS($S13,SUMIFS(rBP!$1:$1,rBP!$5:$5,MAX(rBP!$5:$5))))))</f>
        <v>0</v>
      </c>
      <c r="AL13" s="71">
        <f ca="1">IF(AL$5="",0,SUMPRODUCT(
INDIRECT(ADDRESS($P13,SUMIFS($1:$1,$5:$5,1))&amp;":"&amp;ADDRESS($P13,AL$1)),
INDIRECT("rBP!"&amp;ADDRESS($S13,SUMIFS(rBP!$1:$1,rBP!$5:$5,MAX(rBP!$5:$5)-AL$5+1))&amp;":"&amp;ADDRESS($S13,SUMIFS(rBP!$1:$1,rBP!$5:$5,MAX(rBP!$5:$5))))))</f>
        <v>0</v>
      </c>
      <c r="AM13" s="71">
        <f ca="1">IF(AM$5="",0,SUMPRODUCT(
INDIRECT(ADDRESS($P13,SUMIFS($1:$1,$5:$5,1))&amp;":"&amp;ADDRESS($P13,AM$1)),
INDIRECT("rBP!"&amp;ADDRESS($S13,SUMIFS(rBP!$1:$1,rBP!$5:$5,MAX(rBP!$5:$5)-AM$5+1))&amp;":"&amp;ADDRESS($S13,SUMIFS(rBP!$1:$1,rBP!$5:$5,MAX(rBP!$5:$5))))))</f>
        <v>0</v>
      </c>
      <c r="AN13" s="71">
        <f ca="1">IF(AN$5="",0,SUMPRODUCT(
INDIRECT(ADDRESS($P13,SUMIFS($1:$1,$5:$5,1))&amp;":"&amp;ADDRESS($P13,AN$1)),
INDIRECT("rBP!"&amp;ADDRESS($S13,SUMIFS(rBP!$1:$1,rBP!$5:$5,MAX(rBP!$5:$5)-AN$5+1))&amp;":"&amp;ADDRESS($S13,SUMIFS(rBP!$1:$1,rBP!$5:$5,MAX(rBP!$5:$5))))))</f>
        <v>0</v>
      </c>
      <c r="AO13" s="71">
        <f ca="1">IF(AO$5="",0,SUMPRODUCT(
INDIRECT(ADDRESS($P13,SUMIFS($1:$1,$5:$5,1))&amp;":"&amp;ADDRESS($P13,AO$1)),
INDIRECT("rBP!"&amp;ADDRESS($S13,SUMIFS(rBP!$1:$1,rBP!$5:$5,MAX(rBP!$5:$5)-AO$5+1))&amp;":"&amp;ADDRESS($S13,SUMIFS(rBP!$1:$1,rBP!$5:$5,MAX(rBP!$5:$5))))))</f>
        <v>0</v>
      </c>
      <c r="AP13" s="71">
        <f ca="1">IF(AP$5="",0,SUMPRODUCT(
INDIRECT(ADDRESS($P13,SUMIFS($1:$1,$5:$5,1))&amp;":"&amp;ADDRESS($P13,AP$1)),
INDIRECT("rBP!"&amp;ADDRESS($S13,SUMIFS(rBP!$1:$1,rBP!$5:$5,MAX(rBP!$5:$5)-AP$5+1))&amp;":"&amp;ADDRESS($S13,SUMIFS(rBP!$1:$1,rBP!$5:$5,MAX(rBP!$5:$5))))))</f>
        <v>0</v>
      </c>
      <c r="AQ13" s="71">
        <f ca="1">IF(AQ$5="",0,SUMPRODUCT(
INDIRECT(ADDRESS($P13,SUMIFS($1:$1,$5:$5,1))&amp;":"&amp;ADDRESS($P13,AQ$1)),
INDIRECT("rBP!"&amp;ADDRESS($S13,SUMIFS(rBP!$1:$1,rBP!$5:$5,MAX(rBP!$5:$5)-AQ$5+1))&amp;":"&amp;ADDRESS($S13,SUMIFS(rBP!$1:$1,rBP!$5:$5,MAX(rBP!$5:$5))))))</f>
        <v>0</v>
      </c>
      <c r="AR13" s="71">
        <f ca="1">IF(AR$5="",0,SUMPRODUCT(
INDIRECT(ADDRESS($P13,SUMIFS($1:$1,$5:$5,1))&amp;":"&amp;ADDRESS($P13,AR$1)),
INDIRECT("rBP!"&amp;ADDRESS($S13,SUMIFS(rBP!$1:$1,rBP!$5:$5,MAX(rBP!$5:$5)-AR$5+1))&amp;":"&amp;ADDRESS($S13,SUMIFS(rBP!$1:$1,rBP!$5:$5,MAX(rBP!$5:$5))))))</f>
        <v>0</v>
      </c>
      <c r="AS13" s="71">
        <f ca="1">IF(AS$5="",0,SUMPRODUCT(
INDIRECT(ADDRESS($P13,SUMIFS($1:$1,$5:$5,1))&amp;":"&amp;ADDRESS($P13,AS$1)),
INDIRECT("rBP!"&amp;ADDRESS($S13,SUMIFS(rBP!$1:$1,rBP!$5:$5,MAX(rBP!$5:$5)-AS$5+1))&amp;":"&amp;ADDRESS($S13,SUMIFS(rBP!$1:$1,rBP!$5:$5,MAX(rBP!$5:$5))))))</f>
        <v>0</v>
      </c>
      <c r="AT13" s="71">
        <f ca="1">IF(AT$5="",0,SUMPRODUCT(
INDIRECT(ADDRESS($P13,SUMIFS($1:$1,$5:$5,1))&amp;":"&amp;ADDRESS($P13,AT$1)),
INDIRECT("rBP!"&amp;ADDRESS($S13,SUMIFS(rBP!$1:$1,rBP!$5:$5,MAX(rBP!$5:$5)-AT$5+1))&amp;":"&amp;ADDRESS($S13,SUMIFS(rBP!$1:$1,rBP!$5:$5,MAX(rBP!$5:$5))))))</f>
        <v>0</v>
      </c>
      <c r="AU13" s="71">
        <f ca="1">IF(AU$5="",0,SUMPRODUCT(
INDIRECT(ADDRESS($P13,SUMIFS($1:$1,$5:$5,1))&amp;":"&amp;ADDRESS($P13,AU$1)),
INDIRECT("rBP!"&amp;ADDRESS($S13,SUMIFS(rBP!$1:$1,rBP!$5:$5,MAX(rBP!$5:$5)-AU$5+1))&amp;":"&amp;ADDRESS($S13,SUMIFS(rBP!$1:$1,rBP!$5:$5,MAX(rBP!$5:$5))))))</f>
        <v>0</v>
      </c>
      <c r="AV13" s="71">
        <f ca="1">IF(AV$5="",0,SUMPRODUCT(
INDIRECT(ADDRESS($P13,SUMIFS($1:$1,$5:$5,1))&amp;":"&amp;ADDRESS($P13,AV$1)),
INDIRECT("rBP!"&amp;ADDRESS($S13,SUMIFS(rBP!$1:$1,rBP!$5:$5,MAX(rBP!$5:$5)-AV$5+1))&amp;":"&amp;ADDRESS($S13,SUMIFS(rBP!$1:$1,rBP!$5:$5,MAX(rBP!$5:$5))))))</f>
        <v>0</v>
      </c>
      <c r="AW13" s="71">
        <f ca="1">IF(AW$5="",0,SUMPRODUCT(
INDIRECT(ADDRESS($P13,SUMIFS($1:$1,$5:$5,1))&amp;":"&amp;ADDRESS($P13,AW$1)),
INDIRECT("rBP!"&amp;ADDRESS($S13,SUMIFS(rBP!$1:$1,rBP!$5:$5,MAX(rBP!$5:$5)-AW$5+1))&amp;":"&amp;ADDRESS($S13,SUMIFS(rBP!$1:$1,rBP!$5:$5,MAX(rBP!$5:$5))))))</f>
        <v>0</v>
      </c>
      <c r="AX13" s="71">
        <f ca="1">IF(AX$5="",0,SUMPRODUCT(
INDIRECT(ADDRESS($P13,SUMIFS($1:$1,$5:$5,1))&amp;":"&amp;ADDRESS($P13,AX$1)),
INDIRECT("rBP!"&amp;ADDRESS($S13,SUMIFS(rBP!$1:$1,rBP!$5:$5,MAX(rBP!$5:$5)-AX$5+1))&amp;":"&amp;ADDRESS($S13,SUMIFS(rBP!$1:$1,rBP!$5:$5,MAX(rBP!$5:$5))))))</f>
        <v>0</v>
      </c>
      <c r="AY13" s="71">
        <f ca="1">IF(AY$5="",0,SUMPRODUCT(
INDIRECT(ADDRESS($P13,SUMIFS($1:$1,$5:$5,1))&amp;":"&amp;ADDRESS($P13,AY$1)),
INDIRECT("rBP!"&amp;ADDRESS($S13,SUMIFS(rBP!$1:$1,rBP!$5:$5,MAX(rBP!$5:$5)-AY$5+1))&amp;":"&amp;ADDRESS($S13,SUMIFS(rBP!$1:$1,rBP!$5:$5,MAX(rBP!$5:$5))))))</f>
        <v>0</v>
      </c>
      <c r="AZ13" s="71">
        <f ca="1">IF(AZ$5="",0,SUMPRODUCT(
INDIRECT(ADDRESS($P13,SUMIFS($1:$1,$5:$5,1))&amp;":"&amp;ADDRESS($P13,AZ$1)),
INDIRECT("rBP!"&amp;ADDRESS($S13,SUMIFS(rBP!$1:$1,rBP!$5:$5,MAX(rBP!$5:$5)-AZ$5+1))&amp;":"&amp;ADDRESS($S13,SUMIFS(rBP!$1:$1,rBP!$5:$5,MAX(rBP!$5:$5))))))</f>
        <v>0</v>
      </c>
      <c r="BA13" s="71">
        <f ca="1">IF(BA$5="",0,SUMPRODUCT(
INDIRECT(ADDRESS($P13,SUMIFS($1:$1,$5:$5,1))&amp;":"&amp;ADDRESS($P13,BA$1)),
INDIRECT("rBP!"&amp;ADDRESS($S13,SUMIFS(rBP!$1:$1,rBP!$5:$5,MAX(rBP!$5:$5)-BA$5+1))&amp;":"&amp;ADDRESS($S13,SUMIFS(rBP!$1:$1,rBP!$5:$5,MAX(rBP!$5:$5))))))</f>
        <v>0</v>
      </c>
      <c r="BB13" s="71">
        <f ca="1">IF(BB$5="",0,SUMPRODUCT(
INDIRECT(ADDRESS($P13,SUMIFS($1:$1,$5:$5,1))&amp;":"&amp;ADDRESS($P13,BB$1)),
INDIRECT("rBP!"&amp;ADDRESS($S13,SUMIFS(rBP!$1:$1,rBP!$5:$5,MAX(rBP!$5:$5)-BB$5+1))&amp;":"&amp;ADDRESS($S13,SUMIFS(rBP!$1:$1,rBP!$5:$5,MAX(rBP!$5:$5))))))</f>
        <v>0</v>
      </c>
      <c r="BC13" s="71">
        <f ca="1">IF(BC$5="",0,SUMPRODUCT(
INDIRECT(ADDRESS($P13,SUMIFS($1:$1,$5:$5,1))&amp;":"&amp;ADDRESS($P13,BC$1)),
INDIRECT("rBP!"&amp;ADDRESS($S13,SUMIFS(rBP!$1:$1,rBP!$5:$5,MAX(rBP!$5:$5)-BC$5+1))&amp;":"&amp;ADDRESS($S13,SUMIFS(rBP!$1:$1,rBP!$5:$5,MAX(rBP!$5:$5))))))</f>
        <v>0</v>
      </c>
      <c r="BD13" s="71">
        <f ca="1">IF(BD$5="",0,SUMPRODUCT(
INDIRECT(ADDRESS($P13,SUMIFS($1:$1,$5:$5,1))&amp;":"&amp;ADDRESS($P13,BD$1)),
INDIRECT("rBP!"&amp;ADDRESS($S13,SUMIFS(rBP!$1:$1,rBP!$5:$5,MAX(rBP!$5:$5)-BD$5+1))&amp;":"&amp;ADDRESS($S13,SUMIFS(rBP!$1:$1,rBP!$5:$5,MAX(rBP!$5:$5))))))</f>
        <v>0</v>
      </c>
      <c r="BE13" s="71">
        <f ca="1">IF(BE$5="",0,SUMPRODUCT(
INDIRECT(ADDRESS($P13,SUMIFS($1:$1,$5:$5,1))&amp;":"&amp;ADDRESS($P13,BE$1)),
INDIRECT("rBP!"&amp;ADDRESS($S13,SUMIFS(rBP!$1:$1,rBP!$5:$5,MAX(rBP!$5:$5)-BE$5+1))&amp;":"&amp;ADDRESS($S13,SUMIFS(rBP!$1:$1,rBP!$5:$5,MAX(rBP!$5:$5))))))</f>
        <v>0</v>
      </c>
      <c r="BF13" s="71">
        <f ca="1">IF(BF$5="",0,SUMPRODUCT(
INDIRECT(ADDRESS($P13,SUMIFS($1:$1,$5:$5,1))&amp;":"&amp;ADDRESS($P13,BF$1)),
INDIRECT("rBP!"&amp;ADDRESS($S13,SUMIFS(rBP!$1:$1,rBP!$5:$5,MAX(rBP!$5:$5)-BF$5+1))&amp;":"&amp;ADDRESS($S13,SUMIFS(rBP!$1:$1,rBP!$5:$5,MAX(rBP!$5:$5))))))</f>
        <v>0</v>
      </c>
      <c r="BG13" s="71">
        <f ca="1">IF(BG$5="",0,SUMPRODUCT(
INDIRECT(ADDRESS($P13,SUMIFS($1:$1,$5:$5,1))&amp;":"&amp;ADDRESS($P13,BG$1)),
INDIRECT("rBP!"&amp;ADDRESS($S13,SUMIFS(rBP!$1:$1,rBP!$5:$5,MAX(rBP!$5:$5)-BG$5+1))&amp;":"&amp;ADDRESS($S13,SUMIFS(rBP!$1:$1,rBP!$5:$5,MAX(rBP!$5:$5))))))</f>
        <v>0</v>
      </c>
      <c r="BH13" s="71">
        <f ca="1">IF(BH$5="",0,SUMPRODUCT(
INDIRECT(ADDRESS($P13,SUMIFS($1:$1,$5:$5,1))&amp;":"&amp;ADDRESS($P13,BH$1)),
INDIRECT("rBP!"&amp;ADDRESS($S13,SUMIFS(rBP!$1:$1,rBP!$5:$5,MAX(rBP!$5:$5)-BH$5+1))&amp;":"&amp;ADDRESS($S13,SUMIFS(rBP!$1:$1,rBP!$5:$5,MAX(rBP!$5:$5))))))</f>
        <v>0</v>
      </c>
      <c r="BI13" s="71">
        <f ca="1">IF(BI$5="",0,SUMPRODUCT(
INDIRECT(ADDRESS($P13,SUMIFS($1:$1,$5:$5,1))&amp;":"&amp;ADDRESS($P13,BI$1)),
INDIRECT("rBP!"&amp;ADDRESS($S13,SUMIFS(rBP!$1:$1,rBP!$5:$5,MAX(rBP!$5:$5)-BI$5+1))&amp;":"&amp;ADDRESS($S13,SUMIFS(rBP!$1:$1,rBP!$5:$5,MAX(rBP!$5:$5))))))</f>
        <v>0</v>
      </c>
      <c r="BJ13" s="71">
        <f ca="1">IF(BJ$5="",0,SUMPRODUCT(
INDIRECT(ADDRESS($P13,SUMIFS($1:$1,$5:$5,1))&amp;":"&amp;ADDRESS($P13,BJ$1)),
INDIRECT("rBP!"&amp;ADDRESS($S13,SUMIFS(rBP!$1:$1,rBP!$5:$5,MAX(rBP!$5:$5)-BJ$5+1))&amp;":"&amp;ADDRESS($S13,SUMIFS(rBP!$1:$1,rBP!$5:$5,MAX(rBP!$5:$5))))))</f>
        <v>0</v>
      </c>
      <c r="BK13" s="71">
        <f ca="1">IF(BK$5="",0,SUMPRODUCT(
INDIRECT(ADDRESS($P13,SUMIFS($1:$1,$5:$5,1))&amp;":"&amp;ADDRESS($P13,BK$1)),
INDIRECT("rBP!"&amp;ADDRESS($S13,SUMIFS(rBP!$1:$1,rBP!$5:$5,MAX(rBP!$5:$5)-BK$5+1))&amp;":"&amp;ADDRESS($S13,SUMIFS(rBP!$1:$1,rBP!$5:$5,MAX(rBP!$5:$5))))))</f>
        <v>0</v>
      </c>
      <c r="BL13" s="71">
        <f ca="1">IF(BL$5="",0,SUMPRODUCT(
INDIRECT(ADDRESS($P13,SUMIFS($1:$1,$5:$5,1))&amp;":"&amp;ADDRESS($P13,BL$1)),
INDIRECT("rBP!"&amp;ADDRESS($S13,SUMIFS(rBP!$1:$1,rBP!$5:$5,MAX(rBP!$5:$5)-BL$5+1))&amp;":"&amp;ADDRESS($S13,SUMIFS(rBP!$1:$1,rBP!$5:$5,MAX(rBP!$5:$5))))))</f>
        <v>0</v>
      </c>
      <c r="BM13" s="71">
        <f ca="1">IF(BM$5="",0,SUMPRODUCT(
INDIRECT(ADDRESS($P13,SUMIFS($1:$1,$5:$5,1))&amp;":"&amp;ADDRESS($P13,BM$1)),
INDIRECT("rBP!"&amp;ADDRESS($S13,SUMIFS(rBP!$1:$1,rBP!$5:$5,MAX(rBP!$5:$5)-BM$5+1))&amp;":"&amp;ADDRESS($S13,SUMIFS(rBP!$1:$1,rBP!$5:$5,MAX(rBP!$5:$5))))))</f>
        <v>0</v>
      </c>
      <c r="BN13" s="71">
        <f ca="1">IF(BN$5="",0,SUMPRODUCT(
INDIRECT(ADDRESS($P13,SUMIFS($1:$1,$5:$5,1))&amp;":"&amp;ADDRESS($P13,BN$1)),
INDIRECT("rBP!"&amp;ADDRESS($S13,SUMIFS(rBP!$1:$1,rBP!$5:$5,MAX(rBP!$5:$5)-BN$5+1))&amp;":"&amp;ADDRESS($S13,SUMIFS(rBP!$1:$1,rBP!$5:$5,MAX(rBP!$5:$5))))))</f>
        <v>0</v>
      </c>
      <c r="BO13" s="71">
        <f ca="1">IF(BO$5="",0,SUMPRODUCT(
INDIRECT(ADDRESS($P13,SUMIFS($1:$1,$5:$5,1))&amp;":"&amp;ADDRESS($P13,BO$1)),
INDIRECT("rBP!"&amp;ADDRESS($S13,SUMIFS(rBP!$1:$1,rBP!$5:$5,MAX(rBP!$5:$5)-BO$5+1))&amp;":"&amp;ADDRESS($S13,SUMIFS(rBP!$1:$1,rBP!$5:$5,MAX(rBP!$5:$5))))))</f>
        <v>0</v>
      </c>
      <c r="BP13" s="71">
        <f ca="1">IF(BP$5="",0,SUMPRODUCT(
INDIRECT(ADDRESS($P13,SUMIFS($1:$1,$5:$5,1))&amp;":"&amp;ADDRESS($P13,BP$1)),
INDIRECT("rBP!"&amp;ADDRESS($S13,SUMIFS(rBP!$1:$1,rBP!$5:$5,MAX(rBP!$5:$5)-BP$5+1))&amp;":"&amp;ADDRESS($S13,SUMIFS(rBP!$1:$1,rBP!$5:$5,MAX(rBP!$5:$5))))))</f>
        <v>0</v>
      </c>
      <c r="BQ13" s="71">
        <f ca="1">IF(BQ$5="",0,SUMPRODUCT(
INDIRECT(ADDRESS($P13,SUMIFS($1:$1,$5:$5,1))&amp;":"&amp;ADDRESS($P13,BQ$1)),
INDIRECT("rBP!"&amp;ADDRESS($S13,SUMIFS(rBP!$1:$1,rBP!$5:$5,MAX(rBP!$5:$5)-BQ$5+1))&amp;":"&amp;ADDRESS($S13,SUMIFS(rBP!$1:$1,rBP!$5:$5,MAX(rBP!$5:$5))))))</f>
        <v>0</v>
      </c>
      <c r="BR13" s="71">
        <f ca="1">IF(BR$5="",0,SUMPRODUCT(
INDIRECT(ADDRESS($P13,SUMIFS($1:$1,$5:$5,1))&amp;":"&amp;ADDRESS($P13,BR$1)),
INDIRECT("rBP!"&amp;ADDRESS($S13,SUMIFS(rBP!$1:$1,rBP!$5:$5,MAX(rBP!$5:$5)-BR$5+1))&amp;":"&amp;ADDRESS($S13,SUMIFS(rBP!$1:$1,rBP!$5:$5,MAX(rBP!$5:$5))))))</f>
        <v>0</v>
      </c>
      <c r="BS13" s="71">
        <f ca="1">IF(BS$5="",0,SUMPRODUCT(
INDIRECT(ADDRESS($P13,SUMIFS($1:$1,$5:$5,1))&amp;":"&amp;ADDRESS($P13,BS$1)),
INDIRECT("rBP!"&amp;ADDRESS($S13,SUMIFS(rBP!$1:$1,rBP!$5:$5,MAX(rBP!$5:$5)-BS$5+1))&amp;":"&amp;ADDRESS($S13,SUMIFS(rBP!$1:$1,rBP!$5:$5,MAX(rBP!$5:$5))))))</f>
        <v>0</v>
      </c>
      <c r="BT13" s="71">
        <f ca="1">IF(BT$5="",0,SUMPRODUCT(
INDIRECT(ADDRESS($P13,SUMIFS($1:$1,$5:$5,1))&amp;":"&amp;ADDRESS($P13,BT$1)),
INDIRECT("rBP!"&amp;ADDRESS($S13,SUMIFS(rBP!$1:$1,rBP!$5:$5,MAX(rBP!$5:$5)-BT$5+1))&amp;":"&amp;ADDRESS($S13,SUMIFS(rBP!$1:$1,rBP!$5:$5,MAX(rBP!$5:$5))))))</f>
        <v>0</v>
      </c>
      <c r="BU13" s="71">
        <f ca="1">IF(BU$5="",0,SUMPRODUCT(
INDIRECT(ADDRESS($P13,SUMIFS($1:$1,$5:$5,1))&amp;":"&amp;ADDRESS($P13,BU$1)),
INDIRECT("rBP!"&amp;ADDRESS($S13,SUMIFS(rBP!$1:$1,rBP!$5:$5,MAX(rBP!$5:$5)-BU$5+1))&amp;":"&amp;ADDRESS($S13,SUMIFS(rBP!$1:$1,rBP!$5:$5,MAX(rBP!$5:$5))))))</f>
        <v>0</v>
      </c>
      <c r="BV13" s="71">
        <f ca="1">IF(BV$5="",0,SUMPRODUCT(
INDIRECT(ADDRESS($P13,SUMIFS($1:$1,$5:$5,1))&amp;":"&amp;ADDRESS($P13,BV$1)),
INDIRECT("rBP!"&amp;ADDRESS($S13,SUMIFS(rBP!$1:$1,rBP!$5:$5,MAX(rBP!$5:$5)-BV$5+1))&amp;":"&amp;ADDRESS($S13,SUMIFS(rBP!$1:$1,rBP!$5:$5,MAX(rBP!$5:$5))))))</f>
        <v>0</v>
      </c>
      <c r="BW13" s="71">
        <f ca="1">IF(BW$5="",0,SUMPRODUCT(
INDIRECT(ADDRESS($P13,SUMIFS($1:$1,$5:$5,1))&amp;":"&amp;ADDRESS($P13,BW$1)),
INDIRECT("rBP!"&amp;ADDRESS($S13,SUMIFS(rBP!$1:$1,rBP!$5:$5,MAX(rBP!$5:$5)-BW$5+1))&amp;":"&amp;ADDRESS($S13,SUMIFS(rBP!$1:$1,rBP!$5:$5,MAX(rBP!$5:$5))))))</f>
        <v>0</v>
      </c>
      <c r="BX13" s="71">
        <f ca="1">IF(BX$5="",0,SUMPRODUCT(
INDIRECT(ADDRESS($P13,SUMIFS($1:$1,$5:$5,1))&amp;":"&amp;ADDRESS($P13,BX$1)),
INDIRECT("rBP!"&amp;ADDRESS($S13,SUMIFS(rBP!$1:$1,rBP!$5:$5,MAX(rBP!$5:$5)-BX$5+1))&amp;":"&amp;ADDRESS($S13,SUMIFS(rBP!$1:$1,rBP!$5:$5,MAX(rBP!$5:$5))))))</f>
        <v>0</v>
      </c>
      <c r="BY13" s="71">
        <f ca="1">IF(BY$5="",0,SUMPRODUCT(
INDIRECT(ADDRESS($P13,SUMIFS($1:$1,$5:$5,1))&amp;":"&amp;ADDRESS($P13,BY$1)),
INDIRECT("rBP!"&amp;ADDRESS($S13,SUMIFS(rBP!$1:$1,rBP!$5:$5,MAX(rBP!$5:$5)-BY$5+1))&amp;":"&amp;ADDRESS($S13,SUMIFS(rBP!$1:$1,rBP!$5:$5,MAX(rBP!$5:$5))))))</f>
        <v>0</v>
      </c>
      <c r="BZ13" s="71">
        <f ca="1">IF(BZ$5="",0,SUMPRODUCT(
INDIRECT(ADDRESS($P13,SUMIFS($1:$1,$5:$5,1))&amp;":"&amp;ADDRESS($P13,BZ$1)),
INDIRECT("rBP!"&amp;ADDRESS($S13,SUMIFS(rBP!$1:$1,rBP!$5:$5,MAX(rBP!$5:$5)-BZ$5+1))&amp;":"&amp;ADDRESS($S13,SUMIFS(rBP!$1:$1,rBP!$5:$5,MAX(rBP!$5:$5))))))</f>
        <v>0</v>
      </c>
      <c r="CA13" s="71">
        <f ca="1">IF(CA$5="",0,SUMPRODUCT(
INDIRECT(ADDRESS($P13,SUMIFS($1:$1,$5:$5,1))&amp;":"&amp;ADDRESS($P13,CA$1)),
INDIRECT("rBP!"&amp;ADDRESS($S13,SUMIFS(rBP!$1:$1,rBP!$5:$5,MAX(rBP!$5:$5)-CA$5+1))&amp;":"&amp;ADDRESS($S13,SUMIFS(rBP!$1:$1,rBP!$5:$5,MAX(rBP!$5:$5))))))</f>
        <v>0</v>
      </c>
      <c r="CB13" s="71">
        <f ca="1">IF(CB$5="",0,SUMPRODUCT(
INDIRECT(ADDRESS($P13,SUMIFS($1:$1,$5:$5,1))&amp;":"&amp;ADDRESS($P13,CB$1)),
INDIRECT("rBP!"&amp;ADDRESS($S13,SUMIFS(rBP!$1:$1,rBP!$5:$5,MAX(rBP!$5:$5)-CB$5+1))&amp;":"&amp;ADDRESS($S13,SUMIFS(rBP!$1:$1,rBP!$5:$5,MAX(rBP!$5:$5))))))</f>
        <v>0</v>
      </c>
      <c r="CC13" s="71">
        <f ca="1">IF(CC$5="",0,SUMPRODUCT(
INDIRECT(ADDRESS($P13,SUMIFS($1:$1,$5:$5,1))&amp;":"&amp;ADDRESS($P13,CC$1)),
INDIRECT("rBP!"&amp;ADDRESS($S13,SUMIFS(rBP!$1:$1,rBP!$5:$5,MAX(rBP!$5:$5)-CC$5+1))&amp;":"&amp;ADDRESS($S13,SUMIFS(rBP!$1:$1,rBP!$5:$5,MAX(rBP!$5:$5))))))</f>
        <v>0</v>
      </c>
      <c r="CD13" s="71">
        <f ca="1">IF(CD$5="",0,SUMPRODUCT(
INDIRECT(ADDRESS($P13,SUMIFS($1:$1,$5:$5,1))&amp;":"&amp;ADDRESS($P13,CD$1)),
INDIRECT("rBP!"&amp;ADDRESS($S13,SUMIFS(rBP!$1:$1,rBP!$5:$5,MAX(rBP!$5:$5)-CD$5+1))&amp;":"&amp;ADDRESS($S13,SUMIFS(rBP!$1:$1,rBP!$5:$5,MAX(rBP!$5:$5))))))</f>
        <v>0</v>
      </c>
      <c r="CE13" s="71">
        <f ca="1">IF(CE$5="",0,SUMPRODUCT(
INDIRECT(ADDRESS($P13,SUMIFS($1:$1,$5:$5,1))&amp;":"&amp;ADDRESS($P13,CE$1)),
INDIRECT("rBP!"&amp;ADDRESS($S13,SUMIFS(rBP!$1:$1,rBP!$5:$5,MAX(rBP!$5:$5)-CE$5+1))&amp;":"&amp;ADDRESS($S13,SUMIFS(rBP!$1:$1,rBP!$5:$5,MAX(rBP!$5:$5))))))</f>
        <v>0</v>
      </c>
      <c r="CF13" s="71">
        <f ca="1">IF(CF$5="",0,SUMPRODUCT(
INDIRECT(ADDRESS($P13,SUMIFS($1:$1,$5:$5,1))&amp;":"&amp;ADDRESS($P13,CF$1)),
INDIRECT("rBP!"&amp;ADDRESS($S13,SUMIFS(rBP!$1:$1,rBP!$5:$5,MAX(rBP!$5:$5)-CF$5+1))&amp;":"&amp;ADDRESS($S13,SUMIFS(rBP!$1:$1,rBP!$5:$5,MAX(rBP!$5:$5))))))</f>
        <v>0</v>
      </c>
      <c r="CG13" s="71">
        <f ca="1">IF(CG$5="",0,SUMPRODUCT(
INDIRECT(ADDRESS($P13,SUMIFS($1:$1,$5:$5,1))&amp;":"&amp;ADDRESS($P13,CG$1)),
INDIRECT("rBP!"&amp;ADDRESS($S13,SUMIFS(rBP!$1:$1,rBP!$5:$5,MAX(rBP!$5:$5)-CG$5+1))&amp;":"&amp;ADDRESS($S13,SUMIFS(rBP!$1:$1,rBP!$5:$5,MAX(rBP!$5:$5))))))</f>
        <v>0</v>
      </c>
      <c r="CH13" s="71">
        <f ca="1">IF(CH$5="",0,SUMPRODUCT(
INDIRECT(ADDRESS($P13,SUMIFS($1:$1,$5:$5,1))&amp;":"&amp;ADDRESS($P13,CH$1)),
INDIRECT("rBP!"&amp;ADDRESS($S13,SUMIFS(rBP!$1:$1,rBP!$5:$5,MAX(rBP!$5:$5)-CH$5+1))&amp;":"&amp;ADDRESS($S13,SUMIFS(rBP!$1:$1,rBP!$5:$5,MAX(rBP!$5:$5))))))</f>
        <v>0</v>
      </c>
      <c r="CI13" s="71">
        <f ca="1">IF(CI$5="",0,SUMPRODUCT(
INDIRECT(ADDRESS($P13,SUMIFS($1:$1,$5:$5,1))&amp;":"&amp;ADDRESS($P13,CI$1)),
INDIRECT("rBP!"&amp;ADDRESS($S13,SUMIFS(rBP!$1:$1,rBP!$5:$5,MAX(rBP!$5:$5)-CI$5+1))&amp;":"&amp;ADDRESS($S13,SUMIFS(rBP!$1:$1,rBP!$5:$5,MAX(rBP!$5:$5))))))</f>
        <v>0</v>
      </c>
      <c r="CJ13" s="71">
        <f ca="1">IF(CJ$5="",0,SUMPRODUCT(
INDIRECT(ADDRESS($P13,SUMIFS($1:$1,$5:$5,1))&amp;":"&amp;ADDRESS($P13,CJ$1)),
INDIRECT("rBP!"&amp;ADDRESS($S13,SUMIFS(rBP!$1:$1,rBP!$5:$5,MAX(rBP!$5:$5)-CJ$5+1))&amp;":"&amp;ADDRESS($S13,SUMIFS(rBP!$1:$1,rBP!$5:$5,MAX(rBP!$5:$5))))))</f>
        <v>0</v>
      </c>
      <c r="CK13" s="71">
        <f ca="1">IF(CK$5="",0,SUMPRODUCT(
INDIRECT(ADDRESS($P13,SUMIFS($1:$1,$5:$5,1))&amp;":"&amp;ADDRESS($P13,CK$1)),
INDIRECT("rBP!"&amp;ADDRESS($S13,SUMIFS(rBP!$1:$1,rBP!$5:$5,MAX(rBP!$5:$5)-CK$5+1))&amp;":"&amp;ADDRESS($S13,SUMIFS(rBP!$1:$1,rBP!$5:$5,MAX(rBP!$5:$5))))))</f>
        <v>0</v>
      </c>
      <c r="CL13" s="71">
        <f ca="1">IF(CL$5="",0,SUMPRODUCT(
INDIRECT(ADDRESS($P13,SUMIFS($1:$1,$5:$5,1))&amp;":"&amp;ADDRESS($P13,CL$1)),
INDIRECT("rBP!"&amp;ADDRESS($S13,SUMIFS(rBP!$1:$1,rBP!$5:$5,MAX(rBP!$5:$5)-CL$5+1))&amp;":"&amp;ADDRESS($S13,SUMIFS(rBP!$1:$1,rBP!$5:$5,MAX(rBP!$5:$5))))))</f>
        <v>0</v>
      </c>
      <c r="CM13" s="71">
        <f ca="1">IF(CM$5="",0,SUMPRODUCT(
INDIRECT(ADDRESS($P13,SUMIFS($1:$1,$5:$5,1))&amp;":"&amp;ADDRESS($P13,CM$1)),
INDIRECT("rBP!"&amp;ADDRESS($S13,SUMIFS(rBP!$1:$1,rBP!$5:$5,MAX(rBP!$5:$5)-CM$5+1))&amp;":"&amp;ADDRESS($S13,SUMIFS(rBP!$1:$1,rBP!$5:$5,MAX(rBP!$5:$5))))))</f>
        <v>0</v>
      </c>
      <c r="CN13" s="71">
        <f ca="1">IF(CN$5="",0,SUMPRODUCT(
INDIRECT(ADDRESS($P13,SUMIFS($1:$1,$5:$5,1))&amp;":"&amp;ADDRESS($P13,CN$1)),
INDIRECT("rBP!"&amp;ADDRESS($S13,SUMIFS(rBP!$1:$1,rBP!$5:$5,MAX(rBP!$5:$5)-CN$5+1))&amp;":"&amp;ADDRESS($S13,SUMIFS(rBP!$1:$1,rBP!$5:$5,MAX(rBP!$5:$5))))))</f>
        <v>0</v>
      </c>
      <c r="CO13" s="71">
        <f ca="1">IF(CO$5="",0,SUMPRODUCT(
INDIRECT(ADDRESS($P13,SUMIFS($1:$1,$5:$5,1))&amp;":"&amp;ADDRESS($P13,CO$1)),
INDIRECT("rBP!"&amp;ADDRESS($S13,SUMIFS(rBP!$1:$1,rBP!$5:$5,MAX(rBP!$5:$5)-CO$5+1))&amp;":"&amp;ADDRESS($S13,SUMIFS(rBP!$1:$1,rBP!$5:$5,MAX(rBP!$5:$5))))))</f>
        <v>0</v>
      </c>
      <c r="CP13" s="71">
        <f ca="1">IF(CP$5="",0,SUMPRODUCT(
INDIRECT(ADDRESS($P13,SUMIFS($1:$1,$5:$5,1))&amp;":"&amp;ADDRESS($P13,CP$1)),
INDIRECT("rBP!"&amp;ADDRESS($S13,SUMIFS(rBP!$1:$1,rBP!$5:$5,MAX(rBP!$5:$5)-CP$5+1))&amp;":"&amp;ADDRESS($S13,SUMIFS(rBP!$1:$1,rBP!$5:$5,MAX(rBP!$5:$5))))))</f>
        <v>0</v>
      </c>
      <c r="CQ13" s="71">
        <f ca="1">IF(CQ$5="",0,SUMPRODUCT(
INDIRECT(ADDRESS($P13,SUMIFS($1:$1,$5:$5,1))&amp;":"&amp;ADDRESS($P13,CQ$1)),
INDIRECT("rBP!"&amp;ADDRESS($S13,SUMIFS(rBP!$1:$1,rBP!$5:$5,MAX(rBP!$5:$5)-CQ$5+1))&amp;":"&amp;ADDRESS($S13,SUMIFS(rBP!$1:$1,rBP!$5:$5,MAX(rBP!$5:$5))))))</f>
        <v>0</v>
      </c>
      <c r="CR13" s="71">
        <f ca="1">IF(CR$5="",0,SUMPRODUCT(
INDIRECT(ADDRESS($P13,SUMIFS($1:$1,$5:$5,1))&amp;":"&amp;ADDRESS($P13,CR$1)),
INDIRECT("rBP!"&amp;ADDRESS($S13,SUMIFS(rBP!$1:$1,rBP!$5:$5,MAX(rBP!$5:$5)-CR$5+1))&amp;":"&amp;ADDRESS($S13,SUMIFS(rBP!$1:$1,rBP!$5:$5,MAX(rBP!$5:$5))))))</f>
        <v>0</v>
      </c>
      <c r="CS13" s="71">
        <f ca="1">IF(CS$5="",0,SUMPRODUCT(
INDIRECT(ADDRESS($P13,SUMIFS($1:$1,$5:$5,1))&amp;":"&amp;ADDRESS($P13,CS$1)),
INDIRECT("rBP!"&amp;ADDRESS($S13,SUMIFS(rBP!$1:$1,rBP!$5:$5,MAX(rBP!$5:$5)-CS$5+1))&amp;":"&amp;ADDRESS($S13,SUMIFS(rBP!$1:$1,rBP!$5:$5,MAX(rBP!$5:$5))))))</f>
        <v>0</v>
      </c>
      <c r="CT13" s="71">
        <f ca="1">IF(CT$5="",0,SUMPRODUCT(
INDIRECT(ADDRESS($P13,SUMIFS($1:$1,$5:$5,1))&amp;":"&amp;ADDRESS($P13,CT$1)),
INDIRECT("rBP!"&amp;ADDRESS($S13,SUMIFS(rBP!$1:$1,rBP!$5:$5,MAX(rBP!$5:$5)-CT$5+1))&amp;":"&amp;ADDRESS($S13,SUMIFS(rBP!$1:$1,rBP!$5:$5,MAX(rBP!$5:$5))))))</f>
        <v>0</v>
      </c>
    </row>
    <row r="14" spans="1:98" s="27" customFormat="1" ht="12" x14ac:dyDescent="0.25">
      <c r="A14" s="26">
        <f>ROW()</f>
        <v>14</v>
      </c>
      <c r="E14" s="24"/>
      <c r="F14" s="68" t="str">
        <f>F9</f>
        <v>Закупка сырья и материалов в натуральных величинах</v>
      </c>
      <c r="G14" s="27" t="str">
        <f>BP!$F$25</f>
        <v>Упаковка</v>
      </c>
      <c r="M14" s="2" t="str">
        <f>BP!$M$25</f>
        <v>компл</v>
      </c>
      <c r="P14" s="73">
        <f t="shared" si="6"/>
        <v>7</v>
      </c>
      <c r="R14" s="24"/>
      <c r="S14" s="73">
        <f>BP!$A61</f>
        <v>61</v>
      </c>
      <c r="T14" s="69"/>
      <c r="U14" s="69"/>
      <c r="V14" s="77"/>
      <c r="W14" s="29">
        <f ca="1">SUM(INDIRECT(ADDRESS(ROW(),SUMIFS($1:$1,$5:$5,1))):INDIRECT(ADDRESS(ROW(),SUMIFS($1:$1,$5:$5,MAX($5:$5)))))</f>
        <v>401586.00378772162</v>
      </c>
      <c r="X14" s="69"/>
      <c r="Y14" s="69"/>
      <c r="Z14" s="71">
        <f ca="1">IF(Z$5="",0,SUMPRODUCT(
INDIRECT(ADDRESS($P14,SUMIFS($1:$1,$5:$5,1))&amp;":"&amp;ADDRESS($P14,Z$1)),
INDIRECT("rBP!"&amp;ADDRESS($S14,SUMIFS(rBP!$1:$1,rBP!$5:$5,MAX(rBP!$5:$5)-Z$5+1))&amp;":"&amp;ADDRESS($S14,SUMIFS(rBP!$1:$1,rBP!$5:$5,MAX(rBP!$5:$5))))))</f>
        <v>0</v>
      </c>
      <c r="AA14" s="71">
        <f ca="1">IF(AA$5="",0,SUMPRODUCT(
INDIRECT(ADDRESS($P14,SUMIFS($1:$1,$5:$5,1))&amp;":"&amp;ADDRESS($P14,AA$1)),
INDIRECT("rBP!"&amp;ADDRESS($S14,SUMIFS(rBP!$1:$1,rBP!$5:$5,MAX(rBP!$5:$5)-AA$5+1))&amp;":"&amp;ADDRESS($S14,SUMIFS(rBP!$1:$1,rBP!$5:$5,MAX(rBP!$5:$5))))))</f>
        <v>4000</v>
      </c>
      <c r="AB14" s="71">
        <f ca="1">IF(AB$5="",0,SUMPRODUCT(
INDIRECT(ADDRESS($P14,SUMIFS($1:$1,$5:$5,1))&amp;":"&amp;ADDRESS($P14,AB$1)),
INDIRECT("rBP!"&amp;ADDRESS($S14,SUMIFS(rBP!$1:$1,rBP!$5:$5,MAX(rBP!$5:$5)-AB$5+1))&amp;":"&amp;ADDRESS($S14,SUMIFS(rBP!$1:$1,rBP!$5:$5,MAX(rBP!$5:$5))))))</f>
        <v>4120</v>
      </c>
      <c r="AC14" s="71">
        <f ca="1">IF(AC$5="",0,SUMPRODUCT(
INDIRECT(ADDRESS($P14,SUMIFS($1:$1,$5:$5,1))&amp;":"&amp;ADDRESS($P14,AC$1)),
INDIRECT("rBP!"&amp;ADDRESS($S14,SUMIFS(rBP!$1:$1,rBP!$5:$5,MAX(rBP!$5:$5)-AC$5+1))&amp;":"&amp;ADDRESS($S14,SUMIFS(rBP!$1:$1,rBP!$5:$5,MAX(rBP!$5:$5))))))</f>
        <v>4243.6000000000004</v>
      </c>
      <c r="AD14" s="71">
        <f ca="1">IF(AD$5="",0,SUMPRODUCT(
INDIRECT(ADDRESS($P14,SUMIFS($1:$1,$5:$5,1))&amp;":"&amp;ADDRESS($P14,AD$1)),
INDIRECT("rBP!"&amp;ADDRESS($S14,SUMIFS(rBP!$1:$1,rBP!$5:$5,MAX(rBP!$5:$5)-AD$5+1))&amp;":"&amp;ADDRESS($S14,SUMIFS(rBP!$1:$1,rBP!$5:$5,MAX(rBP!$5:$5))))))</f>
        <v>4370.9080000000004</v>
      </c>
      <c r="AE14" s="71">
        <f ca="1">IF(AE$5="",0,SUMPRODUCT(
INDIRECT(ADDRESS($P14,SUMIFS($1:$1,$5:$5,1))&amp;":"&amp;ADDRESS($P14,AE$1)),
INDIRECT("rBP!"&amp;ADDRESS($S14,SUMIFS(rBP!$1:$1,rBP!$5:$5,MAX(rBP!$5:$5)-AE$5+1))&amp;":"&amp;ADDRESS($S14,SUMIFS(rBP!$1:$1,rBP!$5:$5,MAX(rBP!$5:$5))))))</f>
        <v>4502.0352400000002</v>
      </c>
      <c r="AF14" s="71">
        <f ca="1">IF(AF$5="",0,SUMPRODUCT(
INDIRECT(ADDRESS($P14,SUMIFS($1:$1,$5:$5,1))&amp;":"&amp;ADDRESS($P14,AF$1)),
INDIRECT("rBP!"&amp;ADDRESS($S14,SUMIFS(rBP!$1:$1,rBP!$5:$5,MAX(rBP!$5:$5)-AF$5+1))&amp;":"&amp;ADDRESS($S14,SUMIFS(rBP!$1:$1,rBP!$5:$5,MAX(rBP!$5:$5))))))</f>
        <v>4637.0962972000007</v>
      </c>
      <c r="AG14" s="71">
        <f ca="1">IF(AG$5="",0,SUMPRODUCT(
INDIRECT(ADDRESS($P14,SUMIFS($1:$1,$5:$5,1))&amp;":"&amp;ADDRESS($P14,AG$1)),
INDIRECT("rBP!"&amp;ADDRESS($S14,SUMIFS(rBP!$1:$1,rBP!$5:$5,MAX(rBP!$5:$5)-AG$5+1))&amp;":"&amp;ADDRESS($S14,SUMIFS(rBP!$1:$1,rBP!$5:$5,MAX(rBP!$5:$5))))))</f>
        <v>4776.2091861160006</v>
      </c>
      <c r="AH14" s="71">
        <f ca="1">IF(AH$5="",0,SUMPRODUCT(
INDIRECT(ADDRESS($P14,SUMIFS($1:$1,$5:$5,1))&amp;":"&amp;ADDRESS($P14,AH$1)),
INDIRECT("rBP!"&amp;ADDRESS($S14,SUMIFS(rBP!$1:$1,rBP!$5:$5,MAX(rBP!$5:$5)-AH$5+1))&amp;":"&amp;ADDRESS($S14,SUMIFS(rBP!$1:$1,rBP!$5:$5,MAX(rBP!$5:$5))))))</f>
        <v>4919.495461699481</v>
      </c>
      <c r="AI14" s="71">
        <f ca="1">IF(AI$5="",0,SUMPRODUCT(
INDIRECT(ADDRESS($P14,SUMIFS($1:$1,$5:$5,1))&amp;":"&amp;ADDRESS($P14,AI$1)),
INDIRECT("rBP!"&amp;ADDRESS($S14,SUMIFS(rBP!$1:$1,rBP!$5:$5,MAX(rBP!$5:$5)-AI$5+1))&amp;":"&amp;ADDRESS($S14,SUMIFS(rBP!$1:$1,rBP!$5:$5,MAX(rBP!$5:$5))))))</f>
        <v>5067.0803255504652</v>
      </c>
      <c r="AJ14" s="71">
        <f ca="1">IF(AJ$5="",0,SUMPRODUCT(
INDIRECT(ADDRESS($P14,SUMIFS($1:$1,$5:$5,1))&amp;":"&amp;ADDRESS($P14,AJ$1)),
INDIRECT("rBP!"&amp;ADDRESS($S14,SUMIFS(rBP!$1:$1,rBP!$5:$5,MAX(rBP!$5:$5)-AJ$5+1))&amp;":"&amp;ADDRESS($S14,SUMIFS(rBP!$1:$1,rBP!$5:$5,MAX(rBP!$5:$5))))))</f>
        <v>5219.0927353169791</v>
      </c>
      <c r="AK14" s="71">
        <f ca="1">IF(AK$5="",0,SUMPRODUCT(
INDIRECT(ADDRESS($P14,SUMIFS($1:$1,$5:$5,1))&amp;":"&amp;ADDRESS($P14,AK$1)),
INDIRECT("rBP!"&amp;ADDRESS($S14,SUMIFS(rBP!$1:$1,rBP!$5:$5,MAX(rBP!$5:$5)-AK$5+1))&amp;":"&amp;ADDRESS($S14,SUMIFS(rBP!$1:$1,rBP!$5:$5,MAX(rBP!$5:$5))))))</f>
        <v>5375.6655173764884</v>
      </c>
      <c r="AL14" s="71">
        <f ca="1">IF(AL$5="",0,SUMPRODUCT(
INDIRECT(ADDRESS($P14,SUMIFS($1:$1,$5:$5,1))&amp;":"&amp;ADDRESS($P14,AL$1)),
INDIRECT("rBP!"&amp;ADDRESS($S14,SUMIFS(rBP!$1:$1,rBP!$5:$5,MAX(rBP!$5:$5)-AL$5+1))&amp;":"&amp;ADDRESS($S14,SUMIFS(rBP!$1:$1,rBP!$5:$5,MAX(rBP!$5:$5))))))</f>
        <v>5536.935482897783</v>
      </c>
      <c r="AM14" s="71">
        <f ca="1">IF(AM$5="",0,SUMPRODUCT(
INDIRECT(ADDRESS($P14,SUMIFS($1:$1,$5:$5,1))&amp;":"&amp;ADDRESS($P14,AM$1)),
INDIRECT("rBP!"&amp;ADDRESS($S14,SUMIFS(rBP!$1:$1,rBP!$5:$5,MAX(rBP!$5:$5)-AM$5+1))&amp;":"&amp;ADDRESS($S14,SUMIFS(rBP!$1:$1,rBP!$5:$5,MAX(rBP!$5:$5))))))</f>
        <v>5703.0435473847165</v>
      </c>
      <c r="AN14" s="71">
        <f ca="1">IF(AN$5="",0,SUMPRODUCT(
INDIRECT(ADDRESS($P14,SUMIFS($1:$1,$5:$5,1))&amp;":"&amp;ADDRESS($P14,AN$1)),
INDIRECT("rBP!"&amp;ADDRESS($S14,SUMIFS(rBP!$1:$1,rBP!$5:$5,MAX(rBP!$5:$5)-AN$5+1))&amp;":"&amp;ADDRESS($S14,SUMIFS(rBP!$1:$1,rBP!$5:$5,MAX(rBP!$5:$5))))))</f>
        <v>5874.1348538062584</v>
      </c>
      <c r="AO14" s="71">
        <f ca="1">IF(AO$5="",0,SUMPRODUCT(
INDIRECT(ADDRESS($P14,SUMIFS($1:$1,$5:$5,1))&amp;":"&amp;ADDRESS($P14,AO$1)),
INDIRECT("rBP!"&amp;ADDRESS($S14,SUMIFS(rBP!$1:$1,rBP!$5:$5,MAX(rBP!$5:$5)-AO$5+1))&amp;":"&amp;ADDRESS($S14,SUMIFS(rBP!$1:$1,rBP!$5:$5,MAX(rBP!$5:$5))))))</f>
        <v>6050.3588994204465</v>
      </c>
      <c r="AP14" s="71">
        <f ca="1">IF(AP$5="",0,SUMPRODUCT(
INDIRECT(ADDRESS($P14,SUMIFS($1:$1,$5:$5,1))&amp;":"&amp;ADDRESS($P14,AP$1)),
INDIRECT("rBP!"&amp;ADDRESS($S14,SUMIFS(rBP!$1:$1,rBP!$5:$5,MAX(rBP!$5:$5)-AP$5+1))&amp;":"&amp;ADDRESS($S14,SUMIFS(rBP!$1:$1,rBP!$5:$5,MAX(rBP!$5:$5))))))</f>
        <v>6231.8696664030604</v>
      </c>
      <c r="AQ14" s="71">
        <f ca="1">IF(AQ$5="",0,SUMPRODUCT(
INDIRECT(ADDRESS($P14,SUMIFS($1:$1,$5:$5,1))&amp;":"&amp;ADDRESS($P14,AQ$1)),
INDIRECT("rBP!"&amp;ADDRESS($S14,SUMIFS(rBP!$1:$1,rBP!$5:$5,MAX(rBP!$5:$5)-AQ$5+1))&amp;":"&amp;ADDRESS($S14,SUMIFS(rBP!$1:$1,rBP!$5:$5,MAX(rBP!$5:$5))))))</f>
        <v>6418.825756395152</v>
      </c>
      <c r="AR14" s="71">
        <f ca="1">IF(AR$5="",0,SUMPRODUCT(
INDIRECT(ADDRESS($P14,SUMIFS($1:$1,$5:$5,1))&amp;":"&amp;ADDRESS($P14,AR$1)),
INDIRECT("rBP!"&amp;ADDRESS($S14,SUMIFS(rBP!$1:$1,rBP!$5:$5,MAX(rBP!$5:$5)-AR$5+1))&amp;":"&amp;ADDRESS($S14,SUMIFS(rBP!$1:$1,rBP!$5:$5,MAX(rBP!$5:$5))))))</f>
        <v>6611.3905290870071</v>
      </c>
      <c r="AS14" s="71">
        <f ca="1">IF(AS$5="",0,SUMPRODUCT(
INDIRECT(ADDRESS($P14,SUMIFS($1:$1,$5:$5,1))&amp;":"&amp;ADDRESS($P14,AS$1)),
INDIRECT("rBP!"&amp;ADDRESS($S14,SUMIFS(rBP!$1:$1,rBP!$5:$5,MAX(rBP!$5:$5)-AS$5+1))&amp;":"&amp;ADDRESS($S14,SUMIFS(rBP!$1:$1,rBP!$5:$5,MAX(rBP!$5:$5))))))</f>
        <v>6809.7322449596177</v>
      </c>
      <c r="AT14" s="71">
        <f ca="1">IF(AT$5="",0,SUMPRODUCT(
INDIRECT(ADDRESS($P14,SUMIFS($1:$1,$5:$5,1))&amp;":"&amp;ADDRESS($P14,AT$1)),
INDIRECT("rBP!"&amp;ADDRESS($S14,SUMIFS(rBP!$1:$1,rBP!$5:$5,MAX(rBP!$5:$5)-AT$5+1))&amp;":"&amp;ADDRESS($S14,SUMIFS(rBP!$1:$1,rBP!$5:$5,MAX(rBP!$5:$5))))))</f>
        <v>7014.0242123084063</v>
      </c>
      <c r="AU14" s="71">
        <f ca="1">IF(AU$5="",0,SUMPRODUCT(
INDIRECT(ADDRESS($P14,SUMIFS($1:$1,$5:$5,1))&amp;":"&amp;ADDRESS($P14,AU$1)),
INDIRECT("rBP!"&amp;ADDRESS($S14,SUMIFS(rBP!$1:$1,rBP!$5:$5,MAX(rBP!$5:$5)-AU$5+1))&amp;":"&amp;ADDRESS($S14,SUMIFS(rBP!$1:$1,rBP!$5:$5,MAX(rBP!$5:$5))))))</f>
        <v>7224.4449386776587</v>
      </c>
      <c r="AV14" s="71">
        <f ca="1">IF(AV$5="",0,SUMPRODUCT(
INDIRECT(ADDRESS($P14,SUMIFS($1:$1,$5:$5,1))&amp;":"&amp;ADDRESS($P14,AV$1)),
INDIRECT("rBP!"&amp;ADDRESS($S14,SUMIFS(rBP!$1:$1,rBP!$5:$5,MAX(rBP!$5:$5)-AV$5+1))&amp;":"&amp;ADDRESS($S14,SUMIFS(rBP!$1:$1,rBP!$5:$5,MAX(rBP!$5:$5))))))</f>
        <v>7441.1782868379887</v>
      </c>
      <c r="AW14" s="71">
        <f ca="1">IF(AW$5="",0,SUMPRODUCT(
INDIRECT(ADDRESS($P14,SUMIFS($1:$1,$5:$5,1))&amp;":"&amp;ADDRESS($P14,AW$1)),
INDIRECT("rBP!"&amp;ADDRESS($S14,SUMIFS(rBP!$1:$1,rBP!$5:$5,MAX(rBP!$5:$5)-AW$5+1))&amp;":"&amp;ADDRESS($S14,SUMIFS(rBP!$1:$1,rBP!$5:$5,MAX(rBP!$5:$5))))))</f>
        <v>7664.4136354431284</v>
      </c>
      <c r="AX14" s="71">
        <f ca="1">IF(AX$5="",0,SUMPRODUCT(
INDIRECT(ADDRESS($P14,SUMIFS($1:$1,$5:$5,1))&amp;":"&amp;ADDRESS($P14,AX$1)),
INDIRECT("rBP!"&amp;ADDRESS($S14,SUMIFS(rBP!$1:$1,rBP!$5:$5,MAX(rBP!$5:$5)-AX$5+1))&amp;":"&amp;ADDRESS($S14,SUMIFS(rBP!$1:$1,rBP!$5:$5,MAX(rBP!$5:$5))))))</f>
        <v>7894.3460445064229</v>
      </c>
      <c r="AY14" s="71">
        <f ca="1">IF(AY$5="",0,SUMPRODUCT(
INDIRECT(ADDRESS($P14,SUMIFS($1:$1,$5:$5,1))&amp;":"&amp;ADDRESS($P14,AY$1)),
INDIRECT("rBP!"&amp;ADDRESS($S14,SUMIFS(rBP!$1:$1,rBP!$5:$5,MAX(rBP!$5:$5)-AY$5+1))&amp;":"&amp;ADDRESS($S14,SUMIFS(rBP!$1:$1,rBP!$5:$5,MAX(rBP!$5:$5))))))</f>
        <v>8131.176425841616</v>
      </c>
      <c r="AZ14" s="71">
        <f ca="1">IF(AZ$5="",0,SUMPRODUCT(
INDIRECT(ADDRESS($P14,SUMIFS($1:$1,$5:$5,1))&amp;":"&amp;ADDRESS($P14,AZ$1)),
INDIRECT("rBP!"&amp;ADDRESS($S14,SUMIFS(rBP!$1:$1,rBP!$5:$5,MAX(rBP!$5:$5)-AZ$5+1))&amp;":"&amp;ADDRESS($S14,SUMIFS(rBP!$1:$1,rBP!$5:$5,MAX(rBP!$5:$5))))))</f>
        <v>8375.1117186168649</v>
      </c>
      <c r="BA14" s="71">
        <f ca="1">IF(BA$5="",0,SUMPRODUCT(
INDIRECT(ADDRESS($P14,SUMIFS($1:$1,$5:$5,1))&amp;":"&amp;ADDRESS($P14,BA$1)),
INDIRECT("rBP!"&amp;ADDRESS($S14,SUMIFS(rBP!$1:$1,rBP!$5:$5,MAX(rBP!$5:$5)-BA$5+1))&amp;":"&amp;ADDRESS($S14,SUMIFS(rBP!$1:$1,rBP!$5:$5,MAX(rBP!$5:$5))))))</f>
        <v>8626.3650701753704</v>
      </c>
      <c r="BB14" s="71">
        <f ca="1">IF(BB$5="",0,SUMPRODUCT(
INDIRECT(ADDRESS($P14,SUMIFS($1:$1,$5:$5,1))&amp;":"&amp;ADDRESS($P14,BB$1)),
INDIRECT("rBP!"&amp;ADDRESS($S14,SUMIFS(rBP!$1:$1,rBP!$5:$5,MAX(rBP!$5:$5)-BB$5+1))&amp;":"&amp;ADDRESS($S14,SUMIFS(rBP!$1:$1,rBP!$5:$5,MAX(rBP!$5:$5))))))</f>
        <v>8885.1560222806311</v>
      </c>
      <c r="BC14" s="71">
        <f ca="1">IF(BC$5="",0,SUMPRODUCT(
INDIRECT(ADDRESS($P14,SUMIFS($1:$1,$5:$5,1))&amp;":"&amp;ADDRESS($P14,BC$1)),
INDIRECT("rBP!"&amp;ADDRESS($S14,SUMIFS(rBP!$1:$1,rBP!$5:$5,MAX(rBP!$5:$5)-BC$5+1))&amp;":"&amp;ADDRESS($S14,SUMIFS(rBP!$1:$1,rBP!$5:$5,MAX(rBP!$5:$5))))))</f>
        <v>9151.7107029490508</v>
      </c>
      <c r="BD14" s="71">
        <f ca="1">IF(BD$5="",0,SUMPRODUCT(
INDIRECT(ADDRESS($P14,SUMIFS($1:$1,$5:$5,1))&amp;":"&amp;ADDRESS($P14,BD$1)),
INDIRECT("rBP!"&amp;ADDRESS($S14,SUMIFS(rBP!$1:$1,rBP!$5:$5,MAX(rBP!$5:$5)-BD$5+1))&amp;":"&amp;ADDRESS($S14,SUMIFS(rBP!$1:$1,rBP!$5:$5,MAX(rBP!$5:$5))))))</f>
        <v>9426.2620240375218</v>
      </c>
      <c r="BE14" s="71">
        <f ca="1">IF(BE$5="",0,SUMPRODUCT(
INDIRECT(ADDRESS($P14,SUMIFS($1:$1,$5:$5,1))&amp;":"&amp;ADDRESS($P14,BE$1)),
INDIRECT("rBP!"&amp;ADDRESS($S14,SUMIFS(rBP!$1:$1,rBP!$5:$5,MAX(rBP!$5:$5)-BE$5+1))&amp;":"&amp;ADDRESS($S14,SUMIFS(rBP!$1:$1,rBP!$5:$5,MAX(rBP!$5:$5))))))</f>
        <v>9709.0498847586477</v>
      </c>
      <c r="BF14" s="71">
        <f ca="1">IF(BF$5="",0,SUMPRODUCT(
INDIRECT(ADDRESS($P14,SUMIFS($1:$1,$5:$5,1))&amp;":"&amp;ADDRESS($P14,BF$1)),
INDIRECT("rBP!"&amp;ADDRESS($S14,SUMIFS(rBP!$1:$1,rBP!$5:$5,MAX(rBP!$5:$5)-BF$5+1))&amp;":"&amp;ADDRESS($S14,SUMIFS(rBP!$1:$1,rBP!$5:$5,MAX(rBP!$5:$5))))))</f>
        <v>10000.321381301408</v>
      </c>
      <c r="BG14" s="71">
        <f ca="1">IF(BG$5="",0,SUMPRODUCT(
INDIRECT(ADDRESS($P14,SUMIFS($1:$1,$5:$5,1))&amp;":"&amp;ADDRESS($P14,BG$1)),
INDIRECT("rBP!"&amp;ADDRESS($S14,SUMIFS(rBP!$1:$1,rBP!$5:$5,MAX(rBP!$5:$5)-BG$5+1))&amp;":"&amp;ADDRESS($S14,SUMIFS(rBP!$1:$1,rBP!$5:$5,MAX(rBP!$5:$5))))))</f>
        <v>10300.331022740451</v>
      </c>
      <c r="BH14" s="71">
        <f ca="1">IF(BH$5="",0,SUMPRODUCT(
INDIRECT(ADDRESS($P14,SUMIFS($1:$1,$5:$5,1))&amp;":"&amp;ADDRESS($P14,BH$1)),
INDIRECT("rBP!"&amp;ADDRESS($S14,SUMIFS(rBP!$1:$1,rBP!$5:$5,MAX(rBP!$5:$5)-BH$5+1))&amp;":"&amp;ADDRESS($S14,SUMIFS(rBP!$1:$1,rBP!$5:$5,MAX(rBP!$5:$5))))))</f>
        <v>10609.340953422665</v>
      </c>
      <c r="BI14" s="71">
        <f ca="1">IF(BI$5="",0,SUMPRODUCT(
INDIRECT(ADDRESS($P14,SUMIFS($1:$1,$5:$5,1))&amp;":"&amp;ADDRESS($P14,BI$1)),
INDIRECT("rBP!"&amp;ADDRESS($S14,SUMIFS(rBP!$1:$1,rBP!$5:$5,MAX(rBP!$5:$5)-BI$5+1))&amp;":"&amp;ADDRESS($S14,SUMIFS(rBP!$1:$1,rBP!$5:$5,MAX(rBP!$5:$5))))))</f>
        <v>10927.621182025345</v>
      </c>
      <c r="BJ14" s="71">
        <f ca="1">IF(BJ$5="",0,SUMPRODUCT(
INDIRECT(ADDRESS($P14,SUMIFS($1:$1,$5:$5,1))&amp;":"&amp;ADDRESS($P14,BJ$1)),
INDIRECT("rBP!"&amp;ADDRESS($S14,SUMIFS(rBP!$1:$1,rBP!$5:$5,MAX(rBP!$5:$5)-BJ$5+1))&amp;":"&amp;ADDRESS($S14,SUMIFS(rBP!$1:$1,rBP!$5:$5,MAX(rBP!$5:$5))))))</f>
        <v>11255.449817486106</v>
      </c>
      <c r="BK14" s="71">
        <f ca="1">IF(BK$5="",0,SUMPRODUCT(
INDIRECT(ADDRESS($P14,SUMIFS($1:$1,$5:$5,1))&amp;":"&amp;ADDRESS($P14,BK$1)),
INDIRECT("rBP!"&amp;ADDRESS($S14,SUMIFS(rBP!$1:$1,rBP!$5:$5,MAX(rBP!$5:$5)-BK$5+1))&amp;":"&amp;ADDRESS($S14,SUMIFS(rBP!$1:$1,rBP!$5:$5,MAX(rBP!$5:$5))))))</f>
        <v>11593.11331201069</v>
      </c>
      <c r="BL14" s="71">
        <f ca="1">IF(BL$5="",0,SUMPRODUCT(
INDIRECT(ADDRESS($P14,SUMIFS($1:$1,$5:$5,1))&amp;":"&amp;ADDRESS($P14,BL$1)),
INDIRECT("rBP!"&amp;ADDRESS($S14,SUMIFS(rBP!$1:$1,rBP!$5:$5,MAX(rBP!$5:$5)-BL$5+1))&amp;":"&amp;ADDRESS($S14,SUMIFS(rBP!$1:$1,rBP!$5:$5,MAX(rBP!$5:$5))))))</f>
        <v>11940.90671137101</v>
      </c>
      <c r="BM14" s="71">
        <f ca="1">IF(BM$5="",0,SUMPRODUCT(
INDIRECT(ADDRESS($P14,SUMIFS($1:$1,$5:$5,1))&amp;":"&amp;ADDRESS($P14,BM$1)),
INDIRECT("rBP!"&amp;ADDRESS($S14,SUMIFS(rBP!$1:$1,rBP!$5:$5,MAX(rBP!$5:$5)-BM$5+1))&amp;":"&amp;ADDRESS($S14,SUMIFS(rBP!$1:$1,rBP!$5:$5,MAX(rBP!$5:$5))))))</f>
        <v>12299.133912712141</v>
      </c>
      <c r="BN14" s="71">
        <f ca="1">IF(BN$5="",0,SUMPRODUCT(
INDIRECT(ADDRESS($P14,SUMIFS($1:$1,$5:$5,1))&amp;":"&amp;ADDRESS($P14,BN$1)),
INDIRECT("rBP!"&amp;ADDRESS($S14,SUMIFS(rBP!$1:$1,rBP!$5:$5,MAX(rBP!$5:$5)-BN$5+1))&amp;":"&amp;ADDRESS($S14,SUMIFS(rBP!$1:$1,rBP!$5:$5,MAX(rBP!$5:$5))))))</f>
        <v>12668.107930093505</v>
      </c>
      <c r="BO14" s="71">
        <f ca="1">IF(BO$5="",0,SUMPRODUCT(
INDIRECT(ADDRESS($P14,SUMIFS($1:$1,$5:$5,1))&amp;":"&amp;ADDRESS($P14,BO$1)),
INDIRECT("rBP!"&amp;ADDRESS($S14,SUMIFS(rBP!$1:$1,rBP!$5:$5,MAX(rBP!$5:$5)-BO$5+1))&amp;":"&amp;ADDRESS($S14,SUMIFS(rBP!$1:$1,rBP!$5:$5,MAX(rBP!$5:$5))))))</f>
        <v>13048.151167996311</v>
      </c>
      <c r="BP14" s="71">
        <f ca="1">IF(BP$5="",0,SUMPRODUCT(
INDIRECT(ADDRESS($P14,SUMIFS($1:$1,$5:$5,1))&amp;":"&amp;ADDRESS($P14,BP$1)),
INDIRECT("rBP!"&amp;ADDRESS($S14,SUMIFS(rBP!$1:$1,rBP!$5:$5,MAX(rBP!$5:$5)-BP$5+1))&amp;":"&amp;ADDRESS($S14,SUMIFS(rBP!$1:$1,rBP!$5:$5,MAX(rBP!$5:$5))))))</f>
        <v>13439.595703036201</v>
      </c>
      <c r="BQ14" s="71">
        <f ca="1">IF(BQ$5="",0,SUMPRODUCT(
INDIRECT(ADDRESS($P14,SUMIFS($1:$1,$5:$5,1))&amp;":"&amp;ADDRESS($P14,BQ$1)),
INDIRECT("rBP!"&amp;ADDRESS($S14,SUMIFS(rBP!$1:$1,rBP!$5:$5,MAX(rBP!$5:$5)-BQ$5+1))&amp;":"&amp;ADDRESS($S14,SUMIFS(rBP!$1:$1,rBP!$5:$5,MAX(rBP!$5:$5))))))</f>
        <v>13842.783574127287</v>
      </c>
      <c r="BR14" s="71">
        <f ca="1">IF(BR$5="",0,SUMPRODUCT(
INDIRECT(ADDRESS($P14,SUMIFS($1:$1,$5:$5,1))&amp;":"&amp;ADDRESS($P14,BR$1)),
INDIRECT("rBP!"&amp;ADDRESS($S14,SUMIFS(rBP!$1:$1,rBP!$5:$5,MAX(rBP!$5:$5)-BR$5+1))&amp;":"&amp;ADDRESS($S14,SUMIFS(rBP!$1:$1,rBP!$5:$5,MAX(rBP!$5:$5))))))</f>
        <v>14258.067081351106</v>
      </c>
      <c r="BS14" s="71">
        <f ca="1">IF(BS$5="",0,SUMPRODUCT(
INDIRECT(ADDRESS($P14,SUMIFS($1:$1,$5:$5,1))&amp;":"&amp;ADDRESS($P14,BS$1)),
INDIRECT("rBP!"&amp;ADDRESS($S14,SUMIFS(rBP!$1:$1,rBP!$5:$5,MAX(rBP!$5:$5)-BS$5+1))&amp;":"&amp;ADDRESS($S14,SUMIFS(rBP!$1:$1,rBP!$5:$5,MAX(rBP!$5:$5))))))</f>
        <v>14685.80909379164</v>
      </c>
      <c r="BT14" s="71">
        <f ca="1">IF(BT$5="",0,SUMPRODUCT(
INDIRECT(ADDRESS($P14,SUMIFS($1:$1,$5:$5,1))&amp;":"&amp;ADDRESS($P14,BT$1)),
INDIRECT("rBP!"&amp;ADDRESS($S14,SUMIFS(rBP!$1:$1,rBP!$5:$5,MAX(rBP!$5:$5)-BT$5+1))&amp;":"&amp;ADDRESS($S14,SUMIFS(rBP!$1:$1,rBP!$5:$5,MAX(rBP!$5:$5))))))</f>
        <v>15126.383366605391</v>
      </c>
      <c r="BU14" s="71">
        <f ca="1">IF(BU$5="",0,SUMPRODUCT(
INDIRECT(ADDRESS($P14,SUMIFS($1:$1,$5:$5,1))&amp;":"&amp;ADDRESS($P14,BU$1)),
INDIRECT("rBP!"&amp;ADDRESS($S14,SUMIFS(rBP!$1:$1,rBP!$5:$5,MAX(rBP!$5:$5)-BU$5+1))&amp;":"&amp;ADDRESS($S14,SUMIFS(rBP!$1:$1,rBP!$5:$5,MAX(rBP!$5:$5))))))</f>
        <v>15580.174867603553</v>
      </c>
      <c r="BV14" s="71">
        <f ca="1">IF(BV$5="",0,SUMPRODUCT(
INDIRECT(ADDRESS($P14,SUMIFS($1:$1,$5:$5,1))&amp;":"&amp;ADDRESS($P14,BV$1)),
INDIRECT("rBP!"&amp;ADDRESS($S14,SUMIFS(rBP!$1:$1,rBP!$5:$5,MAX(rBP!$5:$5)-BV$5+1))&amp;":"&amp;ADDRESS($S14,SUMIFS(rBP!$1:$1,rBP!$5:$5,MAX(rBP!$5:$5))))))</f>
        <v>0</v>
      </c>
      <c r="BW14" s="71">
        <f ca="1">IF(BW$5="",0,SUMPRODUCT(
INDIRECT(ADDRESS($P14,SUMIFS($1:$1,$5:$5,1))&amp;":"&amp;ADDRESS($P14,BW$1)),
INDIRECT("rBP!"&amp;ADDRESS($S14,SUMIFS(rBP!$1:$1,rBP!$5:$5,MAX(rBP!$5:$5)-BW$5+1))&amp;":"&amp;ADDRESS($S14,SUMIFS(rBP!$1:$1,rBP!$5:$5,MAX(rBP!$5:$5))))))</f>
        <v>0</v>
      </c>
      <c r="BX14" s="71">
        <f ca="1">IF(BX$5="",0,SUMPRODUCT(
INDIRECT(ADDRESS($P14,SUMIFS($1:$1,$5:$5,1))&amp;":"&amp;ADDRESS($P14,BX$1)),
INDIRECT("rBP!"&amp;ADDRESS($S14,SUMIFS(rBP!$1:$1,rBP!$5:$5,MAX(rBP!$5:$5)-BX$5+1))&amp;":"&amp;ADDRESS($S14,SUMIFS(rBP!$1:$1,rBP!$5:$5,MAX(rBP!$5:$5))))))</f>
        <v>0</v>
      </c>
      <c r="BY14" s="71">
        <f ca="1">IF(BY$5="",0,SUMPRODUCT(
INDIRECT(ADDRESS($P14,SUMIFS($1:$1,$5:$5,1))&amp;":"&amp;ADDRESS($P14,BY$1)),
INDIRECT("rBP!"&amp;ADDRESS($S14,SUMIFS(rBP!$1:$1,rBP!$5:$5,MAX(rBP!$5:$5)-BY$5+1))&amp;":"&amp;ADDRESS($S14,SUMIFS(rBP!$1:$1,rBP!$5:$5,MAX(rBP!$5:$5))))))</f>
        <v>0</v>
      </c>
      <c r="BZ14" s="71">
        <f ca="1">IF(BZ$5="",0,SUMPRODUCT(
INDIRECT(ADDRESS($P14,SUMIFS($1:$1,$5:$5,1))&amp;":"&amp;ADDRESS($P14,BZ$1)),
INDIRECT("rBP!"&amp;ADDRESS($S14,SUMIFS(rBP!$1:$1,rBP!$5:$5,MAX(rBP!$5:$5)-BZ$5+1))&amp;":"&amp;ADDRESS($S14,SUMIFS(rBP!$1:$1,rBP!$5:$5,MAX(rBP!$5:$5))))))</f>
        <v>0</v>
      </c>
      <c r="CA14" s="71">
        <f ca="1">IF(CA$5="",0,SUMPRODUCT(
INDIRECT(ADDRESS($P14,SUMIFS($1:$1,$5:$5,1))&amp;":"&amp;ADDRESS($P14,CA$1)),
INDIRECT("rBP!"&amp;ADDRESS($S14,SUMIFS(rBP!$1:$1,rBP!$5:$5,MAX(rBP!$5:$5)-CA$5+1))&amp;":"&amp;ADDRESS($S14,SUMIFS(rBP!$1:$1,rBP!$5:$5,MAX(rBP!$5:$5))))))</f>
        <v>0</v>
      </c>
      <c r="CB14" s="71">
        <f ca="1">IF(CB$5="",0,SUMPRODUCT(
INDIRECT(ADDRESS($P14,SUMIFS($1:$1,$5:$5,1))&amp;":"&amp;ADDRESS($P14,CB$1)),
INDIRECT("rBP!"&amp;ADDRESS($S14,SUMIFS(rBP!$1:$1,rBP!$5:$5,MAX(rBP!$5:$5)-CB$5+1))&amp;":"&amp;ADDRESS($S14,SUMIFS(rBP!$1:$1,rBP!$5:$5,MAX(rBP!$5:$5))))))</f>
        <v>0</v>
      </c>
      <c r="CC14" s="71">
        <f ca="1">IF(CC$5="",0,SUMPRODUCT(
INDIRECT(ADDRESS($P14,SUMIFS($1:$1,$5:$5,1))&amp;":"&amp;ADDRESS($P14,CC$1)),
INDIRECT("rBP!"&amp;ADDRESS($S14,SUMIFS(rBP!$1:$1,rBP!$5:$5,MAX(rBP!$5:$5)-CC$5+1))&amp;":"&amp;ADDRESS($S14,SUMIFS(rBP!$1:$1,rBP!$5:$5,MAX(rBP!$5:$5))))))</f>
        <v>0</v>
      </c>
      <c r="CD14" s="71">
        <f ca="1">IF(CD$5="",0,SUMPRODUCT(
INDIRECT(ADDRESS($P14,SUMIFS($1:$1,$5:$5,1))&amp;":"&amp;ADDRESS($P14,CD$1)),
INDIRECT("rBP!"&amp;ADDRESS($S14,SUMIFS(rBP!$1:$1,rBP!$5:$5,MAX(rBP!$5:$5)-CD$5+1))&amp;":"&amp;ADDRESS($S14,SUMIFS(rBP!$1:$1,rBP!$5:$5,MAX(rBP!$5:$5))))))</f>
        <v>0</v>
      </c>
      <c r="CE14" s="71">
        <f ca="1">IF(CE$5="",0,SUMPRODUCT(
INDIRECT(ADDRESS($P14,SUMIFS($1:$1,$5:$5,1))&amp;":"&amp;ADDRESS($P14,CE$1)),
INDIRECT("rBP!"&amp;ADDRESS($S14,SUMIFS(rBP!$1:$1,rBP!$5:$5,MAX(rBP!$5:$5)-CE$5+1))&amp;":"&amp;ADDRESS($S14,SUMIFS(rBP!$1:$1,rBP!$5:$5,MAX(rBP!$5:$5))))))</f>
        <v>0</v>
      </c>
      <c r="CF14" s="71">
        <f ca="1">IF(CF$5="",0,SUMPRODUCT(
INDIRECT(ADDRESS($P14,SUMIFS($1:$1,$5:$5,1))&amp;":"&amp;ADDRESS($P14,CF$1)),
INDIRECT("rBP!"&amp;ADDRESS($S14,SUMIFS(rBP!$1:$1,rBP!$5:$5,MAX(rBP!$5:$5)-CF$5+1))&amp;":"&amp;ADDRESS($S14,SUMIFS(rBP!$1:$1,rBP!$5:$5,MAX(rBP!$5:$5))))))</f>
        <v>0</v>
      </c>
      <c r="CG14" s="71">
        <f ca="1">IF(CG$5="",0,SUMPRODUCT(
INDIRECT(ADDRESS($P14,SUMIFS($1:$1,$5:$5,1))&amp;":"&amp;ADDRESS($P14,CG$1)),
INDIRECT("rBP!"&amp;ADDRESS($S14,SUMIFS(rBP!$1:$1,rBP!$5:$5,MAX(rBP!$5:$5)-CG$5+1))&amp;":"&amp;ADDRESS($S14,SUMIFS(rBP!$1:$1,rBP!$5:$5,MAX(rBP!$5:$5))))))</f>
        <v>0</v>
      </c>
      <c r="CH14" s="71">
        <f ca="1">IF(CH$5="",0,SUMPRODUCT(
INDIRECT(ADDRESS($P14,SUMIFS($1:$1,$5:$5,1))&amp;":"&amp;ADDRESS($P14,CH$1)),
INDIRECT("rBP!"&amp;ADDRESS($S14,SUMIFS(rBP!$1:$1,rBP!$5:$5,MAX(rBP!$5:$5)-CH$5+1))&amp;":"&amp;ADDRESS($S14,SUMIFS(rBP!$1:$1,rBP!$5:$5,MAX(rBP!$5:$5))))))</f>
        <v>0</v>
      </c>
      <c r="CI14" s="71">
        <f ca="1">IF(CI$5="",0,SUMPRODUCT(
INDIRECT(ADDRESS($P14,SUMIFS($1:$1,$5:$5,1))&amp;":"&amp;ADDRESS($P14,CI$1)),
INDIRECT("rBP!"&amp;ADDRESS($S14,SUMIFS(rBP!$1:$1,rBP!$5:$5,MAX(rBP!$5:$5)-CI$5+1))&amp;":"&amp;ADDRESS($S14,SUMIFS(rBP!$1:$1,rBP!$5:$5,MAX(rBP!$5:$5))))))</f>
        <v>0</v>
      </c>
      <c r="CJ14" s="71">
        <f ca="1">IF(CJ$5="",0,SUMPRODUCT(
INDIRECT(ADDRESS($P14,SUMIFS($1:$1,$5:$5,1))&amp;":"&amp;ADDRESS($P14,CJ$1)),
INDIRECT("rBP!"&amp;ADDRESS($S14,SUMIFS(rBP!$1:$1,rBP!$5:$5,MAX(rBP!$5:$5)-CJ$5+1))&amp;":"&amp;ADDRESS($S14,SUMIFS(rBP!$1:$1,rBP!$5:$5,MAX(rBP!$5:$5))))))</f>
        <v>0</v>
      </c>
      <c r="CK14" s="71">
        <f ca="1">IF(CK$5="",0,SUMPRODUCT(
INDIRECT(ADDRESS($P14,SUMIFS($1:$1,$5:$5,1))&amp;":"&amp;ADDRESS($P14,CK$1)),
INDIRECT("rBP!"&amp;ADDRESS($S14,SUMIFS(rBP!$1:$1,rBP!$5:$5,MAX(rBP!$5:$5)-CK$5+1))&amp;":"&amp;ADDRESS($S14,SUMIFS(rBP!$1:$1,rBP!$5:$5,MAX(rBP!$5:$5))))))</f>
        <v>0</v>
      </c>
      <c r="CL14" s="71">
        <f ca="1">IF(CL$5="",0,SUMPRODUCT(
INDIRECT(ADDRESS($P14,SUMIFS($1:$1,$5:$5,1))&amp;":"&amp;ADDRESS($P14,CL$1)),
INDIRECT("rBP!"&amp;ADDRESS($S14,SUMIFS(rBP!$1:$1,rBP!$5:$5,MAX(rBP!$5:$5)-CL$5+1))&amp;":"&amp;ADDRESS($S14,SUMIFS(rBP!$1:$1,rBP!$5:$5,MAX(rBP!$5:$5))))))</f>
        <v>0</v>
      </c>
      <c r="CM14" s="71">
        <f ca="1">IF(CM$5="",0,SUMPRODUCT(
INDIRECT(ADDRESS($P14,SUMIFS($1:$1,$5:$5,1))&amp;":"&amp;ADDRESS($P14,CM$1)),
INDIRECT("rBP!"&amp;ADDRESS($S14,SUMIFS(rBP!$1:$1,rBP!$5:$5,MAX(rBP!$5:$5)-CM$5+1))&amp;":"&amp;ADDRESS($S14,SUMIFS(rBP!$1:$1,rBP!$5:$5,MAX(rBP!$5:$5))))))</f>
        <v>0</v>
      </c>
      <c r="CN14" s="71">
        <f ca="1">IF(CN$5="",0,SUMPRODUCT(
INDIRECT(ADDRESS($P14,SUMIFS($1:$1,$5:$5,1))&amp;":"&amp;ADDRESS($P14,CN$1)),
INDIRECT("rBP!"&amp;ADDRESS($S14,SUMIFS(rBP!$1:$1,rBP!$5:$5,MAX(rBP!$5:$5)-CN$5+1))&amp;":"&amp;ADDRESS($S14,SUMIFS(rBP!$1:$1,rBP!$5:$5,MAX(rBP!$5:$5))))))</f>
        <v>0</v>
      </c>
      <c r="CO14" s="71">
        <f ca="1">IF(CO$5="",0,SUMPRODUCT(
INDIRECT(ADDRESS($P14,SUMIFS($1:$1,$5:$5,1))&amp;":"&amp;ADDRESS($P14,CO$1)),
INDIRECT("rBP!"&amp;ADDRESS($S14,SUMIFS(rBP!$1:$1,rBP!$5:$5,MAX(rBP!$5:$5)-CO$5+1))&amp;":"&amp;ADDRESS($S14,SUMIFS(rBP!$1:$1,rBP!$5:$5,MAX(rBP!$5:$5))))))</f>
        <v>0</v>
      </c>
      <c r="CP14" s="71">
        <f ca="1">IF(CP$5="",0,SUMPRODUCT(
INDIRECT(ADDRESS($P14,SUMIFS($1:$1,$5:$5,1))&amp;":"&amp;ADDRESS($P14,CP$1)),
INDIRECT("rBP!"&amp;ADDRESS($S14,SUMIFS(rBP!$1:$1,rBP!$5:$5,MAX(rBP!$5:$5)-CP$5+1))&amp;":"&amp;ADDRESS($S14,SUMIFS(rBP!$1:$1,rBP!$5:$5,MAX(rBP!$5:$5))))))</f>
        <v>0</v>
      </c>
      <c r="CQ14" s="71">
        <f ca="1">IF(CQ$5="",0,SUMPRODUCT(
INDIRECT(ADDRESS($P14,SUMIFS($1:$1,$5:$5,1))&amp;":"&amp;ADDRESS($P14,CQ$1)),
INDIRECT("rBP!"&amp;ADDRESS($S14,SUMIFS(rBP!$1:$1,rBP!$5:$5,MAX(rBP!$5:$5)-CQ$5+1))&amp;":"&amp;ADDRESS($S14,SUMIFS(rBP!$1:$1,rBP!$5:$5,MAX(rBP!$5:$5))))))</f>
        <v>0</v>
      </c>
      <c r="CR14" s="71">
        <f ca="1">IF(CR$5="",0,SUMPRODUCT(
INDIRECT(ADDRESS($P14,SUMIFS($1:$1,$5:$5,1))&amp;":"&amp;ADDRESS($P14,CR$1)),
INDIRECT("rBP!"&amp;ADDRESS($S14,SUMIFS(rBP!$1:$1,rBP!$5:$5,MAX(rBP!$5:$5)-CR$5+1))&amp;":"&amp;ADDRESS($S14,SUMIFS(rBP!$1:$1,rBP!$5:$5,MAX(rBP!$5:$5))))))</f>
        <v>0</v>
      </c>
      <c r="CS14" s="71">
        <f ca="1">IF(CS$5="",0,SUMPRODUCT(
INDIRECT(ADDRESS($P14,SUMIFS($1:$1,$5:$5,1))&amp;":"&amp;ADDRESS($P14,CS$1)),
INDIRECT("rBP!"&amp;ADDRESS($S14,SUMIFS(rBP!$1:$1,rBP!$5:$5,MAX(rBP!$5:$5)-CS$5+1))&amp;":"&amp;ADDRESS($S14,SUMIFS(rBP!$1:$1,rBP!$5:$5,MAX(rBP!$5:$5))))))</f>
        <v>0</v>
      </c>
      <c r="CT14" s="71">
        <f ca="1">IF(CT$5="",0,SUMPRODUCT(
INDIRECT(ADDRESS($P14,SUMIFS($1:$1,$5:$5,1))&amp;":"&amp;ADDRESS($P14,CT$1)),
INDIRECT("rBP!"&amp;ADDRESS($S14,SUMIFS(rBP!$1:$1,rBP!$5:$5,MAX(rBP!$5:$5)-CT$5+1))&amp;":"&amp;ADDRESS($S14,SUMIFS(rBP!$1:$1,rBP!$5:$5,MAX(rBP!$5:$5))))))</f>
        <v>0</v>
      </c>
    </row>
    <row r="15" spans="1:98" s="27" customFormat="1" ht="12" x14ac:dyDescent="0.25">
      <c r="A15" s="26">
        <f>ROW()</f>
        <v>15</v>
      </c>
      <c r="E15" s="24"/>
      <c r="F15" s="68" t="str">
        <f>F9</f>
        <v>Закупка сырья и материалов в натуральных величинах</v>
      </c>
      <c r="G15" s="27" t="str">
        <f>BP!$F$26</f>
        <v>ФОТ првПерс</v>
      </c>
      <c r="M15" s="2" t="str">
        <f>BP!$M$26</f>
        <v>час</v>
      </c>
      <c r="P15" s="73">
        <f t="shared" si="6"/>
        <v>7</v>
      </c>
      <c r="R15" s="24"/>
      <c r="S15" s="73">
        <f>BP!$A62</f>
        <v>62</v>
      </c>
      <c r="T15" s="69"/>
      <c r="U15" s="69"/>
      <c r="V15" s="77"/>
      <c r="W15" s="29">
        <f ca="1">SUM(INDIRECT(ADDRESS(ROW(),SUMIFS($1:$1,$5:$5,1))):INDIRECT(ADDRESS(ROW(),SUMIFS($1:$1,$5:$5,MAX($5:$5)))))</f>
        <v>0</v>
      </c>
      <c r="X15" s="69"/>
      <c r="Y15" s="69"/>
      <c r="Z15" s="71">
        <f ca="1">IF(Z$5="",0,SUMPRODUCT(
INDIRECT(ADDRESS($P15,SUMIFS($1:$1,$5:$5,1))&amp;":"&amp;ADDRESS($P15,Z$1)),
INDIRECT("rBP!"&amp;ADDRESS($S15,SUMIFS(rBP!$1:$1,rBP!$5:$5,MAX(rBP!$5:$5)-Z$5+1))&amp;":"&amp;ADDRESS($S15,SUMIFS(rBP!$1:$1,rBP!$5:$5,MAX(rBP!$5:$5))))))</f>
        <v>0</v>
      </c>
      <c r="AA15" s="71">
        <f ca="1">IF(AA$5="",0,SUMPRODUCT(
INDIRECT(ADDRESS($P15,SUMIFS($1:$1,$5:$5,1))&amp;":"&amp;ADDRESS($P15,AA$1)),
INDIRECT("rBP!"&amp;ADDRESS($S15,SUMIFS(rBP!$1:$1,rBP!$5:$5,MAX(rBP!$5:$5)-AA$5+1))&amp;":"&amp;ADDRESS($S15,SUMIFS(rBP!$1:$1,rBP!$5:$5,MAX(rBP!$5:$5))))))</f>
        <v>0</v>
      </c>
      <c r="AB15" s="71">
        <f ca="1">IF(AB$5="",0,SUMPRODUCT(
INDIRECT(ADDRESS($P15,SUMIFS($1:$1,$5:$5,1))&amp;":"&amp;ADDRESS($P15,AB$1)),
INDIRECT("rBP!"&amp;ADDRESS($S15,SUMIFS(rBP!$1:$1,rBP!$5:$5,MAX(rBP!$5:$5)-AB$5+1))&amp;":"&amp;ADDRESS($S15,SUMIFS(rBP!$1:$1,rBP!$5:$5,MAX(rBP!$5:$5))))))</f>
        <v>0</v>
      </c>
      <c r="AC15" s="71">
        <f ca="1">IF(AC$5="",0,SUMPRODUCT(
INDIRECT(ADDRESS($P15,SUMIFS($1:$1,$5:$5,1))&amp;":"&amp;ADDRESS($P15,AC$1)),
INDIRECT("rBP!"&amp;ADDRESS($S15,SUMIFS(rBP!$1:$1,rBP!$5:$5,MAX(rBP!$5:$5)-AC$5+1))&amp;":"&amp;ADDRESS($S15,SUMIFS(rBP!$1:$1,rBP!$5:$5,MAX(rBP!$5:$5))))))</f>
        <v>0</v>
      </c>
      <c r="AD15" s="71">
        <f ca="1">IF(AD$5="",0,SUMPRODUCT(
INDIRECT(ADDRESS($P15,SUMIFS($1:$1,$5:$5,1))&amp;":"&amp;ADDRESS($P15,AD$1)),
INDIRECT("rBP!"&amp;ADDRESS($S15,SUMIFS(rBP!$1:$1,rBP!$5:$5,MAX(rBP!$5:$5)-AD$5+1))&amp;":"&amp;ADDRESS($S15,SUMIFS(rBP!$1:$1,rBP!$5:$5,MAX(rBP!$5:$5))))))</f>
        <v>0</v>
      </c>
      <c r="AE15" s="71">
        <f ca="1">IF(AE$5="",0,SUMPRODUCT(
INDIRECT(ADDRESS($P15,SUMIFS($1:$1,$5:$5,1))&amp;":"&amp;ADDRESS($P15,AE$1)),
INDIRECT("rBP!"&amp;ADDRESS($S15,SUMIFS(rBP!$1:$1,rBP!$5:$5,MAX(rBP!$5:$5)-AE$5+1))&amp;":"&amp;ADDRESS($S15,SUMIFS(rBP!$1:$1,rBP!$5:$5,MAX(rBP!$5:$5))))))</f>
        <v>0</v>
      </c>
      <c r="AF15" s="71">
        <f ca="1">IF(AF$5="",0,SUMPRODUCT(
INDIRECT(ADDRESS($P15,SUMIFS($1:$1,$5:$5,1))&amp;":"&amp;ADDRESS($P15,AF$1)),
INDIRECT("rBP!"&amp;ADDRESS($S15,SUMIFS(rBP!$1:$1,rBP!$5:$5,MAX(rBP!$5:$5)-AF$5+1))&amp;":"&amp;ADDRESS($S15,SUMIFS(rBP!$1:$1,rBP!$5:$5,MAX(rBP!$5:$5))))))</f>
        <v>0</v>
      </c>
      <c r="AG15" s="71">
        <f ca="1">IF(AG$5="",0,SUMPRODUCT(
INDIRECT(ADDRESS($P15,SUMIFS($1:$1,$5:$5,1))&amp;":"&amp;ADDRESS($P15,AG$1)),
INDIRECT("rBP!"&amp;ADDRESS($S15,SUMIFS(rBP!$1:$1,rBP!$5:$5,MAX(rBP!$5:$5)-AG$5+1))&amp;":"&amp;ADDRESS($S15,SUMIFS(rBP!$1:$1,rBP!$5:$5,MAX(rBP!$5:$5))))))</f>
        <v>0</v>
      </c>
      <c r="AH15" s="71">
        <f ca="1">IF(AH$5="",0,SUMPRODUCT(
INDIRECT(ADDRESS($P15,SUMIFS($1:$1,$5:$5,1))&amp;":"&amp;ADDRESS($P15,AH$1)),
INDIRECT("rBP!"&amp;ADDRESS($S15,SUMIFS(rBP!$1:$1,rBP!$5:$5,MAX(rBP!$5:$5)-AH$5+1))&amp;":"&amp;ADDRESS($S15,SUMIFS(rBP!$1:$1,rBP!$5:$5,MAX(rBP!$5:$5))))))</f>
        <v>0</v>
      </c>
      <c r="AI15" s="71">
        <f ca="1">IF(AI$5="",0,SUMPRODUCT(
INDIRECT(ADDRESS($P15,SUMIFS($1:$1,$5:$5,1))&amp;":"&amp;ADDRESS($P15,AI$1)),
INDIRECT("rBP!"&amp;ADDRESS($S15,SUMIFS(rBP!$1:$1,rBP!$5:$5,MAX(rBP!$5:$5)-AI$5+1))&amp;":"&amp;ADDRESS($S15,SUMIFS(rBP!$1:$1,rBP!$5:$5,MAX(rBP!$5:$5))))))</f>
        <v>0</v>
      </c>
      <c r="AJ15" s="71">
        <f ca="1">IF(AJ$5="",0,SUMPRODUCT(
INDIRECT(ADDRESS($P15,SUMIFS($1:$1,$5:$5,1))&amp;":"&amp;ADDRESS($P15,AJ$1)),
INDIRECT("rBP!"&amp;ADDRESS($S15,SUMIFS(rBP!$1:$1,rBP!$5:$5,MAX(rBP!$5:$5)-AJ$5+1))&amp;":"&amp;ADDRESS($S15,SUMIFS(rBP!$1:$1,rBP!$5:$5,MAX(rBP!$5:$5))))))</f>
        <v>0</v>
      </c>
      <c r="AK15" s="71">
        <f ca="1">IF(AK$5="",0,SUMPRODUCT(
INDIRECT(ADDRESS($P15,SUMIFS($1:$1,$5:$5,1))&amp;":"&amp;ADDRESS($P15,AK$1)),
INDIRECT("rBP!"&amp;ADDRESS($S15,SUMIFS(rBP!$1:$1,rBP!$5:$5,MAX(rBP!$5:$5)-AK$5+1))&amp;":"&amp;ADDRESS($S15,SUMIFS(rBP!$1:$1,rBP!$5:$5,MAX(rBP!$5:$5))))))</f>
        <v>0</v>
      </c>
      <c r="AL15" s="71">
        <f ca="1">IF(AL$5="",0,SUMPRODUCT(
INDIRECT(ADDRESS($P15,SUMIFS($1:$1,$5:$5,1))&amp;":"&amp;ADDRESS($P15,AL$1)),
INDIRECT("rBP!"&amp;ADDRESS($S15,SUMIFS(rBP!$1:$1,rBP!$5:$5,MAX(rBP!$5:$5)-AL$5+1))&amp;":"&amp;ADDRESS($S15,SUMIFS(rBP!$1:$1,rBP!$5:$5,MAX(rBP!$5:$5))))))</f>
        <v>0</v>
      </c>
      <c r="AM15" s="71">
        <f ca="1">IF(AM$5="",0,SUMPRODUCT(
INDIRECT(ADDRESS($P15,SUMIFS($1:$1,$5:$5,1))&amp;":"&amp;ADDRESS($P15,AM$1)),
INDIRECT("rBP!"&amp;ADDRESS($S15,SUMIFS(rBP!$1:$1,rBP!$5:$5,MAX(rBP!$5:$5)-AM$5+1))&amp;":"&amp;ADDRESS($S15,SUMIFS(rBP!$1:$1,rBP!$5:$5,MAX(rBP!$5:$5))))))</f>
        <v>0</v>
      </c>
      <c r="AN15" s="71">
        <f ca="1">IF(AN$5="",0,SUMPRODUCT(
INDIRECT(ADDRESS($P15,SUMIFS($1:$1,$5:$5,1))&amp;":"&amp;ADDRESS($P15,AN$1)),
INDIRECT("rBP!"&amp;ADDRESS($S15,SUMIFS(rBP!$1:$1,rBP!$5:$5,MAX(rBP!$5:$5)-AN$5+1))&amp;":"&amp;ADDRESS($S15,SUMIFS(rBP!$1:$1,rBP!$5:$5,MAX(rBP!$5:$5))))))</f>
        <v>0</v>
      </c>
      <c r="AO15" s="71">
        <f ca="1">IF(AO$5="",0,SUMPRODUCT(
INDIRECT(ADDRESS($P15,SUMIFS($1:$1,$5:$5,1))&amp;":"&amp;ADDRESS($P15,AO$1)),
INDIRECT("rBP!"&amp;ADDRESS($S15,SUMIFS(rBP!$1:$1,rBP!$5:$5,MAX(rBP!$5:$5)-AO$5+1))&amp;":"&amp;ADDRESS($S15,SUMIFS(rBP!$1:$1,rBP!$5:$5,MAX(rBP!$5:$5))))))</f>
        <v>0</v>
      </c>
      <c r="AP15" s="71">
        <f ca="1">IF(AP$5="",0,SUMPRODUCT(
INDIRECT(ADDRESS($P15,SUMIFS($1:$1,$5:$5,1))&amp;":"&amp;ADDRESS($P15,AP$1)),
INDIRECT("rBP!"&amp;ADDRESS($S15,SUMIFS(rBP!$1:$1,rBP!$5:$5,MAX(rBP!$5:$5)-AP$5+1))&amp;":"&amp;ADDRESS($S15,SUMIFS(rBP!$1:$1,rBP!$5:$5,MAX(rBP!$5:$5))))))</f>
        <v>0</v>
      </c>
      <c r="AQ15" s="71">
        <f ca="1">IF(AQ$5="",0,SUMPRODUCT(
INDIRECT(ADDRESS($P15,SUMIFS($1:$1,$5:$5,1))&amp;":"&amp;ADDRESS($P15,AQ$1)),
INDIRECT("rBP!"&amp;ADDRESS($S15,SUMIFS(rBP!$1:$1,rBP!$5:$5,MAX(rBP!$5:$5)-AQ$5+1))&amp;":"&amp;ADDRESS($S15,SUMIFS(rBP!$1:$1,rBP!$5:$5,MAX(rBP!$5:$5))))))</f>
        <v>0</v>
      </c>
      <c r="AR15" s="71">
        <f ca="1">IF(AR$5="",0,SUMPRODUCT(
INDIRECT(ADDRESS($P15,SUMIFS($1:$1,$5:$5,1))&amp;":"&amp;ADDRESS($P15,AR$1)),
INDIRECT("rBP!"&amp;ADDRESS($S15,SUMIFS(rBP!$1:$1,rBP!$5:$5,MAX(rBP!$5:$5)-AR$5+1))&amp;":"&amp;ADDRESS($S15,SUMIFS(rBP!$1:$1,rBP!$5:$5,MAX(rBP!$5:$5))))))</f>
        <v>0</v>
      </c>
      <c r="AS15" s="71">
        <f ca="1">IF(AS$5="",0,SUMPRODUCT(
INDIRECT(ADDRESS($P15,SUMIFS($1:$1,$5:$5,1))&amp;":"&amp;ADDRESS($P15,AS$1)),
INDIRECT("rBP!"&amp;ADDRESS($S15,SUMIFS(rBP!$1:$1,rBP!$5:$5,MAX(rBP!$5:$5)-AS$5+1))&amp;":"&amp;ADDRESS($S15,SUMIFS(rBP!$1:$1,rBP!$5:$5,MAX(rBP!$5:$5))))))</f>
        <v>0</v>
      </c>
      <c r="AT15" s="71">
        <f ca="1">IF(AT$5="",0,SUMPRODUCT(
INDIRECT(ADDRESS($P15,SUMIFS($1:$1,$5:$5,1))&amp;":"&amp;ADDRESS($P15,AT$1)),
INDIRECT("rBP!"&amp;ADDRESS($S15,SUMIFS(rBP!$1:$1,rBP!$5:$5,MAX(rBP!$5:$5)-AT$5+1))&amp;":"&amp;ADDRESS($S15,SUMIFS(rBP!$1:$1,rBP!$5:$5,MAX(rBP!$5:$5))))))</f>
        <v>0</v>
      </c>
      <c r="AU15" s="71">
        <f ca="1">IF(AU$5="",0,SUMPRODUCT(
INDIRECT(ADDRESS($P15,SUMIFS($1:$1,$5:$5,1))&amp;":"&amp;ADDRESS($P15,AU$1)),
INDIRECT("rBP!"&amp;ADDRESS($S15,SUMIFS(rBP!$1:$1,rBP!$5:$5,MAX(rBP!$5:$5)-AU$5+1))&amp;":"&amp;ADDRESS($S15,SUMIFS(rBP!$1:$1,rBP!$5:$5,MAX(rBP!$5:$5))))))</f>
        <v>0</v>
      </c>
      <c r="AV15" s="71">
        <f ca="1">IF(AV$5="",0,SUMPRODUCT(
INDIRECT(ADDRESS($P15,SUMIFS($1:$1,$5:$5,1))&amp;":"&amp;ADDRESS($P15,AV$1)),
INDIRECT("rBP!"&amp;ADDRESS($S15,SUMIFS(rBP!$1:$1,rBP!$5:$5,MAX(rBP!$5:$5)-AV$5+1))&amp;":"&amp;ADDRESS($S15,SUMIFS(rBP!$1:$1,rBP!$5:$5,MAX(rBP!$5:$5))))))</f>
        <v>0</v>
      </c>
      <c r="AW15" s="71">
        <f ca="1">IF(AW$5="",0,SUMPRODUCT(
INDIRECT(ADDRESS($P15,SUMIFS($1:$1,$5:$5,1))&amp;":"&amp;ADDRESS($P15,AW$1)),
INDIRECT("rBP!"&amp;ADDRESS($S15,SUMIFS(rBP!$1:$1,rBP!$5:$5,MAX(rBP!$5:$5)-AW$5+1))&amp;":"&amp;ADDRESS($S15,SUMIFS(rBP!$1:$1,rBP!$5:$5,MAX(rBP!$5:$5))))))</f>
        <v>0</v>
      </c>
      <c r="AX15" s="71">
        <f ca="1">IF(AX$5="",0,SUMPRODUCT(
INDIRECT(ADDRESS($P15,SUMIFS($1:$1,$5:$5,1))&amp;":"&amp;ADDRESS($P15,AX$1)),
INDIRECT("rBP!"&amp;ADDRESS($S15,SUMIFS(rBP!$1:$1,rBP!$5:$5,MAX(rBP!$5:$5)-AX$5+1))&amp;":"&amp;ADDRESS($S15,SUMIFS(rBP!$1:$1,rBP!$5:$5,MAX(rBP!$5:$5))))))</f>
        <v>0</v>
      </c>
      <c r="AY15" s="71">
        <f ca="1">IF(AY$5="",0,SUMPRODUCT(
INDIRECT(ADDRESS($P15,SUMIFS($1:$1,$5:$5,1))&amp;":"&amp;ADDRESS($P15,AY$1)),
INDIRECT("rBP!"&amp;ADDRESS($S15,SUMIFS(rBP!$1:$1,rBP!$5:$5,MAX(rBP!$5:$5)-AY$5+1))&amp;":"&amp;ADDRESS($S15,SUMIFS(rBP!$1:$1,rBP!$5:$5,MAX(rBP!$5:$5))))))</f>
        <v>0</v>
      </c>
      <c r="AZ15" s="71">
        <f ca="1">IF(AZ$5="",0,SUMPRODUCT(
INDIRECT(ADDRESS($P15,SUMIFS($1:$1,$5:$5,1))&amp;":"&amp;ADDRESS($P15,AZ$1)),
INDIRECT("rBP!"&amp;ADDRESS($S15,SUMIFS(rBP!$1:$1,rBP!$5:$5,MAX(rBP!$5:$5)-AZ$5+1))&amp;":"&amp;ADDRESS($S15,SUMIFS(rBP!$1:$1,rBP!$5:$5,MAX(rBP!$5:$5))))))</f>
        <v>0</v>
      </c>
      <c r="BA15" s="71">
        <f ca="1">IF(BA$5="",0,SUMPRODUCT(
INDIRECT(ADDRESS($P15,SUMIFS($1:$1,$5:$5,1))&amp;":"&amp;ADDRESS($P15,BA$1)),
INDIRECT("rBP!"&amp;ADDRESS($S15,SUMIFS(rBP!$1:$1,rBP!$5:$5,MAX(rBP!$5:$5)-BA$5+1))&amp;":"&amp;ADDRESS($S15,SUMIFS(rBP!$1:$1,rBP!$5:$5,MAX(rBP!$5:$5))))))</f>
        <v>0</v>
      </c>
      <c r="BB15" s="71">
        <f ca="1">IF(BB$5="",0,SUMPRODUCT(
INDIRECT(ADDRESS($P15,SUMIFS($1:$1,$5:$5,1))&amp;":"&amp;ADDRESS($P15,BB$1)),
INDIRECT("rBP!"&amp;ADDRESS($S15,SUMIFS(rBP!$1:$1,rBP!$5:$5,MAX(rBP!$5:$5)-BB$5+1))&amp;":"&amp;ADDRESS($S15,SUMIFS(rBP!$1:$1,rBP!$5:$5,MAX(rBP!$5:$5))))))</f>
        <v>0</v>
      </c>
      <c r="BC15" s="71">
        <f ca="1">IF(BC$5="",0,SUMPRODUCT(
INDIRECT(ADDRESS($P15,SUMIFS($1:$1,$5:$5,1))&amp;":"&amp;ADDRESS($P15,BC$1)),
INDIRECT("rBP!"&amp;ADDRESS($S15,SUMIFS(rBP!$1:$1,rBP!$5:$5,MAX(rBP!$5:$5)-BC$5+1))&amp;":"&amp;ADDRESS($S15,SUMIFS(rBP!$1:$1,rBP!$5:$5,MAX(rBP!$5:$5))))))</f>
        <v>0</v>
      </c>
      <c r="BD15" s="71">
        <f ca="1">IF(BD$5="",0,SUMPRODUCT(
INDIRECT(ADDRESS($P15,SUMIFS($1:$1,$5:$5,1))&amp;":"&amp;ADDRESS($P15,BD$1)),
INDIRECT("rBP!"&amp;ADDRESS($S15,SUMIFS(rBP!$1:$1,rBP!$5:$5,MAX(rBP!$5:$5)-BD$5+1))&amp;":"&amp;ADDRESS($S15,SUMIFS(rBP!$1:$1,rBP!$5:$5,MAX(rBP!$5:$5))))))</f>
        <v>0</v>
      </c>
      <c r="BE15" s="71">
        <f ca="1">IF(BE$5="",0,SUMPRODUCT(
INDIRECT(ADDRESS($P15,SUMIFS($1:$1,$5:$5,1))&amp;":"&amp;ADDRESS($P15,BE$1)),
INDIRECT("rBP!"&amp;ADDRESS($S15,SUMIFS(rBP!$1:$1,rBP!$5:$5,MAX(rBP!$5:$5)-BE$5+1))&amp;":"&amp;ADDRESS($S15,SUMIFS(rBP!$1:$1,rBP!$5:$5,MAX(rBP!$5:$5))))))</f>
        <v>0</v>
      </c>
      <c r="BF15" s="71">
        <f ca="1">IF(BF$5="",0,SUMPRODUCT(
INDIRECT(ADDRESS($P15,SUMIFS($1:$1,$5:$5,1))&amp;":"&amp;ADDRESS($P15,BF$1)),
INDIRECT("rBP!"&amp;ADDRESS($S15,SUMIFS(rBP!$1:$1,rBP!$5:$5,MAX(rBP!$5:$5)-BF$5+1))&amp;":"&amp;ADDRESS($S15,SUMIFS(rBP!$1:$1,rBP!$5:$5,MAX(rBP!$5:$5))))))</f>
        <v>0</v>
      </c>
      <c r="BG15" s="71">
        <f ca="1">IF(BG$5="",0,SUMPRODUCT(
INDIRECT(ADDRESS($P15,SUMIFS($1:$1,$5:$5,1))&amp;":"&amp;ADDRESS($P15,BG$1)),
INDIRECT("rBP!"&amp;ADDRESS($S15,SUMIFS(rBP!$1:$1,rBP!$5:$5,MAX(rBP!$5:$5)-BG$5+1))&amp;":"&amp;ADDRESS($S15,SUMIFS(rBP!$1:$1,rBP!$5:$5,MAX(rBP!$5:$5))))))</f>
        <v>0</v>
      </c>
      <c r="BH15" s="71">
        <f ca="1">IF(BH$5="",0,SUMPRODUCT(
INDIRECT(ADDRESS($P15,SUMIFS($1:$1,$5:$5,1))&amp;":"&amp;ADDRESS($P15,BH$1)),
INDIRECT("rBP!"&amp;ADDRESS($S15,SUMIFS(rBP!$1:$1,rBP!$5:$5,MAX(rBP!$5:$5)-BH$5+1))&amp;":"&amp;ADDRESS($S15,SUMIFS(rBP!$1:$1,rBP!$5:$5,MAX(rBP!$5:$5))))))</f>
        <v>0</v>
      </c>
      <c r="BI15" s="71">
        <f ca="1">IF(BI$5="",0,SUMPRODUCT(
INDIRECT(ADDRESS($P15,SUMIFS($1:$1,$5:$5,1))&amp;":"&amp;ADDRESS($P15,BI$1)),
INDIRECT("rBP!"&amp;ADDRESS($S15,SUMIFS(rBP!$1:$1,rBP!$5:$5,MAX(rBP!$5:$5)-BI$5+1))&amp;":"&amp;ADDRESS($S15,SUMIFS(rBP!$1:$1,rBP!$5:$5,MAX(rBP!$5:$5))))))</f>
        <v>0</v>
      </c>
      <c r="BJ15" s="71">
        <f ca="1">IF(BJ$5="",0,SUMPRODUCT(
INDIRECT(ADDRESS($P15,SUMIFS($1:$1,$5:$5,1))&amp;":"&amp;ADDRESS($P15,BJ$1)),
INDIRECT("rBP!"&amp;ADDRESS($S15,SUMIFS(rBP!$1:$1,rBP!$5:$5,MAX(rBP!$5:$5)-BJ$5+1))&amp;":"&amp;ADDRESS($S15,SUMIFS(rBP!$1:$1,rBP!$5:$5,MAX(rBP!$5:$5))))))</f>
        <v>0</v>
      </c>
      <c r="BK15" s="71">
        <f ca="1">IF(BK$5="",0,SUMPRODUCT(
INDIRECT(ADDRESS($P15,SUMIFS($1:$1,$5:$5,1))&amp;":"&amp;ADDRESS($P15,BK$1)),
INDIRECT("rBP!"&amp;ADDRESS($S15,SUMIFS(rBP!$1:$1,rBP!$5:$5,MAX(rBP!$5:$5)-BK$5+1))&amp;":"&amp;ADDRESS($S15,SUMIFS(rBP!$1:$1,rBP!$5:$5,MAX(rBP!$5:$5))))))</f>
        <v>0</v>
      </c>
      <c r="BL15" s="71">
        <f ca="1">IF(BL$5="",0,SUMPRODUCT(
INDIRECT(ADDRESS($P15,SUMIFS($1:$1,$5:$5,1))&amp;":"&amp;ADDRESS($P15,BL$1)),
INDIRECT("rBP!"&amp;ADDRESS($S15,SUMIFS(rBP!$1:$1,rBP!$5:$5,MAX(rBP!$5:$5)-BL$5+1))&amp;":"&amp;ADDRESS($S15,SUMIFS(rBP!$1:$1,rBP!$5:$5,MAX(rBP!$5:$5))))))</f>
        <v>0</v>
      </c>
      <c r="BM15" s="71">
        <f ca="1">IF(BM$5="",0,SUMPRODUCT(
INDIRECT(ADDRESS($P15,SUMIFS($1:$1,$5:$5,1))&amp;":"&amp;ADDRESS($P15,BM$1)),
INDIRECT("rBP!"&amp;ADDRESS($S15,SUMIFS(rBP!$1:$1,rBP!$5:$5,MAX(rBP!$5:$5)-BM$5+1))&amp;":"&amp;ADDRESS($S15,SUMIFS(rBP!$1:$1,rBP!$5:$5,MAX(rBP!$5:$5))))))</f>
        <v>0</v>
      </c>
      <c r="BN15" s="71">
        <f ca="1">IF(BN$5="",0,SUMPRODUCT(
INDIRECT(ADDRESS($P15,SUMIFS($1:$1,$5:$5,1))&amp;":"&amp;ADDRESS($P15,BN$1)),
INDIRECT("rBP!"&amp;ADDRESS($S15,SUMIFS(rBP!$1:$1,rBP!$5:$5,MAX(rBP!$5:$5)-BN$5+1))&amp;":"&amp;ADDRESS($S15,SUMIFS(rBP!$1:$1,rBP!$5:$5,MAX(rBP!$5:$5))))))</f>
        <v>0</v>
      </c>
      <c r="BO15" s="71">
        <f ca="1">IF(BO$5="",0,SUMPRODUCT(
INDIRECT(ADDRESS($P15,SUMIFS($1:$1,$5:$5,1))&amp;":"&amp;ADDRESS($P15,BO$1)),
INDIRECT("rBP!"&amp;ADDRESS($S15,SUMIFS(rBP!$1:$1,rBP!$5:$5,MAX(rBP!$5:$5)-BO$5+1))&amp;":"&amp;ADDRESS($S15,SUMIFS(rBP!$1:$1,rBP!$5:$5,MAX(rBP!$5:$5))))))</f>
        <v>0</v>
      </c>
      <c r="BP15" s="71">
        <f ca="1">IF(BP$5="",0,SUMPRODUCT(
INDIRECT(ADDRESS($P15,SUMIFS($1:$1,$5:$5,1))&amp;":"&amp;ADDRESS($P15,BP$1)),
INDIRECT("rBP!"&amp;ADDRESS($S15,SUMIFS(rBP!$1:$1,rBP!$5:$5,MAX(rBP!$5:$5)-BP$5+1))&amp;":"&amp;ADDRESS($S15,SUMIFS(rBP!$1:$1,rBP!$5:$5,MAX(rBP!$5:$5))))))</f>
        <v>0</v>
      </c>
      <c r="BQ15" s="71">
        <f ca="1">IF(BQ$5="",0,SUMPRODUCT(
INDIRECT(ADDRESS($P15,SUMIFS($1:$1,$5:$5,1))&amp;":"&amp;ADDRESS($P15,BQ$1)),
INDIRECT("rBP!"&amp;ADDRESS($S15,SUMIFS(rBP!$1:$1,rBP!$5:$5,MAX(rBP!$5:$5)-BQ$5+1))&amp;":"&amp;ADDRESS($S15,SUMIFS(rBP!$1:$1,rBP!$5:$5,MAX(rBP!$5:$5))))))</f>
        <v>0</v>
      </c>
      <c r="BR15" s="71">
        <f ca="1">IF(BR$5="",0,SUMPRODUCT(
INDIRECT(ADDRESS($P15,SUMIFS($1:$1,$5:$5,1))&amp;":"&amp;ADDRESS($P15,BR$1)),
INDIRECT("rBP!"&amp;ADDRESS($S15,SUMIFS(rBP!$1:$1,rBP!$5:$5,MAX(rBP!$5:$5)-BR$5+1))&amp;":"&amp;ADDRESS($S15,SUMIFS(rBP!$1:$1,rBP!$5:$5,MAX(rBP!$5:$5))))))</f>
        <v>0</v>
      </c>
      <c r="BS15" s="71">
        <f ca="1">IF(BS$5="",0,SUMPRODUCT(
INDIRECT(ADDRESS($P15,SUMIFS($1:$1,$5:$5,1))&amp;":"&amp;ADDRESS($P15,BS$1)),
INDIRECT("rBP!"&amp;ADDRESS($S15,SUMIFS(rBP!$1:$1,rBP!$5:$5,MAX(rBP!$5:$5)-BS$5+1))&amp;":"&amp;ADDRESS($S15,SUMIFS(rBP!$1:$1,rBP!$5:$5,MAX(rBP!$5:$5))))))</f>
        <v>0</v>
      </c>
      <c r="BT15" s="71">
        <f ca="1">IF(BT$5="",0,SUMPRODUCT(
INDIRECT(ADDRESS($P15,SUMIFS($1:$1,$5:$5,1))&amp;":"&amp;ADDRESS($P15,BT$1)),
INDIRECT("rBP!"&amp;ADDRESS($S15,SUMIFS(rBP!$1:$1,rBP!$5:$5,MAX(rBP!$5:$5)-BT$5+1))&amp;":"&amp;ADDRESS($S15,SUMIFS(rBP!$1:$1,rBP!$5:$5,MAX(rBP!$5:$5))))))</f>
        <v>0</v>
      </c>
      <c r="BU15" s="71">
        <f ca="1">IF(BU$5="",0,SUMPRODUCT(
INDIRECT(ADDRESS($P15,SUMIFS($1:$1,$5:$5,1))&amp;":"&amp;ADDRESS($P15,BU$1)),
INDIRECT("rBP!"&amp;ADDRESS($S15,SUMIFS(rBP!$1:$1,rBP!$5:$5,MAX(rBP!$5:$5)-BU$5+1))&amp;":"&amp;ADDRESS($S15,SUMIFS(rBP!$1:$1,rBP!$5:$5,MAX(rBP!$5:$5))))))</f>
        <v>0</v>
      </c>
      <c r="BV15" s="71">
        <f ca="1">IF(BV$5="",0,SUMPRODUCT(
INDIRECT(ADDRESS($P15,SUMIFS($1:$1,$5:$5,1))&amp;":"&amp;ADDRESS($P15,BV$1)),
INDIRECT("rBP!"&amp;ADDRESS($S15,SUMIFS(rBP!$1:$1,rBP!$5:$5,MAX(rBP!$5:$5)-BV$5+1))&amp;":"&amp;ADDRESS($S15,SUMIFS(rBP!$1:$1,rBP!$5:$5,MAX(rBP!$5:$5))))))</f>
        <v>0</v>
      </c>
      <c r="BW15" s="71">
        <f ca="1">IF(BW$5="",0,SUMPRODUCT(
INDIRECT(ADDRESS($P15,SUMIFS($1:$1,$5:$5,1))&amp;":"&amp;ADDRESS($P15,BW$1)),
INDIRECT("rBP!"&amp;ADDRESS($S15,SUMIFS(rBP!$1:$1,rBP!$5:$5,MAX(rBP!$5:$5)-BW$5+1))&amp;":"&amp;ADDRESS($S15,SUMIFS(rBP!$1:$1,rBP!$5:$5,MAX(rBP!$5:$5))))))</f>
        <v>0</v>
      </c>
      <c r="BX15" s="71">
        <f ca="1">IF(BX$5="",0,SUMPRODUCT(
INDIRECT(ADDRESS($P15,SUMIFS($1:$1,$5:$5,1))&amp;":"&amp;ADDRESS($P15,BX$1)),
INDIRECT("rBP!"&amp;ADDRESS($S15,SUMIFS(rBP!$1:$1,rBP!$5:$5,MAX(rBP!$5:$5)-BX$5+1))&amp;":"&amp;ADDRESS($S15,SUMIFS(rBP!$1:$1,rBP!$5:$5,MAX(rBP!$5:$5))))))</f>
        <v>0</v>
      </c>
      <c r="BY15" s="71">
        <f ca="1">IF(BY$5="",0,SUMPRODUCT(
INDIRECT(ADDRESS($P15,SUMIFS($1:$1,$5:$5,1))&amp;":"&amp;ADDRESS($P15,BY$1)),
INDIRECT("rBP!"&amp;ADDRESS($S15,SUMIFS(rBP!$1:$1,rBP!$5:$5,MAX(rBP!$5:$5)-BY$5+1))&amp;":"&amp;ADDRESS($S15,SUMIFS(rBP!$1:$1,rBP!$5:$5,MAX(rBP!$5:$5))))))</f>
        <v>0</v>
      </c>
      <c r="BZ15" s="71">
        <f ca="1">IF(BZ$5="",0,SUMPRODUCT(
INDIRECT(ADDRESS($P15,SUMIFS($1:$1,$5:$5,1))&amp;":"&amp;ADDRESS($P15,BZ$1)),
INDIRECT("rBP!"&amp;ADDRESS($S15,SUMIFS(rBP!$1:$1,rBP!$5:$5,MAX(rBP!$5:$5)-BZ$5+1))&amp;":"&amp;ADDRESS($S15,SUMIFS(rBP!$1:$1,rBP!$5:$5,MAX(rBP!$5:$5))))))</f>
        <v>0</v>
      </c>
      <c r="CA15" s="71">
        <f ca="1">IF(CA$5="",0,SUMPRODUCT(
INDIRECT(ADDRESS($P15,SUMIFS($1:$1,$5:$5,1))&amp;":"&amp;ADDRESS($P15,CA$1)),
INDIRECT("rBP!"&amp;ADDRESS($S15,SUMIFS(rBP!$1:$1,rBP!$5:$5,MAX(rBP!$5:$5)-CA$5+1))&amp;":"&amp;ADDRESS($S15,SUMIFS(rBP!$1:$1,rBP!$5:$5,MAX(rBP!$5:$5))))))</f>
        <v>0</v>
      </c>
      <c r="CB15" s="71">
        <f ca="1">IF(CB$5="",0,SUMPRODUCT(
INDIRECT(ADDRESS($P15,SUMIFS($1:$1,$5:$5,1))&amp;":"&amp;ADDRESS($P15,CB$1)),
INDIRECT("rBP!"&amp;ADDRESS($S15,SUMIFS(rBP!$1:$1,rBP!$5:$5,MAX(rBP!$5:$5)-CB$5+1))&amp;":"&amp;ADDRESS($S15,SUMIFS(rBP!$1:$1,rBP!$5:$5,MAX(rBP!$5:$5))))))</f>
        <v>0</v>
      </c>
      <c r="CC15" s="71">
        <f ca="1">IF(CC$5="",0,SUMPRODUCT(
INDIRECT(ADDRESS($P15,SUMIFS($1:$1,$5:$5,1))&amp;":"&amp;ADDRESS($P15,CC$1)),
INDIRECT("rBP!"&amp;ADDRESS($S15,SUMIFS(rBP!$1:$1,rBP!$5:$5,MAX(rBP!$5:$5)-CC$5+1))&amp;":"&amp;ADDRESS($S15,SUMIFS(rBP!$1:$1,rBP!$5:$5,MAX(rBP!$5:$5))))))</f>
        <v>0</v>
      </c>
      <c r="CD15" s="71">
        <f ca="1">IF(CD$5="",0,SUMPRODUCT(
INDIRECT(ADDRESS($P15,SUMIFS($1:$1,$5:$5,1))&amp;":"&amp;ADDRESS($P15,CD$1)),
INDIRECT("rBP!"&amp;ADDRESS($S15,SUMIFS(rBP!$1:$1,rBP!$5:$5,MAX(rBP!$5:$5)-CD$5+1))&amp;":"&amp;ADDRESS($S15,SUMIFS(rBP!$1:$1,rBP!$5:$5,MAX(rBP!$5:$5))))))</f>
        <v>0</v>
      </c>
      <c r="CE15" s="71">
        <f ca="1">IF(CE$5="",0,SUMPRODUCT(
INDIRECT(ADDRESS($P15,SUMIFS($1:$1,$5:$5,1))&amp;":"&amp;ADDRESS($P15,CE$1)),
INDIRECT("rBP!"&amp;ADDRESS($S15,SUMIFS(rBP!$1:$1,rBP!$5:$5,MAX(rBP!$5:$5)-CE$5+1))&amp;":"&amp;ADDRESS($S15,SUMIFS(rBP!$1:$1,rBP!$5:$5,MAX(rBP!$5:$5))))))</f>
        <v>0</v>
      </c>
      <c r="CF15" s="71">
        <f ca="1">IF(CF$5="",0,SUMPRODUCT(
INDIRECT(ADDRESS($P15,SUMIFS($1:$1,$5:$5,1))&amp;":"&amp;ADDRESS($P15,CF$1)),
INDIRECT("rBP!"&amp;ADDRESS($S15,SUMIFS(rBP!$1:$1,rBP!$5:$5,MAX(rBP!$5:$5)-CF$5+1))&amp;":"&amp;ADDRESS($S15,SUMIFS(rBP!$1:$1,rBP!$5:$5,MAX(rBP!$5:$5))))))</f>
        <v>0</v>
      </c>
      <c r="CG15" s="71">
        <f ca="1">IF(CG$5="",0,SUMPRODUCT(
INDIRECT(ADDRESS($P15,SUMIFS($1:$1,$5:$5,1))&amp;":"&amp;ADDRESS($P15,CG$1)),
INDIRECT("rBP!"&amp;ADDRESS($S15,SUMIFS(rBP!$1:$1,rBP!$5:$5,MAX(rBP!$5:$5)-CG$5+1))&amp;":"&amp;ADDRESS($S15,SUMIFS(rBP!$1:$1,rBP!$5:$5,MAX(rBP!$5:$5))))))</f>
        <v>0</v>
      </c>
      <c r="CH15" s="71">
        <f ca="1">IF(CH$5="",0,SUMPRODUCT(
INDIRECT(ADDRESS($P15,SUMIFS($1:$1,$5:$5,1))&amp;":"&amp;ADDRESS($P15,CH$1)),
INDIRECT("rBP!"&amp;ADDRESS($S15,SUMIFS(rBP!$1:$1,rBP!$5:$5,MAX(rBP!$5:$5)-CH$5+1))&amp;":"&amp;ADDRESS($S15,SUMIFS(rBP!$1:$1,rBP!$5:$5,MAX(rBP!$5:$5))))))</f>
        <v>0</v>
      </c>
      <c r="CI15" s="71">
        <f ca="1">IF(CI$5="",0,SUMPRODUCT(
INDIRECT(ADDRESS($P15,SUMIFS($1:$1,$5:$5,1))&amp;":"&amp;ADDRESS($P15,CI$1)),
INDIRECT("rBP!"&amp;ADDRESS($S15,SUMIFS(rBP!$1:$1,rBP!$5:$5,MAX(rBP!$5:$5)-CI$5+1))&amp;":"&amp;ADDRESS($S15,SUMIFS(rBP!$1:$1,rBP!$5:$5,MAX(rBP!$5:$5))))))</f>
        <v>0</v>
      </c>
      <c r="CJ15" s="71">
        <f ca="1">IF(CJ$5="",0,SUMPRODUCT(
INDIRECT(ADDRESS($P15,SUMIFS($1:$1,$5:$5,1))&amp;":"&amp;ADDRESS($P15,CJ$1)),
INDIRECT("rBP!"&amp;ADDRESS($S15,SUMIFS(rBP!$1:$1,rBP!$5:$5,MAX(rBP!$5:$5)-CJ$5+1))&amp;":"&amp;ADDRESS($S15,SUMIFS(rBP!$1:$1,rBP!$5:$5,MAX(rBP!$5:$5))))))</f>
        <v>0</v>
      </c>
      <c r="CK15" s="71">
        <f ca="1">IF(CK$5="",0,SUMPRODUCT(
INDIRECT(ADDRESS($P15,SUMIFS($1:$1,$5:$5,1))&amp;":"&amp;ADDRESS($P15,CK$1)),
INDIRECT("rBP!"&amp;ADDRESS($S15,SUMIFS(rBP!$1:$1,rBP!$5:$5,MAX(rBP!$5:$5)-CK$5+1))&amp;":"&amp;ADDRESS($S15,SUMIFS(rBP!$1:$1,rBP!$5:$5,MAX(rBP!$5:$5))))))</f>
        <v>0</v>
      </c>
      <c r="CL15" s="71">
        <f ca="1">IF(CL$5="",0,SUMPRODUCT(
INDIRECT(ADDRESS($P15,SUMIFS($1:$1,$5:$5,1))&amp;":"&amp;ADDRESS($P15,CL$1)),
INDIRECT("rBP!"&amp;ADDRESS($S15,SUMIFS(rBP!$1:$1,rBP!$5:$5,MAX(rBP!$5:$5)-CL$5+1))&amp;":"&amp;ADDRESS($S15,SUMIFS(rBP!$1:$1,rBP!$5:$5,MAX(rBP!$5:$5))))))</f>
        <v>0</v>
      </c>
      <c r="CM15" s="71">
        <f ca="1">IF(CM$5="",0,SUMPRODUCT(
INDIRECT(ADDRESS($P15,SUMIFS($1:$1,$5:$5,1))&amp;":"&amp;ADDRESS($P15,CM$1)),
INDIRECT("rBP!"&amp;ADDRESS($S15,SUMIFS(rBP!$1:$1,rBP!$5:$5,MAX(rBP!$5:$5)-CM$5+1))&amp;":"&amp;ADDRESS($S15,SUMIFS(rBP!$1:$1,rBP!$5:$5,MAX(rBP!$5:$5))))))</f>
        <v>0</v>
      </c>
      <c r="CN15" s="71">
        <f ca="1">IF(CN$5="",0,SUMPRODUCT(
INDIRECT(ADDRESS($P15,SUMIFS($1:$1,$5:$5,1))&amp;":"&amp;ADDRESS($P15,CN$1)),
INDIRECT("rBP!"&amp;ADDRESS($S15,SUMIFS(rBP!$1:$1,rBP!$5:$5,MAX(rBP!$5:$5)-CN$5+1))&amp;":"&amp;ADDRESS($S15,SUMIFS(rBP!$1:$1,rBP!$5:$5,MAX(rBP!$5:$5))))))</f>
        <v>0</v>
      </c>
      <c r="CO15" s="71">
        <f ca="1">IF(CO$5="",0,SUMPRODUCT(
INDIRECT(ADDRESS($P15,SUMIFS($1:$1,$5:$5,1))&amp;":"&amp;ADDRESS($P15,CO$1)),
INDIRECT("rBP!"&amp;ADDRESS($S15,SUMIFS(rBP!$1:$1,rBP!$5:$5,MAX(rBP!$5:$5)-CO$5+1))&amp;":"&amp;ADDRESS($S15,SUMIFS(rBP!$1:$1,rBP!$5:$5,MAX(rBP!$5:$5))))))</f>
        <v>0</v>
      </c>
      <c r="CP15" s="71">
        <f ca="1">IF(CP$5="",0,SUMPRODUCT(
INDIRECT(ADDRESS($P15,SUMIFS($1:$1,$5:$5,1))&amp;":"&amp;ADDRESS($P15,CP$1)),
INDIRECT("rBP!"&amp;ADDRESS($S15,SUMIFS(rBP!$1:$1,rBP!$5:$5,MAX(rBP!$5:$5)-CP$5+1))&amp;":"&amp;ADDRESS($S15,SUMIFS(rBP!$1:$1,rBP!$5:$5,MAX(rBP!$5:$5))))))</f>
        <v>0</v>
      </c>
      <c r="CQ15" s="71">
        <f ca="1">IF(CQ$5="",0,SUMPRODUCT(
INDIRECT(ADDRESS($P15,SUMIFS($1:$1,$5:$5,1))&amp;":"&amp;ADDRESS($P15,CQ$1)),
INDIRECT("rBP!"&amp;ADDRESS($S15,SUMIFS(rBP!$1:$1,rBP!$5:$5,MAX(rBP!$5:$5)-CQ$5+1))&amp;":"&amp;ADDRESS($S15,SUMIFS(rBP!$1:$1,rBP!$5:$5,MAX(rBP!$5:$5))))))</f>
        <v>0</v>
      </c>
      <c r="CR15" s="71">
        <f ca="1">IF(CR$5="",0,SUMPRODUCT(
INDIRECT(ADDRESS($P15,SUMIFS($1:$1,$5:$5,1))&amp;":"&amp;ADDRESS($P15,CR$1)),
INDIRECT("rBP!"&amp;ADDRESS($S15,SUMIFS(rBP!$1:$1,rBP!$5:$5,MAX(rBP!$5:$5)-CR$5+1))&amp;":"&amp;ADDRESS($S15,SUMIFS(rBP!$1:$1,rBP!$5:$5,MAX(rBP!$5:$5))))))</f>
        <v>0</v>
      </c>
      <c r="CS15" s="71">
        <f ca="1">IF(CS$5="",0,SUMPRODUCT(
INDIRECT(ADDRESS($P15,SUMIFS($1:$1,$5:$5,1))&amp;":"&amp;ADDRESS($P15,CS$1)),
INDIRECT("rBP!"&amp;ADDRESS($S15,SUMIFS(rBP!$1:$1,rBP!$5:$5,MAX(rBP!$5:$5)-CS$5+1))&amp;":"&amp;ADDRESS($S15,SUMIFS(rBP!$1:$1,rBP!$5:$5,MAX(rBP!$5:$5))))))</f>
        <v>0</v>
      </c>
      <c r="CT15" s="71">
        <f ca="1">IF(CT$5="",0,SUMPRODUCT(
INDIRECT(ADDRESS($P15,SUMIFS($1:$1,$5:$5,1))&amp;":"&amp;ADDRESS($P15,CT$1)),
INDIRECT("rBP!"&amp;ADDRESS($S15,SUMIFS(rBP!$1:$1,rBP!$5:$5,MAX(rBP!$5:$5)-CT$5+1))&amp;":"&amp;ADDRESS($S15,SUMIFS(rBP!$1:$1,rBP!$5:$5,MAX(rBP!$5:$5))))))</f>
        <v>0</v>
      </c>
    </row>
    <row r="16" spans="1:98" s="27" customFormat="1" ht="12" x14ac:dyDescent="0.25">
      <c r="A16" s="26">
        <f>ROW()</f>
        <v>16</v>
      </c>
      <c r="E16" s="24"/>
      <c r="F16" s="68" t="str">
        <f>F9</f>
        <v>Закупка сырья и материалов в натуральных величинах</v>
      </c>
      <c r="G16" s="27" t="str">
        <f>BP!$F$27</f>
        <v>ФОТ упак</v>
      </c>
      <c r="M16" s="2" t="str">
        <f>BP!$M$27</f>
        <v>час</v>
      </c>
      <c r="P16" s="73">
        <f t="shared" si="6"/>
        <v>7</v>
      </c>
      <c r="R16" s="24"/>
      <c r="S16" s="73">
        <f>BP!$A63</f>
        <v>63</v>
      </c>
      <c r="T16" s="69"/>
      <c r="U16" s="69"/>
      <c r="V16" s="77"/>
      <c r="W16" s="29">
        <f ca="1">SUM(INDIRECT(ADDRESS(ROW(),SUMIFS($1:$1,$5:$5,1))):INDIRECT(ADDRESS(ROW(),SUMIFS($1:$1,$5:$5,MAX($5:$5)))))</f>
        <v>0</v>
      </c>
      <c r="X16" s="69"/>
      <c r="Y16" s="69"/>
      <c r="Z16" s="71">
        <f ca="1">IF(Z$5="",0,SUMPRODUCT(
INDIRECT(ADDRESS($P16,SUMIFS($1:$1,$5:$5,1))&amp;":"&amp;ADDRESS($P16,Z$1)),
INDIRECT("rBP!"&amp;ADDRESS($S16,SUMIFS(rBP!$1:$1,rBP!$5:$5,MAX(rBP!$5:$5)-Z$5+1))&amp;":"&amp;ADDRESS($S16,SUMIFS(rBP!$1:$1,rBP!$5:$5,MAX(rBP!$5:$5))))))</f>
        <v>0</v>
      </c>
      <c r="AA16" s="71">
        <f ca="1">IF(AA$5="",0,SUMPRODUCT(
INDIRECT(ADDRESS($P16,SUMIFS($1:$1,$5:$5,1))&amp;":"&amp;ADDRESS($P16,AA$1)),
INDIRECT("rBP!"&amp;ADDRESS($S16,SUMIFS(rBP!$1:$1,rBP!$5:$5,MAX(rBP!$5:$5)-AA$5+1))&amp;":"&amp;ADDRESS($S16,SUMIFS(rBP!$1:$1,rBP!$5:$5,MAX(rBP!$5:$5))))))</f>
        <v>0</v>
      </c>
      <c r="AB16" s="71">
        <f ca="1">IF(AB$5="",0,SUMPRODUCT(
INDIRECT(ADDRESS($P16,SUMIFS($1:$1,$5:$5,1))&amp;":"&amp;ADDRESS($P16,AB$1)),
INDIRECT("rBP!"&amp;ADDRESS($S16,SUMIFS(rBP!$1:$1,rBP!$5:$5,MAX(rBP!$5:$5)-AB$5+1))&amp;":"&amp;ADDRESS($S16,SUMIFS(rBP!$1:$1,rBP!$5:$5,MAX(rBP!$5:$5))))))</f>
        <v>0</v>
      </c>
      <c r="AC16" s="71">
        <f ca="1">IF(AC$5="",0,SUMPRODUCT(
INDIRECT(ADDRESS($P16,SUMIFS($1:$1,$5:$5,1))&amp;":"&amp;ADDRESS($P16,AC$1)),
INDIRECT("rBP!"&amp;ADDRESS($S16,SUMIFS(rBP!$1:$1,rBP!$5:$5,MAX(rBP!$5:$5)-AC$5+1))&amp;":"&amp;ADDRESS($S16,SUMIFS(rBP!$1:$1,rBP!$5:$5,MAX(rBP!$5:$5))))))</f>
        <v>0</v>
      </c>
      <c r="AD16" s="71">
        <f ca="1">IF(AD$5="",0,SUMPRODUCT(
INDIRECT(ADDRESS($P16,SUMIFS($1:$1,$5:$5,1))&amp;":"&amp;ADDRESS($P16,AD$1)),
INDIRECT("rBP!"&amp;ADDRESS($S16,SUMIFS(rBP!$1:$1,rBP!$5:$5,MAX(rBP!$5:$5)-AD$5+1))&amp;":"&amp;ADDRESS($S16,SUMIFS(rBP!$1:$1,rBP!$5:$5,MAX(rBP!$5:$5))))))</f>
        <v>0</v>
      </c>
      <c r="AE16" s="71">
        <f ca="1">IF(AE$5="",0,SUMPRODUCT(
INDIRECT(ADDRESS($P16,SUMIFS($1:$1,$5:$5,1))&amp;":"&amp;ADDRESS($P16,AE$1)),
INDIRECT("rBP!"&amp;ADDRESS($S16,SUMIFS(rBP!$1:$1,rBP!$5:$5,MAX(rBP!$5:$5)-AE$5+1))&amp;":"&amp;ADDRESS($S16,SUMIFS(rBP!$1:$1,rBP!$5:$5,MAX(rBP!$5:$5))))))</f>
        <v>0</v>
      </c>
      <c r="AF16" s="71">
        <f ca="1">IF(AF$5="",0,SUMPRODUCT(
INDIRECT(ADDRESS($P16,SUMIFS($1:$1,$5:$5,1))&amp;":"&amp;ADDRESS($P16,AF$1)),
INDIRECT("rBP!"&amp;ADDRESS($S16,SUMIFS(rBP!$1:$1,rBP!$5:$5,MAX(rBP!$5:$5)-AF$5+1))&amp;":"&amp;ADDRESS($S16,SUMIFS(rBP!$1:$1,rBP!$5:$5,MAX(rBP!$5:$5))))))</f>
        <v>0</v>
      </c>
      <c r="AG16" s="71">
        <f ca="1">IF(AG$5="",0,SUMPRODUCT(
INDIRECT(ADDRESS($P16,SUMIFS($1:$1,$5:$5,1))&amp;":"&amp;ADDRESS($P16,AG$1)),
INDIRECT("rBP!"&amp;ADDRESS($S16,SUMIFS(rBP!$1:$1,rBP!$5:$5,MAX(rBP!$5:$5)-AG$5+1))&amp;":"&amp;ADDRESS($S16,SUMIFS(rBP!$1:$1,rBP!$5:$5,MAX(rBP!$5:$5))))))</f>
        <v>0</v>
      </c>
      <c r="AH16" s="71">
        <f ca="1">IF(AH$5="",0,SUMPRODUCT(
INDIRECT(ADDRESS($P16,SUMIFS($1:$1,$5:$5,1))&amp;":"&amp;ADDRESS($P16,AH$1)),
INDIRECT("rBP!"&amp;ADDRESS($S16,SUMIFS(rBP!$1:$1,rBP!$5:$5,MAX(rBP!$5:$5)-AH$5+1))&amp;":"&amp;ADDRESS($S16,SUMIFS(rBP!$1:$1,rBP!$5:$5,MAX(rBP!$5:$5))))))</f>
        <v>0</v>
      </c>
      <c r="AI16" s="71">
        <f ca="1">IF(AI$5="",0,SUMPRODUCT(
INDIRECT(ADDRESS($P16,SUMIFS($1:$1,$5:$5,1))&amp;":"&amp;ADDRESS($P16,AI$1)),
INDIRECT("rBP!"&amp;ADDRESS($S16,SUMIFS(rBP!$1:$1,rBP!$5:$5,MAX(rBP!$5:$5)-AI$5+1))&amp;":"&amp;ADDRESS($S16,SUMIFS(rBP!$1:$1,rBP!$5:$5,MAX(rBP!$5:$5))))))</f>
        <v>0</v>
      </c>
      <c r="AJ16" s="71">
        <f ca="1">IF(AJ$5="",0,SUMPRODUCT(
INDIRECT(ADDRESS($P16,SUMIFS($1:$1,$5:$5,1))&amp;":"&amp;ADDRESS($P16,AJ$1)),
INDIRECT("rBP!"&amp;ADDRESS($S16,SUMIFS(rBP!$1:$1,rBP!$5:$5,MAX(rBP!$5:$5)-AJ$5+1))&amp;":"&amp;ADDRESS($S16,SUMIFS(rBP!$1:$1,rBP!$5:$5,MAX(rBP!$5:$5))))))</f>
        <v>0</v>
      </c>
      <c r="AK16" s="71">
        <f ca="1">IF(AK$5="",0,SUMPRODUCT(
INDIRECT(ADDRESS($P16,SUMIFS($1:$1,$5:$5,1))&amp;":"&amp;ADDRESS($P16,AK$1)),
INDIRECT("rBP!"&amp;ADDRESS($S16,SUMIFS(rBP!$1:$1,rBP!$5:$5,MAX(rBP!$5:$5)-AK$5+1))&amp;":"&amp;ADDRESS($S16,SUMIFS(rBP!$1:$1,rBP!$5:$5,MAX(rBP!$5:$5))))))</f>
        <v>0</v>
      </c>
      <c r="AL16" s="71">
        <f ca="1">IF(AL$5="",0,SUMPRODUCT(
INDIRECT(ADDRESS($P16,SUMIFS($1:$1,$5:$5,1))&amp;":"&amp;ADDRESS($P16,AL$1)),
INDIRECT("rBP!"&amp;ADDRESS($S16,SUMIFS(rBP!$1:$1,rBP!$5:$5,MAX(rBP!$5:$5)-AL$5+1))&amp;":"&amp;ADDRESS($S16,SUMIFS(rBP!$1:$1,rBP!$5:$5,MAX(rBP!$5:$5))))))</f>
        <v>0</v>
      </c>
      <c r="AM16" s="71">
        <f ca="1">IF(AM$5="",0,SUMPRODUCT(
INDIRECT(ADDRESS($P16,SUMIFS($1:$1,$5:$5,1))&amp;":"&amp;ADDRESS($P16,AM$1)),
INDIRECT("rBP!"&amp;ADDRESS($S16,SUMIFS(rBP!$1:$1,rBP!$5:$5,MAX(rBP!$5:$5)-AM$5+1))&amp;":"&amp;ADDRESS($S16,SUMIFS(rBP!$1:$1,rBP!$5:$5,MAX(rBP!$5:$5))))))</f>
        <v>0</v>
      </c>
      <c r="AN16" s="71">
        <f ca="1">IF(AN$5="",0,SUMPRODUCT(
INDIRECT(ADDRESS($P16,SUMIFS($1:$1,$5:$5,1))&amp;":"&amp;ADDRESS($P16,AN$1)),
INDIRECT("rBP!"&amp;ADDRESS($S16,SUMIFS(rBP!$1:$1,rBP!$5:$5,MAX(rBP!$5:$5)-AN$5+1))&amp;":"&amp;ADDRESS($S16,SUMIFS(rBP!$1:$1,rBP!$5:$5,MAX(rBP!$5:$5))))))</f>
        <v>0</v>
      </c>
      <c r="AO16" s="71">
        <f ca="1">IF(AO$5="",0,SUMPRODUCT(
INDIRECT(ADDRESS($P16,SUMIFS($1:$1,$5:$5,1))&amp;":"&amp;ADDRESS($P16,AO$1)),
INDIRECT("rBP!"&amp;ADDRESS($S16,SUMIFS(rBP!$1:$1,rBP!$5:$5,MAX(rBP!$5:$5)-AO$5+1))&amp;":"&amp;ADDRESS($S16,SUMIFS(rBP!$1:$1,rBP!$5:$5,MAX(rBP!$5:$5))))))</f>
        <v>0</v>
      </c>
      <c r="AP16" s="71">
        <f ca="1">IF(AP$5="",0,SUMPRODUCT(
INDIRECT(ADDRESS($P16,SUMIFS($1:$1,$5:$5,1))&amp;":"&amp;ADDRESS($P16,AP$1)),
INDIRECT("rBP!"&amp;ADDRESS($S16,SUMIFS(rBP!$1:$1,rBP!$5:$5,MAX(rBP!$5:$5)-AP$5+1))&amp;":"&amp;ADDRESS($S16,SUMIFS(rBP!$1:$1,rBP!$5:$5,MAX(rBP!$5:$5))))))</f>
        <v>0</v>
      </c>
      <c r="AQ16" s="71">
        <f ca="1">IF(AQ$5="",0,SUMPRODUCT(
INDIRECT(ADDRESS($P16,SUMIFS($1:$1,$5:$5,1))&amp;":"&amp;ADDRESS($P16,AQ$1)),
INDIRECT("rBP!"&amp;ADDRESS($S16,SUMIFS(rBP!$1:$1,rBP!$5:$5,MAX(rBP!$5:$5)-AQ$5+1))&amp;":"&amp;ADDRESS($S16,SUMIFS(rBP!$1:$1,rBP!$5:$5,MAX(rBP!$5:$5))))))</f>
        <v>0</v>
      </c>
      <c r="AR16" s="71">
        <f ca="1">IF(AR$5="",0,SUMPRODUCT(
INDIRECT(ADDRESS($P16,SUMIFS($1:$1,$5:$5,1))&amp;":"&amp;ADDRESS($P16,AR$1)),
INDIRECT("rBP!"&amp;ADDRESS($S16,SUMIFS(rBP!$1:$1,rBP!$5:$5,MAX(rBP!$5:$5)-AR$5+1))&amp;":"&amp;ADDRESS($S16,SUMIFS(rBP!$1:$1,rBP!$5:$5,MAX(rBP!$5:$5))))))</f>
        <v>0</v>
      </c>
      <c r="AS16" s="71">
        <f ca="1">IF(AS$5="",0,SUMPRODUCT(
INDIRECT(ADDRESS($P16,SUMIFS($1:$1,$5:$5,1))&amp;":"&amp;ADDRESS($P16,AS$1)),
INDIRECT("rBP!"&amp;ADDRESS($S16,SUMIFS(rBP!$1:$1,rBP!$5:$5,MAX(rBP!$5:$5)-AS$5+1))&amp;":"&amp;ADDRESS($S16,SUMIFS(rBP!$1:$1,rBP!$5:$5,MAX(rBP!$5:$5))))))</f>
        <v>0</v>
      </c>
      <c r="AT16" s="71">
        <f ca="1">IF(AT$5="",0,SUMPRODUCT(
INDIRECT(ADDRESS($P16,SUMIFS($1:$1,$5:$5,1))&amp;":"&amp;ADDRESS($P16,AT$1)),
INDIRECT("rBP!"&amp;ADDRESS($S16,SUMIFS(rBP!$1:$1,rBP!$5:$5,MAX(rBP!$5:$5)-AT$5+1))&amp;":"&amp;ADDRESS($S16,SUMIFS(rBP!$1:$1,rBP!$5:$5,MAX(rBP!$5:$5))))))</f>
        <v>0</v>
      </c>
      <c r="AU16" s="71">
        <f ca="1">IF(AU$5="",0,SUMPRODUCT(
INDIRECT(ADDRESS($P16,SUMIFS($1:$1,$5:$5,1))&amp;":"&amp;ADDRESS($P16,AU$1)),
INDIRECT("rBP!"&amp;ADDRESS($S16,SUMIFS(rBP!$1:$1,rBP!$5:$5,MAX(rBP!$5:$5)-AU$5+1))&amp;":"&amp;ADDRESS($S16,SUMIFS(rBP!$1:$1,rBP!$5:$5,MAX(rBP!$5:$5))))))</f>
        <v>0</v>
      </c>
      <c r="AV16" s="71">
        <f ca="1">IF(AV$5="",0,SUMPRODUCT(
INDIRECT(ADDRESS($P16,SUMIFS($1:$1,$5:$5,1))&amp;":"&amp;ADDRESS($P16,AV$1)),
INDIRECT("rBP!"&amp;ADDRESS($S16,SUMIFS(rBP!$1:$1,rBP!$5:$5,MAX(rBP!$5:$5)-AV$5+1))&amp;":"&amp;ADDRESS($S16,SUMIFS(rBP!$1:$1,rBP!$5:$5,MAX(rBP!$5:$5))))))</f>
        <v>0</v>
      </c>
      <c r="AW16" s="71">
        <f ca="1">IF(AW$5="",0,SUMPRODUCT(
INDIRECT(ADDRESS($P16,SUMIFS($1:$1,$5:$5,1))&amp;":"&amp;ADDRESS($P16,AW$1)),
INDIRECT("rBP!"&amp;ADDRESS($S16,SUMIFS(rBP!$1:$1,rBP!$5:$5,MAX(rBP!$5:$5)-AW$5+1))&amp;":"&amp;ADDRESS($S16,SUMIFS(rBP!$1:$1,rBP!$5:$5,MAX(rBP!$5:$5))))))</f>
        <v>0</v>
      </c>
      <c r="AX16" s="71">
        <f ca="1">IF(AX$5="",0,SUMPRODUCT(
INDIRECT(ADDRESS($P16,SUMIFS($1:$1,$5:$5,1))&amp;":"&amp;ADDRESS($P16,AX$1)),
INDIRECT("rBP!"&amp;ADDRESS($S16,SUMIFS(rBP!$1:$1,rBP!$5:$5,MAX(rBP!$5:$5)-AX$5+1))&amp;":"&amp;ADDRESS($S16,SUMIFS(rBP!$1:$1,rBP!$5:$5,MAX(rBP!$5:$5))))))</f>
        <v>0</v>
      </c>
      <c r="AY16" s="71">
        <f ca="1">IF(AY$5="",0,SUMPRODUCT(
INDIRECT(ADDRESS($P16,SUMIFS($1:$1,$5:$5,1))&amp;":"&amp;ADDRESS($P16,AY$1)),
INDIRECT("rBP!"&amp;ADDRESS($S16,SUMIFS(rBP!$1:$1,rBP!$5:$5,MAX(rBP!$5:$5)-AY$5+1))&amp;":"&amp;ADDRESS($S16,SUMIFS(rBP!$1:$1,rBP!$5:$5,MAX(rBP!$5:$5))))))</f>
        <v>0</v>
      </c>
      <c r="AZ16" s="71">
        <f ca="1">IF(AZ$5="",0,SUMPRODUCT(
INDIRECT(ADDRESS($P16,SUMIFS($1:$1,$5:$5,1))&amp;":"&amp;ADDRESS($P16,AZ$1)),
INDIRECT("rBP!"&amp;ADDRESS($S16,SUMIFS(rBP!$1:$1,rBP!$5:$5,MAX(rBP!$5:$5)-AZ$5+1))&amp;":"&amp;ADDRESS($S16,SUMIFS(rBP!$1:$1,rBP!$5:$5,MAX(rBP!$5:$5))))))</f>
        <v>0</v>
      </c>
      <c r="BA16" s="71">
        <f ca="1">IF(BA$5="",0,SUMPRODUCT(
INDIRECT(ADDRESS($P16,SUMIFS($1:$1,$5:$5,1))&amp;":"&amp;ADDRESS($P16,BA$1)),
INDIRECT("rBP!"&amp;ADDRESS($S16,SUMIFS(rBP!$1:$1,rBP!$5:$5,MAX(rBP!$5:$5)-BA$5+1))&amp;":"&amp;ADDRESS($S16,SUMIFS(rBP!$1:$1,rBP!$5:$5,MAX(rBP!$5:$5))))))</f>
        <v>0</v>
      </c>
      <c r="BB16" s="71">
        <f ca="1">IF(BB$5="",0,SUMPRODUCT(
INDIRECT(ADDRESS($P16,SUMIFS($1:$1,$5:$5,1))&amp;":"&amp;ADDRESS($P16,BB$1)),
INDIRECT("rBP!"&amp;ADDRESS($S16,SUMIFS(rBP!$1:$1,rBP!$5:$5,MAX(rBP!$5:$5)-BB$5+1))&amp;":"&amp;ADDRESS($S16,SUMIFS(rBP!$1:$1,rBP!$5:$5,MAX(rBP!$5:$5))))))</f>
        <v>0</v>
      </c>
      <c r="BC16" s="71">
        <f ca="1">IF(BC$5="",0,SUMPRODUCT(
INDIRECT(ADDRESS($P16,SUMIFS($1:$1,$5:$5,1))&amp;":"&amp;ADDRESS($P16,BC$1)),
INDIRECT("rBP!"&amp;ADDRESS($S16,SUMIFS(rBP!$1:$1,rBP!$5:$5,MAX(rBP!$5:$5)-BC$5+1))&amp;":"&amp;ADDRESS($S16,SUMIFS(rBP!$1:$1,rBP!$5:$5,MAX(rBP!$5:$5))))))</f>
        <v>0</v>
      </c>
      <c r="BD16" s="71">
        <f ca="1">IF(BD$5="",0,SUMPRODUCT(
INDIRECT(ADDRESS($P16,SUMIFS($1:$1,$5:$5,1))&amp;":"&amp;ADDRESS($P16,BD$1)),
INDIRECT("rBP!"&amp;ADDRESS($S16,SUMIFS(rBP!$1:$1,rBP!$5:$5,MAX(rBP!$5:$5)-BD$5+1))&amp;":"&amp;ADDRESS($S16,SUMIFS(rBP!$1:$1,rBP!$5:$5,MAX(rBP!$5:$5))))))</f>
        <v>0</v>
      </c>
      <c r="BE16" s="71">
        <f ca="1">IF(BE$5="",0,SUMPRODUCT(
INDIRECT(ADDRESS($P16,SUMIFS($1:$1,$5:$5,1))&amp;":"&amp;ADDRESS($P16,BE$1)),
INDIRECT("rBP!"&amp;ADDRESS($S16,SUMIFS(rBP!$1:$1,rBP!$5:$5,MAX(rBP!$5:$5)-BE$5+1))&amp;":"&amp;ADDRESS($S16,SUMIFS(rBP!$1:$1,rBP!$5:$5,MAX(rBP!$5:$5))))))</f>
        <v>0</v>
      </c>
      <c r="BF16" s="71">
        <f ca="1">IF(BF$5="",0,SUMPRODUCT(
INDIRECT(ADDRESS($P16,SUMIFS($1:$1,$5:$5,1))&amp;":"&amp;ADDRESS($P16,BF$1)),
INDIRECT("rBP!"&amp;ADDRESS($S16,SUMIFS(rBP!$1:$1,rBP!$5:$5,MAX(rBP!$5:$5)-BF$5+1))&amp;":"&amp;ADDRESS($S16,SUMIFS(rBP!$1:$1,rBP!$5:$5,MAX(rBP!$5:$5))))))</f>
        <v>0</v>
      </c>
      <c r="BG16" s="71">
        <f ca="1">IF(BG$5="",0,SUMPRODUCT(
INDIRECT(ADDRESS($P16,SUMIFS($1:$1,$5:$5,1))&amp;":"&amp;ADDRESS($P16,BG$1)),
INDIRECT("rBP!"&amp;ADDRESS($S16,SUMIFS(rBP!$1:$1,rBP!$5:$5,MAX(rBP!$5:$5)-BG$5+1))&amp;":"&amp;ADDRESS($S16,SUMIFS(rBP!$1:$1,rBP!$5:$5,MAX(rBP!$5:$5))))))</f>
        <v>0</v>
      </c>
      <c r="BH16" s="71">
        <f ca="1">IF(BH$5="",0,SUMPRODUCT(
INDIRECT(ADDRESS($P16,SUMIFS($1:$1,$5:$5,1))&amp;":"&amp;ADDRESS($P16,BH$1)),
INDIRECT("rBP!"&amp;ADDRESS($S16,SUMIFS(rBP!$1:$1,rBP!$5:$5,MAX(rBP!$5:$5)-BH$5+1))&amp;":"&amp;ADDRESS($S16,SUMIFS(rBP!$1:$1,rBP!$5:$5,MAX(rBP!$5:$5))))))</f>
        <v>0</v>
      </c>
      <c r="BI16" s="71">
        <f ca="1">IF(BI$5="",0,SUMPRODUCT(
INDIRECT(ADDRESS($P16,SUMIFS($1:$1,$5:$5,1))&amp;":"&amp;ADDRESS($P16,BI$1)),
INDIRECT("rBP!"&amp;ADDRESS($S16,SUMIFS(rBP!$1:$1,rBP!$5:$5,MAX(rBP!$5:$5)-BI$5+1))&amp;":"&amp;ADDRESS($S16,SUMIFS(rBP!$1:$1,rBP!$5:$5,MAX(rBP!$5:$5))))))</f>
        <v>0</v>
      </c>
      <c r="BJ16" s="71">
        <f ca="1">IF(BJ$5="",0,SUMPRODUCT(
INDIRECT(ADDRESS($P16,SUMIFS($1:$1,$5:$5,1))&amp;":"&amp;ADDRESS($P16,BJ$1)),
INDIRECT("rBP!"&amp;ADDRESS($S16,SUMIFS(rBP!$1:$1,rBP!$5:$5,MAX(rBP!$5:$5)-BJ$5+1))&amp;":"&amp;ADDRESS($S16,SUMIFS(rBP!$1:$1,rBP!$5:$5,MAX(rBP!$5:$5))))))</f>
        <v>0</v>
      </c>
      <c r="BK16" s="71">
        <f ca="1">IF(BK$5="",0,SUMPRODUCT(
INDIRECT(ADDRESS($P16,SUMIFS($1:$1,$5:$5,1))&amp;":"&amp;ADDRESS($P16,BK$1)),
INDIRECT("rBP!"&amp;ADDRESS($S16,SUMIFS(rBP!$1:$1,rBP!$5:$5,MAX(rBP!$5:$5)-BK$5+1))&amp;":"&amp;ADDRESS($S16,SUMIFS(rBP!$1:$1,rBP!$5:$5,MAX(rBP!$5:$5))))))</f>
        <v>0</v>
      </c>
      <c r="BL16" s="71">
        <f ca="1">IF(BL$5="",0,SUMPRODUCT(
INDIRECT(ADDRESS($P16,SUMIFS($1:$1,$5:$5,1))&amp;":"&amp;ADDRESS($P16,BL$1)),
INDIRECT("rBP!"&amp;ADDRESS($S16,SUMIFS(rBP!$1:$1,rBP!$5:$5,MAX(rBP!$5:$5)-BL$5+1))&amp;":"&amp;ADDRESS($S16,SUMIFS(rBP!$1:$1,rBP!$5:$5,MAX(rBP!$5:$5))))))</f>
        <v>0</v>
      </c>
      <c r="BM16" s="71">
        <f ca="1">IF(BM$5="",0,SUMPRODUCT(
INDIRECT(ADDRESS($P16,SUMIFS($1:$1,$5:$5,1))&amp;":"&amp;ADDRESS($P16,BM$1)),
INDIRECT("rBP!"&amp;ADDRESS($S16,SUMIFS(rBP!$1:$1,rBP!$5:$5,MAX(rBP!$5:$5)-BM$5+1))&amp;":"&amp;ADDRESS($S16,SUMIFS(rBP!$1:$1,rBP!$5:$5,MAX(rBP!$5:$5))))))</f>
        <v>0</v>
      </c>
      <c r="BN16" s="71">
        <f ca="1">IF(BN$5="",0,SUMPRODUCT(
INDIRECT(ADDRESS($P16,SUMIFS($1:$1,$5:$5,1))&amp;":"&amp;ADDRESS($P16,BN$1)),
INDIRECT("rBP!"&amp;ADDRESS($S16,SUMIFS(rBP!$1:$1,rBP!$5:$5,MAX(rBP!$5:$5)-BN$5+1))&amp;":"&amp;ADDRESS($S16,SUMIFS(rBP!$1:$1,rBP!$5:$5,MAX(rBP!$5:$5))))))</f>
        <v>0</v>
      </c>
      <c r="BO16" s="71">
        <f ca="1">IF(BO$5="",0,SUMPRODUCT(
INDIRECT(ADDRESS($P16,SUMIFS($1:$1,$5:$5,1))&amp;":"&amp;ADDRESS($P16,BO$1)),
INDIRECT("rBP!"&amp;ADDRESS($S16,SUMIFS(rBP!$1:$1,rBP!$5:$5,MAX(rBP!$5:$5)-BO$5+1))&amp;":"&amp;ADDRESS($S16,SUMIFS(rBP!$1:$1,rBP!$5:$5,MAX(rBP!$5:$5))))))</f>
        <v>0</v>
      </c>
      <c r="BP16" s="71">
        <f ca="1">IF(BP$5="",0,SUMPRODUCT(
INDIRECT(ADDRESS($P16,SUMIFS($1:$1,$5:$5,1))&amp;":"&amp;ADDRESS($P16,BP$1)),
INDIRECT("rBP!"&amp;ADDRESS($S16,SUMIFS(rBP!$1:$1,rBP!$5:$5,MAX(rBP!$5:$5)-BP$5+1))&amp;":"&amp;ADDRESS($S16,SUMIFS(rBP!$1:$1,rBP!$5:$5,MAX(rBP!$5:$5))))))</f>
        <v>0</v>
      </c>
      <c r="BQ16" s="71">
        <f ca="1">IF(BQ$5="",0,SUMPRODUCT(
INDIRECT(ADDRESS($P16,SUMIFS($1:$1,$5:$5,1))&amp;":"&amp;ADDRESS($P16,BQ$1)),
INDIRECT("rBP!"&amp;ADDRESS($S16,SUMIFS(rBP!$1:$1,rBP!$5:$5,MAX(rBP!$5:$5)-BQ$5+1))&amp;":"&amp;ADDRESS($S16,SUMIFS(rBP!$1:$1,rBP!$5:$5,MAX(rBP!$5:$5))))))</f>
        <v>0</v>
      </c>
      <c r="BR16" s="71">
        <f ca="1">IF(BR$5="",0,SUMPRODUCT(
INDIRECT(ADDRESS($P16,SUMIFS($1:$1,$5:$5,1))&amp;":"&amp;ADDRESS($P16,BR$1)),
INDIRECT("rBP!"&amp;ADDRESS($S16,SUMIFS(rBP!$1:$1,rBP!$5:$5,MAX(rBP!$5:$5)-BR$5+1))&amp;":"&amp;ADDRESS($S16,SUMIFS(rBP!$1:$1,rBP!$5:$5,MAX(rBP!$5:$5))))))</f>
        <v>0</v>
      </c>
      <c r="BS16" s="71">
        <f ca="1">IF(BS$5="",0,SUMPRODUCT(
INDIRECT(ADDRESS($P16,SUMIFS($1:$1,$5:$5,1))&amp;":"&amp;ADDRESS($P16,BS$1)),
INDIRECT("rBP!"&amp;ADDRESS($S16,SUMIFS(rBP!$1:$1,rBP!$5:$5,MAX(rBP!$5:$5)-BS$5+1))&amp;":"&amp;ADDRESS($S16,SUMIFS(rBP!$1:$1,rBP!$5:$5,MAX(rBP!$5:$5))))))</f>
        <v>0</v>
      </c>
      <c r="BT16" s="71">
        <f ca="1">IF(BT$5="",0,SUMPRODUCT(
INDIRECT(ADDRESS($P16,SUMIFS($1:$1,$5:$5,1))&amp;":"&amp;ADDRESS($P16,BT$1)),
INDIRECT("rBP!"&amp;ADDRESS($S16,SUMIFS(rBP!$1:$1,rBP!$5:$5,MAX(rBP!$5:$5)-BT$5+1))&amp;":"&amp;ADDRESS($S16,SUMIFS(rBP!$1:$1,rBP!$5:$5,MAX(rBP!$5:$5))))))</f>
        <v>0</v>
      </c>
      <c r="BU16" s="71">
        <f ca="1">IF(BU$5="",0,SUMPRODUCT(
INDIRECT(ADDRESS($P16,SUMIFS($1:$1,$5:$5,1))&amp;":"&amp;ADDRESS($P16,BU$1)),
INDIRECT("rBP!"&amp;ADDRESS($S16,SUMIFS(rBP!$1:$1,rBP!$5:$5,MAX(rBP!$5:$5)-BU$5+1))&amp;":"&amp;ADDRESS($S16,SUMIFS(rBP!$1:$1,rBP!$5:$5,MAX(rBP!$5:$5))))))</f>
        <v>0</v>
      </c>
      <c r="BV16" s="71">
        <f ca="1">IF(BV$5="",0,SUMPRODUCT(
INDIRECT(ADDRESS($P16,SUMIFS($1:$1,$5:$5,1))&amp;":"&amp;ADDRESS($P16,BV$1)),
INDIRECT("rBP!"&amp;ADDRESS($S16,SUMIFS(rBP!$1:$1,rBP!$5:$5,MAX(rBP!$5:$5)-BV$5+1))&amp;":"&amp;ADDRESS($S16,SUMIFS(rBP!$1:$1,rBP!$5:$5,MAX(rBP!$5:$5))))))</f>
        <v>0</v>
      </c>
      <c r="BW16" s="71">
        <f ca="1">IF(BW$5="",0,SUMPRODUCT(
INDIRECT(ADDRESS($P16,SUMIFS($1:$1,$5:$5,1))&amp;":"&amp;ADDRESS($P16,BW$1)),
INDIRECT("rBP!"&amp;ADDRESS($S16,SUMIFS(rBP!$1:$1,rBP!$5:$5,MAX(rBP!$5:$5)-BW$5+1))&amp;":"&amp;ADDRESS($S16,SUMIFS(rBP!$1:$1,rBP!$5:$5,MAX(rBP!$5:$5))))))</f>
        <v>0</v>
      </c>
      <c r="BX16" s="71">
        <f ca="1">IF(BX$5="",0,SUMPRODUCT(
INDIRECT(ADDRESS($P16,SUMIFS($1:$1,$5:$5,1))&amp;":"&amp;ADDRESS($P16,BX$1)),
INDIRECT("rBP!"&amp;ADDRESS($S16,SUMIFS(rBP!$1:$1,rBP!$5:$5,MAX(rBP!$5:$5)-BX$5+1))&amp;":"&amp;ADDRESS($S16,SUMIFS(rBP!$1:$1,rBP!$5:$5,MAX(rBP!$5:$5))))))</f>
        <v>0</v>
      </c>
      <c r="BY16" s="71">
        <f ca="1">IF(BY$5="",0,SUMPRODUCT(
INDIRECT(ADDRESS($P16,SUMIFS($1:$1,$5:$5,1))&amp;":"&amp;ADDRESS($P16,BY$1)),
INDIRECT("rBP!"&amp;ADDRESS($S16,SUMIFS(rBP!$1:$1,rBP!$5:$5,MAX(rBP!$5:$5)-BY$5+1))&amp;":"&amp;ADDRESS($S16,SUMIFS(rBP!$1:$1,rBP!$5:$5,MAX(rBP!$5:$5))))))</f>
        <v>0</v>
      </c>
      <c r="BZ16" s="71">
        <f ca="1">IF(BZ$5="",0,SUMPRODUCT(
INDIRECT(ADDRESS($P16,SUMIFS($1:$1,$5:$5,1))&amp;":"&amp;ADDRESS($P16,BZ$1)),
INDIRECT("rBP!"&amp;ADDRESS($S16,SUMIFS(rBP!$1:$1,rBP!$5:$5,MAX(rBP!$5:$5)-BZ$5+1))&amp;":"&amp;ADDRESS($S16,SUMIFS(rBP!$1:$1,rBP!$5:$5,MAX(rBP!$5:$5))))))</f>
        <v>0</v>
      </c>
      <c r="CA16" s="71">
        <f ca="1">IF(CA$5="",0,SUMPRODUCT(
INDIRECT(ADDRESS($P16,SUMIFS($1:$1,$5:$5,1))&amp;":"&amp;ADDRESS($P16,CA$1)),
INDIRECT("rBP!"&amp;ADDRESS($S16,SUMIFS(rBP!$1:$1,rBP!$5:$5,MAX(rBP!$5:$5)-CA$5+1))&amp;":"&amp;ADDRESS($S16,SUMIFS(rBP!$1:$1,rBP!$5:$5,MAX(rBP!$5:$5))))))</f>
        <v>0</v>
      </c>
      <c r="CB16" s="71">
        <f ca="1">IF(CB$5="",0,SUMPRODUCT(
INDIRECT(ADDRESS($P16,SUMIFS($1:$1,$5:$5,1))&amp;":"&amp;ADDRESS($P16,CB$1)),
INDIRECT("rBP!"&amp;ADDRESS($S16,SUMIFS(rBP!$1:$1,rBP!$5:$5,MAX(rBP!$5:$5)-CB$5+1))&amp;":"&amp;ADDRESS($S16,SUMIFS(rBP!$1:$1,rBP!$5:$5,MAX(rBP!$5:$5))))))</f>
        <v>0</v>
      </c>
      <c r="CC16" s="71">
        <f ca="1">IF(CC$5="",0,SUMPRODUCT(
INDIRECT(ADDRESS($P16,SUMIFS($1:$1,$5:$5,1))&amp;":"&amp;ADDRESS($P16,CC$1)),
INDIRECT("rBP!"&amp;ADDRESS($S16,SUMIFS(rBP!$1:$1,rBP!$5:$5,MAX(rBP!$5:$5)-CC$5+1))&amp;":"&amp;ADDRESS($S16,SUMIFS(rBP!$1:$1,rBP!$5:$5,MAX(rBP!$5:$5))))))</f>
        <v>0</v>
      </c>
      <c r="CD16" s="71">
        <f ca="1">IF(CD$5="",0,SUMPRODUCT(
INDIRECT(ADDRESS($P16,SUMIFS($1:$1,$5:$5,1))&amp;":"&amp;ADDRESS($P16,CD$1)),
INDIRECT("rBP!"&amp;ADDRESS($S16,SUMIFS(rBP!$1:$1,rBP!$5:$5,MAX(rBP!$5:$5)-CD$5+1))&amp;":"&amp;ADDRESS($S16,SUMIFS(rBP!$1:$1,rBP!$5:$5,MAX(rBP!$5:$5))))))</f>
        <v>0</v>
      </c>
      <c r="CE16" s="71">
        <f ca="1">IF(CE$5="",0,SUMPRODUCT(
INDIRECT(ADDRESS($P16,SUMIFS($1:$1,$5:$5,1))&amp;":"&amp;ADDRESS($P16,CE$1)),
INDIRECT("rBP!"&amp;ADDRESS($S16,SUMIFS(rBP!$1:$1,rBP!$5:$5,MAX(rBP!$5:$5)-CE$5+1))&amp;":"&amp;ADDRESS($S16,SUMIFS(rBP!$1:$1,rBP!$5:$5,MAX(rBP!$5:$5))))))</f>
        <v>0</v>
      </c>
      <c r="CF16" s="71">
        <f ca="1">IF(CF$5="",0,SUMPRODUCT(
INDIRECT(ADDRESS($P16,SUMIFS($1:$1,$5:$5,1))&amp;":"&amp;ADDRESS($P16,CF$1)),
INDIRECT("rBP!"&amp;ADDRESS($S16,SUMIFS(rBP!$1:$1,rBP!$5:$5,MAX(rBP!$5:$5)-CF$5+1))&amp;":"&amp;ADDRESS($S16,SUMIFS(rBP!$1:$1,rBP!$5:$5,MAX(rBP!$5:$5))))))</f>
        <v>0</v>
      </c>
      <c r="CG16" s="71">
        <f ca="1">IF(CG$5="",0,SUMPRODUCT(
INDIRECT(ADDRESS($P16,SUMIFS($1:$1,$5:$5,1))&amp;":"&amp;ADDRESS($P16,CG$1)),
INDIRECT("rBP!"&amp;ADDRESS($S16,SUMIFS(rBP!$1:$1,rBP!$5:$5,MAX(rBP!$5:$5)-CG$5+1))&amp;":"&amp;ADDRESS($S16,SUMIFS(rBP!$1:$1,rBP!$5:$5,MAX(rBP!$5:$5))))))</f>
        <v>0</v>
      </c>
      <c r="CH16" s="71">
        <f ca="1">IF(CH$5="",0,SUMPRODUCT(
INDIRECT(ADDRESS($P16,SUMIFS($1:$1,$5:$5,1))&amp;":"&amp;ADDRESS($P16,CH$1)),
INDIRECT("rBP!"&amp;ADDRESS($S16,SUMIFS(rBP!$1:$1,rBP!$5:$5,MAX(rBP!$5:$5)-CH$5+1))&amp;":"&amp;ADDRESS($S16,SUMIFS(rBP!$1:$1,rBP!$5:$5,MAX(rBP!$5:$5))))))</f>
        <v>0</v>
      </c>
      <c r="CI16" s="71">
        <f ca="1">IF(CI$5="",0,SUMPRODUCT(
INDIRECT(ADDRESS($P16,SUMIFS($1:$1,$5:$5,1))&amp;":"&amp;ADDRESS($P16,CI$1)),
INDIRECT("rBP!"&amp;ADDRESS($S16,SUMIFS(rBP!$1:$1,rBP!$5:$5,MAX(rBP!$5:$5)-CI$5+1))&amp;":"&amp;ADDRESS($S16,SUMIFS(rBP!$1:$1,rBP!$5:$5,MAX(rBP!$5:$5))))))</f>
        <v>0</v>
      </c>
      <c r="CJ16" s="71">
        <f ca="1">IF(CJ$5="",0,SUMPRODUCT(
INDIRECT(ADDRESS($P16,SUMIFS($1:$1,$5:$5,1))&amp;":"&amp;ADDRESS($P16,CJ$1)),
INDIRECT("rBP!"&amp;ADDRESS($S16,SUMIFS(rBP!$1:$1,rBP!$5:$5,MAX(rBP!$5:$5)-CJ$5+1))&amp;":"&amp;ADDRESS($S16,SUMIFS(rBP!$1:$1,rBP!$5:$5,MAX(rBP!$5:$5))))))</f>
        <v>0</v>
      </c>
      <c r="CK16" s="71">
        <f ca="1">IF(CK$5="",0,SUMPRODUCT(
INDIRECT(ADDRESS($P16,SUMIFS($1:$1,$5:$5,1))&amp;":"&amp;ADDRESS($P16,CK$1)),
INDIRECT("rBP!"&amp;ADDRESS($S16,SUMIFS(rBP!$1:$1,rBP!$5:$5,MAX(rBP!$5:$5)-CK$5+1))&amp;":"&amp;ADDRESS($S16,SUMIFS(rBP!$1:$1,rBP!$5:$5,MAX(rBP!$5:$5))))))</f>
        <v>0</v>
      </c>
      <c r="CL16" s="71">
        <f ca="1">IF(CL$5="",0,SUMPRODUCT(
INDIRECT(ADDRESS($P16,SUMIFS($1:$1,$5:$5,1))&amp;":"&amp;ADDRESS($P16,CL$1)),
INDIRECT("rBP!"&amp;ADDRESS($S16,SUMIFS(rBP!$1:$1,rBP!$5:$5,MAX(rBP!$5:$5)-CL$5+1))&amp;":"&amp;ADDRESS($S16,SUMIFS(rBP!$1:$1,rBP!$5:$5,MAX(rBP!$5:$5))))))</f>
        <v>0</v>
      </c>
      <c r="CM16" s="71">
        <f ca="1">IF(CM$5="",0,SUMPRODUCT(
INDIRECT(ADDRESS($P16,SUMIFS($1:$1,$5:$5,1))&amp;":"&amp;ADDRESS($P16,CM$1)),
INDIRECT("rBP!"&amp;ADDRESS($S16,SUMIFS(rBP!$1:$1,rBP!$5:$5,MAX(rBP!$5:$5)-CM$5+1))&amp;":"&amp;ADDRESS($S16,SUMIFS(rBP!$1:$1,rBP!$5:$5,MAX(rBP!$5:$5))))))</f>
        <v>0</v>
      </c>
      <c r="CN16" s="71">
        <f ca="1">IF(CN$5="",0,SUMPRODUCT(
INDIRECT(ADDRESS($P16,SUMIFS($1:$1,$5:$5,1))&amp;":"&amp;ADDRESS($P16,CN$1)),
INDIRECT("rBP!"&amp;ADDRESS($S16,SUMIFS(rBP!$1:$1,rBP!$5:$5,MAX(rBP!$5:$5)-CN$5+1))&amp;":"&amp;ADDRESS($S16,SUMIFS(rBP!$1:$1,rBP!$5:$5,MAX(rBP!$5:$5))))))</f>
        <v>0</v>
      </c>
      <c r="CO16" s="71">
        <f ca="1">IF(CO$5="",0,SUMPRODUCT(
INDIRECT(ADDRESS($P16,SUMIFS($1:$1,$5:$5,1))&amp;":"&amp;ADDRESS($P16,CO$1)),
INDIRECT("rBP!"&amp;ADDRESS($S16,SUMIFS(rBP!$1:$1,rBP!$5:$5,MAX(rBP!$5:$5)-CO$5+1))&amp;":"&amp;ADDRESS($S16,SUMIFS(rBP!$1:$1,rBP!$5:$5,MAX(rBP!$5:$5))))))</f>
        <v>0</v>
      </c>
      <c r="CP16" s="71">
        <f ca="1">IF(CP$5="",0,SUMPRODUCT(
INDIRECT(ADDRESS($P16,SUMIFS($1:$1,$5:$5,1))&amp;":"&amp;ADDRESS($P16,CP$1)),
INDIRECT("rBP!"&amp;ADDRESS($S16,SUMIFS(rBP!$1:$1,rBP!$5:$5,MAX(rBP!$5:$5)-CP$5+1))&amp;":"&amp;ADDRESS($S16,SUMIFS(rBP!$1:$1,rBP!$5:$5,MAX(rBP!$5:$5))))))</f>
        <v>0</v>
      </c>
      <c r="CQ16" s="71">
        <f ca="1">IF(CQ$5="",0,SUMPRODUCT(
INDIRECT(ADDRESS($P16,SUMIFS($1:$1,$5:$5,1))&amp;":"&amp;ADDRESS($P16,CQ$1)),
INDIRECT("rBP!"&amp;ADDRESS($S16,SUMIFS(rBP!$1:$1,rBP!$5:$5,MAX(rBP!$5:$5)-CQ$5+1))&amp;":"&amp;ADDRESS($S16,SUMIFS(rBP!$1:$1,rBP!$5:$5,MAX(rBP!$5:$5))))))</f>
        <v>0</v>
      </c>
      <c r="CR16" s="71">
        <f ca="1">IF(CR$5="",0,SUMPRODUCT(
INDIRECT(ADDRESS($P16,SUMIFS($1:$1,$5:$5,1))&amp;":"&amp;ADDRESS($P16,CR$1)),
INDIRECT("rBP!"&amp;ADDRESS($S16,SUMIFS(rBP!$1:$1,rBP!$5:$5,MAX(rBP!$5:$5)-CR$5+1))&amp;":"&amp;ADDRESS($S16,SUMIFS(rBP!$1:$1,rBP!$5:$5,MAX(rBP!$5:$5))))))</f>
        <v>0</v>
      </c>
      <c r="CS16" s="71">
        <f ca="1">IF(CS$5="",0,SUMPRODUCT(
INDIRECT(ADDRESS($P16,SUMIFS($1:$1,$5:$5,1))&amp;":"&amp;ADDRESS($P16,CS$1)),
INDIRECT("rBP!"&amp;ADDRESS($S16,SUMIFS(rBP!$1:$1,rBP!$5:$5,MAX(rBP!$5:$5)-CS$5+1))&amp;":"&amp;ADDRESS($S16,SUMIFS(rBP!$1:$1,rBP!$5:$5,MAX(rBP!$5:$5))))))</f>
        <v>0</v>
      </c>
      <c r="CT16" s="71">
        <f ca="1">IF(CT$5="",0,SUMPRODUCT(
INDIRECT(ADDRESS($P16,SUMIFS($1:$1,$5:$5,1))&amp;":"&amp;ADDRESS($P16,CT$1)),
INDIRECT("rBP!"&amp;ADDRESS($S16,SUMIFS(rBP!$1:$1,rBP!$5:$5,MAX(rBP!$5:$5)-CT$5+1))&amp;":"&amp;ADDRESS($S16,SUMIFS(rBP!$1:$1,rBP!$5:$5,MAX(rBP!$5:$5))))))</f>
        <v>0</v>
      </c>
    </row>
    <row r="17" spans="1:98" s="27" customFormat="1" ht="12" x14ac:dyDescent="0.25">
      <c r="A17" s="26">
        <f>ROW()</f>
        <v>17</v>
      </c>
      <c r="E17" s="24"/>
      <c r="F17" s="68" t="str">
        <f>F9</f>
        <v>Закупка сырья и материалов в натуральных величинах</v>
      </c>
      <c r="G17" s="27" t="str">
        <f>BP!$F$28</f>
        <v>Соцсборы</v>
      </c>
      <c r="M17" s="2" t="str">
        <f>BP!$M$28</f>
        <v>час</v>
      </c>
      <c r="P17" s="73">
        <f t="shared" si="6"/>
        <v>7</v>
      </c>
      <c r="R17" s="24"/>
      <c r="S17" s="73">
        <f>BP!$A64</f>
        <v>64</v>
      </c>
      <c r="T17" s="69"/>
      <c r="U17" s="69"/>
      <c r="V17" s="77"/>
      <c r="W17" s="29">
        <f ca="1">SUM(INDIRECT(ADDRESS(ROW(),SUMIFS($1:$1,$5:$5,1))):INDIRECT(ADDRESS(ROW(),SUMIFS($1:$1,$5:$5,MAX($5:$5)))))</f>
        <v>0</v>
      </c>
      <c r="X17" s="69"/>
      <c r="Y17" s="69"/>
      <c r="Z17" s="71">
        <f ca="1">IF(Z$5="",0,SUMPRODUCT(
INDIRECT(ADDRESS($P17,SUMIFS($1:$1,$5:$5,1))&amp;":"&amp;ADDRESS($P17,Z$1)),
INDIRECT("rBP!"&amp;ADDRESS($S17,SUMIFS(rBP!$1:$1,rBP!$5:$5,MAX(rBP!$5:$5)-Z$5+1))&amp;":"&amp;ADDRESS($S17,SUMIFS(rBP!$1:$1,rBP!$5:$5,MAX(rBP!$5:$5))))))</f>
        <v>0</v>
      </c>
      <c r="AA17" s="71">
        <f ca="1">IF(AA$5="",0,SUMPRODUCT(
INDIRECT(ADDRESS($P17,SUMIFS($1:$1,$5:$5,1))&amp;":"&amp;ADDRESS($P17,AA$1)),
INDIRECT("rBP!"&amp;ADDRESS($S17,SUMIFS(rBP!$1:$1,rBP!$5:$5,MAX(rBP!$5:$5)-AA$5+1))&amp;":"&amp;ADDRESS($S17,SUMIFS(rBP!$1:$1,rBP!$5:$5,MAX(rBP!$5:$5))))))</f>
        <v>0</v>
      </c>
      <c r="AB17" s="71">
        <f ca="1">IF(AB$5="",0,SUMPRODUCT(
INDIRECT(ADDRESS($P17,SUMIFS($1:$1,$5:$5,1))&amp;":"&amp;ADDRESS($P17,AB$1)),
INDIRECT("rBP!"&amp;ADDRESS($S17,SUMIFS(rBP!$1:$1,rBP!$5:$5,MAX(rBP!$5:$5)-AB$5+1))&amp;":"&amp;ADDRESS($S17,SUMIFS(rBP!$1:$1,rBP!$5:$5,MAX(rBP!$5:$5))))))</f>
        <v>0</v>
      </c>
      <c r="AC17" s="71">
        <f ca="1">IF(AC$5="",0,SUMPRODUCT(
INDIRECT(ADDRESS($P17,SUMIFS($1:$1,$5:$5,1))&amp;":"&amp;ADDRESS($P17,AC$1)),
INDIRECT("rBP!"&amp;ADDRESS($S17,SUMIFS(rBP!$1:$1,rBP!$5:$5,MAX(rBP!$5:$5)-AC$5+1))&amp;":"&amp;ADDRESS($S17,SUMIFS(rBP!$1:$1,rBP!$5:$5,MAX(rBP!$5:$5))))))</f>
        <v>0</v>
      </c>
      <c r="AD17" s="71">
        <f ca="1">IF(AD$5="",0,SUMPRODUCT(
INDIRECT(ADDRESS($P17,SUMIFS($1:$1,$5:$5,1))&amp;":"&amp;ADDRESS($P17,AD$1)),
INDIRECT("rBP!"&amp;ADDRESS($S17,SUMIFS(rBP!$1:$1,rBP!$5:$5,MAX(rBP!$5:$5)-AD$5+1))&amp;":"&amp;ADDRESS($S17,SUMIFS(rBP!$1:$1,rBP!$5:$5,MAX(rBP!$5:$5))))))</f>
        <v>0</v>
      </c>
      <c r="AE17" s="71">
        <f ca="1">IF(AE$5="",0,SUMPRODUCT(
INDIRECT(ADDRESS($P17,SUMIFS($1:$1,$5:$5,1))&amp;":"&amp;ADDRESS($P17,AE$1)),
INDIRECT("rBP!"&amp;ADDRESS($S17,SUMIFS(rBP!$1:$1,rBP!$5:$5,MAX(rBP!$5:$5)-AE$5+1))&amp;":"&amp;ADDRESS($S17,SUMIFS(rBP!$1:$1,rBP!$5:$5,MAX(rBP!$5:$5))))))</f>
        <v>0</v>
      </c>
      <c r="AF17" s="71">
        <f ca="1">IF(AF$5="",0,SUMPRODUCT(
INDIRECT(ADDRESS($P17,SUMIFS($1:$1,$5:$5,1))&amp;":"&amp;ADDRESS($P17,AF$1)),
INDIRECT("rBP!"&amp;ADDRESS($S17,SUMIFS(rBP!$1:$1,rBP!$5:$5,MAX(rBP!$5:$5)-AF$5+1))&amp;":"&amp;ADDRESS($S17,SUMIFS(rBP!$1:$1,rBP!$5:$5,MAX(rBP!$5:$5))))))</f>
        <v>0</v>
      </c>
      <c r="AG17" s="71">
        <f ca="1">IF(AG$5="",0,SUMPRODUCT(
INDIRECT(ADDRESS($P17,SUMIFS($1:$1,$5:$5,1))&amp;":"&amp;ADDRESS($P17,AG$1)),
INDIRECT("rBP!"&amp;ADDRESS($S17,SUMIFS(rBP!$1:$1,rBP!$5:$5,MAX(rBP!$5:$5)-AG$5+1))&amp;":"&amp;ADDRESS($S17,SUMIFS(rBP!$1:$1,rBP!$5:$5,MAX(rBP!$5:$5))))))</f>
        <v>0</v>
      </c>
      <c r="AH17" s="71">
        <f ca="1">IF(AH$5="",0,SUMPRODUCT(
INDIRECT(ADDRESS($P17,SUMIFS($1:$1,$5:$5,1))&amp;":"&amp;ADDRESS($P17,AH$1)),
INDIRECT("rBP!"&amp;ADDRESS($S17,SUMIFS(rBP!$1:$1,rBP!$5:$5,MAX(rBP!$5:$5)-AH$5+1))&amp;":"&amp;ADDRESS($S17,SUMIFS(rBP!$1:$1,rBP!$5:$5,MAX(rBP!$5:$5))))))</f>
        <v>0</v>
      </c>
      <c r="AI17" s="71">
        <f ca="1">IF(AI$5="",0,SUMPRODUCT(
INDIRECT(ADDRESS($P17,SUMIFS($1:$1,$5:$5,1))&amp;":"&amp;ADDRESS($P17,AI$1)),
INDIRECT("rBP!"&amp;ADDRESS($S17,SUMIFS(rBP!$1:$1,rBP!$5:$5,MAX(rBP!$5:$5)-AI$5+1))&amp;":"&amp;ADDRESS($S17,SUMIFS(rBP!$1:$1,rBP!$5:$5,MAX(rBP!$5:$5))))))</f>
        <v>0</v>
      </c>
      <c r="AJ17" s="71">
        <f ca="1">IF(AJ$5="",0,SUMPRODUCT(
INDIRECT(ADDRESS($P17,SUMIFS($1:$1,$5:$5,1))&amp;":"&amp;ADDRESS($P17,AJ$1)),
INDIRECT("rBP!"&amp;ADDRESS($S17,SUMIFS(rBP!$1:$1,rBP!$5:$5,MAX(rBP!$5:$5)-AJ$5+1))&amp;":"&amp;ADDRESS($S17,SUMIFS(rBP!$1:$1,rBP!$5:$5,MAX(rBP!$5:$5))))))</f>
        <v>0</v>
      </c>
      <c r="AK17" s="71">
        <f ca="1">IF(AK$5="",0,SUMPRODUCT(
INDIRECT(ADDRESS($P17,SUMIFS($1:$1,$5:$5,1))&amp;":"&amp;ADDRESS($P17,AK$1)),
INDIRECT("rBP!"&amp;ADDRESS($S17,SUMIFS(rBP!$1:$1,rBP!$5:$5,MAX(rBP!$5:$5)-AK$5+1))&amp;":"&amp;ADDRESS($S17,SUMIFS(rBP!$1:$1,rBP!$5:$5,MAX(rBP!$5:$5))))))</f>
        <v>0</v>
      </c>
      <c r="AL17" s="71">
        <f ca="1">IF(AL$5="",0,SUMPRODUCT(
INDIRECT(ADDRESS($P17,SUMIFS($1:$1,$5:$5,1))&amp;":"&amp;ADDRESS($P17,AL$1)),
INDIRECT("rBP!"&amp;ADDRESS($S17,SUMIFS(rBP!$1:$1,rBP!$5:$5,MAX(rBP!$5:$5)-AL$5+1))&amp;":"&amp;ADDRESS($S17,SUMIFS(rBP!$1:$1,rBP!$5:$5,MAX(rBP!$5:$5))))))</f>
        <v>0</v>
      </c>
      <c r="AM17" s="71">
        <f ca="1">IF(AM$5="",0,SUMPRODUCT(
INDIRECT(ADDRESS($P17,SUMIFS($1:$1,$5:$5,1))&amp;":"&amp;ADDRESS($P17,AM$1)),
INDIRECT("rBP!"&amp;ADDRESS($S17,SUMIFS(rBP!$1:$1,rBP!$5:$5,MAX(rBP!$5:$5)-AM$5+1))&amp;":"&amp;ADDRESS($S17,SUMIFS(rBP!$1:$1,rBP!$5:$5,MAX(rBP!$5:$5))))))</f>
        <v>0</v>
      </c>
      <c r="AN17" s="71">
        <f ca="1">IF(AN$5="",0,SUMPRODUCT(
INDIRECT(ADDRESS($P17,SUMIFS($1:$1,$5:$5,1))&amp;":"&amp;ADDRESS($P17,AN$1)),
INDIRECT("rBP!"&amp;ADDRESS($S17,SUMIFS(rBP!$1:$1,rBP!$5:$5,MAX(rBP!$5:$5)-AN$5+1))&amp;":"&amp;ADDRESS($S17,SUMIFS(rBP!$1:$1,rBP!$5:$5,MAX(rBP!$5:$5))))))</f>
        <v>0</v>
      </c>
      <c r="AO17" s="71">
        <f ca="1">IF(AO$5="",0,SUMPRODUCT(
INDIRECT(ADDRESS($P17,SUMIFS($1:$1,$5:$5,1))&amp;":"&amp;ADDRESS($P17,AO$1)),
INDIRECT("rBP!"&amp;ADDRESS($S17,SUMIFS(rBP!$1:$1,rBP!$5:$5,MAX(rBP!$5:$5)-AO$5+1))&amp;":"&amp;ADDRESS($S17,SUMIFS(rBP!$1:$1,rBP!$5:$5,MAX(rBP!$5:$5))))))</f>
        <v>0</v>
      </c>
      <c r="AP17" s="71">
        <f ca="1">IF(AP$5="",0,SUMPRODUCT(
INDIRECT(ADDRESS($P17,SUMIFS($1:$1,$5:$5,1))&amp;":"&amp;ADDRESS($P17,AP$1)),
INDIRECT("rBP!"&amp;ADDRESS($S17,SUMIFS(rBP!$1:$1,rBP!$5:$5,MAX(rBP!$5:$5)-AP$5+1))&amp;":"&amp;ADDRESS($S17,SUMIFS(rBP!$1:$1,rBP!$5:$5,MAX(rBP!$5:$5))))))</f>
        <v>0</v>
      </c>
      <c r="AQ17" s="71">
        <f ca="1">IF(AQ$5="",0,SUMPRODUCT(
INDIRECT(ADDRESS($P17,SUMIFS($1:$1,$5:$5,1))&amp;":"&amp;ADDRESS($P17,AQ$1)),
INDIRECT("rBP!"&amp;ADDRESS($S17,SUMIFS(rBP!$1:$1,rBP!$5:$5,MAX(rBP!$5:$5)-AQ$5+1))&amp;":"&amp;ADDRESS($S17,SUMIFS(rBP!$1:$1,rBP!$5:$5,MAX(rBP!$5:$5))))))</f>
        <v>0</v>
      </c>
      <c r="AR17" s="71">
        <f ca="1">IF(AR$5="",0,SUMPRODUCT(
INDIRECT(ADDRESS($P17,SUMIFS($1:$1,$5:$5,1))&amp;":"&amp;ADDRESS($P17,AR$1)),
INDIRECT("rBP!"&amp;ADDRESS($S17,SUMIFS(rBP!$1:$1,rBP!$5:$5,MAX(rBP!$5:$5)-AR$5+1))&amp;":"&amp;ADDRESS($S17,SUMIFS(rBP!$1:$1,rBP!$5:$5,MAX(rBP!$5:$5))))))</f>
        <v>0</v>
      </c>
      <c r="AS17" s="71">
        <f ca="1">IF(AS$5="",0,SUMPRODUCT(
INDIRECT(ADDRESS($P17,SUMIFS($1:$1,$5:$5,1))&amp;":"&amp;ADDRESS($P17,AS$1)),
INDIRECT("rBP!"&amp;ADDRESS($S17,SUMIFS(rBP!$1:$1,rBP!$5:$5,MAX(rBP!$5:$5)-AS$5+1))&amp;":"&amp;ADDRESS($S17,SUMIFS(rBP!$1:$1,rBP!$5:$5,MAX(rBP!$5:$5))))))</f>
        <v>0</v>
      </c>
      <c r="AT17" s="71">
        <f ca="1">IF(AT$5="",0,SUMPRODUCT(
INDIRECT(ADDRESS($P17,SUMIFS($1:$1,$5:$5,1))&amp;":"&amp;ADDRESS($P17,AT$1)),
INDIRECT("rBP!"&amp;ADDRESS($S17,SUMIFS(rBP!$1:$1,rBP!$5:$5,MAX(rBP!$5:$5)-AT$5+1))&amp;":"&amp;ADDRESS($S17,SUMIFS(rBP!$1:$1,rBP!$5:$5,MAX(rBP!$5:$5))))))</f>
        <v>0</v>
      </c>
      <c r="AU17" s="71">
        <f ca="1">IF(AU$5="",0,SUMPRODUCT(
INDIRECT(ADDRESS($P17,SUMIFS($1:$1,$5:$5,1))&amp;":"&amp;ADDRESS($P17,AU$1)),
INDIRECT("rBP!"&amp;ADDRESS($S17,SUMIFS(rBP!$1:$1,rBP!$5:$5,MAX(rBP!$5:$5)-AU$5+1))&amp;":"&amp;ADDRESS($S17,SUMIFS(rBP!$1:$1,rBP!$5:$5,MAX(rBP!$5:$5))))))</f>
        <v>0</v>
      </c>
      <c r="AV17" s="71">
        <f ca="1">IF(AV$5="",0,SUMPRODUCT(
INDIRECT(ADDRESS($P17,SUMIFS($1:$1,$5:$5,1))&amp;":"&amp;ADDRESS($P17,AV$1)),
INDIRECT("rBP!"&amp;ADDRESS($S17,SUMIFS(rBP!$1:$1,rBP!$5:$5,MAX(rBP!$5:$5)-AV$5+1))&amp;":"&amp;ADDRESS($S17,SUMIFS(rBP!$1:$1,rBP!$5:$5,MAX(rBP!$5:$5))))))</f>
        <v>0</v>
      </c>
      <c r="AW17" s="71">
        <f ca="1">IF(AW$5="",0,SUMPRODUCT(
INDIRECT(ADDRESS($P17,SUMIFS($1:$1,$5:$5,1))&amp;":"&amp;ADDRESS($P17,AW$1)),
INDIRECT("rBP!"&amp;ADDRESS($S17,SUMIFS(rBP!$1:$1,rBP!$5:$5,MAX(rBP!$5:$5)-AW$5+1))&amp;":"&amp;ADDRESS($S17,SUMIFS(rBP!$1:$1,rBP!$5:$5,MAX(rBP!$5:$5))))))</f>
        <v>0</v>
      </c>
      <c r="AX17" s="71">
        <f ca="1">IF(AX$5="",0,SUMPRODUCT(
INDIRECT(ADDRESS($P17,SUMIFS($1:$1,$5:$5,1))&amp;":"&amp;ADDRESS($P17,AX$1)),
INDIRECT("rBP!"&amp;ADDRESS($S17,SUMIFS(rBP!$1:$1,rBP!$5:$5,MAX(rBP!$5:$5)-AX$5+1))&amp;":"&amp;ADDRESS($S17,SUMIFS(rBP!$1:$1,rBP!$5:$5,MAX(rBP!$5:$5))))))</f>
        <v>0</v>
      </c>
      <c r="AY17" s="71">
        <f ca="1">IF(AY$5="",0,SUMPRODUCT(
INDIRECT(ADDRESS($P17,SUMIFS($1:$1,$5:$5,1))&amp;":"&amp;ADDRESS($P17,AY$1)),
INDIRECT("rBP!"&amp;ADDRESS($S17,SUMIFS(rBP!$1:$1,rBP!$5:$5,MAX(rBP!$5:$5)-AY$5+1))&amp;":"&amp;ADDRESS($S17,SUMIFS(rBP!$1:$1,rBP!$5:$5,MAX(rBP!$5:$5))))))</f>
        <v>0</v>
      </c>
      <c r="AZ17" s="71">
        <f ca="1">IF(AZ$5="",0,SUMPRODUCT(
INDIRECT(ADDRESS($P17,SUMIFS($1:$1,$5:$5,1))&amp;":"&amp;ADDRESS($P17,AZ$1)),
INDIRECT("rBP!"&amp;ADDRESS($S17,SUMIFS(rBP!$1:$1,rBP!$5:$5,MAX(rBP!$5:$5)-AZ$5+1))&amp;":"&amp;ADDRESS($S17,SUMIFS(rBP!$1:$1,rBP!$5:$5,MAX(rBP!$5:$5))))))</f>
        <v>0</v>
      </c>
      <c r="BA17" s="71">
        <f ca="1">IF(BA$5="",0,SUMPRODUCT(
INDIRECT(ADDRESS($P17,SUMIFS($1:$1,$5:$5,1))&amp;":"&amp;ADDRESS($P17,BA$1)),
INDIRECT("rBP!"&amp;ADDRESS($S17,SUMIFS(rBP!$1:$1,rBP!$5:$5,MAX(rBP!$5:$5)-BA$5+1))&amp;":"&amp;ADDRESS($S17,SUMIFS(rBP!$1:$1,rBP!$5:$5,MAX(rBP!$5:$5))))))</f>
        <v>0</v>
      </c>
      <c r="BB17" s="71">
        <f ca="1">IF(BB$5="",0,SUMPRODUCT(
INDIRECT(ADDRESS($P17,SUMIFS($1:$1,$5:$5,1))&amp;":"&amp;ADDRESS($P17,BB$1)),
INDIRECT("rBP!"&amp;ADDRESS($S17,SUMIFS(rBP!$1:$1,rBP!$5:$5,MAX(rBP!$5:$5)-BB$5+1))&amp;":"&amp;ADDRESS($S17,SUMIFS(rBP!$1:$1,rBP!$5:$5,MAX(rBP!$5:$5))))))</f>
        <v>0</v>
      </c>
      <c r="BC17" s="71">
        <f ca="1">IF(BC$5="",0,SUMPRODUCT(
INDIRECT(ADDRESS($P17,SUMIFS($1:$1,$5:$5,1))&amp;":"&amp;ADDRESS($P17,BC$1)),
INDIRECT("rBP!"&amp;ADDRESS($S17,SUMIFS(rBP!$1:$1,rBP!$5:$5,MAX(rBP!$5:$5)-BC$5+1))&amp;":"&amp;ADDRESS($S17,SUMIFS(rBP!$1:$1,rBP!$5:$5,MAX(rBP!$5:$5))))))</f>
        <v>0</v>
      </c>
      <c r="BD17" s="71">
        <f ca="1">IF(BD$5="",0,SUMPRODUCT(
INDIRECT(ADDRESS($P17,SUMIFS($1:$1,$5:$5,1))&amp;":"&amp;ADDRESS($P17,BD$1)),
INDIRECT("rBP!"&amp;ADDRESS($S17,SUMIFS(rBP!$1:$1,rBP!$5:$5,MAX(rBP!$5:$5)-BD$5+1))&amp;":"&amp;ADDRESS($S17,SUMIFS(rBP!$1:$1,rBP!$5:$5,MAX(rBP!$5:$5))))))</f>
        <v>0</v>
      </c>
      <c r="BE17" s="71">
        <f ca="1">IF(BE$5="",0,SUMPRODUCT(
INDIRECT(ADDRESS($P17,SUMIFS($1:$1,$5:$5,1))&amp;":"&amp;ADDRESS($P17,BE$1)),
INDIRECT("rBP!"&amp;ADDRESS($S17,SUMIFS(rBP!$1:$1,rBP!$5:$5,MAX(rBP!$5:$5)-BE$5+1))&amp;":"&amp;ADDRESS($S17,SUMIFS(rBP!$1:$1,rBP!$5:$5,MAX(rBP!$5:$5))))))</f>
        <v>0</v>
      </c>
      <c r="BF17" s="71">
        <f ca="1">IF(BF$5="",0,SUMPRODUCT(
INDIRECT(ADDRESS($P17,SUMIFS($1:$1,$5:$5,1))&amp;":"&amp;ADDRESS($P17,BF$1)),
INDIRECT("rBP!"&amp;ADDRESS($S17,SUMIFS(rBP!$1:$1,rBP!$5:$5,MAX(rBP!$5:$5)-BF$5+1))&amp;":"&amp;ADDRESS($S17,SUMIFS(rBP!$1:$1,rBP!$5:$5,MAX(rBP!$5:$5))))))</f>
        <v>0</v>
      </c>
      <c r="BG17" s="71">
        <f ca="1">IF(BG$5="",0,SUMPRODUCT(
INDIRECT(ADDRESS($P17,SUMIFS($1:$1,$5:$5,1))&amp;":"&amp;ADDRESS($P17,BG$1)),
INDIRECT("rBP!"&amp;ADDRESS($S17,SUMIFS(rBP!$1:$1,rBP!$5:$5,MAX(rBP!$5:$5)-BG$5+1))&amp;":"&amp;ADDRESS($S17,SUMIFS(rBP!$1:$1,rBP!$5:$5,MAX(rBP!$5:$5))))))</f>
        <v>0</v>
      </c>
      <c r="BH17" s="71">
        <f ca="1">IF(BH$5="",0,SUMPRODUCT(
INDIRECT(ADDRESS($P17,SUMIFS($1:$1,$5:$5,1))&amp;":"&amp;ADDRESS($P17,BH$1)),
INDIRECT("rBP!"&amp;ADDRESS($S17,SUMIFS(rBP!$1:$1,rBP!$5:$5,MAX(rBP!$5:$5)-BH$5+1))&amp;":"&amp;ADDRESS($S17,SUMIFS(rBP!$1:$1,rBP!$5:$5,MAX(rBP!$5:$5))))))</f>
        <v>0</v>
      </c>
      <c r="BI17" s="71">
        <f ca="1">IF(BI$5="",0,SUMPRODUCT(
INDIRECT(ADDRESS($P17,SUMIFS($1:$1,$5:$5,1))&amp;":"&amp;ADDRESS($P17,BI$1)),
INDIRECT("rBP!"&amp;ADDRESS($S17,SUMIFS(rBP!$1:$1,rBP!$5:$5,MAX(rBP!$5:$5)-BI$5+1))&amp;":"&amp;ADDRESS($S17,SUMIFS(rBP!$1:$1,rBP!$5:$5,MAX(rBP!$5:$5))))))</f>
        <v>0</v>
      </c>
      <c r="BJ17" s="71">
        <f ca="1">IF(BJ$5="",0,SUMPRODUCT(
INDIRECT(ADDRESS($P17,SUMIFS($1:$1,$5:$5,1))&amp;":"&amp;ADDRESS($P17,BJ$1)),
INDIRECT("rBP!"&amp;ADDRESS($S17,SUMIFS(rBP!$1:$1,rBP!$5:$5,MAX(rBP!$5:$5)-BJ$5+1))&amp;":"&amp;ADDRESS($S17,SUMIFS(rBP!$1:$1,rBP!$5:$5,MAX(rBP!$5:$5))))))</f>
        <v>0</v>
      </c>
      <c r="BK17" s="71">
        <f ca="1">IF(BK$5="",0,SUMPRODUCT(
INDIRECT(ADDRESS($P17,SUMIFS($1:$1,$5:$5,1))&amp;":"&amp;ADDRESS($P17,BK$1)),
INDIRECT("rBP!"&amp;ADDRESS($S17,SUMIFS(rBP!$1:$1,rBP!$5:$5,MAX(rBP!$5:$5)-BK$5+1))&amp;":"&amp;ADDRESS($S17,SUMIFS(rBP!$1:$1,rBP!$5:$5,MAX(rBP!$5:$5))))))</f>
        <v>0</v>
      </c>
      <c r="BL17" s="71">
        <f ca="1">IF(BL$5="",0,SUMPRODUCT(
INDIRECT(ADDRESS($P17,SUMIFS($1:$1,$5:$5,1))&amp;":"&amp;ADDRESS($P17,BL$1)),
INDIRECT("rBP!"&amp;ADDRESS($S17,SUMIFS(rBP!$1:$1,rBP!$5:$5,MAX(rBP!$5:$5)-BL$5+1))&amp;":"&amp;ADDRESS($S17,SUMIFS(rBP!$1:$1,rBP!$5:$5,MAX(rBP!$5:$5))))))</f>
        <v>0</v>
      </c>
      <c r="BM17" s="71">
        <f ca="1">IF(BM$5="",0,SUMPRODUCT(
INDIRECT(ADDRESS($P17,SUMIFS($1:$1,$5:$5,1))&amp;":"&amp;ADDRESS($P17,BM$1)),
INDIRECT("rBP!"&amp;ADDRESS($S17,SUMIFS(rBP!$1:$1,rBP!$5:$5,MAX(rBP!$5:$5)-BM$5+1))&amp;":"&amp;ADDRESS($S17,SUMIFS(rBP!$1:$1,rBP!$5:$5,MAX(rBP!$5:$5))))))</f>
        <v>0</v>
      </c>
      <c r="BN17" s="71">
        <f ca="1">IF(BN$5="",0,SUMPRODUCT(
INDIRECT(ADDRESS($P17,SUMIFS($1:$1,$5:$5,1))&amp;":"&amp;ADDRESS($P17,BN$1)),
INDIRECT("rBP!"&amp;ADDRESS($S17,SUMIFS(rBP!$1:$1,rBP!$5:$5,MAX(rBP!$5:$5)-BN$5+1))&amp;":"&amp;ADDRESS($S17,SUMIFS(rBP!$1:$1,rBP!$5:$5,MAX(rBP!$5:$5))))))</f>
        <v>0</v>
      </c>
      <c r="BO17" s="71">
        <f ca="1">IF(BO$5="",0,SUMPRODUCT(
INDIRECT(ADDRESS($P17,SUMIFS($1:$1,$5:$5,1))&amp;":"&amp;ADDRESS($P17,BO$1)),
INDIRECT("rBP!"&amp;ADDRESS($S17,SUMIFS(rBP!$1:$1,rBP!$5:$5,MAX(rBP!$5:$5)-BO$5+1))&amp;":"&amp;ADDRESS($S17,SUMIFS(rBP!$1:$1,rBP!$5:$5,MAX(rBP!$5:$5))))))</f>
        <v>0</v>
      </c>
      <c r="BP17" s="71">
        <f ca="1">IF(BP$5="",0,SUMPRODUCT(
INDIRECT(ADDRESS($P17,SUMIFS($1:$1,$5:$5,1))&amp;":"&amp;ADDRESS($P17,BP$1)),
INDIRECT("rBP!"&amp;ADDRESS($S17,SUMIFS(rBP!$1:$1,rBP!$5:$5,MAX(rBP!$5:$5)-BP$5+1))&amp;":"&amp;ADDRESS($S17,SUMIFS(rBP!$1:$1,rBP!$5:$5,MAX(rBP!$5:$5))))))</f>
        <v>0</v>
      </c>
      <c r="BQ17" s="71">
        <f ca="1">IF(BQ$5="",0,SUMPRODUCT(
INDIRECT(ADDRESS($P17,SUMIFS($1:$1,$5:$5,1))&amp;":"&amp;ADDRESS($P17,BQ$1)),
INDIRECT("rBP!"&amp;ADDRESS($S17,SUMIFS(rBP!$1:$1,rBP!$5:$5,MAX(rBP!$5:$5)-BQ$5+1))&amp;":"&amp;ADDRESS($S17,SUMIFS(rBP!$1:$1,rBP!$5:$5,MAX(rBP!$5:$5))))))</f>
        <v>0</v>
      </c>
      <c r="BR17" s="71">
        <f ca="1">IF(BR$5="",0,SUMPRODUCT(
INDIRECT(ADDRESS($P17,SUMIFS($1:$1,$5:$5,1))&amp;":"&amp;ADDRESS($P17,BR$1)),
INDIRECT("rBP!"&amp;ADDRESS($S17,SUMIFS(rBP!$1:$1,rBP!$5:$5,MAX(rBP!$5:$5)-BR$5+1))&amp;":"&amp;ADDRESS($S17,SUMIFS(rBP!$1:$1,rBP!$5:$5,MAX(rBP!$5:$5))))))</f>
        <v>0</v>
      </c>
      <c r="BS17" s="71">
        <f ca="1">IF(BS$5="",0,SUMPRODUCT(
INDIRECT(ADDRESS($P17,SUMIFS($1:$1,$5:$5,1))&amp;":"&amp;ADDRESS($P17,BS$1)),
INDIRECT("rBP!"&amp;ADDRESS($S17,SUMIFS(rBP!$1:$1,rBP!$5:$5,MAX(rBP!$5:$5)-BS$5+1))&amp;":"&amp;ADDRESS($S17,SUMIFS(rBP!$1:$1,rBP!$5:$5,MAX(rBP!$5:$5))))))</f>
        <v>0</v>
      </c>
      <c r="BT17" s="71">
        <f ca="1">IF(BT$5="",0,SUMPRODUCT(
INDIRECT(ADDRESS($P17,SUMIFS($1:$1,$5:$5,1))&amp;":"&amp;ADDRESS($P17,BT$1)),
INDIRECT("rBP!"&amp;ADDRESS($S17,SUMIFS(rBP!$1:$1,rBP!$5:$5,MAX(rBP!$5:$5)-BT$5+1))&amp;":"&amp;ADDRESS($S17,SUMIFS(rBP!$1:$1,rBP!$5:$5,MAX(rBP!$5:$5))))))</f>
        <v>0</v>
      </c>
      <c r="BU17" s="71">
        <f ca="1">IF(BU$5="",0,SUMPRODUCT(
INDIRECT(ADDRESS($P17,SUMIFS($1:$1,$5:$5,1))&amp;":"&amp;ADDRESS($P17,BU$1)),
INDIRECT("rBP!"&amp;ADDRESS($S17,SUMIFS(rBP!$1:$1,rBP!$5:$5,MAX(rBP!$5:$5)-BU$5+1))&amp;":"&amp;ADDRESS($S17,SUMIFS(rBP!$1:$1,rBP!$5:$5,MAX(rBP!$5:$5))))))</f>
        <v>0</v>
      </c>
      <c r="BV17" s="71">
        <f ca="1">IF(BV$5="",0,SUMPRODUCT(
INDIRECT(ADDRESS($P17,SUMIFS($1:$1,$5:$5,1))&amp;":"&amp;ADDRESS($P17,BV$1)),
INDIRECT("rBP!"&amp;ADDRESS($S17,SUMIFS(rBP!$1:$1,rBP!$5:$5,MAX(rBP!$5:$5)-BV$5+1))&amp;":"&amp;ADDRESS($S17,SUMIFS(rBP!$1:$1,rBP!$5:$5,MAX(rBP!$5:$5))))))</f>
        <v>0</v>
      </c>
      <c r="BW17" s="71">
        <f ca="1">IF(BW$5="",0,SUMPRODUCT(
INDIRECT(ADDRESS($P17,SUMIFS($1:$1,$5:$5,1))&amp;":"&amp;ADDRESS($P17,BW$1)),
INDIRECT("rBP!"&amp;ADDRESS($S17,SUMIFS(rBP!$1:$1,rBP!$5:$5,MAX(rBP!$5:$5)-BW$5+1))&amp;":"&amp;ADDRESS($S17,SUMIFS(rBP!$1:$1,rBP!$5:$5,MAX(rBP!$5:$5))))))</f>
        <v>0</v>
      </c>
      <c r="BX17" s="71">
        <f ca="1">IF(BX$5="",0,SUMPRODUCT(
INDIRECT(ADDRESS($P17,SUMIFS($1:$1,$5:$5,1))&amp;":"&amp;ADDRESS($P17,BX$1)),
INDIRECT("rBP!"&amp;ADDRESS($S17,SUMIFS(rBP!$1:$1,rBP!$5:$5,MAX(rBP!$5:$5)-BX$5+1))&amp;":"&amp;ADDRESS($S17,SUMIFS(rBP!$1:$1,rBP!$5:$5,MAX(rBP!$5:$5))))))</f>
        <v>0</v>
      </c>
      <c r="BY17" s="71">
        <f ca="1">IF(BY$5="",0,SUMPRODUCT(
INDIRECT(ADDRESS($P17,SUMIFS($1:$1,$5:$5,1))&amp;":"&amp;ADDRESS($P17,BY$1)),
INDIRECT("rBP!"&amp;ADDRESS($S17,SUMIFS(rBP!$1:$1,rBP!$5:$5,MAX(rBP!$5:$5)-BY$5+1))&amp;":"&amp;ADDRESS($S17,SUMIFS(rBP!$1:$1,rBP!$5:$5,MAX(rBP!$5:$5))))))</f>
        <v>0</v>
      </c>
      <c r="BZ17" s="71">
        <f ca="1">IF(BZ$5="",0,SUMPRODUCT(
INDIRECT(ADDRESS($P17,SUMIFS($1:$1,$5:$5,1))&amp;":"&amp;ADDRESS($P17,BZ$1)),
INDIRECT("rBP!"&amp;ADDRESS($S17,SUMIFS(rBP!$1:$1,rBP!$5:$5,MAX(rBP!$5:$5)-BZ$5+1))&amp;":"&amp;ADDRESS($S17,SUMIFS(rBP!$1:$1,rBP!$5:$5,MAX(rBP!$5:$5))))))</f>
        <v>0</v>
      </c>
      <c r="CA17" s="71">
        <f ca="1">IF(CA$5="",0,SUMPRODUCT(
INDIRECT(ADDRESS($P17,SUMIFS($1:$1,$5:$5,1))&amp;":"&amp;ADDRESS($P17,CA$1)),
INDIRECT("rBP!"&amp;ADDRESS($S17,SUMIFS(rBP!$1:$1,rBP!$5:$5,MAX(rBP!$5:$5)-CA$5+1))&amp;":"&amp;ADDRESS($S17,SUMIFS(rBP!$1:$1,rBP!$5:$5,MAX(rBP!$5:$5))))))</f>
        <v>0</v>
      </c>
      <c r="CB17" s="71">
        <f ca="1">IF(CB$5="",0,SUMPRODUCT(
INDIRECT(ADDRESS($P17,SUMIFS($1:$1,$5:$5,1))&amp;":"&amp;ADDRESS($P17,CB$1)),
INDIRECT("rBP!"&amp;ADDRESS($S17,SUMIFS(rBP!$1:$1,rBP!$5:$5,MAX(rBP!$5:$5)-CB$5+1))&amp;":"&amp;ADDRESS($S17,SUMIFS(rBP!$1:$1,rBP!$5:$5,MAX(rBP!$5:$5))))))</f>
        <v>0</v>
      </c>
      <c r="CC17" s="71">
        <f ca="1">IF(CC$5="",0,SUMPRODUCT(
INDIRECT(ADDRESS($P17,SUMIFS($1:$1,$5:$5,1))&amp;":"&amp;ADDRESS($P17,CC$1)),
INDIRECT("rBP!"&amp;ADDRESS($S17,SUMIFS(rBP!$1:$1,rBP!$5:$5,MAX(rBP!$5:$5)-CC$5+1))&amp;":"&amp;ADDRESS($S17,SUMIFS(rBP!$1:$1,rBP!$5:$5,MAX(rBP!$5:$5))))))</f>
        <v>0</v>
      </c>
      <c r="CD17" s="71">
        <f ca="1">IF(CD$5="",0,SUMPRODUCT(
INDIRECT(ADDRESS($P17,SUMIFS($1:$1,$5:$5,1))&amp;":"&amp;ADDRESS($P17,CD$1)),
INDIRECT("rBP!"&amp;ADDRESS($S17,SUMIFS(rBP!$1:$1,rBP!$5:$5,MAX(rBP!$5:$5)-CD$5+1))&amp;":"&amp;ADDRESS($S17,SUMIFS(rBP!$1:$1,rBP!$5:$5,MAX(rBP!$5:$5))))))</f>
        <v>0</v>
      </c>
      <c r="CE17" s="71">
        <f ca="1">IF(CE$5="",0,SUMPRODUCT(
INDIRECT(ADDRESS($P17,SUMIFS($1:$1,$5:$5,1))&amp;":"&amp;ADDRESS($P17,CE$1)),
INDIRECT("rBP!"&amp;ADDRESS($S17,SUMIFS(rBP!$1:$1,rBP!$5:$5,MAX(rBP!$5:$5)-CE$5+1))&amp;":"&amp;ADDRESS($S17,SUMIFS(rBP!$1:$1,rBP!$5:$5,MAX(rBP!$5:$5))))))</f>
        <v>0</v>
      </c>
      <c r="CF17" s="71">
        <f ca="1">IF(CF$5="",0,SUMPRODUCT(
INDIRECT(ADDRESS($P17,SUMIFS($1:$1,$5:$5,1))&amp;":"&amp;ADDRESS($P17,CF$1)),
INDIRECT("rBP!"&amp;ADDRESS($S17,SUMIFS(rBP!$1:$1,rBP!$5:$5,MAX(rBP!$5:$5)-CF$5+1))&amp;":"&amp;ADDRESS($S17,SUMIFS(rBP!$1:$1,rBP!$5:$5,MAX(rBP!$5:$5))))))</f>
        <v>0</v>
      </c>
      <c r="CG17" s="71">
        <f ca="1">IF(CG$5="",0,SUMPRODUCT(
INDIRECT(ADDRESS($P17,SUMIFS($1:$1,$5:$5,1))&amp;":"&amp;ADDRESS($P17,CG$1)),
INDIRECT("rBP!"&amp;ADDRESS($S17,SUMIFS(rBP!$1:$1,rBP!$5:$5,MAX(rBP!$5:$5)-CG$5+1))&amp;":"&amp;ADDRESS($S17,SUMIFS(rBP!$1:$1,rBP!$5:$5,MAX(rBP!$5:$5))))))</f>
        <v>0</v>
      </c>
      <c r="CH17" s="71">
        <f ca="1">IF(CH$5="",0,SUMPRODUCT(
INDIRECT(ADDRESS($P17,SUMIFS($1:$1,$5:$5,1))&amp;":"&amp;ADDRESS($P17,CH$1)),
INDIRECT("rBP!"&amp;ADDRESS($S17,SUMIFS(rBP!$1:$1,rBP!$5:$5,MAX(rBP!$5:$5)-CH$5+1))&amp;":"&amp;ADDRESS($S17,SUMIFS(rBP!$1:$1,rBP!$5:$5,MAX(rBP!$5:$5))))))</f>
        <v>0</v>
      </c>
      <c r="CI17" s="71">
        <f ca="1">IF(CI$5="",0,SUMPRODUCT(
INDIRECT(ADDRESS($P17,SUMIFS($1:$1,$5:$5,1))&amp;":"&amp;ADDRESS($P17,CI$1)),
INDIRECT("rBP!"&amp;ADDRESS($S17,SUMIFS(rBP!$1:$1,rBP!$5:$5,MAX(rBP!$5:$5)-CI$5+1))&amp;":"&amp;ADDRESS($S17,SUMIFS(rBP!$1:$1,rBP!$5:$5,MAX(rBP!$5:$5))))))</f>
        <v>0</v>
      </c>
      <c r="CJ17" s="71">
        <f ca="1">IF(CJ$5="",0,SUMPRODUCT(
INDIRECT(ADDRESS($P17,SUMIFS($1:$1,$5:$5,1))&amp;":"&amp;ADDRESS($P17,CJ$1)),
INDIRECT("rBP!"&amp;ADDRESS($S17,SUMIFS(rBP!$1:$1,rBP!$5:$5,MAX(rBP!$5:$5)-CJ$5+1))&amp;":"&amp;ADDRESS($S17,SUMIFS(rBP!$1:$1,rBP!$5:$5,MAX(rBP!$5:$5))))))</f>
        <v>0</v>
      </c>
      <c r="CK17" s="71">
        <f ca="1">IF(CK$5="",0,SUMPRODUCT(
INDIRECT(ADDRESS($P17,SUMIFS($1:$1,$5:$5,1))&amp;":"&amp;ADDRESS($P17,CK$1)),
INDIRECT("rBP!"&amp;ADDRESS($S17,SUMIFS(rBP!$1:$1,rBP!$5:$5,MAX(rBP!$5:$5)-CK$5+1))&amp;":"&amp;ADDRESS($S17,SUMIFS(rBP!$1:$1,rBP!$5:$5,MAX(rBP!$5:$5))))))</f>
        <v>0</v>
      </c>
      <c r="CL17" s="71">
        <f ca="1">IF(CL$5="",0,SUMPRODUCT(
INDIRECT(ADDRESS($P17,SUMIFS($1:$1,$5:$5,1))&amp;":"&amp;ADDRESS($P17,CL$1)),
INDIRECT("rBP!"&amp;ADDRESS($S17,SUMIFS(rBP!$1:$1,rBP!$5:$5,MAX(rBP!$5:$5)-CL$5+1))&amp;":"&amp;ADDRESS($S17,SUMIFS(rBP!$1:$1,rBP!$5:$5,MAX(rBP!$5:$5))))))</f>
        <v>0</v>
      </c>
      <c r="CM17" s="71">
        <f ca="1">IF(CM$5="",0,SUMPRODUCT(
INDIRECT(ADDRESS($P17,SUMIFS($1:$1,$5:$5,1))&amp;":"&amp;ADDRESS($P17,CM$1)),
INDIRECT("rBP!"&amp;ADDRESS($S17,SUMIFS(rBP!$1:$1,rBP!$5:$5,MAX(rBP!$5:$5)-CM$5+1))&amp;":"&amp;ADDRESS($S17,SUMIFS(rBP!$1:$1,rBP!$5:$5,MAX(rBP!$5:$5))))))</f>
        <v>0</v>
      </c>
      <c r="CN17" s="71">
        <f ca="1">IF(CN$5="",0,SUMPRODUCT(
INDIRECT(ADDRESS($P17,SUMIFS($1:$1,$5:$5,1))&amp;":"&amp;ADDRESS($P17,CN$1)),
INDIRECT("rBP!"&amp;ADDRESS($S17,SUMIFS(rBP!$1:$1,rBP!$5:$5,MAX(rBP!$5:$5)-CN$5+1))&amp;":"&amp;ADDRESS($S17,SUMIFS(rBP!$1:$1,rBP!$5:$5,MAX(rBP!$5:$5))))))</f>
        <v>0</v>
      </c>
      <c r="CO17" s="71">
        <f ca="1">IF(CO$5="",0,SUMPRODUCT(
INDIRECT(ADDRESS($P17,SUMIFS($1:$1,$5:$5,1))&amp;":"&amp;ADDRESS($P17,CO$1)),
INDIRECT("rBP!"&amp;ADDRESS($S17,SUMIFS(rBP!$1:$1,rBP!$5:$5,MAX(rBP!$5:$5)-CO$5+1))&amp;":"&amp;ADDRESS($S17,SUMIFS(rBP!$1:$1,rBP!$5:$5,MAX(rBP!$5:$5))))))</f>
        <v>0</v>
      </c>
      <c r="CP17" s="71">
        <f ca="1">IF(CP$5="",0,SUMPRODUCT(
INDIRECT(ADDRESS($P17,SUMIFS($1:$1,$5:$5,1))&amp;":"&amp;ADDRESS($P17,CP$1)),
INDIRECT("rBP!"&amp;ADDRESS($S17,SUMIFS(rBP!$1:$1,rBP!$5:$5,MAX(rBP!$5:$5)-CP$5+1))&amp;":"&amp;ADDRESS($S17,SUMIFS(rBP!$1:$1,rBP!$5:$5,MAX(rBP!$5:$5))))))</f>
        <v>0</v>
      </c>
      <c r="CQ17" s="71">
        <f ca="1">IF(CQ$5="",0,SUMPRODUCT(
INDIRECT(ADDRESS($P17,SUMIFS($1:$1,$5:$5,1))&amp;":"&amp;ADDRESS($P17,CQ$1)),
INDIRECT("rBP!"&amp;ADDRESS($S17,SUMIFS(rBP!$1:$1,rBP!$5:$5,MAX(rBP!$5:$5)-CQ$5+1))&amp;":"&amp;ADDRESS($S17,SUMIFS(rBP!$1:$1,rBP!$5:$5,MAX(rBP!$5:$5))))))</f>
        <v>0</v>
      </c>
      <c r="CR17" s="71">
        <f ca="1">IF(CR$5="",0,SUMPRODUCT(
INDIRECT(ADDRESS($P17,SUMIFS($1:$1,$5:$5,1))&amp;":"&amp;ADDRESS($P17,CR$1)),
INDIRECT("rBP!"&amp;ADDRESS($S17,SUMIFS(rBP!$1:$1,rBP!$5:$5,MAX(rBP!$5:$5)-CR$5+1))&amp;":"&amp;ADDRESS($S17,SUMIFS(rBP!$1:$1,rBP!$5:$5,MAX(rBP!$5:$5))))))</f>
        <v>0</v>
      </c>
      <c r="CS17" s="71">
        <f ca="1">IF(CS$5="",0,SUMPRODUCT(
INDIRECT(ADDRESS($P17,SUMIFS($1:$1,$5:$5,1))&amp;":"&amp;ADDRESS($P17,CS$1)),
INDIRECT("rBP!"&amp;ADDRESS($S17,SUMIFS(rBP!$1:$1,rBP!$5:$5,MAX(rBP!$5:$5)-CS$5+1))&amp;":"&amp;ADDRESS($S17,SUMIFS(rBP!$1:$1,rBP!$5:$5,MAX(rBP!$5:$5))))))</f>
        <v>0</v>
      </c>
      <c r="CT17" s="71">
        <f ca="1">IF(CT$5="",0,SUMPRODUCT(
INDIRECT(ADDRESS($P17,SUMIFS($1:$1,$5:$5,1))&amp;":"&amp;ADDRESS($P17,CT$1)),
INDIRECT("rBP!"&amp;ADDRESS($S17,SUMIFS(rBP!$1:$1,rBP!$5:$5,MAX(rBP!$5:$5)-CT$5+1))&amp;":"&amp;ADDRESS($S17,SUMIFS(rBP!$1:$1,rBP!$5:$5,MAX(rBP!$5:$5))))))</f>
        <v>0</v>
      </c>
    </row>
    <row r="18" spans="1:98" s="27" customFormat="1" ht="12" x14ac:dyDescent="0.25">
      <c r="A18" s="26">
        <f>ROW()</f>
        <v>18</v>
      </c>
      <c r="E18" s="24"/>
      <c r="F18" s="68" t="str">
        <f>F9</f>
        <v>Закупка сырья и материалов в натуральных величинах</v>
      </c>
      <c r="G18" s="27" t="str">
        <f>BP!$F$29</f>
        <v>ЭлЭн</v>
      </c>
      <c r="M18" s="2" t="str">
        <f>BP!$M$29</f>
        <v>кВт*ч</v>
      </c>
      <c r="P18" s="73">
        <f t="shared" si="6"/>
        <v>7</v>
      </c>
      <c r="R18" s="24"/>
      <c r="S18" s="73">
        <f>BP!$A65</f>
        <v>65</v>
      </c>
      <c r="T18" s="69"/>
      <c r="U18" s="69"/>
      <c r="V18" s="77"/>
      <c r="W18" s="29">
        <f ca="1">SUM(INDIRECT(ADDRESS(ROW(),SUMIFS($1:$1,$5:$5,1))):INDIRECT(ADDRESS(ROW(),SUMIFS($1:$1,$5:$5,MAX($5:$5)))))</f>
        <v>0</v>
      </c>
      <c r="X18" s="69"/>
      <c r="Y18" s="69"/>
      <c r="Z18" s="71">
        <f ca="1">IF(Z$5="",0,SUMPRODUCT(
INDIRECT(ADDRESS($P18,SUMIFS($1:$1,$5:$5,1))&amp;":"&amp;ADDRESS($P18,Z$1)),
INDIRECT("rBP!"&amp;ADDRESS($S18,SUMIFS(rBP!$1:$1,rBP!$5:$5,MAX(rBP!$5:$5)-Z$5+1))&amp;":"&amp;ADDRESS($S18,SUMIFS(rBP!$1:$1,rBP!$5:$5,MAX(rBP!$5:$5))))))</f>
        <v>0</v>
      </c>
      <c r="AA18" s="71">
        <f ca="1">IF(AA$5="",0,SUMPRODUCT(
INDIRECT(ADDRESS($P18,SUMIFS($1:$1,$5:$5,1))&amp;":"&amp;ADDRESS($P18,AA$1)),
INDIRECT("rBP!"&amp;ADDRESS($S18,SUMIFS(rBP!$1:$1,rBP!$5:$5,MAX(rBP!$5:$5)-AA$5+1))&amp;":"&amp;ADDRESS($S18,SUMIFS(rBP!$1:$1,rBP!$5:$5,MAX(rBP!$5:$5))))))</f>
        <v>0</v>
      </c>
      <c r="AB18" s="71">
        <f ca="1">IF(AB$5="",0,SUMPRODUCT(
INDIRECT(ADDRESS($P18,SUMIFS($1:$1,$5:$5,1))&amp;":"&amp;ADDRESS($P18,AB$1)),
INDIRECT("rBP!"&amp;ADDRESS($S18,SUMIFS(rBP!$1:$1,rBP!$5:$5,MAX(rBP!$5:$5)-AB$5+1))&amp;":"&amp;ADDRESS($S18,SUMIFS(rBP!$1:$1,rBP!$5:$5,MAX(rBP!$5:$5))))))</f>
        <v>0</v>
      </c>
      <c r="AC18" s="71">
        <f ca="1">IF(AC$5="",0,SUMPRODUCT(
INDIRECT(ADDRESS($P18,SUMIFS($1:$1,$5:$5,1))&amp;":"&amp;ADDRESS($P18,AC$1)),
INDIRECT("rBP!"&amp;ADDRESS($S18,SUMIFS(rBP!$1:$1,rBP!$5:$5,MAX(rBP!$5:$5)-AC$5+1))&amp;":"&amp;ADDRESS($S18,SUMIFS(rBP!$1:$1,rBP!$5:$5,MAX(rBP!$5:$5))))))</f>
        <v>0</v>
      </c>
      <c r="AD18" s="71">
        <f ca="1">IF(AD$5="",0,SUMPRODUCT(
INDIRECT(ADDRESS($P18,SUMIFS($1:$1,$5:$5,1))&amp;":"&amp;ADDRESS($P18,AD$1)),
INDIRECT("rBP!"&amp;ADDRESS($S18,SUMIFS(rBP!$1:$1,rBP!$5:$5,MAX(rBP!$5:$5)-AD$5+1))&amp;":"&amp;ADDRESS($S18,SUMIFS(rBP!$1:$1,rBP!$5:$5,MAX(rBP!$5:$5))))))</f>
        <v>0</v>
      </c>
      <c r="AE18" s="71">
        <f ca="1">IF(AE$5="",0,SUMPRODUCT(
INDIRECT(ADDRESS($P18,SUMIFS($1:$1,$5:$5,1))&amp;":"&amp;ADDRESS($P18,AE$1)),
INDIRECT("rBP!"&amp;ADDRESS($S18,SUMIFS(rBP!$1:$1,rBP!$5:$5,MAX(rBP!$5:$5)-AE$5+1))&amp;":"&amp;ADDRESS($S18,SUMIFS(rBP!$1:$1,rBP!$5:$5,MAX(rBP!$5:$5))))))</f>
        <v>0</v>
      </c>
      <c r="AF18" s="71">
        <f ca="1">IF(AF$5="",0,SUMPRODUCT(
INDIRECT(ADDRESS($P18,SUMIFS($1:$1,$5:$5,1))&amp;":"&amp;ADDRESS($P18,AF$1)),
INDIRECT("rBP!"&amp;ADDRESS($S18,SUMIFS(rBP!$1:$1,rBP!$5:$5,MAX(rBP!$5:$5)-AF$5+1))&amp;":"&amp;ADDRESS($S18,SUMIFS(rBP!$1:$1,rBP!$5:$5,MAX(rBP!$5:$5))))))</f>
        <v>0</v>
      </c>
      <c r="AG18" s="71">
        <f ca="1">IF(AG$5="",0,SUMPRODUCT(
INDIRECT(ADDRESS($P18,SUMIFS($1:$1,$5:$5,1))&amp;":"&amp;ADDRESS($P18,AG$1)),
INDIRECT("rBP!"&amp;ADDRESS($S18,SUMIFS(rBP!$1:$1,rBP!$5:$5,MAX(rBP!$5:$5)-AG$5+1))&amp;":"&amp;ADDRESS($S18,SUMIFS(rBP!$1:$1,rBP!$5:$5,MAX(rBP!$5:$5))))))</f>
        <v>0</v>
      </c>
      <c r="AH18" s="71">
        <f ca="1">IF(AH$5="",0,SUMPRODUCT(
INDIRECT(ADDRESS($P18,SUMIFS($1:$1,$5:$5,1))&amp;":"&amp;ADDRESS($P18,AH$1)),
INDIRECT("rBP!"&amp;ADDRESS($S18,SUMIFS(rBP!$1:$1,rBP!$5:$5,MAX(rBP!$5:$5)-AH$5+1))&amp;":"&amp;ADDRESS($S18,SUMIFS(rBP!$1:$1,rBP!$5:$5,MAX(rBP!$5:$5))))))</f>
        <v>0</v>
      </c>
      <c r="AI18" s="71">
        <f ca="1">IF(AI$5="",0,SUMPRODUCT(
INDIRECT(ADDRESS($P18,SUMIFS($1:$1,$5:$5,1))&amp;":"&amp;ADDRESS($P18,AI$1)),
INDIRECT("rBP!"&amp;ADDRESS($S18,SUMIFS(rBP!$1:$1,rBP!$5:$5,MAX(rBP!$5:$5)-AI$5+1))&amp;":"&amp;ADDRESS($S18,SUMIFS(rBP!$1:$1,rBP!$5:$5,MAX(rBP!$5:$5))))))</f>
        <v>0</v>
      </c>
      <c r="AJ18" s="71">
        <f ca="1">IF(AJ$5="",0,SUMPRODUCT(
INDIRECT(ADDRESS($P18,SUMIFS($1:$1,$5:$5,1))&amp;":"&amp;ADDRESS($P18,AJ$1)),
INDIRECT("rBP!"&amp;ADDRESS($S18,SUMIFS(rBP!$1:$1,rBP!$5:$5,MAX(rBP!$5:$5)-AJ$5+1))&amp;":"&amp;ADDRESS($S18,SUMIFS(rBP!$1:$1,rBP!$5:$5,MAX(rBP!$5:$5))))))</f>
        <v>0</v>
      </c>
      <c r="AK18" s="71">
        <f ca="1">IF(AK$5="",0,SUMPRODUCT(
INDIRECT(ADDRESS($P18,SUMIFS($1:$1,$5:$5,1))&amp;":"&amp;ADDRESS($P18,AK$1)),
INDIRECT("rBP!"&amp;ADDRESS($S18,SUMIFS(rBP!$1:$1,rBP!$5:$5,MAX(rBP!$5:$5)-AK$5+1))&amp;":"&amp;ADDRESS($S18,SUMIFS(rBP!$1:$1,rBP!$5:$5,MAX(rBP!$5:$5))))))</f>
        <v>0</v>
      </c>
      <c r="AL18" s="71">
        <f ca="1">IF(AL$5="",0,SUMPRODUCT(
INDIRECT(ADDRESS($P18,SUMIFS($1:$1,$5:$5,1))&amp;":"&amp;ADDRESS($P18,AL$1)),
INDIRECT("rBP!"&amp;ADDRESS($S18,SUMIFS(rBP!$1:$1,rBP!$5:$5,MAX(rBP!$5:$5)-AL$5+1))&amp;":"&amp;ADDRESS($S18,SUMIFS(rBP!$1:$1,rBP!$5:$5,MAX(rBP!$5:$5))))))</f>
        <v>0</v>
      </c>
      <c r="AM18" s="71">
        <f ca="1">IF(AM$5="",0,SUMPRODUCT(
INDIRECT(ADDRESS($P18,SUMIFS($1:$1,$5:$5,1))&amp;":"&amp;ADDRESS($P18,AM$1)),
INDIRECT("rBP!"&amp;ADDRESS($S18,SUMIFS(rBP!$1:$1,rBP!$5:$5,MAX(rBP!$5:$5)-AM$5+1))&amp;":"&amp;ADDRESS($S18,SUMIFS(rBP!$1:$1,rBP!$5:$5,MAX(rBP!$5:$5))))))</f>
        <v>0</v>
      </c>
      <c r="AN18" s="71">
        <f ca="1">IF(AN$5="",0,SUMPRODUCT(
INDIRECT(ADDRESS($P18,SUMIFS($1:$1,$5:$5,1))&amp;":"&amp;ADDRESS($P18,AN$1)),
INDIRECT("rBP!"&amp;ADDRESS($S18,SUMIFS(rBP!$1:$1,rBP!$5:$5,MAX(rBP!$5:$5)-AN$5+1))&amp;":"&amp;ADDRESS($S18,SUMIFS(rBP!$1:$1,rBP!$5:$5,MAX(rBP!$5:$5))))))</f>
        <v>0</v>
      </c>
      <c r="AO18" s="71">
        <f ca="1">IF(AO$5="",0,SUMPRODUCT(
INDIRECT(ADDRESS($P18,SUMIFS($1:$1,$5:$5,1))&amp;":"&amp;ADDRESS($P18,AO$1)),
INDIRECT("rBP!"&amp;ADDRESS($S18,SUMIFS(rBP!$1:$1,rBP!$5:$5,MAX(rBP!$5:$5)-AO$5+1))&amp;":"&amp;ADDRESS($S18,SUMIFS(rBP!$1:$1,rBP!$5:$5,MAX(rBP!$5:$5))))))</f>
        <v>0</v>
      </c>
      <c r="AP18" s="71">
        <f ca="1">IF(AP$5="",0,SUMPRODUCT(
INDIRECT(ADDRESS($P18,SUMIFS($1:$1,$5:$5,1))&amp;":"&amp;ADDRESS($P18,AP$1)),
INDIRECT("rBP!"&amp;ADDRESS($S18,SUMIFS(rBP!$1:$1,rBP!$5:$5,MAX(rBP!$5:$5)-AP$5+1))&amp;":"&amp;ADDRESS($S18,SUMIFS(rBP!$1:$1,rBP!$5:$5,MAX(rBP!$5:$5))))))</f>
        <v>0</v>
      </c>
      <c r="AQ18" s="71">
        <f ca="1">IF(AQ$5="",0,SUMPRODUCT(
INDIRECT(ADDRESS($P18,SUMIFS($1:$1,$5:$5,1))&amp;":"&amp;ADDRESS($P18,AQ$1)),
INDIRECT("rBP!"&amp;ADDRESS($S18,SUMIFS(rBP!$1:$1,rBP!$5:$5,MAX(rBP!$5:$5)-AQ$5+1))&amp;":"&amp;ADDRESS($S18,SUMIFS(rBP!$1:$1,rBP!$5:$5,MAX(rBP!$5:$5))))))</f>
        <v>0</v>
      </c>
      <c r="AR18" s="71">
        <f ca="1">IF(AR$5="",0,SUMPRODUCT(
INDIRECT(ADDRESS($P18,SUMIFS($1:$1,$5:$5,1))&amp;":"&amp;ADDRESS($P18,AR$1)),
INDIRECT("rBP!"&amp;ADDRESS($S18,SUMIFS(rBP!$1:$1,rBP!$5:$5,MAX(rBP!$5:$5)-AR$5+1))&amp;":"&amp;ADDRESS($S18,SUMIFS(rBP!$1:$1,rBP!$5:$5,MAX(rBP!$5:$5))))))</f>
        <v>0</v>
      </c>
      <c r="AS18" s="71">
        <f ca="1">IF(AS$5="",0,SUMPRODUCT(
INDIRECT(ADDRESS($P18,SUMIFS($1:$1,$5:$5,1))&amp;":"&amp;ADDRESS($P18,AS$1)),
INDIRECT("rBP!"&amp;ADDRESS($S18,SUMIFS(rBP!$1:$1,rBP!$5:$5,MAX(rBP!$5:$5)-AS$5+1))&amp;":"&amp;ADDRESS($S18,SUMIFS(rBP!$1:$1,rBP!$5:$5,MAX(rBP!$5:$5))))))</f>
        <v>0</v>
      </c>
      <c r="AT18" s="71">
        <f ca="1">IF(AT$5="",0,SUMPRODUCT(
INDIRECT(ADDRESS($P18,SUMIFS($1:$1,$5:$5,1))&amp;":"&amp;ADDRESS($P18,AT$1)),
INDIRECT("rBP!"&amp;ADDRESS($S18,SUMIFS(rBP!$1:$1,rBP!$5:$5,MAX(rBP!$5:$5)-AT$5+1))&amp;":"&amp;ADDRESS($S18,SUMIFS(rBP!$1:$1,rBP!$5:$5,MAX(rBP!$5:$5))))))</f>
        <v>0</v>
      </c>
      <c r="AU18" s="71">
        <f ca="1">IF(AU$5="",0,SUMPRODUCT(
INDIRECT(ADDRESS($P18,SUMIFS($1:$1,$5:$5,1))&amp;":"&amp;ADDRESS($P18,AU$1)),
INDIRECT("rBP!"&amp;ADDRESS($S18,SUMIFS(rBP!$1:$1,rBP!$5:$5,MAX(rBP!$5:$5)-AU$5+1))&amp;":"&amp;ADDRESS($S18,SUMIFS(rBP!$1:$1,rBP!$5:$5,MAX(rBP!$5:$5))))))</f>
        <v>0</v>
      </c>
      <c r="AV18" s="71">
        <f ca="1">IF(AV$5="",0,SUMPRODUCT(
INDIRECT(ADDRESS($P18,SUMIFS($1:$1,$5:$5,1))&amp;":"&amp;ADDRESS($P18,AV$1)),
INDIRECT("rBP!"&amp;ADDRESS($S18,SUMIFS(rBP!$1:$1,rBP!$5:$5,MAX(rBP!$5:$5)-AV$5+1))&amp;":"&amp;ADDRESS($S18,SUMIFS(rBP!$1:$1,rBP!$5:$5,MAX(rBP!$5:$5))))))</f>
        <v>0</v>
      </c>
      <c r="AW18" s="71">
        <f ca="1">IF(AW$5="",0,SUMPRODUCT(
INDIRECT(ADDRESS($P18,SUMIFS($1:$1,$5:$5,1))&amp;":"&amp;ADDRESS($P18,AW$1)),
INDIRECT("rBP!"&amp;ADDRESS($S18,SUMIFS(rBP!$1:$1,rBP!$5:$5,MAX(rBP!$5:$5)-AW$5+1))&amp;":"&amp;ADDRESS($S18,SUMIFS(rBP!$1:$1,rBP!$5:$5,MAX(rBP!$5:$5))))))</f>
        <v>0</v>
      </c>
      <c r="AX18" s="71">
        <f ca="1">IF(AX$5="",0,SUMPRODUCT(
INDIRECT(ADDRESS($P18,SUMIFS($1:$1,$5:$5,1))&amp;":"&amp;ADDRESS($P18,AX$1)),
INDIRECT("rBP!"&amp;ADDRESS($S18,SUMIFS(rBP!$1:$1,rBP!$5:$5,MAX(rBP!$5:$5)-AX$5+1))&amp;":"&amp;ADDRESS($S18,SUMIFS(rBP!$1:$1,rBP!$5:$5,MAX(rBP!$5:$5))))))</f>
        <v>0</v>
      </c>
      <c r="AY18" s="71">
        <f ca="1">IF(AY$5="",0,SUMPRODUCT(
INDIRECT(ADDRESS($P18,SUMIFS($1:$1,$5:$5,1))&amp;":"&amp;ADDRESS($P18,AY$1)),
INDIRECT("rBP!"&amp;ADDRESS($S18,SUMIFS(rBP!$1:$1,rBP!$5:$5,MAX(rBP!$5:$5)-AY$5+1))&amp;":"&amp;ADDRESS($S18,SUMIFS(rBP!$1:$1,rBP!$5:$5,MAX(rBP!$5:$5))))))</f>
        <v>0</v>
      </c>
      <c r="AZ18" s="71">
        <f ca="1">IF(AZ$5="",0,SUMPRODUCT(
INDIRECT(ADDRESS($P18,SUMIFS($1:$1,$5:$5,1))&amp;":"&amp;ADDRESS($P18,AZ$1)),
INDIRECT("rBP!"&amp;ADDRESS($S18,SUMIFS(rBP!$1:$1,rBP!$5:$5,MAX(rBP!$5:$5)-AZ$5+1))&amp;":"&amp;ADDRESS($S18,SUMIFS(rBP!$1:$1,rBP!$5:$5,MAX(rBP!$5:$5))))))</f>
        <v>0</v>
      </c>
      <c r="BA18" s="71">
        <f ca="1">IF(BA$5="",0,SUMPRODUCT(
INDIRECT(ADDRESS($P18,SUMIFS($1:$1,$5:$5,1))&amp;":"&amp;ADDRESS($P18,BA$1)),
INDIRECT("rBP!"&amp;ADDRESS($S18,SUMIFS(rBP!$1:$1,rBP!$5:$5,MAX(rBP!$5:$5)-BA$5+1))&amp;":"&amp;ADDRESS($S18,SUMIFS(rBP!$1:$1,rBP!$5:$5,MAX(rBP!$5:$5))))))</f>
        <v>0</v>
      </c>
      <c r="BB18" s="71">
        <f ca="1">IF(BB$5="",0,SUMPRODUCT(
INDIRECT(ADDRESS($P18,SUMIFS($1:$1,$5:$5,1))&amp;":"&amp;ADDRESS($P18,BB$1)),
INDIRECT("rBP!"&amp;ADDRESS($S18,SUMIFS(rBP!$1:$1,rBP!$5:$5,MAX(rBP!$5:$5)-BB$5+1))&amp;":"&amp;ADDRESS($S18,SUMIFS(rBP!$1:$1,rBP!$5:$5,MAX(rBP!$5:$5))))))</f>
        <v>0</v>
      </c>
      <c r="BC18" s="71">
        <f ca="1">IF(BC$5="",0,SUMPRODUCT(
INDIRECT(ADDRESS($P18,SUMIFS($1:$1,$5:$5,1))&amp;":"&amp;ADDRESS($P18,BC$1)),
INDIRECT("rBP!"&amp;ADDRESS($S18,SUMIFS(rBP!$1:$1,rBP!$5:$5,MAX(rBP!$5:$5)-BC$5+1))&amp;":"&amp;ADDRESS($S18,SUMIFS(rBP!$1:$1,rBP!$5:$5,MAX(rBP!$5:$5))))))</f>
        <v>0</v>
      </c>
      <c r="BD18" s="71">
        <f ca="1">IF(BD$5="",0,SUMPRODUCT(
INDIRECT(ADDRESS($P18,SUMIFS($1:$1,$5:$5,1))&amp;":"&amp;ADDRESS($P18,BD$1)),
INDIRECT("rBP!"&amp;ADDRESS($S18,SUMIFS(rBP!$1:$1,rBP!$5:$5,MAX(rBP!$5:$5)-BD$5+1))&amp;":"&amp;ADDRESS($S18,SUMIFS(rBP!$1:$1,rBP!$5:$5,MAX(rBP!$5:$5))))))</f>
        <v>0</v>
      </c>
      <c r="BE18" s="71">
        <f ca="1">IF(BE$5="",0,SUMPRODUCT(
INDIRECT(ADDRESS($P18,SUMIFS($1:$1,$5:$5,1))&amp;":"&amp;ADDRESS($P18,BE$1)),
INDIRECT("rBP!"&amp;ADDRESS($S18,SUMIFS(rBP!$1:$1,rBP!$5:$5,MAX(rBP!$5:$5)-BE$5+1))&amp;":"&amp;ADDRESS($S18,SUMIFS(rBP!$1:$1,rBP!$5:$5,MAX(rBP!$5:$5))))))</f>
        <v>0</v>
      </c>
      <c r="BF18" s="71">
        <f ca="1">IF(BF$5="",0,SUMPRODUCT(
INDIRECT(ADDRESS($P18,SUMIFS($1:$1,$5:$5,1))&amp;":"&amp;ADDRESS($P18,BF$1)),
INDIRECT("rBP!"&amp;ADDRESS($S18,SUMIFS(rBP!$1:$1,rBP!$5:$5,MAX(rBP!$5:$5)-BF$5+1))&amp;":"&amp;ADDRESS($S18,SUMIFS(rBP!$1:$1,rBP!$5:$5,MAX(rBP!$5:$5))))))</f>
        <v>0</v>
      </c>
      <c r="BG18" s="71">
        <f ca="1">IF(BG$5="",0,SUMPRODUCT(
INDIRECT(ADDRESS($P18,SUMIFS($1:$1,$5:$5,1))&amp;":"&amp;ADDRESS($P18,BG$1)),
INDIRECT("rBP!"&amp;ADDRESS($S18,SUMIFS(rBP!$1:$1,rBP!$5:$5,MAX(rBP!$5:$5)-BG$5+1))&amp;":"&amp;ADDRESS($S18,SUMIFS(rBP!$1:$1,rBP!$5:$5,MAX(rBP!$5:$5))))))</f>
        <v>0</v>
      </c>
      <c r="BH18" s="71">
        <f ca="1">IF(BH$5="",0,SUMPRODUCT(
INDIRECT(ADDRESS($P18,SUMIFS($1:$1,$5:$5,1))&amp;":"&amp;ADDRESS($P18,BH$1)),
INDIRECT("rBP!"&amp;ADDRESS($S18,SUMIFS(rBP!$1:$1,rBP!$5:$5,MAX(rBP!$5:$5)-BH$5+1))&amp;":"&amp;ADDRESS($S18,SUMIFS(rBP!$1:$1,rBP!$5:$5,MAX(rBP!$5:$5))))))</f>
        <v>0</v>
      </c>
      <c r="BI18" s="71">
        <f ca="1">IF(BI$5="",0,SUMPRODUCT(
INDIRECT(ADDRESS($P18,SUMIFS($1:$1,$5:$5,1))&amp;":"&amp;ADDRESS($P18,BI$1)),
INDIRECT("rBP!"&amp;ADDRESS($S18,SUMIFS(rBP!$1:$1,rBP!$5:$5,MAX(rBP!$5:$5)-BI$5+1))&amp;":"&amp;ADDRESS($S18,SUMIFS(rBP!$1:$1,rBP!$5:$5,MAX(rBP!$5:$5))))))</f>
        <v>0</v>
      </c>
      <c r="BJ18" s="71">
        <f ca="1">IF(BJ$5="",0,SUMPRODUCT(
INDIRECT(ADDRESS($P18,SUMIFS($1:$1,$5:$5,1))&amp;":"&amp;ADDRESS($P18,BJ$1)),
INDIRECT("rBP!"&amp;ADDRESS($S18,SUMIFS(rBP!$1:$1,rBP!$5:$5,MAX(rBP!$5:$5)-BJ$5+1))&amp;":"&amp;ADDRESS($S18,SUMIFS(rBP!$1:$1,rBP!$5:$5,MAX(rBP!$5:$5))))))</f>
        <v>0</v>
      </c>
      <c r="BK18" s="71">
        <f ca="1">IF(BK$5="",0,SUMPRODUCT(
INDIRECT(ADDRESS($P18,SUMIFS($1:$1,$5:$5,1))&amp;":"&amp;ADDRESS($P18,BK$1)),
INDIRECT("rBP!"&amp;ADDRESS($S18,SUMIFS(rBP!$1:$1,rBP!$5:$5,MAX(rBP!$5:$5)-BK$5+1))&amp;":"&amp;ADDRESS($S18,SUMIFS(rBP!$1:$1,rBP!$5:$5,MAX(rBP!$5:$5))))))</f>
        <v>0</v>
      </c>
      <c r="BL18" s="71">
        <f ca="1">IF(BL$5="",0,SUMPRODUCT(
INDIRECT(ADDRESS($P18,SUMIFS($1:$1,$5:$5,1))&amp;":"&amp;ADDRESS($P18,BL$1)),
INDIRECT("rBP!"&amp;ADDRESS($S18,SUMIFS(rBP!$1:$1,rBP!$5:$5,MAX(rBP!$5:$5)-BL$5+1))&amp;":"&amp;ADDRESS($S18,SUMIFS(rBP!$1:$1,rBP!$5:$5,MAX(rBP!$5:$5))))))</f>
        <v>0</v>
      </c>
      <c r="BM18" s="71">
        <f ca="1">IF(BM$5="",0,SUMPRODUCT(
INDIRECT(ADDRESS($P18,SUMIFS($1:$1,$5:$5,1))&amp;":"&amp;ADDRESS($P18,BM$1)),
INDIRECT("rBP!"&amp;ADDRESS($S18,SUMIFS(rBP!$1:$1,rBP!$5:$5,MAX(rBP!$5:$5)-BM$5+1))&amp;":"&amp;ADDRESS($S18,SUMIFS(rBP!$1:$1,rBP!$5:$5,MAX(rBP!$5:$5))))))</f>
        <v>0</v>
      </c>
      <c r="BN18" s="71">
        <f ca="1">IF(BN$5="",0,SUMPRODUCT(
INDIRECT(ADDRESS($P18,SUMIFS($1:$1,$5:$5,1))&amp;":"&amp;ADDRESS($P18,BN$1)),
INDIRECT("rBP!"&amp;ADDRESS($S18,SUMIFS(rBP!$1:$1,rBP!$5:$5,MAX(rBP!$5:$5)-BN$5+1))&amp;":"&amp;ADDRESS($S18,SUMIFS(rBP!$1:$1,rBP!$5:$5,MAX(rBP!$5:$5))))))</f>
        <v>0</v>
      </c>
      <c r="BO18" s="71">
        <f ca="1">IF(BO$5="",0,SUMPRODUCT(
INDIRECT(ADDRESS($P18,SUMIFS($1:$1,$5:$5,1))&amp;":"&amp;ADDRESS($P18,BO$1)),
INDIRECT("rBP!"&amp;ADDRESS($S18,SUMIFS(rBP!$1:$1,rBP!$5:$5,MAX(rBP!$5:$5)-BO$5+1))&amp;":"&amp;ADDRESS($S18,SUMIFS(rBP!$1:$1,rBP!$5:$5,MAX(rBP!$5:$5))))))</f>
        <v>0</v>
      </c>
      <c r="BP18" s="71">
        <f ca="1">IF(BP$5="",0,SUMPRODUCT(
INDIRECT(ADDRESS($P18,SUMIFS($1:$1,$5:$5,1))&amp;":"&amp;ADDRESS($P18,BP$1)),
INDIRECT("rBP!"&amp;ADDRESS($S18,SUMIFS(rBP!$1:$1,rBP!$5:$5,MAX(rBP!$5:$5)-BP$5+1))&amp;":"&amp;ADDRESS($S18,SUMIFS(rBP!$1:$1,rBP!$5:$5,MAX(rBP!$5:$5))))))</f>
        <v>0</v>
      </c>
      <c r="BQ18" s="71">
        <f ca="1">IF(BQ$5="",0,SUMPRODUCT(
INDIRECT(ADDRESS($P18,SUMIFS($1:$1,$5:$5,1))&amp;":"&amp;ADDRESS($P18,BQ$1)),
INDIRECT("rBP!"&amp;ADDRESS($S18,SUMIFS(rBP!$1:$1,rBP!$5:$5,MAX(rBP!$5:$5)-BQ$5+1))&amp;":"&amp;ADDRESS($S18,SUMIFS(rBP!$1:$1,rBP!$5:$5,MAX(rBP!$5:$5))))))</f>
        <v>0</v>
      </c>
      <c r="BR18" s="71">
        <f ca="1">IF(BR$5="",0,SUMPRODUCT(
INDIRECT(ADDRESS($P18,SUMIFS($1:$1,$5:$5,1))&amp;":"&amp;ADDRESS($P18,BR$1)),
INDIRECT("rBP!"&amp;ADDRESS($S18,SUMIFS(rBP!$1:$1,rBP!$5:$5,MAX(rBP!$5:$5)-BR$5+1))&amp;":"&amp;ADDRESS($S18,SUMIFS(rBP!$1:$1,rBP!$5:$5,MAX(rBP!$5:$5))))))</f>
        <v>0</v>
      </c>
      <c r="BS18" s="71">
        <f ca="1">IF(BS$5="",0,SUMPRODUCT(
INDIRECT(ADDRESS($P18,SUMIFS($1:$1,$5:$5,1))&amp;":"&amp;ADDRESS($P18,BS$1)),
INDIRECT("rBP!"&amp;ADDRESS($S18,SUMIFS(rBP!$1:$1,rBP!$5:$5,MAX(rBP!$5:$5)-BS$5+1))&amp;":"&amp;ADDRESS($S18,SUMIFS(rBP!$1:$1,rBP!$5:$5,MAX(rBP!$5:$5))))))</f>
        <v>0</v>
      </c>
      <c r="BT18" s="71">
        <f ca="1">IF(BT$5="",0,SUMPRODUCT(
INDIRECT(ADDRESS($P18,SUMIFS($1:$1,$5:$5,1))&amp;":"&amp;ADDRESS($P18,BT$1)),
INDIRECT("rBP!"&amp;ADDRESS($S18,SUMIFS(rBP!$1:$1,rBP!$5:$5,MAX(rBP!$5:$5)-BT$5+1))&amp;":"&amp;ADDRESS($S18,SUMIFS(rBP!$1:$1,rBP!$5:$5,MAX(rBP!$5:$5))))))</f>
        <v>0</v>
      </c>
      <c r="BU18" s="71">
        <f ca="1">IF(BU$5="",0,SUMPRODUCT(
INDIRECT(ADDRESS($P18,SUMIFS($1:$1,$5:$5,1))&amp;":"&amp;ADDRESS($P18,BU$1)),
INDIRECT("rBP!"&amp;ADDRESS($S18,SUMIFS(rBP!$1:$1,rBP!$5:$5,MAX(rBP!$5:$5)-BU$5+1))&amp;":"&amp;ADDRESS($S18,SUMIFS(rBP!$1:$1,rBP!$5:$5,MAX(rBP!$5:$5))))))</f>
        <v>0</v>
      </c>
      <c r="BV18" s="71">
        <f ca="1">IF(BV$5="",0,SUMPRODUCT(
INDIRECT(ADDRESS($P18,SUMIFS($1:$1,$5:$5,1))&amp;":"&amp;ADDRESS($P18,BV$1)),
INDIRECT("rBP!"&amp;ADDRESS($S18,SUMIFS(rBP!$1:$1,rBP!$5:$5,MAX(rBP!$5:$5)-BV$5+1))&amp;":"&amp;ADDRESS($S18,SUMIFS(rBP!$1:$1,rBP!$5:$5,MAX(rBP!$5:$5))))))</f>
        <v>0</v>
      </c>
      <c r="BW18" s="71">
        <f ca="1">IF(BW$5="",0,SUMPRODUCT(
INDIRECT(ADDRESS($P18,SUMIFS($1:$1,$5:$5,1))&amp;":"&amp;ADDRESS($P18,BW$1)),
INDIRECT("rBP!"&amp;ADDRESS($S18,SUMIFS(rBP!$1:$1,rBP!$5:$5,MAX(rBP!$5:$5)-BW$5+1))&amp;":"&amp;ADDRESS($S18,SUMIFS(rBP!$1:$1,rBP!$5:$5,MAX(rBP!$5:$5))))))</f>
        <v>0</v>
      </c>
      <c r="BX18" s="71">
        <f ca="1">IF(BX$5="",0,SUMPRODUCT(
INDIRECT(ADDRESS($P18,SUMIFS($1:$1,$5:$5,1))&amp;":"&amp;ADDRESS($P18,BX$1)),
INDIRECT("rBP!"&amp;ADDRESS($S18,SUMIFS(rBP!$1:$1,rBP!$5:$5,MAX(rBP!$5:$5)-BX$5+1))&amp;":"&amp;ADDRESS($S18,SUMIFS(rBP!$1:$1,rBP!$5:$5,MAX(rBP!$5:$5))))))</f>
        <v>0</v>
      </c>
      <c r="BY18" s="71">
        <f ca="1">IF(BY$5="",0,SUMPRODUCT(
INDIRECT(ADDRESS($P18,SUMIFS($1:$1,$5:$5,1))&amp;":"&amp;ADDRESS($P18,BY$1)),
INDIRECT("rBP!"&amp;ADDRESS($S18,SUMIFS(rBP!$1:$1,rBP!$5:$5,MAX(rBP!$5:$5)-BY$5+1))&amp;":"&amp;ADDRESS($S18,SUMIFS(rBP!$1:$1,rBP!$5:$5,MAX(rBP!$5:$5))))))</f>
        <v>0</v>
      </c>
      <c r="BZ18" s="71">
        <f ca="1">IF(BZ$5="",0,SUMPRODUCT(
INDIRECT(ADDRESS($P18,SUMIFS($1:$1,$5:$5,1))&amp;":"&amp;ADDRESS($P18,BZ$1)),
INDIRECT("rBP!"&amp;ADDRESS($S18,SUMIFS(rBP!$1:$1,rBP!$5:$5,MAX(rBP!$5:$5)-BZ$5+1))&amp;":"&amp;ADDRESS($S18,SUMIFS(rBP!$1:$1,rBP!$5:$5,MAX(rBP!$5:$5))))))</f>
        <v>0</v>
      </c>
      <c r="CA18" s="71">
        <f ca="1">IF(CA$5="",0,SUMPRODUCT(
INDIRECT(ADDRESS($P18,SUMIFS($1:$1,$5:$5,1))&amp;":"&amp;ADDRESS($P18,CA$1)),
INDIRECT("rBP!"&amp;ADDRESS($S18,SUMIFS(rBP!$1:$1,rBP!$5:$5,MAX(rBP!$5:$5)-CA$5+1))&amp;":"&amp;ADDRESS($S18,SUMIFS(rBP!$1:$1,rBP!$5:$5,MAX(rBP!$5:$5))))))</f>
        <v>0</v>
      </c>
      <c r="CB18" s="71">
        <f ca="1">IF(CB$5="",0,SUMPRODUCT(
INDIRECT(ADDRESS($P18,SUMIFS($1:$1,$5:$5,1))&amp;":"&amp;ADDRESS($P18,CB$1)),
INDIRECT("rBP!"&amp;ADDRESS($S18,SUMIFS(rBP!$1:$1,rBP!$5:$5,MAX(rBP!$5:$5)-CB$5+1))&amp;":"&amp;ADDRESS($S18,SUMIFS(rBP!$1:$1,rBP!$5:$5,MAX(rBP!$5:$5))))))</f>
        <v>0</v>
      </c>
      <c r="CC18" s="71">
        <f ca="1">IF(CC$5="",0,SUMPRODUCT(
INDIRECT(ADDRESS($P18,SUMIFS($1:$1,$5:$5,1))&amp;":"&amp;ADDRESS($P18,CC$1)),
INDIRECT("rBP!"&amp;ADDRESS($S18,SUMIFS(rBP!$1:$1,rBP!$5:$5,MAX(rBP!$5:$5)-CC$5+1))&amp;":"&amp;ADDRESS($S18,SUMIFS(rBP!$1:$1,rBP!$5:$5,MAX(rBP!$5:$5))))))</f>
        <v>0</v>
      </c>
      <c r="CD18" s="71">
        <f ca="1">IF(CD$5="",0,SUMPRODUCT(
INDIRECT(ADDRESS($P18,SUMIFS($1:$1,$5:$5,1))&amp;":"&amp;ADDRESS($P18,CD$1)),
INDIRECT("rBP!"&amp;ADDRESS($S18,SUMIFS(rBP!$1:$1,rBP!$5:$5,MAX(rBP!$5:$5)-CD$5+1))&amp;":"&amp;ADDRESS($S18,SUMIFS(rBP!$1:$1,rBP!$5:$5,MAX(rBP!$5:$5))))))</f>
        <v>0</v>
      </c>
      <c r="CE18" s="71">
        <f ca="1">IF(CE$5="",0,SUMPRODUCT(
INDIRECT(ADDRESS($P18,SUMIFS($1:$1,$5:$5,1))&amp;":"&amp;ADDRESS($P18,CE$1)),
INDIRECT("rBP!"&amp;ADDRESS($S18,SUMIFS(rBP!$1:$1,rBP!$5:$5,MAX(rBP!$5:$5)-CE$5+1))&amp;":"&amp;ADDRESS($S18,SUMIFS(rBP!$1:$1,rBP!$5:$5,MAX(rBP!$5:$5))))))</f>
        <v>0</v>
      </c>
      <c r="CF18" s="71">
        <f ca="1">IF(CF$5="",0,SUMPRODUCT(
INDIRECT(ADDRESS($P18,SUMIFS($1:$1,$5:$5,1))&amp;":"&amp;ADDRESS($P18,CF$1)),
INDIRECT("rBP!"&amp;ADDRESS($S18,SUMIFS(rBP!$1:$1,rBP!$5:$5,MAX(rBP!$5:$5)-CF$5+1))&amp;":"&amp;ADDRESS($S18,SUMIFS(rBP!$1:$1,rBP!$5:$5,MAX(rBP!$5:$5))))))</f>
        <v>0</v>
      </c>
      <c r="CG18" s="71">
        <f ca="1">IF(CG$5="",0,SUMPRODUCT(
INDIRECT(ADDRESS($P18,SUMIFS($1:$1,$5:$5,1))&amp;":"&amp;ADDRESS($P18,CG$1)),
INDIRECT("rBP!"&amp;ADDRESS($S18,SUMIFS(rBP!$1:$1,rBP!$5:$5,MAX(rBP!$5:$5)-CG$5+1))&amp;":"&amp;ADDRESS($S18,SUMIFS(rBP!$1:$1,rBP!$5:$5,MAX(rBP!$5:$5))))))</f>
        <v>0</v>
      </c>
      <c r="CH18" s="71">
        <f ca="1">IF(CH$5="",0,SUMPRODUCT(
INDIRECT(ADDRESS($P18,SUMIFS($1:$1,$5:$5,1))&amp;":"&amp;ADDRESS($P18,CH$1)),
INDIRECT("rBP!"&amp;ADDRESS($S18,SUMIFS(rBP!$1:$1,rBP!$5:$5,MAX(rBP!$5:$5)-CH$5+1))&amp;":"&amp;ADDRESS($S18,SUMIFS(rBP!$1:$1,rBP!$5:$5,MAX(rBP!$5:$5))))))</f>
        <v>0</v>
      </c>
      <c r="CI18" s="71">
        <f ca="1">IF(CI$5="",0,SUMPRODUCT(
INDIRECT(ADDRESS($P18,SUMIFS($1:$1,$5:$5,1))&amp;":"&amp;ADDRESS($P18,CI$1)),
INDIRECT("rBP!"&amp;ADDRESS($S18,SUMIFS(rBP!$1:$1,rBP!$5:$5,MAX(rBP!$5:$5)-CI$5+1))&amp;":"&amp;ADDRESS($S18,SUMIFS(rBP!$1:$1,rBP!$5:$5,MAX(rBP!$5:$5))))))</f>
        <v>0</v>
      </c>
      <c r="CJ18" s="71">
        <f ca="1">IF(CJ$5="",0,SUMPRODUCT(
INDIRECT(ADDRESS($P18,SUMIFS($1:$1,$5:$5,1))&amp;":"&amp;ADDRESS($P18,CJ$1)),
INDIRECT("rBP!"&amp;ADDRESS($S18,SUMIFS(rBP!$1:$1,rBP!$5:$5,MAX(rBP!$5:$5)-CJ$5+1))&amp;":"&amp;ADDRESS($S18,SUMIFS(rBP!$1:$1,rBP!$5:$5,MAX(rBP!$5:$5))))))</f>
        <v>0</v>
      </c>
      <c r="CK18" s="71">
        <f ca="1">IF(CK$5="",0,SUMPRODUCT(
INDIRECT(ADDRESS($P18,SUMIFS($1:$1,$5:$5,1))&amp;":"&amp;ADDRESS($P18,CK$1)),
INDIRECT("rBP!"&amp;ADDRESS($S18,SUMIFS(rBP!$1:$1,rBP!$5:$5,MAX(rBP!$5:$5)-CK$5+1))&amp;":"&amp;ADDRESS($S18,SUMIFS(rBP!$1:$1,rBP!$5:$5,MAX(rBP!$5:$5))))))</f>
        <v>0</v>
      </c>
      <c r="CL18" s="71">
        <f ca="1">IF(CL$5="",0,SUMPRODUCT(
INDIRECT(ADDRESS($P18,SUMIFS($1:$1,$5:$5,1))&amp;":"&amp;ADDRESS($P18,CL$1)),
INDIRECT("rBP!"&amp;ADDRESS($S18,SUMIFS(rBP!$1:$1,rBP!$5:$5,MAX(rBP!$5:$5)-CL$5+1))&amp;":"&amp;ADDRESS($S18,SUMIFS(rBP!$1:$1,rBP!$5:$5,MAX(rBP!$5:$5))))))</f>
        <v>0</v>
      </c>
      <c r="CM18" s="71">
        <f ca="1">IF(CM$5="",0,SUMPRODUCT(
INDIRECT(ADDRESS($P18,SUMIFS($1:$1,$5:$5,1))&amp;":"&amp;ADDRESS($P18,CM$1)),
INDIRECT("rBP!"&amp;ADDRESS($S18,SUMIFS(rBP!$1:$1,rBP!$5:$5,MAX(rBP!$5:$5)-CM$5+1))&amp;":"&amp;ADDRESS($S18,SUMIFS(rBP!$1:$1,rBP!$5:$5,MAX(rBP!$5:$5))))))</f>
        <v>0</v>
      </c>
      <c r="CN18" s="71">
        <f ca="1">IF(CN$5="",0,SUMPRODUCT(
INDIRECT(ADDRESS($P18,SUMIFS($1:$1,$5:$5,1))&amp;":"&amp;ADDRESS($P18,CN$1)),
INDIRECT("rBP!"&amp;ADDRESS($S18,SUMIFS(rBP!$1:$1,rBP!$5:$5,MAX(rBP!$5:$5)-CN$5+1))&amp;":"&amp;ADDRESS($S18,SUMIFS(rBP!$1:$1,rBP!$5:$5,MAX(rBP!$5:$5))))))</f>
        <v>0</v>
      </c>
      <c r="CO18" s="71">
        <f ca="1">IF(CO$5="",0,SUMPRODUCT(
INDIRECT(ADDRESS($P18,SUMIFS($1:$1,$5:$5,1))&amp;":"&amp;ADDRESS($P18,CO$1)),
INDIRECT("rBP!"&amp;ADDRESS($S18,SUMIFS(rBP!$1:$1,rBP!$5:$5,MAX(rBP!$5:$5)-CO$5+1))&amp;":"&amp;ADDRESS($S18,SUMIFS(rBP!$1:$1,rBP!$5:$5,MAX(rBP!$5:$5))))))</f>
        <v>0</v>
      </c>
      <c r="CP18" s="71">
        <f ca="1">IF(CP$5="",0,SUMPRODUCT(
INDIRECT(ADDRESS($P18,SUMIFS($1:$1,$5:$5,1))&amp;":"&amp;ADDRESS($P18,CP$1)),
INDIRECT("rBP!"&amp;ADDRESS($S18,SUMIFS(rBP!$1:$1,rBP!$5:$5,MAX(rBP!$5:$5)-CP$5+1))&amp;":"&amp;ADDRESS($S18,SUMIFS(rBP!$1:$1,rBP!$5:$5,MAX(rBP!$5:$5))))))</f>
        <v>0</v>
      </c>
      <c r="CQ18" s="71">
        <f ca="1">IF(CQ$5="",0,SUMPRODUCT(
INDIRECT(ADDRESS($P18,SUMIFS($1:$1,$5:$5,1))&amp;":"&amp;ADDRESS($P18,CQ$1)),
INDIRECT("rBP!"&amp;ADDRESS($S18,SUMIFS(rBP!$1:$1,rBP!$5:$5,MAX(rBP!$5:$5)-CQ$5+1))&amp;":"&amp;ADDRESS($S18,SUMIFS(rBP!$1:$1,rBP!$5:$5,MAX(rBP!$5:$5))))))</f>
        <v>0</v>
      </c>
      <c r="CR18" s="71">
        <f ca="1">IF(CR$5="",0,SUMPRODUCT(
INDIRECT(ADDRESS($P18,SUMIFS($1:$1,$5:$5,1))&amp;":"&amp;ADDRESS($P18,CR$1)),
INDIRECT("rBP!"&amp;ADDRESS($S18,SUMIFS(rBP!$1:$1,rBP!$5:$5,MAX(rBP!$5:$5)-CR$5+1))&amp;":"&amp;ADDRESS($S18,SUMIFS(rBP!$1:$1,rBP!$5:$5,MAX(rBP!$5:$5))))))</f>
        <v>0</v>
      </c>
      <c r="CS18" s="71">
        <f ca="1">IF(CS$5="",0,SUMPRODUCT(
INDIRECT(ADDRESS($P18,SUMIFS($1:$1,$5:$5,1))&amp;":"&amp;ADDRESS($P18,CS$1)),
INDIRECT("rBP!"&amp;ADDRESS($S18,SUMIFS(rBP!$1:$1,rBP!$5:$5,MAX(rBP!$5:$5)-CS$5+1))&amp;":"&amp;ADDRESS($S18,SUMIFS(rBP!$1:$1,rBP!$5:$5,MAX(rBP!$5:$5))))))</f>
        <v>0</v>
      </c>
      <c r="CT18" s="71">
        <f ca="1">IF(CT$5="",0,SUMPRODUCT(
INDIRECT(ADDRESS($P18,SUMIFS($1:$1,$5:$5,1))&amp;":"&amp;ADDRESS($P18,CT$1)),
INDIRECT("rBP!"&amp;ADDRESS($S18,SUMIFS(rBP!$1:$1,rBP!$5:$5,MAX(rBP!$5:$5)-CT$5+1))&amp;":"&amp;ADDRESS($S18,SUMIFS(rBP!$1:$1,rBP!$5:$5,MAX(rBP!$5:$5))))))</f>
        <v>0</v>
      </c>
    </row>
    <row r="19" spans="1:98" s="2" customFormat="1" ht="10.199999999999999" x14ac:dyDescent="0.2">
      <c r="A19" s="11">
        <f>ROW()</f>
        <v>19</v>
      </c>
      <c r="E19" s="23" t="str">
        <f>Lists!$N$9</f>
        <v>пустая строка</v>
      </c>
      <c r="P19" s="3"/>
      <c r="R19" s="23"/>
      <c r="S19" s="3"/>
      <c r="V19" s="76"/>
      <c r="W19" s="5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</row>
    <row r="20" spans="1:98" s="13" customFormat="1" x14ac:dyDescent="0.3">
      <c r="A20" s="12">
        <f>ROW()</f>
        <v>20</v>
      </c>
      <c r="E20" s="25"/>
      <c r="F20" s="13" t="str">
        <f>BP!$F$67</f>
        <v>Закупка сырья и материалов</v>
      </c>
      <c r="M20" s="4" t="str">
        <f>Lists!$R$8</f>
        <v>руб.</v>
      </c>
      <c r="P20" s="74">
        <f>$A$7</f>
        <v>7</v>
      </c>
      <c r="Q20" s="31"/>
      <c r="R20" s="46"/>
      <c r="S20" s="74">
        <f>BP!$A67</f>
        <v>67</v>
      </c>
      <c r="T20" s="66"/>
      <c r="U20" s="66"/>
      <c r="V20" s="78">
        <f ca="1">W20-SUM(W21:W30)</f>
        <v>0</v>
      </c>
      <c r="W20" s="67">
        <f ca="1">SUM(INDIRECT(ADDRESS(ROW(),SUMIFS($1:$1,$5:$5,1))):INDIRECT(ADDRESS(ROW(),SUMIFS($1:$1,$5:$5,MAX($5:$5)))))</f>
        <v>70548773.520995304</v>
      </c>
      <c r="X20" s="66"/>
      <c r="Y20" s="66"/>
      <c r="Z20" s="67">
        <f ca="1">IF(Z$5="",0,SUMPRODUCT(
INDIRECT(ADDRESS($P20,SUMIFS($1:$1,$5:$5,1))&amp;":"&amp;ADDRESS($P20,Z$1)),
INDIRECT("rBP!"&amp;ADDRESS($S20,SUMIFS(rBP!$1:$1,rBP!$5:$5,MAX(rBP!$5:$5)-Z$5+1))&amp;":"&amp;ADDRESS($S20,SUMIFS(rBP!$1:$1,rBP!$5:$5,MAX(rBP!$5:$5))))))</f>
        <v>468000</v>
      </c>
      <c r="AA20" s="67">
        <f ca="1">IF(AA$5="",0,SUMPRODUCT(
INDIRECT(ADDRESS($P20,SUMIFS($1:$1,$5:$5,1))&amp;":"&amp;ADDRESS($P20,AA$1)),
INDIRECT("rBP!"&amp;ADDRESS($S20,SUMIFS(rBP!$1:$1,rBP!$5:$5,MAX(rBP!$5:$5)-AA$5+1))&amp;":"&amp;ADDRESS($S20,SUMIFS(rBP!$1:$1,rBP!$5:$5,MAX(rBP!$5:$5))))))</f>
        <v>698040</v>
      </c>
      <c r="AB20" s="67">
        <f ca="1">IF(AB$5="",0,SUMPRODUCT(
INDIRECT(ADDRESS($P20,SUMIFS($1:$1,$5:$5,1))&amp;":"&amp;ADDRESS($P20,AB$1)),
INDIRECT("rBP!"&amp;ADDRESS($S20,SUMIFS(rBP!$1:$1,rBP!$5:$5,MAX(rBP!$5:$5)-AB$5+1))&amp;":"&amp;ADDRESS($S20,SUMIFS(rBP!$1:$1,rBP!$5:$5,MAX(rBP!$5:$5))))))</f>
        <v>718981.20000000007</v>
      </c>
      <c r="AC20" s="67">
        <f ca="1">IF(AC$5="",0,SUMPRODUCT(
INDIRECT(ADDRESS($P20,SUMIFS($1:$1,$5:$5,1))&amp;":"&amp;ADDRESS($P20,AC$1)),
INDIRECT("rBP!"&amp;ADDRESS($S20,SUMIFS(rBP!$1:$1,rBP!$5:$5,MAX(rBP!$5:$5)-AC$5+1))&amp;":"&amp;ADDRESS($S20,SUMIFS(rBP!$1:$1,rBP!$5:$5,MAX(rBP!$5:$5))))))</f>
        <v>740550.63600000006</v>
      </c>
      <c r="AD20" s="67">
        <f ca="1">IF(AD$5="",0,SUMPRODUCT(
INDIRECT(ADDRESS($P20,SUMIFS($1:$1,$5:$5,1))&amp;":"&amp;ADDRESS($P20,AD$1)),
INDIRECT("rBP!"&amp;ADDRESS($S20,SUMIFS(rBP!$1:$1,rBP!$5:$5,MAX(rBP!$5:$5)-AD$5+1))&amp;":"&amp;ADDRESS($S20,SUMIFS(rBP!$1:$1,rBP!$5:$5,MAX(rBP!$5:$5))))))</f>
        <v>762767.15508000006</v>
      </c>
      <c r="AE20" s="67">
        <f ca="1">IF(AE$5="",0,SUMPRODUCT(
INDIRECT(ADDRESS($P20,SUMIFS($1:$1,$5:$5,1))&amp;":"&amp;ADDRESS($P20,AE$1)),
INDIRECT("rBP!"&amp;ADDRESS($S20,SUMIFS(rBP!$1:$1,rBP!$5:$5,MAX(rBP!$5:$5)-AE$5+1))&amp;":"&amp;ADDRESS($S20,SUMIFS(rBP!$1:$1,rBP!$5:$5,MAX(rBP!$5:$5))))))</f>
        <v>785650.1697324001</v>
      </c>
      <c r="AF20" s="67">
        <f ca="1">IF(AF$5="",0,SUMPRODUCT(
INDIRECT(ADDRESS($P20,SUMIFS($1:$1,$5:$5,1))&amp;":"&amp;ADDRESS($P20,AF$1)),
INDIRECT("rBP!"&amp;ADDRESS($S20,SUMIFS(rBP!$1:$1,rBP!$5:$5,MAX(rBP!$5:$5)-AF$5+1))&amp;":"&amp;ADDRESS($S20,SUMIFS(rBP!$1:$1,rBP!$5:$5,MAX(rBP!$5:$5))))))</f>
        <v>809219.67482437217</v>
      </c>
      <c r="AG20" s="67">
        <f ca="1">IF(AG$5="",0,SUMPRODUCT(
INDIRECT(ADDRESS($P20,SUMIFS($1:$1,$5:$5,1))&amp;":"&amp;ADDRESS($P20,AG$1)),
INDIRECT("rBP!"&amp;ADDRESS($S20,SUMIFS(rBP!$1:$1,rBP!$5:$5,MAX(rBP!$5:$5)-AG$5+1))&amp;":"&amp;ADDRESS($S20,SUMIFS(rBP!$1:$1,rBP!$5:$5,MAX(rBP!$5:$5))))))</f>
        <v>833496.26506910333</v>
      </c>
      <c r="AH20" s="67">
        <f ca="1">IF(AH$5="",0,SUMPRODUCT(
INDIRECT(ADDRESS($P20,SUMIFS($1:$1,$5:$5,1))&amp;":"&amp;ADDRESS($P20,AH$1)),
INDIRECT("rBP!"&amp;ADDRESS($S20,SUMIFS(rBP!$1:$1,rBP!$5:$5,MAX(rBP!$5:$5)-AH$5+1))&amp;":"&amp;ADDRESS($S20,SUMIFS(rBP!$1:$1,rBP!$5:$5,MAX(rBP!$5:$5))))))</f>
        <v>858501.15302117635</v>
      </c>
      <c r="AI20" s="67">
        <f ca="1">IF(AI$5="",0,SUMPRODUCT(
INDIRECT(ADDRESS($P20,SUMIFS($1:$1,$5:$5,1))&amp;":"&amp;ADDRESS($P20,AI$1)),
INDIRECT("rBP!"&amp;ADDRESS($S20,SUMIFS(rBP!$1:$1,rBP!$5:$5,MAX(rBP!$5:$5)-AI$5+1))&amp;":"&amp;ADDRESS($S20,SUMIFS(rBP!$1:$1,rBP!$5:$5,MAX(rBP!$5:$5))))))</f>
        <v>884256.18761181179</v>
      </c>
      <c r="AJ20" s="67">
        <f ca="1">IF(AJ$5="",0,SUMPRODUCT(
INDIRECT(ADDRESS($P20,SUMIFS($1:$1,$5:$5,1))&amp;":"&amp;ADDRESS($P20,AJ$1)),
INDIRECT("rBP!"&amp;ADDRESS($S20,SUMIFS(rBP!$1:$1,rBP!$5:$5,MAX(rBP!$5:$5)-AJ$5+1))&amp;":"&amp;ADDRESS($S20,SUMIFS(rBP!$1:$1,rBP!$5:$5,MAX(rBP!$5:$5))))))</f>
        <v>910783.87324016599</v>
      </c>
      <c r="AK20" s="67">
        <f ca="1">IF(AK$5="",0,SUMPRODUCT(
INDIRECT(ADDRESS($P20,SUMIFS($1:$1,$5:$5,1))&amp;":"&amp;ADDRESS($P20,AK$1)),
INDIRECT("rBP!"&amp;ADDRESS($S20,SUMIFS(rBP!$1:$1,rBP!$5:$5,MAX(rBP!$5:$5)-AK$5+1))&amp;":"&amp;ADDRESS($S20,SUMIFS(rBP!$1:$1,rBP!$5:$5,MAX(rBP!$5:$5))))))</f>
        <v>938107.38943737093</v>
      </c>
      <c r="AL20" s="67">
        <f ca="1">IF(AL$5="",0,SUMPRODUCT(
INDIRECT(ADDRESS($P20,SUMIFS($1:$1,$5:$5,1))&amp;":"&amp;ADDRESS($P20,AL$1)),
INDIRECT("rBP!"&amp;ADDRESS($S20,SUMIFS(rBP!$1:$1,rBP!$5:$5,MAX(rBP!$5:$5)-AL$5+1))&amp;":"&amp;ADDRESS($S20,SUMIFS(rBP!$1:$1,rBP!$5:$5,MAX(rBP!$5:$5))))))</f>
        <v>966250.6111204921</v>
      </c>
      <c r="AM20" s="67">
        <f ca="1">IF(AM$5="",0,SUMPRODUCT(
INDIRECT(ADDRESS($P20,SUMIFS($1:$1,$5:$5,1))&amp;":"&amp;ADDRESS($P20,AM$1)),
INDIRECT("rBP!"&amp;ADDRESS($S20,SUMIFS(rBP!$1:$1,rBP!$5:$5,MAX(rBP!$5:$5)-AM$5+1))&amp;":"&amp;ADDRESS($S20,SUMIFS(rBP!$1:$1,rBP!$5:$5,MAX(rBP!$5:$5))))))</f>
        <v>995238.12945410691</v>
      </c>
      <c r="AN20" s="67">
        <f ca="1">IF(AN$5="",0,SUMPRODUCT(
INDIRECT(ADDRESS($P20,SUMIFS($1:$1,$5:$5,1))&amp;":"&amp;ADDRESS($P20,AN$1)),
INDIRECT("rBP!"&amp;ADDRESS($S20,SUMIFS(rBP!$1:$1,rBP!$5:$5,MAX(rBP!$5:$5)-AN$5+1))&amp;":"&amp;ADDRESS($S20,SUMIFS(rBP!$1:$1,rBP!$5:$5,MAX(rBP!$5:$5))))))</f>
        <v>1025095.2733377302</v>
      </c>
      <c r="AO20" s="67">
        <f ca="1">IF(AO$5="",0,SUMPRODUCT(
INDIRECT(ADDRESS($P20,SUMIFS($1:$1,$5:$5,1))&amp;":"&amp;ADDRESS($P20,AO$1)),
INDIRECT("rBP!"&amp;ADDRESS($S20,SUMIFS(rBP!$1:$1,rBP!$5:$5,MAX(rBP!$5:$5)-AO$5+1))&amp;":"&amp;ADDRESS($S20,SUMIFS(rBP!$1:$1,rBP!$5:$5,MAX(rBP!$5:$5))))))</f>
        <v>1055848.1315378621</v>
      </c>
      <c r="AP20" s="67">
        <f ca="1">IF(AP$5="",0,SUMPRODUCT(
INDIRECT(ADDRESS($P20,SUMIFS($1:$1,$5:$5,1))&amp;":"&amp;ADDRESS($P20,AP$1)),
INDIRECT("rBP!"&amp;ADDRESS($S20,SUMIFS(rBP!$1:$1,rBP!$5:$5,MAX(rBP!$5:$5)-AP$5+1))&amp;":"&amp;ADDRESS($S20,SUMIFS(rBP!$1:$1,rBP!$5:$5,MAX(rBP!$5:$5))))))</f>
        <v>1087523.5754839981</v>
      </c>
      <c r="AQ20" s="67">
        <f ca="1">IF(AQ$5="",0,SUMPRODUCT(
INDIRECT(ADDRESS($P20,SUMIFS($1:$1,$5:$5,1))&amp;":"&amp;ADDRESS($P20,AQ$1)),
INDIRECT("rBP!"&amp;ADDRESS($S20,SUMIFS(rBP!$1:$1,rBP!$5:$5,MAX(rBP!$5:$5)-AQ$5+1))&amp;":"&amp;ADDRESS($S20,SUMIFS(rBP!$1:$1,rBP!$5:$5,MAX(rBP!$5:$5))))))</f>
        <v>1120149.282748518</v>
      </c>
      <c r="AR20" s="67">
        <f ca="1">IF(AR$5="",0,SUMPRODUCT(
INDIRECT(ADDRESS($P20,SUMIFS($1:$1,$5:$5,1))&amp;":"&amp;ADDRESS($P20,AR$1)),
INDIRECT("rBP!"&amp;ADDRESS($S20,SUMIFS(rBP!$1:$1,rBP!$5:$5,MAX(rBP!$5:$5)-AR$5+1))&amp;":"&amp;ADDRESS($S20,SUMIFS(rBP!$1:$1,rBP!$5:$5,MAX(rBP!$5:$5))))))</f>
        <v>1153753.7612309735</v>
      </c>
      <c r="AS20" s="67">
        <f ca="1">IF(AS$5="",0,SUMPRODUCT(
INDIRECT(ADDRESS($P20,SUMIFS($1:$1,$5:$5,1))&amp;":"&amp;ADDRESS($P20,AS$1)),
INDIRECT("rBP!"&amp;ADDRESS($S20,SUMIFS(rBP!$1:$1,rBP!$5:$5,MAX(rBP!$5:$5)-AS$5+1))&amp;":"&amp;ADDRESS($S20,SUMIFS(rBP!$1:$1,rBP!$5:$5,MAX(rBP!$5:$5))))))</f>
        <v>1188366.3740679028</v>
      </c>
      <c r="AT20" s="67">
        <f ca="1">IF(AT$5="",0,SUMPRODUCT(
INDIRECT(ADDRESS($P20,SUMIFS($1:$1,$5:$5,1))&amp;":"&amp;ADDRESS($P20,AT$1)),
INDIRECT("rBP!"&amp;ADDRESS($S20,SUMIFS(rBP!$1:$1,rBP!$5:$5,MAX(rBP!$5:$5)-AT$5+1))&amp;":"&amp;ADDRESS($S20,SUMIFS(rBP!$1:$1,rBP!$5:$5,MAX(rBP!$5:$5))))))</f>
        <v>1224017.36528994</v>
      </c>
      <c r="AU20" s="67">
        <f ca="1">IF(AU$5="",0,SUMPRODUCT(
INDIRECT(ADDRESS($P20,SUMIFS($1:$1,$5:$5,1))&amp;":"&amp;ADDRESS($P20,AU$1)),
INDIRECT("rBP!"&amp;ADDRESS($S20,SUMIFS(rBP!$1:$1,rBP!$5:$5,MAX(rBP!$5:$5)-AU$5+1))&amp;":"&amp;ADDRESS($S20,SUMIFS(rBP!$1:$1,rBP!$5:$5,MAX(rBP!$5:$5))))))</f>
        <v>1260737.8862486384</v>
      </c>
      <c r="AV20" s="67">
        <f ca="1">IF(AV$5="",0,SUMPRODUCT(
INDIRECT(ADDRESS($P20,SUMIFS($1:$1,$5:$5,1))&amp;":"&amp;ADDRESS($P20,AV$1)),
INDIRECT("rBP!"&amp;ADDRESS($S20,SUMIFS(rBP!$1:$1,rBP!$5:$5,MAX(rBP!$5:$5)-AV$5+1))&amp;":"&amp;ADDRESS($S20,SUMIFS(rBP!$1:$1,rBP!$5:$5,MAX(rBP!$5:$5))))))</f>
        <v>1298560.0228360975</v>
      </c>
      <c r="AW20" s="67">
        <f ca="1">IF(AW$5="",0,SUMPRODUCT(
INDIRECT(ADDRESS($P20,SUMIFS($1:$1,$5:$5,1))&amp;":"&amp;ADDRESS($P20,AW$1)),
INDIRECT("rBP!"&amp;ADDRESS($S20,SUMIFS(rBP!$1:$1,rBP!$5:$5,MAX(rBP!$5:$5)-AW$5+1))&amp;":"&amp;ADDRESS($S20,SUMIFS(rBP!$1:$1,rBP!$5:$5,MAX(rBP!$5:$5))))))</f>
        <v>1337516.8235211805</v>
      </c>
      <c r="AX20" s="67">
        <f ca="1">IF(AX$5="",0,SUMPRODUCT(
INDIRECT(ADDRESS($P20,SUMIFS($1:$1,$5:$5,1))&amp;":"&amp;ADDRESS($P20,AX$1)),
INDIRECT("rBP!"&amp;ADDRESS($S20,SUMIFS(rBP!$1:$1,rBP!$5:$5,MAX(rBP!$5:$5)-AX$5+1))&amp;":"&amp;ADDRESS($S20,SUMIFS(rBP!$1:$1,rBP!$5:$5,MAX(rBP!$5:$5))))))</f>
        <v>1377642.3282268159</v>
      </c>
      <c r="AY20" s="67">
        <f ca="1">IF(AY$5="",0,SUMPRODUCT(
INDIRECT(ADDRESS($P20,SUMIFS($1:$1,$5:$5,1))&amp;":"&amp;ADDRESS($P20,AY$1)),
INDIRECT("rBP!"&amp;ADDRESS($S20,SUMIFS(rBP!$1:$1,rBP!$5:$5,MAX(rBP!$5:$5)-AY$5+1))&amp;":"&amp;ADDRESS($S20,SUMIFS(rBP!$1:$1,rBP!$5:$5,MAX(rBP!$5:$5))))))</f>
        <v>1418971.5980736206</v>
      </c>
      <c r="AZ20" s="67">
        <f ca="1">IF(AZ$5="",0,SUMPRODUCT(
INDIRECT(ADDRESS($P20,SUMIFS($1:$1,$5:$5,1))&amp;":"&amp;ADDRESS($P20,AZ$1)),
INDIRECT("rBP!"&amp;ADDRESS($S20,SUMIFS(rBP!$1:$1,rBP!$5:$5,MAX(rBP!$5:$5)-AZ$5+1))&amp;":"&amp;ADDRESS($S20,SUMIFS(rBP!$1:$1,rBP!$5:$5,MAX(rBP!$5:$5))))))</f>
        <v>1461540.746015829</v>
      </c>
      <c r="BA20" s="67">
        <f ca="1">IF(BA$5="",0,SUMPRODUCT(
INDIRECT(ADDRESS($P20,SUMIFS($1:$1,$5:$5,1))&amp;":"&amp;ADDRESS($P20,BA$1)),
INDIRECT("rBP!"&amp;ADDRESS($S20,SUMIFS(rBP!$1:$1,rBP!$5:$5,MAX(rBP!$5:$5)-BA$5+1))&amp;":"&amp;ADDRESS($S20,SUMIFS(rBP!$1:$1,rBP!$5:$5,MAX(rBP!$5:$5))))))</f>
        <v>1505386.9683963037</v>
      </c>
      <c r="BB20" s="67">
        <f ca="1">IF(BB$5="",0,SUMPRODUCT(
INDIRECT(ADDRESS($P20,SUMIFS($1:$1,$5:$5,1))&amp;":"&amp;ADDRESS($P20,BB$1)),
INDIRECT("rBP!"&amp;ADDRESS($S20,SUMIFS(rBP!$1:$1,rBP!$5:$5,MAX(rBP!$5:$5)-BB$5+1))&amp;":"&amp;ADDRESS($S20,SUMIFS(rBP!$1:$1,rBP!$5:$5,MAX(rBP!$5:$5))))))</f>
        <v>1550548.577448193</v>
      </c>
      <c r="BC20" s="67">
        <f ca="1">IF(BC$5="",0,SUMPRODUCT(
INDIRECT(ADDRESS($P20,SUMIFS($1:$1,$5:$5,1))&amp;":"&amp;ADDRESS($P20,BC$1)),
INDIRECT("rBP!"&amp;ADDRESS($S20,SUMIFS(rBP!$1:$1,rBP!$5:$5,MAX(rBP!$5:$5)-BC$5+1))&amp;":"&amp;ADDRESS($S20,SUMIFS(rBP!$1:$1,rBP!$5:$5,MAX(rBP!$5:$5))))))</f>
        <v>1597065.0347716389</v>
      </c>
      <c r="BD20" s="67">
        <f ca="1">IF(BD$5="",0,SUMPRODUCT(
INDIRECT(ADDRESS($P20,SUMIFS($1:$1,$5:$5,1))&amp;":"&amp;ADDRESS($P20,BD$1)),
INDIRECT("rBP!"&amp;ADDRESS($S20,SUMIFS(rBP!$1:$1,rBP!$5:$5,MAX(rBP!$5:$5)-BD$5+1))&amp;":"&amp;ADDRESS($S20,SUMIFS(rBP!$1:$1,rBP!$5:$5,MAX(rBP!$5:$5))))))</f>
        <v>1644976.9858147879</v>
      </c>
      <c r="BE20" s="67">
        <f ca="1">IF(BE$5="",0,SUMPRODUCT(
INDIRECT(ADDRESS($P20,SUMIFS($1:$1,$5:$5,1))&amp;":"&amp;ADDRESS($P20,BE$1)),
INDIRECT("rBP!"&amp;ADDRESS($S20,SUMIFS(rBP!$1:$1,rBP!$5:$5,MAX(rBP!$5:$5)-BE$5+1))&amp;":"&amp;ADDRESS($S20,SUMIFS(rBP!$1:$1,rBP!$5:$5,MAX(rBP!$5:$5))))))</f>
        <v>1694326.2953892318</v>
      </c>
      <c r="BF20" s="67">
        <f ca="1">IF(BF$5="",0,SUMPRODUCT(
INDIRECT(ADDRESS($P20,SUMIFS($1:$1,$5:$5,1))&amp;":"&amp;ADDRESS($P20,BF$1)),
INDIRECT("rBP!"&amp;ADDRESS($S20,SUMIFS(rBP!$1:$1,rBP!$5:$5,MAX(rBP!$5:$5)-BF$5+1))&amp;":"&amp;ADDRESS($S20,SUMIFS(rBP!$1:$1,rBP!$5:$5,MAX(rBP!$5:$5))))))</f>
        <v>1745156.0842509088</v>
      </c>
      <c r="BG20" s="67">
        <f ca="1">IF(BG$5="",0,SUMPRODUCT(
INDIRECT(ADDRESS($P20,SUMIFS($1:$1,$5:$5,1))&amp;":"&amp;ADDRESS($P20,BG$1)),
INDIRECT("rBP!"&amp;ADDRESS($S20,SUMIFS(rBP!$1:$1,rBP!$5:$5,MAX(rBP!$5:$5)-BG$5+1))&amp;":"&amp;ADDRESS($S20,SUMIFS(rBP!$1:$1,rBP!$5:$5,MAX(rBP!$5:$5))))))</f>
        <v>1797510.766778436</v>
      </c>
      <c r="BH20" s="67">
        <f ca="1">IF(BH$5="",0,SUMPRODUCT(
INDIRECT(ADDRESS($P20,SUMIFS($1:$1,$5:$5,1))&amp;":"&amp;ADDRESS($P20,BH$1)),
INDIRECT("rBP!"&amp;ADDRESS($S20,SUMIFS(rBP!$1:$1,rBP!$5:$5,MAX(rBP!$5:$5)-BH$5+1))&amp;":"&amp;ADDRESS($S20,SUMIFS(rBP!$1:$1,rBP!$5:$5,MAX(rBP!$5:$5))))))</f>
        <v>1851436.0897817891</v>
      </c>
      <c r="BI20" s="67">
        <f ca="1">IF(BI$5="",0,SUMPRODUCT(
INDIRECT(ADDRESS($P20,SUMIFS($1:$1,$5:$5,1))&amp;":"&amp;ADDRESS($P20,BI$1)),
INDIRECT("rBP!"&amp;ADDRESS($S20,SUMIFS(rBP!$1:$1,rBP!$5:$5,MAX(rBP!$5:$5)-BI$5+1))&amp;":"&amp;ADDRESS($S20,SUMIFS(rBP!$1:$1,rBP!$5:$5,MAX(rBP!$5:$5))))))</f>
        <v>1906979.172475243</v>
      </c>
      <c r="BJ20" s="67">
        <f ca="1">IF(BJ$5="",0,SUMPRODUCT(
INDIRECT(ADDRESS($P20,SUMIFS($1:$1,$5:$5,1))&amp;":"&amp;ADDRESS($P20,BJ$1)),
INDIRECT("rBP!"&amp;ADDRESS($S20,SUMIFS(rBP!$1:$1,rBP!$5:$5,MAX(rBP!$5:$5)-BJ$5+1))&amp;":"&amp;ADDRESS($S20,SUMIFS(rBP!$1:$1,rBP!$5:$5,MAX(rBP!$5:$5))))))</f>
        <v>1964188.5476495004</v>
      </c>
      <c r="BK20" s="67">
        <f ca="1">IF(BK$5="",0,SUMPRODUCT(
INDIRECT(ADDRESS($P20,SUMIFS($1:$1,$5:$5,1))&amp;":"&amp;ADDRESS($P20,BK$1)),
INDIRECT("rBP!"&amp;ADDRESS($S20,SUMIFS(rBP!$1:$1,rBP!$5:$5,MAX(rBP!$5:$5)-BK$5+1))&amp;":"&amp;ADDRESS($S20,SUMIFS(rBP!$1:$1,rBP!$5:$5,MAX(rBP!$5:$5))))))</f>
        <v>2023114.2040789854</v>
      </c>
      <c r="BL20" s="67">
        <f ca="1">IF(BL$5="",0,SUMPRODUCT(
INDIRECT(ADDRESS($P20,SUMIFS($1:$1,$5:$5,1))&amp;":"&amp;ADDRESS($P20,BL$1)),
INDIRECT("rBP!"&amp;ADDRESS($S20,SUMIFS(rBP!$1:$1,rBP!$5:$5,MAX(rBP!$5:$5)-BL$5+1))&amp;":"&amp;ADDRESS($S20,SUMIFS(rBP!$1:$1,rBP!$5:$5,MAX(rBP!$5:$5))))))</f>
        <v>2083807.6302013551</v>
      </c>
      <c r="BM20" s="67">
        <f ca="1">IF(BM$5="",0,SUMPRODUCT(
INDIRECT(ADDRESS($P20,SUMIFS($1:$1,$5:$5,1))&amp;":"&amp;ADDRESS($P20,BM$1)),
INDIRECT("rBP!"&amp;ADDRESS($S20,SUMIFS(rBP!$1:$1,rBP!$5:$5,MAX(rBP!$5:$5)-BM$5+1))&amp;":"&amp;ADDRESS($S20,SUMIFS(rBP!$1:$1,rBP!$5:$5,MAX(rBP!$5:$5))))))</f>
        <v>2146321.8591073956</v>
      </c>
      <c r="BN20" s="67">
        <f ca="1">IF(BN$5="",0,SUMPRODUCT(
INDIRECT(ADDRESS($P20,SUMIFS($1:$1,$5:$5,1))&amp;":"&amp;ADDRESS($P20,BN$1)),
INDIRECT("rBP!"&amp;ADDRESS($S20,SUMIFS(rBP!$1:$1,rBP!$5:$5,MAX(rBP!$5:$5)-BN$5+1))&amp;":"&amp;ADDRESS($S20,SUMIFS(rBP!$1:$1,rBP!$5:$5,MAX(rBP!$5:$5))))))</f>
        <v>2210711.5148806176</v>
      </c>
      <c r="BO20" s="67">
        <f ca="1">IF(BO$5="",0,SUMPRODUCT(
INDIRECT(ADDRESS($P20,SUMIFS($1:$1,$5:$5,1))&amp;":"&amp;ADDRESS($P20,BO$1)),
INDIRECT("rBP!"&amp;ADDRESS($S20,SUMIFS(rBP!$1:$1,rBP!$5:$5,MAX(rBP!$5:$5)-BO$5+1))&amp;":"&amp;ADDRESS($S20,SUMIFS(rBP!$1:$1,rBP!$5:$5,MAX(rBP!$5:$5))))))</f>
        <v>2277032.8603270361</v>
      </c>
      <c r="BP20" s="67">
        <f ca="1">IF(BP$5="",0,SUMPRODUCT(
INDIRECT(ADDRESS($P20,SUMIFS($1:$1,$5:$5,1))&amp;":"&amp;ADDRESS($P20,BP$1)),
INDIRECT("rBP!"&amp;ADDRESS($S20,SUMIFS(rBP!$1:$1,rBP!$5:$5,MAX(rBP!$5:$5)-BP$5+1))&amp;":"&amp;ADDRESS($S20,SUMIFS(rBP!$1:$1,rBP!$5:$5,MAX(rBP!$5:$5))))))</f>
        <v>2345343.8461368475</v>
      </c>
      <c r="BQ20" s="67">
        <f ca="1">IF(BQ$5="",0,SUMPRODUCT(
INDIRECT(ADDRESS($P20,SUMIFS($1:$1,$5:$5,1))&amp;":"&amp;ADDRESS($P20,BQ$1)),
INDIRECT("rBP!"&amp;ADDRESS($S20,SUMIFS(rBP!$1:$1,rBP!$5:$5,MAX(rBP!$5:$5)-BQ$5+1))&amp;":"&amp;ADDRESS($S20,SUMIFS(rBP!$1:$1,rBP!$5:$5,MAX(rBP!$5:$5))))))</f>
        <v>2415704.1615209528</v>
      </c>
      <c r="BR20" s="67">
        <f ca="1">IF(BR$5="",0,SUMPRODUCT(
INDIRECT(ADDRESS($P20,SUMIFS($1:$1,$5:$5,1))&amp;":"&amp;ADDRESS($P20,BR$1)),
INDIRECT("rBP!"&amp;ADDRESS($S20,SUMIFS(rBP!$1:$1,rBP!$5:$5,MAX(rBP!$5:$5)-BR$5+1))&amp;":"&amp;ADDRESS($S20,SUMIFS(rBP!$1:$1,rBP!$5:$5,MAX(rBP!$5:$5))))))</f>
        <v>2488175.2863665819</v>
      </c>
      <c r="BS20" s="67">
        <f ca="1">IF(BS$5="",0,SUMPRODUCT(
INDIRECT(ADDRESS($P20,SUMIFS($1:$1,$5:$5,1))&amp;":"&amp;ADDRESS($P20,BS$1)),
INDIRECT("rBP!"&amp;ADDRESS($S20,SUMIFS(rBP!$1:$1,rBP!$5:$5,MAX(rBP!$5:$5)-BS$5+1))&amp;":"&amp;ADDRESS($S20,SUMIFS(rBP!$1:$1,rBP!$5:$5,MAX(rBP!$5:$5))))))</f>
        <v>2562820.5449575791</v>
      </c>
      <c r="BT20" s="67">
        <f ca="1">IF(BT$5="",0,SUMPRODUCT(
INDIRECT(ADDRESS($P20,SUMIFS($1:$1,$5:$5,1))&amp;":"&amp;ADDRESS($P20,BT$1)),
INDIRECT("rBP!"&amp;ADDRESS($S20,SUMIFS(rBP!$1:$1,rBP!$5:$5,MAX(rBP!$5:$5)-BT$5+1))&amp;":"&amp;ADDRESS($S20,SUMIFS(rBP!$1:$1,rBP!$5:$5,MAX(rBP!$5:$5))))))</f>
        <v>2639705.1613063067</v>
      </c>
      <c r="BU20" s="67">
        <f ca="1">IF(BU$5="",0,SUMPRODUCT(
INDIRECT(ADDRESS($P20,SUMIFS($1:$1,$5:$5,1))&amp;":"&amp;ADDRESS($P20,BU$1)),
INDIRECT("rBP!"&amp;ADDRESS($S20,SUMIFS(rBP!$1:$1,rBP!$5:$5,MAX(rBP!$5:$5)-BU$5+1))&amp;":"&amp;ADDRESS($S20,SUMIFS(rBP!$1:$1,rBP!$5:$5,MAX(rBP!$5:$5))))))</f>
        <v>2718896.3161454964</v>
      </c>
      <c r="BV20" s="67">
        <f ca="1">IF(BV$5="",0,SUMPRODUCT(
INDIRECT(ADDRESS($P20,SUMIFS($1:$1,$5:$5,1))&amp;":"&amp;ADDRESS($P20,BV$1)),
INDIRECT("rBP!"&amp;ADDRESS($S20,SUMIFS(rBP!$1:$1,rBP!$5:$5,MAX(rBP!$5:$5)-BV$5+1))&amp;":"&amp;ADDRESS($S20,SUMIFS(rBP!$1:$1,rBP!$5:$5,MAX(rBP!$5:$5))))))</f>
        <v>0</v>
      </c>
      <c r="BW20" s="67">
        <f ca="1">IF(BW$5="",0,SUMPRODUCT(
INDIRECT(ADDRESS($P20,SUMIFS($1:$1,$5:$5,1))&amp;":"&amp;ADDRESS($P20,BW$1)),
INDIRECT("rBP!"&amp;ADDRESS($S20,SUMIFS(rBP!$1:$1,rBP!$5:$5,MAX(rBP!$5:$5)-BW$5+1))&amp;":"&amp;ADDRESS($S20,SUMIFS(rBP!$1:$1,rBP!$5:$5,MAX(rBP!$5:$5))))))</f>
        <v>0</v>
      </c>
      <c r="BX20" s="67">
        <f ca="1">IF(BX$5="",0,SUMPRODUCT(
INDIRECT(ADDRESS($P20,SUMIFS($1:$1,$5:$5,1))&amp;":"&amp;ADDRESS($P20,BX$1)),
INDIRECT("rBP!"&amp;ADDRESS($S20,SUMIFS(rBP!$1:$1,rBP!$5:$5,MAX(rBP!$5:$5)-BX$5+1))&amp;":"&amp;ADDRESS($S20,SUMIFS(rBP!$1:$1,rBP!$5:$5,MAX(rBP!$5:$5))))))</f>
        <v>0</v>
      </c>
      <c r="BY20" s="67">
        <f ca="1">IF(BY$5="",0,SUMPRODUCT(
INDIRECT(ADDRESS($P20,SUMIFS($1:$1,$5:$5,1))&amp;":"&amp;ADDRESS($P20,BY$1)),
INDIRECT("rBP!"&amp;ADDRESS($S20,SUMIFS(rBP!$1:$1,rBP!$5:$5,MAX(rBP!$5:$5)-BY$5+1))&amp;":"&amp;ADDRESS($S20,SUMIFS(rBP!$1:$1,rBP!$5:$5,MAX(rBP!$5:$5))))))</f>
        <v>0</v>
      </c>
      <c r="BZ20" s="67">
        <f ca="1">IF(BZ$5="",0,SUMPRODUCT(
INDIRECT(ADDRESS($P20,SUMIFS($1:$1,$5:$5,1))&amp;":"&amp;ADDRESS($P20,BZ$1)),
INDIRECT("rBP!"&amp;ADDRESS($S20,SUMIFS(rBP!$1:$1,rBP!$5:$5,MAX(rBP!$5:$5)-BZ$5+1))&amp;":"&amp;ADDRESS($S20,SUMIFS(rBP!$1:$1,rBP!$5:$5,MAX(rBP!$5:$5))))))</f>
        <v>0</v>
      </c>
      <c r="CA20" s="67">
        <f ca="1">IF(CA$5="",0,SUMPRODUCT(
INDIRECT(ADDRESS($P20,SUMIFS($1:$1,$5:$5,1))&amp;":"&amp;ADDRESS($P20,CA$1)),
INDIRECT("rBP!"&amp;ADDRESS($S20,SUMIFS(rBP!$1:$1,rBP!$5:$5,MAX(rBP!$5:$5)-CA$5+1))&amp;":"&amp;ADDRESS($S20,SUMIFS(rBP!$1:$1,rBP!$5:$5,MAX(rBP!$5:$5))))))</f>
        <v>0</v>
      </c>
      <c r="CB20" s="67">
        <f ca="1">IF(CB$5="",0,SUMPRODUCT(
INDIRECT(ADDRESS($P20,SUMIFS($1:$1,$5:$5,1))&amp;":"&amp;ADDRESS($P20,CB$1)),
INDIRECT("rBP!"&amp;ADDRESS($S20,SUMIFS(rBP!$1:$1,rBP!$5:$5,MAX(rBP!$5:$5)-CB$5+1))&amp;":"&amp;ADDRESS($S20,SUMIFS(rBP!$1:$1,rBP!$5:$5,MAX(rBP!$5:$5))))))</f>
        <v>0</v>
      </c>
      <c r="CC20" s="67">
        <f ca="1">IF(CC$5="",0,SUMPRODUCT(
INDIRECT(ADDRESS($P20,SUMIFS($1:$1,$5:$5,1))&amp;":"&amp;ADDRESS($P20,CC$1)),
INDIRECT("rBP!"&amp;ADDRESS($S20,SUMIFS(rBP!$1:$1,rBP!$5:$5,MAX(rBP!$5:$5)-CC$5+1))&amp;":"&amp;ADDRESS($S20,SUMIFS(rBP!$1:$1,rBP!$5:$5,MAX(rBP!$5:$5))))))</f>
        <v>0</v>
      </c>
      <c r="CD20" s="67">
        <f ca="1">IF(CD$5="",0,SUMPRODUCT(
INDIRECT(ADDRESS($P20,SUMIFS($1:$1,$5:$5,1))&amp;":"&amp;ADDRESS($P20,CD$1)),
INDIRECT("rBP!"&amp;ADDRESS($S20,SUMIFS(rBP!$1:$1,rBP!$5:$5,MAX(rBP!$5:$5)-CD$5+1))&amp;":"&amp;ADDRESS($S20,SUMIFS(rBP!$1:$1,rBP!$5:$5,MAX(rBP!$5:$5))))))</f>
        <v>0</v>
      </c>
      <c r="CE20" s="67">
        <f ca="1">IF(CE$5="",0,SUMPRODUCT(
INDIRECT(ADDRESS($P20,SUMIFS($1:$1,$5:$5,1))&amp;":"&amp;ADDRESS($P20,CE$1)),
INDIRECT("rBP!"&amp;ADDRESS($S20,SUMIFS(rBP!$1:$1,rBP!$5:$5,MAX(rBP!$5:$5)-CE$5+1))&amp;":"&amp;ADDRESS($S20,SUMIFS(rBP!$1:$1,rBP!$5:$5,MAX(rBP!$5:$5))))))</f>
        <v>0</v>
      </c>
      <c r="CF20" s="67">
        <f ca="1">IF(CF$5="",0,SUMPRODUCT(
INDIRECT(ADDRESS($P20,SUMIFS($1:$1,$5:$5,1))&amp;":"&amp;ADDRESS($P20,CF$1)),
INDIRECT("rBP!"&amp;ADDRESS($S20,SUMIFS(rBP!$1:$1,rBP!$5:$5,MAX(rBP!$5:$5)-CF$5+1))&amp;":"&amp;ADDRESS($S20,SUMIFS(rBP!$1:$1,rBP!$5:$5,MAX(rBP!$5:$5))))))</f>
        <v>0</v>
      </c>
      <c r="CG20" s="67">
        <f ca="1">IF(CG$5="",0,SUMPRODUCT(
INDIRECT(ADDRESS($P20,SUMIFS($1:$1,$5:$5,1))&amp;":"&amp;ADDRESS($P20,CG$1)),
INDIRECT("rBP!"&amp;ADDRESS($S20,SUMIFS(rBP!$1:$1,rBP!$5:$5,MAX(rBP!$5:$5)-CG$5+1))&amp;":"&amp;ADDRESS($S20,SUMIFS(rBP!$1:$1,rBP!$5:$5,MAX(rBP!$5:$5))))))</f>
        <v>0</v>
      </c>
      <c r="CH20" s="67">
        <f ca="1">IF(CH$5="",0,SUMPRODUCT(
INDIRECT(ADDRESS($P20,SUMIFS($1:$1,$5:$5,1))&amp;":"&amp;ADDRESS($P20,CH$1)),
INDIRECT("rBP!"&amp;ADDRESS($S20,SUMIFS(rBP!$1:$1,rBP!$5:$5,MAX(rBP!$5:$5)-CH$5+1))&amp;":"&amp;ADDRESS($S20,SUMIFS(rBP!$1:$1,rBP!$5:$5,MAX(rBP!$5:$5))))))</f>
        <v>0</v>
      </c>
      <c r="CI20" s="67">
        <f ca="1">IF(CI$5="",0,SUMPRODUCT(
INDIRECT(ADDRESS($P20,SUMIFS($1:$1,$5:$5,1))&amp;":"&amp;ADDRESS($P20,CI$1)),
INDIRECT("rBP!"&amp;ADDRESS($S20,SUMIFS(rBP!$1:$1,rBP!$5:$5,MAX(rBP!$5:$5)-CI$5+1))&amp;":"&amp;ADDRESS($S20,SUMIFS(rBP!$1:$1,rBP!$5:$5,MAX(rBP!$5:$5))))))</f>
        <v>0</v>
      </c>
      <c r="CJ20" s="67">
        <f ca="1">IF(CJ$5="",0,SUMPRODUCT(
INDIRECT(ADDRESS($P20,SUMIFS($1:$1,$5:$5,1))&amp;":"&amp;ADDRESS($P20,CJ$1)),
INDIRECT("rBP!"&amp;ADDRESS($S20,SUMIFS(rBP!$1:$1,rBP!$5:$5,MAX(rBP!$5:$5)-CJ$5+1))&amp;":"&amp;ADDRESS($S20,SUMIFS(rBP!$1:$1,rBP!$5:$5,MAX(rBP!$5:$5))))))</f>
        <v>0</v>
      </c>
      <c r="CK20" s="67">
        <f ca="1">IF(CK$5="",0,SUMPRODUCT(
INDIRECT(ADDRESS($P20,SUMIFS($1:$1,$5:$5,1))&amp;":"&amp;ADDRESS($P20,CK$1)),
INDIRECT("rBP!"&amp;ADDRESS($S20,SUMIFS(rBP!$1:$1,rBP!$5:$5,MAX(rBP!$5:$5)-CK$5+1))&amp;":"&amp;ADDRESS($S20,SUMIFS(rBP!$1:$1,rBP!$5:$5,MAX(rBP!$5:$5))))))</f>
        <v>0</v>
      </c>
      <c r="CL20" s="67">
        <f ca="1">IF(CL$5="",0,SUMPRODUCT(
INDIRECT(ADDRESS($P20,SUMIFS($1:$1,$5:$5,1))&amp;":"&amp;ADDRESS($P20,CL$1)),
INDIRECT("rBP!"&amp;ADDRESS($S20,SUMIFS(rBP!$1:$1,rBP!$5:$5,MAX(rBP!$5:$5)-CL$5+1))&amp;":"&amp;ADDRESS($S20,SUMIFS(rBP!$1:$1,rBP!$5:$5,MAX(rBP!$5:$5))))))</f>
        <v>0</v>
      </c>
      <c r="CM20" s="67">
        <f ca="1">IF(CM$5="",0,SUMPRODUCT(
INDIRECT(ADDRESS($P20,SUMIFS($1:$1,$5:$5,1))&amp;":"&amp;ADDRESS($P20,CM$1)),
INDIRECT("rBP!"&amp;ADDRESS($S20,SUMIFS(rBP!$1:$1,rBP!$5:$5,MAX(rBP!$5:$5)-CM$5+1))&amp;":"&amp;ADDRESS($S20,SUMIFS(rBP!$1:$1,rBP!$5:$5,MAX(rBP!$5:$5))))))</f>
        <v>0</v>
      </c>
      <c r="CN20" s="67">
        <f ca="1">IF(CN$5="",0,SUMPRODUCT(
INDIRECT(ADDRESS($P20,SUMIFS($1:$1,$5:$5,1))&amp;":"&amp;ADDRESS($P20,CN$1)),
INDIRECT("rBP!"&amp;ADDRESS($S20,SUMIFS(rBP!$1:$1,rBP!$5:$5,MAX(rBP!$5:$5)-CN$5+1))&amp;":"&amp;ADDRESS($S20,SUMIFS(rBP!$1:$1,rBP!$5:$5,MAX(rBP!$5:$5))))))</f>
        <v>0</v>
      </c>
      <c r="CO20" s="67">
        <f ca="1">IF(CO$5="",0,SUMPRODUCT(
INDIRECT(ADDRESS($P20,SUMIFS($1:$1,$5:$5,1))&amp;":"&amp;ADDRESS($P20,CO$1)),
INDIRECT("rBP!"&amp;ADDRESS($S20,SUMIFS(rBP!$1:$1,rBP!$5:$5,MAX(rBP!$5:$5)-CO$5+1))&amp;":"&amp;ADDRESS($S20,SUMIFS(rBP!$1:$1,rBP!$5:$5,MAX(rBP!$5:$5))))))</f>
        <v>0</v>
      </c>
      <c r="CP20" s="67">
        <f ca="1">IF(CP$5="",0,SUMPRODUCT(
INDIRECT(ADDRESS($P20,SUMIFS($1:$1,$5:$5,1))&amp;":"&amp;ADDRESS($P20,CP$1)),
INDIRECT("rBP!"&amp;ADDRESS($S20,SUMIFS(rBP!$1:$1,rBP!$5:$5,MAX(rBP!$5:$5)-CP$5+1))&amp;":"&amp;ADDRESS($S20,SUMIFS(rBP!$1:$1,rBP!$5:$5,MAX(rBP!$5:$5))))))</f>
        <v>0</v>
      </c>
      <c r="CQ20" s="67">
        <f ca="1">IF(CQ$5="",0,SUMPRODUCT(
INDIRECT(ADDRESS($P20,SUMIFS($1:$1,$5:$5,1))&amp;":"&amp;ADDRESS($P20,CQ$1)),
INDIRECT("rBP!"&amp;ADDRESS($S20,SUMIFS(rBP!$1:$1,rBP!$5:$5,MAX(rBP!$5:$5)-CQ$5+1))&amp;":"&amp;ADDRESS($S20,SUMIFS(rBP!$1:$1,rBP!$5:$5,MAX(rBP!$5:$5))))))</f>
        <v>0</v>
      </c>
      <c r="CR20" s="67">
        <f ca="1">IF(CR$5="",0,SUMPRODUCT(
INDIRECT(ADDRESS($P20,SUMIFS($1:$1,$5:$5,1))&amp;":"&amp;ADDRESS($P20,CR$1)),
INDIRECT("rBP!"&amp;ADDRESS($S20,SUMIFS(rBP!$1:$1,rBP!$5:$5,MAX(rBP!$5:$5)-CR$5+1))&amp;":"&amp;ADDRESS($S20,SUMIFS(rBP!$1:$1,rBP!$5:$5,MAX(rBP!$5:$5))))))</f>
        <v>0</v>
      </c>
      <c r="CS20" s="67">
        <f ca="1">IF(CS$5="",0,SUMPRODUCT(
INDIRECT(ADDRESS($P20,SUMIFS($1:$1,$5:$5,1))&amp;":"&amp;ADDRESS($P20,CS$1)),
INDIRECT("rBP!"&amp;ADDRESS($S20,SUMIFS(rBP!$1:$1,rBP!$5:$5,MAX(rBP!$5:$5)-CS$5+1))&amp;":"&amp;ADDRESS($S20,SUMIFS(rBP!$1:$1,rBP!$5:$5,MAX(rBP!$5:$5))))))</f>
        <v>0</v>
      </c>
      <c r="CT20" s="67">
        <f ca="1">IF(CT$5="",0,SUMPRODUCT(
INDIRECT(ADDRESS($P20,SUMIFS($1:$1,$5:$5,1))&amp;":"&amp;ADDRESS($P20,CT$1)),
INDIRECT("rBP!"&amp;ADDRESS($S20,SUMIFS(rBP!$1:$1,rBP!$5:$5,MAX(rBP!$5:$5)-CT$5+1))&amp;":"&amp;ADDRESS($S20,SUMIFS(rBP!$1:$1,rBP!$5:$5,MAX(rBP!$5:$5))))))</f>
        <v>0</v>
      </c>
    </row>
    <row r="21" spans="1:98" s="27" customFormat="1" ht="12" x14ac:dyDescent="0.25">
      <c r="A21" s="26">
        <f>ROW()</f>
        <v>21</v>
      </c>
      <c r="E21" s="24"/>
      <c r="F21" s="68" t="str">
        <f>F20</f>
        <v>Закупка сырья и материалов</v>
      </c>
      <c r="G21" s="27" t="str">
        <f>BP!$F$21</f>
        <v>Основа</v>
      </c>
      <c r="M21" s="2" t="str">
        <f>Lists!$R$8</f>
        <v>руб.</v>
      </c>
      <c r="P21" s="73">
        <f>$A$7</f>
        <v>7</v>
      </c>
      <c r="R21" s="24"/>
      <c r="S21" s="73">
        <f>BP!$A69</f>
        <v>69</v>
      </c>
      <c r="T21" s="69"/>
      <c r="U21" s="69"/>
      <c r="V21" s="77"/>
      <c r="W21" s="29">
        <f ca="1">SUM(INDIRECT(ADDRESS(ROW(),SUMIFS($1:$1,$5:$5,1))):INDIRECT(ADDRESS(ROW(),SUMIFS($1:$1,$5:$5,MAX($5:$5)))))</f>
        <v>43851526.309642084</v>
      </c>
      <c r="X21" s="69"/>
      <c r="Y21" s="69"/>
      <c r="Z21" s="71">
        <f ca="1">IF(Z$5="",0,SUMPRODUCT(
INDIRECT(ADDRESS($P21,SUMIFS($1:$1,$5:$5,1))&amp;":"&amp;ADDRESS($P21,Z$1)),
INDIRECT("rBP!"&amp;ADDRESS($S21,SUMIFS(rBP!$1:$1,rBP!$5:$5,MAX(rBP!$5:$5)-Z$5+1))&amp;":"&amp;ADDRESS($S21,SUMIFS(rBP!$1:$1,rBP!$5:$5,MAX(rBP!$5:$5))))))</f>
        <v>420000</v>
      </c>
      <c r="AA21" s="71">
        <f ca="1">IF(AA$5="",0,SUMPRODUCT(
INDIRECT(ADDRESS($P21,SUMIFS($1:$1,$5:$5,1))&amp;":"&amp;ADDRESS($P21,AA$1)),
INDIRECT("rBP!"&amp;ADDRESS($S21,SUMIFS(rBP!$1:$1,rBP!$5:$5,MAX(rBP!$5:$5)-AA$5+1))&amp;":"&amp;ADDRESS($S21,SUMIFS(rBP!$1:$1,rBP!$5:$5,MAX(rBP!$5:$5))))))</f>
        <v>432600</v>
      </c>
      <c r="AB21" s="71">
        <f ca="1">IF(AB$5="",0,SUMPRODUCT(
INDIRECT(ADDRESS($P21,SUMIFS($1:$1,$5:$5,1))&amp;":"&amp;ADDRESS($P21,AB$1)),
INDIRECT("rBP!"&amp;ADDRESS($S21,SUMIFS(rBP!$1:$1,rBP!$5:$5,MAX(rBP!$5:$5)-AB$5+1))&amp;":"&amp;ADDRESS($S21,SUMIFS(rBP!$1:$1,rBP!$5:$5,MAX(rBP!$5:$5))))))</f>
        <v>445578.00000000006</v>
      </c>
      <c r="AC21" s="71">
        <f ca="1">IF(AC$5="",0,SUMPRODUCT(
INDIRECT(ADDRESS($P21,SUMIFS($1:$1,$5:$5,1))&amp;":"&amp;ADDRESS($P21,AC$1)),
INDIRECT("rBP!"&amp;ADDRESS($S21,SUMIFS(rBP!$1:$1,rBP!$5:$5,MAX(rBP!$5:$5)-AC$5+1))&amp;":"&amp;ADDRESS($S21,SUMIFS(rBP!$1:$1,rBP!$5:$5,MAX(rBP!$5:$5))))))</f>
        <v>458945.34</v>
      </c>
      <c r="AD21" s="71">
        <f ca="1">IF(AD$5="",0,SUMPRODUCT(
INDIRECT(ADDRESS($P21,SUMIFS($1:$1,$5:$5,1))&amp;":"&amp;ADDRESS($P21,AD$1)),
INDIRECT("rBP!"&amp;ADDRESS($S21,SUMIFS(rBP!$1:$1,rBP!$5:$5,MAX(rBP!$5:$5)-AD$5+1))&amp;":"&amp;ADDRESS($S21,SUMIFS(rBP!$1:$1,rBP!$5:$5,MAX(rBP!$5:$5))))))</f>
        <v>472713.70020000002</v>
      </c>
      <c r="AE21" s="71">
        <f ca="1">IF(AE$5="",0,SUMPRODUCT(
INDIRECT(ADDRESS($P21,SUMIFS($1:$1,$5:$5,1))&amp;":"&amp;ADDRESS($P21,AE$1)),
INDIRECT("rBP!"&amp;ADDRESS($S21,SUMIFS(rBP!$1:$1,rBP!$5:$5,MAX(rBP!$5:$5)-AE$5+1))&amp;":"&amp;ADDRESS($S21,SUMIFS(rBP!$1:$1,rBP!$5:$5,MAX(rBP!$5:$5))))))</f>
        <v>486895.11120600009</v>
      </c>
      <c r="AF21" s="71">
        <f ca="1">IF(AF$5="",0,SUMPRODUCT(
INDIRECT(ADDRESS($P21,SUMIFS($1:$1,$5:$5,1))&amp;":"&amp;ADDRESS($P21,AF$1)),
INDIRECT("rBP!"&amp;ADDRESS($S21,SUMIFS(rBP!$1:$1,rBP!$5:$5,MAX(rBP!$5:$5)-AF$5+1))&amp;":"&amp;ADDRESS($S21,SUMIFS(rBP!$1:$1,rBP!$5:$5,MAX(rBP!$5:$5))))))</f>
        <v>501501.96454218007</v>
      </c>
      <c r="AG21" s="71">
        <f ca="1">IF(AG$5="",0,SUMPRODUCT(
INDIRECT(ADDRESS($P21,SUMIFS($1:$1,$5:$5,1))&amp;":"&amp;ADDRESS($P21,AG$1)),
INDIRECT("rBP!"&amp;ADDRESS($S21,SUMIFS(rBP!$1:$1,rBP!$5:$5,MAX(rBP!$5:$5)-AG$5+1))&amp;":"&amp;ADDRESS($S21,SUMIFS(rBP!$1:$1,rBP!$5:$5,MAX(rBP!$5:$5))))))</f>
        <v>516547.02347844548</v>
      </c>
      <c r="AH21" s="71">
        <f ca="1">IF(AH$5="",0,SUMPRODUCT(
INDIRECT(ADDRESS($P21,SUMIFS($1:$1,$5:$5,1))&amp;":"&amp;ADDRESS($P21,AH$1)),
INDIRECT("rBP!"&amp;ADDRESS($S21,SUMIFS(rBP!$1:$1,rBP!$5:$5,MAX(rBP!$5:$5)-AH$5+1))&amp;":"&amp;ADDRESS($S21,SUMIFS(rBP!$1:$1,rBP!$5:$5,MAX(rBP!$5:$5))))))</f>
        <v>532043.43418279884</v>
      </c>
      <c r="AI21" s="71">
        <f ca="1">IF(AI$5="",0,SUMPRODUCT(
INDIRECT(ADDRESS($P21,SUMIFS($1:$1,$5:$5,1))&amp;":"&amp;ADDRESS($P21,AI$1)),
INDIRECT("rBP!"&amp;ADDRESS($S21,SUMIFS(rBP!$1:$1,rBP!$5:$5,MAX(rBP!$5:$5)-AI$5+1))&amp;":"&amp;ADDRESS($S21,SUMIFS(rBP!$1:$1,rBP!$5:$5,MAX(rBP!$5:$5))))))</f>
        <v>548004.73720828281</v>
      </c>
      <c r="AJ21" s="71">
        <f ca="1">IF(AJ$5="",0,SUMPRODUCT(
INDIRECT(ADDRESS($P21,SUMIFS($1:$1,$5:$5,1))&amp;":"&amp;ADDRESS($P21,AJ$1)),
INDIRECT("rBP!"&amp;ADDRESS($S21,SUMIFS(rBP!$1:$1,rBP!$5:$5,MAX(rBP!$5:$5)-AJ$5+1))&amp;":"&amp;ADDRESS($S21,SUMIFS(rBP!$1:$1,rBP!$5:$5,MAX(rBP!$5:$5))))))</f>
        <v>564444.8793245313</v>
      </c>
      <c r="AK21" s="71">
        <f ca="1">IF(AK$5="",0,SUMPRODUCT(
INDIRECT(ADDRESS($P21,SUMIFS($1:$1,$5:$5,1))&amp;":"&amp;ADDRESS($P21,AK$1)),
INDIRECT("rBP!"&amp;ADDRESS($S21,SUMIFS(rBP!$1:$1,rBP!$5:$5,MAX(rBP!$5:$5)-AK$5+1))&amp;":"&amp;ADDRESS($S21,SUMIFS(rBP!$1:$1,rBP!$5:$5,MAX(rBP!$5:$5))))))</f>
        <v>581378.22570426727</v>
      </c>
      <c r="AL21" s="71">
        <f ca="1">IF(AL$5="",0,SUMPRODUCT(
INDIRECT(ADDRESS($P21,SUMIFS($1:$1,$5:$5,1))&amp;":"&amp;ADDRESS($P21,AL$1)),
INDIRECT("rBP!"&amp;ADDRESS($S21,SUMIFS(rBP!$1:$1,rBP!$5:$5,MAX(rBP!$5:$5)-AL$5+1))&amp;":"&amp;ADDRESS($S21,SUMIFS(rBP!$1:$1,rBP!$5:$5,MAX(rBP!$5:$5))))))</f>
        <v>598819.57247539528</v>
      </c>
      <c r="AM21" s="71">
        <f ca="1">IF(AM$5="",0,SUMPRODUCT(
INDIRECT(ADDRESS($P21,SUMIFS($1:$1,$5:$5,1))&amp;":"&amp;ADDRESS($P21,AM$1)),
INDIRECT("rBP!"&amp;ADDRESS($S21,SUMIFS(rBP!$1:$1,rBP!$5:$5,MAX(rBP!$5:$5)-AM$5+1))&amp;":"&amp;ADDRESS($S21,SUMIFS(rBP!$1:$1,rBP!$5:$5,MAX(rBP!$5:$5))))))</f>
        <v>616784.15964965709</v>
      </c>
      <c r="AN21" s="71">
        <f ca="1">IF(AN$5="",0,SUMPRODUCT(
INDIRECT(ADDRESS($P21,SUMIFS($1:$1,$5:$5,1))&amp;":"&amp;ADDRESS($P21,AN$1)),
INDIRECT("rBP!"&amp;ADDRESS($S21,SUMIFS(rBP!$1:$1,rBP!$5:$5,MAX(rBP!$5:$5)-AN$5+1))&amp;":"&amp;ADDRESS($S21,SUMIFS(rBP!$1:$1,rBP!$5:$5,MAX(rBP!$5:$5))))))</f>
        <v>635287.68443914689</v>
      </c>
      <c r="AO21" s="71">
        <f ca="1">IF(AO$5="",0,SUMPRODUCT(
INDIRECT(ADDRESS($P21,SUMIFS($1:$1,$5:$5,1))&amp;":"&amp;ADDRESS($P21,AO$1)),
INDIRECT("rBP!"&amp;ADDRESS($S21,SUMIFS(rBP!$1:$1,rBP!$5:$5,MAX(rBP!$5:$5)-AO$5+1))&amp;":"&amp;ADDRESS($S21,SUMIFS(rBP!$1:$1,rBP!$5:$5,MAX(rBP!$5:$5))))))</f>
        <v>654346.31497232139</v>
      </c>
      <c r="AP21" s="71">
        <f ca="1">IF(AP$5="",0,SUMPRODUCT(
INDIRECT(ADDRESS($P21,SUMIFS($1:$1,$5:$5,1))&amp;":"&amp;ADDRESS($P21,AP$1)),
INDIRECT("rBP!"&amp;ADDRESS($S21,SUMIFS(rBP!$1:$1,rBP!$5:$5,MAX(rBP!$5:$5)-AP$5+1))&amp;":"&amp;ADDRESS($S21,SUMIFS(rBP!$1:$1,rBP!$5:$5,MAX(rBP!$5:$5))))))</f>
        <v>673976.70442149101</v>
      </c>
      <c r="AQ21" s="71">
        <f ca="1">IF(AQ$5="",0,SUMPRODUCT(
INDIRECT(ADDRESS($P21,SUMIFS($1:$1,$5:$5,1))&amp;":"&amp;ADDRESS($P21,AQ$1)),
INDIRECT("rBP!"&amp;ADDRESS($S21,SUMIFS(rBP!$1:$1,rBP!$5:$5,MAX(rBP!$5:$5)-AQ$5+1))&amp;":"&amp;ADDRESS($S21,SUMIFS(rBP!$1:$1,rBP!$5:$5,MAX(rBP!$5:$5))))))</f>
        <v>694196.00555413577</v>
      </c>
      <c r="AR21" s="71">
        <f ca="1">IF(AR$5="",0,SUMPRODUCT(
INDIRECT(ADDRESS($P21,SUMIFS($1:$1,$5:$5,1))&amp;":"&amp;ADDRESS($P21,AR$1)),
INDIRECT("rBP!"&amp;ADDRESS($S21,SUMIFS(rBP!$1:$1,rBP!$5:$5,MAX(rBP!$5:$5)-AR$5+1))&amp;":"&amp;ADDRESS($S21,SUMIFS(rBP!$1:$1,rBP!$5:$5,MAX(rBP!$5:$5))))))</f>
        <v>715021.88572075986</v>
      </c>
      <c r="AS21" s="71">
        <f ca="1">IF(AS$5="",0,SUMPRODUCT(
INDIRECT(ADDRESS($P21,SUMIFS($1:$1,$5:$5,1))&amp;":"&amp;ADDRESS($P21,AS$1)),
INDIRECT("rBP!"&amp;ADDRESS($S21,SUMIFS(rBP!$1:$1,rBP!$5:$5,MAX(rBP!$5:$5)-AS$5+1))&amp;":"&amp;ADDRESS($S21,SUMIFS(rBP!$1:$1,rBP!$5:$5,MAX(rBP!$5:$5))))))</f>
        <v>736472.54229238268</v>
      </c>
      <c r="AT21" s="71">
        <f ca="1">IF(AT$5="",0,SUMPRODUCT(
INDIRECT(ADDRESS($P21,SUMIFS($1:$1,$5:$5,1))&amp;":"&amp;ADDRESS($P21,AT$1)),
INDIRECT("rBP!"&amp;ADDRESS($S21,SUMIFS(rBP!$1:$1,rBP!$5:$5,MAX(rBP!$5:$5)-AT$5+1))&amp;":"&amp;ADDRESS($S21,SUMIFS(rBP!$1:$1,rBP!$5:$5,MAX(rBP!$5:$5))))))</f>
        <v>758566.71856115421</v>
      </c>
      <c r="AU21" s="71">
        <f ca="1">IF(AU$5="",0,SUMPRODUCT(
INDIRECT(ADDRESS($P21,SUMIFS($1:$1,$5:$5,1))&amp;":"&amp;ADDRESS($P21,AU$1)),
INDIRECT("rBP!"&amp;ADDRESS($S21,SUMIFS(rBP!$1:$1,rBP!$5:$5,MAX(rBP!$5:$5)-AU$5+1))&amp;":"&amp;ADDRESS($S21,SUMIFS(rBP!$1:$1,rBP!$5:$5,MAX(rBP!$5:$5))))))</f>
        <v>781323.72011798876</v>
      </c>
      <c r="AV21" s="71">
        <f ca="1">IF(AV$5="",0,SUMPRODUCT(
INDIRECT(ADDRESS($P21,SUMIFS($1:$1,$5:$5,1))&amp;":"&amp;ADDRESS($P21,AV$1)),
INDIRECT("rBP!"&amp;ADDRESS($S21,SUMIFS(rBP!$1:$1,rBP!$5:$5,MAX(rBP!$5:$5)-AV$5+1))&amp;":"&amp;ADDRESS($S21,SUMIFS(rBP!$1:$1,rBP!$5:$5,MAX(rBP!$5:$5))))))</f>
        <v>804763.43172152853</v>
      </c>
      <c r="AW21" s="71">
        <f ca="1">IF(AW$5="",0,SUMPRODUCT(
INDIRECT(ADDRESS($P21,SUMIFS($1:$1,$5:$5,1))&amp;":"&amp;ADDRESS($P21,AW$1)),
INDIRECT("rBP!"&amp;ADDRESS($S21,SUMIFS(rBP!$1:$1,rBP!$5:$5,MAX(rBP!$5:$5)-AW$5+1))&amp;":"&amp;ADDRESS($S21,SUMIFS(rBP!$1:$1,rBP!$5:$5,MAX(rBP!$5:$5))))))</f>
        <v>828906.33467317442</v>
      </c>
      <c r="AX21" s="71">
        <f ca="1">IF(AX$5="",0,SUMPRODUCT(
INDIRECT(ADDRESS($P21,SUMIFS($1:$1,$5:$5,1))&amp;":"&amp;ADDRESS($P21,AX$1)),
INDIRECT("rBP!"&amp;ADDRESS($S21,SUMIFS(rBP!$1:$1,rBP!$5:$5,MAX(rBP!$5:$5)-AX$5+1))&amp;":"&amp;ADDRESS($S21,SUMIFS(rBP!$1:$1,rBP!$5:$5,MAX(rBP!$5:$5))))))</f>
        <v>853773.52471336967</v>
      </c>
      <c r="AY21" s="71">
        <f ca="1">IF(AY$5="",0,SUMPRODUCT(
INDIRECT(ADDRESS($P21,SUMIFS($1:$1,$5:$5,1))&amp;":"&amp;ADDRESS($P21,AY$1)),
INDIRECT("rBP!"&amp;ADDRESS($S21,SUMIFS(rBP!$1:$1,rBP!$5:$5,MAX(rBP!$5:$5)-AY$5+1))&amp;":"&amp;ADDRESS($S21,SUMIFS(rBP!$1:$1,rBP!$5:$5,MAX(rBP!$5:$5))))))</f>
        <v>879386.73045477085</v>
      </c>
      <c r="AZ21" s="71">
        <f ca="1">IF(AZ$5="",0,SUMPRODUCT(
INDIRECT(ADDRESS($P21,SUMIFS($1:$1,$5:$5,1))&amp;":"&amp;ADDRESS($P21,AZ$1)),
INDIRECT("rBP!"&amp;ADDRESS($S21,SUMIFS(rBP!$1:$1,rBP!$5:$5,MAX(rBP!$5:$5)-AZ$5+1))&amp;":"&amp;ADDRESS($S21,SUMIFS(rBP!$1:$1,rBP!$5:$5,MAX(rBP!$5:$5))))))</f>
        <v>905768.33236841392</v>
      </c>
      <c r="BA21" s="71">
        <f ca="1">IF(BA$5="",0,SUMPRODUCT(
INDIRECT(ADDRESS($P21,SUMIFS($1:$1,$5:$5,1))&amp;":"&amp;ADDRESS($P21,BA$1)),
INDIRECT("rBP!"&amp;ADDRESS($S21,SUMIFS(rBP!$1:$1,rBP!$5:$5,MAX(rBP!$5:$5)-BA$5+1))&amp;":"&amp;ADDRESS($S21,SUMIFS(rBP!$1:$1,rBP!$5:$5,MAX(rBP!$5:$5))))))</f>
        <v>932941.38233946625</v>
      </c>
      <c r="BB21" s="71">
        <f ca="1">IF(BB$5="",0,SUMPRODUCT(
INDIRECT(ADDRESS($P21,SUMIFS($1:$1,$5:$5,1))&amp;":"&amp;ADDRESS($P21,BB$1)),
INDIRECT("rBP!"&amp;ADDRESS($S21,SUMIFS(rBP!$1:$1,rBP!$5:$5,MAX(rBP!$5:$5)-BB$5+1))&amp;":"&amp;ADDRESS($S21,SUMIFS(rBP!$1:$1,rBP!$5:$5,MAX(rBP!$5:$5))))))</f>
        <v>960929.62380965031</v>
      </c>
      <c r="BC21" s="71">
        <f ca="1">IF(BC$5="",0,SUMPRODUCT(
INDIRECT(ADDRESS($P21,SUMIFS($1:$1,$5:$5,1))&amp;":"&amp;ADDRESS($P21,BC$1)),
INDIRECT("rBP!"&amp;ADDRESS($S21,SUMIFS(rBP!$1:$1,rBP!$5:$5,MAX(rBP!$5:$5)-BC$5+1))&amp;":"&amp;ADDRESS($S21,SUMIFS(rBP!$1:$1,rBP!$5:$5,MAX(rBP!$5:$5))))))</f>
        <v>989757.51252393983</v>
      </c>
      <c r="BD21" s="71">
        <f ca="1">IF(BD$5="",0,SUMPRODUCT(
INDIRECT(ADDRESS($P21,SUMIFS($1:$1,$5:$5,1))&amp;":"&amp;ADDRESS($P21,BD$1)),
INDIRECT("rBP!"&amp;ADDRESS($S21,SUMIFS(rBP!$1:$1,rBP!$5:$5,MAX(rBP!$5:$5)-BD$5+1))&amp;":"&amp;ADDRESS($S21,SUMIFS(rBP!$1:$1,rBP!$5:$5,MAX(rBP!$5:$5))))))</f>
        <v>1019450.237899658</v>
      </c>
      <c r="BE21" s="71">
        <f ca="1">IF(BE$5="",0,SUMPRODUCT(
INDIRECT(ADDRESS($P21,SUMIFS($1:$1,$5:$5,1))&amp;":"&amp;ADDRESS($P21,BE$1)),
INDIRECT("rBP!"&amp;ADDRESS($S21,SUMIFS(rBP!$1:$1,rBP!$5:$5,MAX(rBP!$5:$5)-BE$5+1))&amp;":"&amp;ADDRESS($S21,SUMIFS(rBP!$1:$1,rBP!$5:$5,MAX(rBP!$5:$5))))))</f>
        <v>1050033.7450366479</v>
      </c>
      <c r="BF21" s="71">
        <f ca="1">IF(BF$5="",0,SUMPRODUCT(
INDIRECT(ADDRESS($P21,SUMIFS($1:$1,$5:$5,1))&amp;":"&amp;ADDRESS($P21,BF$1)),
INDIRECT("rBP!"&amp;ADDRESS($S21,SUMIFS(rBP!$1:$1,rBP!$5:$5,MAX(rBP!$5:$5)-BF$5+1))&amp;":"&amp;ADDRESS($S21,SUMIFS(rBP!$1:$1,rBP!$5:$5,MAX(rBP!$5:$5))))))</f>
        <v>1081534.7573877473</v>
      </c>
      <c r="BG21" s="71">
        <f ca="1">IF(BG$5="",0,SUMPRODUCT(
INDIRECT(ADDRESS($P21,SUMIFS($1:$1,$5:$5,1))&amp;":"&amp;ADDRESS($P21,BG$1)),
INDIRECT("rBP!"&amp;ADDRESS($S21,SUMIFS(rBP!$1:$1,rBP!$5:$5,MAX(rBP!$5:$5)-BG$5+1))&amp;":"&amp;ADDRESS($S21,SUMIFS(rBP!$1:$1,rBP!$5:$5,MAX(rBP!$5:$5))))))</f>
        <v>1113980.8001093797</v>
      </c>
      <c r="BH21" s="71">
        <f ca="1">IF(BH$5="",0,SUMPRODUCT(
INDIRECT(ADDRESS($P21,SUMIFS($1:$1,$5:$5,1))&amp;":"&amp;ADDRESS($P21,BH$1)),
INDIRECT("rBP!"&amp;ADDRESS($S21,SUMIFS(rBP!$1:$1,rBP!$5:$5,MAX(rBP!$5:$5)-BH$5+1))&amp;":"&amp;ADDRESS($S21,SUMIFS(rBP!$1:$1,rBP!$5:$5,MAX(rBP!$5:$5))))))</f>
        <v>1147400.2241126611</v>
      </c>
      <c r="BI21" s="71">
        <f ca="1">IF(BI$5="",0,SUMPRODUCT(
INDIRECT(ADDRESS($P21,SUMIFS($1:$1,$5:$5,1))&amp;":"&amp;ADDRESS($P21,BI$1)),
INDIRECT("rBP!"&amp;ADDRESS($S21,SUMIFS(rBP!$1:$1,rBP!$5:$5,MAX(rBP!$5:$5)-BI$5+1))&amp;":"&amp;ADDRESS($S21,SUMIFS(rBP!$1:$1,rBP!$5:$5,MAX(rBP!$5:$5))))))</f>
        <v>1181822.230836041</v>
      </c>
      <c r="BJ21" s="71">
        <f ca="1">IF(BJ$5="",0,SUMPRODUCT(
INDIRECT(ADDRESS($P21,SUMIFS($1:$1,$5:$5,1))&amp;":"&amp;ADDRESS($P21,BJ$1)),
INDIRECT("rBP!"&amp;ADDRESS($S21,SUMIFS(rBP!$1:$1,rBP!$5:$5,MAX(rBP!$5:$5)-BJ$5+1))&amp;":"&amp;ADDRESS($S21,SUMIFS(rBP!$1:$1,rBP!$5:$5,MAX(rBP!$5:$5))))))</f>
        <v>1217276.8977611223</v>
      </c>
      <c r="BK21" s="71">
        <f ca="1">IF(BK$5="",0,SUMPRODUCT(
INDIRECT(ADDRESS($P21,SUMIFS($1:$1,$5:$5,1))&amp;":"&amp;ADDRESS($P21,BK$1)),
INDIRECT("rBP!"&amp;ADDRESS($S21,SUMIFS(rBP!$1:$1,rBP!$5:$5,MAX(rBP!$5:$5)-BK$5+1))&amp;":"&amp;ADDRESS($S21,SUMIFS(rBP!$1:$1,rBP!$5:$5,MAX(rBP!$5:$5))))))</f>
        <v>1253795.2046939561</v>
      </c>
      <c r="BL21" s="71">
        <f ca="1">IF(BL$5="",0,SUMPRODUCT(
INDIRECT(ADDRESS($P21,SUMIFS($1:$1,$5:$5,1))&amp;":"&amp;ADDRESS($P21,BL$1)),
INDIRECT("rBP!"&amp;ADDRESS($S21,SUMIFS(rBP!$1:$1,rBP!$5:$5,MAX(rBP!$5:$5)-BL$5+1))&amp;":"&amp;ADDRESS($S21,SUMIFS(rBP!$1:$1,rBP!$5:$5,MAX(rBP!$5:$5))))))</f>
        <v>1291409.0608347747</v>
      </c>
      <c r="BM21" s="71">
        <f ca="1">IF(BM$5="",0,SUMPRODUCT(
INDIRECT(ADDRESS($P21,SUMIFS($1:$1,$5:$5,1))&amp;":"&amp;ADDRESS($P21,BM$1)),
INDIRECT("rBP!"&amp;ADDRESS($S21,SUMIFS(rBP!$1:$1,rBP!$5:$5,MAX(rBP!$5:$5)-BM$5+1))&amp;":"&amp;ADDRESS($S21,SUMIFS(rBP!$1:$1,rBP!$5:$5,MAX(rBP!$5:$5))))))</f>
        <v>1330151.332659818</v>
      </c>
      <c r="BN21" s="71">
        <f ca="1">IF(BN$5="",0,SUMPRODUCT(
INDIRECT(ADDRESS($P21,SUMIFS($1:$1,$5:$5,1))&amp;":"&amp;ADDRESS($P21,BN$1)),
INDIRECT("rBP!"&amp;ADDRESS($S21,SUMIFS(rBP!$1:$1,rBP!$5:$5,MAX(rBP!$5:$5)-BN$5+1))&amp;":"&amp;ADDRESS($S21,SUMIFS(rBP!$1:$1,rBP!$5:$5,MAX(rBP!$5:$5))))))</f>
        <v>1370055.8726396128</v>
      </c>
      <c r="BO21" s="71">
        <f ca="1">IF(BO$5="",0,SUMPRODUCT(
INDIRECT(ADDRESS($P21,SUMIFS($1:$1,$5:$5,1))&amp;":"&amp;ADDRESS($P21,BO$1)),
INDIRECT("rBP!"&amp;ADDRESS($S21,SUMIFS(rBP!$1:$1,rBP!$5:$5,MAX(rBP!$5:$5)-BO$5+1))&amp;":"&amp;ADDRESS($S21,SUMIFS(rBP!$1:$1,rBP!$5:$5,MAX(rBP!$5:$5))))))</f>
        <v>1411157.5488188011</v>
      </c>
      <c r="BP21" s="71">
        <f ca="1">IF(BP$5="",0,SUMPRODUCT(
INDIRECT(ADDRESS($P21,SUMIFS($1:$1,$5:$5,1))&amp;":"&amp;ADDRESS($P21,BP$1)),
INDIRECT("rBP!"&amp;ADDRESS($S21,SUMIFS(rBP!$1:$1,rBP!$5:$5,MAX(rBP!$5:$5)-BP$5+1))&amp;":"&amp;ADDRESS($S21,SUMIFS(rBP!$1:$1,rBP!$5:$5,MAX(rBP!$5:$5))))))</f>
        <v>1453492.275283365</v>
      </c>
      <c r="BQ21" s="71">
        <f ca="1">IF(BQ$5="",0,SUMPRODUCT(
INDIRECT(ADDRESS($P21,SUMIFS($1:$1,$5:$5,1))&amp;":"&amp;ADDRESS($P21,BQ$1)),
INDIRECT("rBP!"&amp;ADDRESS($S21,SUMIFS(rBP!$1:$1,rBP!$5:$5,MAX(rBP!$5:$5)-BQ$5+1))&amp;":"&amp;ADDRESS($S21,SUMIFS(rBP!$1:$1,rBP!$5:$5,MAX(rBP!$5:$5))))))</f>
        <v>1497097.0435418661</v>
      </c>
      <c r="BR21" s="71">
        <f ca="1">IF(BR$5="",0,SUMPRODUCT(
INDIRECT(ADDRESS($P21,SUMIFS($1:$1,$5:$5,1))&amp;":"&amp;ADDRESS($P21,BR$1)),
INDIRECT("rBP!"&amp;ADDRESS($S21,SUMIFS(rBP!$1:$1,rBP!$5:$5,MAX(rBP!$5:$5)-BR$5+1))&amp;":"&amp;ADDRESS($S21,SUMIFS(rBP!$1:$1,rBP!$5:$5,MAX(rBP!$5:$5))))))</f>
        <v>1542009.9548481223</v>
      </c>
      <c r="BS21" s="71">
        <f ca="1">IF(BS$5="",0,SUMPRODUCT(
INDIRECT(ADDRESS($P21,SUMIFS($1:$1,$5:$5,1))&amp;":"&amp;ADDRESS($P21,BS$1)),
INDIRECT("rBP!"&amp;ADDRESS($S21,SUMIFS(rBP!$1:$1,rBP!$5:$5,MAX(rBP!$5:$5)-BS$5+1))&amp;":"&amp;ADDRESS($S21,SUMIFS(rBP!$1:$1,rBP!$5:$5,MAX(rBP!$5:$5))))))</f>
        <v>1588270.2534935661</v>
      </c>
      <c r="BT21" s="71">
        <f ca="1">IF(BT$5="",0,SUMPRODUCT(
INDIRECT(ADDRESS($P21,SUMIFS($1:$1,$5:$5,1))&amp;":"&amp;ADDRESS($P21,BT$1)),
INDIRECT("rBP!"&amp;ADDRESS($S21,SUMIFS(rBP!$1:$1,rBP!$5:$5,MAX(rBP!$5:$5)-BT$5+1))&amp;":"&amp;ADDRESS($S21,SUMIFS(rBP!$1:$1,rBP!$5:$5,MAX(rBP!$5:$5))))))</f>
        <v>1635918.3610983731</v>
      </c>
      <c r="BU21" s="71">
        <f ca="1">IF(BU$5="",0,SUMPRODUCT(
INDIRECT(ADDRESS($P21,SUMIFS($1:$1,$5:$5,1))&amp;":"&amp;ADDRESS($P21,BU$1)),
INDIRECT("rBP!"&amp;ADDRESS($S21,SUMIFS(rBP!$1:$1,rBP!$5:$5,MAX(rBP!$5:$5)-BU$5+1))&amp;":"&amp;ADDRESS($S21,SUMIFS(rBP!$1:$1,rBP!$5:$5,MAX(rBP!$5:$5))))))</f>
        <v>1684995.9119313243</v>
      </c>
      <c r="BV21" s="71">
        <f ca="1">IF(BV$5="",0,SUMPRODUCT(
INDIRECT(ADDRESS($P21,SUMIFS($1:$1,$5:$5,1))&amp;":"&amp;ADDRESS($P21,BV$1)),
INDIRECT("rBP!"&amp;ADDRESS($S21,SUMIFS(rBP!$1:$1,rBP!$5:$5,MAX(rBP!$5:$5)-BV$5+1))&amp;":"&amp;ADDRESS($S21,SUMIFS(rBP!$1:$1,rBP!$5:$5,MAX(rBP!$5:$5))))))</f>
        <v>0</v>
      </c>
      <c r="BW21" s="71">
        <f ca="1">IF(BW$5="",0,SUMPRODUCT(
INDIRECT(ADDRESS($P21,SUMIFS($1:$1,$5:$5,1))&amp;":"&amp;ADDRESS($P21,BW$1)),
INDIRECT("rBP!"&amp;ADDRESS($S21,SUMIFS(rBP!$1:$1,rBP!$5:$5,MAX(rBP!$5:$5)-BW$5+1))&amp;":"&amp;ADDRESS($S21,SUMIFS(rBP!$1:$1,rBP!$5:$5,MAX(rBP!$5:$5))))))</f>
        <v>0</v>
      </c>
      <c r="BX21" s="71">
        <f ca="1">IF(BX$5="",0,SUMPRODUCT(
INDIRECT(ADDRESS($P21,SUMIFS($1:$1,$5:$5,1))&amp;":"&amp;ADDRESS($P21,BX$1)),
INDIRECT("rBP!"&amp;ADDRESS($S21,SUMIFS(rBP!$1:$1,rBP!$5:$5,MAX(rBP!$5:$5)-BX$5+1))&amp;":"&amp;ADDRESS($S21,SUMIFS(rBP!$1:$1,rBP!$5:$5,MAX(rBP!$5:$5))))))</f>
        <v>0</v>
      </c>
      <c r="BY21" s="71">
        <f ca="1">IF(BY$5="",0,SUMPRODUCT(
INDIRECT(ADDRESS($P21,SUMIFS($1:$1,$5:$5,1))&amp;":"&amp;ADDRESS($P21,BY$1)),
INDIRECT("rBP!"&amp;ADDRESS($S21,SUMIFS(rBP!$1:$1,rBP!$5:$5,MAX(rBP!$5:$5)-BY$5+1))&amp;":"&amp;ADDRESS($S21,SUMIFS(rBP!$1:$1,rBP!$5:$5,MAX(rBP!$5:$5))))))</f>
        <v>0</v>
      </c>
      <c r="BZ21" s="71">
        <f ca="1">IF(BZ$5="",0,SUMPRODUCT(
INDIRECT(ADDRESS($P21,SUMIFS($1:$1,$5:$5,1))&amp;":"&amp;ADDRESS($P21,BZ$1)),
INDIRECT("rBP!"&amp;ADDRESS($S21,SUMIFS(rBP!$1:$1,rBP!$5:$5,MAX(rBP!$5:$5)-BZ$5+1))&amp;":"&amp;ADDRESS($S21,SUMIFS(rBP!$1:$1,rBP!$5:$5,MAX(rBP!$5:$5))))))</f>
        <v>0</v>
      </c>
      <c r="CA21" s="71">
        <f ca="1">IF(CA$5="",0,SUMPRODUCT(
INDIRECT(ADDRESS($P21,SUMIFS($1:$1,$5:$5,1))&amp;":"&amp;ADDRESS($P21,CA$1)),
INDIRECT("rBP!"&amp;ADDRESS($S21,SUMIFS(rBP!$1:$1,rBP!$5:$5,MAX(rBP!$5:$5)-CA$5+1))&amp;":"&amp;ADDRESS($S21,SUMIFS(rBP!$1:$1,rBP!$5:$5,MAX(rBP!$5:$5))))))</f>
        <v>0</v>
      </c>
      <c r="CB21" s="71">
        <f ca="1">IF(CB$5="",0,SUMPRODUCT(
INDIRECT(ADDRESS($P21,SUMIFS($1:$1,$5:$5,1))&amp;":"&amp;ADDRESS($P21,CB$1)),
INDIRECT("rBP!"&amp;ADDRESS($S21,SUMIFS(rBP!$1:$1,rBP!$5:$5,MAX(rBP!$5:$5)-CB$5+1))&amp;":"&amp;ADDRESS($S21,SUMIFS(rBP!$1:$1,rBP!$5:$5,MAX(rBP!$5:$5))))))</f>
        <v>0</v>
      </c>
      <c r="CC21" s="71">
        <f ca="1">IF(CC$5="",0,SUMPRODUCT(
INDIRECT(ADDRESS($P21,SUMIFS($1:$1,$5:$5,1))&amp;":"&amp;ADDRESS($P21,CC$1)),
INDIRECT("rBP!"&amp;ADDRESS($S21,SUMIFS(rBP!$1:$1,rBP!$5:$5,MAX(rBP!$5:$5)-CC$5+1))&amp;":"&amp;ADDRESS($S21,SUMIFS(rBP!$1:$1,rBP!$5:$5,MAX(rBP!$5:$5))))))</f>
        <v>0</v>
      </c>
      <c r="CD21" s="71">
        <f ca="1">IF(CD$5="",0,SUMPRODUCT(
INDIRECT(ADDRESS($P21,SUMIFS($1:$1,$5:$5,1))&amp;":"&amp;ADDRESS($P21,CD$1)),
INDIRECT("rBP!"&amp;ADDRESS($S21,SUMIFS(rBP!$1:$1,rBP!$5:$5,MAX(rBP!$5:$5)-CD$5+1))&amp;":"&amp;ADDRESS($S21,SUMIFS(rBP!$1:$1,rBP!$5:$5,MAX(rBP!$5:$5))))))</f>
        <v>0</v>
      </c>
      <c r="CE21" s="71">
        <f ca="1">IF(CE$5="",0,SUMPRODUCT(
INDIRECT(ADDRESS($P21,SUMIFS($1:$1,$5:$5,1))&amp;":"&amp;ADDRESS($P21,CE$1)),
INDIRECT("rBP!"&amp;ADDRESS($S21,SUMIFS(rBP!$1:$1,rBP!$5:$5,MAX(rBP!$5:$5)-CE$5+1))&amp;":"&amp;ADDRESS($S21,SUMIFS(rBP!$1:$1,rBP!$5:$5,MAX(rBP!$5:$5))))))</f>
        <v>0</v>
      </c>
      <c r="CF21" s="71">
        <f ca="1">IF(CF$5="",0,SUMPRODUCT(
INDIRECT(ADDRESS($P21,SUMIFS($1:$1,$5:$5,1))&amp;":"&amp;ADDRESS($P21,CF$1)),
INDIRECT("rBP!"&amp;ADDRESS($S21,SUMIFS(rBP!$1:$1,rBP!$5:$5,MAX(rBP!$5:$5)-CF$5+1))&amp;":"&amp;ADDRESS($S21,SUMIFS(rBP!$1:$1,rBP!$5:$5,MAX(rBP!$5:$5))))))</f>
        <v>0</v>
      </c>
      <c r="CG21" s="71">
        <f ca="1">IF(CG$5="",0,SUMPRODUCT(
INDIRECT(ADDRESS($P21,SUMIFS($1:$1,$5:$5,1))&amp;":"&amp;ADDRESS($P21,CG$1)),
INDIRECT("rBP!"&amp;ADDRESS($S21,SUMIFS(rBP!$1:$1,rBP!$5:$5,MAX(rBP!$5:$5)-CG$5+1))&amp;":"&amp;ADDRESS($S21,SUMIFS(rBP!$1:$1,rBP!$5:$5,MAX(rBP!$5:$5))))))</f>
        <v>0</v>
      </c>
      <c r="CH21" s="71">
        <f ca="1">IF(CH$5="",0,SUMPRODUCT(
INDIRECT(ADDRESS($P21,SUMIFS($1:$1,$5:$5,1))&amp;":"&amp;ADDRESS($P21,CH$1)),
INDIRECT("rBP!"&amp;ADDRESS($S21,SUMIFS(rBP!$1:$1,rBP!$5:$5,MAX(rBP!$5:$5)-CH$5+1))&amp;":"&amp;ADDRESS($S21,SUMIFS(rBP!$1:$1,rBP!$5:$5,MAX(rBP!$5:$5))))))</f>
        <v>0</v>
      </c>
      <c r="CI21" s="71">
        <f ca="1">IF(CI$5="",0,SUMPRODUCT(
INDIRECT(ADDRESS($P21,SUMIFS($1:$1,$5:$5,1))&amp;":"&amp;ADDRESS($P21,CI$1)),
INDIRECT("rBP!"&amp;ADDRESS($S21,SUMIFS(rBP!$1:$1,rBP!$5:$5,MAX(rBP!$5:$5)-CI$5+1))&amp;":"&amp;ADDRESS($S21,SUMIFS(rBP!$1:$1,rBP!$5:$5,MAX(rBP!$5:$5))))))</f>
        <v>0</v>
      </c>
      <c r="CJ21" s="71">
        <f ca="1">IF(CJ$5="",0,SUMPRODUCT(
INDIRECT(ADDRESS($P21,SUMIFS($1:$1,$5:$5,1))&amp;":"&amp;ADDRESS($P21,CJ$1)),
INDIRECT("rBP!"&amp;ADDRESS($S21,SUMIFS(rBP!$1:$1,rBP!$5:$5,MAX(rBP!$5:$5)-CJ$5+1))&amp;":"&amp;ADDRESS($S21,SUMIFS(rBP!$1:$1,rBP!$5:$5,MAX(rBP!$5:$5))))))</f>
        <v>0</v>
      </c>
      <c r="CK21" s="71">
        <f ca="1">IF(CK$5="",0,SUMPRODUCT(
INDIRECT(ADDRESS($P21,SUMIFS($1:$1,$5:$5,1))&amp;":"&amp;ADDRESS($P21,CK$1)),
INDIRECT("rBP!"&amp;ADDRESS($S21,SUMIFS(rBP!$1:$1,rBP!$5:$5,MAX(rBP!$5:$5)-CK$5+1))&amp;":"&amp;ADDRESS($S21,SUMIFS(rBP!$1:$1,rBP!$5:$5,MAX(rBP!$5:$5))))))</f>
        <v>0</v>
      </c>
      <c r="CL21" s="71">
        <f ca="1">IF(CL$5="",0,SUMPRODUCT(
INDIRECT(ADDRESS($P21,SUMIFS($1:$1,$5:$5,1))&amp;":"&amp;ADDRESS($P21,CL$1)),
INDIRECT("rBP!"&amp;ADDRESS($S21,SUMIFS(rBP!$1:$1,rBP!$5:$5,MAX(rBP!$5:$5)-CL$5+1))&amp;":"&amp;ADDRESS($S21,SUMIFS(rBP!$1:$1,rBP!$5:$5,MAX(rBP!$5:$5))))))</f>
        <v>0</v>
      </c>
      <c r="CM21" s="71">
        <f ca="1">IF(CM$5="",0,SUMPRODUCT(
INDIRECT(ADDRESS($P21,SUMIFS($1:$1,$5:$5,1))&amp;":"&amp;ADDRESS($P21,CM$1)),
INDIRECT("rBP!"&amp;ADDRESS($S21,SUMIFS(rBP!$1:$1,rBP!$5:$5,MAX(rBP!$5:$5)-CM$5+1))&amp;":"&amp;ADDRESS($S21,SUMIFS(rBP!$1:$1,rBP!$5:$5,MAX(rBP!$5:$5))))))</f>
        <v>0</v>
      </c>
      <c r="CN21" s="71">
        <f ca="1">IF(CN$5="",0,SUMPRODUCT(
INDIRECT(ADDRESS($P21,SUMIFS($1:$1,$5:$5,1))&amp;":"&amp;ADDRESS($P21,CN$1)),
INDIRECT("rBP!"&amp;ADDRESS($S21,SUMIFS(rBP!$1:$1,rBP!$5:$5,MAX(rBP!$5:$5)-CN$5+1))&amp;":"&amp;ADDRESS($S21,SUMIFS(rBP!$1:$1,rBP!$5:$5,MAX(rBP!$5:$5))))))</f>
        <v>0</v>
      </c>
      <c r="CO21" s="71">
        <f ca="1">IF(CO$5="",0,SUMPRODUCT(
INDIRECT(ADDRESS($P21,SUMIFS($1:$1,$5:$5,1))&amp;":"&amp;ADDRESS($P21,CO$1)),
INDIRECT("rBP!"&amp;ADDRESS($S21,SUMIFS(rBP!$1:$1,rBP!$5:$5,MAX(rBP!$5:$5)-CO$5+1))&amp;":"&amp;ADDRESS($S21,SUMIFS(rBP!$1:$1,rBP!$5:$5,MAX(rBP!$5:$5))))))</f>
        <v>0</v>
      </c>
      <c r="CP21" s="71">
        <f ca="1">IF(CP$5="",0,SUMPRODUCT(
INDIRECT(ADDRESS($P21,SUMIFS($1:$1,$5:$5,1))&amp;":"&amp;ADDRESS($P21,CP$1)),
INDIRECT("rBP!"&amp;ADDRESS($S21,SUMIFS(rBP!$1:$1,rBP!$5:$5,MAX(rBP!$5:$5)-CP$5+1))&amp;":"&amp;ADDRESS($S21,SUMIFS(rBP!$1:$1,rBP!$5:$5,MAX(rBP!$5:$5))))))</f>
        <v>0</v>
      </c>
      <c r="CQ21" s="71">
        <f ca="1">IF(CQ$5="",0,SUMPRODUCT(
INDIRECT(ADDRESS($P21,SUMIFS($1:$1,$5:$5,1))&amp;":"&amp;ADDRESS($P21,CQ$1)),
INDIRECT("rBP!"&amp;ADDRESS($S21,SUMIFS(rBP!$1:$1,rBP!$5:$5,MAX(rBP!$5:$5)-CQ$5+1))&amp;":"&amp;ADDRESS($S21,SUMIFS(rBP!$1:$1,rBP!$5:$5,MAX(rBP!$5:$5))))))</f>
        <v>0</v>
      </c>
      <c r="CR21" s="71">
        <f ca="1">IF(CR$5="",0,SUMPRODUCT(
INDIRECT(ADDRESS($P21,SUMIFS($1:$1,$5:$5,1))&amp;":"&amp;ADDRESS($P21,CR$1)),
INDIRECT("rBP!"&amp;ADDRESS($S21,SUMIFS(rBP!$1:$1,rBP!$5:$5,MAX(rBP!$5:$5)-CR$5+1))&amp;":"&amp;ADDRESS($S21,SUMIFS(rBP!$1:$1,rBP!$5:$5,MAX(rBP!$5:$5))))))</f>
        <v>0</v>
      </c>
      <c r="CS21" s="71">
        <f ca="1">IF(CS$5="",0,SUMPRODUCT(
INDIRECT(ADDRESS($P21,SUMIFS($1:$1,$5:$5,1))&amp;":"&amp;ADDRESS($P21,CS$1)),
INDIRECT("rBP!"&amp;ADDRESS($S21,SUMIFS(rBP!$1:$1,rBP!$5:$5,MAX(rBP!$5:$5)-CS$5+1))&amp;":"&amp;ADDRESS($S21,SUMIFS(rBP!$1:$1,rBP!$5:$5,MAX(rBP!$5:$5))))))</f>
        <v>0</v>
      </c>
      <c r="CT21" s="71">
        <f ca="1">IF(CT$5="",0,SUMPRODUCT(
INDIRECT(ADDRESS($P21,SUMIFS($1:$1,$5:$5,1))&amp;":"&amp;ADDRESS($P21,CT$1)),
INDIRECT("rBP!"&amp;ADDRESS($S21,SUMIFS(rBP!$1:$1,rBP!$5:$5,MAX(rBP!$5:$5)-CT$5+1))&amp;":"&amp;ADDRESS($S21,SUMIFS(rBP!$1:$1,rBP!$5:$5,MAX(rBP!$5:$5))))))</f>
        <v>0</v>
      </c>
    </row>
    <row r="22" spans="1:98" s="69" customFormat="1" ht="12" x14ac:dyDescent="0.25">
      <c r="A22" s="26">
        <f>ROW()</f>
        <v>22</v>
      </c>
      <c r="E22" s="70"/>
      <c r="F22" s="68" t="str">
        <f>F20</f>
        <v>Закупка сырья и материалов</v>
      </c>
      <c r="G22" s="27" t="str">
        <f>BP!$F$22</f>
        <v>Сырье</v>
      </c>
      <c r="M22" s="2" t="str">
        <f>Lists!$R$8</f>
        <v>руб.</v>
      </c>
      <c r="P22" s="73">
        <f t="shared" ref="P22:P29" si="7">$A$7</f>
        <v>7</v>
      </c>
      <c r="Q22" s="27"/>
      <c r="R22" s="24"/>
      <c r="S22" s="73">
        <f>BP!$A70</f>
        <v>70</v>
      </c>
      <c r="V22" s="77"/>
      <c r="W22" s="29">
        <f ca="1">SUM(INDIRECT(ADDRESS(ROW(),SUMIFS($1:$1,$5:$5,1))):INDIRECT(ADDRESS(ROW(),SUMIFS($1:$1,$5:$5,MAX($5:$5)))))</f>
        <v>5011603.00681624</v>
      </c>
      <c r="Z22" s="71">
        <f ca="1">IF(Z$5="",0,SUMPRODUCT(
INDIRECT(ADDRESS($P22,SUMIFS($1:$1,$5:$5,1))&amp;":"&amp;ADDRESS($P22,Z$1)),
INDIRECT("rBP!"&amp;ADDRESS($S22,SUMIFS(rBP!$1:$1,rBP!$5:$5,MAX(rBP!$5:$5)-Z$5+1))&amp;":"&amp;ADDRESS($S22,SUMIFS(rBP!$1:$1,rBP!$5:$5,MAX(rBP!$5:$5))))))</f>
        <v>48000</v>
      </c>
      <c r="AA22" s="71">
        <f ca="1">IF(AA$5="",0,SUMPRODUCT(
INDIRECT(ADDRESS($P22,SUMIFS($1:$1,$5:$5,1))&amp;":"&amp;ADDRESS($P22,AA$1)),
INDIRECT("rBP!"&amp;ADDRESS($S22,SUMIFS(rBP!$1:$1,rBP!$5:$5,MAX(rBP!$5:$5)-AA$5+1))&amp;":"&amp;ADDRESS($S22,SUMIFS(rBP!$1:$1,rBP!$5:$5,MAX(rBP!$5:$5))))))</f>
        <v>49440</v>
      </c>
      <c r="AB22" s="71">
        <f ca="1">IF(AB$5="",0,SUMPRODUCT(
INDIRECT(ADDRESS($P22,SUMIFS($1:$1,$5:$5,1))&amp;":"&amp;ADDRESS($P22,AB$1)),
INDIRECT("rBP!"&amp;ADDRESS($S22,SUMIFS(rBP!$1:$1,rBP!$5:$5,MAX(rBP!$5:$5)-AB$5+1))&amp;":"&amp;ADDRESS($S22,SUMIFS(rBP!$1:$1,rBP!$5:$5,MAX(rBP!$5:$5))))))</f>
        <v>50923.200000000004</v>
      </c>
      <c r="AC22" s="71">
        <f ca="1">IF(AC$5="",0,SUMPRODUCT(
INDIRECT(ADDRESS($P22,SUMIFS($1:$1,$5:$5,1))&amp;":"&amp;ADDRESS($P22,AC$1)),
INDIRECT("rBP!"&amp;ADDRESS($S22,SUMIFS(rBP!$1:$1,rBP!$5:$5,MAX(rBP!$5:$5)-AC$5+1))&amp;":"&amp;ADDRESS($S22,SUMIFS(rBP!$1:$1,rBP!$5:$5,MAX(rBP!$5:$5))))))</f>
        <v>52450.896000000008</v>
      </c>
      <c r="AD22" s="71">
        <f ca="1">IF(AD$5="",0,SUMPRODUCT(
INDIRECT(ADDRESS($P22,SUMIFS($1:$1,$5:$5,1))&amp;":"&amp;ADDRESS($P22,AD$1)),
INDIRECT("rBP!"&amp;ADDRESS($S22,SUMIFS(rBP!$1:$1,rBP!$5:$5,MAX(rBP!$5:$5)-AD$5+1))&amp;":"&amp;ADDRESS($S22,SUMIFS(rBP!$1:$1,rBP!$5:$5,MAX(rBP!$5:$5))))))</f>
        <v>54024.422879999998</v>
      </c>
      <c r="AE22" s="71">
        <f ca="1">IF(AE$5="",0,SUMPRODUCT(
INDIRECT(ADDRESS($P22,SUMIFS($1:$1,$5:$5,1))&amp;":"&amp;ADDRESS($P22,AE$1)),
INDIRECT("rBP!"&amp;ADDRESS($S22,SUMIFS(rBP!$1:$1,rBP!$5:$5,MAX(rBP!$5:$5)-AE$5+1))&amp;":"&amp;ADDRESS($S22,SUMIFS(rBP!$1:$1,rBP!$5:$5,MAX(rBP!$5:$5))))))</f>
        <v>55645.155566400004</v>
      </c>
      <c r="AF22" s="71">
        <f ca="1">IF(AF$5="",0,SUMPRODUCT(
INDIRECT(ADDRESS($P22,SUMIFS($1:$1,$5:$5,1))&amp;":"&amp;ADDRESS($P22,AF$1)),
INDIRECT("rBP!"&amp;ADDRESS($S22,SUMIFS(rBP!$1:$1,rBP!$5:$5,MAX(rBP!$5:$5)-AF$5+1))&amp;":"&amp;ADDRESS($S22,SUMIFS(rBP!$1:$1,rBP!$5:$5,MAX(rBP!$5:$5))))))</f>
        <v>57314.510233392008</v>
      </c>
      <c r="AG22" s="71">
        <f ca="1">IF(AG$5="",0,SUMPRODUCT(
INDIRECT(ADDRESS($P22,SUMIFS($1:$1,$5:$5,1))&amp;":"&amp;ADDRESS($P22,AG$1)),
INDIRECT("rBP!"&amp;ADDRESS($S22,SUMIFS(rBP!$1:$1,rBP!$5:$5,MAX(rBP!$5:$5)-AG$5+1))&amp;":"&amp;ADDRESS($S22,SUMIFS(rBP!$1:$1,rBP!$5:$5,MAX(rBP!$5:$5))))))</f>
        <v>59033.945540393775</v>
      </c>
      <c r="AH22" s="71">
        <f ca="1">IF(AH$5="",0,SUMPRODUCT(
INDIRECT(ADDRESS($P22,SUMIFS($1:$1,$5:$5,1))&amp;":"&amp;ADDRESS($P22,AH$1)),
INDIRECT("rBP!"&amp;ADDRESS($S22,SUMIFS(rBP!$1:$1,rBP!$5:$5,MAX(rBP!$5:$5)-AH$5+1))&amp;":"&amp;ADDRESS($S22,SUMIFS(rBP!$1:$1,rBP!$5:$5,MAX(rBP!$5:$5))))))</f>
        <v>60804.963906605582</v>
      </c>
      <c r="AI22" s="71">
        <f ca="1">IF(AI$5="",0,SUMPRODUCT(
INDIRECT(ADDRESS($P22,SUMIFS($1:$1,$5:$5,1))&amp;":"&amp;ADDRESS($P22,AI$1)),
INDIRECT("rBP!"&amp;ADDRESS($S22,SUMIFS(rBP!$1:$1,rBP!$5:$5,MAX(rBP!$5:$5)-AI$5+1))&amp;":"&amp;ADDRESS($S22,SUMIFS(rBP!$1:$1,rBP!$5:$5,MAX(rBP!$5:$5))))))</f>
        <v>62629.112823803749</v>
      </c>
      <c r="AJ22" s="71">
        <f ca="1">IF(AJ$5="",0,SUMPRODUCT(
INDIRECT(ADDRESS($P22,SUMIFS($1:$1,$5:$5,1))&amp;":"&amp;ADDRESS($P22,AJ$1)),
INDIRECT("rBP!"&amp;ADDRESS($S22,SUMIFS(rBP!$1:$1,rBP!$5:$5,MAX(rBP!$5:$5)-AJ$5+1))&amp;":"&amp;ADDRESS($S22,SUMIFS(rBP!$1:$1,rBP!$5:$5,MAX(rBP!$5:$5))))))</f>
        <v>64507.986208517861</v>
      </c>
      <c r="AK22" s="71">
        <f ca="1">IF(AK$5="",0,SUMPRODUCT(
INDIRECT(ADDRESS($P22,SUMIFS($1:$1,$5:$5,1))&amp;":"&amp;ADDRESS($P22,AK$1)),
INDIRECT("rBP!"&amp;ADDRESS($S22,SUMIFS(rBP!$1:$1,rBP!$5:$5,MAX(rBP!$5:$5)-AK$5+1))&amp;":"&amp;ADDRESS($S22,SUMIFS(rBP!$1:$1,rBP!$5:$5,MAX(rBP!$5:$5))))))</f>
        <v>66443.225794773403</v>
      </c>
      <c r="AL22" s="71">
        <f ca="1">IF(AL$5="",0,SUMPRODUCT(
INDIRECT(ADDRESS($P22,SUMIFS($1:$1,$5:$5,1))&amp;":"&amp;ADDRESS($P22,AL$1)),
INDIRECT("rBP!"&amp;ADDRESS($S22,SUMIFS(rBP!$1:$1,rBP!$5:$5,MAX(rBP!$5:$5)-AL$5+1))&amp;":"&amp;ADDRESS($S22,SUMIFS(rBP!$1:$1,rBP!$5:$5,MAX(rBP!$5:$5))))))</f>
        <v>68436.522568616594</v>
      </c>
      <c r="AM22" s="71">
        <f ca="1">IF(AM$5="",0,SUMPRODUCT(
INDIRECT(ADDRESS($P22,SUMIFS($1:$1,$5:$5,1))&amp;":"&amp;ADDRESS($P22,AM$1)),
INDIRECT("rBP!"&amp;ADDRESS($S22,SUMIFS(rBP!$1:$1,rBP!$5:$5,MAX(rBP!$5:$5)-AM$5+1))&amp;":"&amp;ADDRESS($S22,SUMIFS(rBP!$1:$1,rBP!$5:$5,MAX(rBP!$5:$5))))))</f>
        <v>70489.618245675098</v>
      </c>
      <c r="AN22" s="71">
        <f ca="1">IF(AN$5="",0,SUMPRODUCT(
INDIRECT(ADDRESS($P22,SUMIFS($1:$1,$5:$5,1))&amp;":"&amp;ADDRESS($P22,AN$1)),
INDIRECT("rBP!"&amp;ADDRESS($S22,SUMIFS(rBP!$1:$1,rBP!$5:$5,MAX(rBP!$5:$5)-AN$5+1))&amp;":"&amp;ADDRESS($S22,SUMIFS(rBP!$1:$1,rBP!$5:$5,MAX(rBP!$5:$5))))))</f>
        <v>72604.306793045354</v>
      </c>
      <c r="AO22" s="71">
        <f ca="1">IF(AO$5="",0,SUMPRODUCT(
INDIRECT(ADDRESS($P22,SUMIFS($1:$1,$5:$5,1))&amp;":"&amp;ADDRESS($P22,AO$1)),
INDIRECT("rBP!"&amp;ADDRESS($S22,SUMIFS(rBP!$1:$1,rBP!$5:$5,MAX(rBP!$5:$5)-AO$5+1))&amp;":"&amp;ADDRESS($S22,SUMIFS(rBP!$1:$1,rBP!$5:$5,MAX(rBP!$5:$5))))))</f>
        <v>74782.435996836721</v>
      </c>
      <c r="AP22" s="71">
        <f ca="1">IF(AP$5="",0,SUMPRODUCT(
INDIRECT(ADDRESS($P22,SUMIFS($1:$1,$5:$5,1))&amp;":"&amp;ADDRESS($P22,AP$1)),
INDIRECT("rBP!"&amp;ADDRESS($S22,SUMIFS(rBP!$1:$1,rBP!$5:$5,MAX(rBP!$5:$5)-AP$5+1))&amp;":"&amp;ADDRESS($S22,SUMIFS(rBP!$1:$1,rBP!$5:$5,MAX(rBP!$5:$5))))))</f>
        <v>77025.909076741824</v>
      </c>
      <c r="AQ22" s="71">
        <f ca="1">IF(AQ$5="",0,SUMPRODUCT(
INDIRECT(ADDRESS($P22,SUMIFS($1:$1,$5:$5,1))&amp;":"&amp;ADDRESS($P22,AQ$1)),
INDIRECT("rBP!"&amp;ADDRESS($S22,SUMIFS(rBP!$1:$1,rBP!$5:$5,MAX(rBP!$5:$5)-AQ$5+1))&amp;":"&amp;ADDRESS($S22,SUMIFS(rBP!$1:$1,rBP!$5:$5,MAX(rBP!$5:$5))))))</f>
        <v>79336.686349044088</v>
      </c>
      <c r="AR22" s="71">
        <f ca="1">IF(AR$5="",0,SUMPRODUCT(
INDIRECT(ADDRESS($P22,SUMIFS($1:$1,$5:$5,1))&amp;":"&amp;ADDRESS($P22,AR$1)),
INDIRECT("rBP!"&amp;ADDRESS($S22,SUMIFS(rBP!$1:$1,rBP!$5:$5,MAX(rBP!$5:$5)-AR$5+1))&amp;":"&amp;ADDRESS($S22,SUMIFS(rBP!$1:$1,rBP!$5:$5,MAX(rBP!$5:$5))))))</f>
        <v>81716.786939515412</v>
      </c>
      <c r="AS22" s="71">
        <f ca="1">IF(AS$5="",0,SUMPRODUCT(
INDIRECT(ADDRESS($P22,SUMIFS($1:$1,$5:$5,1))&amp;":"&amp;ADDRESS($P22,AS$1)),
INDIRECT("rBP!"&amp;ADDRESS($S22,SUMIFS(rBP!$1:$1,rBP!$5:$5,MAX(rBP!$5:$5)-AS$5+1))&amp;":"&amp;ADDRESS($S22,SUMIFS(rBP!$1:$1,rBP!$5:$5,MAX(rBP!$5:$5))))))</f>
        <v>84168.290547700875</v>
      </c>
      <c r="AT22" s="71">
        <f ca="1">IF(AT$5="",0,SUMPRODUCT(
INDIRECT(ADDRESS($P22,SUMIFS($1:$1,$5:$5,1))&amp;":"&amp;ADDRESS($P22,AT$1)),
INDIRECT("rBP!"&amp;ADDRESS($S22,SUMIFS(rBP!$1:$1,rBP!$5:$5,MAX(rBP!$5:$5)-AT$5+1))&amp;":"&amp;ADDRESS($S22,SUMIFS(rBP!$1:$1,rBP!$5:$5,MAX(rBP!$5:$5))))))</f>
        <v>86693.339264131908</v>
      </c>
      <c r="AU22" s="71">
        <f ca="1">IF(AU$5="",0,SUMPRODUCT(
INDIRECT(ADDRESS($P22,SUMIFS($1:$1,$5:$5,1))&amp;":"&amp;ADDRESS($P22,AU$1)),
INDIRECT("rBP!"&amp;ADDRESS($S22,SUMIFS(rBP!$1:$1,rBP!$5:$5,MAX(rBP!$5:$5)-AU$5+1))&amp;":"&amp;ADDRESS($S22,SUMIFS(rBP!$1:$1,rBP!$5:$5,MAX(rBP!$5:$5))))))</f>
        <v>89294.139442055864</v>
      </c>
      <c r="AV22" s="71">
        <f ca="1">IF(AV$5="",0,SUMPRODUCT(
INDIRECT(ADDRESS($P22,SUMIFS($1:$1,$5:$5,1))&amp;":"&amp;ADDRESS($P22,AV$1)),
INDIRECT("rBP!"&amp;ADDRESS($S22,SUMIFS(rBP!$1:$1,rBP!$5:$5,MAX(rBP!$5:$5)-AV$5+1))&amp;":"&amp;ADDRESS($S22,SUMIFS(rBP!$1:$1,rBP!$5:$5,MAX(rBP!$5:$5))))))</f>
        <v>91972.963625317541</v>
      </c>
      <c r="AW22" s="71">
        <f ca="1">IF(AW$5="",0,SUMPRODUCT(
INDIRECT(ADDRESS($P22,SUMIFS($1:$1,$5:$5,1))&amp;":"&amp;ADDRESS($P22,AW$1)),
INDIRECT("rBP!"&amp;ADDRESS($S22,SUMIFS(rBP!$1:$1,rBP!$5:$5,MAX(rBP!$5:$5)-AW$5+1))&amp;":"&amp;ADDRESS($S22,SUMIFS(rBP!$1:$1,rBP!$5:$5,MAX(rBP!$5:$5))))))</f>
        <v>94732.152534077075</v>
      </c>
      <c r="AX22" s="71">
        <f ca="1">IF(AX$5="",0,SUMPRODUCT(
INDIRECT(ADDRESS($P22,SUMIFS($1:$1,$5:$5,1))&amp;":"&amp;ADDRESS($P22,AX$1)),
INDIRECT("rBP!"&amp;ADDRESS($S22,SUMIFS(rBP!$1:$1,rBP!$5:$5,MAX(rBP!$5:$5)-AX$5+1))&amp;":"&amp;ADDRESS($S22,SUMIFS(rBP!$1:$1,rBP!$5:$5,MAX(rBP!$5:$5))))))</f>
        <v>97574.117110099396</v>
      </c>
      <c r="AY22" s="71">
        <f ca="1">IF(AY$5="",0,SUMPRODUCT(
INDIRECT(ADDRESS($P22,SUMIFS($1:$1,$5:$5,1))&amp;":"&amp;ADDRESS($P22,AY$1)),
INDIRECT("rBP!"&amp;ADDRESS($S22,SUMIFS(rBP!$1:$1,rBP!$5:$5,MAX(rBP!$5:$5)-AY$5+1))&amp;":"&amp;ADDRESS($S22,SUMIFS(rBP!$1:$1,rBP!$5:$5,MAX(rBP!$5:$5))))))</f>
        <v>100501.34062340239</v>
      </c>
      <c r="AZ22" s="71">
        <f ca="1">IF(AZ$5="",0,SUMPRODUCT(
INDIRECT(ADDRESS($P22,SUMIFS($1:$1,$5:$5,1))&amp;":"&amp;ADDRESS($P22,AZ$1)),
INDIRECT("rBP!"&amp;ADDRESS($S22,SUMIFS(rBP!$1:$1,rBP!$5:$5,MAX(rBP!$5:$5)-AZ$5+1))&amp;":"&amp;ADDRESS($S22,SUMIFS(rBP!$1:$1,rBP!$5:$5,MAX(rBP!$5:$5))))))</f>
        <v>103516.38084210444</v>
      </c>
      <c r="BA22" s="71">
        <f ca="1">IF(BA$5="",0,SUMPRODUCT(
INDIRECT(ADDRESS($P22,SUMIFS($1:$1,$5:$5,1))&amp;":"&amp;ADDRESS($P22,BA$1)),
INDIRECT("rBP!"&amp;ADDRESS($S22,SUMIFS(rBP!$1:$1,rBP!$5:$5,MAX(rBP!$5:$5)-BA$5+1))&amp;":"&amp;ADDRESS($S22,SUMIFS(rBP!$1:$1,rBP!$5:$5,MAX(rBP!$5:$5))))))</f>
        <v>106621.87226736758</v>
      </c>
      <c r="BB22" s="71">
        <f ca="1">IF(BB$5="",0,SUMPRODUCT(
INDIRECT(ADDRESS($P22,SUMIFS($1:$1,$5:$5,1))&amp;":"&amp;ADDRESS($P22,BB$1)),
INDIRECT("rBP!"&amp;ADDRESS($S22,SUMIFS(rBP!$1:$1,rBP!$5:$5,MAX(rBP!$5:$5)-BB$5+1))&amp;":"&amp;ADDRESS($S22,SUMIFS(rBP!$1:$1,rBP!$5:$5,MAX(rBP!$5:$5))))))</f>
        <v>109820.52843538861</v>
      </c>
      <c r="BC22" s="71">
        <f ca="1">IF(BC$5="",0,SUMPRODUCT(
INDIRECT(ADDRESS($P22,SUMIFS($1:$1,$5:$5,1))&amp;":"&amp;ADDRESS($P22,BC$1)),
INDIRECT("rBP!"&amp;ADDRESS($S22,SUMIFS(rBP!$1:$1,rBP!$5:$5,MAX(rBP!$5:$5)-BC$5+1))&amp;":"&amp;ADDRESS($S22,SUMIFS(rBP!$1:$1,rBP!$5:$5,MAX(rBP!$5:$5))))))</f>
        <v>113115.14428845026</v>
      </c>
      <c r="BD22" s="71">
        <f ca="1">IF(BD$5="",0,SUMPRODUCT(
INDIRECT(ADDRESS($P22,SUMIFS($1:$1,$5:$5,1))&amp;":"&amp;ADDRESS($P22,BD$1)),
INDIRECT("rBP!"&amp;ADDRESS($S22,SUMIFS(rBP!$1:$1,rBP!$5:$5,MAX(rBP!$5:$5)-BD$5+1))&amp;":"&amp;ADDRESS($S22,SUMIFS(rBP!$1:$1,rBP!$5:$5,MAX(rBP!$5:$5))))))</f>
        <v>116508.59861710377</v>
      </c>
      <c r="BE22" s="71">
        <f ca="1">IF(BE$5="",0,SUMPRODUCT(
INDIRECT(ADDRESS($P22,SUMIFS($1:$1,$5:$5,1))&amp;":"&amp;ADDRESS($P22,BE$1)),
INDIRECT("rBP!"&amp;ADDRESS($S22,SUMIFS(rBP!$1:$1,rBP!$5:$5,MAX(rBP!$5:$5)-BE$5+1))&amp;":"&amp;ADDRESS($S22,SUMIFS(rBP!$1:$1,rBP!$5:$5,MAX(rBP!$5:$5))))))</f>
        <v>120003.8565756169</v>
      </c>
      <c r="BF22" s="71">
        <f ca="1">IF(BF$5="",0,SUMPRODUCT(
INDIRECT(ADDRESS($P22,SUMIFS($1:$1,$5:$5,1))&amp;":"&amp;ADDRESS($P22,BF$1)),
INDIRECT("rBP!"&amp;ADDRESS($S22,SUMIFS(rBP!$1:$1,rBP!$5:$5,MAX(rBP!$5:$5)-BF$5+1))&amp;":"&amp;ADDRESS($S22,SUMIFS(rBP!$1:$1,rBP!$5:$5,MAX(rBP!$5:$5))))))</f>
        <v>123603.97227288541</v>
      </c>
      <c r="BG22" s="71">
        <f ca="1">IF(BG$5="",0,SUMPRODUCT(
INDIRECT(ADDRESS($P22,SUMIFS($1:$1,$5:$5,1))&amp;":"&amp;ADDRESS($P22,BG$1)),
INDIRECT("rBP!"&amp;ADDRESS($S22,SUMIFS(rBP!$1:$1,rBP!$5:$5,MAX(rBP!$5:$5)-BG$5+1))&amp;":"&amp;ADDRESS($S22,SUMIFS(rBP!$1:$1,rBP!$5:$5,MAX(rBP!$5:$5))))))</f>
        <v>127312.09144107197</v>
      </c>
      <c r="BH22" s="71">
        <f ca="1">IF(BH$5="",0,SUMPRODUCT(
INDIRECT(ADDRESS($P22,SUMIFS($1:$1,$5:$5,1))&amp;":"&amp;ADDRESS($P22,BH$1)),
INDIRECT("rBP!"&amp;ADDRESS($S22,SUMIFS(rBP!$1:$1,rBP!$5:$5,MAX(rBP!$5:$5)-BH$5+1))&amp;":"&amp;ADDRESS($S22,SUMIFS(rBP!$1:$1,rBP!$5:$5,MAX(rBP!$5:$5))))))</f>
        <v>131131.45418430414</v>
      </c>
      <c r="BI22" s="71">
        <f ca="1">IF(BI$5="",0,SUMPRODUCT(
INDIRECT(ADDRESS($P22,SUMIFS($1:$1,$5:$5,1))&amp;":"&amp;ADDRESS($P22,BI$1)),
INDIRECT("rBP!"&amp;ADDRESS($S22,SUMIFS(rBP!$1:$1,rBP!$5:$5,MAX(rBP!$5:$5)-BI$5+1))&amp;":"&amp;ADDRESS($S22,SUMIFS(rBP!$1:$1,rBP!$5:$5,MAX(rBP!$5:$5))))))</f>
        <v>135065.39780983326</v>
      </c>
      <c r="BJ22" s="71">
        <f ca="1">IF(BJ$5="",0,SUMPRODUCT(
INDIRECT(ADDRESS($P22,SUMIFS($1:$1,$5:$5,1))&amp;":"&amp;ADDRESS($P22,BJ$1)),
INDIRECT("rBP!"&amp;ADDRESS($S22,SUMIFS(rBP!$1:$1,rBP!$5:$5,MAX(rBP!$5:$5)-BJ$5+1))&amp;":"&amp;ADDRESS($S22,SUMIFS(rBP!$1:$1,rBP!$5:$5,MAX(rBP!$5:$5))))))</f>
        <v>139117.35974412828</v>
      </c>
      <c r="BK22" s="71">
        <f ca="1">IF(BK$5="",0,SUMPRODUCT(
INDIRECT(ADDRESS($P22,SUMIFS($1:$1,$5:$5,1))&amp;":"&amp;ADDRESS($P22,BK$1)),
INDIRECT("rBP!"&amp;ADDRESS($S22,SUMIFS(rBP!$1:$1,rBP!$5:$5,MAX(rBP!$5:$5)-BK$5+1))&amp;":"&amp;ADDRESS($S22,SUMIFS(rBP!$1:$1,rBP!$5:$5,MAX(rBP!$5:$5))))))</f>
        <v>143290.88053645211</v>
      </c>
      <c r="BL22" s="71">
        <f ca="1">IF(BL$5="",0,SUMPRODUCT(
INDIRECT(ADDRESS($P22,SUMIFS($1:$1,$5:$5,1))&amp;":"&amp;ADDRESS($P22,BL$1)),
INDIRECT("rBP!"&amp;ADDRESS($S22,SUMIFS(rBP!$1:$1,rBP!$5:$5,MAX(rBP!$5:$5)-BL$5+1))&amp;":"&amp;ADDRESS($S22,SUMIFS(rBP!$1:$1,rBP!$5:$5,MAX(rBP!$5:$5))))))</f>
        <v>147589.6069525457</v>
      </c>
      <c r="BM22" s="71">
        <f ca="1">IF(BM$5="",0,SUMPRODUCT(
INDIRECT(ADDRESS($P22,SUMIFS($1:$1,$5:$5,1))&amp;":"&amp;ADDRESS($P22,BM$1)),
INDIRECT("rBP!"&amp;ADDRESS($S22,SUMIFS(rBP!$1:$1,rBP!$5:$5,MAX(rBP!$5:$5)-BM$5+1))&amp;":"&amp;ADDRESS($S22,SUMIFS(rBP!$1:$1,rBP!$5:$5,MAX(rBP!$5:$5))))))</f>
        <v>152017.29516112205</v>
      </c>
      <c r="BN22" s="71">
        <f ca="1">IF(BN$5="",0,SUMPRODUCT(
INDIRECT(ADDRESS($P22,SUMIFS($1:$1,$5:$5,1))&amp;":"&amp;ADDRESS($P22,BN$1)),
INDIRECT("rBP!"&amp;ADDRESS($S22,SUMIFS(rBP!$1:$1,rBP!$5:$5,MAX(rBP!$5:$5)-BN$5+1))&amp;":"&amp;ADDRESS($S22,SUMIFS(rBP!$1:$1,rBP!$5:$5,MAX(rBP!$5:$5))))))</f>
        <v>156577.81401595572</v>
      </c>
      <c r="BO22" s="71">
        <f ca="1">IF(BO$5="",0,SUMPRODUCT(
INDIRECT(ADDRESS($P22,SUMIFS($1:$1,$5:$5,1))&amp;":"&amp;ADDRESS($P22,BO$1)),
INDIRECT("rBP!"&amp;ADDRESS($S22,SUMIFS(rBP!$1:$1,rBP!$5:$5,MAX(rBP!$5:$5)-BO$5+1))&amp;":"&amp;ADDRESS($S22,SUMIFS(rBP!$1:$1,rBP!$5:$5,MAX(rBP!$5:$5))))))</f>
        <v>161275.14843643439</v>
      </c>
      <c r="BP22" s="71">
        <f ca="1">IF(BP$5="",0,SUMPRODUCT(
INDIRECT(ADDRESS($P22,SUMIFS($1:$1,$5:$5,1))&amp;":"&amp;ADDRESS($P22,BP$1)),
INDIRECT("rBP!"&amp;ADDRESS($S22,SUMIFS(rBP!$1:$1,rBP!$5:$5,MAX(rBP!$5:$5)-BP$5+1))&amp;":"&amp;ADDRESS($S22,SUMIFS(rBP!$1:$1,rBP!$5:$5,MAX(rBP!$5:$5))))))</f>
        <v>166113.40288952744</v>
      </c>
      <c r="BQ22" s="71">
        <f ca="1">IF(BQ$5="",0,SUMPRODUCT(
INDIRECT(ADDRESS($P22,SUMIFS($1:$1,$5:$5,1))&amp;":"&amp;ADDRESS($P22,BQ$1)),
INDIRECT("rBP!"&amp;ADDRESS($S22,SUMIFS(rBP!$1:$1,rBP!$5:$5,MAX(rBP!$5:$5)-BQ$5+1))&amp;":"&amp;ADDRESS($S22,SUMIFS(rBP!$1:$1,rBP!$5:$5,MAX(rBP!$5:$5))))))</f>
        <v>171096.80497621326</v>
      </c>
      <c r="BR22" s="71">
        <f ca="1">IF(BR$5="",0,SUMPRODUCT(
INDIRECT(ADDRESS($P22,SUMIFS($1:$1,$5:$5,1))&amp;":"&amp;ADDRESS($P22,BR$1)),
INDIRECT("rBP!"&amp;ADDRESS($S22,SUMIFS(rBP!$1:$1,rBP!$5:$5,MAX(rBP!$5:$5)-BR$5+1))&amp;":"&amp;ADDRESS($S22,SUMIFS(rBP!$1:$1,rBP!$5:$5,MAX(rBP!$5:$5))))))</f>
        <v>176229.70912549968</v>
      </c>
      <c r="BS22" s="71">
        <f ca="1">IF(BS$5="",0,SUMPRODUCT(
INDIRECT(ADDRESS($P22,SUMIFS($1:$1,$5:$5,1))&amp;":"&amp;ADDRESS($P22,BS$1)),
INDIRECT("rBP!"&amp;ADDRESS($S22,SUMIFS(rBP!$1:$1,rBP!$5:$5,MAX(rBP!$5:$5)-BS$5+1))&amp;":"&amp;ADDRESS($S22,SUMIFS(rBP!$1:$1,rBP!$5:$5,MAX(rBP!$5:$5))))))</f>
        <v>181516.60039926469</v>
      </c>
      <c r="BT22" s="71">
        <f ca="1">IF(BT$5="",0,SUMPRODUCT(
INDIRECT(ADDRESS($P22,SUMIFS($1:$1,$5:$5,1))&amp;":"&amp;ADDRESS($P22,BT$1)),
INDIRECT("rBP!"&amp;ADDRESS($S22,SUMIFS(rBP!$1:$1,rBP!$5:$5,MAX(rBP!$5:$5)-BT$5+1))&amp;":"&amp;ADDRESS($S22,SUMIFS(rBP!$1:$1,rBP!$5:$5,MAX(rBP!$5:$5))))))</f>
        <v>186962.09841124265</v>
      </c>
      <c r="BU22" s="71">
        <f ca="1">IF(BU$5="",0,SUMPRODUCT(
INDIRECT(ADDRESS($P22,SUMIFS($1:$1,$5:$5,1))&amp;":"&amp;ADDRESS($P22,BU$1)),
INDIRECT("rBP!"&amp;ADDRESS($S22,SUMIFS(rBP!$1:$1,rBP!$5:$5,MAX(rBP!$5:$5)-BU$5+1))&amp;":"&amp;ADDRESS($S22,SUMIFS(rBP!$1:$1,rBP!$5:$5,MAX(rBP!$5:$5))))))</f>
        <v>192570.96136357993</v>
      </c>
      <c r="BV22" s="71">
        <f ca="1">IF(BV$5="",0,SUMPRODUCT(
INDIRECT(ADDRESS($P22,SUMIFS($1:$1,$5:$5,1))&amp;":"&amp;ADDRESS($P22,BV$1)),
INDIRECT("rBP!"&amp;ADDRESS($S22,SUMIFS(rBP!$1:$1,rBP!$5:$5,MAX(rBP!$5:$5)-BV$5+1))&amp;":"&amp;ADDRESS($S22,SUMIFS(rBP!$1:$1,rBP!$5:$5,MAX(rBP!$5:$5))))))</f>
        <v>0</v>
      </c>
      <c r="BW22" s="71">
        <f ca="1">IF(BW$5="",0,SUMPRODUCT(
INDIRECT(ADDRESS($P22,SUMIFS($1:$1,$5:$5,1))&amp;":"&amp;ADDRESS($P22,BW$1)),
INDIRECT("rBP!"&amp;ADDRESS($S22,SUMIFS(rBP!$1:$1,rBP!$5:$5,MAX(rBP!$5:$5)-BW$5+1))&amp;":"&amp;ADDRESS($S22,SUMIFS(rBP!$1:$1,rBP!$5:$5,MAX(rBP!$5:$5))))))</f>
        <v>0</v>
      </c>
      <c r="BX22" s="71">
        <f ca="1">IF(BX$5="",0,SUMPRODUCT(
INDIRECT(ADDRESS($P22,SUMIFS($1:$1,$5:$5,1))&amp;":"&amp;ADDRESS($P22,BX$1)),
INDIRECT("rBP!"&amp;ADDRESS($S22,SUMIFS(rBP!$1:$1,rBP!$5:$5,MAX(rBP!$5:$5)-BX$5+1))&amp;":"&amp;ADDRESS($S22,SUMIFS(rBP!$1:$1,rBP!$5:$5,MAX(rBP!$5:$5))))))</f>
        <v>0</v>
      </c>
      <c r="BY22" s="71">
        <f ca="1">IF(BY$5="",0,SUMPRODUCT(
INDIRECT(ADDRESS($P22,SUMIFS($1:$1,$5:$5,1))&amp;":"&amp;ADDRESS($P22,BY$1)),
INDIRECT("rBP!"&amp;ADDRESS($S22,SUMIFS(rBP!$1:$1,rBP!$5:$5,MAX(rBP!$5:$5)-BY$5+1))&amp;":"&amp;ADDRESS($S22,SUMIFS(rBP!$1:$1,rBP!$5:$5,MAX(rBP!$5:$5))))))</f>
        <v>0</v>
      </c>
      <c r="BZ22" s="71">
        <f ca="1">IF(BZ$5="",0,SUMPRODUCT(
INDIRECT(ADDRESS($P22,SUMIFS($1:$1,$5:$5,1))&amp;":"&amp;ADDRESS($P22,BZ$1)),
INDIRECT("rBP!"&amp;ADDRESS($S22,SUMIFS(rBP!$1:$1,rBP!$5:$5,MAX(rBP!$5:$5)-BZ$5+1))&amp;":"&amp;ADDRESS($S22,SUMIFS(rBP!$1:$1,rBP!$5:$5,MAX(rBP!$5:$5))))))</f>
        <v>0</v>
      </c>
      <c r="CA22" s="71">
        <f ca="1">IF(CA$5="",0,SUMPRODUCT(
INDIRECT(ADDRESS($P22,SUMIFS($1:$1,$5:$5,1))&amp;":"&amp;ADDRESS($P22,CA$1)),
INDIRECT("rBP!"&amp;ADDRESS($S22,SUMIFS(rBP!$1:$1,rBP!$5:$5,MAX(rBP!$5:$5)-CA$5+1))&amp;":"&amp;ADDRESS($S22,SUMIFS(rBP!$1:$1,rBP!$5:$5,MAX(rBP!$5:$5))))))</f>
        <v>0</v>
      </c>
      <c r="CB22" s="71">
        <f ca="1">IF(CB$5="",0,SUMPRODUCT(
INDIRECT(ADDRESS($P22,SUMIFS($1:$1,$5:$5,1))&amp;":"&amp;ADDRESS($P22,CB$1)),
INDIRECT("rBP!"&amp;ADDRESS($S22,SUMIFS(rBP!$1:$1,rBP!$5:$5,MAX(rBP!$5:$5)-CB$5+1))&amp;":"&amp;ADDRESS($S22,SUMIFS(rBP!$1:$1,rBP!$5:$5,MAX(rBP!$5:$5))))))</f>
        <v>0</v>
      </c>
      <c r="CC22" s="71">
        <f ca="1">IF(CC$5="",0,SUMPRODUCT(
INDIRECT(ADDRESS($P22,SUMIFS($1:$1,$5:$5,1))&amp;":"&amp;ADDRESS($P22,CC$1)),
INDIRECT("rBP!"&amp;ADDRESS($S22,SUMIFS(rBP!$1:$1,rBP!$5:$5,MAX(rBP!$5:$5)-CC$5+1))&amp;":"&amp;ADDRESS($S22,SUMIFS(rBP!$1:$1,rBP!$5:$5,MAX(rBP!$5:$5))))))</f>
        <v>0</v>
      </c>
      <c r="CD22" s="71">
        <f ca="1">IF(CD$5="",0,SUMPRODUCT(
INDIRECT(ADDRESS($P22,SUMIFS($1:$1,$5:$5,1))&amp;":"&amp;ADDRESS($P22,CD$1)),
INDIRECT("rBP!"&amp;ADDRESS($S22,SUMIFS(rBP!$1:$1,rBP!$5:$5,MAX(rBP!$5:$5)-CD$5+1))&amp;":"&amp;ADDRESS($S22,SUMIFS(rBP!$1:$1,rBP!$5:$5,MAX(rBP!$5:$5))))))</f>
        <v>0</v>
      </c>
      <c r="CE22" s="71">
        <f ca="1">IF(CE$5="",0,SUMPRODUCT(
INDIRECT(ADDRESS($P22,SUMIFS($1:$1,$5:$5,1))&amp;":"&amp;ADDRESS($P22,CE$1)),
INDIRECT("rBP!"&amp;ADDRESS($S22,SUMIFS(rBP!$1:$1,rBP!$5:$5,MAX(rBP!$5:$5)-CE$5+1))&amp;":"&amp;ADDRESS($S22,SUMIFS(rBP!$1:$1,rBP!$5:$5,MAX(rBP!$5:$5))))))</f>
        <v>0</v>
      </c>
      <c r="CF22" s="71">
        <f ca="1">IF(CF$5="",0,SUMPRODUCT(
INDIRECT(ADDRESS($P22,SUMIFS($1:$1,$5:$5,1))&amp;":"&amp;ADDRESS($P22,CF$1)),
INDIRECT("rBP!"&amp;ADDRESS($S22,SUMIFS(rBP!$1:$1,rBP!$5:$5,MAX(rBP!$5:$5)-CF$5+1))&amp;":"&amp;ADDRESS($S22,SUMIFS(rBP!$1:$1,rBP!$5:$5,MAX(rBP!$5:$5))))))</f>
        <v>0</v>
      </c>
      <c r="CG22" s="71">
        <f ca="1">IF(CG$5="",0,SUMPRODUCT(
INDIRECT(ADDRESS($P22,SUMIFS($1:$1,$5:$5,1))&amp;":"&amp;ADDRESS($P22,CG$1)),
INDIRECT("rBP!"&amp;ADDRESS($S22,SUMIFS(rBP!$1:$1,rBP!$5:$5,MAX(rBP!$5:$5)-CG$5+1))&amp;":"&amp;ADDRESS($S22,SUMIFS(rBP!$1:$1,rBP!$5:$5,MAX(rBP!$5:$5))))))</f>
        <v>0</v>
      </c>
      <c r="CH22" s="71">
        <f ca="1">IF(CH$5="",0,SUMPRODUCT(
INDIRECT(ADDRESS($P22,SUMIFS($1:$1,$5:$5,1))&amp;":"&amp;ADDRESS($P22,CH$1)),
INDIRECT("rBP!"&amp;ADDRESS($S22,SUMIFS(rBP!$1:$1,rBP!$5:$5,MAX(rBP!$5:$5)-CH$5+1))&amp;":"&amp;ADDRESS($S22,SUMIFS(rBP!$1:$1,rBP!$5:$5,MAX(rBP!$5:$5))))))</f>
        <v>0</v>
      </c>
      <c r="CI22" s="71">
        <f ca="1">IF(CI$5="",0,SUMPRODUCT(
INDIRECT(ADDRESS($P22,SUMIFS($1:$1,$5:$5,1))&amp;":"&amp;ADDRESS($P22,CI$1)),
INDIRECT("rBP!"&amp;ADDRESS($S22,SUMIFS(rBP!$1:$1,rBP!$5:$5,MAX(rBP!$5:$5)-CI$5+1))&amp;":"&amp;ADDRESS($S22,SUMIFS(rBP!$1:$1,rBP!$5:$5,MAX(rBP!$5:$5))))))</f>
        <v>0</v>
      </c>
      <c r="CJ22" s="71">
        <f ca="1">IF(CJ$5="",0,SUMPRODUCT(
INDIRECT(ADDRESS($P22,SUMIFS($1:$1,$5:$5,1))&amp;":"&amp;ADDRESS($P22,CJ$1)),
INDIRECT("rBP!"&amp;ADDRESS($S22,SUMIFS(rBP!$1:$1,rBP!$5:$5,MAX(rBP!$5:$5)-CJ$5+1))&amp;":"&amp;ADDRESS($S22,SUMIFS(rBP!$1:$1,rBP!$5:$5,MAX(rBP!$5:$5))))))</f>
        <v>0</v>
      </c>
      <c r="CK22" s="71">
        <f ca="1">IF(CK$5="",0,SUMPRODUCT(
INDIRECT(ADDRESS($P22,SUMIFS($1:$1,$5:$5,1))&amp;":"&amp;ADDRESS($P22,CK$1)),
INDIRECT("rBP!"&amp;ADDRESS($S22,SUMIFS(rBP!$1:$1,rBP!$5:$5,MAX(rBP!$5:$5)-CK$5+1))&amp;":"&amp;ADDRESS($S22,SUMIFS(rBP!$1:$1,rBP!$5:$5,MAX(rBP!$5:$5))))))</f>
        <v>0</v>
      </c>
      <c r="CL22" s="71">
        <f ca="1">IF(CL$5="",0,SUMPRODUCT(
INDIRECT(ADDRESS($P22,SUMIFS($1:$1,$5:$5,1))&amp;":"&amp;ADDRESS($P22,CL$1)),
INDIRECT("rBP!"&amp;ADDRESS($S22,SUMIFS(rBP!$1:$1,rBP!$5:$5,MAX(rBP!$5:$5)-CL$5+1))&amp;":"&amp;ADDRESS($S22,SUMIFS(rBP!$1:$1,rBP!$5:$5,MAX(rBP!$5:$5))))))</f>
        <v>0</v>
      </c>
      <c r="CM22" s="71">
        <f ca="1">IF(CM$5="",0,SUMPRODUCT(
INDIRECT(ADDRESS($P22,SUMIFS($1:$1,$5:$5,1))&amp;":"&amp;ADDRESS($P22,CM$1)),
INDIRECT("rBP!"&amp;ADDRESS($S22,SUMIFS(rBP!$1:$1,rBP!$5:$5,MAX(rBP!$5:$5)-CM$5+1))&amp;":"&amp;ADDRESS($S22,SUMIFS(rBP!$1:$1,rBP!$5:$5,MAX(rBP!$5:$5))))))</f>
        <v>0</v>
      </c>
      <c r="CN22" s="71">
        <f ca="1">IF(CN$5="",0,SUMPRODUCT(
INDIRECT(ADDRESS($P22,SUMIFS($1:$1,$5:$5,1))&amp;":"&amp;ADDRESS($P22,CN$1)),
INDIRECT("rBP!"&amp;ADDRESS($S22,SUMIFS(rBP!$1:$1,rBP!$5:$5,MAX(rBP!$5:$5)-CN$5+1))&amp;":"&amp;ADDRESS($S22,SUMIFS(rBP!$1:$1,rBP!$5:$5,MAX(rBP!$5:$5))))))</f>
        <v>0</v>
      </c>
      <c r="CO22" s="71">
        <f ca="1">IF(CO$5="",0,SUMPRODUCT(
INDIRECT(ADDRESS($P22,SUMIFS($1:$1,$5:$5,1))&amp;":"&amp;ADDRESS($P22,CO$1)),
INDIRECT("rBP!"&amp;ADDRESS($S22,SUMIFS(rBP!$1:$1,rBP!$5:$5,MAX(rBP!$5:$5)-CO$5+1))&amp;":"&amp;ADDRESS($S22,SUMIFS(rBP!$1:$1,rBP!$5:$5,MAX(rBP!$5:$5))))))</f>
        <v>0</v>
      </c>
      <c r="CP22" s="71">
        <f ca="1">IF(CP$5="",0,SUMPRODUCT(
INDIRECT(ADDRESS($P22,SUMIFS($1:$1,$5:$5,1))&amp;":"&amp;ADDRESS($P22,CP$1)),
INDIRECT("rBP!"&amp;ADDRESS($S22,SUMIFS(rBP!$1:$1,rBP!$5:$5,MAX(rBP!$5:$5)-CP$5+1))&amp;":"&amp;ADDRESS($S22,SUMIFS(rBP!$1:$1,rBP!$5:$5,MAX(rBP!$5:$5))))))</f>
        <v>0</v>
      </c>
      <c r="CQ22" s="71">
        <f ca="1">IF(CQ$5="",0,SUMPRODUCT(
INDIRECT(ADDRESS($P22,SUMIFS($1:$1,$5:$5,1))&amp;":"&amp;ADDRESS($P22,CQ$1)),
INDIRECT("rBP!"&amp;ADDRESS($S22,SUMIFS(rBP!$1:$1,rBP!$5:$5,MAX(rBP!$5:$5)-CQ$5+1))&amp;":"&amp;ADDRESS($S22,SUMIFS(rBP!$1:$1,rBP!$5:$5,MAX(rBP!$5:$5))))))</f>
        <v>0</v>
      </c>
      <c r="CR22" s="71">
        <f ca="1">IF(CR$5="",0,SUMPRODUCT(
INDIRECT(ADDRESS($P22,SUMIFS($1:$1,$5:$5,1))&amp;":"&amp;ADDRESS($P22,CR$1)),
INDIRECT("rBP!"&amp;ADDRESS($S22,SUMIFS(rBP!$1:$1,rBP!$5:$5,MAX(rBP!$5:$5)-CR$5+1))&amp;":"&amp;ADDRESS($S22,SUMIFS(rBP!$1:$1,rBP!$5:$5,MAX(rBP!$5:$5))))))</f>
        <v>0</v>
      </c>
      <c r="CS22" s="71">
        <f ca="1">IF(CS$5="",0,SUMPRODUCT(
INDIRECT(ADDRESS($P22,SUMIFS($1:$1,$5:$5,1))&amp;":"&amp;ADDRESS($P22,CS$1)),
INDIRECT("rBP!"&amp;ADDRESS($S22,SUMIFS(rBP!$1:$1,rBP!$5:$5,MAX(rBP!$5:$5)-CS$5+1))&amp;":"&amp;ADDRESS($S22,SUMIFS(rBP!$1:$1,rBP!$5:$5,MAX(rBP!$5:$5))))))</f>
        <v>0</v>
      </c>
      <c r="CT22" s="71">
        <f ca="1">IF(CT$5="",0,SUMPRODUCT(
INDIRECT(ADDRESS($P22,SUMIFS($1:$1,$5:$5,1))&amp;":"&amp;ADDRESS($P22,CT$1)),
INDIRECT("rBP!"&amp;ADDRESS($S22,SUMIFS(rBP!$1:$1,rBP!$5:$5,MAX(rBP!$5:$5)-CT$5+1))&amp;":"&amp;ADDRESS($S22,SUMIFS(rBP!$1:$1,rBP!$5:$5,MAX(rBP!$5:$5))))))</f>
        <v>0</v>
      </c>
    </row>
    <row r="23" spans="1:98" s="27" customFormat="1" ht="12" x14ac:dyDescent="0.25">
      <c r="A23" s="26">
        <f>ROW()</f>
        <v>23</v>
      </c>
      <c r="E23" s="24"/>
      <c r="F23" s="68" t="str">
        <f>F20</f>
        <v>Закупка сырья и материалов</v>
      </c>
      <c r="G23" s="27" t="str">
        <f>BP!$F$23</f>
        <v>Материал</v>
      </c>
      <c r="M23" s="2" t="str">
        <f>Lists!$R$8</f>
        <v>руб.</v>
      </c>
      <c r="P23" s="73">
        <f t="shared" si="7"/>
        <v>7</v>
      </c>
      <c r="R23" s="24"/>
      <c r="S23" s="73">
        <f>BP!$A71</f>
        <v>71</v>
      </c>
      <c r="T23" s="69"/>
      <c r="U23" s="69"/>
      <c r="V23" s="77"/>
      <c r="W23" s="29">
        <f ca="1">SUM(INDIRECT(ADDRESS(ROW(),SUMIFS($1:$1,$5:$5,1))):INDIRECT(ADDRESS(ROW(),SUMIFS($1:$1,$5:$5,MAX($5:$5)))))</f>
        <v>5622204.0530281011</v>
      </c>
      <c r="X23" s="69"/>
      <c r="Y23" s="69"/>
      <c r="Z23" s="71">
        <f ca="1">IF(Z$5="",0,SUMPRODUCT(
INDIRECT(ADDRESS($P23,SUMIFS($1:$1,$5:$5,1))&amp;":"&amp;ADDRESS($P23,Z$1)),
INDIRECT("rBP!"&amp;ADDRESS($S23,SUMIFS(rBP!$1:$1,rBP!$5:$5,MAX(rBP!$5:$5)-Z$5+1))&amp;":"&amp;ADDRESS($S23,SUMIFS(rBP!$1:$1,rBP!$5:$5,MAX(rBP!$5:$5))))))</f>
        <v>0</v>
      </c>
      <c r="AA23" s="71">
        <f ca="1">IF(AA$5="",0,SUMPRODUCT(
INDIRECT(ADDRESS($P23,SUMIFS($1:$1,$5:$5,1))&amp;":"&amp;ADDRESS($P23,AA$1)),
INDIRECT("rBP!"&amp;ADDRESS($S23,SUMIFS(rBP!$1:$1,rBP!$5:$5,MAX(rBP!$5:$5)-AA$5+1))&amp;":"&amp;ADDRESS($S23,SUMIFS(rBP!$1:$1,rBP!$5:$5,MAX(rBP!$5:$5))))))</f>
        <v>56000</v>
      </c>
      <c r="AB23" s="71">
        <f ca="1">IF(AB$5="",0,SUMPRODUCT(
INDIRECT(ADDRESS($P23,SUMIFS($1:$1,$5:$5,1))&amp;":"&amp;ADDRESS($P23,AB$1)),
INDIRECT("rBP!"&amp;ADDRESS($S23,SUMIFS(rBP!$1:$1,rBP!$5:$5,MAX(rBP!$5:$5)-AB$5+1))&amp;":"&amp;ADDRESS($S23,SUMIFS(rBP!$1:$1,rBP!$5:$5,MAX(rBP!$5:$5))))))</f>
        <v>57680</v>
      </c>
      <c r="AC23" s="71">
        <f ca="1">IF(AC$5="",0,SUMPRODUCT(
INDIRECT(ADDRESS($P23,SUMIFS($1:$1,$5:$5,1))&amp;":"&amp;ADDRESS($P23,AC$1)),
INDIRECT("rBP!"&amp;ADDRESS($S23,SUMIFS(rBP!$1:$1,rBP!$5:$5,MAX(rBP!$5:$5)-AC$5+1))&amp;":"&amp;ADDRESS($S23,SUMIFS(rBP!$1:$1,rBP!$5:$5,MAX(rBP!$5:$5))))))</f>
        <v>59410.400000000009</v>
      </c>
      <c r="AD23" s="71">
        <f ca="1">IF(AD$5="",0,SUMPRODUCT(
INDIRECT(ADDRESS($P23,SUMIFS($1:$1,$5:$5,1))&amp;":"&amp;ADDRESS($P23,AD$1)),
INDIRECT("rBP!"&amp;ADDRESS($S23,SUMIFS(rBP!$1:$1,rBP!$5:$5,MAX(rBP!$5:$5)-AD$5+1))&amp;":"&amp;ADDRESS($S23,SUMIFS(rBP!$1:$1,rBP!$5:$5,MAX(rBP!$5:$5))))))</f>
        <v>61192.712000000007</v>
      </c>
      <c r="AE23" s="71">
        <f ca="1">IF(AE$5="",0,SUMPRODUCT(
INDIRECT(ADDRESS($P23,SUMIFS($1:$1,$5:$5,1))&amp;":"&amp;ADDRESS($P23,AE$1)),
INDIRECT("rBP!"&amp;ADDRESS($S23,SUMIFS(rBP!$1:$1,rBP!$5:$5,MAX(rBP!$5:$5)-AE$5+1))&amp;":"&amp;ADDRESS($S23,SUMIFS(rBP!$1:$1,rBP!$5:$5,MAX(rBP!$5:$5))))))</f>
        <v>63028.49336</v>
      </c>
      <c r="AF23" s="71">
        <f ca="1">IF(AF$5="",0,SUMPRODUCT(
INDIRECT(ADDRESS($P23,SUMIFS($1:$1,$5:$5,1))&amp;":"&amp;ADDRESS($P23,AF$1)),
INDIRECT("rBP!"&amp;ADDRESS($S23,SUMIFS(rBP!$1:$1,rBP!$5:$5,MAX(rBP!$5:$5)-AF$5+1))&amp;":"&amp;ADDRESS($S23,SUMIFS(rBP!$1:$1,rBP!$5:$5,MAX(rBP!$5:$5))))))</f>
        <v>64919.348160800007</v>
      </c>
      <c r="AG23" s="71">
        <f ca="1">IF(AG$5="",0,SUMPRODUCT(
INDIRECT(ADDRESS($P23,SUMIFS($1:$1,$5:$5,1))&amp;":"&amp;ADDRESS($P23,AG$1)),
INDIRECT("rBP!"&amp;ADDRESS($S23,SUMIFS(rBP!$1:$1,rBP!$5:$5,MAX(rBP!$5:$5)-AG$5+1))&amp;":"&amp;ADDRESS($S23,SUMIFS(rBP!$1:$1,rBP!$5:$5,MAX(rBP!$5:$5))))))</f>
        <v>66866.928605624009</v>
      </c>
      <c r="AH23" s="71">
        <f ca="1">IF(AH$5="",0,SUMPRODUCT(
INDIRECT(ADDRESS($P23,SUMIFS($1:$1,$5:$5,1))&amp;":"&amp;ADDRESS($P23,AH$1)),
INDIRECT("rBP!"&amp;ADDRESS($S23,SUMIFS(rBP!$1:$1,rBP!$5:$5,MAX(rBP!$5:$5)-AH$5+1))&amp;":"&amp;ADDRESS($S23,SUMIFS(rBP!$1:$1,rBP!$5:$5,MAX(rBP!$5:$5))))))</f>
        <v>68872.936463792736</v>
      </c>
      <c r="AI23" s="71">
        <f ca="1">IF(AI$5="",0,SUMPRODUCT(
INDIRECT(ADDRESS($P23,SUMIFS($1:$1,$5:$5,1))&amp;":"&amp;ADDRESS($P23,AI$1)),
INDIRECT("rBP!"&amp;ADDRESS($S23,SUMIFS(rBP!$1:$1,rBP!$5:$5,MAX(rBP!$5:$5)-AI$5+1))&amp;":"&amp;ADDRESS($S23,SUMIFS(rBP!$1:$1,rBP!$5:$5,MAX(rBP!$5:$5))))))</f>
        <v>70939.124557706513</v>
      </c>
      <c r="AJ23" s="71">
        <f ca="1">IF(AJ$5="",0,SUMPRODUCT(
INDIRECT(ADDRESS($P23,SUMIFS($1:$1,$5:$5,1))&amp;":"&amp;ADDRESS($P23,AJ$1)),
INDIRECT("rBP!"&amp;ADDRESS($S23,SUMIFS(rBP!$1:$1,rBP!$5:$5,MAX(rBP!$5:$5)-AJ$5+1))&amp;":"&amp;ADDRESS($S23,SUMIFS(rBP!$1:$1,rBP!$5:$5,MAX(rBP!$5:$5))))))</f>
        <v>73067.2982944377</v>
      </c>
      <c r="AK23" s="71">
        <f ca="1">IF(AK$5="",0,SUMPRODUCT(
INDIRECT(ADDRESS($P23,SUMIFS($1:$1,$5:$5,1))&amp;":"&amp;ADDRESS($P23,AK$1)),
INDIRECT("rBP!"&amp;ADDRESS($S23,SUMIFS(rBP!$1:$1,rBP!$5:$5,MAX(rBP!$5:$5)-AK$5+1))&amp;":"&amp;ADDRESS($S23,SUMIFS(rBP!$1:$1,rBP!$5:$5,MAX(rBP!$5:$5))))))</f>
        <v>75259.317243270838</v>
      </c>
      <c r="AL23" s="71">
        <f ca="1">IF(AL$5="",0,SUMPRODUCT(
INDIRECT(ADDRESS($P23,SUMIFS($1:$1,$5:$5,1))&amp;":"&amp;ADDRESS($P23,AL$1)),
INDIRECT("rBP!"&amp;ADDRESS($S23,SUMIFS(rBP!$1:$1,rBP!$5:$5,MAX(rBP!$5:$5)-AL$5+1))&amp;":"&amp;ADDRESS($S23,SUMIFS(rBP!$1:$1,rBP!$5:$5,MAX(rBP!$5:$5))))))</f>
        <v>77517.096760568966</v>
      </c>
      <c r="AM23" s="71">
        <f ca="1">IF(AM$5="",0,SUMPRODUCT(
INDIRECT(ADDRESS($P23,SUMIFS($1:$1,$5:$5,1))&amp;":"&amp;ADDRESS($P23,AM$1)),
INDIRECT("rBP!"&amp;ADDRESS($S23,SUMIFS(rBP!$1:$1,rBP!$5:$5,MAX(rBP!$5:$5)-AM$5+1))&amp;":"&amp;ADDRESS($S23,SUMIFS(rBP!$1:$1,rBP!$5:$5,MAX(rBP!$5:$5))))))</f>
        <v>79842.609663386029</v>
      </c>
      <c r="AN23" s="71">
        <f ca="1">IF(AN$5="",0,SUMPRODUCT(
INDIRECT(ADDRESS($P23,SUMIFS($1:$1,$5:$5,1))&amp;":"&amp;ADDRESS($P23,AN$1)),
INDIRECT("rBP!"&amp;ADDRESS($S23,SUMIFS(rBP!$1:$1,rBP!$5:$5,MAX(rBP!$5:$5)-AN$5+1))&amp;":"&amp;ADDRESS($S23,SUMIFS(rBP!$1:$1,rBP!$5:$5,MAX(rBP!$5:$5))))))</f>
        <v>82237.887953287616</v>
      </c>
      <c r="AO23" s="71">
        <f ca="1">IF(AO$5="",0,SUMPRODUCT(
INDIRECT(ADDRESS($P23,SUMIFS($1:$1,$5:$5,1))&amp;":"&amp;ADDRESS($P23,AO$1)),
INDIRECT("rBP!"&amp;ADDRESS($S23,SUMIFS(rBP!$1:$1,rBP!$5:$5,MAX(rBP!$5:$5)-AO$5+1))&amp;":"&amp;ADDRESS($S23,SUMIFS(rBP!$1:$1,rBP!$5:$5,MAX(rBP!$5:$5))))))</f>
        <v>84705.024591886249</v>
      </c>
      <c r="AP23" s="71">
        <f ca="1">IF(AP$5="",0,SUMPRODUCT(
INDIRECT(ADDRESS($P23,SUMIFS($1:$1,$5:$5,1))&amp;":"&amp;ADDRESS($P23,AP$1)),
INDIRECT("rBP!"&amp;ADDRESS($S23,SUMIFS(rBP!$1:$1,rBP!$5:$5,MAX(rBP!$5:$5)-AP$5+1))&amp;":"&amp;ADDRESS($S23,SUMIFS(rBP!$1:$1,rBP!$5:$5,MAX(rBP!$5:$5))))))</f>
        <v>87246.175329642851</v>
      </c>
      <c r="AQ23" s="71">
        <f ca="1">IF(AQ$5="",0,SUMPRODUCT(
INDIRECT(ADDRESS($P23,SUMIFS($1:$1,$5:$5,1))&amp;":"&amp;ADDRESS($P23,AQ$1)),
INDIRECT("rBP!"&amp;ADDRESS($S23,SUMIFS(rBP!$1:$1,rBP!$5:$5,MAX(rBP!$5:$5)-AQ$5+1))&amp;":"&amp;ADDRESS($S23,SUMIFS(rBP!$1:$1,rBP!$5:$5,MAX(rBP!$5:$5))))))</f>
        <v>89863.560589532135</v>
      </c>
      <c r="AR23" s="71">
        <f ca="1">IF(AR$5="",0,SUMPRODUCT(
INDIRECT(ADDRESS($P23,SUMIFS($1:$1,$5:$5,1))&amp;":"&amp;ADDRESS($P23,AR$1)),
INDIRECT("rBP!"&amp;ADDRESS($S23,SUMIFS(rBP!$1:$1,rBP!$5:$5,MAX(rBP!$5:$5)-AR$5+1))&amp;":"&amp;ADDRESS($S23,SUMIFS(rBP!$1:$1,rBP!$5:$5,MAX(rBP!$5:$5))))))</f>
        <v>92559.467407218093</v>
      </c>
      <c r="AS23" s="71">
        <f ca="1">IF(AS$5="",0,SUMPRODUCT(
INDIRECT(ADDRESS($P23,SUMIFS($1:$1,$5:$5,1))&amp;":"&amp;ADDRESS($P23,AS$1)),
INDIRECT("rBP!"&amp;ADDRESS($S23,SUMIFS(rBP!$1:$1,rBP!$5:$5,MAX(rBP!$5:$5)-AS$5+1))&amp;":"&amp;ADDRESS($S23,SUMIFS(rBP!$1:$1,rBP!$5:$5,MAX(rBP!$5:$5))))))</f>
        <v>95336.251429434647</v>
      </c>
      <c r="AT23" s="71">
        <f ca="1">IF(AT$5="",0,SUMPRODUCT(
INDIRECT(ADDRESS($P23,SUMIFS($1:$1,$5:$5,1))&amp;":"&amp;ADDRESS($P23,AT$1)),
INDIRECT("rBP!"&amp;ADDRESS($S23,SUMIFS(rBP!$1:$1,rBP!$5:$5,MAX(rBP!$5:$5)-AT$5+1))&amp;":"&amp;ADDRESS($S23,SUMIFS(rBP!$1:$1,rBP!$5:$5,MAX(rBP!$5:$5))))))</f>
        <v>98196.338972317695</v>
      </c>
      <c r="AU23" s="71">
        <f ca="1">IF(AU$5="",0,SUMPRODUCT(
INDIRECT(ADDRESS($P23,SUMIFS($1:$1,$5:$5,1))&amp;":"&amp;ADDRESS($P23,AU$1)),
INDIRECT("rBP!"&amp;ADDRESS($S23,SUMIFS(rBP!$1:$1,rBP!$5:$5,MAX(rBP!$5:$5)-AU$5+1))&amp;":"&amp;ADDRESS($S23,SUMIFS(rBP!$1:$1,rBP!$5:$5,MAX(rBP!$5:$5))))))</f>
        <v>101142.22914148722</v>
      </c>
      <c r="AV23" s="71">
        <f ca="1">IF(AV$5="",0,SUMPRODUCT(
INDIRECT(ADDRESS($P23,SUMIFS($1:$1,$5:$5,1))&amp;":"&amp;ADDRESS($P23,AV$1)),
INDIRECT("rBP!"&amp;ADDRESS($S23,SUMIFS(rBP!$1:$1,rBP!$5:$5,MAX(rBP!$5:$5)-AV$5+1))&amp;":"&amp;ADDRESS($S23,SUMIFS(rBP!$1:$1,rBP!$5:$5,MAX(rBP!$5:$5))))))</f>
        <v>104176.49601573184</v>
      </c>
      <c r="AW23" s="71">
        <f ca="1">IF(AW$5="",0,SUMPRODUCT(
INDIRECT(ADDRESS($P23,SUMIFS($1:$1,$5:$5,1))&amp;":"&amp;ADDRESS($P23,AW$1)),
INDIRECT("rBP!"&amp;ADDRESS($S23,SUMIFS(rBP!$1:$1,rBP!$5:$5,MAX(rBP!$5:$5)-AW$5+1))&amp;":"&amp;ADDRESS($S23,SUMIFS(rBP!$1:$1,rBP!$5:$5,MAX(rBP!$5:$5))))))</f>
        <v>107301.79089620381</v>
      </c>
      <c r="AX23" s="71">
        <f ca="1">IF(AX$5="",0,SUMPRODUCT(
INDIRECT(ADDRESS($P23,SUMIFS($1:$1,$5:$5,1))&amp;":"&amp;ADDRESS($P23,AX$1)),
INDIRECT("rBP!"&amp;ADDRESS($S23,SUMIFS(rBP!$1:$1,rBP!$5:$5,MAX(rBP!$5:$5)-AX$5+1))&amp;":"&amp;ADDRESS($S23,SUMIFS(rBP!$1:$1,rBP!$5:$5,MAX(rBP!$5:$5))))))</f>
        <v>110520.84462308991</v>
      </c>
      <c r="AY23" s="71">
        <f ca="1">IF(AY$5="",0,SUMPRODUCT(
INDIRECT(ADDRESS($P23,SUMIFS($1:$1,$5:$5,1))&amp;":"&amp;ADDRESS($P23,AY$1)),
INDIRECT("rBP!"&amp;ADDRESS($S23,SUMIFS(rBP!$1:$1,rBP!$5:$5,MAX(rBP!$5:$5)-AY$5+1))&amp;":"&amp;ADDRESS($S23,SUMIFS(rBP!$1:$1,rBP!$5:$5,MAX(rBP!$5:$5))))))</f>
        <v>113836.46996178263</v>
      </c>
      <c r="AZ23" s="71">
        <f ca="1">IF(AZ$5="",0,SUMPRODUCT(
INDIRECT(ADDRESS($P23,SUMIFS($1:$1,$5:$5,1))&amp;":"&amp;ADDRESS($P23,AZ$1)),
INDIRECT("rBP!"&amp;ADDRESS($S23,SUMIFS(rBP!$1:$1,rBP!$5:$5,MAX(rBP!$5:$5)-AZ$5+1))&amp;":"&amp;ADDRESS($S23,SUMIFS(rBP!$1:$1,rBP!$5:$5,MAX(rBP!$5:$5))))))</f>
        <v>117251.56406063611</v>
      </c>
      <c r="BA23" s="71">
        <f ca="1">IF(BA$5="",0,SUMPRODUCT(
INDIRECT(ADDRESS($P23,SUMIFS($1:$1,$5:$5,1))&amp;":"&amp;ADDRESS($P23,BA$1)),
INDIRECT("rBP!"&amp;ADDRESS($S23,SUMIFS(rBP!$1:$1,rBP!$5:$5,MAX(rBP!$5:$5)-BA$5+1))&amp;":"&amp;ADDRESS($S23,SUMIFS(rBP!$1:$1,rBP!$5:$5,MAX(rBP!$5:$5))))))</f>
        <v>120769.11098245518</v>
      </c>
      <c r="BB23" s="71">
        <f ca="1">IF(BB$5="",0,SUMPRODUCT(
INDIRECT(ADDRESS($P23,SUMIFS($1:$1,$5:$5,1))&amp;":"&amp;ADDRESS($P23,BB$1)),
INDIRECT("rBP!"&amp;ADDRESS($S23,SUMIFS(rBP!$1:$1,rBP!$5:$5,MAX(rBP!$5:$5)-BB$5+1))&amp;":"&amp;ADDRESS($S23,SUMIFS(rBP!$1:$1,rBP!$5:$5,MAX(rBP!$5:$5))))))</f>
        <v>124392.18431192884</v>
      </c>
      <c r="BC23" s="71">
        <f ca="1">IF(BC$5="",0,SUMPRODUCT(
INDIRECT(ADDRESS($P23,SUMIFS($1:$1,$5:$5,1))&amp;":"&amp;ADDRESS($P23,BC$1)),
INDIRECT("rBP!"&amp;ADDRESS($S23,SUMIFS(rBP!$1:$1,rBP!$5:$5,MAX(rBP!$5:$5)-BC$5+1))&amp;":"&amp;ADDRESS($S23,SUMIFS(rBP!$1:$1,rBP!$5:$5,MAX(rBP!$5:$5))))))</f>
        <v>128123.94984128671</v>
      </c>
      <c r="BD23" s="71">
        <f ca="1">IF(BD$5="",0,SUMPRODUCT(
INDIRECT(ADDRESS($P23,SUMIFS($1:$1,$5:$5,1))&amp;":"&amp;ADDRESS($P23,BD$1)),
INDIRECT("rBP!"&amp;ADDRESS($S23,SUMIFS(rBP!$1:$1,rBP!$5:$5,MAX(rBP!$5:$5)-BD$5+1))&amp;":"&amp;ADDRESS($S23,SUMIFS(rBP!$1:$1,rBP!$5:$5,MAX(rBP!$5:$5))))))</f>
        <v>131967.6683365253</v>
      </c>
      <c r="BE23" s="71">
        <f ca="1">IF(BE$5="",0,SUMPRODUCT(
INDIRECT(ADDRESS($P23,SUMIFS($1:$1,$5:$5,1))&amp;":"&amp;ADDRESS($P23,BE$1)),
INDIRECT("rBP!"&amp;ADDRESS($S23,SUMIFS(rBP!$1:$1,rBP!$5:$5,MAX(rBP!$5:$5)-BE$5+1))&amp;":"&amp;ADDRESS($S23,SUMIFS(rBP!$1:$1,rBP!$5:$5,MAX(rBP!$5:$5))))))</f>
        <v>135926.69838662108</v>
      </c>
      <c r="BF23" s="71">
        <f ca="1">IF(BF$5="",0,SUMPRODUCT(
INDIRECT(ADDRESS($P23,SUMIFS($1:$1,$5:$5,1))&amp;":"&amp;ADDRESS($P23,BF$1)),
INDIRECT("rBP!"&amp;ADDRESS($S23,SUMIFS(rBP!$1:$1,rBP!$5:$5,MAX(rBP!$5:$5)-BF$5+1))&amp;":"&amp;ADDRESS($S23,SUMIFS(rBP!$1:$1,rBP!$5:$5,MAX(rBP!$5:$5))))))</f>
        <v>140004.4993382197</v>
      </c>
      <c r="BG23" s="71">
        <f ca="1">IF(BG$5="",0,SUMPRODUCT(
INDIRECT(ADDRESS($P23,SUMIFS($1:$1,$5:$5,1))&amp;":"&amp;ADDRESS($P23,BG$1)),
INDIRECT("rBP!"&amp;ADDRESS($S23,SUMIFS(rBP!$1:$1,rBP!$5:$5,MAX(rBP!$5:$5)-BG$5+1))&amp;":"&amp;ADDRESS($S23,SUMIFS(rBP!$1:$1,rBP!$5:$5,MAX(rBP!$5:$5))))))</f>
        <v>144204.6343183663</v>
      </c>
      <c r="BH23" s="71">
        <f ca="1">IF(BH$5="",0,SUMPRODUCT(
INDIRECT(ADDRESS($P23,SUMIFS($1:$1,$5:$5,1))&amp;":"&amp;ADDRESS($P23,BH$1)),
INDIRECT("rBP!"&amp;ADDRESS($S23,SUMIFS(rBP!$1:$1,rBP!$5:$5,MAX(rBP!$5:$5)-BH$5+1))&amp;":"&amp;ADDRESS($S23,SUMIFS(rBP!$1:$1,rBP!$5:$5,MAX(rBP!$5:$5))))))</f>
        <v>148530.7733479173</v>
      </c>
      <c r="BI23" s="71">
        <f ca="1">IF(BI$5="",0,SUMPRODUCT(
INDIRECT(ADDRESS($P23,SUMIFS($1:$1,$5:$5,1))&amp;":"&amp;ADDRESS($P23,BI$1)),
INDIRECT("rBP!"&amp;ADDRESS($S23,SUMIFS(rBP!$1:$1,rBP!$5:$5,MAX(rBP!$5:$5)-BI$5+1))&amp;":"&amp;ADDRESS($S23,SUMIFS(rBP!$1:$1,rBP!$5:$5,MAX(rBP!$5:$5))))))</f>
        <v>152986.69654835481</v>
      </c>
      <c r="BJ23" s="71">
        <f ca="1">IF(BJ$5="",0,SUMPRODUCT(
INDIRECT(ADDRESS($P23,SUMIFS($1:$1,$5:$5,1))&amp;":"&amp;ADDRESS($P23,BJ$1)),
INDIRECT("rBP!"&amp;ADDRESS($S23,SUMIFS(rBP!$1:$1,rBP!$5:$5,MAX(rBP!$5:$5)-BJ$5+1))&amp;":"&amp;ADDRESS($S23,SUMIFS(rBP!$1:$1,rBP!$5:$5,MAX(rBP!$5:$5))))))</f>
        <v>157576.29744480547</v>
      </c>
      <c r="BK23" s="71">
        <f ca="1">IF(BK$5="",0,SUMPRODUCT(
INDIRECT(ADDRESS($P23,SUMIFS($1:$1,$5:$5,1))&amp;":"&amp;ADDRESS($P23,BK$1)),
INDIRECT("rBP!"&amp;ADDRESS($S23,SUMIFS(rBP!$1:$1,rBP!$5:$5,MAX(rBP!$5:$5)-BK$5+1))&amp;":"&amp;ADDRESS($S23,SUMIFS(rBP!$1:$1,rBP!$5:$5,MAX(rBP!$5:$5))))))</f>
        <v>162303.58636814967</v>
      </c>
      <c r="BL23" s="71">
        <f ca="1">IF(BL$5="",0,SUMPRODUCT(
INDIRECT(ADDRESS($P23,SUMIFS($1:$1,$5:$5,1))&amp;":"&amp;ADDRESS($P23,BL$1)),
INDIRECT("rBP!"&amp;ADDRESS($S23,SUMIFS(rBP!$1:$1,rBP!$5:$5,MAX(rBP!$5:$5)-BL$5+1))&amp;":"&amp;ADDRESS($S23,SUMIFS(rBP!$1:$1,rBP!$5:$5,MAX(rBP!$5:$5))))))</f>
        <v>167172.69395919415</v>
      </c>
      <c r="BM23" s="71">
        <f ca="1">IF(BM$5="",0,SUMPRODUCT(
INDIRECT(ADDRESS($P23,SUMIFS($1:$1,$5:$5,1))&amp;":"&amp;ADDRESS($P23,BM$1)),
INDIRECT("rBP!"&amp;ADDRESS($S23,SUMIFS(rBP!$1:$1,rBP!$5:$5,MAX(rBP!$5:$5)-BM$5+1))&amp;":"&amp;ADDRESS($S23,SUMIFS(rBP!$1:$1,rBP!$5:$5,MAX(rBP!$5:$5))))))</f>
        <v>172187.87477796996</v>
      </c>
      <c r="BN23" s="71">
        <f ca="1">IF(BN$5="",0,SUMPRODUCT(
INDIRECT(ADDRESS($P23,SUMIFS($1:$1,$5:$5,1))&amp;":"&amp;ADDRESS($P23,BN$1)),
INDIRECT("rBP!"&amp;ADDRESS($S23,SUMIFS(rBP!$1:$1,rBP!$5:$5,MAX(rBP!$5:$5)-BN$5+1))&amp;":"&amp;ADDRESS($S23,SUMIFS(rBP!$1:$1,rBP!$5:$5,MAX(rBP!$5:$5))))))</f>
        <v>177353.51102130907</v>
      </c>
      <c r="BO23" s="71">
        <f ca="1">IF(BO$5="",0,SUMPRODUCT(
INDIRECT(ADDRESS($P23,SUMIFS($1:$1,$5:$5,1))&amp;":"&amp;ADDRESS($P23,BO$1)),
INDIRECT("rBP!"&amp;ADDRESS($S23,SUMIFS(rBP!$1:$1,rBP!$5:$5,MAX(rBP!$5:$5)-BO$5+1))&amp;":"&amp;ADDRESS($S23,SUMIFS(rBP!$1:$1,rBP!$5:$5,MAX(rBP!$5:$5))))))</f>
        <v>182674.11635194835</v>
      </c>
      <c r="BP23" s="71">
        <f ca="1">IF(BP$5="",0,SUMPRODUCT(
INDIRECT(ADDRESS($P23,SUMIFS($1:$1,$5:$5,1))&amp;":"&amp;ADDRESS($P23,BP$1)),
INDIRECT("rBP!"&amp;ADDRESS($S23,SUMIFS(rBP!$1:$1,rBP!$5:$5,MAX(rBP!$5:$5)-BP$5+1))&amp;":"&amp;ADDRESS($S23,SUMIFS(rBP!$1:$1,rBP!$5:$5,MAX(rBP!$5:$5))))))</f>
        <v>188154.3398425068</v>
      </c>
      <c r="BQ23" s="71">
        <f ca="1">IF(BQ$5="",0,SUMPRODUCT(
INDIRECT(ADDRESS($P23,SUMIFS($1:$1,$5:$5,1))&amp;":"&amp;ADDRESS($P23,BQ$1)),
INDIRECT("rBP!"&amp;ADDRESS($S23,SUMIFS(rBP!$1:$1,rBP!$5:$5,MAX(rBP!$5:$5)-BQ$5+1))&amp;":"&amp;ADDRESS($S23,SUMIFS(rBP!$1:$1,rBP!$5:$5,MAX(rBP!$5:$5))))))</f>
        <v>193798.97003778201</v>
      </c>
      <c r="BR23" s="71">
        <f ca="1">IF(BR$5="",0,SUMPRODUCT(
INDIRECT(ADDRESS($P23,SUMIFS($1:$1,$5:$5,1))&amp;":"&amp;ADDRESS($P23,BR$1)),
INDIRECT("rBP!"&amp;ADDRESS($S23,SUMIFS(rBP!$1:$1,rBP!$5:$5,MAX(rBP!$5:$5)-BR$5+1))&amp;":"&amp;ADDRESS($S23,SUMIFS(rBP!$1:$1,rBP!$5:$5,MAX(rBP!$5:$5))))))</f>
        <v>199612.93913891548</v>
      </c>
      <c r="BS23" s="71">
        <f ca="1">IF(BS$5="",0,SUMPRODUCT(
INDIRECT(ADDRESS($P23,SUMIFS($1:$1,$5:$5,1))&amp;":"&amp;ADDRESS($P23,BS$1)),
INDIRECT("rBP!"&amp;ADDRESS($S23,SUMIFS(rBP!$1:$1,rBP!$5:$5,MAX(rBP!$5:$5)-BS$5+1))&amp;":"&amp;ADDRESS($S23,SUMIFS(rBP!$1:$1,rBP!$5:$5,MAX(rBP!$5:$5))))))</f>
        <v>205601.32731308296</v>
      </c>
      <c r="BT23" s="71">
        <f ca="1">IF(BT$5="",0,SUMPRODUCT(
INDIRECT(ADDRESS($P23,SUMIFS($1:$1,$5:$5,1))&amp;":"&amp;ADDRESS($P23,BT$1)),
INDIRECT("rBP!"&amp;ADDRESS($S23,SUMIFS(rBP!$1:$1,rBP!$5:$5,MAX(rBP!$5:$5)-BT$5+1))&amp;":"&amp;ADDRESS($S23,SUMIFS(rBP!$1:$1,rBP!$5:$5,MAX(rBP!$5:$5))))))</f>
        <v>211769.36713247548</v>
      </c>
      <c r="BU23" s="71">
        <f ca="1">IF(BU$5="",0,SUMPRODUCT(
INDIRECT(ADDRESS($P23,SUMIFS($1:$1,$5:$5,1))&amp;":"&amp;ADDRESS($P23,BU$1)),
INDIRECT("rBP!"&amp;ADDRESS($S23,SUMIFS(rBP!$1:$1,rBP!$5:$5,MAX(rBP!$5:$5)-BU$5+1))&amp;":"&amp;ADDRESS($S23,SUMIFS(rBP!$1:$1,rBP!$5:$5,MAX(rBP!$5:$5))))))</f>
        <v>218122.44814644975</v>
      </c>
      <c r="BV23" s="71">
        <f ca="1">IF(BV$5="",0,SUMPRODUCT(
INDIRECT(ADDRESS($P23,SUMIFS($1:$1,$5:$5,1))&amp;":"&amp;ADDRESS($P23,BV$1)),
INDIRECT("rBP!"&amp;ADDRESS($S23,SUMIFS(rBP!$1:$1,rBP!$5:$5,MAX(rBP!$5:$5)-BV$5+1))&amp;":"&amp;ADDRESS($S23,SUMIFS(rBP!$1:$1,rBP!$5:$5,MAX(rBP!$5:$5))))))</f>
        <v>0</v>
      </c>
      <c r="BW23" s="71">
        <f ca="1">IF(BW$5="",0,SUMPRODUCT(
INDIRECT(ADDRESS($P23,SUMIFS($1:$1,$5:$5,1))&amp;":"&amp;ADDRESS($P23,BW$1)),
INDIRECT("rBP!"&amp;ADDRESS($S23,SUMIFS(rBP!$1:$1,rBP!$5:$5,MAX(rBP!$5:$5)-BW$5+1))&amp;":"&amp;ADDRESS($S23,SUMIFS(rBP!$1:$1,rBP!$5:$5,MAX(rBP!$5:$5))))))</f>
        <v>0</v>
      </c>
      <c r="BX23" s="71">
        <f ca="1">IF(BX$5="",0,SUMPRODUCT(
INDIRECT(ADDRESS($P23,SUMIFS($1:$1,$5:$5,1))&amp;":"&amp;ADDRESS($P23,BX$1)),
INDIRECT("rBP!"&amp;ADDRESS($S23,SUMIFS(rBP!$1:$1,rBP!$5:$5,MAX(rBP!$5:$5)-BX$5+1))&amp;":"&amp;ADDRESS($S23,SUMIFS(rBP!$1:$1,rBP!$5:$5,MAX(rBP!$5:$5))))))</f>
        <v>0</v>
      </c>
      <c r="BY23" s="71">
        <f ca="1">IF(BY$5="",0,SUMPRODUCT(
INDIRECT(ADDRESS($P23,SUMIFS($1:$1,$5:$5,1))&amp;":"&amp;ADDRESS($P23,BY$1)),
INDIRECT("rBP!"&amp;ADDRESS($S23,SUMIFS(rBP!$1:$1,rBP!$5:$5,MAX(rBP!$5:$5)-BY$5+1))&amp;":"&amp;ADDRESS($S23,SUMIFS(rBP!$1:$1,rBP!$5:$5,MAX(rBP!$5:$5))))))</f>
        <v>0</v>
      </c>
      <c r="BZ23" s="71">
        <f ca="1">IF(BZ$5="",0,SUMPRODUCT(
INDIRECT(ADDRESS($P23,SUMIFS($1:$1,$5:$5,1))&amp;":"&amp;ADDRESS($P23,BZ$1)),
INDIRECT("rBP!"&amp;ADDRESS($S23,SUMIFS(rBP!$1:$1,rBP!$5:$5,MAX(rBP!$5:$5)-BZ$5+1))&amp;":"&amp;ADDRESS($S23,SUMIFS(rBP!$1:$1,rBP!$5:$5,MAX(rBP!$5:$5))))))</f>
        <v>0</v>
      </c>
      <c r="CA23" s="71">
        <f ca="1">IF(CA$5="",0,SUMPRODUCT(
INDIRECT(ADDRESS($P23,SUMIFS($1:$1,$5:$5,1))&amp;":"&amp;ADDRESS($P23,CA$1)),
INDIRECT("rBP!"&amp;ADDRESS($S23,SUMIFS(rBP!$1:$1,rBP!$5:$5,MAX(rBP!$5:$5)-CA$5+1))&amp;":"&amp;ADDRESS($S23,SUMIFS(rBP!$1:$1,rBP!$5:$5,MAX(rBP!$5:$5))))))</f>
        <v>0</v>
      </c>
      <c r="CB23" s="71">
        <f ca="1">IF(CB$5="",0,SUMPRODUCT(
INDIRECT(ADDRESS($P23,SUMIFS($1:$1,$5:$5,1))&amp;":"&amp;ADDRESS($P23,CB$1)),
INDIRECT("rBP!"&amp;ADDRESS($S23,SUMIFS(rBP!$1:$1,rBP!$5:$5,MAX(rBP!$5:$5)-CB$5+1))&amp;":"&amp;ADDRESS($S23,SUMIFS(rBP!$1:$1,rBP!$5:$5,MAX(rBP!$5:$5))))))</f>
        <v>0</v>
      </c>
      <c r="CC23" s="71">
        <f ca="1">IF(CC$5="",0,SUMPRODUCT(
INDIRECT(ADDRESS($P23,SUMIFS($1:$1,$5:$5,1))&amp;":"&amp;ADDRESS($P23,CC$1)),
INDIRECT("rBP!"&amp;ADDRESS($S23,SUMIFS(rBP!$1:$1,rBP!$5:$5,MAX(rBP!$5:$5)-CC$5+1))&amp;":"&amp;ADDRESS($S23,SUMIFS(rBP!$1:$1,rBP!$5:$5,MAX(rBP!$5:$5))))))</f>
        <v>0</v>
      </c>
      <c r="CD23" s="71">
        <f ca="1">IF(CD$5="",0,SUMPRODUCT(
INDIRECT(ADDRESS($P23,SUMIFS($1:$1,$5:$5,1))&amp;":"&amp;ADDRESS($P23,CD$1)),
INDIRECT("rBP!"&amp;ADDRESS($S23,SUMIFS(rBP!$1:$1,rBP!$5:$5,MAX(rBP!$5:$5)-CD$5+1))&amp;":"&amp;ADDRESS($S23,SUMIFS(rBP!$1:$1,rBP!$5:$5,MAX(rBP!$5:$5))))))</f>
        <v>0</v>
      </c>
      <c r="CE23" s="71">
        <f ca="1">IF(CE$5="",0,SUMPRODUCT(
INDIRECT(ADDRESS($P23,SUMIFS($1:$1,$5:$5,1))&amp;":"&amp;ADDRESS($P23,CE$1)),
INDIRECT("rBP!"&amp;ADDRESS($S23,SUMIFS(rBP!$1:$1,rBP!$5:$5,MAX(rBP!$5:$5)-CE$5+1))&amp;":"&amp;ADDRESS($S23,SUMIFS(rBP!$1:$1,rBP!$5:$5,MAX(rBP!$5:$5))))))</f>
        <v>0</v>
      </c>
      <c r="CF23" s="71">
        <f ca="1">IF(CF$5="",0,SUMPRODUCT(
INDIRECT(ADDRESS($P23,SUMIFS($1:$1,$5:$5,1))&amp;":"&amp;ADDRESS($P23,CF$1)),
INDIRECT("rBP!"&amp;ADDRESS($S23,SUMIFS(rBP!$1:$1,rBP!$5:$5,MAX(rBP!$5:$5)-CF$5+1))&amp;":"&amp;ADDRESS($S23,SUMIFS(rBP!$1:$1,rBP!$5:$5,MAX(rBP!$5:$5))))))</f>
        <v>0</v>
      </c>
      <c r="CG23" s="71">
        <f ca="1">IF(CG$5="",0,SUMPRODUCT(
INDIRECT(ADDRESS($P23,SUMIFS($1:$1,$5:$5,1))&amp;":"&amp;ADDRESS($P23,CG$1)),
INDIRECT("rBP!"&amp;ADDRESS($S23,SUMIFS(rBP!$1:$1,rBP!$5:$5,MAX(rBP!$5:$5)-CG$5+1))&amp;":"&amp;ADDRESS($S23,SUMIFS(rBP!$1:$1,rBP!$5:$5,MAX(rBP!$5:$5))))))</f>
        <v>0</v>
      </c>
      <c r="CH23" s="71">
        <f ca="1">IF(CH$5="",0,SUMPRODUCT(
INDIRECT(ADDRESS($P23,SUMIFS($1:$1,$5:$5,1))&amp;":"&amp;ADDRESS($P23,CH$1)),
INDIRECT("rBP!"&amp;ADDRESS($S23,SUMIFS(rBP!$1:$1,rBP!$5:$5,MAX(rBP!$5:$5)-CH$5+1))&amp;":"&amp;ADDRESS($S23,SUMIFS(rBP!$1:$1,rBP!$5:$5,MAX(rBP!$5:$5))))))</f>
        <v>0</v>
      </c>
      <c r="CI23" s="71">
        <f ca="1">IF(CI$5="",0,SUMPRODUCT(
INDIRECT(ADDRESS($P23,SUMIFS($1:$1,$5:$5,1))&amp;":"&amp;ADDRESS($P23,CI$1)),
INDIRECT("rBP!"&amp;ADDRESS($S23,SUMIFS(rBP!$1:$1,rBP!$5:$5,MAX(rBP!$5:$5)-CI$5+1))&amp;":"&amp;ADDRESS($S23,SUMIFS(rBP!$1:$1,rBP!$5:$5,MAX(rBP!$5:$5))))))</f>
        <v>0</v>
      </c>
      <c r="CJ23" s="71">
        <f ca="1">IF(CJ$5="",0,SUMPRODUCT(
INDIRECT(ADDRESS($P23,SUMIFS($1:$1,$5:$5,1))&amp;":"&amp;ADDRESS($P23,CJ$1)),
INDIRECT("rBP!"&amp;ADDRESS($S23,SUMIFS(rBP!$1:$1,rBP!$5:$5,MAX(rBP!$5:$5)-CJ$5+1))&amp;":"&amp;ADDRESS($S23,SUMIFS(rBP!$1:$1,rBP!$5:$5,MAX(rBP!$5:$5))))))</f>
        <v>0</v>
      </c>
      <c r="CK23" s="71">
        <f ca="1">IF(CK$5="",0,SUMPRODUCT(
INDIRECT(ADDRESS($P23,SUMIFS($1:$1,$5:$5,1))&amp;":"&amp;ADDRESS($P23,CK$1)),
INDIRECT("rBP!"&amp;ADDRESS($S23,SUMIFS(rBP!$1:$1,rBP!$5:$5,MAX(rBP!$5:$5)-CK$5+1))&amp;":"&amp;ADDRESS($S23,SUMIFS(rBP!$1:$1,rBP!$5:$5,MAX(rBP!$5:$5))))))</f>
        <v>0</v>
      </c>
      <c r="CL23" s="71">
        <f ca="1">IF(CL$5="",0,SUMPRODUCT(
INDIRECT(ADDRESS($P23,SUMIFS($1:$1,$5:$5,1))&amp;":"&amp;ADDRESS($P23,CL$1)),
INDIRECT("rBP!"&amp;ADDRESS($S23,SUMIFS(rBP!$1:$1,rBP!$5:$5,MAX(rBP!$5:$5)-CL$5+1))&amp;":"&amp;ADDRESS($S23,SUMIFS(rBP!$1:$1,rBP!$5:$5,MAX(rBP!$5:$5))))))</f>
        <v>0</v>
      </c>
      <c r="CM23" s="71">
        <f ca="1">IF(CM$5="",0,SUMPRODUCT(
INDIRECT(ADDRESS($P23,SUMIFS($1:$1,$5:$5,1))&amp;":"&amp;ADDRESS($P23,CM$1)),
INDIRECT("rBP!"&amp;ADDRESS($S23,SUMIFS(rBP!$1:$1,rBP!$5:$5,MAX(rBP!$5:$5)-CM$5+1))&amp;":"&amp;ADDRESS($S23,SUMIFS(rBP!$1:$1,rBP!$5:$5,MAX(rBP!$5:$5))))))</f>
        <v>0</v>
      </c>
      <c r="CN23" s="71">
        <f ca="1">IF(CN$5="",0,SUMPRODUCT(
INDIRECT(ADDRESS($P23,SUMIFS($1:$1,$5:$5,1))&amp;":"&amp;ADDRESS($P23,CN$1)),
INDIRECT("rBP!"&amp;ADDRESS($S23,SUMIFS(rBP!$1:$1,rBP!$5:$5,MAX(rBP!$5:$5)-CN$5+1))&amp;":"&amp;ADDRESS($S23,SUMIFS(rBP!$1:$1,rBP!$5:$5,MAX(rBP!$5:$5))))))</f>
        <v>0</v>
      </c>
      <c r="CO23" s="71">
        <f ca="1">IF(CO$5="",0,SUMPRODUCT(
INDIRECT(ADDRESS($P23,SUMIFS($1:$1,$5:$5,1))&amp;":"&amp;ADDRESS($P23,CO$1)),
INDIRECT("rBP!"&amp;ADDRESS($S23,SUMIFS(rBP!$1:$1,rBP!$5:$5,MAX(rBP!$5:$5)-CO$5+1))&amp;":"&amp;ADDRESS($S23,SUMIFS(rBP!$1:$1,rBP!$5:$5,MAX(rBP!$5:$5))))))</f>
        <v>0</v>
      </c>
      <c r="CP23" s="71">
        <f ca="1">IF(CP$5="",0,SUMPRODUCT(
INDIRECT(ADDRESS($P23,SUMIFS($1:$1,$5:$5,1))&amp;":"&amp;ADDRESS($P23,CP$1)),
INDIRECT("rBP!"&amp;ADDRESS($S23,SUMIFS(rBP!$1:$1,rBP!$5:$5,MAX(rBP!$5:$5)-CP$5+1))&amp;":"&amp;ADDRESS($S23,SUMIFS(rBP!$1:$1,rBP!$5:$5,MAX(rBP!$5:$5))))))</f>
        <v>0</v>
      </c>
      <c r="CQ23" s="71">
        <f ca="1">IF(CQ$5="",0,SUMPRODUCT(
INDIRECT(ADDRESS($P23,SUMIFS($1:$1,$5:$5,1))&amp;":"&amp;ADDRESS($P23,CQ$1)),
INDIRECT("rBP!"&amp;ADDRESS($S23,SUMIFS(rBP!$1:$1,rBP!$5:$5,MAX(rBP!$5:$5)-CQ$5+1))&amp;":"&amp;ADDRESS($S23,SUMIFS(rBP!$1:$1,rBP!$5:$5,MAX(rBP!$5:$5))))))</f>
        <v>0</v>
      </c>
      <c r="CR23" s="71">
        <f ca="1">IF(CR$5="",0,SUMPRODUCT(
INDIRECT(ADDRESS($P23,SUMIFS($1:$1,$5:$5,1))&amp;":"&amp;ADDRESS($P23,CR$1)),
INDIRECT("rBP!"&amp;ADDRESS($S23,SUMIFS(rBP!$1:$1,rBP!$5:$5,MAX(rBP!$5:$5)-CR$5+1))&amp;":"&amp;ADDRESS($S23,SUMIFS(rBP!$1:$1,rBP!$5:$5,MAX(rBP!$5:$5))))))</f>
        <v>0</v>
      </c>
      <c r="CS23" s="71">
        <f ca="1">IF(CS$5="",0,SUMPRODUCT(
INDIRECT(ADDRESS($P23,SUMIFS($1:$1,$5:$5,1))&amp;":"&amp;ADDRESS($P23,CS$1)),
INDIRECT("rBP!"&amp;ADDRESS($S23,SUMIFS(rBP!$1:$1,rBP!$5:$5,MAX(rBP!$5:$5)-CS$5+1))&amp;":"&amp;ADDRESS($S23,SUMIFS(rBP!$1:$1,rBP!$5:$5,MAX(rBP!$5:$5))))))</f>
        <v>0</v>
      </c>
      <c r="CT23" s="71">
        <f ca="1">IF(CT$5="",0,SUMPRODUCT(
INDIRECT(ADDRESS($P23,SUMIFS($1:$1,$5:$5,1))&amp;":"&amp;ADDRESS($P23,CT$1)),
INDIRECT("rBP!"&amp;ADDRESS($S23,SUMIFS(rBP!$1:$1,rBP!$5:$5,MAX(rBP!$5:$5)-CT$5+1))&amp;":"&amp;ADDRESS($S23,SUMIFS(rBP!$1:$1,rBP!$5:$5,MAX(rBP!$5:$5))))))</f>
        <v>0</v>
      </c>
    </row>
    <row r="24" spans="1:98" s="27" customFormat="1" ht="12" x14ac:dyDescent="0.25">
      <c r="A24" s="26">
        <f>ROW()</f>
        <v>24</v>
      </c>
      <c r="E24" s="24"/>
      <c r="F24" s="68" t="str">
        <f>F20</f>
        <v>Закупка сырья и материалов</v>
      </c>
      <c r="G24" s="27" t="str">
        <f>BP!$F$24</f>
        <v>Вн.пр-во</v>
      </c>
      <c r="M24" s="2" t="str">
        <f>Lists!$R$8</f>
        <v>руб.</v>
      </c>
      <c r="P24" s="73">
        <f t="shared" si="7"/>
        <v>7</v>
      </c>
      <c r="R24" s="24"/>
      <c r="S24" s="73">
        <f>BP!$A72</f>
        <v>72</v>
      </c>
      <c r="T24" s="69"/>
      <c r="U24" s="69"/>
      <c r="V24" s="77"/>
      <c r="W24" s="29">
        <f ca="1">SUM(INDIRECT(ADDRESS(ROW(),SUMIFS($1:$1,$5:$5,1))):INDIRECT(ADDRESS(ROW(),SUMIFS($1:$1,$5:$5,MAX($5:$5)))))</f>
        <v>0</v>
      </c>
      <c r="X24" s="69"/>
      <c r="Y24" s="69"/>
      <c r="Z24" s="71">
        <f ca="1">IF(Z$5="",0,SUMPRODUCT(
INDIRECT(ADDRESS($P24,SUMIFS($1:$1,$5:$5,1))&amp;":"&amp;ADDRESS($P24,Z$1)),
INDIRECT("rBP!"&amp;ADDRESS($S24,SUMIFS(rBP!$1:$1,rBP!$5:$5,MAX(rBP!$5:$5)-Z$5+1))&amp;":"&amp;ADDRESS($S24,SUMIFS(rBP!$1:$1,rBP!$5:$5,MAX(rBP!$5:$5))))))</f>
        <v>0</v>
      </c>
      <c r="AA24" s="71">
        <f ca="1">IF(AA$5="",0,SUMPRODUCT(
INDIRECT(ADDRESS($P24,SUMIFS($1:$1,$5:$5,1))&amp;":"&amp;ADDRESS($P24,AA$1)),
INDIRECT("rBP!"&amp;ADDRESS($S24,SUMIFS(rBP!$1:$1,rBP!$5:$5,MAX(rBP!$5:$5)-AA$5+1))&amp;":"&amp;ADDRESS($S24,SUMIFS(rBP!$1:$1,rBP!$5:$5,MAX(rBP!$5:$5))))))</f>
        <v>0</v>
      </c>
      <c r="AB24" s="71">
        <f ca="1">IF(AB$5="",0,SUMPRODUCT(
INDIRECT(ADDRESS($P24,SUMIFS($1:$1,$5:$5,1))&amp;":"&amp;ADDRESS($P24,AB$1)),
INDIRECT("rBP!"&amp;ADDRESS($S24,SUMIFS(rBP!$1:$1,rBP!$5:$5,MAX(rBP!$5:$5)-AB$5+1))&amp;":"&amp;ADDRESS($S24,SUMIFS(rBP!$1:$1,rBP!$5:$5,MAX(rBP!$5:$5))))))</f>
        <v>0</v>
      </c>
      <c r="AC24" s="71">
        <f ca="1">IF(AC$5="",0,SUMPRODUCT(
INDIRECT(ADDRESS($P24,SUMIFS($1:$1,$5:$5,1))&amp;":"&amp;ADDRESS($P24,AC$1)),
INDIRECT("rBP!"&amp;ADDRESS($S24,SUMIFS(rBP!$1:$1,rBP!$5:$5,MAX(rBP!$5:$5)-AC$5+1))&amp;":"&amp;ADDRESS($S24,SUMIFS(rBP!$1:$1,rBP!$5:$5,MAX(rBP!$5:$5))))))</f>
        <v>0</v>
      </c>
      <c r="AD24" s="71">
        <f ca="1">IF(AD$5="",0,SUMPRODUCT(
INDIRECT(ADDRESS($P24,SUMIFS($1:$1,$5:$5,1))&amp;":"&amp;ADDRESS($P24,AD$1)),
INDIRECT("rBP!"&amp;ADDRESS($S24,SUMIFS(rBP!$1:$1,rBP!$5:$5,MAX(rBP!$5:$5)-AD$5+1))&amp;":"&amp;ADDRESS($S24,SUMIFS(rBP!$1:$1,rBP!$5:$5,MAX(rBP!$5:$5))))))</f>
        <v>0</v>
      </c>
      <c r="AE24" s="71">
        <f ca="1">IF(AE$5="",0,SUMPRODUCT(
INDIRECT(ADDRESS($P24,SUMIFS($1:$1,$5:$5,1))&amp;":"&amp;ADDRESS($P24,AE$1)),
INDIRECT("rBP!"&amp;ADDRESS($S24,SUMIFS(rBP!$1:$1,rBP!$5:$5,MAX(rBP!$5:$5)-AE$5+1))&amp;":"&amp;ADDRESS($S24,SUMIFS(rBP!$1:$1,rBP!$5:$5,MAX(rBP!$5:$5))))))</f>
        <v>0</v>
      </c>
      <c r="AF24" s="71">
        <f ca="1">IF(AF$5="",0,SUMPRODUCT(
INDIRECT(ADDRESS($P24,SUMIFS($1:$1,$5:$5,1))&amp;":"&amp;ADDRESS($P24,AF$1)),
INDIRECT("rBP!"&amp;ADDRESS($S24,SUMIFS(rBP!$1:$1,rBP!$5:$5,MAX(rBP!$5:$5)-AF$5+1))&amp;":"&amp;ADDRESS($S24,SUMIFS(rBP!$1:$1,rBP!$5:$5,MAX(rBP!$5:$5))))))</f>
        <v>0</v>
      </c>
      <c r="AG24" s="71">
        <f ca="1">IF(AG$5="",0,SUMPRODUCT(
INDIRECT(ADDRESS($P24,SUMIFS($1:$1,$5:$5,1))&amp;":"&amp;ADDRESS($P24,AG$1)),
INDIRECT("rBP!"&amp;ADDRESS($S24,SUMIFS(rBP!$1:$1,rBP!$5:$5,MAX(rBP!$5:$5)-AG$5+1))&amp;":"&amp;ADDRESS($S24,SUMIFS(rBP!$1:$1,rBP!$5:$5,MAX(rBP!$5:$5))))))</f>
        <v>0</v>
      </c>
      <c r="AH24" s="71">
        <f ca="1">IF(AH$5="",0,SUMPRODUCT(
INDIRECT(ADDRESS($P24,SUMIFS($1:$1,$5:$5,1))&amp;":"&amp;ADDRESS($P24,AH$1)),
INDIRECT("rBP!"&amp;ADDRESS($S24,SUMIFS(rBP!$1:$1,rBP!$5:$5,MAX(rBP!$5:$5)-AH$5+1))&amp;":"&amp;ADDRESS($S24,SUMIFS(rBP!$1:$1,rBP!$5:$5,MAX(rBP!$5:$5))))))</f>
        <v>0</v>
      </c>
      <c r="AI24" s="71">
        <f ca="1">IF(AI$5="",0,SUMPRODUCT(
INDIRECT(ADDRESS($P24,SUMIFS($1:$1,$5:$5,1))&amp;":"&amp;ADDRESS($P24,AI$1)),
INDIRECT("rBP!"&amp;ADDRESS($S24,SUMIFS(rBP!$1:$1,rBP!$5:$5,MAX(rBP!$5:$5)-AI$5+1))&amp;":"&amp;ADDRESS($S24,SUMIFS(rBP!$1:$1,rBP!$5:$5,MAX(rBP!$5:$5))))))</f>
        <v>0</v>
      </c>
      <c r="AJ24" s="71">
        <f ca="1">IF(AJ$5="",0,SUMPRODUCT(
INDIRECT(ADDRESS($P24,SUMIFS($1:$1,$5:$5,1))&amp;":"&amp;ADDRESS($P24,AJ$1)),
INDIRECT("rBP!"&amp;ADDRESS($S24,SUMIFS(rBP!$1:$1,rBP!$5:$5,MAX(rBP!$5:$5)-AJ$5+1))&amp;":"&amp;ADDRESS($S24,SUMIFS(rBP!$1:$1,rBP!$5:$5,MAX(rBP!$5:$5))))))</f>
        <v>0</v>
      </c>
      <c r="AK24" s="71">
        <f ca="1">IF(AK$5="",0,SUMPRODUCT(
INDIRECT(ADDRESS($P24,SUMIFS($1:$1,$5:$5,1))&amp;":"&amp;ADDRESS($P24,AK$1)),
INDIRECT("rBP!"&amp;ADDRESS($S24,SUMIFS(rBP!$1:$1,rBP!$5:$5,MAX(rBP!$5:$5)-AK$5+1))&amp;":"&amp;ADDRESS($S24,SUMIFS(rBP!$1:$1,rBP!$5:$5,MAX(rBP!$5:$5))))))</f>
        <v>0</v>
      </c>
      <c r="AL24" s="71">
        <f ca="1">IF(AL$5="",0,SUMPRODUCT(
INDIRECT(ADDRESS($P24,SUMIFS($1:$1,$5:$5,1))&amp;":"&amp;ADDRESS($P24,AL$1)),
INDIRECT("rBP!"&amp;ADDRESS($S24,SUMIFS(rBP!$1:$1,rBP!$5:$5,MAX(rBP!$5:$5)-AL$5+1))&amp;":"&amp;ADDRESS($S24,SUMIFS(rBP!$1:$1,rBP!$5:$5,MAX(rBP!$5:$5))))))</f>
        <v>0</v>
      </c>
      <c r="AM24" s="71">
        <f ca="1">IF(AM$5="",0,SUMPRODUCT(
INDIRECT(ADDRESS($P24,SUMIFS($1:$1,$5:$5,1))&amp;":"&amp;ADDRESS($P24,AM$1)),
INDIRECT("rBP!"&amp;ADDRESS($S24,SUMIFS(rBP!$1:$1,rBP!$5:$5,MAX(rBP!$5:$5)-AM$5+1))&amp;":"&amp;ADDRESS($S24,SUMIFS(rBP!$1:$1,rBP!$5:$5,MAX(rBP!$5:$5))))))</f>
        <v>0</v>
      </c>
      <c r="AN24" s="71">
        <f ca="1">IF(AN$5="",0,SUMPRODUCT(
INDIRECT(ADDRESS($P24,SUMIFS($1:$1,$5:$5,1))&amp;":"&amp;ADDRESS($P24,AN$1)),
INDIRECT("rBP!"&amp;ADDRESS($S24,SUMIFS(rBP!$1:$1,rBP!$5:$5,MAX(rBP!$5:$5)-AN$5+1))&amp;":"&amp;ADDRESS($S24,SUMIFS(rBP!$1:$1,rBP!$5:$5,MAX(rBP!$5:$5))))))</f>
        <v>0</v>
      </c>
      <c r="AO24" s="71">
        <f ca="1">IF(AO$5="",0,SUMPRODUCT(
INDIRECT(ADDRESS($P24,SUMIFS($1:$1,$5:$5,1))&amp;":"&amp;ADDRESS($P24,AO$1)),
INDIRECT("rBP!"&amp;ADDRESS($S24,SUMIFS(rBP!$1:$1,rBP!$5:$5,MAX(rBP!$5:$5)-AO$5+1))&amp;":"&amp;ADDRESS($S24,SUMIFS(rBP!$1:$1,rBP!$5:$5,MAX(rBP!$5:$5))))))</f>
        <v>0</v>
      </c>
      <c r="AP24" s="71">
        <f ca="1">IF(AP$5="",0,SUMPRODUCT(
INDIRECT(ADDRESS($P24,SUMIFS($1:$1,$5:$5,1))&amp;":"&amp;ADDRESS($P24,AP$1)),
INDIRECT("rBP!"&amp;ADDRESS($S24,SUMIFS(rBP!$1:$1,rBP!$5:$5,MAX(rBP!$5:$5)-AP$5+1))&amp;":"&amp;ADDRESS($S24,SUMIFS(rBP!$1:$1,rBP!$5:$5,MAX(rBP!$5:$5))))))</f>
        <v>0</v>
      </c>
      <c r="AQ24" s="71">
        <f ca="1">IF(AQ$5="",0,SUMPRODUCT(
INDIRECT(ADDRESS($P24,SUMIFS($1:$1,$5:$5,1))&amp;":"&amp;ADDRESS($P24,AQ$1)),
INDIRECT("rBP!"&amp;ADDRESS($S24,SUMIFS(rBP!$1:$1,rBP!$5:$5,MAX(rBP!$5:$5)-AQ$5+1))&amp;":"&amp;ADDRESS($S24,SUMIFS(rBP!$1:$1,rBP!$5:$5,MAX(rBP!$5:$5))))))</f>
        <v>0</v>
      </c>
      <c r="AR24" s="71">
        <f ca="1">IF(AR$5="",0,SUMPRODUCT(
INDIRECT(ADDRESS($P24,SUMIFS($1:$1,$5:$5,1))&amp;":"&amp;ADDRESS($P24,AR$1)),
INDIRECT("rBP!"&amp;ADDRESS($S24,SUMIFS(rBP!$1:$1,rBP!$5:$5,MAX(rBP!$5:$5)-AR$5+1))&amp;":"&amp;ADDRESS($S24,SUMIFS(rBP!$1:$1,rBP!$5:$5,MAX(rBP!$5:$5))))))</f>
        <v>0</v>
      </c>
      <c r="AS24" s="71">
        <f ca="1">IF(AS$5="",0,SUMPRODUCT(
INDIRECT(ADDRESS($P24,SUMIFS($1:$1,$5:$5,1))&amp;":"&amp;ADDRESS($P24,AS$1)),
INDIRECT("rBP!"&amp;ADDRESS($S24,SUMIFS(rBP!$1:$1,rBP!$5:$5,MAX(rBP!$5:$5)-AS$5+1))&amp;":"&amp;ADDRESS($S24,SUMIFS(rBP!$1:$1,rBP!$5:$5,MAX(rBP!$5:$5))))))</f>
        <v>0</v>
      </c>
      <c r="AT24" s="71">
        <f ca="1">IF(AT$5="",0,SUMPRODUCT(
INDIRECT(ADDRESS($P24,SUMIFS($1:$1,$5:$5,1))&amp;":"&amp;ADDRESS($P24,AT$1)),
INDIRECT("rBP!"&amp;ADDRESS($S24,SUMIFS(rBP!$1:$1,rBP!$5:$5,MAX(rBP!$5:$5)-AT$5+1))&amp;":"&amp;ADDRESS($S24,SUMIFS(rBP!$1:$1,rBP!$5:$5,MAX(rBP!$5:$5))))))</f>
        <v>0</v>
      </c>
      <c r="AU24" s="71">
        <f ca="1">IF(AU$5="",0,SUMPRODUCT(
INDIRECT(ADDRESS($P24,SUMIFS($1:$1,$5:$5,1))&amp;":"&amp;ADDRESS($P24,AU$1)),
INDIRECT("rBP!"&amp;ADDRESS($S24,SUMIFS(rBP!$1:$1,rBP!$5:$5,MAX(rBP!$5:$5)-AU$5+1))&amp;":"&amp;ADDRESS($S24,SUMIFS(rBP!$1:$1,rBP!$5:$5,MAX(rBP!$5:$5))))))</f>
        <v>0</v>
      </c>
      <c r="AV24" s="71">
        <f ca="1">IF(AV$5="",0,SUMPRODUCT(
INDIRECT(ADDRESS($P24,SUMIFS($1:$1,$5:$5,1))&amp;":"&amp;ADDRESS($P24,AV$1)),
INDIRECT("rBP!"&amp;ADDRESS($S24,SUMIFS(rBP!$1:$1,rBP!$5:$5,MAX(rBP!$5:$5)-AV$5+1))&amp;":"&amp;ADDRESS($S24,SUMIFS(rBP!$1:$1,rBP!$5:$5,MAX(rBP!$5:$5))))))</f>
        <v>0</v>
      </c>
      <c r="AW24" s="71">
        <f ca="1">IF(AW$5="",0,SUMPRODUCT(
INDIRECT(ADDRESS($P24,SUMIFS($1:$1,$5:$5,1))&amp;":"&amp;ADDRESS($P24,AW$1)),
INDIRECT("rBP!"&amp;ADDRESS($S24,SUMIFS(rBP!$1:$1,rBP!$5:$5,MAX(rBP!$5:$5)-AW$5+1))&amp;":"&amp;ADDRESS($S24,SUMIFS(rBP!$1:$1,rBP!$5:$5,MAX(rBP!$5:$5))))))</f>
        <v>0</v>
      </c>
      <c r="AX24" s="71">
        <f ca="1">IF(AX$5="",0,SUMPRODUCT(
INDIRECT(ADDRESS($P24,SUMIFS($1:$1,$5:$5,1))&amp;":"&amp;ADDRESS($P24,AX$1)),
INDIRECT("rBP!"&amp;ADDRESS($S24,SUMIFS(rBP!$1:$1,rBP!$5:$5,MAX(rBP!$5:$5)-AX$5+1))&amp;":"&amp;ADDRESS($S24,SUMIFS(rBP!$1:$1,rBP!$5:$5,MAX(rBP!$5:$5))))))</f>
        <v>0</v>
      </c>
      <c r="AY24" s="71">
        <f ca="1">IF(AY$5="",0,SUMPRODUCT(
INDIRECT(ADDRESS($P24,SUMIFS($1:$1,$5:$5,1))&amp;":"&amp;ADDRESS($P24,AY$1)),
INDIRECT("rBP!"&amp;ADDRESS($S24,SUMIFS(rBP!$1:$1,rBP!$5:$5,MAX(rBP!$5:$5)-AY$5+1))&amp;":"&amp;ADDRESS($S24,SUMIFS(rBP!$1:$1,rBP!$5:$5,MAX(rBP!$5:$5))))))</f>
        <v>0</v>
      </c>
      <c r="AZ24" s="71">
        <f ca="1">IF(AZ$5="",0,SUMPRODUCT(
INDIRECT(ADDRESS($P24,SUMIFS($1:$1,$5:$5,1))&amp;":"&amp;ADDRESS($P24,AZ$1)),
INDIRECT("rBP!"&amp;ADDRESS($S24,SUMIFS(rBP!$1:$1,rBP!$5:$5,MAX(rBP!$5:$5)-AZ$5+1))&amp;":"&amp;ADDRESS($S24,SUMIFS(rBP!$1:$1,rBP!$5:$5,MAX(rBP!$5:$5))))))</f>
        <v>0</v>
      </c>
      <c r="BA24" s="71">
        <f ca="1">IF(BA$5="",0,SUMPRODUCT(
INDIRECT(ADDRESS($P24,SUMIFS($1:$1,$5:$5,1))&amp;":"&amp;ADDRESS($P24,BA$1)),
INDIRECT("rBP!"&amp;ADDRESS($S24,SUMIFS(rBP!$1:$1,rBP!$5:$5,MAX(rBP!$5:$5)-BA$5+1))&amp;":"&amp;ADDRESS($S24,SUMIFS(rBP!$1:$1,rBP!$5:$5,MAX(rBP!$5:$5))))))</f>
        <v>0</v>
      </c>
      <c r="BB24" s="71">
        <f ca="1">IF(BB$5="",0,SUMPRODUCT(
INDIRECT(ADDRESS($P24,SUMIFS($1:$1,$5:$5,1))&amp;":"&amp;ADDRESS($P24,BB$1)),
INDIRECT("rBP!"&amp;ADDRESS($S24,SUMIFS(rBP!$1:$1,rBP!$5:$5,MAX(rBP!$5:$5)-BB$5+1))&amp;":"&amp;ADDRESS($S24,SUMIFS(rBP!$1:$1,rBP!$5:$5,MAX(rBP!$5:$5))))))</f>
        <v>0</v>
      </c>
      <c r="BC24" s="71">
        <f ca="1">IF(BC$5="",0,SUMPRODUCT(
INDIRECT(ADDRESS($P24,SUMIFS($1:$1,$5:$5,1))&amp;":"&amp;ADDRESS($P24,BC$1)),
INDIRECT("rBP!"&amp;ADDRESS($S24,SUMIFS(rBP!$1:$1,rBP!$5:$5,MAX(rBP!$5:$5)-BC$5+1))&amp;":"&amp;ADDRESS($S24,SUMIFS(rBP!$1:$1,rBP!$5:$5,MAX(rBP!$5:$5))))))</f>
        <v>0</v>
      </c>
      <c r="BD24" s="71">
        <f ca="1">IF(BD$5="",0,SUMPRODUCT(
INDIRECT(ADDRESS($P24,SUMIFS($1:$1,$5:$5,1))&amp;":"&amp;ADDRESS($P24,BD$1)),
INDIRECT("rBP!"&amp;ADDRESS($S24,SUMIFS(rBP!$1:$1,rBP!$5:$5,MAX(rBP!$5:$5)-BD$5+1))&amp;":"&amp;ADDRESS($S24,SUMIFS(rBP!$1:$1,rBP!$5:$5,MAX(rBP!$5:$5))))))</f>
        <v>0</v>
      </c>
      <c r="BE24" s="71">
        <f ca="1">IF(BE$5="",0,SUMPRODUCT(
INDIRECT(ADDRESS($P24,SUMIFS($1:$1,$5:$5,1))&amp;":"&amp;ADDRESS($P24,BE$1)),
INDIRECT("rBP!"&amp;ADDRESS($S24,SUMIFS(rBP!$1:$1,rBP!$5:$5,MAX(rBP!$5:$5)-BE$5+1))&amp;":"&amp;ADDRESS($S24,SUMIFS(rBP!$1:$1,rBP!$5:$5,MAX(rBP!$5:$5))))))</f>
        <v>0</v>
      </c>
      <c r="BF24" s="71">
        <f ca="1">IF(BF$5="",0,SUMPRODUCT(
INDIRECT(ADDRESS($P24,SUMIFS($1:$1,$5:$5,1))&amp;":"&amp;ADDRESS($P24,BF$1)),
INDIRECT("rBP!"&amp;ADDRESS($S24,SUMIFS(rBP!$1:$1,rBP!$5:$5,MAX(rBP!$5:$5)-BF$5+1))&amp;":"&amp;ADDRESS($S24,SUMIFS(rBP!$1:$1,rBP!$5:$5,MAX(rBP!$5:$5))))))</f>
        <v>0</v>
      </c>
      <c r="BG24" s="71">
        <f ca="1">IF(BG$5="",0,SUMPRODUCT(
INDIRECT(ADDRESS($P24,SUMIFS($1:$1,$5:$5,1))&amp;":"&amp;ADDRESS($P24,BG$1)),
INDIRECT("rBP!"&amp;ADDRESS($S24,SUMIFS(rBP!$1:$1,rBP!$5:$5,MAX(rBP!$5:$5)-BG$5+1))&amp;":"&amp;ADDRESS($S24,SUMIFS(rBP!$1:$1,rBP!$5:$5,MAX(rBP!$5:$5))))))</f>
        <v>0</v>
      </c>
      <c r="BH24" s="71">
        <f ca="1">IF(BH$5="",0,SUMPRODUCT(
INDIRECT(ADDRESS($P24,SUMIFS($1:$1,$5:$5,1))&amp;":"&amp;ADDRESS($P24,BH$1)),
INDIRECT("rBP!"&amp;ADDRESS($S24,SUMIFS(rBP!$1:$1,rBP!$5:$5,MAX(rBP!$5:$5)-BH$5+1))&amp;":"&amp;ADDRESS($S24,SUMIFS(rBP!$1:$1,rBP!$5:$5,MAX(rBP!$5:$5))))))</f>
        <v>0</v>
      </c>
      <c r="BI24" s="71">
        <f ca="1">IF(BI$5="",0,SUMPRODUCT(
INDIRECT(ADDRESS($P24,SUMIFS($1:$1,$5:$5,1))&amp;":"&amp;ADDRESS($P24,BI$1)),
INDIRECT("rBP!"&amp;ADDRESS($S24,SUMIFS(rBP!$1:$1,rBP!$5:$5,MAX(rBP!$5:$5)-BI$5+1))&amp;":"&amp;ADDRESS($S24,SUMIFS(rBP!$1:$1,rBP!$5:$5,MAX(rBP!$5:$5))))))</f>
        <v>0</v>
      </c>
      <c r="BJ24" s="71">
        <f ca="1">IF(BJ$5="",0,SUMPRODUCT(
INDIRECT(ADDRESS($P24,SUMIFS($1:$1,$5:$5,1))&amp;":"&amp;ADDRESS($P24,BJ$1)),
INDIRECT("rBP!"&amp;ADDRESS($S24,SUMIFS(rBP!$1:$1,rBP!$5:$5,MAX(rBP!$5:$5)-BJ$5+1))&amp;":"&amp;ADDRESS($S24,SUMIFS(rBP!$1:$1,rBP!$5:$5,MAX(rBP!$5:$5))))))</f>
        <v>0</v>
      </c>
      <c r="BK24" s="71">
        <f ca="1">IF(BK$5="",0,SUMPRODUCT(
INDIRECT(ADDRESS($P24,SUMIFS($1:$1,$5:$5,1))&amp;":"&amp;ADDRESS($P24,BK$1)),
INDIRECT("rBP!"&amp;ADDRESS($S24,SUMIFS(rBP!$1:$1,rBP!$5:$5,MAX(rBP!$5:$5)-BK$5+1))&amp;":"&amp;ADDRESS($S24,SUMIFS(rBP!$1:$1,rBP!$5:$5,MAX(rBP!$5:$5))))))</f>
        <v>0</v>
      </c>
      <c r="BL24" s="71">
        <f ca="1">IF(BL$5="",0,SUMPRODUCT(
INDIRECT(ADDRESS($P24,SUMIFS($1:$1,$5:$5,1))&amp;":"&amp;ADDRESS($P24,BL$1)),
INDIRECT("rBP!"&amp;ADDRESS($S24,SUMIFS(rBP!$1:$1,rBP!$5:$5,MAX(rBP!$5:$5)-BL$5+1))&amp;":"&amp;ADDRESS($S24,SUMIFS(rBP!$1:$1,rBP!$5:$5,MAX(rBP!$5:$5))))))</f>
        <v>0</v>
      </c>
      <c r="BM24" s="71">
        <f ca="1">IF(BM$5="",0,SUMPRODUCT(
INDIRECT(ADDRESS($P24,SUMIFS($1:$1,$5:$5,1))&amp;":"&amp;ADDRESS($P24,BM$1)),
INDIRECT("rBP!"&amp;ADDRESS($S24,SUMIFS(rBP!$1:$1,rBP!$5:$5,MAX(rBP!$5:$5)-BM$5+1))&amp;":"&amp;ADDRESS($S24,SUMIFS(rBP!$1:$1,rBP!$5:$5,MAX(rBP!$5:$5))))))</f>
        <v>0</v>
      </c>
      <c r="BN24" s="71">
        <f ca="1">IF(BN$5="",0,SUMPRODUCT(
INDIRECT(ADDRESS($P24,SUMIFS($1:$1,$5:$5,1))&amp;":"&amp;ADDRESS($P24,BN$1)),
INDIRECT("rBP!"&amp;ADDRESS($S24,SUMIFS(rBP!$1:$1,rBP!$5:$5,MAX(rBP!$5:$5)-BN$5+1))&amp;":"&amp;ADDRESS($S24,SUMIFS(rBP!$1:$1,rBP!$5:$5,MAX(rBP!$5:$5))))))</f>
        <v>0</v>
      </c>
      <c r="BO24" s="71">
        <f ca="1">IF(BO$5="",0,SUMPRODUCT(
INDIRECT(ADDRESS($P24,SUMIFS($1:$1,$5:$5,1))&amp;":"&amp;ADDRESS($P24,BO$1)),
INDIRECT("rBP!"&amp;ADDRESS($S24,SUMIFS(rBP!$1:$1,rBP!$5:$5,MAX(rBP!$5:$5)-BO$5+1))&amp;":"&amp;ADDRESS($S24,SUMIFS(rBP!$1:$1,rBP!$5:$5,MAX(rBP!$5:$5))))))</f>
        <v>0</v>
      </c>
      <c r="BP24" s="71">
        <f ca="1">IF(BP$5="",0,SUMPRODUCT(
INDIRECT(ADDRESS($P24,SUMIFS($1:$1,$5:$5,1))&amp;":"&amp;ADDRESS($P24,BP$1)),
INDIRECT("rBP!"&amp;ADDRESS($S24,SUMIFS(rBP!$1:$1,rBP!$5:$5,MAX(rBP!$5:$5)-BP$5+1))&amp;":"&amp;ADDRESS($S24,SUMIFS(rBP!$1:$1,rBP!$5:$5,MAX(rBP!$5:$5))))))</f>
        <v>0</v>
      </c>
      <c r="BQ24" s="71">
        <f ca="1">IF(BQ$5="",0,SUMPRODUCT(
INDIRECT(ADDRESS($P24,SUMIFS($1:$1,$5:$5,1))&amp;":"&amp;ADDRESS($P24,BQ$1)),
INDIRECT("rBP!"&amp;ADDRESS($S24,SUMIFS(rBP!$1:$1,rBP!$5:$5,MAX(rBP!$5:$5)-BQ$5+1))&amp;":"&amp;ADDRESS($S24,SUMIFS(rBP!$1:$1,rBP!$5:$5,MAX(rBP!$5:$5))))))</f>
        <v>0</v>
      </c>
      <c r="BR24" s="71">
        <f ca="1">IF(BR$5="",0,SUMPRODUCT(
INDIRECT(ADDRESS($P24,SUMIFS($1:$1,$5:$5,1))&amp;":"&amp;ADDRESS($P24,BR$1)),
INDIRECT("rBP!"&amp;ADDRESS($S24,SUMIFS(rBP!$1:$1,rBP!$5:$5,MAX(rBP!$5:$5)-BR$5+1))&amp;":"&amp;ADDRESS($S24,SUMIFS(rBP!$1:$1,rBP!$5:$5,MAX(rBP!$5:$5))))))</f>
        <v>0</v>
      </c>
      <c r="BS24" s="71">
        <f ca="1">IF(BS$5="",0,SUMPRODUCT(
INDIRECT(ADDRESS($P24,SUMIFS($1:$1,$5:$5,1))&amp;":"&amp;ADDRESS($P24,BS$1)),
INDIRECT("rBP!"&amp;ADDRESS($S24,SUMIFS(rBP!$1:$1,rBP!$5:$5,MAX(rBP!$5:$5)-BS$5+1))&amp;":"&amp;ADDRESS($S24,SUMIFS(rBP!$1:$1,rBP!$5:$5,MAX(rBP!$5:$5))))))</f>
        <v>0</v>
      </c>
      <c r="BT24" s="71">
        <f ca="1">IF(BT$5="",0,SUMPRODUCT(
INDIRECT(ADDRESS($P24,SUMIFS($1:$1,$5:$5,1))&amp;":"&amp;ADDRESS($P24,BT$1)),
INDIRECT("rBP!"&amp;ADDRESS($S24,SUMIFS(rBP!$1:$1,rBP!$5:$5,MAX(rBP!$5:$5)-BT$5+1))&amp;":"&amp;ADDRESS($S24,SUMIFS(rBP!$1:$1,rBP!$5:$5,MAX(rBP!$5:$5))))))</f>
        <v>0</v>
      </c>
      <c r="BU24" s="71">
        <f ca="1">IF(BU$5="",0,SUMPRODUCT(
INDIRECT(ADDRESS($P24,SUMIFS($1:$1,$5:$5,1))&amp;":"&amp;ADDRESS($P24,BU$1)),
INDIRECT("rBP!"&amp;ADDRESS($S24,SUMIFS(rBP!$1:$1,rBP!$5:$5,MAX(rBP!$5:$5)-BU$5+1))&amp;":"&amp;ADDRESS($S24,SUMIFS(rBP!$1:$1,rBP!$5:$5,MAX(rBP!$5:$5))))))</f>
        <v>0</v>
      </c>
      <c r="BV24" s="71">
        <f ca="1">IF(BV$5="",0,SUMPRODUCT(
INDIRECT(ADDRESS($P24,SUMIFS($1:$1,$5:$5,1))&amp;":"&amp;ADDRESS($P24,BV$1)),
INDIRECT("rBP!"&amp;ADDRESS($S24,SUMIFS(rBP!$1:$1,rBP!$5:$5,MAX(rBP!$5:$5)-BV$5+1))&amp;":"&amp;ADDRESS($S24,SUMIFS(rBP!$1:$1,rBP!$5:$5,MAX(rBP!$5:$5))))))</f>
        <v>0</v>
      </c>
      <c r="BW24" s="71">
        <f ca="1">IF(BW$5="",0,SUMPRODUCT(
INDIRECT(ADDRESS($P24,SUMIFS($1:$1,$5:$5,1))&amp;":"&amp;ADDRESS($P24,BW$1)),
INDIRECT("rBP!"&amp;ADDRESS($S24,SUMIFS(rBP!$1:$1,rBP!$5:$5,MAX(rBP!$5:$5)-BW$5+1))&amp;":"&amp;ADDRESS($S24,SUMIFS(rBP!$1:$1,rBP!$5:$5,MAX(rBP!$5:$5))))))</f>
        <v>0</v>
      </c>
      <c r="BX24" s="71">
        <f ca="1">IF(BX$5="",0,SUMPRODUCT(
INDIRECT(ADDRESS($P24,SUMIFS($1:$1,$5:$5,1))&amp;":"&amp;ADDRESS($P24,BX$1)),
INDIRECT("rBP!"&amp;ADDRESS($S24,SUMIFS(rBP!$1:$1,rBP!$5:$5,MAX(rBP!$5:$5)-BX$5+1))&amp;":"&amp;ADDRESS($S24,SUMIFS(rBP!$1:$1,rBP!$5:$5,MAX(rBP!$5:$5))))))</f>
        <v>0</v>
      </c>
      <c r="BY24" s="71">
        <f ca="1">IF(BY$5="",0,SUMPRODUCT(
INDIRECT(ADDRESS($P24,SUMIFS($1:$1,$5:$5,1))&amp;":"&amp;ADDRESS($P24,BY$1)),
INDIRECT("rBP!"&amp;ADDRESS($S24,SUMIFS(rBP!$1:$1,rBP!$5:$5,MAX(rBP!$5:$5)-BY$5+1))&amp;":"&amp;ADDRESS($S24,SUMIFS(rBP!$1:$1,rBP!$5:$5,MAX(rBP!$5:$5))))))</f>
        <v>0</v>
      </c>
      <c r="BZ24" s="71">
        <f ca="1">IF(BZ$5="",0,SUMPRODUCT(
INDIRECT(ADDRESS($P24,SUMIFS($1:$1,$5:$5,1))&amp;":"&amp;ADDRESS($P24,BZ$1)),
INDIRECT("rBP!"&amp;ADDRESS($S24,SUMIFS(rBP!$1:$1,rBP!$5:$5,MAX(rBP!$5:$5)-BZ$5+1))&amp;":"&amp;ADDRESS($S24,SUMIFS(rBP!$1:$1,rBP!$5:$5,MAX(rBP!$5:$5))))))</f>
        <v>0</v>
      </c>
      <c r="CA24" s="71">
        <f ca="1">IF(CA$5="",0,SUMPRODUCT(
INDIRECT(ADDRESS($P24,SUMIFS($1:$1,$5:$5,1))&amp;":"&amp;ADDRESS($P24,CA$1)),
INDIRECT("rBP!"&amp;ADDRESS($S24,SUMIFS(rBP!$1:$1,rBP!$5:$5,MAX(rBP!$5:$5)-CA$5+1))&amp;":"&amp;ADDRESS($S24,SUMIFS(rBP!$1:$1,rBP!$5:$5,MAX(rBP!$5:$5))))))</f>
        <v>0</v>
      </c>
      <c r="CB24" s="71">
        <f ca="1">IF(CB$5="",0,SUMPRODUCT(
INDIRECT(ADDRESS($P24,SUMIFS($1:$1,$5:$5,1))&amp;":"&amp;ADDRESS($P24,CB$1)),
INDIRECT("rBP!"&amp;ADDRESS($S24,SUMIFS(rBP!$1:$1,rBP!$5:$5,MAX(rBP!$5:$5)-CB$5+1))&amp;":"&amp;ADDRESS($S24,SUMIFS(rBP!$1:$1,rBP!$5:$5,MAX(rBP!$5:$5))))))</f>
        <v>0</v>
      </c>
      <c r="CC24" s="71">
        <f ca="1">IF(CC$5="",0,SUMPRODUCT(
INDIRECT(ADDRESS($P24,SUMIFS($1:$1,$5:$5,1))&amp;":"&amp;ADDRESS($P24,CC$1)),
INDIRECT("rBP!"&amp;ADDRESS($S24,SUMIFS(rBP!$1:$1,rBP!$5:$5,MAX(rBP!$5:$5)-CC$5+1))&amp;":"&amp;ADDRESS($S24,SUMIFS(rBP!$1:$1,rBP!$5:$5,MAX(rBP!$5:$5))))))</f>
        <v>0</v>
      </c>
      <c r="CD24" s="71">
        <f ca="1">IF(CD$5="",0,SUMPRODUCT(
INDIRECT(ADDRESS($P24,SUMIFS($1:$1,$5:$5,1))&amp;":"&amp;ADDRESS($P24,CD$1)),
INDIRECT("rBP!"&amp;ADDRESS($S24,SUMIFS(rBP!$1:$1,rBP!$5:$5,MAX(rBP!$5:$5)-CD$5+1))&amp;":"&amp;ADDRESS($S24,SUMIFS(rBP!$1:$1,rBP!$5:$5,MAX(rBP!$5:$5))))))</f>
        <v>0</v>
      </c>
      <c r="CE24" s="71">
        <f ca="1">IF(CE$5="",0,SUMPRODUCT(
INDIRECT(ADDRESS($P24,SUMIFS($1:$1,$5:$5,1))&amp;":"&amp;ADDRESS($P24,CE$1)),
INDIRECT("rBP!"&amp;ADDRESS($S24,SUMIFS(rBP!$1:$1,rBP!$5:$5,MAX(rBP!$5:$5)-CE$5+1))&amp;":"&amp;ADDRESS($S24,SUMIFS(rBP!$1:$1,rBP!$5:$5,MAX(rBP!$5:$5))))))</f>
        <v>0</v>
      </c>
      <c r="CF24" s="71">
        <f ca="1">IF(CF$5="",0,SUMPRODUCT(
INDIRECT(ADDRESS($P24,SUMIFS($1:$1,$5:$5,1))&amp;":"&amp;ADDRESS($P24,CF$1)),
INDIRECT("rBP!"&amp;ADDRESS($S24,SUMIFS(rBP!$1:$1,rBP!$5:$5,MAX(rBP!$5:$5)-CF$5+1))&amp;":"&amp;ADDRESS($S24,SUMIFS(rBP!$1:$1,rBP!$5:$5,MAX(rBP!$5:$5))))))</f>
        <v>0</v>
      </c>
      <c r="CG24" s="71">
        <f ca="1">IF(CG$5="",0,SUMPRODUCT(
INDIRECT(ADDRESS($P24,SUMIFS($1:$1,$5:$5,1))&amp;":"&amp;ADDRESS($P24,CG$1)),
INDIRECT("rBP!"&amp;ADDRESS($S24,SUMIFS(rBP!$1:$1,rBP!$5:$5,MAX(rBP!$5:$5)-CG$5+1))&amp;":"&amp;ADDRESS($S24,SUMIFS(rBP!$1:$1,rBP!$5:$5,MAX(rBP!$5:$5))))))</f>
        <v>0</v>
      </c>
      <c r="CH24" s="71">
        <f ca="1">IF(CH$5="",0,SUMPRODUCT(
INDIRECT(ADDRESS($P24,SUMIFS($1:$1,$5:$5,1))&amp;":"&amp;ADDRESS($P24,CH$1)),
INDIRECT("rBP!"&amp;ADDRESS($S24,SUMIFS(rBP!$1:$1,rBP!$5:$5,MAX(rBP!$5:$5)-CH$5+1))&amp;":"&amp;ADDRESS($S24,SUMIFS(rBP!$1:$1,rBP!$5:$5,MAX(rBP!$5:$5))))))</f>
        <v>0</v>
      </c>
      <c r="CI24" s="71">
        <f ca="1">IF(CI$5="",0,SUMPRODUCT(
INDIRECT(ADDRESS($P24,SUMIFS($1:$1,$5:$5,1))&amp;":"&amp;ADDRESS($P24,CI$1)),
INDIRECT("rBP!"&amp;ADDRESS($S24,SUMIFS(rBP!$1:$1,rBP!$5:$5,MAX(rBP!$5:$5)-CI$5+1))&amp;":"&amp;ADDRESS($S24,SUMIFS(rBP!$1:$1,rBP!$5:$5,MAX(rBP!$5:$5))))))</f>
        <v>0</v>
      </c>
      <c r="CJ24" s="71">
        <f ca="1">IF(CJ$5="",0,SUMPRODUCT(
INDIRECT(ADDRESS($P24,SUMIFS($1:$1,$5:$5,1))&amp;":"&amp;ADDRESS($P24,CJ$1)),
INDIRECT("rBP!"&amp;ADDRESS($S24,SUMIFS(rBP!$1:$1,rBP!$5:$5,MAX(rBP!$5:$5)-CJ$5+1))&amp;":"&amp;ADDRESS($S24,SUMIFS(rBP!$1:$1,rBP!$5:$5,MAX(rBP!$5:$5))))))</f>
        <v>0</v>
      </c>
      <c r="CK24" s="71">
        <f ca="1">IF(CK$5="",0,SUMPRODUCT(
INDIRECT(ADDRESS($P24,SUMIFS($1:$1,$5:$5,1))&amp;":"&amp;ADDRESS($P24,CK$1)),
INDIRECT("rBP!"&amp;ADDRESS($S24,SUMIFS(rBP!$1:$1,rBP!$5:$5,MAX(rBP!$5:$5)-CK$5+1))&amp;":"&amp;ADDRESS($S24,SUMIFS(rBP!$1:$1,rBP!$5:$5,MAX(rBP!$5:$5))))))</f>
        <v>0</v>
      </c>
      <c r="CL24" s="71">
        <f ca="1">IF(CL$5="",0,SUMPRODUCT(
INDIRECT(ADDRESS($P24,SUMIFS($1:$1,$5:$5,1))&amp;":"&amp;ADDRESS($P24,CL$1)),
INDIRECT("rBP!"&amp;ADDRESS($S24,SUMIFS(rBP!$1:$1,rBP!$5:$5,MAX(rBP!$5:$5)-CL$5+1))&amp;":"&amp;ADDRESS($S24,SUMIFS(rBP!$1:$1,rBP!$5:$5,MAX(rBP!$5:$5))))))</f>
        <v>0</v>
      </c>
      <c r="CM24" s="71">
        <f ca="1">IF(CM$5="",0,SUMPRODUCT(
INDIRECT(ADDRESS($P24,SUMIFS($1:$1,$5:$5,1))&amp;":"&amp;ADDRESS($P24,CM$1)),
INDIRECT("rBP!"&amp;ADDRESS($S24,SUMIFS(rBP!$1:$1,rBP!$5:$5,MAX(rBP!$5:$5)-CM$5+1))&amp;":"&amp;ADDRESS($S24,SUMIFS(rBP!$1:$1,rBP!$5:$5,MAX(rBP!$5:$5))))))</f>
        <v>0</v>
      </c>
      <c r="CN24" s="71">
        <f ca="1">IF(CN$5="",0,SUMPRODUCT(
INDIRECT(ADDRESS($P24,SUMIFS($1:$1,$5:$5,1))&amp;":"&amp;ADDRESS($P24,CN$1)),
INDIRECT("rBP!"&amp;ADDRESS($S24,SUMIFS(rBP!$1:$1,rBP!$5:$5,MAX(rBP!$5:$5)-CN$5+1))&amp;":"&amp;ADDRESS($S24,SUMIFS(rBP!$1:$1,rBP!$5:$5,MAX(rBP!$5:$5))))))</f>
        <v>0</v>
      </c>
      <c r="CO24" s="71">
        <f ca="1">IF(CO$5="",0,SUMPRODUCT(
INDIRECT(ADDRESS($P24,SUMIFS($1:$1,$5:$5,1))&amp;":"&amp;ADDRESS($P24,CO$1)),
INDIRECT("rBP!"&amp;ADDRESS($S24,SUMIFS(rBP!$1:$1,rBP!$5:$5,MAX(rBP!$5:$5)-CO$5+1))&amp;":"&amp;ADDRESS($S24,SUMIFS(rBP!$1:$1,rBP!$5:$5,MAX(rBP!$5:$5))))))</f>
        <v>0</v>
      </c>
      <c r="CP24" s="71">
        <f ca="1">IF(CP$5="",0,SUMPRODUCT(
INDIRECT(ADDRESS($P24,SUMIFS($1:$1,$5:$5,1))&amp;":"&amp;ADDRESS($P24,CP$1)),
INDIRECT("rBP!"&amp;ADDRESS($S24,SUMIFS(rBP!$1:$1,rBP!$5:$5,MAX(rBP!$5:$5)-CP$5+1))&amp;":"&amp;ADDRESS($S24,SUMIFS(rBP!$1:$1,rBP!$5:$5,MAX(rBP!$5:$5))))))</f>
        <v>0</v>
      </c>
      <c r="CQ24" s="71">
        <f ca="1">IF(CQ$5="",0,SUMPRODUCT(
INDIRECT(ADDRESS($P24,SUMIFS($1:$1,$5:$5,1))&amp;":"&amp;ADDRESS($P24,CQ$1)),
INDIRECT("rBP!"&amp;ADDRESS($S24,SUMIFS(rBP!$1:$1,rBP!$5:$5,MAX(rBP!$5:$5)-CQ$5+1))&amp;":"&amp;ADDRESS($S24,SUMIFS(rBP!$1:$1,rBP!$5:$5,MAX(rBP!$5:$5))))))</f>
        <v>0</v>
      </c>
      <c r="CR24" s="71">
        <f ca="1">IF(CR$5="",0,SUMPRODUCT(
INDIRECT(ADDRESS($P24,SUMIFS($1:$1,$5:$5,1))&amp;":"&amp;ADDRESS($P24,CR$1)),
INDIRECT("rBP!"&amp;ADDRESS($S24,SUMIFS(rBP!$1:$1,rBP!$5:$5,MAX(rBP!$5:$5)-CR$5+1))&amp;":"&amp;ADDRESS($S24,SUMIFS(rBP!$1:$1,rBP!$5:$5,MAX(rBP!$5:$5))))))</f>
        <v>0</v>
      </c>
      <c r="CS24" s="71">
        <f ca="1">IF(CS$5="",0,SUMPRODUCT(
INDIRECT(ADDRESS($P24,SUMIFS($1:$1,$5:$5,1))&amp;":"&amp;ADDRESS($P24,CS$1)),
INDIRECT("rBP!"&amp;ADDRESS($S24,SUMIFS(rBP!$1:$1,rBP!$5:$5,MAX(rBP!$5:$5)-CS$5+1))&amp;":"&amp;ADDRESS($S24,SUMIFS(rBP!$1:$1,rBP!$5:$5,MAX(rBP!$5:$5))))))</f>
        <v>0</v>
      </c>
      <c r="CT24" s="71">
        <f ca="1">IF(CT$5="",0,SUMPRODUCT(
INDIRECT(ADDRESS($P24,SUMIFS($1:$1,$5:$5,1))&amp;":"&amp;ADDRESS($P24,CT$1)),
INDIRECT("rBP!"&amp;ADDRESS($S24,SUMIFS(rBP!$1:$1,rBP!$5:$5,MAX(rBP!$5:$5)-CT$5+1))&amp;":"&amp;ADDRESS($S24,SUMIFS(rBP!$1:$1,rBP!$5:$5,MAX(rBP!$5:$5))))))</f>
        <v>0</v>
      </c>
    </row>
    <row r="25" spans="1:98" s="27" customFormat="1" ht="12" x14ac:dyDescent="0.25">
      <c r="A25" s="26">
        <f>ROW()</f>
        <v>25</v>
      </c>
      <c r="E25" s="24"/>
      <c r="F25" s="68" t="str">
        <f>F20</f>
        <v>Закупка сырья и материалов</v>
      </c>
      <c r="G25" s="27" t="str">
        <f>BP!$F$25</f>
        <v>Упаковка</v>
      </c>
      <c r="M25" s="2" t="str">
        <f>Lists!$R$8</f>
        <v>руб.</v>
      </c>
      <c r="P25" s="73">
        <f t="shared" si="7"/>
        <v>7</v>
      </c>
      <c r="R25" s="24"/>
      <c r="S25" s="73">
        <f>BP!$A73</f>
        <v>73</v>
      </c>
      <c r="T25" s="69"/>
      <c r="U25" s="69"/>
      <c r="V25" s="77"/>
      <c r="W25" s="29">
        <f ca="1">SUM(INDIRECT(ADDRESS(ROW(),SUMIFS($1:$1,$5:$5,1))):INDIRECT(ADDRESS(ROW(),SUMIFS($1:$1,$5:$5,MAX($5:$5)))))</f>
        <v>16063440.151508864</v>
      </c>
      <c r="X25" s="69"/>
      <c r="Y25" s="69"/>
      <c r="Z25" s="71">
        <f ca="1">IF(Z$5="",0,SUMPRODUCT(
INDIRECT(ADDRESS($P25,SUMIFS($1:$1,$5:$5,1))&amp;":"&amp;ADDRESS($P25,Z$1)),
INDIRECT("rBP!"&amp;ADDRESS($S25,SUMIFS(rBP!$1:$1,rBP!$5:$5,MAX(rBP!$5:$5)-Z$5+1))&amp;":"&amp;ADDRESS($S25,SUMIFS(rBP!$1:$1,rBP!$5:$5,MAX(rBP!$5:$5))))))</f>
        <v>0</v>
      </c>
      <c r="AA25" s="71">
        <f ca="1">IF(AA$5="",0,SUMPRODUCT(
INDIRECT(ADDRESS($P25,SUMIFS($1:$1,$5:$5,1))&amp;":"&amp;ADDRESS($P25,AA$1)),
INDIRECT("rBP!"&amp;ADDRESS($S25,SUMIFS(rBP!$1:$1,rBP!$5:$5,MAX(rBP!$5:$5)-AA$5+1))&amp;":"&amp;ADDRESS($S25,SUMIFS(rBP!$1:$1,rBP!$5:$5,MAX(rBP!$5:$5))))))</f>
        <v>160000</v>
      </c>
      <c r="AB25" s="71">
        <f ca="1">IF(AB$5="",0,SUMPRODUCT(
INDIRECT(ADDRESS($P25,SUMIFS($1:$1,$5:$5,1))&amp;":"&amp;ADDRESS($P25,AB$1)),
INDIRECT("rBP!"&amp;ADDRESS($S25,SUMIFS(rBP!$1:$1,rBP!$5:$5,MAX(rBP!$5:$5)-AB$5+1))&amp;":"&amp;ADDRESS($S25,SUMIFS(rBP!$1:$1,rBP!$5:$5,MAX(rBP!$5:$5))))))</f>
        <v>164800</v>
      </c>
      <c r="AC25" s="71">
        <f ca="1">IF(AC$5="",0,SUMPRODUCT(
INDIRECT(ADDRESS($P25,SUMIFS($1:$1,$5:$5,1))&amp;":"&amp;ADDRESS($P25,AC$1)),
INDIRECT("rBP!"&amp;ADDRESS($S25,SUMIFS(rBP!$1:$1,rBP!$5:$5,MAX(rBP!$5:$5)-AC$5+1))&amp;":"&amp;ADDRESS($S25,SUMIFS(rBP!$1:$1,rBP!$5:$5,MAX(rBP!$5:$5))))))</f>
        <v>169744</v>
      </c>
      <c r="AD25" s="71">
        <f ca="1">IF(AD$5="",0,SUMPRODUCT(
INDIRECT(ADDRESS($P25,SUMIFS($1:$1,$5:$5,1))&amp;":"&amp;ADDRESS($P25,AD$1)),
INDIRECT("rBP!"&amp;ADDRESS($S25,SUMIFS(rBP!$1:$1,rBP!$5:$5,MAX(rBP!$5:$5)-AD$5+1))&amp;":"&amp;ADDRESS($S25,SUMIFS(rBP!$1:$1,rBP!$5:$5,MAX(rBP!$5:$5))))))</f>
        <v>174836.32</v>
      </c>
      <c r="AE25" s="71">
        <f ca="1">IF(AE$5="",0,SUMPRODUCT(
INDIRECT(ADDRESS($P25,SUMIFS($1:$1,$5:$5,1))&amp;":"&amp;ADDRESS($P25,AE$1)),
INDIRECT("rBP!"&amp;ADDRESS($S25,SUMIFS(rBP!$1:$1,rBP!$5:$5,MAX(rBP!$5:$5)-AE$5+1))&amp;":"&amp;ADDRESS($S25,SUMIFS(rBP!$1:$1,rBP!$5:$5,MAX(rBP!$5:$5))))))</f>
        <v>180081.40960000001</v>
      </c>
      <c r="AF25" s="71">
        <f ca="1">IF(AF$5="",0,SUMPRODUCT(
INDIRECT(ADDRESS($P25,SUMIFS($1:$1,$5:$5,1))&amp;":"&amp;ADDRESS($P25,AF$1)),
INDIRECT("rBP!"&amp;ADDRESS($S25,SUMIFS(rBP!$1:$1,rBP!$5:$5,MAX(rBP!$5:$5)-AF$5+1))&amp;":"&amp;ADDRESS($S25,SUMIFS(rBP!$1:$1,rBP!$5:$5,MAX(rBP!$5:$5))))))</f>
        <v>185483.85188800003</v>
      </c>
      <c r="AG25" s="71">
        <f ca="1">IF(AG$5="",0,SUMPRODUCT(
INDIRECT(ADDRESS($P25,SUMIFS($1:$1,$5:$5,1))&amp;":"&amp;ADDRESS($P25,AG$1)),
INDIRECT("rBP!"&amp;ADDRESS($S25,SUMIFS(rBP!$1:$1,rBP!$5:$5,MAX(rBP!$5:$5)-AG$5+1))&amp;":"&amp;ADDRESS($S25,SUMIFS(rBP!$1:$1,rBP!$5:$5,MAX(rBP!$5:$5))))))</f>
        <v>191048.36744464003</v>
      </c>
      <c r="AH25" s="71">
        <f ca="1">IF(AH$5="",0,SUMPRODUCT(
INDIRECT(ADDRESS($P25,SUMIFS($1:$1,$5:$5,1))&amp;":"&amp;ADDRESS($P25,AH$1)),
INDIRECT("rBP!"&amp;ADDRESS($S25,SUMIFS(rBP!$1:$1,rBP!$5:$5,MAX(rBP!$5:$5)-AH$5+1))&amp;":"&amp;ADDRESS($S25,SUMIFS(rBP!$1:$1,rBP!$5:$5,MAX(rBP!$5:$5))))))</f>
        <v>196779.81846797923</v>
      </c>
      <c r="AI25" s="71">
        <f ca="1">IF(AI$5="",0,SUMPRODUCT(
INDIRECT(ADDRESS($P25,SUMIFS($1:$1,$5:$5,1))&amp;":"&amp;ADDRESS($P25,AI$1)),
INDIRECT("rBP!"&amp;ADDRESS($S25,SUMIFS(rBP!$1:$1,rBP!$5:$5,MAX(rBP!$5:$5)-AI$5+1))&amp;":"&amp;ADDRESS($S25,SUMIFS(rBP!$1:$1,rBP!$5:$5,MAX(rBP!$5:$5))))))</f>
        <v>202683.21302201861</v>
      </c>
      <c r="AJ25" s="71">
        <f ca="1">IF(AJ$5="",0,SUMPRODUCT(
INDIRECT(ADDRESS($P25,SUMIFS($1:$1,$5:$5,1))&amp;":"&amp;ADDRESS($P25,AJ$1)),
INDIRECT("rBP!"&amp;ADDRESS($S25,SUMIFS(rBP!$1:$1,rBP!$5:$5,MAX(rBP!$5:$5)-AJ$5+1))&amp;":"&amp;ADDRESS($S25,SUMIFS(rBP!$1:$1,rBP!$5:$5,MAX(rBP!$5:$5))))))</f>
        <v>208763.70941267916</v>
      </c>
      <c r="AK25" s="71">
        <f ca="1">IF(AK$5="",0,SUMPRODUCT(
INDIRECT(ADDRESS($P25,SUMIFS($1:$1,$5:$5,1))&amp;":"&amp;ADDRESS($P25,AK$1)),
INDIRECT("rBP!"&amp;ADDRESS($S25,SUMIFS(rBP!$1:$1,rBP!$5:$5,MAX(rBP!$5:$5)-AK$5+1))&amp;":"&amp;ADDRESS($S25,SUMIFS(rBP!$1:$1,rBP!$5:$5,MAX(rBP!$5:$5))))))</f>
        <v>215026.62069505954</v>
      </c>
      <c r="AL25" s="71">
        <f ca="1">IF(AL$5="",0,SUMPRODUCT(
INDIRECT(ADDRESS($P25,SUMIFS($1:$1,$5:$5,1))&amp;":"&amp;ADDRESS($P25,AL$1)),
INDIRECT("rBP!"&amp;ADDRESS($S25,SUMIFS(rBP!$1:$1,rBP!$5:$5,MAX(rBP!$5:$5)-AL$5+1))&amp;":"&amp;ADDRESS($S25,SUMIFS(rBP!$1:$1,rBP!$5:$5,MAX(rBP!$5:$5))))))</f>
        <v>221477.41931591131</v>
      </c>
      <c r="AM25" s="71">
        <f ca="1">IF(AM$5="",0,SUMPRODUCT(
INDIRECT(ADDRESS($P25,SUMIFS($1:$1,$5:$5,1))&amp;":"&amp;ADDRESS($P25,AM$1)),
INDIRECT("rBP!"&amp;ADDRESS($S25,SUMIFS(rBP!$1:$1,rBP!$5:$5,MAX(rBP!$5:$5)-AM$5+1))&amp;":"&amp;ADDRESS($S25,SUMIFS(rBP!$1:$1,rBP!$5:$5,MAX(rBP!$5:$5))))))</f>
        <v>228121.74189538867</v>
      </c>
      <c r="AN25" s="71">
        <f ca="1">IF(AN$5="",0,SUMPRODUCT(
INDIRECT(ADDRESS($P25,SUMIFS($1:$1,$5:$5,1))&amp;":"&amp;ADDRESS($P25,AN$1)),
INDIRECT("rBP!"&amp;ADDRESS($S25,SUMIFS(rBP!$1:$1,rBP!$5:$5,MAX(rBP!$5:$5)-AN$5+1))&amp;":"&amp;ADDRESS($S25,SUMIFS(rBP!$1:$1,rBP!$5:$5,MAX(rBP!$5:$5))))))</f>
        <v>234965.39415225034</v>
      </c>
      <c r="AO25" s="71">
        <f ca="1">IF(AO$5="",0,SUMPRODUCT(
INDIRECT(ADDRESS($P25,SUMIFS($1:$1,$5:$5,1))&amp;":"&amp;ADDRESS($P25,AO$1)),
INDIRECT("rBP!"&amp;ADDRESS($S25,SUMIFS(rBP!$1:$1,rBP!$5:$5,MAX(rBP!$5:$5)-AO$5+1))&amp;":"&amp;ADDRESS($S25,SUMIFS(rBP!$1:$1,rBP!$5:$5,MAX(rBP!$5:$5))))))</f>
        <v>242014.35597681787</v>
      </c>
      <c r="AP25" s="71">
        <f ca="1">IF(AP$5="",0,SUMPRODUCT(
INDIRECT(ADDRESS($P25,SUMIFS($1:$1,$5:$5,1))&amp;":"&amp;ADDRESS($P25,AP$1)),
INDIRECT("rBP!"&amp;ADDRESS($S25,SUMIFS(rBP!$1:$1,rBP!$5:$5,MAX(rBP!$5:$5)-AP$5+1))&amp;":"&amp;ADDRESS($S25,SUMIFS(rBP!$1:$1,rBP!$5:$5,MAX(rBP!$5:$5))))))</f>
        <v>249274.78665612242</v>
      </c>
      <c r="AQ25" s="71">
        <f ca="1">IF(AQ$5="",0,SUMPRODUCT(
INDIRECT(ADDRESS($P25,SUMIFS($1:$1,$5:$5,1))&amp;":"&amp;ADDRESS($P25,AQ$1)),
INDIRECT("rBP!"&amp;ADDRESS($S25,SUMIFS(rBP!$1:$1,rBP!$5:$5,MAX(rBP!$5:$5)-AQ$5+1))&amp;":"&amp;ADDRESS($S25,SUMIFS(rBP!$1:$1,rBP!$5:$5,MAX(rBP!$5:$5))))))</f>
        <v>256753.03025580608</v>
      </c>
      <c r="AR25" s="71">
        <f ca="1">IF(AR$5="",0,SUMPRODUCT(
INDIRECT(ADDRESS($P25,SUMIFS($1:$1,$5:$5,1))&amp;":"&amp;ADDRESS($P25,AR$1)),
INDIRECT("rBP!"&amp;ADDRESS($S25,SUMIFS(rBP!$1:$1,rBP!$5:$5,MAX(rBP!$5:$5)-AR$5+1))&amp;":"&amp;ADDRESS($S25,SUMIFS(rBP!$1:$1,rBP!$5:$5,MAX(rBP!$5:$5))))))</f>
        <v>264455.62116348027</v>
      </c>
      <c r="AS25" s="71">
        <f ca="1">IF(AS$5="",0,SUMPRODUCT(
INDIRECT(ADDRESS($P25,SUMIFS($1:$1,$5:$5,1))&amp;":"&amp;ADDRESS($P25,AS$1)),
INDIRECT("rBP!"&amp;ADDRESS($S25,SUMIFS(rBP!$1:$1,rBP!$5:$5,MAX(rBP!$5:$5)-AS$5+1))&amp;":"&amp;ADDRESS($S25,SUMIFS(rBP!$1:$1,rBP!$5:$5,MAX(rBP!$5:$5))))))</f>
        <v>272389.28979838471</v>
      </c>
      <c r="AT25" s="71">
        <f ca="1">IF(AT$5="",0,SUMPRODUCT(
INDIRECT(ADDRESS($P25,SUMIFS($1:$1,$5:$5,1))&amp;":"&amp;ADDRESS($P25,AT$1)),
INDIRECT("rBP!"&amp;ADDRESS($S25,SUMIFS(rBP!$1:$1,rBP!$5:$5,MAX(rBP!$5:$5)-AT$5+1))&amp;":"&amp;ADDRESS($S25,SUMIFS(rBP!$1:$1,rBP!$5:$5,MAX(rBP!$5:$5))))))</f>
        <v>280560.96849233622</v>
      </c>
      <c r="AU25" s="71">
        <f ca="1">IF(AU$5="",0,SUMPRODUCT(
INDIRECT(ADDRESS($P25,SUMIFS($1:$1,$5:$5,1))&amp;":"&amp;ADDRESS($P25,AU$1)),
INDIRECT("rBP!"&amp;ADDRESS($S25,SUMIFS(rBP!$1:$1,rBP!$5:$5,MAX(rBP!$5:$5)-AU$5+1))&amp;":"&amp;ADDRESS($S25,SUMIFS(rBP!$1:$1,rBP!$5:$5,MAX(rBP!$5:$5))))))</f>
        <v>288977.79754710634</v>
      </c>
      <c r="AV25" s="71">
        <f ca="1">IF(AV$5="",0,SUMPRODUCT(
INDIRECT(ADDRESS($P25,SUMIFS($1:$1,$5:$5,1))&amp;":"&amp;ADDRESS($P25,AV$1)),
INDIRECT("rBP!"&amp;ADDRESS($S25,SUMIFS(rBP!$1:$1,rBP!$5:$5,MAX(rBP!$5:$5)-AV$5+1))&amp;":"&amp;ADDRESS($S25,SUMIFS(rBP!$1:$1,rBP!$5:$5,MAX(rBP!$5:$5))))))</f>
        <v>297647.13147351955</v>
      </c>
      <c r="AW25" s="71">
        <f ca="1">IF(AW$5="",0,SUMPRODUCT(
INDIRECT(ADDRESS($P25,SUMIFS($1:$1,$5:$5,1))&amp;":"&amp;ADDRESS($P25,AW$1)),
INDIRECT("rBP!"&amp;ADDRESS($S25,SUMIFS(rBP!$1:$1,rBP!$5:$5,MAX(rBP!$5:$5)-AW$5+1))&amp;":"&amp;ADDRESS($S25,SUMIFS(rBP!$1:$1,rBP!$5:$5,MAX(rBP!$5:$5))))))</f>
        <v>306576.54541772511</v>
      </c>
      <c r="AX25" s="71">
        <f ca="1">IF(AX$5="",0,SUMPRODUCT(
INDIRECT(ADDRESS($P25,SUMIFS($1:$1,$5:$5,1))&amp;":"&amp;ADDRESS($P25,AX$1)),
INDIRECT("rBP!"&amp;ADDRESS($S25,SUMIFS(rBP!$1:$1,rBP!$5:$5,MAX(rBP!$5:$5)-AX$5+1))&amp;":"&amp;ADDRESS($S25,SUMIFS(rBP!$1:$1,rBP!$5:$5,MAX(rBP!$5:$5))))))</f>
        <v>315773.84178025695</v>
      </c>
      <c r="AY25" s="71">
        <f ca="1">IF(AY$5="",0,SUMPRODUCT(
INDIRECT(ADDRESS($P25,SUMIFS($1:$1,$5:$5,1))&amp;":"&amp;ADDRESS($P25,AY$1)),
INDIRECT("rBP!"&amp;ADDRESS($S25,SUMIFS(rBP!$1:$1,rBP!$5:$5,MAX(rBP!$5:$5)-AY$5+1))&amp;":"&amp;ADDRESS($S25,SUMIFS(rBP!$1:$1,rBP!$5:$5,MAX(rBP!$5:$5))))))</f>
        <v>325247.05703366466</v>
      </c>
      <c r="AZ25" s="71">
        <f ca="1">IF(AZ$5="",0,SUMPRODUCT(
INDIRECT(ADDRESS($P25,SUMIFS($1:$1,$5:$5,1))&amp;":"&amp;ADDRESS($P25,AZ$1)),
INDIRECT("rBP!"&amp;ADDRESS($S25,SUMIFS(rBP!$1:$1,rBP!$5:$5,MAX(rBP!$5:$5)-AZ$5+1))&amp;":"&amp;ADDRESS($S25,SUMIFS(rBP!$1:$1,rBP!$5:$5,MAX(rBP!$5:$5))))))</f>
        <v>335004.46874467458</v>
      </c>
      <c r="BA25" s="71">
        <f ca="1">IF(BA$5="",0,SUMPRODUCT(
INDIRECT(ADDRESS($P25,SUMIFS($1:$1,$5:$5,1))&amp;":"&amp;ADDRESS($P25,BA$1)),
INDIRECT("rBP!"&amp;ADDRESS($S25,SUMIFS(rBP!$1:$1,rBP!$5:$5,MAX(rBP!$5:$5)-BA$5+1))&amp;":"&amp;ADDRESS($S25,SUMIFS(rBP!$1:$1,rBP!$5:$5,MAX(rBP!$5:$5))))))</f>
        <v>345054.60280701483</v>
      </c>
      <c r="BB25" s="71">
        <f ca="1">IF(BB$5="",0,SUMPRODUCT(
INDIRECT(ADDRESS($P25,SUMIFS($1:$1,$5:$5,1))&amp;":"&amp;ADDRESS($P25,BB$1)),
INDIRECT("rBP!"&amp;ADDRESS($S25,SUMIFS(rBP!$1:$1,rBP!$5:$5,MAX(rBP!$5:$5)-BB$5+1))&amp;":"&amp;ADDRESS($S25,SUMIFS(rBP!$1:$1,rBP!$5:$5,MAX(rBP!$5:$5))))))</f>
        <v>355406.24089122523</v>
      </c>
      <c r="BC25" s="71">
        <f ca="1">IF(BC$5="",0,SUMPRODUCT(
INDIRECT(ADDRESS($P25,SUMIFS($1:$1,$5:$5,1))&amp;":"&amp;ADDRESS($P25,BC$1)),
INDIRECT("rBP!"&amp;ADDRESS($S25,SUMIFS(rBP!$1:$1,rBP!$5:$5,MAX(rBP!$5:$5)-BC$5+1))&amp;":"&amp;ADDRESS($S25,SUMIFS(rBP!$1:$1,rBP!$5:$5,MAX(rBP!$5:$5))))))</f>
        <v>366068.42811796203</v>
      </c>
      <c r="BD25" s="71">
        <f ca="1">IF(BD$5="",0,SUMPRODUCT(
INDIRECT(ADDRESS($P25,SUMIFS($1:$1,$5:$5,1))&amp;":"&amp;ADDRESS($P25,BD$1)),
INDIRECT("rBP!"&amp;ADDRESS($S25,SUMIFS(rBP!$1:$1,rBP!$5:$5,MAX(rBP!$5:$5)-BD$5+1))&amp;":"&amp;ADDRESS($S25,SUMIFS(rBP!$1:$1,rBP!$5:$5,MAX(rBP!$5:$5))))))</f>
        <v>377050.4809615009</v>
      </c>
      <c r="BE25" s="71">
        <f ca="1">IF(BE$5="",0,SUMPRODUCT(
INDIRECT(ADDRESS($P25,SUMIFS($1:$1,$5:$5,1))&amp;":"&amp;ADDRESS($P25,BE$1)),
INDIRECT("rBP!"&amp;ADDRESS($S25,SUMIFS(rBP!$1:$1,rBP!$5:$5,MAX(rBP!$5:$5)-BE$5+1))&amp;":"&amp;ADDRESS($S25,SUMIFS(rBP!$1:$1,rBP!$5:$5,MAX(rBP!$5:$5))))))</f>
        <v>388361.99539034592</v>
      </c>
      <c r="BF25" s="71">
        <f ca="1">IF(BF$5="",0,SUMPRODUCT(
INDIRECT(ADDRESS($P25,SUMIFS($1:$1,$5:$5,1))&amp;":"&amp;ADDRESS($P25,BF$1)),
INDIRECT("rBP!"&amp;ADDRESS($S25,SUMIFS(rBP!$1:$1,rBP!$5:$5,MAX(rBP!$5:$5)-BF$5+1))&amp;":"&amp;ADDRESS($S25,SUMIFS(rBP!$1:$1,rBP!$5:$5,MAX(rBP!$5:$5))))))</f>
        <v>400012.85525205632</v>
      </c>
      <c r="BG25" s="71">
        <f ca="1">IF(BG$5="",0,SUMPRODUCT(
INDIRECT(ADDRESS($P25,SUMIFS($1:$1,$5:$5,1))&amp;":"&amp;ADDRESS($P25,BG$1)),
INDIRECT("rBP!"&amp;ADDRESS($S25,SUMIFS(rBP!$1:$1,rBP!$5:$5,MAX(rBP!$5:$5)-BG$5+1))&amp;":"&amp;ADDRESS($S25,SUMIFS(rBP!$1:$1,rBP!$5:$5,MAX(rBP!$5:$5))))))</f>
        <v>412013.24090961803</v>
      </c>
      <c r="BH25" s="71">
        <f ca="1">IF(BH$5="",0,SUMPRODUCT(
INDIRECT(ADDRESS($P25,SUMIFS($1:$1,$5:$5,1))&amp;":"&amp;ADDRESS($P25,BH$1)),
INDIRECT("rBP!"&amp;ADDRESS($S25,SUMIFS(rBP!$1:$1,rBP!$5:$5,MAX(rBP!$5:$5)-BH$5+1))&amp;":"&amp;ADDRESS($S25,SUMIFS(rBP!$1:$1,rBP!$5:$5,MAX(rBP!$5:$5))))))</f>
        <v>424373.63813690661</v>
      </c>
      <c r="BI25" s="71">
        <f ca="1">IF(BI$5="",0,SUMPRODUCT(
INDIRECT(ADDRESS($P25,SUMIFS($1:$1,$5:$5,1))&amp;":"&amp;ADDRESS($P25,BI$1)),
INDIRECT("rBP!"&amp;ADDRESS($S25,SUMIFS(rBP!$1:$1,rBP!$5:$5,MAX(rBP!$5:$5)-BI$5+1))&amp;":"&amp;ADDRESS($S25,SUMIFS(rBP!$1:$1,rBP!$5:$5,MAX(rBP!$5:$5))))))</f>
        <v>437104.84728101379</v>
      </c>
      <c r="BJ25" s="71">
        <f ca="1">IF(BJ$5="",0,SUMPRODUCT(
INDIRECT(ADDRESS($P25,SUMIFS($1:$1,$5:$5,1))&amp;":"&amp;ADDRESS($P25,BJ$1)),
INDIRECT("rBP!"&amp;ADDRESS($S25,SUMIFS(rBP!$1:$1,rBP!$5:$5,MAX(rBP!$5:$5)-BJ$5+1))&amp;":"&amp;ADDRESS($S25,SUMIFS(rBP!$1:$1,rBP!$5:$5,MAX(rBP!$5:$5))))))</f>
        <v>450217.99269944424</v>
      </c>
      <c r="BK25" s="71">
        <f ca="1">IF(BK$5="",0,SUMPRODUCT(
INDIRECT(ADDRESS($P25,SUMIFS($1:$1,$5:$5,1))&amp;":"&amp;ADDRESS($P25,BK$1)),
INDIRECT("rBP!"&amp;ADDRESS($S25,SUMIFS(rBP!$1:$1,rBP!$5:$5,MAX(rBP!$5:$5)-BK$5+1))&amp;":"&amp;ADDRESS($S25,SUMIFS(rBP!$1:$1,rBP!$5:$5,MAX(rBP!$5:$5))))))</f>
        <v>463724.53248042759</v>
      </c>
      <c r="BL25" s="71">
        <f ca="1">IF(BL$5="",0,SUMPRODUCT(
INDIRECT(ADDRESS($P25,SUMIFS($1:$1,$5:$5,1))&amp;":"&amp;ADDRESS($P25,BL$1)),
INDIRECT("rBP!"&amp;ADDRESS($S25,SUMIFS(rBP!$1:$1,rBP!$5:$5,MAX(rBP!$5:$5)-BL$5+1))&amp;":"&amp;ADDRESS($S25,SUMIFS(rBP!$1:$1,rBP!$5:$5,MAX(rBP!$5:$5))))))</f>
        <v>477636.26845484041</v>
      </c>
      <c r="BM25" s="71">
        <f ca="1">IF(BM$5="",0,SUMPRODUCT(
INDIRECT(ADDRESS($P25,SUMIFS($1:$1,$5:$5,1))&amp;":"&amp;ADDRESS($P25,BM$1)),
INDIRECT("rBP!"&amp;ADDRESS($S25,SUMIFS(rBP!$1:$1,rBP!$5:$5,MAX(rBP!$5:$5)-BM$5+1))&amp;":"&amp;ADDRESS($S25,SUMIFS(rBP!$1:$1,rBP!$5:$5,MAX(rBP!$5:$5))))))</f>
        <v>491965.35650848562</v>
      </c>
      <c r="BN25" s="71">
        <f ca="1">IF(BN$5="",0,SUMPRODUCT(
INDIRECT(ADDRESS($P25,SUMIFS($1:$1,$5:$5,1))&amp;":"&amp;ADDRESS($P25,BN$1)),
INDIRECT("rBP!"&amp;ADDRESS($S25,SUMIFS(rBP!$1:$1,rBP!$5:$5,MAX(rBP!$5:$5)-BN$5+1))&amp;":"&amp;ADDRESS($S25,SUMIFS(rBP!$1:$1,rBP!$5:$5,MAX(rBP!$5:$5))))))</f>
        <v>506724.31720374024</v>
      </c>
      <c r="BO25" s="71">
        <f ca="1">IF(BO$5="",0,SUMPRODUCT(
INDIRECT(ADDRESS($P25,SUMIFS($1:$1,$5:$5,1))&amp;":"&amp;ADDRESS($P25,BO$1)),
INDIRECT("rBP!"&amp;ADDRESS($S25,SUMIFS(rBP!$1:$1,rBP!$5:$5,MAX(rBP!$5:$5)-BO$5+1))&amp;":"&amp;ADDRESS($S25,SUMIFS(rBP!$1:$1,rBP!$5:$5,MAX(rBP!$5:$5))))))</f>
        <v>521926.04671985249</v>
      </c>
      <c r="BP25" s="71">
        <f ca="1">IF(BP$5="",0,SUMPRODUCT(
INDIRECT(ADDRESS($P25,SUMIFS($1:$1,$5:$5,1))&amp;":"&amp;ADDRESS($P25,BP$1)),
INDIRECT("rBP!"&amp;ADDRESS($S25,SUMIFS(rBP!$1:$1,rBP!$5:$5,MAX(rBP!$5:$5)-BP$5+1))&amp;":"&amp;ADDRESS($S25,SUMIFS(rBP!$1:$1,rBP!$5:$5,MAX(rBP!$5:$5))))))</f>
        <v>537583.82812144805</v>
      </c>
      <c r="BQ25" s="71">
        <f ca="1">IF(BQ$5="",0,SUMPRODUCT(
INDIRECT(ADDRESS($P25,SUMIFS($1:$1,$5:$5,1))&amp;":"&amp;ADDRESS($P25,BQ$1)),
INDIRECT("rBP!"&amp;ADDRESS($S25,SUMIFS(rBP!$1:$1,rBP!$5:$5,MAX(rBP!$5:$5)-BQ$5+1))&amp;":"&amp;ADDRESS($S25,SUMIFS(rBP!$1:$1,rBP!$5:$5,MAX(rBP!$5:$5))))))</f>
        <v>553711.34296509146</v>
      </c>
      <c r="BR25" s="71">
        <f ca="1">IF(BR$5="",0,SUMPRODUCT(
INDIRECT(ADDRESS($P25,SUMIFS($1:$1,$5:$5,1))&amp;":"&amp;ADDRESS($P25,BR$1)),
INDIRECT("rBP!"&amp;ADDRESS($S25,SUMIFS(rBP!$1:$1,rBP!$5:$5,MAX(rBP!$5:$5)-BR$5+1))&amp;":"&amp;ADDRESS($S25,SUMIFS(rBP!$1:$1,rBP!$5:$5,MAX(rBP!$5:$5))))))</f>
        <v>570322.68325404427</v>
      </c>
      <c r="BS25" s="71">
        <f ca="1">IF(BS$5="",0,SUMPRODUCT(
INDIRECT(ADDRESS($P25,SUMIFS($1:$1,$5:$5,1))&amp;":"&amp;ADDRESS($P25,BS$1)),
INDIRECT("rBP!"&amp;ADDRESS($S25,SUMIFS(rBP!$1:$1,rBP!$5:$5,MAX(rBP!$5:$5)-BS$5+1))&amp;":"&amp;ADDRESS($S25,SUMIFS(rBP!$1:$1,rBP!$5:$5,MAX(rBP!$5:$5))))))</f>
        <v>587432.36375166557</v>
      </c>
      <c r="BT25" s="71">
        <f ca="1">IF(BT$5="",0,SUMPRODUCT(
INDIRECT(ADDRESS($P25,SUMIFS($1:$1,$5:$5,1))&amp;":"&amp;ADDRESS($P25,BT$1)),
INDIRECT("rBP!"&amp;ADDRESS($S25,SUMIFS(rBP!$1:$1,rBP!$5:$5,MAX(rBP!$5:$5)-BT$5+1))&amp;":"&amp;ADDRESS($S25,SUMIFS(rBP!$1:$1,rBP!$5:$5,MAX(rBP!$5:$5))))))</f>
        <v>605055.33466421557</v>
      </c>
      <c r="BU25" s="71">
        <f ca="1">IF(BU$5="",0,SUMPRODUCT(
INDIRECT(ADDRESS($P25,SUMIFS($1:$1,$5:$5,1))&amp;":"&amp;ADDRESS($P25,BU$1)),
INDIRECT("rBP!"&amp;ADDRESS($S25,SUMIFS(rBP!$1:$1,rBP!$5:$5,MAX(rBP!$5:$5)-BU$5+1))&amp;":"&amp;ADDRESS($S25,SUMIFS(rBP!$1:$1,rBP!$5:$5,MAX(rBP!$5:$5))))))</f>
        <v>623206.9947041421</v>
      </c>
      <c r="BV25" s="71">
        <f ca="1">IF(BV$5="",0,SUMPRODUCT(
INDIRECT(ADDRESS($P25,SUMIFS($1:$1,$5:$5,1))&amp;":"&amp;ADDRESS($P25,BV$1)),
INDIRECT("rBP!"&amp;ADDRESS($S25,SUMIFS(rBP!$1:$1,rBP!$5:$5,MAX(rBP!$5:$5)-BV$5+1))&amp;":"&amp;ADDRESS($S25,SUMIFS(rBP!$1:$1,rBP!$5:$5,MAX(rBP!$5:$5))))))</f>
        <v>0</v>
      </c>
      <c r="BW25" s="71">
        <f ca="1">IF(BW$5="",0,SUMPRODUCT(
INDIRECT(ADDRESS($P25,SUMIFS($1:$1,$5:$5,1))&amp;":"&amp;ADDRESS($P25,BW$1)),
INDIRECT("rBP!"&amp;ADDRESS($S25,SUMIFS(rBP!$1:$1,rBP!$5:$5,MAX(rBP!$5:$5)-BW$5+1))&amp;":"&amp;ADDRESS($S25,SUMIFS(rBP!$1:$1,rBP!$5:$5,MAX(rBP!$5:$5))))))</f>
        <v>0</v>
      </c>
      <c r="BX25" s="71">
        <f ca="1">IF(BX$5="",0,SUMPRODUCT(
INDIRECT(ADDRESS($P25,SUMIFS($1:$1,$5:$5,1))&amp;":"&amp;ADDRESS($P25,BX$1)),
INDIRECT("rBP!"&amp;ADDRESS($S25,SUMIFS(rBP!$1:$1,rBP!$5:$5,MAX(rBP!$5:$5)-BX$5+1))&amp;":"&amp;ADDRESS($S25,SUMIFS(rBP!$1:$1,rBP!$5:$5,MAX(rBP!$5:$5))))))</f>
        <v>0</v>
      </c>
      <c r="BY25" s="71">
        <f ca="1">IF(BY$5="",0,SUMPRODUCT(
INDIRECT(ADDRESS($P25,SUMIFS($1:$1,$5:$5,1))&amp;":"&amp;ADDRESS($P25,BY$1)),
INDIRECT("rBP!"&amp;ADDRESS($S25,SUMIFS(rBP!$1:$1,rBP!$5:$5,MAX(rBP!$5:$5)-BY$5+1))&amp;":"&amp;ADDRESS($S25,SUMIFS(rBP!$1:$1,rBP!$5:$5,MAX(rBP!$5:$5))))))</f>
        <v>0</v>
      </c>
      <c r="BZ25" s="71">
        <f ca="1">IF(BZ$5="",0,SUMPRODUCT(
INDIRECT(ADDRESS($P25,SUMIFS($1:$1,$5:$5,1))&amp;":"&amp;ADDRESS($P25,BZ$1)),
INDIRECT("rBP!"&amp;ADDRESS($S25,SUMIFS(rBP!$1:$1,rBP!$5:$5,MAX(rBP!$5:$5)-BZ$5+1))&amp;":"&amp;ADDRESS($S25,SUMIFS(rBP!$1:$1,rBP!$5:$5,MAX(rBP!$5:$5))))))</f>
        <v>0</v>
      </c>
      <c r="CA25" s="71">
        <f ca="1">IF(CA$5="",0,SUMPRODUCT(
INDIRECT(ADDRESS($P25,SUMIFS($1:$1,$5:$5,1))&amp;":"&amp;ADDRESS($P25,CA$1)),
INDIRECT("rBP!"&amp;ADDRESS($S25,SUMIFS(rBP!$1:$1,rBP!$5:$5,MAX(rBP!$5:$5)-CA$5+1))&amp;":"&amp;ADDRESS($S25,SUMIFS(rBP!$1:$1,rBP!$5:$5,MAX(rBP!$5:$5))))))</f>
        <v>0</v>
      </c>
      <c r="CB25" s="71">
        <f ca="1">IF(CB$5="",0,SUMPRODUCT(
INDIRECT(ADDRESS($P25,SUMIFS($1:$1,$5:$5,1))&amp;":"&amp;ADDRESS($P25,CB$1)),
INDIRECT("rBP!"&amp;ADDRESS($S25,SUMIFS(rBP!$1:$1,rBP!$5:$5,MAX(rBP!$5:$5)-CB$5+1))&amp;":"&amp;ADDRESS($S25,SUMIFS(rBP!$1:$1,rBP!$5:$5,MAX(rBP!$5:$5))))))</f>
        <v>0</v>
      </c>
      <c r="CC25" s="71">
        <f ca="1">IF(CC$5="",0,SUMPRODUCT(
INDIRECT(ADDRESS($P25,SUMIFS($1:$1,$5:$5,1))&amp;":"&amp;ADDRESS($P25,CC$1)),
INDIRECT("rBP!"&amp;ADDRESS($S25,SUMIFS(rBP!$1:$1,rBP!$5:$5,MAX(rBP!$5:$5)-CC$5+1))&amp;":"&amp;ADDRESS($S25,SUMIFS(rBP!$1:$1,rBP!$5:$5,MAX(rBP!$5:$5))))))</f>
        <v>0</v>
      </c>
      <c r="CD25" s="71">
        <f ca="1">IF(CD$5="",0,SUMPRODUCT(
INDIRECT(ADDRESS($P25,SUMIFS($1:$1,$5:$5,1))&amp;":"&amp;ADDRESS($P25,CD$1)),
INDIRECT("rBP!"&amp;ADDRESS($S25,SUMIFS(rBP!$1:$1,rBP!$5:$5,MAX(rBP!$5:$5)-CD$5+1))&amp;":"&amp;ADDRESS($S25,SUMIFS(rBP!$1:$1,rBP!$5:$5,MAX(rBP!$5:$5))))))</f>
        <v>0</v>
      </c>
      <c r="CE25" s="71">
        <f ca="1">IF(CE$5="",0,SUMPRODUCT(
INDIRECT(ADDRESS($P25,SUMIFS($1:$1,$5:$5,1))&amp;":"&amp;ADDRESS($P25,CE$1)),
INDIRECT("rBP!"&amp;ADDRESS($S25,SUMIFS(rBP!$1:$1,rBP!$5:$5,MAX(rBP!$5:$5)-CE$5+1))&amp;":"&amp;ADDRESS($S25,SUMIFS(rBP!$1:$1,rBP!$5:$5,MAX(rBP!$5:$5))))))</f>
        <v>0</v>
      </c>
      <c r="CF25" s="71">
        <f ca="1">IF(CF$5="",0,SUMPRODUCT(
INDIRECT(ADDRESS($P25,SUMIFS($1:$1,$5:$5,1))&amp;":"&amp;ADDRESS($P25,CF$1)),
INDIRECT("rBP!"&amp;ADDRESS($S25,SUMIFS(rBP!$1:$1,rBP!$5:$5,MAX(rBP!$5:$5)-CF$5+1))&amp;":"&amp;ADDRESS($S25,SUMIFS(rBP!$1:$1,rBP!$5:$5,MAX(rBP!$5:$5))))))</f>
        <v>0</v>
      </c>
      <c r="CG25" s="71">
        <f ca="1">IF(CG$5="",0,SUMPRODUCT(
INDIRECT(ADDRESS($P25,SUMIFS($1:$1,$5:$5,1))&amp;":"&amp;ADDRESS($P25,CG$1)),
INDIRECT("rBP!"&amp;ADDRESS($S25,SUMIFS(rBP!$1:$1,rBP!$5:$5,MAX(rBP!$5:$5)-CG$5+1))&amp;":"&amp;ADDRESS($S25,SUMIFS(rBP!$1:$1,rBP!$5:$5,MAX(rBP!$5:$5))))))</f>
        <v>0</v>
      </c>
      <c r="CH25" s="71">
        <f ca="1">IF(CH$5="",0,SUMPRODUCT(
INDIRECT(ADDRESS($P25,SUMIFS($1:$1,$5:$5,1))&amp;":"&amp;ADDRESS($P25,CH$1)),
INDIRECT("rBP!"&amp;ADDRESS($S25,SUMIFS(rBP!$1:$1,rBP!$5:$5,MAX(rBP!$5:$5)-CH$5+1))&amp;":"&amp;ADDRESS($S25,SUMIFS(rBP!$1:$1,rBP!$5:$5,MAX(rBP!$5:$5))))))</f>
        <v>0</v>
      </c>
      <c r="CI25" s="71">
        <f ca="1">IF(CI$5="",0,SUMPRODUCT(
INDIRECT(ADDRESS($P25,SUMIFS($1:$1,$5:$5,1))&amp;":"&amp;ADDRESS($P25,CI$1)),
INDIRECT("rBP!"&amp;ADDRESS($S25,SUMIFS(rBP!$1:$1,rBP!$5:$5,MAX(rBP!$5:$5)-CI$5+1))&amp;":"&amp;ADDRESS($S25,SUMIFS(rBP!$1:$1,rBP!$5:$5,MAX(rBP!$5:$5))))))</f>
        <v>0</v>
      </c>
      <c r="CJ25" s="71">
        <f ca="1">IF(CJ$5="",0,SUMPRODUCT(
INDIRECT(ADDRESS($P25,SUMIFS($1:$1,$5:$5,1))&amp;":"&amp;ADDRESS($P25,CJ$1)),
INDIRECT("rBP!"&amp;ADDRESS($S25,SUMIFS(rBP!$1:$1,rBP!$5:$5,MAX(rBP!$5:$5)-CJ$5+1))&amp;":"&amp;ADDRESS($S25,SUMIFS(rBP!$1:$1,rBP!$5:$5,MAX(rBP!$5:$5))))))</f>
        <v>0</v>
      </c>
      <c r="CK25" s="71">
        <f ca="1">IF(CK$5="",0,SUMPRODUCT(
INDIRECT(ADDRESS($P25,SUMIFS($1:$1,$5:$5,1))&amp;":"&amp;ADDRESS($P25,CK$1)),
INDIRECT("rBP!"&amp;ADDRESS($S25,SUMIFS(rBP!$1:$1,rBP!$5:$5,MAX(rBP!$5:$5)-CK$5+1))&amp;":"&amp;ADDRESS($S25,SUMIFS(rBP!$1:$1,rBP!$5:$5,MAX(rBP!$5:$5))))))</f>
        <v>0</v>
      </c>
      <c r="CL25" s="71">
        <f ca="1">IF(CL$5="",0,SUMPRODUCT(
INDIRECT(ADDRESS($P25,SUMIFS($1:$1,$5:$5,1))&amp;":"&amp;ADDRESS($P25,CL$1)),
INDIRECT("rBP!"&amp;ADDRESS($S25,SUMIFS(rBP!$1:$1,rBP!$5:$5,MAX(rBP!$5:$5)-CL$5+1))&amp;":"&amp;ADDRESS($S25,SUMIFS(rBP!$1:$1,rBP!$5:$5,MAX(rBP!$5:$5))))))</f>
        <v>0</v>
      </c>
      <c r="CM25" s="71">
        <f ca="1">IF(CM$5="",0,SUMPRODUCT(
INDIRECT(ADDRESS($P25,SUMIFS($1:$1,$5:$5,1))&amp;":"&amp;ADDRESS($P25,CM$1)),
INDIRECT("rBP!"&amp;ADDRESS($S25,SUMIFS(rBP!$1:$1,rBP!$5:$5,MAX(rBP!$5:$5)-CM$5+1))&amp;":"&amp;ADDRESS($S25,SUMIFS(rBP!$1:$1,rBP!$5:$5,MAX(rBP!$5:$5))))))</f>
        <v>0</v>
      </c>
      <c r="CN25" s="71">
        <f ca="1">IF(CN$5="",0,SUMPRODUCT(
INDIRECT(ADDRESS($P25,SUMIFS($1:$1,$5:$5,1))&amp;":"&amp;ADDRESS($P25,CN$1)),
INDIRECT("rBP!"&amp;ADDRESS($S25,SUMIFS(rBP!$1:$1,rBP!$5:$5,MAX(rBP!$5:$5)-CN$5+1))&amp;":"&amp;ADDRESS($S25,SUMIFS(rBP!$1:$1,rBP!$5:$5,MAX(rBP!$5:$5))))))</f>
        <v>0</v>
      </c>
      <c r="CO25" s="71">
        <f ca="1">IF(CO$5="",0,SUMPRODUCT(
INDIRECT(ADDRESS($P25,SUMIFS($1:$1,$5:$5,1))&amp;":"&amp;ADDRESS($P25,CO$1)),
INDIRECT("rBP!"&amp;ADDRESS($S25,SUMIFS(rBP!$1:$1,rBP!$5:$5,MAX(rBP!$5:$5)-CO$5+1))&amp;":"&amp;ADDRESS($S25,SUMIFS(rBP!$1:$1,rBP!$5:$5,MAX(rBP!$5:$5))))))</f>
        <v>0</v>
      </c>
      <c r="CP25" s="71">
        <f ca="1">IF(CP$5="",0,SUMPRODUCT(
INDIRECT(ADDRESS($P25,SUMIFS($1:$1,$5:$5,1))&amp;":"&amp;ADDRESS($P25,CP$1)),
INDIRECT("rBP!"&amp;ADDRESS($S25,SUMIFS(rBP!$1:$1,rBP!$5:$5,MAX(rBP!$5:$5)-CP$5+1))&amp;":"&amp;ADDRESS($S25,SUMIFS(rBP!$1:$1,rBP!$5:$5,MAX(rBP!$5:$5))))))</f>
        <v>0</v>
      </c>
      <c r="CQ25" s="71">
        <f ca="1">IF(CQ$5="",0,SUMPRODUCT(
INDIRECT(ADDRESS($P25,SUMIFS($1:$1,$5:$5,1))&amp;":"&amp;ADDRESS($P25,CQ$1)),
INDIRECT("rBP!"&amp;ADDRESS($S25,SUMIFS(rBP!$1:$1,rBP!$5:$5,MAX(rBP!$5:$5)-CQ$5+1))&amp;":"&amp;ADDRESS($S25,SUMIFS(rBP!$1:$1,rBP!$5:$5,MAX(rBP!$5:$5))))))</f>
        <v>0</v>
      </c>
      <c r="CR25" s="71">
        <f ca="1">IF(CR$5="",0,SUMPRODUCT(
INDIRECT(ADDRESS($P25,SUMIFS($1:$1,$5:$5,1))&amp;":"&amp;ADDRESS($P25,CR$1)),
INDIRECT("rBP!"&amp;ADDRESS($S25,SUMIFS(rBP!$1:$1,rBP!$5:$5,MAX(rBP!$5:$5)-CR$5+1))&amp;":"&amp;ADDRESS($S25,SUMIFS(rBP!$1:$1,rBP!$5:$5,MAX(rBP!$5:$5))))))</f>
        <v>0</v>
      </c>
      <c r="CS25" s="71">
        <f ca="1">IF(CS$5="",0,SUMPRODUCT(
INDIRECT(ADDRESS($P25,SUMIFS($1:$1,$5:$5,1))&amp;":"&amp;ADDRESS($P25,CS$1)),
INDIRECT("rBP!"&amp;ADDRESS($S25,SUMIFS(rBP!$1:$1,rBP!$5:$5,MAX(rBP!$5:$5)-CS$5+1))&amp;":"&amp;ADDRESS($S25,SUMIFS(rBP!$1:$1,rBP!$5:$5,MAX(rBP!$5:$5))))))</f>
        <v>0</v>
      </c>
      <c r="CT25" s="71">
        <f ca="1">IF(CT$5="",0,SUMPRODUCT(
INDIRECT(ADDRESS($P25,SUMIFS($1:$1,$5:$5,1))&amp;":"&amp;ADDRESS($P25,CT$1)),
INDIRECT("rBP!"&amp;ADDRESS($S25,SUMIFS(rBP!$1:$1,rBP!$5:$5,MAX(rBP!$5:$5)-CT$5+1))&amp;":"&amp;ADDRESS($S25,SUMIFS(rBP!$1:$1,rBP!$5:$5,MAX(rBP!$5:$5))))))</f>
        <v>0</v>
      </c>
    </row>
    <row r="26" spans="1:98" s="27" customFormat="1" ht="12" x14ac:dyDescent="0.25">
      <c r="A26" s="26">
        <f>ROW()</f>
        <v>26</v>
      </c>
      <c r="E26" s="24"/>
      <c r="F26" s="68" t="str">
        <f>F20</f>
        <v>Закупка сырья и материалов</v>
      </c>
      <c r="G26" s="27" t="str">
        <f>BP!$F$26</f>
        <v>ФОТ првПерс</v>
      </c>
      <c r="M26" s="2" t="str">
        <f>Lists!$R$8</f>
        <v>руб.</v>
      </c>
      <c r="P26" s="73">
        <f t="shared" si="7"/>
        <v>7</v>
      </c>
      <c r="R26" s="24"/>
      <c r="S26" s="73">
        <f>BP!$A74</f>
        <v>74</v>
      </c>
      <c r="T26" s="69"/>
      <c r="U26" s="69"/>
      <c r="V26" s="77"/>
      <c r="W26" s="29">
        <f ca="1">SUM(INDIRECT(ADDRESS(ROW(),SUMIFS($1:$1,$5:$5,1))):INDIRECT(ADDRESS(ROW(),SUMIFS($1:$1,$5:$5,MAX($5:$5)))))</f>
        <v>0</v>
      </c>
      <c r="X26" s="69"/>
      <c r="Y26" s="69"/>
      <c r="Z26" s="71">
        <f ca="1">IF(Z$5="",0,SUMPRODUCT(
INDIRECT(ADDRESS($P26,SUMIFS($1:$1,$5:$5,1))&amp;":"&amp;ADDRESS($P26,Z$1)),
INDIRECT("rBP!"&amp;ADDRESS($S26,SUMIFS(rBP!$1:$1,rBP!$5:$5,MAX(rBP!$5:$5)-Z$5+1))&amp;":"&amp;ADDRESS($S26,SUMIFS(rBP!$1:$1,rBP!$5:$5,MAX(rBP!$5:$5))))))</f>
        <v>0</v>
      </c>
      <c r="AA26" s="71">
        <f ca="1">IF(AA$5="",0,SUMPRODUCT(
INDIRECT(ADDRESS($P26,SUMIFS($1:$1,$5:$5,1))&amp;":"&amp;ADDRESS($P26,AA$1)),
INDIRECT("rBP!"&amp;ADDRESS($S26,SUMIFS(rBP!$1:$1,rBP!$5:$5,MAX(rBP!$5:$5)-AA$5+1))&amp;":"&amp;ADDRESS($S26,SUMIFS(rBP!$1:$1,rBP!$5:$5,MAX(rBP!$5:$5))))))</f>
        <v>0</v>
      </c>
      <c r="AB26" s="71">
        <f ca="1">IF(AB$5="",0,SUMPRODUCT(
INDIRECT(ADDRESS($P26,SUMIFS($1:$1,$5:$5,1))&amp;":"&amp;ADDRESS($P26,AB$1)),
INDIRECT("rBP!"&amp;ADDRESS($S26,SUMIFS(rBP!$1:$1,rBP!$5:$5,MAX(rBP!$5:$5)-AB$5+1))&amp;":"&amp;ADDRESS($S26,SUMIFS(rBP!$1:$1,rBP!$5:$5,MAX(rBP!$5:$5))))))</f>
        <v>0</v>
      </c>
      <c r="AC26" s="71">
        <f ca="1">IF(AC$5="",0,SUMPRODUCT(
INDIRECT(ADDRESS($P26,SUMIFS($1:$1,$5:$5,1))&amp;":"&amp;ADDRESS($P26,AC$1)),
INDIRECT("rBP!"&amp;ADDRESS($S26,SUMIFS(rBP!$1:$1,rBP!$5:$5,MAX(rBP!$5:$5)-AC$5+1))&amp;":"&amp;ADDRESS($S26,SUMIFS(rBP!$1:$1,rBP!$5:$5,MAX(rBP!$5:$5))))))</f>
        <v>0</v>
      </c>
      <c r="AD26" s="71">
        <f ca="1">IF(AD$5="",0,SUMPRODUCT(
INDIRECT(ADDRESS($P26,SUMIFS($1:$1,$5:$5,1))&amp;":"&amp;ADDRESS($P26,AD$1)),
INDIRECT("rBP!"&amp;ADDRESS($S26,SUMIFS(rBP!$1:$1,rBP!$5:$5,MAX(rBP!$5:$5)-AD$5+1))&amp;":"&amp;ADDRESS($S26,SUMIFS(rBP!$1:$1,rBP!$5:$5,MAX(rBP!$5:$5))))))</f>
        <v>0</v>
      </c>
      <c r="AE26" s="71">
        <f ca="1">IF(AE$5="",0,SUMPRODUCT(
INDIRECT(ADDRESS($P26,SUMIFS($1:$1,$5:$5,1))&amp;":"&amp;ADDRESS($P26,AE$1)),
INDIRECT("rBP!"&amp;ADDRESS($S26,SUMIFS(rBP!$1:$1,rBP!$5:$5,MAX(rBP!$5:$5)-AE$5+1))&amp;":"&amp;ADDRESS($S26,SUMIFS(rBP!$1:$1,rBP!$5:$5,MAX(rBP!$5:$5))))))</f>
        <v>0</v>
      </c>
      <c r="AF26" s="71">
        <f ca="1">IF(AF$5="",0,SUMPRODUCT(
INDIRECT(ADDRESS($P26,SUMIFS($1:$1,$5:$5,1))&amp;":"&amp;ADDRESS($P26,AF$1)),
INDIRECT("rBP!"&amp;ADDRESS($S26,SUMIFS(rBP!$1:$1,rBP!$5:$5,MAX(rBP!$5:$5)-AF$5+1))&amp;":"&amp;ADDRESS($S26,SUMIFS(rBP!$1:$1,rBP!$5:$5,MAX(rBP!$5:$5))))))</f>
        <v>0</v>
      </c>
      <c r="AG26" s="71">
        <f ca="1">IF(AG$5="",0,SUMPRODUCT(
INDIRECT(ADDRESS($P26,SUMIFS($1:$1,$5:$5,1))&amp;":"&amp;ADDRESS($P26,AG$1)),
INDIRECT("rBP!"&amp;ADDRESS($S26,SUMIFS(rBP!$1:$1,rBP!$5:$5,MAX(rBP!$5:$5)-AG$5+1))&amp;":"&amp;ADDRESS($S26,SUMIFS(rBP!$1:$1,rBP!$5:$5,MAX(rBP!$5:$5))))))</f>
        <v>0</v>
      </c>
      <c r="AH26" s="71">
        <f ca="1">IF(AH$5="",0,SUMPRODUCT(
INDIRECT(ADDRESS($P26,SUMIFS($1:$1,$5:$5,1))&amp;":"&amp;ADDRESS($P26,AH$1)),
INDIRECT("rBP!"&amp;ADDRESS($S26,SUMIFS(rBP!$1:$1,rBP!$5:$5,MAX(rBP!$5:$5)-AH$5+1))&amp;":"&amp;ADDRESS($S26,SUMIFS(rBP!$1:$1,rBP!$5:$5,MAX(rBP!$5:$5))))))</f>
        <v>0</v>
      </c>
      <c r="AI26" s="71">
        <f ca="1">IF(AI$5="",0,SUMPRODUCT(
INDIRECT(ADDRESS($P26,SUMIFS($1:$1,$5:$5,1))&amp;":"&amp;ADDRESS($P26,AI$1)),
INDIRECT("rBP!"&amp;ADDRESS($S26,SUMIFS(rBP!$1:$1,rBP!$5:$5,MAX(rBP!$5:$5)-AI$5+1))&amp;":"&amp;ADDRESS($S26,SUMIFS(rBP!$1:$1,rBP!$5:$5,MAX(rBP!$5:$5))))))</f>
        <v>0</v>
      </c>
      <c r="AJ26" s="71">
        <f ca="1">IF(AJ$5="",0,SUMPRODUCT(
INDIRECT(ADDRESS($P26,SUMIFS($1:$1,$5:$5,1))&amp;":"&amp;ADDRESS($P26,AJ$1)),
INDIRECT("rBP!"&amp;ADDRESS($S26,SUMIFS(rBP!$1:$1,rBP!$5:$5,MAX(rBP!$5:$5)-AJ$5+1))&amp;":"&amp;ADDRESS($S26,SUMIFS(rBP!$1:$1,rBP!$5:$5,MAX(rBP!$5:$5))))))</f>
        <v>0</v>
      </c>
      <c r="AK26" s="71">
        <f ca="1">IF(AK$5="",0,SUMPRODUCT(
INDIRECT(ADDRESS($P26,SUMIFS($1:$1,$5:$5,1))&amp;":"&amp;ADDRESS($P26,AK$1)),
INDIRECT("rBP!"&amp;ADDRESS($S26,SUMIFS(rBP!$1:$1,rBP!$5:$5,MAX(rBP!$5:$5)-AK$5+1))&amp;":"&amp;ADDRESS($S26,SUMIFS(rBP!$1:$1,rBP!$5:$5,MAX(rBP!$5:$5))))))</f>
        <v>0</v>
      </c>
      <c r="AL26" s="71">
        <f ca="1">IF(AL$5="",0,SUMPRODUCT(
INDIRECT(ADDRESS($P26,SUMIFS($1:$1,$5:$5,1))&amp;":"&amp;ADDRESS($P26,AL$1)),
INDIRECT("rBP!"&amp;ADDRESS($S26,SUMIFS(rBP!$1:$1,rBP!$5:$5,MAX(rBP!$5:$5)-AL$5+1))&amp;":"&amp;ADDRESS($S26,SUMIFS(rBP!$1:$1,rBP!$5:$5,MAX(rBP!$5:$5))))))</f>
        <v>0</v>
      </c>
      <c r="AM26" s="71">
        <f ca="1">IF(AM$5="",0,SUMPRODUCT(
INDIRECT(ADDRESS($P26,SUMIFS($1:$1,$5:$5,1))&amp;":"&amp;ADDRESS($P26,AM$1)),
INDIRECT("rBP!"&amp;ADDRESS($S26,SUMIFS(rBP!$1:$1,rBP!$5:$5,MAX(rBP!$5:$5)-AM$5+1))&amp;":"&amp;ADDRESS($S26,SUMIFS(rBP!$1:$1,rBP!$5:$5,MAX(rBP!$5:$5))))))</f>
        <v>0</v>
      </c>
      <c r="AN26" s="71">
        <f ca="1">IF(AN$5="",0,SUMPRODUCT(
INDIRECT(ADDRESS($P26,SUMIFS($1:$1,$5:$5,1))&amp;":"&amp;ADDRESS($P26,AN$1)),
INDIRECT("rBP!"&amp;ADDRESS($S26,SUMIFS(rBP!$1:$1,rBP!$5:$5,MAX(rBP!$5:$5)-AN$5+1))&amp;":"&amp;ADDRESS($S26,SUMIFS(rBP!$1:$1,rBP!$5:$5,MAX(rBP!$5:$5))))))</f>
        <v>0</v>
      </c>
      <c r="AO26" s="71">
        <f ca="1">IF(AO$5="",0,SUMPRODUCT(
INDIRECT(ADDRESS($P26,SUMIFS($1:$1,$5:$5,1))&amp;":"&amp;ADDRESS($P26,AO$1)),
INDIRECT("rBP!"&amp;ADDRESS($S26,SUMIFS(rBP!$1:$1,rBP!$5:$5,MAX(rBP!$5:$5)-AO$5+1))&amp;":"&amp;ADDRESS($S26,SUMIFS(rBP!$1:$1,rBP!$5:$5,MAX(rBP!$5:$5))))))</f>
        <v>0</v>
      </c>
      <c r="AP26" s="71">
        <f ca="1">IF(AP$5="",0,SUMPRODUCT(
INDIRECT(ADDRESS($P26,SUMIFS($1:$1,$5:$5,1))&amp;":"&amp;ADDRESS($P26,AP$1)),
INDIRECT("rBP!"&amp;ADDRESS($S26,SUMIFS(rBP!$1:$1,rBP!$5:$5,MAX(rBP!$5:$5)-AP$5+1))&amp;":"&amp;ADDRESS($S26,SUMIFS(rBP!$1:$1,rBP!$5:$5,MAX(rBP!$5:$5))))))</f>
        <v>0</v>
      </c>
      <c r="AQ26" s="71">
        <f ca="1">IF(AQ$5="",0,SUMPRODUCT(
INDIRECT(ADDRESS($P26,SUMIFS($1:$1,$5:$5,1))&amp;":"&amp;ADDRESS($P26,AQ$1)),
INDIRECT("rBP!"&amp;ADDRESS($S26,SUMIFS(rBP!$1:$1,rBP!$5:$5,MAX(rBP!$5:$5)-AQ$5+1))&amp;":"&amp;ADDRESS($S26,SUMIFS(rBP!$1:$1,rBP!$5:$5,MAX(rBP!$5:$5))))))</f>
        <v>0</v>
      </c>
      <c r="AR26" s="71">
        <f ca="1">IF(AR$5="",0,SUMPRODUCT(
INDIRECT(ADDRESS($P26,SUMIFS($1:$1,$5:$5,1))&amp;":"&amp;ADDRESS($P26,AR$1)),
INDIRECT("rBP!"&amp;ADDRESS($S26,SUMIFS(rBP!$1:$1,rBP!$5:$5,MAX(rBP!$5:$5)-AR$5+1))&amp;":"&amp;ADDRESS($S26,SUMIFS(rBP!$1:$1,rBP!$5:$5,MAX(rBP!$5:$5))))))</f>
        <v>0</v>
      </c>
      <c r="AS26" s="71">
        <f ca="1">IF(AS$5="",0,SUMPRODUCT(
INDIRECT(ADDRESS($P26,SUMIFS($1:$1,$5:$5,1))&amp;":"&amp;ADDRESS($P26,AS$1)),
INDIRECT("rBP!"&amp;ADDRESS($S26,SUMIFS(rBP!$1:$1,rBP!$5:$5,MAX(rBP!$5:$5)-AS$5+1))&amp;":"&amp;ADDRESS($S26,SUMIFS(rBP!$1:$1,rBP!$5:$5,MAX(rBP!$5:$5))))))</f>
        <v>0</v>
      </c>
      <c r="AT26" s="71">
        <f ca="1">IF(AT$5="",0,SUMPRODUCT(
INDIRECT(ADDRESS($P26,SUMIFS($1:$1,$5:$5,1))&amp;":"&amp;ADDRESS($P26,AT$1)),
INDIRECT("rBP!"&amp;ADDRESS($S26,SUMIFS(rBP!$1:$1,rBP!$5:$5,MAX(rBP!$5:$5)-AT$5+1))&amp;":"&amp;ADDRESS($S26,SUMIFS(rBP!$1:$1,rBP!$5:$5,MAX(rBP!$5:$5))))))</f>
        <v>0</v>
      </c>
      <c r="AU26" s="71">
        <f ca="1">IF(AU$5="",0,SUMPRODUCT(
INDIRECT(ADDRESS($P26,SUMIFS($1:$1,$5:$5,1))&amp;":"&amp;ADDRESS($P26,AU$1)),
INDIRECT("rBP!"&amp;ADDRESS($S26,SUMIFS(rBP!$1:$1,rBP!$5:$5,MAX(rBP!$5:$5)-AU$5+1))&amp;":"&amp;ADDRESS($S26,SUMIFS(rBP!$1:$1,rBP!$5:$5,MAX(rBP!$5:$5))))))</f>
        <v>0</v>
      </c>
      <c r="AV26" s="71">
        <f ca="1">IF(AV$5="",0,SUMPRODUCT(
INDIRECT(ADDRESS($P26,SUMIFS($1:$1,$5:$5,1))&amp;":"&amp;ADDRESS($P26,AV$1)),
INDIRECT("rBP!"&amp;ADDRESS($S26,SUMIFS(rBP!$1:$1,rBP!$5:$5,MAX(rBP!$5:$5)-AV$5+1))&amp;":"&amp;ADDRESS($S26,SUMIFS(rBP!$1:$1,rBP!$5:$5,MAX(rBP!$5:$5))))))</f>
        <v>0</v>
      </c>
      <c r="AW26" s="71">
        <f ca="1">IF(AW$5="",0,SUMPRODUCT(
INDIRECT(ADDRESS($P26,SUMIFS($1:$1,$5:$5,1))&amp;":"&amp;ADDRESS($P26,AW$1)),
INDIRECT("rBP!"&amp;ADDRESS($S26,SUMIFS(rBP!$1:$1,rBP!$5:$5,MAX(rBP!$5:$5)-AW$5+1))&amp;":"&amp;ADDRESS($S26,SUMIFS(rBP!$1:$1,rBP!$5:$5,MAX(rBP!$5:$5))))))</f>
        <v>0</v>
      </c>
      <c r="AX26" s="71">
        <f ca="1">IF(AX$5="",0,SUMPRODUCT(
INDIRECT(ADDRESS($P26,SUMIFS($1:$1,$5:$5,1))&amp;":"&amp;ADDRESS($P26,AX$1)),
INDIRECT("rBP!"&amp;ADDRESS($S26,SUMIFS(rBP!$1:$1,rBP!$5:$5,MAX(rBP!$5:$5)-AX$5+1))&amp;":"&amp;ADDRESS($S26,SUMIFS(rBP!$1:$1,rBP!$5:$5,MAX(rBP!$5:$5))))))</f>
        <v>0</v>
      </c>
      <c r="AY26" s="71">
        <f ca="1">IF(AY$5="",0,SUMPRODUCT(
INDIRECT(ADDRESS($P26,SUMIFS($1:$1,$5:$5,1))&amp;":"&amp;ADDRESS($P26,AY$1)),
INDIRECT("rBP!"&amp;ADDRESS($S26,SUMIFS(rBP!$1:$1,rBP!$5:$5,MAX(rBP!$5:$5)-AY$5+1))&amp;":"&amp;ADDRESS($S26,SUMIFS(rBP!$1:$1,rBP!$5:$5,MAX(rBP!$5:$5))))))</f>
        <v>0</v>
      </c>
      <c r="AZ26" s="71">
        <f ca="1">IF(AZ$5="",0,SUMPRODUCT(
INDIRECT(ADDRESS($P26,SUMIFS($1:$1,$5:$5,1))&amp;":"&amp;ADDRESS($P26,AZ$1)),
INDIRECT("rBP!"&amp;ADDRESS($S26,SUMIFS(rBP!$1:$1,rBP!$5:$5,MAX(rBP!$5:$5)-AZ$5+1))&amp;":"&amp;ADDRESS($S26,SUMIFS(rBP!$1:$1,rBP!$5:$5,MAX(rBP!$5:$5))))))</f>
        <v>0</v>
      </c>
      <c r="BA26" s="71">
        <f ca="1">IF(BA$5="",0,SUMPRODUCT(
INDIRECT(ADDRESS($P26,SUMIFS($1:$1,$5:$5,1))&amp;":"&amp;ADDRESS($P26,BA$1)),
INDIRECT("rBP!"&amp;ADDRESS($S26,SUMIFS(rBP!$1:$1,rBP!$5:$5,MAX(rBP!$5:$5)-BA$5+1))&amp;":"&amp;ADDRESS($S26,SUMIFS(rBP!$1:$1,rBP!$5:$5,MAX(rBP!$5:$5))))))</f>
        <v>0</v>
      </c>
      <c r="BB26" s="71">
        <f ca="1">IF(BB$5="",0,SUMPRODUCT(
INDIRECT(ADDRESS($P26,SUMIFS($1:$1,$5:$5,1))&amp;":"&amp;ADDRESS($P26,BB$1)),
INDIRECT("rBP!"&amp;ADDRESS($S26,SUMIFS(rBP!$1:$1,rBP!$5:$5,MAX(rBP!$5:$5)-BB$5+1))&amp;":"&amp;ADDRESS($S26,SUMIFS(rBP!$1:$1,rBP!$5:$5,MAX(rBP!$5:$5))))))</f>
        <v>0</v>
      </c>
      <c r="BC26" s="71">
        <f ca="1">IF(BC$5="",0,SUMPRODUCT(
INDIRECT(ADDRESS($P26,SUMIFS($1:$1,$5:$5,1))&amp;":"&amp;ADDRESS($P26,BC$1)),
INDIRECT("rBP!"&amp;ADDRESS($S26,SUMIFS(rBP!$1:$1,rBP!$5:$5,MAX(rBP!$5:$5)-BC$5+1))&amp;":"&amp;ADDRESS($S26,SUMIFS(rBP!$1:$1,rBP!$5:$5,MAX(rBP!$5:$5))))))</f>
        <v>0</v>
      </c>
      <c r="BD26" s="71">
        <f ca="1">IF(BD$5="",0,SUMPRODUCT(
INDIRECT(ADDRESS($P26,SUMIFS($1:$1,$5:$5,1))&amp;":"&amp;ADDRESS($P26,BD$1)),
INDIRECT("rBP!"&amp;ADDRESS($S26,SUMIFS(rBP!$1:$1,rBP!$5:$5,MAX(rBP!$5:$5)-BD$5+1))&amp;":"&amp;ADDRESS($S26,SUMIFS(rBP!$1:$1,rBP!$5:$5,MAX(rBP!$5:$5))))))</f>
        <v>0</v>
      </c>
      <c r="BE26" s="71">
        <f ca="1">IF(BE$5="",0,SUMPRODUCT(
INDIRECT(ADDRESS($P26,SUMIFS($1:$1,$5:$5,1))&amp;":"&amp;ADDRESS($P26,BE$1)),
INDIRECT("rBP!"&amp;ADDRESS($S26,SUMIFS(rBP!$1:$1,rBP!$5:$5,MAX(rBP!$5:$5)-BE$5+1))&amp;":"&amp;ADDRESS($S26,SUMIFS(rBP!$1:$1,rBP!$5:$5,MAX(rBP!$5:$5))))))</f>
        <v>0</v>
      </c>
      <c r="BF26" s="71">
        <f ca="1">IF(BF$5="",0,SUMPRODUCT(
INDIRECT(ADDRESS($P26,SUMIFS($1:$1,$5:$5,1))&amp;":"&amp;ADDRESS($P26,BF$1)),
INDIRECT("rBP!"&amp;ADDRESS($S26,SUMIFS(rBP!$1:$1,rBP!$5:$5,MAX(rBP!$5:$5)-BF$5+1))&amp;":"&amp;ADDRESS($S26,SUMIFS(rBP!$1:$1,rBP!$5:$5,MAX(rBP!$5:$5))))))</f>
        <v>0</v>
      </c>
      <c r="BG26" s="71">
        <f ca="1">IF(BG$5="",0,SUMPRODUCT(
INDIRECT(ADDRESS($P26,SUMIFS($1:$1,$5:$5,1))&amp;":"&amp;ADDRESS($P26,BG$1)),
INDIRECT("rBP!"&amp;ADDRESS($S26,SUMIFS(rBP!$1:$1,rBP!$5:$5,MAX(rBP!$5:$5)-BG$5+1))&amp;":"&amp;ADDRESS($S26,SUMIFS(rBP!$1:$1,rBP!$5:$5,MAX(rBP!$5:$5))))))</f>
        <v>0</v>
      </c>
      <c r="BH26" s="71">
        <f ca="1">IF(BH$5="",0,SUMPRODUCT(
INDIRECT(ADDRESS($P26,SUMIFS($1:$1,$5:$5,1))&amp;":"&amp;ADDRESS($P26,BH$1)),
INDIRECT("rBP!"&amp;ADDRESS($S26,SUMIFS(rBP!$1:$1,rBP!$5:$5,MAX(rBP!$5:$5)-BH$5+1))&amp;":"&amp;ADDRESS($S26,SUMIFS(rBP!$1:$1,rBP!$5:$5,MAX(rBP!$5:$5))))))</f>
        <v>0</v>
      </c>
      <c r="BI26" s="71">
        <f ca="1">IF(BI$5="",0,SUMPRODUCT(
INDIRECT(ADDRESS($P26,SUMIFS($1:$1,$5:$5,1))&amp;":"&amp;ADDRESS($P26,BI$1)),
INDIRECT("rBP!"&amp;ADDRESS($S26,SUMIFS(rBP!$1:$1,rBP!$5:$5,MAX(rBP!$5:$5)-BI$5+1))&amp;":"&amp;ADDRESS($S26,SUMIFS(rBP!$1:$1,rBP!$5:$5,MAX(rBP!$5:$5))))))</f>
        <v>0</v>
      </c>
      <c r="BJ26" s="71">
        <f ca="1">IF(BJ$5="",0,SUMPRODUCT(
INDIRECT(ADDRESS($P26,SUMIFS($1:$1,$5:$5,1))&amp;":"&amp;ADDRESS($P26,BJ$1)),
INDIRECT("rBP!"&amp;ADDRESS($S26,SUMIFS(rBP!$1:$1,rBP!$5:$5,MAX(rBP!$5:$5)-BJ$5+1))&amp;":"&amp;ADDRESS($S26,SUMIFS(rBP!$1:$1,rBP!$5:$5,MAX(rBP!$5:$5))))))</f>
        <v>0</v>
      </c>
      <c r="BK26" s="71">
        <f ca="1">IF(BK$5="",0,SUMPRODUCT(
INDIRECT(ADDRESS($P26,SUMIFS($1:$1,$5:$5,1))&amp;":"&amp;ADDRESS($P26,BK$1)),
INDIRECT("rBP!"&amp;ADDRESS($S26,SUMIFS(rBP!$1:$1,rBP!$5:$5,MAX(rBP!$5:$5)-BK$5+1))&amp;":"&amp;ADDRESS($S26,SUMIFS(rBP!$1:$1,rBP!$5:$5,MAX(rBP!$5:$5))))))</f>
        <v>0</v>
      </c>
      <c r="BL26" s="71">
        <f ca="1">IF(BL$5="",0,SUMPRODUCT(
INDIRECT(ADDRESS($P26,SUMIFS($1:$1,$5:$5,1))&amp;":"&amp;ADDRESS($P26,BL$1)),
INDIRECT("rBP!"&amp;ADDRESS($S26,SUMIFS(rBP!$1:$1,rBP!$5:$5,MAX(rBP!$5:$5)-BL$5+1))&amp;":"&amp;ADDRESS($S26,SUMIFS(rBP!$1:$1,rBP!$5:$5,MAX(rBP!$5:$5))))))</f>
        <v>0</v>
      </c>
      <c r="BM26" s="71">
        <f ca="1">IF(BM$5="",0,SUMPRODUCT(
INDIRECT(ADDRESS($P26,SUMIFS($1:$1,$5:$5,1))&amp;":"&amp;ADDRESS($P26,BM$1)),
INDIRECT("rBP!"&amp;ADDRESS($S26,SUMIFS(rBP!$1:$1,rBP!$5:$5,MAX(rBP!$5:$5)-BM$5+1))&amp;":"&amp;ADDRESS($S26,SUMIFS(rBP!$1:$1,rBP!$5:$5,MAX(rBP!$5:$5))))))</f>
        <v>0</v>
      </c>
      <c r="BN26" s="71">
        <f ca="1">IF(BN$5="",0,SUMPRODUCT(
INDIRECT(ADDRESS($P26,SUMIFS($1:$1,$5:$5,1))&amp;":"&amp;ADDRESS($P26,BN$1)),
INDIRECT("rBP!"&amp;ADDRESS($S26,SUMIFS(rBP!$1:$1,rBP!$5:$5,MAX(rBP!$5:$5)-BN$5+1))&amp;":"&amp;ADDRESS($S26,SUMIFS(rBP!$1:$1,rBP!$5:$5,MAX(rBP!$5:$5))))))</f>
        <v>0</v>
      </c>
      <c r="BO26" s="71">
        <f ca="1">IF(BO$5="",0,SUMPRODUCT(
INDIRECT(ADDRESS($P26,SUMIFS($1:$1,$5:$5,1))&amp;":"&amp;ADDRESS($P26,BO$1)),
INDIRECT("rBP!"&amp;ADDRESS($S26,SUMIFS(rBP!$1:$1,rBP!$5:$5,MAX(rBP!$5:$5)-BO$5+1))&amp;":"&amp;ADDRESS($S26,SUMIFS(rBP!$1:$1,rBP!$5:$5,MAX(rBP!$5:$5))))))</f>
        <v>0</v>
      </c>
      <c r="BP26" s="71">
        <f ca="1">IF(BP$5="",0,SUMPRODUCT(
INDIRECT(ADDRESS($P26,SUMIFS($1:$1,$5:$5,1))&amp;":"&amp;ADDRESS($P26,BP$1)),
INDIRECT("rBP!"&amp;ADDRESS($S26,SUMIFS(rBP!$1:$1,rBP!$5:$5,MAX(rBP!$5:$5)-BP$5+1))&amp;":"&amp;ADDRESS($S26,SUMIFS(rBP!$1:$1,rBP!$5:$5,MAX(rBP!$5:$5))))))</f>
        <v>0</v>
      </c>
      <c r="BQ26" s="71">
        <f ca="1">IF(BQ$5="",0,SUMPRODUCT(
INDIRECT(ADDRESS($P26,SUMIFS($1:$1,$5:$5,1))&amp;":"&amp;ADDRESS($P26,BQ$1)),
INDIRECT("rBP!"&amp;ADDRESS($S26,SUMIFS(rBP!$1:$1,rBP!$5:$5,MAX(rBP!$5:$5)-BQ$5+1))&amp;":"&amp;ADDRESS($S26,SUMIFS(rBP!$1:$1,rBP!$5:$5,MAX(rBP!$5:$5))))))</f>
        <v>0</v>
      </c>
      <c r="BR26" s="71">
        <f ca="1">IF(BR$5="",0,SUMPRODUCT(
INDIRECT(ADDRESS($P26,SUMIFS($1:$1,$5:$5,1))&amp;":"&amp;ADDRESS($P26,BR$1)),
INDIRECT("rBP!"&amp;ADDRESS($S26,SUMIFS(rBP!$1:$1,rBP!$5:$5,MAX(rBP!$5:$5)-BR$5+1))&amp;":"&amp;ADDRESS($S26,SUMIFS(rBP!$1:$1,rBP!$5:$5,MAX(rBP!$5:$5))))))</f>
        <v>0</v>
      </c>
      <c r="BS26" s="71">
        <f ca="1">IF(BS$5="",0,SUMPRODUCT(
INDIRECT(ADDRESS($P26,SUMIFS($1:$1,$5:$5,1))&amp;":"&amp;ADDRESS($P26,BS$1)),
INDIRECT("rBP!"&amp;ADDRESS($S26,SUMIFS(rBP!$1:$1,rBP!$5:$5,MAX(rBP!$5:$5)-BS$5+1))&amp;":"&amp;ADDRESS($S26,SUMIFS(rBP!$1:$1,rBP!$5:$5,MAX(rBP!$5:$5))))))</f>
        <v>0</v>
      </c>
      <c r="BT26" s="71">
        <f ca="1">IF(BT$5="",0,SUMPRODUCT(
INDIRECT(ADDRESS($P26,SUMIFS($1:$1,$5:$5,1))&amp;":"&amp;ADDRESS($P26,BT$1)),
INDIRECT("rBP!"&amp;ADDRESS($S26,SUMIFS(rBP!$1:$1,rBP!$5:$5,MAX(rBP!$5:$5)-BT$5+1))&amp;":"&amp;ADDRESS($S26,SUMIFS(rBP!$1:$1,rBP!$5:$5,MAX(rBP!$5:$5))))))</f>
        <v>0</v>
      </c>
      <c r="BU26" s="71">
        <f ca="1">IF(BU$5="",0,SUMPRODUCT(
INDIRECT(ADDRESS($P26,SUMIFS($1:$1,$5:$5,1))&amp;":"&amp;ADDRESS($P26,BU$1)),
INDIRECT("rBP!"&amp;ADDRESS($S26,SUMIFS(rBP!$1:$1,rBP!$5:$5,MAX(rBP!$5:$5)-BU$5+1))&amp;":"&amp;ADDRESS($S26,SUMIFS(rBP!$1:$1,rBP!$5:$5,MAX(rBP!$5:$5))))))</f>
        <v>0</v>
      </c>
      <c r="BV26" s="71">
        <f ca="1">IF(BV$5="",0,SUMPRODUCT(
INDIRECT(ADDRESS($P26,SUMIFS($1:$1,$5:$5,1))&amp;":"&amp;ADDRESS($P26,BV$1)),
INDIRECT("rBP!"&amp;ADDRESS($S26,SUMIFS(rBP!$1:$1,rBP!$5:$5,MAX(rBP!$5:$5)-BV$5+1))&amp;":"&amp;ADDRESS($S26,SUMIFS(rBP!$1:$1,rBP!$5:$5,MAX(rBP!$5:$5))))))</f>
        <v>0</v>
      </c>
      <c r="BW26" s="71">
        <f ca="1">IF(BW$5="",0,SUMPRODUCT(
INDIRECT(ADDRESS($P26,SUMIFS($1:$1,$5:$5,1))&amp;":"&amp;ADDRESS($P26,BW$1)),
INDIRECT("rBP!"&amp;ADDRESS($S26,SUMIFS(rBP!$1:$1,rBP!$5:$5,MAX(rBP!$5:$5)-BW$5+1))&amp;":"&amp;ADDRESS($S26,SUMIFS(rBP!$1:$1,rBP!$5:$5,MAX(rBP!$5:$5))))))</f>
        <v>0</v>
      </c>
      <c r="BX26" s="71">
        <f ca="1">IF(BX$5="",0,SUMPRODUCT(
INDIRECT(ADDRESS($P26,SUMIFS($1:$1,$5:$5,1))&amp;":"&amp;ADDRESS($P26,BX$1)),
INDIRECT("rBP!"&amp;ADDRESS($S26,SUMIFS(rBP!$1:$1,rBP!$5:$5,MAX(rBP!$5:$5)-BX$5+1))&amp;":"&amp;ADDRESS($S26,SUMIFS(rBP!$1:$1,rBP!$5:$5,MAX(rBP!$5:$5))))))</f>
        <v>0</v>
      </c>
      <c r="BY26" s="71">
        <f ca="1">IF(BY$5="",0,SUMPRODUCT(
INDIRECT(ADDRESS($P26,SUMIFS($1:$1,$5:$5,1))&amp;":"&amp;ADDRESS($P26,BY$1)),
INDIRECT("rBP!"&amp;ADDRESS($S26,SUMIFS(rBP!$1:$1,rBP!$5:$5,MAX(rBP!$5:$5)-BY$5+1))&amp;":"&amp;ADDRESS($S26,SUMIFS(rBP!$1:$1,rBP!$5:$5,MAX(rBP!$5:$5))))))</f>
        <v>0</v>
      </c>
      <c r="BZ26" s="71">
        <f ca="1">IF(BZ$5="",0,SUMPRODUCT(
INDIRECT(ADDRESS($P26,SUMIFS($1:$1,$5:$5,1))&amp;":"&amp;ADDRESS($P26,BZ$1)),
INDIRECT("rBP!"&amp;ADDRESS($S26,SUMIFS(rBP!$1:$1,rBP!$5:$5,MAX(rBP!$5:$5)-BZ$5+1))&amp;":"&amp;ADDRESS($S26,SUMIFS(rBP!$1:$1,rBP!$5:$5,MAX(rBP!$5:$5))))))</f>
        <v>0</v>
      </c>
      <c r="CA26" s="71">
        <f ca="1">IF(CA$5="",0,SUMPRODUCT(
INDIRECT(ADDRESS($P26,SUMIFS($1:$1,$5:$5,1))&amp;":"&amp;ADDRESS($P26,CA$1)),
INDIRECT("rBP!"&amp;ADDRESS($S26,SUMIFS(rBP!$1:$1,rBP!$5:$5,MAX(rBP!$5:$5)-CA$5+1))&amp;":"&amp;ADDRESS($S26,SUMIFS(rBP!$1:$1,rBP!$5:$5,MAX(rBP!$5:$5))))))</f>
        <v>0</v>
      </c>
      <c r="CB26" s="71">
        <f ca="1">IF(CB$5="",0,SUMPRODUCT(
INDIRECT(ADDRESS($P26,SUMIFS($1:$1,$5:$5,1))&amp;":"&amp;ADDRESS($P26,CB$1)),
INDIRECT("rBP!"&amp;ADDRESS($S26,SUMIFS(rBP!$1:$1,rBP!$5:$5,MAX(rBP!$5:$5)-CB$5+1))&amp;":"&amp;ADDRESS($S26,SUMIFS(rBP!$1:$1,rBP!$5:$5,MAX(rBP!$5:$5))))))</f>
        <v>0</v>
      </c>
      <c r="CC26" s="71">
        <f ca="1">IF(CC$5="",0,SUMPRODUCT(
INDIRECT(ADDRESS($P26,SUMIFS($1:$1,$5:$5,1))&amp;":"&amp;ADDRESS($P26,CC$1)),
INDIRECT("rBP!"&amp;ADDRESS($S26,SUMIFS(rBP!$1:$1,rBP!$5:$5,MAX(rBP!$5:$5)-CC$5+1))&amp;":"&amp;ADDRESS($S26,SUMIFS(rBP!$1:$1,rBP!$5:$5,MAX(rBP!$5:$5))))))</f>
        <v>0</v>
      </c>
      <c r="CD26" s="71">
        <f ca="1">IF(CD$5="",0,SUMPRODUCT(
INDIRECT(ADDRESS($P26,SUMIFS($1:$1,$5:$5,1))&amp;":"&amp;ADDRESS($P26,CD$1)),
INDIRECT("rBP!"&amp;ADDRESS($S26,SUMIFS(rBP!$1:$1,rBP!$5:$5,MAX(rBP!$5:$5)-CD$5+1))&amp;":"&amp;ADDRESS($S26,SUMIFS(rBP!$1:$1,rBP!$5:$5,MAX(rBP!$5:$5))))))</f>
        <v>0</v>
      </c>
      <c r="CE26" s="71">
        <f ca="1">IF(CE$5="",0,SUMPRODUCT(
INDIRECT(ADDRESS($P26,SUMIFS($1:$1,$5:$5,1))&amp;":"&amp;ADDRESS($P26,CE$1)),
INDIRECT("rBP!"&amp;ADDRESS($S26,SUMIFS(rBP!$1:$1,rBP!$5:$5,MAX(rBP!$5:$5)-CE$5+1))&amp;":"&amp;ADDRESS($S26,SUMIFS(rBP!$1:$1,rBP!$5:$5,MAX(rBP!$5:$5))))))</f>
        <v>0</v>
      </c>
      <c r="CF26" s="71">
        <f ca="1">IF(CF$5="",0,SUMPRODUCT(
INDIRECT(ADDRESS($P26,SUMIFS($1:$1,$5:$5,1))&amp;":"&amp;ADDRESS($P26,CF$1)),
INDIRECT("rBP!"&amp;ADDRESS($S26,SUMIFS(rBP!$1:$1,rBP!$5:$5,MAX(rBP!$5:$5)-CF$5+1))&amp;":"&amp;ADDRESS($S26,SUMIFS(rBP!$1:$1,rBP!$5:$5,MAX(rBP!$5:$5))))))</f>
        <v>0</v>
      </c>
      <c r="CG26" s="71">
        <f ca="1">IF(CG$5="",0,SUMPRODUCT(
INDIRECT(ADDRESS($P26,SUMIFS($1:$1,$5:$5,1))&amp;":"&amp;ADDRESS($P26,CG$1)),
INDIRECT("rBP!"&amp;ADDRESS($S26,SUMIFS(rBP!$1:$1,rBP!$5:$5,MAX(rBP!$5:$5)-CG$5+1))&amp;":"&amp;ADDRESS($S26,SUMIFS(rBP!$1:$1,rBP!$5:$5,MAX(rBP!$5:$5))))))</f>
        <v>0</v>
      </c>
      <c r="CH26" s="71">
        <f ca="1">IF(CH$5="",0,SUMPRODUCT(
INDIRECT(ADDRESS($P26,SUMIFS($1:$1,$5:$5,1))&amp;":"&amp;ADDRESS($P26,CH$1)),
INDIRECT("rBP!"&amp;ADDRESS($S26,SUMIFS(rBP!$1:$1,rBP!$5:$5,MAX(rBP!$5:$5)-CH$5+1))&amp;":"&amp;ADDRESS($S26,SUMIFS(rBP!$1:$1,rBP!$5:$5,MAX(rBP!$5:$5))))))</f>
        <v>0</v>
      </c>
      <c r="CI26" s="71">
        <f ca="1">IF(CI$5="",0,SUMPRODUCT(
INDIRECT(ADDRESS($P26,SUMIFS($1:$1,$5:$5,1))&amp;":"&amp;ADDRESS($P26,CI$1)),
INDIRECT("rBP!"&amp;ADDRESS($S26,SUMIFS(rBP!$1:$1,rBP!$5:$5,MAX(rBP!$5:$5)-CI$5+1))&amp;":"&amp;ADDRESS($S26,SUMIFS(rBP!$1:$1,rBP!$5:$5,MAX(rBP!$5:$5))))))</f>
        <v>0</v>
      </c>
      <c r="CJ26" s="71">
        <f ca="1">IF(CJ$5="",0,SUMPRODUCT(
INDIRECT(ADDRESS($P26,SUMIFS($1:$1,$5:$5,1))&amp;":"&amp;ADDRESS($P26,CJ$1)),
INDIRECT("rBP!"&amp;ADDRESS($S26,SUMIFS(rBP!$1:$1,rBP!$5:$5,MAX(rBP!$5:$5)-CJ$5+1))&amp;":"&amp;ADDRESS($S26,SUMIFS(rBP!$1:$1,rBP!$5:$5,MAX(rBP!$5:$5))))))</f>
        <v>0</v>
      </c>
      <c r="CK26" s="71">
        <f ca="1">IF(CK$5="",0,SUMPRODUCT(
INDIRECT(ADDRESS($P26,SUMIFS($1:$1,$5:$5,1))&amp;":"&amp;ADDRESS($P26,CK$1)),
INDIRECT("rBP!"&amp;ADDRESS($S26,SUMIFS(rBP!$1:$1,rBP!$5:$5,MAX(rBP!$5:$5)-CK$5+1))&amp;":"&amp;ADDRESS($S26,SUMIFS(rBP!$1:$1,rBP!$5:$5,MAX(rBP!$5:$5))))))</f>
        <v>0</v>
      </c>
      <c r="CL26" s="71">
        <f ca="1">IF(CL$5="",0,SUMPRODUCT(
INDIRECT(ADDRESS($P26,SUMIFS($1:$1,$5:$5,1))&amp;":"&amp;ADDRESS($P26,CL$1)),
INDIRECT("rBP!"&amp;ADDRESS($S26,SUMIFS(rBP!$1:$1,rBP!$5:$5,MAX(rBP!$5:$5)-CL$5+1))&amp;":"&amp;ADDRESS($S26,SUMIFS(rBP!$1:$1,rBP!$5:$5,MAX(rBP!$5:$5))))))</f>
        <v>0</v>
      </c>
      <c r="CM26" s="71">
        <f ca="1">IF(CM$5="",0,SUMPRODUCT(
INDIRECT(ADDRESS($P26,SUMIFS($1:$1,$5:$5,1))&amp;":"&amp;ADDRESS($P26,CM$1)),
INDIRECT("rBP!"&amp;ADDRESS($S26,SUMIFS(rBP!$1:$1,rBP!$5:$5,MAX(rBP!$5:$5)-CM$5+1))&amp;":"&amp;ADDRESS($S26,SUMIFS(rBP!$1:$1,rBP!$5:$5,MAX(rBP!$5:$5))))))</f>
        <v>0</v>
      </c>
      <c r="CN26" s="71">
        <f ca="1">IF(CN$5="",0,SUMPRODUCT(
INDIRECT(ADDRESS($P26,SUMIFS($1:$1,$5:$5,1))&amp;":"&amp;ADDRESS($P26,CN$1)),
INDIRECT("rBP!"&amp;ADDRESS($S26,SUMIFS(rBP!$1:$1,rBP!$5:$5,MAX(rBP!$5:$5)-CN$5+1))&amp;":"&amp;ADDRESS($S26,SUMIFS(rBP!$1:$1,rBP!$5:$5,MAX(rBP!$5:$5))))))</f>
        <v>0</v>
      </c>
      <c r="CO26" s="71">
        <f ca="1">IF(CO$5="",0,SUMPRODUCT(
INDIRECT(ADDRESS($P26,SUMIFS($1:$1,$5:$5,1))&amp;":"&amp;ADDRESS($P26,CO$1)),
INDIRECT("rBP!"&amp;ADDRESS($S26,SUMIFS(rBP!$1:$1,rBP!$5:$5,MAX(rBP!$5:$5)-CO$5+1))&amp;":"&amp;ADDRESS($S26,SUMIFS(rBP!$1:$1,rBP!$5:$5,MAX(rBP!$5:$5))))))</f>
        <v>0</v>
      </c>
      <c r="CP26" s="71">
        <f ca="1">IF(CP$5="",0,SUMPRODUCT(
INDIRECT(ADDRESS($P26,SUMIFS($1:$1,$5:$5,1))&amp;":"&amp;ADDRESS($P26,CP$1)),
INDIRECT("rBP!"&amp;ADDRESS($S26,SUMIFS(rBP!$1:$1,rBP!$5:$5,MAX(rBP!$5:$5)-CP$5+1))&amp;":"&amp;ADDRESS($S26,SUMIFS(rBP!$1:$1,rBP!$5:$5,MAX(rBP!$5:$5))))))</f>
        <v>0</v>
      </c>
      <c r="CQ26" s="71">
        <f ca="1">IF(CQ$5="",0,SUMPRODUCT(
INDIRECT(ADDRESS($P26,SUMIFS($1:$1,$5:$5,1))&amp;":"&amp;ADDRESS($P26,CQ$1)),
INDIRECT("rBP!"&amp;ADDRESS($S26,SUMIFS(rBP!$1:$1,rBP!$5:$5,MAX(rBP!$5:$5)-CQ$5+1))&amp;":"&amp;ADDRESS($S26,SUMIFS(rBP!$1:$1,rBP!$5:$5,MAX(rBP!$5:$5))))))</f>
        <v>0</v>
      </c>
      <c r="CR26" s="71">
        <f ca="1">IF(CR$5="",0,SUMPRODUCT(
INDIRECT(ADDRESS($P26,SUMIFS($1:$1,$5:$5,1))&amp;":"&amp;ADDRESS($P26,CR$1)),
INDIRECT("rBP!"&amp;ADDRESS($S26,SUMIFS(rBP!$1:$1,rBP!$5:$5,MAX(rBP!$5:$5)-CR$5+1))&amp;":"&amp;ADDRESS($S26,SUMIFS(rBP!$1:$1,rBP!$5:$5,MAX(rBP!$5:$5))))))</f>
        <v>0</v>
      </c>
      <c r="CS26" s="71">
        <f ca="1">IF(CS$5="",0,SUMPRODUCT(
INDIRECT(ADDRESS($P26,SUMIFS($1:$1,$5:$5,1))&amp;":"&amp;ADDRESS($P26,CS$1)),
INDIRECT("rBP!"&amp;ADDRESS($S26,SUMIFS(rBP!$1:$1,rBP!$5:$5,MAX(rBP!$5:$5)-CS$5+1))&amp;":"&amp;ADDRESS($S26,SUMIFS(rBP!$1:$1,rBP!$5:$5,MAX(rBP!$5:$5))))))</f>
        <v>0</v>
      </c>
      <c r="CT26" s="71">
        <f ca="1">IF(CT$5="",0,SUMPRODUCT(
INDIRECT(ADDRESS($P26,SUMIFS($1:$1,$5:$5,1))&amp;":"&amp;ADDRESS($P26,CT$1)),
INDIRECT("rBP!"&amp;ADDRESS($S26,SUMIFS(rBP!$1:$1,rBP!$5:$5,MAX(rBP!$5:$5)-CT$5+1))&amp;":"&amp;ADDRESS($S26,SUMIFS(rBP!$1:$1,rBP!$5:$5,MAX(rBP!$5:$5))))))</f>
        <v>0</v>
      </c>
    </row>
    <row r="27" spans="1:98" s="27" customFormat="1" ht="12" x14ac:dyDescent="0.25">
      <c r="A27" s="26">
        <f>ROW()</f>
        <v>27</v>
      </c>
      <c r="E27" s="24"/>
      <c r="F27" s="68" t="str">
        <f>F20</f>
        <v>Закупка сырья и материалов</v>
      </c>
      <c r="G27" s="27" t="str">
        <f>BP!$F$27</f>
        <v>ФОТ упак</v>
      </c>
      <c r="M27" s="2" t="str">
        <f>Lists!$R$8</f>
        <v>руб.</v>
      </c>
      <c r="P27" s="73">
        <f t="shared" si="7"/>
        <v>7</v>
      </c>
      <c r="R27" s="24"/>
      <c r="S27" s="73">
        <f>BP!$A75</f>
        <v>75</v>
      </c>
      <c r="T27" s="69"/>
      <c r="U27" s="69"/>
      <c r="V27" s="77"/>
      <c r="W27" s="29">
        <f ca="1">SUM(INDIRECT(ADDRESS(ROW(),SUMIFS($1:$1,$5:$5,1))):INDIRECT(ADDRESS(ROW(),SUMIFS($1:$1,$5:$5,MAX($5:$5)))))</f>
        <v>0</v>
      </c>
      <c r="X27" s="69"/>
      <c r="Y27" s="69"/>
      <c r="Z27" s="71">
        <f ca="1">IF(Z$5="",0,SUMPRODUCT(
INDIRECT(ADDRESS($P27,SUMIFS($1:$1,$5:$5,1))&amp;":"&amp;ADDRESS($P27,Z$1)),
INDIRECT("rBP!"&amp;ADDRESS($S27,SUMIFS(rBP!$1:$1,rBP!$5:$5,MAX(rBP!$5:$5)-Z$5+1))&amp;":"&amp;ADDRESS($S27,SUMIFS(rBP!$1:$1,rBP!$5:$5,MAX(rBP!$5:$5))))))</f>
        <v>0</v>
      </c>
      <c r="AA27" s="71">
        <f ca="1">IF(AA$5="",0,SUMPRODUCT(
INDIRECT(ADDRESS($P27,SUMIFS($1:$1,$5:$5,1))&amp;":"&amp;ADDRESS($P27,AA$1)),
INDIRECT("rBP!"&amp;ADDRESS($S27,SUMIFS(rBP!$1:$1,rBP!$5:$5,MAX(rBP!$5:$5)-AA$5+1))&amp;":"&amp;ADDRESS($S27,SUMIFS(rBP!$1:$1,rBP!$5:$5,MAX(rBP!$5:$5))))))</f>
        <v>0</v>
      </c>
      <c r="AB27" s="71">
        <f ca="1">IF(AB$5="",0,SUMPRODUCT(
INDIRECT(ADDRESS($P27,SUMIFS($1:$1,$5:$5,1))&amp;":"&amp;ADDRESS($P27,AB$1)),
INDIRECT("rBP!"&amp;ADDRESS($S27,SUMIFS(rBP!$1:$1,rBP!$5:$5,MAX(rBP!$5:$5)-AB$5+1))&amp;":"&amp;ADDRESS($S27,SUMIFS(rBP!$1:$1,rBP!$5:$5,MAX(rBP!$5:$5))))))</f>
        <v>0</v>
      </c>
      <c r="AC27" s="71">
        <f ca="1">IF(AC$5="",0,SUMPRODUCT(
INDIRECT(ADDRESS($P27,SUMIFS($1:$1,$5:$5,1))&amp;":"&amp;ADDRESS($P27,AC$1)),
INDIRECT("rBP!"&amp;ADDRESS($S27,SUMIFS(rBP!$1:$1,rBP!$5:$5,MAX(rBP!$5:$5)-AC$5+1))&amp;":"&amp;ADDRESS($S27,SUMIFS(rBP!$1:$1,rBP!$5:$5,MAX(rBP!$5:$5))))))</f>
        <v>0</v>
      </c>
      <c r="AD27" s="71">
        <f ca="1">IF(AD$5="",0,SUMPRODUCT(
INDIRECT(ADDRESS($P27,SUMIFS($1:$1,$5:$5,1))&amp;":"&amp;ADDRESS($P27,AD$1)),
INDIRECT("rBP!"&amp;ADDRESS($S27,SUMIFS(rBP!$1:$1,rBP!$5:$5,MAX(rBP!$5:$5)-AD$5+1))&amp;":"&amp;ADDRESS($S27,SUMIFS(rBP!$1:$1,rBP!$5:$5,MAX(rBP!$5:$5))))))</f>
        <v>0</v>
      </c>
      <c r="AE27" s="71">
        <f ca="1">IF(AE$5="",0,SUMPRODUCT(
INDIRECT(ADDRESS($P27,SUMIFS($1:$1,$5:$5,1))&amp;":"&amp;ADDRESS($P27,AE$1)),
INDIRECT("rBP!"&amp;ADDRESS($S27,SUMIFS(rBP!$1:$1,rBP!$5:$5,MAX(rBP!$5:$5)-AE$5+1))&amp;":"&amp;ADDRESS($S27,SUMIFS(rBP!$1:$1,rBP!$5:$5,MAX(rBP!$5:$5))))))</f>
        <v>0</v>
      </c>
      <c r="AF27" s="71">
        <f ca="1">IF(AF$5="",0,SUMPRODUCT(
INDIRECT(ADDRESS($P27,SUMIFS($1:$1,$5:$5,1))&amp;":"&amp;ADDRESS($P27,AF$1)),
INDIRECT("rBP!"&amp;ADDRESS($S27,SUMIFS(rBP!$1:$1,rBP!$5:$5,MAX(rBP!$5:$5)-AF$5+1))&amp;":"&amp;ADDRESS($S27,SUMIFS(rBP!$1:$1,rBP!$5:$5,MAX(rBP!$5:$5))))))</f>
        <v>0</v>
      </c>
      <c r="AG27" s="71">
        <f ca="1">IF(AG$5="",0,SUMPRODUCT(
INDIRECT(ADDRESS($P27,SUMIFS($1:$1,$5:$5,1))&amp;":"&amp;ADDRESS($P27,AG$1)),
INDIRECT("rBP!"&amp;ADDRESS($S27,SUMIFS(rBP!$1:$1,rBP!$5:$5,MAX(rBP!$5:$5)-AG$5+1))&amp;":"&amp;ADDRESS($S27,SUMIFS(rBP!$1:$1,rBP!$5:$5,MAX(rBP!$5:$5))))))</f>
        <v>0</v>
      </c>
      <c r="AH27" s="71">
        <f ca="1">IF(AH$5="",0,SUMPRODUCT(
INDIRECT(ADDRESS($P27,SUMIFS($1:$1,$5:$5,1))&amp;":"&amp;ADDRESS($P27,AH$1)),
INDIRECT("rBP!"&amp;ADDRESS($S27,SUMIFS(rBP!$1:$1,rBP!$5:$5,MAX(rBP!$5:$5)-AH$5+1))&amp;":"&amp;ADDRESS($S27,SUMIFS(rBP!$1:$1,rBP!$5:$5,MAX(rBP!$5:$5))))))</f>
        <v>0</v>
      </c>
      <c r="AI27" s="71">
        <f ca="1">IF(AI$5="",0,SUMPRODUCT(
INDIRECT(ADDRESS($P27,SUMIFS($1:$1,$5:$5,1))&amp;":"&amp;ADDRESS($P27,AI$1)),
INDIRECT("rBP!"&amp;ADDRESS($S27,SUMIFS(rBP!$1:$1,rBP!$5:$5,MAX(rBP!$5:$5)-AI$5+1))&amp;":"&amp;ADDRESS($S27,SUMIFS(rBP!$1:$1,rBP!$5:$5,MAX(rBP!$5:$5))))))</f>
        <v>0</v>
      </c>
      <c r="AJ27" s="71">
        <f ca="1">IF(AJ$5="",0,SUMPRODUCT(
INDIRECT(ADDRESS($P27,SUMIFS($1:$1,$5:$5,1))&amp;":"&amp;ADDRESS($P27,AJ$1)),
INDIRECT("rBP!"&amp;ADDRESS($S27,SUMIFS(rBP!$1:$1,rBP!$5:$5,MAX(rBP!$5:$5)-AJ$5+1))&amp;":"&amp;ADDRESS($S27,SUMIFS(rBP!$1:$1,rBP!$5:$5,MAX(rBP!$5:$5))))))</f>
        <v>0</v>
      </c>
      <c r="AK27" s="71">
        <f ca="1">IF(AK$5="",0,SUMPRODUCT(
INDIRECT(ADDRESS($P27,SUMIFS($1:$1,$5:$5,1))&amp;":"&amp;ADDRESS($P27,AK$1)),
INDIRECT("rBP!"&amp;ADDRESS($S27,SUMIFS(rBP!$1:$1,rBP!$5:$5,MAX(rBP!$5:$5)-AK$5+1))&amp;":"&amp;ADDRESS($S27,SUMIFS(rBP!$1:$1,rBP!$5:$5,MAX(rBP!$5:$5))))))</f>
        <v>0</v>
      </c>
      <c r="AL27" s="71">
        <f ca="1">IF(AL$5="",0,SUMPRODUCT(
INDIRECT(ADDRESS($P27,SUMIFS($1:$1,$5:$5,1))&amp;":"&amp;ADDRESS($P27,AL$1)),
INDIRECT("rBP!"&amp;ADDRESS($S27,SUMIFS(rBP!$1:$1,rBP!$5:$5,MAX(rBP!$5:$5)-AL$5+1))&amp;":"&amp;ADDRESS($S27,SUMIFS(rBP!$1:$1,rBP!$5:$5,MAX(rBP!$5:$5))))))</f>
        <v>0</v>
      </c>
      <c r="AM27" s="71">
        <f ca="1">IF(AM$5="",0,SUMPRODUCT(
INDIRECT(ADDRESS($P27,SUMIFS($1:$1,$5:$5,1))&amp;":"&amp;ADDRESS($P27,AM$1)),
INDIRECT("rBP!"&amp;ADDRESS($S27,SUMIFS(rBP!$1:$1,rBP!$5:$5,MAX(rBP!$5:$5)-AM$5+1))&amp;":"&amp;ADDRESS($S27,SUMIFS(rBP!$1:$1,rBP!$5:$5,MAX(rBP!$5:$5))))))</f>
        <v>0</v>
      </c>
      <c r="AN27" s="71">
        <f ca="1">IF(AN$5="",0,SUMPRODUCT(
INDIRECT(ADDRESS($P27,SUMIFS($1:$1,$5:$5,1))&amp;":"&amp;ADDRESS($P27,AN$1)),
INDIRECT("rBP!"&amp;ADDRESS($S27,SUMIFS(rBP!$1:$1,rBP!$5:$5,MAX(rBP!$5:$5)-AN$5+1))&amp;":"&amp;ADDRESS($S27,SUMIFS(rBP!$1:$1,rBP!$5:$5,MAX(rBP!$5:$5))))))</f>
        <v>0</v>
      </c>
      <c r="AO27" s="71">
        <f ca="1">IF(AO$5="",0,SUMPRODUCT(
INDIRECT(ADDRESS($P27,SUMIFS($1:$1,$5:$5,1))&amp;":"&amp;ADDRESS($P27,AO$1)),
INDIRECT("rBP!"&amp;ADDRESS($S27,SUMIFS(rBP!$1:$1,rBP!$5:$5,MAX(rBP!$5:$5)-AO$5+1))&amp;":"&amp;ADDRESS($S27,SUMIFS(rBP!$1:$1,rBP!$5:$5,MAX(rBP!$5:$5))))))</f>
        <v>0</v>
      </c>
      <c r="AP27" s="71">
        <f ca="1">IF(AP$5="",0,SUMPRODUCT(
INDIRECT(ADDRESS($P27,SUMIFS($1:$1,$5:$5,1))&amp;":"&amp;ADDRESS($P27,AP$1)),
INDIRECT("rBP!"&amp;ADDRESS($S27,SUMIFS(rBP!$1:$1,rBP!$5:$5,MAX(rBP!$5:$5)-AP$5+1))&amp;":"&amp;ADDRESS($S27,SUMIFS(rBP!$1:$1,rBP!$5:$5,MAX(rBP!$5:$5))))))</f>
        <v>0</v>
      </c>
      <c r="AQ27" s="71">
        <f ca="1">IF(AQ$5="",0,SUMPRODUCT(
INDIRECT(ADDRESS($P27,SUMIFS($1:$1,$5:$5,1))&amp;":"&amp;ADDRESS($P27,AQ$1)),
INDIRECT("rBP!"&amp;ADDRESS($S27,SUMIFS(rBP!$1:$1,rBP!$5:$5,MAX(rBP!$5:$5)-AQ$5+1))&amp;":"&amp;ADDRESS($S27,SUMIFS(rBP!$1:$1,rBP!$5:$5,MAX(rBP!$5:$5))))))</f>
        <v>0</v>
      </c>
      <c r="AR27" s="71">
        <f ca="1">IF(AR$5="",0,SUMPRODUCT(
INDIRECT(ADDRESS($P27,SUMIFS($1:$1,$5:$5,1))&amp;":"&amp;ADDRESS($P27,AR$1)),
INDIRECT("rBP!"&amp;ADDRESS($S27,SUMIFS(rBP!$1:$1,rBP!$5:$5,MAX(rBP!$5:$5)-AR$5+1))&amp;":"&amp;ADDRESS($S27,SUMIFS(rBP!$1:$1,rBP!$5:$5,MAX(rBP!$5:$5))))))</f>
        <v>0</v>
      </c>
      <c r="AS27" s="71">
        <f ca="1">IF(AS$5="",0,SUMPRODUCT(
INDIRECT(ADDRESS($P27,SUMIFS($1:$1,$5:$5,1))&amp;":"&amp;ADDRESS($P27,AS$1)),
INDIRECT("rBP!"&amp;ADDRESS($S27,SUMIFS(rBP!$1:$1,rBP!$5:$5,MAX(rBP!$5:$5)-AS$5+1))&amp;":"&amp;ADDRESS($S27,SUMIFS(rBP!$1:$1,rBP!$5:$5,MAX(rBP!$5:$5))))))</f>
        <v>0</v>
      </c>
      <c r="AT27" s="71">
        <f ca="1">IF(AT$5="",0,SUMPRODUCT(
INDIRECT(ADDRESS($P27,SUMIFS($1:$1,$5:$5,1))&amp;":"&amp;ADDRESS($P27,AT$1)),
INDIRECT("rBP!"&amp;ADDRESS($S27,SUMIFS(rBP!$1:$1,rBP!$5:$5,MAX(rBP!$5:$5)-AT$5+1))&amp;":"&amp;ADDRESS($S27,SUMIFS(rBP!$1:$1,rBP!$5:$5,MAX(rBP!$5:$5))))))</f>
        <v>0</v>
      </c>
      <c r="AU27" s="71">
        <f ca="1">IF(AU$5="",0,SUMPRODUCT(
INDIRECT(ADDRESS($P27,SUMIFS($1:$1,$5:$5,1))&amp;":"&amp;ADDRESS($P27,AU$1)),
INDIRECT("rBP!"&amp;ADDRESS($S27,SUMIFS(rBP!$1:$1,rBP!$5:$5,MAX(rBP!$5:$5)-AU$5+1))&amp;":"&amp;ADDRESS($S27,SUMIFS(rBP!$1:$1,rBP!$5:$5,MAX(rBP!$5:$5))))))</f>
        <v>0</v>
      </c>
      <c r="AV27" s="71">
        <f ca="1">IF(AV$5="",0,SUMPRODUCT(
INDIRECT(ADDRESS($P27,SUMIFS($1:$1,$5:$5,1))&amp;":"&amp;ADDRESS($P27,AV$1)),
INDIRECT("rBP!"&amp;ADDRESS($S27,SUMIFS(rBP!$1:$1,rBP!$5:$5,MAX(rBP!$5:$5)-AV$5+1))&amp;":"&amp;ADDRESS($S27,SUMIFS(rBP!$1:$1,rBP!$5:$5,MAX(rBP!$5:$5))))))</f>
        <v>0</v>
      </c>
      <c r="AW27" s="71">
        <f ca="1">IF(AW$5="",0,SUMPRODUCT(
INDIRECT(ADDRESS($P27,SUMIFS($1:$1,$5:$5,1))&amp;":"&amp;ADDRESS($P27,AW$1)),
INDIRECT("rBP!"&amp;ADDRESS($S27,SUMIFS(rBP!$1:$1,rBP!$5:$5,MAX(rBP!$5:$5)-AW$5+1))&amp;":"&amp;ADDRESS($S27,SUMIFS(rBP!$1:$1,rBP!$5:$5,MAX(rBP!$5:$5))))))</f>
        <v>0</v>
      </c>
      <c r="AX27" s="71">
        <f ca="1">IF(AX$5="",0,SUMPRODUCT(
INDIRECT(ADDRESS($P27,SUMIFS($1:$1,$5:$5,1))&amp;":"&amp;ADDRESS($P27,AX$1)),
INDIRECT("rBP!"&amp;ADDRESS($S27,SUMIFS(rBP!$1:$1,rBP!$5:$5,MAX(rBP!$5:$5)-AX$5+1))&amp;":"&amp;ADDRESS($S27,SUMIFS(rBP!$1:$1,rBP!$5:$5,MAX(rBP!$5:$5))))))</f>
        <v>0</v>
      </c>
      <c r="AY27" s="71">
        <f ca="1">IF(AY$5="",0,SUMPRODUCT(
INDIRECT(ADDRESS($P27,SUMIFS($1:$1,$5:$5,1))&amp;":"&amp;ADDRESS($P27,AY$1)),
INDIRECT("rBP!"&amp;ADDRESS($S27,SUMIFS(rBP!$1:$1,rBP!$5:$5,MAX(rBP!$5:$5)-AY$5+1))&amp;":"&amp;ADDRESS($S27,SUMIFS(rBP!$1:$1,rBP!$5:$5,MAX(rBP!$5:$5))))))</f>
        <v>0</v>
      </c>
      <c r="AZ27" s="71">
        <f ca="1">IF(AZ$5="",0,SUMPRODUCT(
INDIRECT(ADDRESS($P27,SUMIFS($1:$1,$5:$5,1))&amp;":"&amp;ADDRESS($P27,AZ$1)),
INDIRECT("rBP!"&amp;ADDRESS($S27,SUMIFS(rBP!$1:$1,rBP!$5:$5,MAX(rBP!$5:$5)-AZ$5+1))&amp;":"&amp;ADDRESS($S27,SUMIFS(rBP!$1:$1,rBP!$5:$5,MAX(rBP!$5:$5))))))</f>
        <v>0</v>
      </c>
      <c r="BA27" s="71">
        <f ca="1">IF(BA$5="",0,SUMPRODUCT(
INDIRECT(ADDRESS($P27,SUMIFS($1:$1,$5:$5,1))&amp;":"&amp;ADDRESS($P27,BA$1)),
INDIRECT("rBP!"&amp;ADDRESS($S27,SUMIFS(rBP!$1:$1,rBP!$5:$5,MAX(rBP!$5:$5)-BA$5+1))&amp;":"&amp;ADDRESS($S27,SUMIFS(rBP!$1:$1,rBP!$5:$5,MAX(rBP!$5:$5))))))</f>
        <v>0</v>
      </c>
      <c r="BB27" s="71">
        <f ca="1">IF(BB$5="",0,SUMPRODUCT(
INDIRECT(ADDRESS($P27,SUMIFS($1:$1,$5:$5,1))&amp;":"&amp;ADDRESS($P27,BB$1)),
INDIRECT("rBP!"&amp;ADDRESS($S27,SUMIFS(rBP!$1:$1,rBP!$5:$5,MAX(rBP!$5:$5)-BB$5+1))&amp;":"&amp;ADDRESS($S27,SUMIFS(rBP!$1:$1,rBP!$5:$5,MAX(rBP!$5:$5))))))</f>
        <v>0</v>
      </c>
      <c r="BC27" s="71">
        <f ca="1">IF(BC$5="",0,SUMPRODUCT(
INDIRECT(ADDRESS($P27,SUMIFS($1:$1,$5:$5,1))&amp;":"&amp;ADDRESS($P27,BC$1)),
INDIRECT("rBP!"&amp;ADDRESS($S27,SUMIFS(rBP!$1:$1,rBP!$5:$5,MAX(rBP!$5:$5)-BC$5+1))&amp;":"&amp;ADDRESS($S27,SUMIFS(rBP!$1:$1,rBP!$5:$5,MAX(rBP!$5:$5))))))</f>
        <v>0</v>
      </c>
      <c r="BD27" s="71">
        <f ca="1">IF(BD$5="",0,SUMPRODUCT(
INDIRECT(ADDRESS($P27,SUMIFS($1:$1,$5:$5,1))&amp;":"&amp;ADDRESS($P27,BD$1)),
INDIRECT("rBP!"&amp;ADDRESS($S27,SUMIFS(rBP!$1:$1,rBP!$5:$5,MAX(rBP!$5:$5)-BD$5+1))&amp;":"&amp;ADDRESS($S27,SUMIFS(rBP!$1:$1,rBP!$5:$5,MAX(rBP!$5:$5))))))</f>
        <v>0</v>
      </c>
      <c r="BE27" s="71">
        <f ca="1">IF(BE$5="",0,SUMPRODUCT(
INDIRECT(ADDRESS($P27,SUMIFS($1:$1,$5:$5,1))&amp;":"&amp;ADDRESS($P27,BE$1)),
INDIRECT("rBP!"&amp;ADDRESS($S27,SUMIFS(rBP!$1:$1,rBP!$5:$5,MAX(rBP!$5:$5)-BE$5+1))&amp;":"&amp;ADDRESS($S27,SUMIFS(rBP!$1:$1,rBP!$5:$5,MAX(rBP!$5:$5))))))</f>
        <v>0</v>
      </c>
      <c r="BF27" s="71">
        <f ca="1">IF(BF$5="",0,SUMPRODUCT(
INDIRECT(ADDRESS($P27,SUMIFS($1:$1,$5:$5,1))&amp;":"&amp;ADDRESS($P27,BF$1)),
INDIRECT("rBP!"&amp;ADDRESS($S27,SUMIFS(rBP!$1:$1,rBP!$5:$5,MAX(rBP!$5:$5)-BF$5+1))&amp;":"&amp;ADDRESS($S27,SUMIFS(rBP!$1:$1,rBP!$5:$5,MAX(rBP!$5:$5))))))</f>
        <v>0</v>
      </c>
      <c r="BG27" s="71">
        <f ca="1">IF(BG$5="",0,SUMPRODUCT(
INDIRECT(ADDRESS($P27,SUMIFS($1:$1,$5:$5,1))&amp;":"&amp;ADDRESS($P27,BG$1)),
INDIRECT("rBP!"&amp;ADDRESS($S27,SUMIFS(rBP!$1:$1,rBP!$5:$5,MAX(rBP!$5:$5)-BG$5+1))&amp;":"&amp;ADDRESS($S27,SUMIFS(rBP!$1:$1,rBP!$5:$5,MAX(rBP!$5:$5))))))</f>
        <v>0</v>
      </c>
      <c r="BH27" s="71">
        <f ca="1">IF(BH$5="",0,SUMPRODUCT(
INDIRECT(ADDRESS($P27,SUMIFS($1:$1,$5:$5,1))&amp;":"&amp;ADDRESS($P27,BH$1)),
INDIRECT("rBP!"&amp;ADDRESS($S27,SUMIFS(rBP!$1:$1,rBP!$5:$5,MAX(rBP!$5:$5)-BH$5+1))&amp;":"&amp;ADDRESS($S27,SUMIFS(rBP!$1:$1,rBP!$5:$5,MAX(rBP!$5:$5))))))</f>
        <v>0</v>
      </c>
      <c r="BI27" s="71">
        <f ca="1">IF(BI$5="",0,SUMPRODUCT(
INDIRECT(ADDRESS($P27,SUMIFS($1:$1,$5:$5,1))&amp;":"&amp;ADDRESS($P27,BI$1)),
INDIRECT("rBP!"&amp;ADDRESS($S27,SUMIFS(rBP!$1:$1,rBP!$5:$5,MAX(rBP!$5:$5)-BI$5+1))&amp;":"&amp;ADDRESS($S27,SUMIFS(rBP!$1:$1,rBP!$5:$5,MAX(rBP!$5:$5))))))</f>
        <v>0</v>
      </c>
      <c r="BJ27" s="71">
        <f ca="1">IF(BJ$5="",0,SUMPRODUCT(
INDIRECT(ADDRESS($P27,SUMIFS($1:$1,$5:$5,1))&amp;":"&amp;ADDRESS($P27,BJ$1)),
INDIRECT("rBP!"&amp;ADDRESS($S27,SUMIFS(rBP!$1:$1,rBP!$5:$5,MAX(rBP!$5:$5)-BJ$5+1))&amp;":"&amp;ADDRESS($S27,SUMIFS(rBP!$1:$1,rBP!$5:$5,MAX(rBP!$5:$5))))))</f>
        <v>0</v>
      </c>
      <c r="BK27" s="71">
        <f ca="1">IF(BK$5="",0,SUMPRODUCT(
INDIRECT(ADDRESS($P27,SUMIFS($1:$1,$5:$5,1))&amp;":"&amp;ADDRESS($P27,BK$1)),
INDIRECT("rBP!"&amp;ADDRESS($S27,SUMIFS(rBP!$1:$1,rBP!$5:$5,MAX(rBP!$5:$5)-BK$5+1))&amp;":"&amp;ADDRESS($S27,SUMIFS(rBP!$1:$1,rBP!$5:$5,MAX(rBP!$5:$5))))))</f>
        <v>0</v>
      </c>
      <c r="BL27" s="71">
        <f ca="1">IF(BL$5="",0,SUMPRODUCT(
INDIRECT(ADDRESS($P27,SUMIFS($1:$1,$5:$5,1))&amp;":"&amp;ADDRESS($P27,BL$1)),
INDIRECT("rBP!"&amp;ADDRESS($S27,SUMIFS(rBP!$1:$1,rBP!$5:$5,MAX(rBP!$5:$5)-BL$5+1))&amp;":"&amp;ADDRESS($S27,SUMIFS(rBP!$1:$1,rBP!$5:$5,MAX(rBP!$5:$5))))))</f>
        <v>0</v>
      </c>
      <c r="BM27" s="71">
        <f ca="1">IF(BM$5="",0,SUMPRODUCT(
INDIRECT(ADDRESS($P27,SUMIFS($1:$1,$5:$5,1))&amp;":"&amp;ADDRESS($P27,BM$1)),
INDIRECT("rBP!"&amp;ADDRESS($S27,SUMIFS(rBP!$1:$1,rBP!$5:$5,MAX(rBP!$5:$5)-BM$5+1))&amp;":"&amp;ADDRESS($S27,SUMIFS(rBP!$1:$1,rBP!$5:$5,MAX(rBP!$5:$5))))))</f>
        <v>0</v>
      </c>
      <c r="BN27" s="71">
        <f ca="1">IF(BN$5="",0,SUMPRODUCT(
INDIRECT(ADDRESS($P27,SUMIFS($1:$1,$5:$5,1))&amp;":"&amp;ADDRESS($P27,BN$1)),
INDIRECT("rBP!"&amp;ADDRESS($S27,SUMIFS(rBP!$1:$1,rBP!$5:$5,MAX(rBP!$5:$5)-BN$5+1))&amp;":"&amp;ADDRESS($S27,SUMIFS(rBP!$1:$1,rBP!$5:$5,MAX(rBP!$5:$5))))))</f>
        <v>0</v>
      </c>
      <c r="BO27" s="71">
        <f ca="1">IF(BO$5="",0,SUMPRODUCT(
INDIRECT(ADDRESS($P27,SUMIFS($1:$1,$5:$5,1))&amp;":"&amp;ADDRESS($P27,BO$1)),
INDIRECT("rBP!"&amp;ADDRESS($S27,SUMIFS(rBP!$1:$1,rBP!$5:$5,MAX(rBP!$5:$5)-BO$5+1))&amp;":"&amp;ADDRESS($S27,SUMIFS(rBP!$1:$1,rBP!$5:$5,MAX(rBP!$5:$5))))))</f>
        <v>0</v>
      </c>
      <c r="BP27" s="71">
        <f ca="1">IF(BP$5="",0,SUMPRODUCT(
INDIRECT(ADDRESS($P27,SUMIFS($1:$1,$5:$5,1))&amp;":"&amp;ADDRESS($P27,BP$1)),
INDIRECT("rBP!"&amp;ADDRESS($S27,SUMIFS(rBP!$1:$1,rBP!$5:$5,MAX(rBP!$5:$5)-BP$5+1))&amp;":"&amp;ADDRESS($S27,SUMIFS(rBP!$1:$1,rBP!$5:$5,MAX(rBP!$5:$5))))))</f>
        <v>0</v>
      </c>
      <c r="BQ27" s="71">
        <f ca="1">IF(BQ$5="",0,SUMPRODUCT(
INDIRECT(ADDRESS($P27,SUMIFS($1:$1,$5:$5,1))&amp;":"&amp;ADDRESS($P27,BQ$1)),
INDIRECT("rBP!"&amp;ADDRESS($S27,SUMIFS(rBP!$1:$1,rBP!$5:$5,MAX(rBP!$5:$5)-BQ$5+1))&amp;":"&amp;ADDRESS($S27,SUMIFS(rBP!$1:$1,rBP!$5:$5,MAX(rBP!$5:$5))))))</f>
        <v>0</v>
      </c>
      <c r="BR27" s="71">
        <f ca="1">IF(BR$5="",0,SUMPRODUCT(
INDIRECT(ADDRESS($P27,SUMIFS($1:$1,$5:$5,1))&amp;":"&amp;ADDRESS($P27,BR$1)),
INDIRECT("rBP!"&amp;ADDRESS($S27,SUMIFS(rBP!$1:$1,rBP!$5:$5,MAX(rBP!$5:$5)-BR$5+1))&amp;":"&amp;ADDRESS($S27,SUMIFS(rBP!$1:$1,rBP!$5:$5,MAX(rBP!$5:$5))))))</f>
        <v>0</v>
      </c>
      <c r="BS27" s="71">
        <f ca="1">IF(BS$5="",0,SUMPRODUCT(
INDIRECT(ADDRESS($P27,SUMIFS($1:$1,$5:$5,1))&amp;":"&amp;ADDRESS($P27,BS$1)),
INDIRECT("rBP!"&amp;ADDRESS($S27,SUMIFS(rBP!$1:$1,rBP!$5:$5,MAX(rBP!$5:$5)-BS$5+1))&amp;":"&amp;ADDRESS($S27,SUMIFS(rBP!$1:$1,rBP!$5:$5,MAX(rBP!$5:$5))))))</f>
        <v>0</v>
      </c>
      <c r="BT27" s="71">
        <f ca="1">IF(BT$5="",0,SUMPRODUCT(
INDIRECT(ADDRESS($P27,SUMIFS($1:$1,$5:$5,1))&amp;":"&amp;ADDRESS($P27,BT$1)),
INDIRECT("rBP!"&amp;ADDRESS($S27,SUMIFS(rBP!$1:$1,rBP!$5:$5,MAX(rBP!$5:$5)-BT$5+1))&amp;":"&amp;ADDRESS($S27,SUMIFS(rBP!$1:$1,rBP!$5:$5,MAX(rBP!$5:$5))))))</f>
        <v>0</v>
      </c>
      <c r="BU27" s="71">
        <f ca="1">IF(BU$5="",0,SUMPRODUCT(
INDIRECT(ADDRESS($P27,SUMIFS($1:$1,$5:$5,1))&amp;":"&amp;ADDRESS($P27,BU$1)),
INDIRECT("rBP!"&amp;ADDRESS($S27,SUMIFS(rBP!$1:$1,rBP!$5:$5,MAX(rBP!$5:$5)-BU$5+1))&amp;":"&amp;ADDRESS($S27,SUMIFS(rBP!$1:$1,rBP!$5:$5,MAX(rBP!$5:$5))))))</f>
        <v>0</v>
      </c>
      <c r="BV27" s="71">
        <f ca="1">IF(BV$5="",0,SUMPRODUCT(
INDIRECT(ADDRESS($P27,SUMIFS($1:$1,$5:$5,1))&amp;":"&amp;ADDRESS($P27,BV$1)),
INDIRECT("rBP!"&amp;ADDRESS($S27,SUMIFS(rBP!$1:$1,rBP!$5:$5,MAX(rBP!$5:$5)-BV$5+1))&amp;":"&amp;ADDRESS($S27,SUMIFS(rBP!$1:$1,rBP!$5:$5,MAX(rBP!$5:$5))))))</f>
        <v>0</v>
      </c>
      <c r="BW27" s="71">
        <f ca="1">IF(BW$5="",0,SUMPRODUCT(
INDIRECT(ADDRESS($P27,SUMIFS($1:$1,$5:$5,1))&amp;":"&amp;ADDRESS($P27,BW$1)),
INDIRECT("rBP!"&amp;ADDRESS($S27,SUMIFS(rBP!$1:$1,rBP!$5:$5,MAX(rBP!$5:$5)-BW$5+1))&amp;":"&amp;ADDRESS($S27,SUMIFS(rBP!$1:$1,rBP!$5:$5,MAX(rBP!$5:$5))))))</f>
        <v>0</v>
      </c>
      <c r="BX27" s="71">
        <f ca="1">IF(BX$5="",0,SUMPRODUCT(
INDIRECT(ADDRESS($P27,SUMIFS($1:$1,$5:$5,1))&amp;":"&amp;ADDRESS($P27,BX$1)),
INDIRECT("rBP!"&amp;ADDRESS($S27,SUMIFS(rBP!$1:$1,rBP!$5:$5,MAX(rBP!$5:$5)-BX$5+1))&amp;":"&amp;ADDRESS($S27,SUMIFS(rBP!$1:$1,rBP!$5:$5,MAX(rBP!$5:$5))))))</f>
        <v>0</v>
      </c>
      <c r="BY27" s="71">
        <f ca="1">IF(BY$5="",0,SUMPRODUCT(
INDIRECT(ADDRESS($P27,SUMIFS($1:$1,$5:$5,1))&amp;":"&amp;ADDRESS($P27,BY$1)),
INDIRECT("rBP!"&amp;ADDRESS($S27,SUMIFS(rBP!$1:$1,rBP!$5:$5,MAX(rBP!$5:$5)-BY$5+1))&amp;":"&amp;ADDRESS($S27,SUMIFS(rBP!$1:$1,rBP!$5:$5,MAX(rBP!$5:$5))))))</f>
        <v>0</v>
      </c>
      <c r="BZ27" s="71">
        <f ca="1">IF(BZ$5="",0,SUMPRODUCT(
INDIRECT(ADDRESS($P27,SUMIFS($1:$1,$5:$5,1))&amp;":"&amp;ADDRESS($P27,BZ$1)),
INDIRECT("rBP!"&amp;ADDRESS($S27,SUMIFS(rBP!$1:$1,rBP!$5:$5,MAX(rBP!$5:$5)-BZ$5+1))&amp;":"&amp;ADDRESS($S27,SUMIFS(rBP!$1:$1,rBP!$5:$5,MAX(rBP!$5:$5))))))</f>
        <v>0</v>
      </c>
      <c r="CA27" s="71">
        <f ca="1">IF(CA$5="",0,SUMPRODUCT(
INDIRECT(ADDRESS($P27,SUMIFS($1:$1,$5:$5,1))&amp;":"&amp;ADDRESS($P27,CA$1)),
INDIRECT("rBP!"&amp;ADDRESS($S27,SUMIFS(rBP!$1:$1,rBP!$5:$5,MAX(rBP!$5:$5)-CA$5+1))&amp;":"&amp;ADDRESS($S27,SUMIFS(rBP!$1:$1,rBP!$5:$5,MAX(rBP!$5:$5))))))</f>
        <v>0</v>
      </c>
      <c r="CB27" s="71">
        <f ca="1">IF(CB$5="",0,SUMPRODUCT(
INDIRECT(ADDRESS($P27,SUMIFS($1:$1,$5:$5,1))&amp;":"&amp;ADDRESS($P27,CB$1)),
INDIRECT("rBP!"&amp;ADDRESS($S27,SUMIFS(rBP!$1:$1,rBP!$5:$5,MAX(rBP!$5:$5)-CB$5+1))&amp;":"&amp;ADDRESS($S27,SUMIFS(rBP!$1:$1,rBP!$5:$5,MAX(rBP!$5:$5))))))</f>
        <v>0</v>
      </c>
      <c r="CC27" s="71">
        <f ca="1">IF(CC$5="",0,SUMPRODUCT(
INDIRECT(ADDRESS($P27,SUMIFS($1:$1,$5:$5,1))&amp;":"&amp;ADDRESS($P27,CC$1)),
INDIRECT("rBP!"&amp;ADDRESS($S27,SUMIFS(rBP!$1:$1,rBP!$5:$5,MAX(rBP!$5:$5)-CC$5+1))&amp;":"&amp;ADDRESS($S27,SUMIFS(rBP!$1:$1,rBP!$5:$5,MAX(rBP!$5:$5))))))</f>
        <v>0</v>
      </c>
      <c r="CD27" s="71">
        <f ca="1">IF(CD$5="",0,SUMPRODUCT(
INDIRECT(ADDRESS($P27,SUMIFS($1:$1,$5:$5,1))&amp;":"&amp;ADDRESS($P27,CD$1)),
INDIRECT("rBP!"&amp;ADDRESS($S27,SUMIFS(rBP!$1:$1,rBP!$5:$5,MAX(rBP!$5:$5)-CD$5+1))&amp;":"&amp;ADDRESS($S27,SUMIFS(rBP!$1:$1,rBP!$5:$5,MAX(rBP!$5:$5))))))</f>
        <v>0</v>
      </c>
      <c r="CE27" s="71">
        <f ca="1">IF(CE$5="",0,SUMPRODUCT(
INDIRECT(ADDRESS($P27,SUMIFS($1:$1,$5:$5,1))&amp;":"&amp;ADDRESS($P27,CE$1)),
INDIRECT("rBP!"&amp;ADDRESS($S27,SUMIFS(rBP!$1:$1,rBP!$5:$5,MAX(rBP!$5:$5)-CE$5+1))&amp;":"&amp;ADDRESS($S27,SUMIFS(rBP!$1:$1,rBP!$5:$5,MAX(rBP!$5:$5))))))</f>
        <v>0</v>
      </c>
      <c r="CF27" s="71">
        <f ca="1">IF(CF$5="",0,SUMPRODUCT(
INDIRECT(ADDRESS($P27,SUMIFS($1:$1,$5:$5,1))&amp;":"&amp;ADDRESS($P27,CF$1)),
INDIRECT("rBP!"&amp;ADDRESS($S27,SUMIFS(rBP!$1:$1,rBP!$5:$5,MAX(rBP!$5:$5)-CF$5+1))&amp;":"&amp;ADDRESS($S27,SUMIFS(rBP!$1:$1,rBP!$5:$5,MAX(rBP!$5:$5))))))</f>
        <v>0</v>
      </c>
      <c r="CG27" s="71">
        <f ca="1">IF(CG$5="",0,SUMPRODUCT(
INDIRECT(ADDRESS($P27,SUMIFS($1:$1,$5:$5,1))&amp;":"&amp;ADDRESS($P27,CG$1)),
INDIRECT("rBP!"&amp;ADDRESS($S27,SUMIFS(rBP!$1:$1,rBP!$5:$5,MAX(rBP!$5:$5)-CG$5+1))&amp;":"&amp;ADDRESS($S27,SUMIFS(rBP!$1:$1,rBP!$5:$5,MAX(rBP!$5:$5))))))</f>
        <v>0</v>
      </c>
      <c r="CH27" s="71">
        <f ca="1">IF(CH$5="",0,SUMPRODUCT(
INDIRECT(ADDRESS($P27,SUMIFS($1:$1,$5:$5,1))&amp;":"&amp;ADDRESS($P27,CH$1)),
INDIRECT("rBP!"&amp;ADDRESS($S27,SUMIFS(rBP!$1:$1,rBP!$5:$5,MAX(rBP!$5:$5)-CH$5+1))&amp;":"&amp;ADDRESS($S27,SUMIFS(rBP!$1:$1,rBP!$5:$5,MAX(rBP!$5:$5))))))</f>
        <v>0</v>
      </c>
      <c r="CI27" s="71">
        <f ca="1">IF(CI$5="",0,SUMPRODUCT(
INDIRECT(ADDRESS($P27,SUMIFS($1:$1,$5:$5,1))&amp;":"&amp;ADDRESS($P27,CI$1)),
INDIRECT("rBP!"&amp;ADDRESS($S27,SUMIFS(rBP!$1:$1,rBP!$5:$5,MAX(rBP!$5:$5)-CI$5+1))&amp;":"&amp;ADDRESS($S27,SUMIFS(rBP!$1:$1,rBP!$5:$5,MAX(rBP!$5:$5))))))</f>
        <v>0</v>
      </c>
      <c r="CJ27" s="71">
        <f ca="1">IF(CJ$5="",0,SUMPRODUCT(
INDIRECT(ADDRESS($P27,SUMIFS($1:$1,$5:$5,1))&amp;":"&amp;ADDRESS($P27,CJ$1)),
INDIRECT("rBP!"&amp;ADDRESS($S27,SUMIFS(rBP!$1:$1,rBP!$5:$5,MAX(rBP!$5:$5)-CJ$5+1))&amp;":"&amp;ADDRESS($S27,SUMIFS(rBP!$1:$1,rBP!$5:$5,MAX(rBP!$5:$5))))))</f>
        <v>0</v>
      </c>
      <c r="CK27" s="71">
        <f ca="1">IF(CK$5="",0,SUMPRODUCT(
INDIRECT(ADDRESS($P27,SUMIFS($1:$1,$5:$5,1))&amp;":"&amp;ADDRESS($P27,CK$1)),
INDIRECT("rBP!"&amp;ADDRESS($S27,SUMIFS(rBP!$1:$1,rBP!$5:$5,MAX(rBP!$5:$5)-CK$5+1))&amp;":"&amp;ADDRESS($S27,SUMIFS(rBP!$1:$1,rBP!$5:$5,MAX(rBP!$5:$5))))))</f>
        <v>0</v>
      </c>
      <c r="CL27" s="71">
        <f ca="1">IF(CL$5="",0,SUMPRODUCT(
INDIRECT(ADDRESS($P27,SUMIFS($1:$1,$5:$5,1))&amp;":"&amp;ADDRESS($P27,CL$1)),
INDIRECT("rBP!"&amp;ADDRESS($S27,SUMIFS(rBP!$1:$1,rBP!$5:$5,MAX(rBP!$5:$5)-CL$5+1))&amp;":"&amp;ADDRESS($S27,SUMIFS(rBP!$1:$1,rBP!$5:$5,MAX(rBP!$5:$5))))))</f>
        <v>0</v>
      </c>
      <c r="CM27" s="71">
        <f ca="1">IF(CM$5="",0,SUMPRODUCT(
INDIRECT(ADDRESS($P27,SUMIFS($1:$1,$5:$5,1))&amp;":"&amp;ADDRESS($P27,CM$1)),
INDIRECT("rBP!"&amp;ADDRESS($S27,SUMIFS(rBP!$1:$1,rBP!$5:$5,MAX(rBP!$5:$5)-CM$5+1))&amp;":"&amp;ADDRESS($S27,SUMIFS(rBP!$1:$1,rBP!$5:$5,MAX(rBP!$5:$5))))))</f>
        <v>0</v>
      </c>
      <c r="CN27" s="71">
        <f ca="1">IF(CN$5="",0,SUMPRODUCT(
INDIRECT(ADDRESS($P27,SUMIFS($1:$1,$5:$5,1))&amp;":"&amp;ADDRESS($P27,CN$1)),
INDIRECT("rBP!"&amp;ADDRESS($S27,SUMIFS(rBP!$1:$1,rBP!$5:$5,MAX(rBP!$5:$5)-CN$5+1))&amp;":"&amp;ADDRESS($S27,SUMIFS(rBP!$1:$1,rBP!$5:$5,MAX(rBP!$5:$5))))))</f>
        <v>0</v>
      </c>
      <c r="CO27" s="71">
        <f ca="1">IF(CO$5="",0,SUMPRODUCT(
INDIRECT(ADDRESS($P27,SUMIFS($1:$1,$5:$5,1))&amp;":"&amp;ADDRESS($P27,CO$1)),
INDIRECT("rBP!"&amp;ADDRESS($S27,SUMIFS(rBP!$1:$1,rBP!$5:$5,MAX(rBP!$5:$5)-CO$5+1))&amp;":"&amp;ADDRESS($S27,SUMIFS(rBP!$1:$1,rBP!$5:$5,MAX(rBP!$5:$5))))))</f>
        <v>0</v>
      </c>
      <c r="CP27" s="71">
        <f ca="1">IF(CP$5="",0,SUMPRODUCT(
INDIRECT(ADDRESS($P27,SUMIFS($1:$1,$5:$5,1))&amp;":"&amp;ADDRESS($P27,CP$1)),
INDIRECT("rBP!"&amp;ADDRESS($S27,SUMIFS(rBP!$1:$1,rBP!$5:$5,MAX(rBP!$5:$5)-CP$5+1))&amp;":"&amp;ADDRESS($S27,SUMIFS(rBP!$1:$1,rBP!$5:$5,MAX(rBP!$5:$5))))))</f>
        <v>0</v>
      </c>
      <c r="CQ27" s="71">
        <f ca="1">IF(CQ$5="",0,SUMPRODUCT(
INDIRECT(ADDRESS($P27,SUMIFS($1:$1,$5:$5,1))&amp;":"&amp;ADDRESS($P27,CQ$1)),
INDIRECT("rBP!"&amp;ADDRESS($S27,SUMIFS(rBP!$1:$1,rBP!$5:$5,MAX(rBP!$5:$5)-CQ$5+1))&amp;":"&amp;ADDRESS($S27,SUMIFS(rBP!$1:$1,rBP!$5:$5,MAX(rBP!$5:$5))))))</f>
        <v>0</v>
      </c>
      <c r="CR27" s="71">
        <f ca="1">IF(CR$5="",0,SUMPRODUCT(
INDIRECT(ADDRESS($P27,SUMIFS($1:$1,$5:$5,1))&amp;":"&amp;ADDRESS($P27,CR$1)),
INDIRECT("rBP!"&amp;ADDRESS($S27,SUMIFS(rBP!$1:$1,rBP!$5:$5,MAX(rBP!$5:$5)-CR$5+1))&amp;":"&amp;ADDRESS($S27,SUMIFS(rBP!$1:$1,rBP!$5:$5,MAX(rBP!$5:$5))))))</f>
        <v>0</v>
      </c>
      <c r="CS27" s="71">
        <f ca="1">IF(CS$5="",0,SUMPRODUCT(
INDIRECT(ADDRESS($P27,SUMIFS($1:$1,$5:$5,1))&amp;":"&amp;ADDRESS($P27,CS$1)),
INDIRECT("rBP!"&amp;ADDRESS($S27,SUMIFS(rBP!$1:$1,rBP!$5:$5,MAX(rBP!$5:$5)-CS$5+1))&amp;":"&amp;ADDRESS($S27,SUMIFS(rBP!$1:$1,rBP!$5:$5,MAX(rBP!$5:$5))))))</f>
        <v>0</v>
      </c>
      <c r="CT27" s="71">
        <f ca="1">IF(CT$5="",0,SUMPRODUCT(
INDIRECT(ADDRESS($P27,SUMIFS($1:$1,$5:$5,1))&amp;":"&amp;ADDRESS($P27,CT$1)),
INDIRECT("rBP!"&amp;ADDRESS($S27,SUMIFS(rBP!$1:$1,rBP!$5:$5,MAX(rBP!$5:$5)-CT$5+1))&amp;":"&amp;ADDRESS($S27,SUMIFS(rBP!$1:$1,rBP!$5:$5,MAX(rBP!$5:$5))))))</f>
        <v>0</v>
      </c>
    </row>
    <row r="28" spans="1:98" s="27" customFormat="1" ht="12" x14ac:dyDescent="0.25">
      <c r="A28" s="26">
        <f>ROW()</f>
        <v>28</v>
      </c>
      <c r="E28" s="24"/>
      <c r="F28" s="68" t="str">
        <f>F20</f>
        <v>Закупка сырья и материалов</v>
      </c>
      <c r="G28" s="27" t="str">
        <f>BP!$F$28</f>
        <v>Соцсборы</v>
      </c>
      <c r="M28" s="2" t="str">
        <f>Lists!$R$8</f>
        <v>руб.</v>
      </c>
      <c r="P28" s="73">
        <f t="shared" si="7"/>
        <v>7</v>
      </c>
      <c r="R28" s="24"/>
      <c r="S28" s="73">
        <f>BP!$A76</f>
        <v>76</v>
      </c>
      <c r="T28" s="69"/>
      <c r="U28" s="69"/>
      <c r="V28" s="77"/>
      <c r="W28" s="29">
        <f ca="1">SUM(INDIRECT(ADDRESS(ROW(),SUMIFS($1:$1,$5:$5,1))):INDIRECT(ADDRESS(ROW(),SUMIFS($1:$1,$5:$5,MAX($5:$5)))))</f>
        <v>0</v>
      </c>
      <c r="X28" s="69"/>
      <c r="Y28" s="69"/>
      <c r="Z28" s="71">
        <f ca="1">IF(Z$5="",0,SUMPRODUCT(
INDIRECT(ADDRESS($P28,SUMIFS($1:$1,$5:$5,1))&amp;":"&amp;ADDRESS($P28,Z$1)),
INDIRECT("rBP!"&amp;ADDRESS($S28,SUMIFS(rBP!$1:$1,rBP!$5:$5,MAX(rBP!$5:$5)-Z$5+1))&amp;":"&amp;ADDRESS($S28,SUMIFS(rBP!$1:$1,rBP!$5:$5,MAX(rBP!$5:$5))))))</f>
        <v>0</v>
      </c>
      <c r="AA28" s="71">
        <f ca="1">IF(AA$5="",0,SUMPRODUCT(
INDIRECT(ADDRESS($P28,SUMIFS($1:$1,$5:$5,1))&amp;":"&amp;ADDRESS($P28,AA$1)),
INDIRECT("rBP!"&amp;ADDRESS($S28,SUMIFS(rBP!$1:$1,rBP!$5:$5,MAX(rBP!$5:$5)-AA$5+1))&amp;":"&amp;ADDRESS($S28,SUMIFS(rBP!$1:$1,rBP!$5:$5,MAX(rBP!$5:$5))))))</f>
        <v>0</v>
      </c>
      <c r="AB28" s="71">
        <f ca="1">IF(AB$5="",0,SUMPRODUCT(
INDIRECT(ADDRESS($P28,SUMIFS($1:$1,$5:$5,1))&amp;":"&amp;ADDRESS($P28,AB$1)),
INDIRECT("rBP!"&amp;ADDRESS($S28,SUMIFS(rBP!$1:$1,rBP!$5:$5,MAX(rBP!$5:$5)-AB$5+1))&amp;":"&amp;ADDRESS($S28,SUMIFS(rBP!$1:$1,rBP!$5:$5,MAX(rBP!$5:$5))))))</f>
        <v>0</v>
      </c>
      <c r="AC28" s="71">
        <f ca="1">IF(AC$5="",0,SUMPRODUCT(
INDIRECT(ADDRESS($P28,SUMIFS($1:$1,$5:$5,1))&amp;":"&amp;ADDRESS($P28,AC$1)),
INDIRECT("rBP!"&amp;ADDRESS($S28,SUMIFS(rBP!$1:$1,rBP!$5:$5,MAX(rBP!$5:$5)-AC$5+1))&amp;":"&amp;ADDRESS($S28,SUMIFS(rBP!$1:$1,rBP!$5:$5,MAX(rBP!$5:$5))))))</f>
        <v>0</v>
      </c>
      <c r="AD28" s="71">
        <f ca="1">IF(AD$5="",0,SUMPRODUCT(
INDIRECT(ADDRESS($P28,SUMIFS($1:$1,$5:$5,1))&amp;":"&amp;ADDRESS($P28,AD$1)),
INDIRECT("rBP!"&amp;ADDRESS($S28,SUMIFS(rBP!$1:$1,rBP!$5:$5,MAX(rBP!$5:$5)-AD$5+1))&amp;":"&amp;ADDRESS($S28,SUMIFS(rBP!$1:$1,rBP!$5:$5,MAX(rBP!$5:$5))))))</f>
        <v>0</v>
      </c>
      <c r="AE28" s="71">
        <f ca="1">IF(AE$5="",0,SUMPRODUCT(
INDIRECT(ADDRESS($P28,SUMIFS($1:$1,$5:$5,1))&amp;":"&amp;ADDRESS($P28,AE$1)),
INDIRECT("rBP!"&amp;ADDRESS($S28,SUMIFS(rBP!$1:$1,rBP!$5:$5,MAX(rBP!$5:$5)-AE$5+1))&amp;":"&amp;ADDRESS($S28,SUMIFS(rBP!$1:$1,rBP!$5:$5,MAX(rBP!$5:$5))))))</f>
        <v>0</v>
      </c>
      <c r="AF28" s="71">
        <f ca="1">IF(AF$5="",0,SUMPRODUCT(
INDIRECT(ADDRESS($P28,SUMIFS($1:$1,$5:$5,1))&amp;":"&amp;ADDRESS($P28,AF$1)),
INDIRECT("rBP!"&amp;ADDRESS($S28,SUMIFS(rBP!$1:$1,rBP!$5:$5,MAX(rBP!$5:$5)-AF$5+1))&amp;":"&amp;ADDRESS($S28,SUMIFS(rBP!$1:$1,rBP!$5:$5,MAX(rBP!$5:$5))))))</f>
        <v>0</v>
      </c>
      <c r="AG28" s="71">
        <f ca="1">IF(AG$5="",0,SUMPRODUCT(
INDIRECT(ADDRESS($P28,SUMIFS($1:$1,$5:$5,1))&amp;":"&amp;ADDRESS($P28,AG$1)),
INDIRECT("rBP!"&amp;ADDRESS($S28,SUMIFS(rBP!$1:$1,rBP!$5:$5,MAX(rBP!$5:$5)-AG$5+1))&amp;":"&amp;ADDRESS($S28,SUMIFS(rBP!$1:$1,rBP!$5:$5,MAX(rBP!$5:$5))))))</f>
        <v>0</v>
      </c>
      <c r="AH28" s="71">
        <f ca="1">IF(AH$5="",0,SUMPRODUCT(
INDIRECT(ADDRESS($P28,SUMIFS($1:$1,$5:$5,1))&amp;":"&amp;ADDRESS($P28,AH$1)),
INDIRECT("rBP!"&amp;ADDRESS($S28,SUMIFS(rBP!$1:$1,rBP!$5:$5,MAX(rBP!$5:$5)-AH$5+1))&amp;":"&amp;ADDRESS($S28,SUMIFS(rBP!$1:$1,rBP!$5:$5,MAX(rBP!$5:$5))))))</f>
        <v>0</v>
      </c>
      <c r="AI28" s="71">
        <f ca="1">IF(AI$5="",0,SUMPRODUCT(
INDIRECT(ADDRESS($P28,SUMIFS($1:$1,$5:$5,1))&amp;":"&amp;ADDRESS($P28,AI$1)),
INDIRECT("rBP!"&amp;ADDRESS($S28,SUMIFS(rBP!$1:$1,rBP!$5:$5,MAX(rBP!$5:$5)-AI$5+1))&amp;":"&amp;ADDRESS($S28,SUMIFS(rBP!$1:$1,rBP!$5:$5,MAX(rBP!$5:$5))))))</f>
        <v>0</v>
      </c>
      <c r="AJ28" s="71">
        <f ca="1">IF(AJ$5="",0,SUMPRODUCT(
INDIRECT(ADDRESS($P28,SUMIFS($1:$1,$5:$5,1))&amp;":"&amp;ADDRESS($P28,AJ$1)),
INDIRECT("rBP!"&amp;ADDRESS($S28,SUMIFS(rBP!$1:$1,rBP!$5:$5,MAX(rBP!$5:$5)-AJ$5+1))&amp;":"&amp;ADDRESS($S28,SUMIFS(rBP!$1:$1,rBP!$5:$5,MAX(rBP!$5:$5))))))</f>
        <v>0</v>
      </c>
      <c r="AK28" s="71">
        <f ca="1">IF(AK$5="",0,SUMPRODUCT(
INDIRECT(ADDRESS($P28,SUMIFS($1:$1,$5:$5,1))&amp;":"&amp;ADDRESS($P28,AK$1)),
INDIRECT("rBP!"&amp;ADDRESS($S28,SUMIFS(rBP!$1:$1,rBP!$5:$5,MAX(rBP!$5:$5)-AK$5+1))&amp;":"&amp;ADDRESS($S28,SUMIFS(rBP!$1:$1,rBP!$5:$5,MAX(rBP!$5:$5))))))</f>
        <v>0</v>
      </c>
      <c r="AL28" s="71">
        <f ca="1">IF(AL$5="",0,SUMPRODUCT(
INDIRECT(ADDRESS($P28,SUMIFS($1:$1,$5:$5,1))&amp;":"&amp;ADDRESS($P28,AL$1)),
INDIRECT("rBP!"&amp;ADDRESS($S28,SUMIFS(rBP!$1:$1,rBP!$5:$5,MAX(rBP!$5:$5)-AL$5+1))&amp;":"&amp;ADDRESS($S28,SUMIFS(rBP!$1:$1,rBP!$5:$5,MAX(rBP!$5:$5))))))</f>
        <v>0</v>
      </c>
      <c r="AM28" s="71">
        <f ca="1">IF(AM$5="",0,SUMPRODUCT(
INDIRECT(ADDRESS($P28,SUMIFS($1:$1,$5:$5,1))&amp;":"&amp;ADDRESS($P28,AM$1)),
INDIRECT("rBP!"&amp;ADDRESS($S28,SUMIFS(rBP!$1:$1,rBP!$5:$5,MAX(rBP!$5:$5)-AM$5+1))&amp;":"&amp;ADDRESS($S28,SUMIFS(rBP!$1:$1,rBP!$5:$5,MAX(rBP!$5:$5))))))</f>
        <v>0</v>
      </c>
      <c r="AN28" s="71">
        <f ca="1">IF(AN$5="",0,SUMPRODUCT(
INDIRECT(ADDRESS($P28,SUMIFS($1:$1,$5:$5,1))&amp;":"&amp;ADDRESS($P28,AN$1)),
INDIRECT("rBP!"&amp;ADDRESS($S28,SUMIFS(rBP!$1:$1,rBP!$5:$5,MAX(rBP!$5:$5)-AN$5+1))&amp;":"&amp;ADDRESS($S28,SUMIFS(rBP!$1:$1,rBP!$5:$5,MAX(rBP!$5:$5))))))</f>
        <v>0</v>
      </c>
      <c r="AO28" s="71">
        <f ca="1">IF(AO$5="",0,SUMPRODUCT(
INDIRECT(ADDRESS($P28,SUMIFS($1:$1,$5:$5,1))&amp;":"&amp;ADDRESS($P28,AO$1)),
INDIRECT("rBP!"&amp;ADDRESS($S28,SUMIFS(rBP!$1:$1,rBP!$5:$5,MAX(rBP!$5:$5)-AO$5+1))&amp;":"&amp;ADDRESS($S28,SUMIFS(rBP!$1:$1,rBP!$5:$5,MAX(rBP!$5:$5))))))</f>
        <v>0</v>
      </c>
      <c r="AP28" s="71">
        <f ca="1">IF(AP$5="",0,SUMPRODUCT(
INDIRECT(ADDRESS($P28,SUMIFS($1:$1,$5:$5,1))&amp;":"&amp;ADDRESS($P28,AP$1)),
INDIRECT("rBP!"&amp;ADDRESS($S28,SUMIFS(rBP!$1:$1,rBP!$5:$5,MAX(rBP!$5:$5)-AP$5+1))&amp;":"&amp;ADDRESS($S28,SUMIFS(rBP!$1:$1,rBP!$5:$5,MAX(rBP!$5:$5))))))</f>
        <v>0</v>
      </c>
      <c r="AQ28" s="71">
        <f ca="1">IF(AQ$5="",0,SUMPRODUCT(
INDIRECT(ADDRESS($P28,SUMIFS($1:$1,$5:$5,1))&amp;":"&amp;ADDRESS($P28,AQ$1)),
INDIRECT("rBP!"&amp;ADDRESS($S28,SUMIFS(rBP!$1:$1,rBP!$5:$5,MAX(rBP!$5:$5)-AQ$5+1))&amp;":"&amp;ADDRESS($S28,SUMIFS(rBP!$1:$1,rBP!$5:$5,MAX(rBP!$5:$5))))))</f>
        <v>0</v>
      </c>
      <c r="AR28" s="71">
        <f ca="1">IF(AR$5="",0,SUMPRODUCT(
INDIRECT(ADDRESS($P28,SUMIFS($1:$1,$5:$5,1))&amp;":"&amp;ADDRESS($P28,AR$1)),
INDIRECT("rBP!"&amp;ADDRESS($S28,SUMIFS(rBP!$1:$1,rBP!$5:$5,MAX(rBP!$5:$5)-AR$5+1))&amp;":"&amp;ADDRESS($S28,SUMIFS(rBP!$1:$1,rBP!$5:$5,MAX(rBP!$5:$5))))))</f>
        <v>0</v>
      </c>
      <c r="AS28" s="71">
        <f ca="1">IF(AS$5="",0,SUMPRODUCT(
INDIRECT(ADDRESS($P28,SUMIFS($1:$1,$5:$5,1))&amp;":"&amp;ADDRESS($P28,AS$1)),
INDIRECT("rBP!"&amp;ADDRESS($S28,SUMIFS(rBP!$1:$1,rBP!$5:$5,MAX(rBP!$5:$5)-AS$5+1))&amp;":"&amp;ADDRESS($S28,SUMIFS(rBP!$1:$1,rBP!$5:$5,MAX(rBP!$5:$5))))))</f>
        <v>0</v>
      </c>
      <c r="AT28" s="71">
        <f ca="1">IF(AT$5="",0,SUMPRODUCT(
INDIRECT(ADDRESS($P28,SUMIFS($1:$1,$5:$5,1))&amp;":"&amp;ADDRESS($P28,AT$1)),
INDIRECT("rBP!"&amp;ADDRESS($S28,SUMIFS(rBP!$1:$1,rBP!$5:$5,MAX(rBP!$5:$5)-AT$5+1))&amp;":"&amp;ADDRESS($S28,SUMIFS(rBP!$1:$1,rBP!$5:$5,MAX(rBP!$5:$5))))))</f>
        <v>0</v>
      </c>
      <c r="AU28" s="71">
        <f ca="1">IF(AU$5="",0,SUMPRODUCT(
INDIRECT(ADDRESS($P28,SUMIFS($1:$1,$5:$5,1))&amp;":"&amp;ADDRESS($P28,AU$1)),
INDIRECT("rBP!"&amp;ADDRESS($S28,SUMIFS(rBP!$1:$1,rBP!$5:$5,MAX(rBP!$5:$5)-AU$5+1))&amp;":"&amp;ADDRESS($S28,SUMIFS(rBP!$1:$1,rBP!$5:$5,MAX(rBP!$5:$5))))))</f>
        <v>0</v>
      </c>
      <c r="AV28" s="71">
        <f ca="1">IF(AV$5="",0,SUMPRODUCT(
INDIRECT(ADDRESS($P28,SUMIFS($1:$1,$5:$5,1))&amp;":"&amp;ADDRESS($P28,AV$1)),
INDIRECT("rBP!"&amp;ADDRESS($S28,SUMIFS(rBP!$1:$1,rBP!$5:$5,MAX(rBP!$5:$5)-AV$5+1))&amp;":"&amp;ADDRESS($S28,SUMIFS(rBP!$1:$1,rBP!$5:$5,MAX(rBP!$5:$5))))))</f>
        <v>0</v>
      </c>
      <c r="AW28" s="71">
        <f ca="1">IF(AW$5="",0,SUMPRODUCT(
INDIRECT(ADDRESS($P28,SUMIFS($1:$1,$5:$5,1))&amp;":"&amp;ADDRESS($P28,AW$1)),
INDIRECT("rBP!"&amp;ADDRESS($S28,SUMIFS(rBP!$1:$1,rBP!$5:$5,MAX(rBP!$5:$5)-AW$5+1))&amp;":"&amp;ADDRESS($S28,SUMIFS(rBP!$1:$1,rBP!$5:$5,MAX(rBP!$5:$5))))))</f>
        <v>0</v>
      </c>
      <c r="AX28" s="71">
        <f ca="1">IF(AX$5="",0,SUMPRODUCT(
INDIRECT(ADDRESS($P28,SUMIFS($1:$1,$5:$5,1))&amp;":"&amp;ADDRESS($P28,AX$1)),
INDIRECT("rBP!"&amp;ADDRESS($S28,SUMIFS(rBP!$1:$1,rBP!$5:$5,MAX(rBP!$5:$5)-AX$5+1))&amp;":"&amp;ADDRESS($S28,SUMIFS(rBP!$1:$1,rBP!$5:$5,MAX(rBP!$5:$5))))))</f>
        <v>0</v>
      </c>
      <c r="AY28" s="71">
        <f ca="1">IF(AY$5="",0,SUMPRODUCT(
INDIRECT(ADDRESS($P28,SUMIFS($1:$1,$5:$5,1))&amp;":"&amp;ADDRESS($P28,AY$1)),
INDIRECT("rBP!"&amp;ADDRESS($S28,SUMIFS(rBP!$1:$1,rBP!$5:$5,MAX(rBP!$5:$5)-AY$5+1))&amp;":"&amp;ADDRESS($S28,SUMIFS(rBP!$1:$1,rBP!$5:$5,MAX(rBP!$5:$5))))))</f>
        <v>0</v>
      </c>
      <c r="AZ28" s="71">
        <f ca="1">IF(AZ$5="",0,SUMPRODUCT(
INDIRECT(ADDRESS($P28,SUMIFS($1:$1,$5:$5,1))&amp;":"&amp;ADDRESS($P28,AZ$1)),
INDIRECT("rBP!"&amp;ADDRESS($S28,SUMIFS(rBP!$1:$1,rBP!$5:$5,MAX(rBP!$5:$5)-AZ$5+1))&amp;":"&amp;ADDRESS($S28,SUMIFS(rBP!$1:$1,rBP!$5:$5,MAX(rBP!$5:$5))))))</f>
        <v>0</v>
      </c>
      <c r="BA28" s="71">
        <f ca="1">IF(BA$5="",0,SUMPRODUCT(
INDIRECT(ADDRESS($P28,SUMIFS($1:$1,$5:$5,1))&amp;":"&amp;ADDRESS($P28,BA$1)),
INDIRECT("rBP!"&amp;ADDRESS($S28,SUMIFS(rBP!$1:$1,rBP!$5:$5,MAX(rBP!$5:$5)-BA$5+1))&amp;":"&amp;ADDRESS($S28,SUMIFS(rBP!$1:$1,rBP!$5:$5,MAX(rBP!$5:$5))))))</f>
        <v>0</v>
      </c>
      <c r="BB28" s="71">
        <f ca="1">IF(BB$5="",0,SUMPRODUCT(
INDIRECT(ADDRESS($P28,SUMIFS($1:$1,$5:$5,1))&amp;":"&amp;ADDRESS($P28,BB$1)),
INDIRECT("rBP!"&amp;ADDRESS($S28,SUMIFS(rBP!$1:$1,rBP!$5:$5,MAX(rBP!$5:$5)-BB$5+1))&amp;":"&amp;ADDRESS($S28,SUMIFS(rBP!$1:$1,rBP!$5:$5,MAX(rBP!$5:$5))))))</f>
        <v>0</v>
      </c>
      <c r="BC28" s="71">
        <f ca="1">IF(BC$5="",0,SUMPRODUCT(
INDIRECT(ADDRESS($P28,SUMIFS($1:$1,$5:$5,1))&amp;":"&amp;ADDRESS($P28,BC$1)),
INDIRECT("rBP!"&amp;ADDRESS($S28,SUMIFS(rBP!$1:$1,rBP!$5:$5,MAX(rBP!$5:$5)-BC$5+1))&amp;":"&amp;ADDRESS($S28,SUMIFS(rBP!$1:$1,rBP!$5:$5,MAX(rBP!$5:$5))))))</f>
        <v>0</v>
      </c>
      <c r="BD28" s="71">
        <f ca="1">IF(BD$5="",0,SUMPRODUCT(
INDIRECT(ADDRESS($P28,SUMIFS($1:$1,$5:$5,1))&amp;":"&amp;ADDRESS($P28,BD$1)),
INDIRECT("rBP!"&amp;ADDRESS($S28,SUMIFS(rBP!$1:$1,rBP!$5:$5,MAX(rBP!$5:$5)-BD$5+1))&amp;":"&amp;ADDRESS($S28,SUMIFS(rBP!$1:$1,rBP!$5:$5,MAX(rBP!$5:$5))))))</f>
        <v>0</v>
      </c>
      <c r="BE28" s="71">
        <f ca="1">IF(BE$5="",0,SUMPRODUCT(
INDIRECT(ADDRESS($P28,SUMIFS($1:$1,$5:$5,1))&amp;":"&amp;ADDRESS($P28,BE$1)),
INDIRECT("rBP!"&amp;ADDRESS($S28,SUMIFS(rBP!$1:$1,rBP!$5:$5,MAX(rBP!$5:$5)-BE$5+1))&amp;":"&amp;ADDRESS($S28,SUMIFS(rBP!$1:$1,rBP!$5:$5,MAX(rBP!$5:$5))))))</f>
        <v>0</v>
      </c>
      <c r="BF28" s="71">
        <f ca="1">IF(BF$5="",0,SUMPRODUCT(
INDIRECT(ADDRESS($P28,SUMIFS($1:$1,$5:$5,1))&amp;":"&amp;ADDRESS($P28,BF$1)),
INDIRECT("rBP!"&amp;ADDRESS($S28,SUMIFS(rBP!$1:$1,rBP!$5:$5,MAX(rBP!$5:$5)-BF$5+1))&amp;":"&amp;ADDRESS($S28,SUMIFS(rBP!$1:$1,rBP!$5:$5,MAX(rBP!$5:$5))))))</f>
        <v>0</v>
      </c>
      <c r="BG28" s="71">
        <f ca="1">IF(BG$5="",0,SUMPRODUCT(
INDIRECT(ADDRESS($P28,SUMIFS($1:$1,$5:$5,1))&amp;":"&amp;ADDRESS($P28,BG$1)),
INDIRECT("rBP!"&amp;ADDRESS($S28,SUMIFS(rBP!$1:$1,rBP!$5:$5,MAX(rBP!$5:$5)-BG$5+1))&amp;":"&amp;ADDRESS($S28,SUMIFS(rBP!$1:$1,rBP!$5:$5,MAX(rBP!$5:$5))))))</f>
        <v>0</v>
      </c>
      <c r="BH28" s="71">
        <f ca="1">IF(BH$5="",0,SUMPRODUCT(
INDIRECT(ADDRESS($P28,SUMIFS($1:$1,$5:$5,1))&amp;":"&amp;ADDRESS($P28,BH$1)),
INDIRECT("rBP!"&amp;ADDRESS($S28,SUMIFS(rBP!$1:$1,rBP!$5:$5,MAX(rBP!$5:$5)-BH$5+1))&amp;":"&amp;ADDRESS($S28,SUMIFS(rBP!$1:$1,rBP!$5:$5,MAX(rBP!$5:$5))))))</f>
        <v>0</v>
      </c>
      <c r="BI28" s="71">
        <f ca="1">IF(BI$5="",0,SUMPRODUCT(
INDIRECT(ADDRESS($P28,SUMIFS($1:$1,$5:$5,1))&amp;":"&amp;ADDRESS($P28,BI$1)),
INDIRECT("rBP!"&amp;ADDRESS($S28,SUMIFS(rBP!$1:$1,rBP!$5:$5,MAX(rBP!$5:$5)-BI$5+1))&amp;":"&amp;ADDRESS($S28,SUMIFS(rBP!$1:$1,rBP!$5:$5,MAX(rBP!$5:$5))))))</f>
        <v>0</v>
      </c>
      <c r="BJ28" s="71">
        <f ca="1">IF(BJ$5="",0,SUMPRODUCT(
INDIRECT(ADDRESS($P28,SUMIFS($1:$1,$5:$5,1))&amp;":"&amp;ADDRESS($P28,BJ$1)),
INDIRECT("rBP!"&amp;ADDRESS($S28,SUMIFS(rBP!$1:$1,rBP!$5:$5,MAX(rBP!$5:$5)-BJ$5+1))&amp;":"&amp;ADDRESS($S28,SUMIFS(rBP!$1:$1,rBP!$5:$5,MAX(rBP!$5:$5))))))</f>
        <v>0</v>
      </c>
      <c r="BK28" s="71">
        <f ca="1">IF(BK$5="",0,SUMPRODUCT(
INDIRECT(ADDRESS($P28,SUMIFS($1:$1,$5:$5,1))&amp;":"&amp;ADDRESS($P28,BK$1)),
INDIRECT("rBP!"&amp;ADDRESS($S28,SUMIFS(rBP!$1:$1,rBP!$5:$5,MAX(rBP!$5:$5)-BK$5+1))&amp;":"&amp;ADDRESS($S28,SUMIFS(rBP!$1:$1,rBP!$5:$5,MAX(rBP!$5:$5))))))</f>
        <v>0</v>
      </c>
      <c r="BL28" s="71">
        <f ca="1">IF(BL$5="",0,SUMPRODUCT(
INDIRECT(ADDRESS($P28,SUMIFS($1:$1,$5:$5,1))&amp;":"&amp;ADDRESS($P28,BL$1)),
INDIRECT("rBP!"&amp;ADDRESS($S28,SUMIFS(rBP!$1:$1,rBP!$5:$5,MAX(rBP!$5:$5)-BL$5+1))&amp;":"&amp;ADDRESS($S28,SUMIFS(rBP!$1:$1,rBP!$5:$5,MAX(rBP!$5:$5))))))</f>
        <v>0</v>
      </c>
      <c r="BM28" s="71">
        <f ca="1">IF(BM$5="",0,SUMPRODUCT(
INDIRECT(ADDRESS($P28,SUMIFS($1:$1,$5:$5,1))&amp;":"&amp;ADDRESS($P28,BM$1)),
INDIRECT("rBP!"&amp;ADDRESS($S28,SUMIFS(rBP!$1:$1,rBP!$5:$5,MAX(rBP!$5:$5)-BM$5+1))&amp;":"&amp;ADDRESS($S28,SUMIFS(rBP!$1:$1,rBP!$5:$5,MAX(rBP!$5:$5))))))</f>
        <v>0</v>
      </c>
      <c r="BN28" s="71">
        <f ca="1">IF(BN$5="",0,SUMPRODUCT(
INDIRECT(ADDRESS($P28,SUMIFS($1:$1,$5:$5,1))&amp;":"&amp;ADDRESS($P28,BN$1)),
INDIRECT("rBP!"&amp;ADDRESS($S28,SUMIFS(rBP!$1:$1,rBP!$5:$5,MAX(rBP!$5:$5)-BN$5+1))&amp;":"&amp;ADDRESS($S28,SUMIFS(rBP!$1:$1,rBP!$5:$5,MAX(rBP!$5:$5))))))</f>
        <v>0</v>
      </c>
      <c r="BO28" s="71">
        <f ca="1">IF(BO$5="",0,SUMPRODUCT(
INDIRECT(ADDRESS($P28,SUMIFS($1:$1,$5:$5,1))&amp;":"&amp;ADDRESS($P28,BO$1)),
INDIRECT("rBP!"&amp;ADDRESS($S28,SUMIFS(rBP!$1:$1,rBP!$5:$5,MAX(rBP!$5:$5)-BO$5+1))&amp;":"&amp;ADDRESS($S28,SUMIFS(rBP!$1:$1,rBP!$5:$5,MAX(rBP!$5:$5))))))</f>
        <v>0</v>
      </c>
      <c r="BP28" s="71">
        <f ca="1">IF(BP$5="",0,SUMPRODUCT(
INDIRECT(ADDRESS($P28,SUMIFS($1:$1,$5:$5,1))&amp;":"&amp;ADDRESS($P28,BP$1)),
INDIRECT("rBP!"&amp;ADDRESS($S28,SUMIFS(rBP!$1:$1,rBP!$5:$5,MAX(rBP!$5:$5)-BP$5+1))&amp;":"&amp;ADDRESS($S28,SUMIFS(rBP!$1:$1,rBP!$5:$5,MAX(rBP!$5:$5))))))</f>
        <v>0</v>
      </c>
      <c r="BQ28" s="71">
        <f ca="1">IF(BQ$5="",0,SUMPRODUCT(
INDIRECT(ADDRESS($P28,SUMIFS($1:$1,$5:$5,1))&amp;":"&amp;ADDRESS($P28,BQ$1)),
INDIRECT("rBP!"&amp;ADDRESS($S28,SUMIFS(rBP!$1:$1,rBP!$5:$5,MAX(rBP!$5:$5)-BQ$5+1))&amp;":"&amp;ADDRESS($S28,SUMIFS(rBP!$1:$1,rBP!$5:$5,MAX(rBP!$5:$5))))))</f>
        <v>0</v>
      </c>
      <c r="BR28" s="71">
        <f ca="1">IF(BR$5="",0,SUMPRODUCT(
INDIRECT(ADDRESS($P28,SUMIFS($1:$1,$5:$5,1))&amp;":"&amp;ADDRESS($P28,BR$1)),
INDIRECT("rBP!"&amp;ADDRESS($S28,SUMIFS(rBP!$1:$1,rBP!$5:$5,MAX(rBP!$5:$5)-BR$5+1))&amp;":"&amp;ADDRESS($S28,SUMIFS(rBP!$1:$1,rBP!$5:$5,MAX(rBP!$5:$5))))))</f>
        <v>0</v>
      </c>
      <c r="BS28" s="71">
        <f ca="1">IF(BS$5="",0,SUMPRODUCT(
INDIRECT(ADDRESS($P28,SUMIFS($1:$1,$5:$5,1))&amp;":"&amp;ADDRESS($P28,BS$1)),
INDIRECT("rBP!"&amp;ADDRESS($S28,SUMIFS(rBP!$1:$1,rBP!$5:$5,MAX(rBP!$5:$5)-BS$5+1))&amp;":"&amp;ADDRESS($S28,SUMIFS(rBP!$1:$1,rBP!$5:$5,MAX(rBP!$5:$5))))))</f>
        <v>0</v>
      </c>
      <c r="BT28" s="71">
        <f ca="1">IF(BT$5="",0,SUMPRODUCT(
INDIRECT(ADDRESS($P28,SUMIFS($1:$1,$5:$5,1))&amp;":"&amp;ADDRESS($P28,BT$1)),
INDIRECT("rBP!"&amp;ADDRESS($S28,SUMIFS(rBP!$1:$1,rBP!$5:$5,MAX(rBP!$5:$5)-BT$5+1))&amp;":"&amp;ADDRESS($S28,SUMIFS(rBP!$1:$1,rBP!$5:$5,MAX(rBP!$5:$5))))))</f>
        <v>0</v>
      </c>
      <c r="BU28" s="71">
        <f ca="1">IF(BU$5="",0,SUMPRODUCT(
INDIRECT(ADDRESS($P28,SUMIFS($1:$1,$5:$5,1))&amp;":"&amp;ADDRESS($P28,BU$1)),
INDIRECT("rBP!"&amp;ADDRESS($S28,SUMIFS(rBP!$1:$1,rBP!$5:$5,MAX(rBP!$5:$5)-BU$5+1))&amp;":"&amp;ADDRESS($S28,SUMIFS(rBP!$1:$1,rBP!$5:$5,MAX(rBP!$5:$5))))))</f>
        <v>0</v>
      </c>
      <c r="BV28" s="71">
        <f ca="1">IF(BV$5="",0,SUMPRODUCT(
INDIRECT(ADDRESS($P28,SUMIFS($1:$1,$5:$5,1))&amp;":"&amp;ADDRESS($P28,BV$1)),
INDIRECT("rBP!"&amp;ADDRESS($S28,SUMIFS(rBP!$1:$1,rBP!$5:$5,MAX(rBP!$5:$5)-BV$5+1))&amp;":"&amp;ADDRESS($S28,SUMIFS(rBP!$1:$1,rBP!$5:$5,MAX(rBP!$5:$5))))))</f>
        <v>0</v>
      </c>
      <c r="BW28" s="71">
        <f ca="1">IF(BW$5="",0,SUMPRODUCT(
INDIRECT(ADDRESS($P28,SUMIFS($1:$1,$5:$5,1))&amp;":"&amp;ADDRESS($P28,BW$1)),
INDIRECT("rBP!"&amp;ADDRESS($S28,SUMIFS(rBP!$1:$1,rBP!$5:$5,MAX(rBP!$5:$5)-BW$5+1))&amp;":"&amp;ADDRESS($S28,SUMIFS(rBP!$1:$1,rBP!$5:$5,MAX(rBP!$5:$5))))))</f>
        <v>0</v>
      </c>
      <c r="BX28" s="71">
        <f ca="1">IF(BX$5="",0,SUMPRODUCT(
INDIRECT(ADDRESS($P28,SUMIFS($1:$1,$5:$5,1))&amp;":"&amp;ADDRESS($P28,BX$1)),
INDIRECT("rBP!"&amp;ADDRESS($S28,SUMIFS(rBP!$1:$1,rBP!$5:$5,MAX(rBP!$5:$5)-BX$5+1))&amp;":"&amp;ADDRESS($S28,SUMIFS(rBP!$1:$1,rBP!$5:$5,MAX(rBP!$5:$5))))))</f>
        <v>0</v>
      </c>
      <c r="BY28" s="71">
        <f ca="1">IF(BY$5="",0,SUMPRODUCT(
INDIRECT(ADDRESS($P28,SUMIFS($1:$1,$5:$5,1))&amp;":"&amp;ADDRESS($P28,BY$1)),
INDIRECT("rBP!"&amp;ADDRESS($S28,SUMIFS(rBP!$1:$1,rBP!$5:$5,MAX(rBP!$5:$5)-BY$5+1))&amp;":"&amp;ADDRESS($S28,SUMIFS(rBP!$1:$1,rBP!$5:$5,MAX(rBP!$5:$5))))))</f>
        <v>0</v>
      </c>
      <c r="BZ28" s="71">
        <f ca="1">IF(BZ$5="",0,SUMPRODUCT(
INDIRECT(ADDRESS($P28,SUMIFS($1:$1,$5:$5,1))&amp;":"&amp;ADDRESS($P28,BZ$1)),
INDIRECT("rBP!"&amp;ADDRESS($S28,SUMIFS(rBP!$1:$1,rBP!$5:$5,MAX(rBP!$5:$5)-BZ$5+1))&amp;":"&amp;ADDRESS($S28,SUMIFS(rBP!$1:$1,rBP!$5:$5,MAX(rBP!$5:$5))))))</f>
        <v>0</v>
      </c>
      <c r="CA28" s="71">
        <f ca="1">IF(CA$5="",0,SUMPRODUCT(
INDIRECT(ADDRESS($P28,SUMIFS($1:$1,$5:$5,1))&amp;":"&amp;ADDRESS($P28,CA$1)),
INDIRECT("rBP!"&amp;ADDRESS($S28,SUMIFS(rBP!$1:$1,rBP!$5:$5,MAX(rBP!$5:$5)-CA$5+1))&amp;":"&amp;ADDRESS($S28,SUMIFS(rBP!$1:$1,rBP!$5:$5,MAX(rBP!$5:$5))))))</f>
        <v>0</v>
      </c>
      <c r="CB28" s="71">
        <f ca="1">IF(CB$5="",0,SUMPRODUCT(
INDIRECT(ADDRESS($P28,SUMIFS($1:$1,$5:$5,1))&amp;":"&amp;ADDRESS($P28,CB$1)),
INDIRECT("rBP!"&amp;ADDRESS($S28,SUMIFS(rBP!$1:$1,rBP!$5:$5,MAX(rBP!$5:$5)-CB$5+1))&amp;":"&amp;ADDRESS($S28,SUMIFS(rBP!$1:$1,rBP!$5:$5,MAX(rBP!$5:$5))))))</f>
        <v>0</v>
      </c>
      <c r="CC28" s="71">
        <f ca="1">IF(CC$5="",0,SUMPRODUCT(
INDIRECT(ADDRESS($P28,SUMIFS($1:$1,$5:$5,1))&amp;":"&amp;ADDRESS($P28,CC$1)),
INDIRECT("rBP!"&amp;ADDRESS($S28,SUMIFS(rBP!$1:$1,rBP!$5:$5,MAX(rBP!$5:$5)-CC$5+1))&amp;":"&amp;ADDRESS($S28,SUMIFS(rBP!$1:$1,rBP!$5:$5,MAX(rBP!$5:$5))))))</f>
        <v>0</v>
      </c>
      <c r="CD28" s="71">
        <f ca="1">IF(CD$5="",0,SUMPRODUCT(
INDIRECT(ADDRESS($P28,SUMIFS($1:$1,$5:$5,1))&amp;":"&amp;ADDRESS($P28,CD$1)),
INDIRECT("rBP!"&amp;ADDRESS($S28,SUMIFS(rBP!$1:$1,rBP!$5:$5,MAX(rBP!$5:$5)-CD$5+1))&amp;":"&amp;ADDRESS($S28,SUMIFS(rBP!$1:$1,rBP!$5:$5,MAX(rBP!$5:$5))))))</f>
        <v>0</v>
      </c>
      <c r="CE28" s="71">
        <f ca="1">IF(CE$5="",0,SUMPRODUCT(
INDIRECT(ADDRESS($P28,SUMIFS($1:$1,$5:$5,1))&amp;":"&amp;ADDRESS($P28,CE$1)),
INDIRECT("rBP!"&amp;ADDRESS($S28,SUMIFS(rBP!$1:$1,rBP!$5:$5,MAX(rBP!$5:$5)-CE$5+1))&amp;":"&amp;ADDRESS($S28,SUMIFS(rBP!$1:$1,rBP!$5:$5,MAX(rBP!$5:$5))))))</f>
        <v>0</v>
      </c>
      <c r="CF28" s="71">
        <f ca="1">IF(CF$5="",0,SUMPRODUCT(
INDIRECT(ADDRESS($P28,SUMIFS($1:$1,$5:$5,1))&amp;":"&amp;ADDRESS($P28,CF$1)),
INDIRECT("rBP!"&amp;ADDRESS($S28,SUMIFS(rBP!$1:$1,rBP!$5:$5,MAX(rBP!$5:$5)-CF$5+1))&amp;":"&amp;ADDRESS($S28,SUMIFS(rBP!$1:$1,rBP!$5:$5,MAX(rBP!$5:$5))))))</f>
        <v>0</v>
      </c>
      <c r="CG28" s="71">
        <f ca="1">IF(CG$5="",0,SUMPRODUCT(
INDIRECT(ADDRESS($P28,SUMIFS($1:$1,$5:$5,1))&amp;":"&amp;ADDRESS($P28,CG$1)),
INDIRECT("rBP!"&amp;ADDRESS($S28,SUMIFS(rBP!$1:$1,rBP!$5:$5,MAX(rBP!$5:$5)-CG$5+1))&amp;":"&amp;ADDRESS($S28,SUMIFS(rBP!$1:$1,rBP!$5:$5,MAX(rBP!$5:$5))))))</f>
        <v>0</v>
      </c>
      <c r="CH28" s="71">
        <f ca="1">IF(CH$5="",0,SUMPRODUCT(
INDIRECT(ADDRESS($P28,SUMIFS($1:$1,$5:$5,1))&amp;":"&amp;ADDRESS($P28,CH$1)),
INDIRECT("rBP!"&amp;ADDRESS($S28,SUMIFS(rBP!$1:$1,rBP!$5:$5,MAX(rBP!$5:$5)-CH$5+1))&amp;":"&amp;ADDRESS($S28,SUMIFS(rBP!$1:$1,rBP!$5:$5,MAX(rBP!$5:$5))))))</f>
        <v>0</v>
      </c>
      <c r="CI28" s="71">
        <f ca="1">IF(CI$5="",0,SUMPRODUCT(
INDIRECT(ADDRESS($P28,SUMIFS($1:$1,$5:$5,1))&amp;":"&amp;ADDRESS($P28,CI$1)),
INDIRECT("rBP!"&amp;ADDRESS($S28,SUMIFS(rBP!$1:$1,rBP!$5:$5,MAX(rBP!$5:$5)-CI$5+1))&amp;":"&amp;ADDRESS($S28,SUMIFS(rBP!$1:$1,rBP!$5:$5,MAX(rBP!$5:$5))))))</f>
        <v>0</v>
      </c>
      <c r="CJ28" s="71">
        <f ca="1">IF(CJ$5="",0,SUMPRODUCT(
INDIRECT(ADDRESS($P28,SUMIFS($1:$1,$5:$5,1))&amp;":"&amp;ADDRESS($P28,CJ$1)),
INDIRECT("rBP!"&amp;ADDRESS($S28,SUMIFS(rBP!$1:$1,rBP!$5:$5,MAX(rBP!$5:$5)-CJ$5+1))&amp;":"&amp;ADDRESS($S28,SUMIFS(rBP!$1:$1,rBP!$5:$5,MAX(rBP!$5:$5))))))</f>
        <v>0</v>
      </c>
      <c r="CK28" s="71">
        <f ca="1">IF(CK$5="",0,SUMPRODUCT(
INDIRECT(ADDRESS($P28,SUMIFS($1:$1,$5:$5,1))&amp;":"&amp;ADDRESS($P28,CK$1)),
INDIRECT("rBP!"&amp;ADDRESS($S28,SUMIFS(rBP!$1:$1,rBP!$5:$5,MAX(rBP!$5:$5)-CK$5+1))&amp;":"&amp;ADDRESS($S28,SUMIFS(rBP!$1:$1,rBP!$5:$5,MAX(rBP!$5:$5))))))</f>
        <v>0</v>
      </c>
      <c r="CL28" s="71">
        <f ca="1">IF(CL$5="",0,SUMPRODUCT(
INDIRECT(ADDRESS($P28,SUMIFS($1:$1,$5:$5,1))&amp;":"&amp;ADDRESS($P28,CL$1)),
INDIRECT("rBP!"&amp;ADDRESS($S28,SUMIFS(rBP!$1:$1,rBP!$5:$5,MAX(rBP!$5:$5)-CL$5+1))&amp;":"&amp;ADDRESS($S28,SUMIFS(rBP!$1:$1,rBP!$5:$5,MAX(rBP!$5:$5))))))</f>
        <v>0</v>
      </c>
      <c r="CM28" s="71">
        <f ca="1">IF(CM$5="",0,SUMPRODUCT(
INDIRECT(ADDRESS($P28,SUMIFS($1:$1,$5:$5,1))&amp;":"&amp;ADDRESS($P28,CM$1)),
INDIRECT("rBP!"&amp;ADDRESS($S28,SUMIFS(rBP!$1:$1,rBP!$5:$5,MAX(rBP!$5:$5)-CM$5+1))&amp;":"&amp;ADDRESS($S28,SUMIFS(rBP!$1:$1,rBP!$5:$5,MAX(rBP!$5:$5))))))</f>
        <v>0</v>
      </c>
      <c r="CN28" s="71">
        <f ca="1">IF(CN$5="",0,SUMPRODUCT(
INDIRECT(ADDRESS($P28,SUMIFS($1:$1,$5:$5,1))&amp;":"&amp;ADDRESS($P28,CN$1)),
INDIRECT("rBP!"&amp;ADDRESS($S28,SUMIFS(rBP!$1:$1,rBP!$5:$5,MAX(rBP!$5:$5)-CN$5+1))&amp;":"&amp;ADDRESS($S28,SUMIFS(rBP!$1:$1,rBP!$5:$5,MAX(rBP!$5:$5))))))</f>
        <v>0</v>
      </c>
      <c r="CO28" s="71">
        <f ca="1">IF(CO$5="",0,SUMPRODUCT(
INDIRECT(ADDRESS($P28,SUMIFS($1:$1,$5:$5,1))&amp;":"&amp;ADDRESS($P28,CO$1)),
INDIRECT("rBP!"&amp;ADDRESS($S28,SUMIFS(rBP!$1:$1,rBP!$5:$5,MAX(rBP!$5:$5)-CO$5+1))&amp;":"&amp;ADDRESS($S28,SUMIFS(rBP!$1:$1,rBP!$5:$5,MAX(rBP!$5:$5))))))</f>
        <v>0</v>
      </c>
      <c r="CP28" s="71">
        <f ca="1">IF(CP$5="",0,SUMPRODUCT(
INDIRECT(ADDRESS($P28,SUMIFS($1:$1,$5:$5,1))&amp;":"&amp;ADDRESS($P28,CP$1)),
INDIRECT("rBP!"&amp;ADDRESS($S28,SUMIFS(rBP!$1:$1,rBP!$5:$5,MAX(rBP!$5:$5)-CP$5+1))&amp;":"&amp;ADDRESS($S28,SUMIFS(rBP!$1:$1,rBP!$5:$5,MAX(rBP!$5:$5))))))</f>
        <v>0</v>
      </c>
      <c r="CQ28" s="71">
        <f ca="1">IF(CQ$5="",0,SUMPRODUCT(
INDIRECT(ADDRESS($P28,SUMIFS($1:$1,$5:$5,1))&amp;":"&amp;ADDRESS($P28,CQ$1)),
INDIRECT("rBP!"&amp;ADDRESS($S28,SUMIFS(rBP!$1:$1,rBP!$5:$5,MAX(rBP!$5:$5)-CQ$5+1))&amp;":"&amp;ADDRESS($S28,SUMIFS(rBP!$1:$1,rBP!$5:$5,MAX(rBP!$5:$5))))))</f>
        <v>0</v>
      </c>
      <c r="CR28" s="71">
        <f ca="1">IF(CR$5="",0,SUMPRODUCT(
INDIRECT(ADDRESS($P28,SUMIFS($1:$1,$5:$5,1))&amp;":"&amp;ADDRESS($P28,CR$1)),
INDIRECT("rBP!"&amp;ADDRESS($S28,SUMIFS(rBP!$1:$1,rBP!$5:$5,MAX(rBP!$5:$5)-CR$5+1))&amp;":"&amp;ADDRESS($S28,SUMIFS(rBP!$1:$1,rBP!$5:$5,MAX(rBP!$5:$5))))))</f>
        <v>0</v>
      </c>
      <c r="CS28" s="71">
        <f ca="1">IF(CS$5="",0,SUMPRODUCT(
INDIRECT(ADDRESS($P28,SUMIFS($1:$1,$5:$5,1))&amp;":"&amp;ADDRESS($P28,CS$1)),
INDIRECT("rBP!"&amp;ADDRESS($S28,SUMIFS(rBP!$1:$1,rBP!$5:$5,MAX(rBP!$5:$5)-CS$5+1))&amp;":"&amp;ADDRESS($S28,SUMIFS(rBP!$1:$1,rBP!$5:$5,MAX(rBP!$5:$5))))))</f>
        <v>0</v>
      </c>
      <c r="CT28" s="71">
        <f ca="1">IF(CT$5="",0,SUMPRODUCT(
INDIRECT(ADDRESS($P28,SUMIFS($1:$1,$5:$5,1))&amp;":"&amp;ADDRESS($P28,CT$1)),
INDIRECT("rBP!"&amp;ADDRESS($S28,SUMIFS(rBP!$1:$1,rBP!$5:$5,MAX(rBP!$5:$5)-CT$5+1))&amp;":"&amp;ADDRESS($S28,SUMIFS(rBP!$1:$1,rBP!$5:$5,MAX(rBP!$5:$5))))))</f>
        <v>0</v>
      </c>
    </row>
    <row r="29" spans="1:98" s="27" customFormat="1" ht="12" x14ac:dyDescent="0.25">
      <c r="A29" s="26">
        <f>ROW()</f>
        <v>29</v>
      </c>
      <c r="E29" s="24"/>
      <c r="F29" s="68" t="str">
        <f>F20</f>
        <v>Закупка сырья и материалов</v>
      </c>
      <c r="G29" s="27" t="str">
        <f>BP!$F$29</f>
        <v>ЭлЭн</v>
      </c>
      <c r="M29" s="2" t="str">
        <f>Lists!$R$8</f>
        <v>руб.</v>
      </c>
      <c r="P29" s="73">
        <f t="shared" si="7"/>
        <v>7</v>
      </c>
      <c r="R29" s="24"/>
      <c r="S29" s="73">
        <f>BP!$A77</f>
        <v>77</v>
      </c>
      <c r="T29" s="69"/>
      <c r="U29" s="69"/>
      <c r="V29" s="77"/>
      <c r="W29" s="29">
        <f ca="1">SUM(INDIRECT(ADDRESS(ROW(),SUMIFS($1:$1,$5:$5,1))):INDIRECT(ADDRESS(ROW(),SUMIFS($1:$1,$5:$5,MAX($5:$5)))))</f>
        <v>0</v>
      </c>
      <c r="X29" s="69"/>
      <c r="Y29" s="69"/>
      <c r="Z29" s="71">
        <f ca="1">IF(Z$5="",0,SUMPRODUCT(
INDIRECT(ADDRESS($P29,SUMIFS($1:$1,$5:$5,1))&amp;":"&amp;ADDRESS($P29,Z$1)),
INDIRECT("rBP!"&amp;ADDRESS($S29,SUMIFS(rBP!$1:$1,rBP!$5:$5,MAX(rBP!$5:$5)-Z$5+1))&amp;":"&amp;ADDRESS($S29,SUMIFS(rBP!$1:$1,rBP!$5:$5,MAX(rBP!$5:$5))))))</f>
        <v>0</v>
      </c>
      <c r="AA29" s="71">
        <f ca="1">IF(AA$5="",0,SUMPRODUCT(
INDIRECT(ADDRESS($P29,SUMIFS($1:$1,$5:$5,1))&amp;":"&amp;ADDRESS($P29,AA$1)),
INDIRECT("rBP!"&amp;ADDRESS($S29,SUMIFS(rBP!$1:$1,rBP!$5:$5,MAX(rBP!$5:$5)-AA$5+1))&amp;":"&amp;ADDRESS($S29,SUMIFS(rBP!$1:$1,rBP!$5:$5,MAX(rBP!$5:$5))))))</f>
        <v>0</v>
      </c>
      <c r="AB29" s="71">
        <f ca="1">IF(AB$5="",0,SUMPRODUCT(
INDIRECT(ADDRESS($P29,SUMIFS($1:$1,$5:$5,1))&amp;":"&amp;ADDRESS($P29,AB$1)),
INDIRECT("rBP!"&amp;ADDRESS($S29,SUMIFS(rBP!$1:$1,rBP!$5:$5,MAX(rBP!$5:$5)-AB$5+1))&amp;":"&amp;ADDRESS($S29,SUMIFS(rBP!$1:$1,rBP!$5:$5,MAX(rBP!$5:$5))))))</f>
        <v>0</v>
      </c>
      <c r="AC29" s="71">
        <f ca="1">IF(AC$5="",0,SUMPRODUCT(
INDIRECT(ADDRESS($P29,SUMIFS($1:$1,$5:$5,1))&amp;":"&amp;ADDRESS($P29,AC$1)),
INDIRECT("rBP!"&amp;ADDRESS($S29,SUMIFS(rBP!$1:$1,rBP!$5:$5,MAX(rBP!$5:$5)-AC$5+1))&amp;":"&amp;ADDRESS($S29,SUMIFS(rBP!$1:$1,rBP!$5:$5,MAX(rBP!$5:$5))))))</f>
        <v>0</v>
      </c>
      <c r="AD29" s="71">
        <f ca="1">IF(AD$5="",0,SUMPRODUCT(
INDIRECT(ADDRESS($P29,SUMIFS($1:$1,$5:$5,1))&amp;":"&amp;ADDRESS($P29,AD$1)),
INDIRECT("rBP!"&amp;ADDRESS($S29,SUMIFS(rBP!$1:$1,rBP!$5:$5,MAX(rBP!$5:$5)-AD$5+1))&amp;":"&amp;ADDRESS($S29,SUMIFS(rBP!$1:$1,rBP!$5:$5,MAX(rBP!$5:$5))))))</f>
        <v>0</v>
      </c>
      <c r="AE29" s="71">
        <f ca="1">IF(AE$5="",0,SUMPRODUCT(
INDIRECT(ADDRESS($P29,SUMIFS($1:$1,$5:$5,1))&amp;":"&amp;ADDRESS($P29,AE$1)),
INDIRECT("rBP!"&amp;ADDRESS($S29,SUMIFS(rBP!$1:$1,rBP!$5:$5,MAX(rBP!$5:$5)-AE$5+1))&amp;":"&amp;ADDRESS($S29,SUMIFS(rBP!$1:$1,rBP!$5:$5,MAX(rBP!$5:$5))))))</f>
        <v>0</v>
      </c>
      <c r="AF29" s="71">
        <f ca="1">IF(AF$5="",0,SUMPRODUCT(
INDIRECT(ADDRESS($P29,SUMIFS($1:$1,$5:$5,1))&amp;":"&amp;ADDRESS($P29,AF$1)),
INDIRECT("rBP!"&amp;ADDRESS($S29,SUMIFS(rBP!$1:$1,rBP!$5:$5,MAX(rBP!$5:$5)-AF$5+1))&amp;":"&amp;ADDRESS($S29,SUMIFS(rBP!$1:$1,rBP!$5:$5,MAX(rBP!$5:$5))))))</f>
        <v>0</v>
      </c>
      <c r="AG29" s="71">
        <f ca="1">IF(AG$5="",0,SUMPRODUCT(
INDIRECT(ADDRESS($P29,SUMIFS($1:$1,$5:$5,1))&amp;":"&amp;ADDRESS($P29,AG$1)),
INDIRECT("rBP!"&amp;ADDRESS($S29,SUMIFS(rBP!$1:$1,rBP!$5:$5,MAX(rBP!$5:$5)-AG$5+1))&amp;":"&amp;ADDRESS($S29,SUMIFS(rBP!$1:$1,rBP!$5:$5,MAX(rBP!$5:$5))))))</f>
        <v>0</v>
      </c>
      <c r="AH29" s="71">
        <f ca="1">IF(AH$5="",0,SUMPRODUCT(
INDIRECT(ADDRESS($P29,SUMIFS($1:$1,$5:$5,1))&amp;":"&amp;ADDRESS($P29,AH$1)),
INDIRECT("rBP!"&amp;ADDRESS($S29,SUMIFS(rBP!$1:$1,rBP!$5:$5,MAX(rBP!$5:$5)-AH$5+1))&amp;":"&amp;ADDRESS($S29,SUMIFS(rBP!$1:$1,rBP!$5:$5,MAX(rBP!$5:$5))))))</f>
        <v>0</v>
      </c>
      <c r="AI29" s="71">
        <f ca="1">IF(AI$5="",0,SUMPRODUCT(
INDIRECT(ADDRESS($P29,SUMIFS($1:$1,$5:$5,1))&amp;":"&amp;ADDRESS($P29,AI$1)),
INDIRECT("rBP!"&amp;ADDRESS($S29,SUMIFS(rBP!$1:$1,rBP!$5:$5,MAX(rBP!$5:$5)-AI$5+1))&amp;":"&amp;ADDRESS($S29,SUMIFS(rBP!$1:$1,rBP!$5:$5,MAX(rBP!$5:$5))))))</f>
        <v>0</v>
      </c>
      <c r="AJ29" s="71">
        <f ca="1">IF(AJ$5="",0,SUMPRODUCT(
INDIRECT(ADDRESS($P29,SUMIFS($1:$1,$5:$5,1))&amp;":"&amp;ADDRESS($P29,AJ$1)),
INDIRECT("rBP!"&amp;ADDRESS($S29,SUMIFS(rBP!$1:$1,rBP!$5:$5,MAX(rBP!$5:$5)-AJ$5+1))&amp;":"&amp;ADDRESS($S29,SUMIFS(rBP!$1:$1,rBP!$5:$5,MAX(rBP!$5:$5))))))</f>
        <v>0</v>
      </c>
      <c r="AK29" s="71">
        <f ca="1">IF(AK$5="",0,SUMPRODUCT(
INDIRECT(ADDRESS($P29,SUMIFS($1:$1,$5:$5,1))&amp;":"&amp;ADDRESS($P29,AK$1)),
INDIRECT("rBP!"&amp;ADDRESS($S29,SUMIFS(rBP!$1:$1,rBP!$5:$5,MAX(rBP!$5:$5)-AK$5+1))&amp;":"&amp;ADDRESS($S29,SUMIFS(rBP!$1:$1,rBP!$5:$5,MAX(rBP!$5:$5))))))</f>
        <v>0</v>
      </c>
      <c r="AL29" s="71">
        <f ca="1">IF(AL$5="",0,SUMPRODUCT(
INDIRECT(ADDRESS($P29,SUMIFS($1:$1,$5:$5,1))&amp;":"&amp;ADDRESS($P29,AL$1)),
INDIRECT("rBP!"&amp;ADDRESS($S29,SUMIFS(rBP!$1:$1,rBP!$5:$5,MAX(rBP!$5:$5)-AL$5+1))&amp;":"&amp;ADDRESS($S29,SUMIFS(rBP!$1:$1,rBP!$5:$5,MAX(rBP!$5:$5))))))</f>
        <v>0</v>
      </c>
      <c r="AM29" s="71">
        <f ca="1">IF(AM$5="",0,SUMPRODUCT(
INDIRECT(ADDRESS($P29,SUMIFS($1:$1,$5:$5,1))&amp;":"&amp;ADDRESS($P29,AM$1)),
INDIRECT("rBP!"&amp;ADDRESS($S29,SUMIFS(rBP!$1:$1,rBP!$5:$5,MAX(rBP!$5:$5)-AM$5+1))&amp;":"&amp;ADDRESS($S29,SUMIFS(rBP!$1:$1,rBP!$5:$5,MAX(rBP!$5:$5))))))</f>
        <v>0</v>
      </c>
      <c r="AN29" s="71">
        <f ca="1">IF(AN$5="",0,SUMPRODUCT(
INDIRECT(ADDRESS($P29,SUMIFS($1:$1,$5:$5,1))&amp;":"&amp;ADDRESS($P29,AN$1)),
INDIRECT("rBP!"&amp;ADDRESS($S29,SUMIFS(rBP!$1:$1,rBP!$5:$5,MAX(rBP!$5:$5)-AN$5+1))&amp;":"&amp;ADDRESS($S29,SUMIFS(rBP!$1:$1,rBP!$5:$5,MAX(rBP!$5:$5))))))</f>
        <v>0</v>
      </c>
      <c r="AO29" s="71">
        <f ca="1">IF(AO$5="",0,SUMPRODUCT(
INDIRECT(ADDRESS($P29,SUMIFS($1:$1,$5:$5,1))&amp;":"&amp;ADDRESS($P29,AO$1)),
INDIRECT("rBP!"&amp;ADDRESS($S29,SUMIFS(rBP!$1:$1,rBP!$5:$5,MAX(rBP!$5:$5)-AO$5+1))&amp;":"&amp;ADDRESS($S29,SUMIFS(rBP!$1:$1,rBP!$5:$5,MAX(rBP!$5:$5))))))</f>
        <v>0</v>
      </c>
      <c r="AP29" s="71">
        <f ca="1">IF(AP$5="",0,SUMPRODUCT(
INDIRECT(ADDRESS($P29,SUMIFS($1:$1,$5:$5,1))&amp;":"&amp;ADDRESS($P29,AP$1)),
INDIRECT("rBP!"&amp;ADDRESS($S29,SUMIFS(rBP!$1:$1,rBP!$5:$5,MAX(rBP!$5:$5)-AP$5+1))&amp;":"&amp;ADDRESS($S29,SUMIFS(rBP!$1:$1,rBP!$5:$5,MAX(rBP!$5:$5))))))</f>
        <v>0</v>
      </c>
      <c r="AQ29" s="71">
        <f ca="1">IF(AQ$5="",0,SUMPRODUCT(
INDIRECT(ADDRESS($P29,SUMIFS($1:$1,$5:$5,1))&amp;":"&amp;ADDRESS($P29,AQ$1)),
INDIRECT("rBP!"&amp;ADDRESS($S29,SUMIFS(rBP!$1:$1,rBP!$5:$5,MAX(rBP!$5:$5)-AQ$5+1))&amp;":"&amp;ADDRESS($S29,SUMIFS(rBP!$1:$1,rBP!$5:$5,MAX(rBP!$5:$5))))))</f>
        <v>0</v>
      </c>
      <c r="AR29" s="71">
        <f ca="1">IF(AR$5="",0,SUMPRODUCT(
INDIRECT(ADDRESS($P29,SUMIFS($1:$1,$5:$5,1))&amp;":"&amp;ADDRESS($P29,AR$1)),
INDIRECT("rBP!"&amp;ADDRESS($S29,SUMIFS(rBP!$1:$1,rBP!$5:$5,MAX(rBP!$5:$5)-AR$5+1))&amp;":"&amp;ADDRESS($S29,SUMIFS(rBP!$1:$1,rBP!$5:$5,MAX(rBP!$5:$5))))))</f>
        <v>0</v>
      </c>
      <c r="AS29" s="71">
        <f ca="1">IF(AS$5="",0,SUMPRODUCT(
INDIRECT(ADDRESS($P29,SUMIFS($1:$1,$5:$5,1))&amp;":"&amp;ADDRESS($P29,AS$1)),
INDIRECT("rBP!"&amp;ADDRESS($S29,SUMIFS(rBP!$1:$1,rBP!$5:$5,MAX(rBP!$5:$5)-AS$5+1))&amp;":"&amp;ADDRESS($S29,SUMIFS(rBP!$1:$1,rBP!$5:$5,MAX(rBP!$5:$5))))))</f>
        <v>0</v>
      </c>
      <c r="AT29" s="71">
        <f ca="1">IF(AT$5="",0,SUMPRODUCT(
INDIRECT(ADDRESS($P29,SUMIFS($1:$1,$5:$5,1))&amp;":"&amp;ADDRESS($P29,AT$1)),
INDIRECT("rBP!"&amp;ADDRESS($S29,SUMIFS(rBP!$1:$1,rBP!$5:$5,MAX(rBP!$5:$5)-AT$5+1))&amp;":"&amp;ADDRESS($S29,SUMIFS(rBP!$1:$1,rBP!$5:$5,MAX(rBP!$5:$5))))))</f>
        <v>0</v>
      </c>
      <c r="AU29" s="71">
        <f ca="1">IF(AU$5="",0,SUMPRODUCT(
INDIRECT(ADDRESS($P29,SUMIFS($1:$1,$5:$5,1))&amp;":"&amp;ADDRESS($P29,AU$1)),
INDIRECT("rBP!"&amp;ADDRESS($S29,SUMIFS(rBP!$1:$1,rBP!$5:$5,MAX(rBP!$5:$5)-AU$5+1))&amp;":"&amp;ADDRESS($S29,SUMIFS(rBP!$1:$1,rBP!$5:$5,MAX(rBP!$5:$5))))))</f>
        <v>0</v>
      </c>
      <c r="AV29" s="71">
        <f ca="1">IF(AV$5="",0,SUMPRODUCT(
INDIRECT(ADDRESS($P29,SUMIFS($1:$1,$5:$5,1))&amp;":"&amp;ADDRESS($P29,AV$1)),
INDIRECT("rBP!"&amp;ADDRESS($S29,SUMIFS(rBP!$1:$1,rBP!$5:$5,MAX(rBP!$5:$5)-AV$5+1))&amp;":"&amp;ADDRESS($S29,SUMIFS(rBP!$1:$1,rBP!$5:$5,MAX(rBP!$5:$5))))))</f>
        <v>0</v>
      </c>
      <c r="AW29" s="71">
        <f ca="1">IF(AW$5="",0,SUMPRODUCT(
INDIRECT(ADDRESS($P29,SUMIFS($1:$1,$5:$5,1))&amp;":"&amp;ADDRESS($P29,AW$1)),
INDIRECT("rBP!"&amp;ADDRESS($S29,SUMIFS(rBP!$1:$1,rBP!$5:$5,MAX(rBP!$5:$5)-AW$5+1))&amp;":"&amp;ADDRESS($S29,SUMIFS(rBP!$1:$1,rBP!$5:$5,MAX(rBP!$5:$5))))))</f>
        <v>0</v>
      </c>
      <c r="AX29" s="71">
        <f ca="1">IF(AX$5="",0,SUMPRODUCT(
INDIRECT(ADDRESS($P29,SUMIFS($1:$1,$5:$5,1))&amp;":"&amp;ADDRESS($P29,AX$1)),
INDIRECT("rBP!"&amp;ADDRESS($S29,SUMIFS(rBP!$1:$1,rBP!$5:$5,MAX(rBP!$5:$5)-AX$5+1))&amp;":"&amp;ADDRESS($S29,SUMIFS(rBP!$1:$1,rBP!$5:$5,MAX(rBP!$5:$5))))))</f>
        <v>0</v>
      </c>
      <c r="AY29" s="71">
        <f ca="1">IF(AY$5="",0,SUMPRODUCT(
INDIRECT(ADDRESS($P29,SUMIFS($1:$1,$5:$5,1))&amp;":"&amp;ADDRESS($P29,AY$1)),
INDIRECT("rBP!"&amp;ADDRESS($S29,SUMIFS(rBP!$1:$1,rBP!$5:$5,MAX(rBP!$5:$5)-AY$5+1))&amp;":"&amp;ADDRESS($S29,SUMIFS(rBP!$1:$1,rBP!$5:$5,MAX(rBP!$5:$5))))))</f>
        <v>0</v>
      </c>
      <c r="AZ29" s="71">
        <f ca="1">IF(AZ$5="",0,SUMPRODUCT(
INDIRECT(ADDRESS($P29,SUMIFS($1:$1,$5:$5,1))&amp;":"&amp;ADDRESS($P29,AZ$1)),
INDIRECT("rBP!"&amp;ADDRESS($S29,SUMIFS(rBP!$1:$1,rBP!$5:$5,MAX(rBP!$5:$5)-AZ$5+1))&amp;":"&amp;ADDRESS($S29,SUMIFS(rBP!$1:$1,rBP!$5:$5,MAX(rBP!$5:$5))))))</f>
        <v>0</v>
      </c>
      <c r="BA29" s="71">
        <f ca="1">IF(BA$5="",0,SUMPRODUCT(
INDIRECT(ADDRESS($P29,SUMIFS($1:$1,$5:$5,1))&amp;":"&amp;ADDRESS($P29,BA$1)),
INDIRECT("rBP!"&amp;ADDRESS($S29,SUMIFS(rBP!$1:$1,rBP!$5:$5,MAX(rBP!$5:$5)-BA$5+1))&amp;":"&amp;ADDRESS($S29,SUMIFS(rBP!$1:$1,rBP!$5:$5,MAX(rBP!$5:$5))))))</f>
        <v>0</v>
      </c>
      <c r="BB29" s="71">
        <f ca="1">IF(BB$5="",0,SUMPRODUCT(
INDIRECT(ADDRESS($P29,SUMIFS($1:$1,$5:$5,1))&amp;":"&amp;ADDRESS($P29,BB$1)),
INDIRECT("rBP!"&amp;ADDRESS($S29,SUMIFS(rBP!$1:$1,rBP!$5:$5,MAX(rBP!$5:$5)-BB$5+1))&amp;":"&amp;ADDRESS($S29,SUMIFS(rBP!$1:$1,rBP!$5:$5,MAX(rBP!$5:$5))))))</f>
        <v>0</v>
      </c>
      <c r="BC29" s="71">
        <f ca="1">IF(BC$5="",0,SUMPRODUCT(
INDIRECT(ADDRESS($P29,SUMIFS($1:$1,$5:$5,1))&amp;":"&amp;ADDRESS($P29,BC$1)),
INDIRECT("rBP!"&amp;ADDRESS($S29,SUMIFS(rBP!$1:$1,rBP!$5:$5,MAX(rBP!$5:$5)-BC$5+1))&amp;":"&amp;ADDRESS($S29,SUMIFS(rBP!$1:$1,rBP!$5:$5,MAX(rBP!$5:$5))))))</f>
        <v>0</v>
      </c>
      <c r="BD29" s="71">
        <f ca="1">IF(BD$5="",0,SUMPRODUCT(
INDIRECT(ADDRESS($P29,SUMIFS($1:$1,$5:$5,1))&amp;":"&amp;ADDRESS($P29,BD$1)),
INDIRECT("rBP!"&amp;ADDRESS($S29,SUMIFS(rBP!$1:$1,rBP!$5:$5,MAX(rBP!$5:$5)-BD$5+1))&amp;":"&amp;ADDRESS($S29,SUMIFS(rBP!$1:$1,rBP!$5:$5,MAX(rBP!$5:$5))))))</f>
        <v>0</v>
      </c>
      <c r="BE29" s="71">
        <f ca="1">IF(BE$5="",0,SUMPRODUCT(
INDIRECT(ADDRESS($P29,SUMIFS($1:$1,$5:$5,1))&amp;":"&amp;ADDRESS($P29,BE$1)),
INDIRECT("rBP!"&amp;ADDRESS($S29,SUMIFS(rBP!$1:$1,rBP!$5:$5,MAX(rBP!$5:$5)-BE$5+1))&amp;":"&amp;ADDRESS($S29,SUMIFS(rBP!$1:$1,rBP!$5:$5,MAX(rBP!$5:$5))))))</f>
        <v>0</v>
      </c>
      <c r="BF29" s="71">
        <f ca="1">IF(BF$5="",0,SUMPRODUCT(
INDIRECT(ADDRESS($P29,SUMIFS($1:$1,$5:$5,1))&amp;":"&amp;ADDRESS($P29,BF$1)),
INDIRECT("rBP!"&amp;ADDRESS($S29,SUMIFS(rBP!$1:$1,rBP!$5:$5,MAX(rBP!$5:$5)-BF$5+1))&amp;":"&amp;ADDRESS($S29,SUMIFS(rBP!$1:$1,rBP!$5:$5,MAX(rBP!$5:$5))))))</f>
        <v>0</v>
      </c>
      <c r="BG29" s="71">
        <f ca="1">IF(BG$5="",0,SUMPRODUCT(
INDIRECT(ADDRESS($P29,SUMIFS($1:$1,$5:$5,1))&amp;":"&amp;ADDRESS($P29,BG$1)),
INDIRECT("rBP!"&amp;ADDRESS($S29,SUMIFS(rBP!$1:$1,rBP!$5:$5,MAX(rBP!$5:$5)-BG$5+1))&amp;":"&amp;ADDRESS($S29,SUMIFS(rBP!$1:$1,rBP!$5:$5,MAX(rBP!$5:$5))))))</f>
        <v>0</v>
      </c>
      <c r="BH29" s="71">
        <f ca="1">IF(BH$5="",0,SUMPRODUCT(
INDIRECT(ADDRESS($P29,SUMIFS($1:$1,$5:$5,1))&amp;":"&amp;ADDRESS($P29,BH$1)),
INDIRECT("rBP!"&amp;ADDRESS($S29,SUMIFS(rBP!$1:$1,rBP!$5:$5,MAX(rBP!$5:$5)-BH$5+1))&amp;":"&amp;ADDRESS($S29,SUMIFS(rBP!$1:$1,rBP!$5:$5,MAX(rBP!$5:$5))))))</f>
        <v>0</v>
      </c>
      <c r="BI29" s="71">
        <f ca="1">IF(BI$5="",0,SUMPRODUCT(
INDIRECT(ADDRESS($P29,SUMIFS($1:$1,$5:$5,1))&amp;":"&amp;ADDRESS($P29,BI$1)),
INDIRECT("rBP!"&amp;ADDRESS($S29,SUMIFS(rBP!$1:$1,rBP!$5:$5,MAX(rBP!$5:$5)-BI$5+1))&amp;":"&amp;ADDRESS($S29,SUMIFS(rBP!$1:$1,rBP!$5:$5,MAX(rBP!$5:$5))))))</f>
        <v>0</v>
      </c>
      <c r="BJ29" s="71">
        <f ca="1">IF(BJ$5="",0,SUMPRODUCT(
INDIRECT(ADDRESS($P29,SUMIFS($1:$1,$5:$5,1))&amp;":"&amp;ADDRESS($P29,BJ$1)),
INDIRECT("rBP!"&amp;ADDRESS($S29,SUMIFS(rBP!$1:$1,rBP!$5:$5,MAX(rBP!$5:$5)-BJ$5+1))&amp;":"&amp;ADDRESS($S29,SUMIFS(rBP!$1:$1,rBP!$5:$5,MAX(rBP!$5:$5))))))</f>
        <v>0</v>
      </c>
      <c r="BK29" s="71">
        <f ca="1">IF(BK$5="",0,SUMPRODUCT(
INDIRECT(ADDRESS($P29,SUMIFS($1:$1,$5:$5,1))&amp;":"&amp;ADDRESS($P29,BK$1)),
INDIRECT("rBP!"&amp;ADDRESS($S29,SUMIFS(rBP!$1:$1,rBP!$5:$5,MAX(rBP!$5:$5)-BK$5+1))&amp;":"&amp;ADDRESS($S29,SUMIFS(rBP!$1:$1,rBP!$5:$5,MAX(rBP!$5:$5))))))</f>
        <v>0</v>
      </c>
      <c r="BL29" s="71">
        <f ca="1">IF(BL$5="",0,SUMPRODUCT(
INDIRECT(ADDRESS($P29,SUMIFS($1:$1,$5:$5,1))&amp;":"&amp;ADDRESS($P29,BL$1)),
INDIRECT("rBP!"&amp;ADDRESS($S29,SUMIFS(rBP!$1:$1,rBP!$5:$5,MAX(rBP!$5:$5)-BL$5+1))&amp;":"&amp;ADDRESS($S29,SUMIFS(rBP!$1:$1,rBP!$5:$5,MAX(rBP!$5:$5))))))</f>
        <v>0</v>
      </c>
      <c r="BM29" s="71">
        <f ca="1">IF(BM$5="",0,SUMPRODUCT(
INDIRECT(ADDRESS($P29,SUMIFS($1:$1,$5:$5,1))&amp;":"&amp;ADDRESS($P29,BM$1)),
INDIRECT("rBP!"&amp;ADDRESS($S29,SUMIFS(rBP!$1:$1,rBP!$5:$5,MAX(rBP!$5:$5)-BM$5+1))&amp;":"&amp;ADDRESS($S29,SUMIFS(rBP!$1:$1,rBP!$5:$5,MAX(rBP!$5:$5))))))</f>
        <v>0</v>
      </c>
      <c r="BN29" s="71">
        <f ca="1">IF(BN$5="",0,SUMPRODUCT(
INDIRECT(ADDRESS($P29,SUMIFS($1:$1,$5:$5,1))&amp;":"&amp;ADDRESS($P29,BN$1)),
INDIRECT("rBP!"&amp;ADDRESS($S29,SUMIFS(rBP!$1:$1,rBP!$5:$5,MAX(rBP!$5:$5)-BN$5+1))&amp;":"&amp;ADDRESS($S29,SUMIFS(rBP!$1:$1,rBP!$5:$5,MAX(rBP!$5:$5))))))</f>
        <v>0</v>
      </c>
      <c r="BO29" s="71">
        <f ca="1">IF(BO$5="",0,SUMPRODUCT(
INDIRECT(ADDRESS($P29,SUMIFS($1:$1,$5:$5,1))&amp;":"&amp;ADDRESS($P29,BO$1)),
INDIRECT("rBP!"&amp;ADDRESS($S29,SUMIFS(rBP!$1:$1,rBP!$5:$5,MAX(rBP!$5:$5)-BO$5+1))&amp;":"&amp;ADDRESS($S29,SUMIFS(rBP!$1:$1,rBP!$5:$5,MAX(rBP!$5:$5))))))</f>
        <v>0</v>
      </c>
      <c r="BP29" s="71">
        <f ca="1">IF(BP$5="",0,SUMPRODUCT(
INDIRECT(ADDRESS($P29,SUMIFS($1:$1,$5:$5,1))&amp;":"&amp;ADDRESS($P29,BP$1)),
INDIRECT("rBP!"&amp;ADDRESS($S29,SUMIFS(rBP!$1:$1,rBP!$5:$5,MAX(rBP!$5:$5)-BP$5+1))&amp;":"&amp;ADDRESS($S29,SUMIFS(rBP!$1:$1,rBP!$5:$5,MAX(rBP!$5:$5))))))</f>
        <v>0</v>
      </c>
      <c r="BQ29" s="71">
        <f ca="1">IF(BQ$5="",0,SUMPRODUCT(
INDIRECT(ADDRESS($P29,SUMIFS($1:$1,$5:$5,1))&amp;":"&amp;ADDRESS($P29,BQ$1)),
INDIRECT("rBP!"&amp;ADDRESS($S29,SUMIFS(rBP!$1:$1,rBP!$5:$5,MAX(rBP!$5:$5)-BQ$5+1))&amp;":"&amp;ADDRESS($S29,SUMIFS(rBP!$1:$1,rBP!$5:$5,MAX(rBP!$5:$5))))))</f>
        <v>0</v>
      </c>
      <c r="BR29" s="71">
        <f ca="1">IF(BR$5="",0,SUMPRODUCT(
INDIRECT(ADDRESS($P29,SUMIFS($1:$1,$5:$5,1))&amp;":"&amp;ADDRESS($P29,BR$1)),
INDIRECT("rBP!"&amp;ADDRESS($S29,SUMIFS(rBP!$1:$1,rBP!$5:$5,MAX(rBP!$5:$5)-BR$5+1))&amp;":"&amp;ADDRESS($S29,SUMIFS(rBP!$1:$1,rBP!$5:$5,MAX(rBP!$5:$5))))))</f>
        <v>0</v>
      </c>
      <c r="BS29" s="71">
        <f ca="1">IF(BS$5="",0,SUMPRODUCT(
INDIRECT(ADDRESS($P29,SUMIFS($1:$1,$5:$5,1))&amp;":"&amp;ADDRESS($P29,BS$1)),
INDIRECT("rBP!"&amp;ADDRESS($S29,SUMIFS(rBP!$1:$1,rBP!$5:$5,MAX(rBP!$5:$5)-BS$5+1))&amp;":"&amp;ADDRESS($S29,SUMIFS(rBP!$1:$1,rBP!$5:$5,MAX(rBP!$5:$5))))))</f>
        <v>0</v>
      </c>
      <c r="BT29" s="71">
        <f ca="1">IF(BT$5="",0,SUMPRODUCT(
INDIRECT(ADDRESS($P29,SUMIFS($1:$1,$5:$5,1))&amp;":"&amp;ADDRESS($P29,BT$1)),
INDIRECT("rBP!"&amp;ADDRESS($S29,SUMIFS(rBP!$1:$1,rBP!$5:$5,MAX(rBP!$5:$5)-BT$5+1))&amp;":"&amp;ADDRESS($S29,SUMIFS(rBP!$1:$1,rBP!$5:$5,MAX(rBP!$5:$5))))))</f>
        <v>0</v>
      </c>
      <c r="BU29" s="71">
        <f ca="1">IF(BU$5="",0,SUMPRODUCT(
INDIRECT(ADDRESS($P29,SUMIFS($1:$1,$5:$5,1))&amp;":"&amp;ADDRESS($P29,BU$1)),
INDIRECT("rBP!"&amp;ADDRESS($S29,SUMIFS(rBP!$1:$1,rBP!$5:$5,MAX(rBP!$5:$5)-BU$5+1))&amp;":"&amp;ADDRESS($S29,SUMIFS(rBP!$1:$1,rBP!$5:$5,MAX(rBP!$5:$5))))))</f>
        <v>0</v>
      </c>
      <c r="BV29" s="71">
        <f ca="1">IF(BV$5="",0,SUMPRODUCT(
INDIRECT(ADDRESS($P29,SUMIFS($1:$1,$5:$5,1))&amp;":"&amp;ADDRESS($P29,BV$1)),
INDIRECT("rBP!"&amp;ADDRESS($S29,SUMIFS(rBP!$1:$1,rBP!$5:$5,MAX(rBP!$5:$5)-BV$5+1))&amp;":"&amp;ADDRESS($S29,SUMIFS(rBP!$1:$1,rBP!$5:$5,MAX(rBP!$5:$5))))))</f>
        <v>0</v>
      </c>
      <c r="BW29" s="71">
        <f ca="1">IF(BW$5="",0,SUMPRODUCT(
INDIRECT(ADDRESS($P29,SUMIFS($1:$1,$5:$5,1))&amp;":"&amp;ADDRESS($P29,BW$1)),
INDIRECT("rBP!"&amp;ADDRESS($S29,SUMIFS(rBP!$1:$1,rBP!$5:$5,MAX(rBP!$5:$5)-BW$5+1))&amp;":"&amp;ADDRESS($S29,SUMIFS(rBP!$1:$1,rBP!$5:$5,MAX(rBP!$5:$5))))))</f>
        <v>0</v>
      </c>
      <c r="BX29" s="71">
        <f ca="1">IF(BX$5="",0,SUMPRODUCT(
INDIRECT(ADDRESS($P29,SUMIFS($1:$1,$5:$5,1))&amp;":"&amp;ADDRESS($P29,BX$1)),
INDIRECT("rBP!"&amp;ADDRESS($S29,SUMIFS(rBP!$1:$1,rBP!$5:$5,MAX(rBP!$5:$5)-BX$5+1))&amp;":"&amp;ADDRESS($S29,SUMIFS(rBP!$1:$1,rBP!$5:$5,MAX(rBP!$5:$5))))))</f>
        <v>0</v>
      </c>
      <c r="BY29" s="71">
        <f ca="1">IF(BY$5="",0,SUMPRODUCT(
INDIRECT(ADDRESS($P29,SUMIFS($1:$1,$5:$5,1))&amp;":"&amp;ADDRESS($P29,BY$1)),
INDIRECT("rBP!"&amp;ADDRESS($S29,SUMIFS(rBP!$1:$1,rBP!$5:$5,MAX(rBP!$5:$5)-BY$5+1))&amp;":"&amp;ADDRESS($S29,SUMIFS(rBP!$1:$1,rBP!$5:$5,MAX(rBP!$5:$5))))))</f>
        <v>0</v>
      </c>
      <c r="BZ29" s="71">
        <f ca="1">IF(BZ$5="",0,SUMPRODUCT(
INDIRECT(ADDRESS($P29,SUMIFS($1:$1,$5:$5,1))&amp;":"&amp;ADDRESS($P29,BZ$1)),
INDIRECT("rBP!"&amp;ADDRESS($S29,SUMIFS(rBP!$1:$1,rBP!$5:$5,MAX(rBP!$5:$5)-BZ$5+1))&amp;":"&amp;ADDRESS($S29,SUMIFS(rBP!$1:$1,rBP!$5:$5,MAX(rBP!$5:$5))))))</f>
        <v>0</v>
      </c>
      <c r="CA29" s="71">
        <f ca="1">IF(CA$5="",0,SUMPRODUCT(
INDIRECT(ADDRESS($P29,SUMIFS($1:$1,$5:$5,1))&amp;":"&amp;ADDRESS($P29,CA$1)),
INDIRECT("rBP!"&amp;ADDRESS($S29,SUMIFS(rBP!$1:$1,rBP!$5:$5,MAX(rBP!$5:$5)-CA$5+1))&amp;":"&amp;ADDRESS($S29,SUMIFS(rBP!$1:$1,rBP!$5:$5,MAX(rBP!$5:$5))))))</f>
        <v>0</v>
      </c>
      <c r="CB29" s="71">
        <f ca="1">IF(CB$5="",0,SUMPRODUCT(
INDIRECT(ADDRESS($P29,SUMIFS($1:$1,$5:$5,1))&amp;":"&amp;ADDRESS($P29,CB$1)),
INDIRECT("rBP!"&amp;ADDRESS($S29,SUMIFS(rBP!$1:$1,rBP!$5:$5,MAX(rBP!$5:$5)-CB$5+1))&amp;":"&amp;ADDRESS($S29,SUMIFS(rBP!$1:$1,rBP!$5:$5,MAX(rBP!$5:$5))))))</f>
        <v>0</v>
      </c>
      <c r="CC29" s="71">
        <f ca="1">IF(CC$5="",0,SUMPRODUCT(
INDIRECT(ADDRESS($P29,SUMIFS($1:$1,$5:$5,1))&amp;":"&amp;ADDRESS($P29,CC$1)),
INDIRECT("rBP!"&amp;ADDRESS($S29,SUMIFS(rBP!$1:$1,rBP!$5:$5,MAX(rBP!$5:$5)-CC$5+1))&amp;":"&amp;ADDRESS($S29,SUMIFS(rBP!$1:$1,rBP!$5:$5,MAX(rBP!$5:$5))))))</f>
        <v>0</v>
      </c>
      <c r="CD29" s="71">
        <f ca="1">IF(CD$5="",0,SUMPRODUCT(
INDIRECT(ADDRESS($P29,SUMIFS($1:$1,$5:$5,1))&amp;":"&amp;ADDRESS($P29,CD$1)),
INDIRECT("rBP!"&amp;ADDRESS($S29,SUMIFS(rBP!$1:$1,rBP!$5:$5,MAX(rBP!$5:$5)-CD$5+1))&amp;":"&amp;ADDRESS($S29,SUMIFS(rBP!$1:$1,rBP!$5:$5,MAX(rBP!$5:$5))))))</f>
        <v>0</v>
      </c>
      <c r="CE29" s="71">
        <f ca="1">IF(CE$5="",0,SUMPRODUCT(
INDIRECT(ADDRESS($P29,SUMIFS($1:$1,$5:$5,1))&amp;":"&amp;ADDRESS($P29,CE$1)),
INDIRECT("rBP!"&amp;ADDRESS($S29,SUMIFS(rBP!$1:$1,rBP!$5:$5,MAX(rBP!$5:$5)-CE$5+1))&amp;":"&amp;ADDRESS($S29,SUMIFS(rBP!$1:$1,rBP!$5:$5,MAX(rBP!$5:$5))))))</f>
        <v>0</v>
      </c>
      <c r="CF29" s="71">
        <f ca="1">IF(CF$5="",0,SUMPRODUCT(
INDIRECT(ADDRESS($P29,SUMIFS($1:$1,$5:$5,1))&amp;":"&amp;ADDRESS($P29,CF$1)),
INDIRECT("rBP!"&amp;ADDRESS($S29,SUMIFS(rBP!$1:$1,rBP!$5:$5,MAX(rBP!$5:$5)-CF$5+1))&amp;":"&amp;ADDRESS($S29,SUMIFS(rBP!$1:$1,rBP!$5:$5,MAX(rBP!$5:$5))))))</f>
        <v>0</v>
      </c>
      <c r="CG29" s="71">
        <f ca="1">IF(CG$5="",0,SUMPRODUCT(
INDIRECT(ADDRESS($P29,SUMIFS($1:$1,$5:$5,1))&amp;":"&amp;ADDRESS($P29,CG$1)),
INDIRECT("rBP!"&amp;ADDRESS($S29,SUMIFS(rBP!$1:$1,rBP!$5:$5,MAX(rBP!$5:$5)-CG$5+1))&amp;":"&amp;ADDRESS($S29,SUMIFS(rBP!$1:$1,rBP!$5:$5,MAX(rBP!$5:$5))))))</f>
        <v>0</v>
      </c>
      <c r="CH29" s="71">
        <f ca="1">IF(CH$5="",0,SUMPRODUCT(
INDIRECT(ADDRESS($P29,SUMIFS($1:$1,$5:$5,1))&amp;":"&amp;ADDRESS($P29,CH$1)),
INDIRECT("rBP!"&amp;ADDRESS($S29,SUMIFS(rBP!$1:$1,rBP!$5:$5,MAX(rBP!$5:$5)-CH$5+1))&amp;":"&amp;ADDRESS($S29,SUMIFS(rBP!$1:$1,rBP!$5:$5,MAX(rBP!$5:$5))))))</f>
        <v>0</v>
      </c>
      <c r="CI29" s="71">
        <f ca="1">IF(CI$5="",0,SUMPRODUCT(
INDIRECT(ADDRESS($P29,SUMIFS($1:$1,$5:$5,1))&amp;":"&amp;ADDRESS($P29,CI$1)),
INDIRECT("rBP!"&amp;ADDRESS($S29,SUMIFS(rBP!$1:$1,rBP!$5:$5,MAX(rBP!$5:$5)-CI$5+1))&amp;":"&amp;ADDRESS($S29,SUMIFS(rBP!$1:$1,rBP!$5:$5,MAX(rBP!$5:$5))))))</f>
        <v>0</v>
      </c>
      <c r="CJ29" s="71">
        <f ca="1">IF(CJ$5="",0,SUMPRODUCT(
INDIRECT(ADDRESS($P29,SUMIFS($1:$1,$5:$5,1))&amp;":"&amp;ADDRESS($P29,CJ$1)),
INDIRECT("rBP!"&amp;ADDRESS($S29,SUMIFS(rBP!$1:$1,rBP!$5:$5,MAX(rBP!$5:$5)-CJ$5+1))&amp;":"&amp;ADDRESS($S29,SUMIFS(rBP!$1:$1,rBP!$5:$5,MAX(rBP!$5:$5))))))</f>
        <v>0</v>
      </c>
      <c r="CK29" s="71">
        <f ca="1">IF(CK$5="",0,SUMPRODUCT(
INDIRECT(ADDRESS($P29,SUMIFS($1:$1,$5:$5,1))&amp;":"&amp;ADDRESS($P29,CK$1)),
INDIRECT("rBP!"&amp;ADDRESS($S29,SUMIFS(rBP!$1:$1,rBP!$5:$5,MAX(rBP!$5:$5)-CK$5+1))&amp;":"&amp;ADDRESS($S29,SUMIFS(rBP!$1:$1,rBP!$5:$5,MAX(rBP!$5:$5))))))</f>
        <v>0</v>
      </c>
      <c r="CL29" s="71">
        <f ca="1">IF(CL$5="",0,SUMPRODUCT(
INDIRECT(ADDRESS($P29,SUMIFS($1:$1,$5:$5,1))&amp;":"&amp;ADDRESS($P29,CL$1)),
INDIRECT("rBP!"&amp;ADDRESS($S29,SUMIFS(rBP!$1:$1,rBP!$5:$5,MAX(rBP!$5:$5)-CL$5+1))&amp;":"&amp;ADDRESS($S29,SUMIFS(rBP!$1:$1,rBP!$5:$5,MAX(rBP!$5:$5))))))</f>
        <v>0</v>
      </c>
      <c r="CM29" s="71">
        <f ca="1">IF(CM$5="",0,SUMPRODUCT(
INDIRECT(ADDRESS($P29,SUMIFS($1:$1,$5:$5,1))&amp;":"&amp;ADDRESS($P29,CM$1)),
INDIRECT("rBP!"&amp;ADDRESS($S29,SUMIFS(rBP!$1:$1,rBP!$5:$5,MAX(rBP!$5:$5)-CM$5+1))&amp;":"&amp;ADDRESS($S29,SUMIFS(rBP!$1:$1,rBP!$5:$5,MAX(rBP!$5:$5))))))</f>
        <v>0</v>
      </c>
      <c r="CN29" s="71">
        <f ca="1">IF(CN$5="",0,SUMPRODUCT(
INDIRECT(ADDRESS($P29,SUMIFS($1:$1,$5:$5,1))&amp;":"&amp;ADDRESS($P29,CN$1)),
INDIRECT("rBP!"&amp;ADDRESS($S29,SUMIFS(rBP!$1:$1,rBP!$5:$5,MAX(rBP!$5:$5)-CN$5+1))&amp;":"&amp;ADDRESS($S29,SUMIFS(rBP!$1:$1,rBP!$5:$5,MAX(rBP!$5:$5))))))</f>
        <v>0</v>
      </c>
      <c r="CO29" s="71">
        <f ca="1">IF(CO$5="",0,SUMPRODUCT(
INDIRECT(ADDRESS($P29,SUMIFS($1:$1,$5:$5,1))&amp;":"&amp;ADDRESS($P29,CO$1)),
INDIRECT("rBP!"&amp;ADDRESS($S29,SUMIFS(rBP!$1:$1,rBP!$5:$5,MAX(rBP!$5:$5)-CO$5+1))&amp;":"&amp;ADDRESS($S29,SUMIFS(rBP!$1:$1,rBP!$5:$5,MAX(rBP!$5:$5))))))</f>
        <v>0</v>
      </c>
      <c r="CP29" s="71">
        <f ca="1">IF(CP$5="",0,SUMPRODUCT(
INDIRECT(ADDRESS($P29,SUMIFS($1:$1,$5:$5,1))&amp;":"&amp;ADDRESS($P29,CP$1)),
INDIRECT("rBP!"&amp;ADDRESS($S29,SUMIFS(rBP!$1:$1,rBP!$5:$5,MAX(rBP!$5:$5)-CP$5+1))&amp;":"&amp;ADDRESS($S29,SUMIFS(rBP!$1:$1,rBP!$5:$5,MAX(rBP!$5:$5))))))</f>
        <v>0</v>
      </c>
      <c r="CQ29" s="71">
        <f ca="1">IF(CQ$5="",0,SUMPRODUCT(
INDIRECT(ADDRESS($P29,SUMIFS($1:$1,$5:$5,1))&amp;":"&amp;ADDRESS($P29,CQ$1)),
INDIRECT("rBP!"&amp;ADDRESS($S29,SUMIFS(rBP!$1:$1,rBP!$5:$5,MAX(rBP!$5:$5)-CQ$5+1))&amp;":"&amp;ADDRESS($S29,SUMIFS(rBP!$1:$1,rBP!$5:$5,MAX(rBP!$5:$5))))))</f>
        <v>0</v>
      </c>
      <c r="CR29" s="71">
        <f ca="1">IF(CR$5="",0,SUMPRODUCT(
INDIRECT(ADDRESS($P29,SUMIFS($1:$1,$5:$5,1))&amp;":"&amp;ADDRESS($P29,CR$1)),
INDIRECT("rBP!"&amp;ADDRESS($S29,SUMIFS(rBP!$1:$1,rBP!$5:$5,MAX(rBP!$5:$5)-CR$5+1))&amp;":"&amp;ADDRESS($S29,SUMIFS(rBP!$1:$1,rBP!$5:$5,MAX(rBP!$5:$5))))))</f>
        <v>0</v>
      </c>
      <c r="CS29" s="71">
        <f ca="1">IF(CS$5="",0,SUMPRODUCT(
INDIRECT(ADDRESS($P29,SUMIFS($1:$1,$5:$5,1))&amp;":"&amp;ADDRESS($P29,CS$1)),
INDIRECT("rBP!"&amp;ADDRESS($S29,SUMIFS(rBP!$1:$1,rBP!$5:$5,MAX(rBP!$5:$5)-CS$5+1))&amp;":"&amp;ADDRESS($S29,SUMIFS(rBP!$1:$1,rBP!$5:$5,MAX(rBP!$5:$5))))))</f>
        <v>0</v>
      </c>
      <c r="CT29" s="71">
        <f ca="1">IF(CT$5="",0,SUMPRODUCT(
INDIRECT(ADDRESS($P29,SUMIFS($1:$1,$5:$5,1))&amp;":"&amp;ADDRESS($P29,CT$1)),
INDIRECT("rBP!"&amp;ADDRESS($S29,SUMIFS(rBP!$1:$1,rBP!$5:$5,MAX(rBP!$5:$5)-CT$5+1))&amp;":"&amp;ADDRESS($S29,SUMIFS(rBP!$1:$1,rBP!$5:$5,MAX(rBP!$5:$5))))))</f>
        <v>0</v>
      </c>
    </row>
    <row r="30" spans="1:98" s="2" customFormat="1" ht="10.199999999999999" x14ac:dyDescent="0.2">
      <c r="A30" s="11">
        <f>ROW()</f>
        <v>30</v>
      </c>
      <c r="E30" s="23" t="str">
        <f>Lists!$N$9</f>
        <v>пустая строка</v>
      </c>
      <c r="P30" s="3"/>
      <c r="R30" s="23"/>
      <c r="S30" s="3"/>
      <c r="V30" s="76"/>
      <c r="W30" s="5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  <c r="BX30" s="3"/>
      <c r="BY30" s="3"/>
      <c r="BZ30" s="3"/>
      <c r="CA30" s="3"/>
      <c r="CB30" s="3"/>
      <c r="CC30" s="3"/>
      <c r="CD30" s="3"/>
      <c r="CE30" s="3"/>
      <c r="CF30" s="3"/>
      <c r="CG30" s="3"/>
      <c r="CH30" s="3"/>
      <c r="CI30" s="3"/>
      <c r="CJ30" s="3"/>
      <c r="CK30" s="3"/>
      <c r="CL30" s="3"/>
      <c r="CM30" s="3"/>
      <c r="CN30" s="3"/>
      <c r="CO30" s="3"/>
      <c r="CP30" s="3"/>
      <c r="CQ30" s="3"/>
      <c r="CR30" s="3"/>
      <c r="CS30" s="3"/>
      <c r="CT30" s="3"/>
    </row>
    <row r="31" spans="1:98" s="13" customFormat="1" x14ac:dyDescent="0.3">
      <c r="A31" s="12">
        <f>ROW()</f>
        <v>31</v>
      </c>
      <c r="E31" s="25"/>
      <c r="F31" s="13" t="str">
        <f>BP!$F$79</f>
        <v>Поступление в пр-во ПФ в натуральных величинах</v>
      </c>
      <c r="M31" s="4"/>
      <c r="P31" s="63"/>
      <c r="Q31" s="64"/>
      <c r="R31" s="65"/>
      <c r="S31" s="63"/>
      <c r="T31" s="66"/>
      <c r="U31" s="66"/>
      <c r="V31" s="78"/>
      <c r="W31" s="67"/>
      <c r="X31" s="66"/>
      <c r="Y31" s="66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7"/>
      <c r="BM31" s="67"/>
      <c r="BN31" s="67"/>
      <c r="BO31" s="67"/>
      <c r="BP31" s="67"/>
      <c r="BQ31" s="67"/>
      <c r="BR31" s="67"/>
      <c r="BS31" s="67"/>
      <c r="BT31" s="67"/>
      <c r="BU31" s="67"/>
      <c r="BV31" s="67"/>
      <c r="BW31" s="67"/>
      <c r="BX31" s="67"/>
      <c r="BY31" s="67"/>
      <c r="BZ31" s="67"/>
      <c r="CA31" s="67"/>
      <c r="CB31" s="67"/>
      <c r="CC31" s="67"/>
      <c r="CD31" s="67"/>
      <c r="CE31" s="67"/>
      <c r="CF31" s="67"/>
      <c r="CG31" s="67"/>
      <c r="CH31" s="67"/>
      <c r="CI31" s="67"/>
      <c r="CJ31" s="67"/>
      <c r="CK31" s="67"/>
      <c r="CL31" s="67"/>
      <c r="CM31" s="67"/>
      <c r="CN31" s="67"/>
      <c r="CO31" s="67"/>
      <c r="CP31" s="67"/>
      <c r="CQ31" s="67"/>
      <c r="CR31" s="67"/>
      <c r="CS31" s="67"/>
      <c r="CT31" s="67"/>
    </row>
    <row r="32" spans="1:98" s="27" customFormat="1" ht="12" x14ac:dyDescent="0.25">
      <c r="A32" s="26">
        <f>ROW()</f>
        <v>32</v>
      </c>
      <c r="E32" s="24"/>
      <c r="F32" s="68" t="str">
        <f>F31</f>
        <v>Поступление в пр-во ПФ в натуральных величинах</v>
      </c>
      <c r="G32" s="27" t="str">
        <f>BP!$F$21</f>
        <v>Основа</v>
      </c>
      <c r="M32" s="2" t="str">
        <f>BP!$M$21</f>
        <v>кг</v>
      </c>
      <c r="P32" s="73">
        <f>$A$7</f>
        <v>7</v>
      </c>
      <c r="R32" s="24"/>
      <c r="S32" s="73">
        <f>BP!$A81</f>
        <v>81</v>
      </c>
      <c r="T32" s="69"/>
      <c r="U32" s="69"/>
      <c r="V32" s="77"/>
      <c r="W32" s="29">
        <f ca="1">SUM(INDIRECT(ADDRESS(ROW(),SUMIFS($1:$1,$5:$5,1))):INDIRECT(ADDRESS(ROW(),SUMIFS($1:$1,$5:$5,MAX($5:$5)))))</f>
        <v>602379.00568158249</v>
      </c>
      <c r="X32" s="69"/>
      <c r="Y32" s="69"/>
      <c r="Z32" s="71">
        <f ca="1">IF(Z$5="",0,SUMPRODUCT(
INDIRECT(ADDRESS($P32,SUMIFS($1:$1,$5:$5,1))&amp;":"&amp;ADDRESS($P32,Z$1)),
INDIRECT("rBP!"&amp;ADDRESS($S32,SUMIFS(rBP!$1:$1,rBP!$5:$5,MAX(rBP!$5:$5)-Z$5+1))&amp;":"&amp;ADDRESS($S32,SUMIFS(rBP!$1:$1,rBP!$5:$5,MAX(rBP!$5:$5))))))</f>
        <v>0</v>
      </c>
      <c r="AA32" s="71">
        <f ca="1">IF(AA$5="",0,SUMPRODUCT(
INDIRECT(ADDRESS($P32,SUMIFS($1:$1,$5:$5,1))&amp;":"&amp;ADDRESS($P32,AA$1)),
INDIRECT("rBP!"&amp;ADDRESS($S32,SUMIFS(rBP!$1:$1,rBP!$5:$5,MAX(rBP!$5:$5)-AA$5+1))&amp;":"&amp;ADDRESS($S32,SUMIFS(rBP!$1:$1,rBP!$5:$5,MAX(rBP!$5:$5))))))</f>
        <v>6000</v>
      </c>
      <c r="AB32" s="71">
        <f ca="1">IF(AB$5="",0,SUMPRODUCT(
INDIRECT(ADDRESS($P32,SUMIFS($1:$1,$5:$5,1))&amp;":"&amp;ADDRESS($P32,AB$1)),
INDIRECT("rBP!"&amp;ADDRESS($S32,SUMIFS(rBP!$1:$1,rBP!$5:$5,MAX(rBP!$5:$5)-AB$5+1))&amp;":"&amp;ADDRESS($S32,SUMIFS(rBP!$1:$1,rBP!$5:$5,MAX(rBP!$5:$5))))))</f>
        <v>6180</v>
      </c>
      <c r="AC32" s="71">
        <f ca="1">IF(AC$5="",0,SUMPRODUCT(
INDIRECT(ADDRESS($P32,SUMIFS($1:$1,$5:$5,1))&amp;":"&amp;ADDRESS($P32,AC$1)),
INDIRECT("rBP!"&amp;ADDRESS($S32,SUMIFS(rBP!$1:$1,rBP!$5:$5,MAX(rBP!$5:$5)-AC$5+1))&amp;":"&amp;ADDRESS($S32,SUMIFS(rBP!$1:$1,rBP!$5:$5,MAX(rBP!$5:$5))))))</f>
        <v>6365.4000000000005</v>
      </c>
      <c r="AD32" s="71">
        <f ca="1">IF(AD$5="",0,SUMPRODUCT(
INDIRECT(ADDRESS($P32,SUMIFS($1:$1,$5:$5,1))&amp;":"&amp;ADDRESS($P32,AD$1)),
INDIRECT("rBP!"&amp;ADDRESS($S32,SUMIFS(rBP!$1:$1,rBP!$5:$5,MAX(rBP!$5:$5)-AD$5+1))&amp;":"&amp;ADDRESS($S32,SUMIFS(rBP!$1:$1,rBP!$5:$5,MAX(rBP!$5:$5))))))</f>
        <v>6556.362000000001</v>
      </c>
      <c r="AE32" s="71">
        <f ca="1">IF(AE$5="",0,SUMPRODUCT(
INDIRECT(ADDRESS($P32,SUMIFS($1:$1,$5:$5,1))&amp;":"&amp;ADDRESS($P32,AE$1)),
INDIRECT("rBP!"&amp;ADDRESS($S32,SUMIFS(rBP!$1:$1,rBP!$5:$5,MAX(rBP!$5:$5)-AE$5+1))&amp;":"&amp;ADDRESS($S32,SUMIFS(rBP!$1:$1,rBP!$5:$5,MAX(rBP!$5:$5))))))</f>
        <v>6753.0528599999998</v>
      </c>
      <c r="AF32" s="71">
        <f ca="1">IF(AF$5="",0,SUMPRODUCT(
INDIRECT(ADDRESS($P32,SUMIFS($1:$1,$5:$5,1))&amp;":"&amp;ADDRESS($P32,AF$1)),
INDIRECT("rBP!"&amp;ADDRESS($S32,SUMIFS(rBP!$1:$1,rBP!$5:$5,MAX(rBP!$5:$5)-AF$5+1))&amp;":"&amp;ADDRESS($S32,SUMIFS(rBP!$1:$1,rBP!$5:$5,MAX(rBP!$5:$5))))))</f>
        <v>6955.6444458000005</v>
      </c>
      <c r="AG32" s="71">
        <f ca="1">IF(AG$5="",0,SUMPRODUCT(
INDIRECT(ADDRESS($P32,SUMIFS($1:$1,$5:$5,1))&amp;":"&amp;ADDRESS($P32,AG$1)),
INDIRECT("rBP!"&amp;ADDRESS($S32,SUMIFS(rBP!$1:$1,rBP!$5:$5,MAX(rBP!$5:$5)-AG$5+1))&amp;":"&amp;ADDRESS($S32,SUMIFS(rBP!$1:$1,rBP!$5:$5,MAX(rBP!$5:$5))))))</f>
        <v>7164.313779174001</v>
      </c>
      <c r="AH32" s="71">
        <f ca="1">IF(AH$5="",0,SUMPRODUCT(
INDIRECT(ADDRESS($P32,SUMIFS($1:$1,$5:$5,1))&amp;":"&amp;ADDRESS($P32,AH$1)),
INDIRECT("rBP!"&amp;ADDRESS($S32,SUMIFS(rBP!$1:$1,rBP!$5:$5,MAX(rBP!$5:$5)-AH$5+1))&amp;":"&amp;ADDRESS($S32,SUMIFS(rBP!$1:$1,rBP!$5:$5,MAX(rBP!$5:$5))))))</f>
        <v>7379.2431925492219</v>
      </c>
      <c r="AI32" s="71">
        <f ca="1">IF(AI$5="",0,SUMPRODUCT(
INDIRECT(ADDRESS($P32,SUMIFS($1:$1,$5:$5,1))&amp;":"&amp;ADDRESS($P32,AI$1)),
INDIRECT("rBP!"&amp;ADDRESS($S32,SUMIFS(rBP!$1:$1,rBP!$5:$5,MAX(rBP!$5:$5)-AI$5+1))&amp;":"&amp;ADDRESS($S32,SUMIFS(rBP!$1:$1,rBP!$5:$5,MAX(rBP!$5:$5))))))</f>
        <v>7600.6204883256978</v>
      </c>
      <c r="AJ32" s="71">
        <f ca="1">IF(AJ$5="",0,SUMPRODUCT(
INDIRECT(ADDRESS($P32,SUMIFS($1:$1,$5:$5,1))&amp;":"&amp;ADDRESS($P32,AJ$1)),
INDIRECT("rBP!"&amp;ADDRESS($S32,SUMIFS(rBP!$1:$1,rBP!$5:$5,MAX(rBP!$5:$5)-AJ$5+1))&amp;":"&amp;ADDRESS($S32,SUMIFS(rBP!$1:$1,rBP!$5:$5,MAX(rBP!$5:$5))))))</f>
        <v>7828.6391029754686</v>
      </c>
      <c r="AK32" s="71">
        <f ca="1">IF(AK$5="",0,SUMPRODUCT(
INDIRECT(ADDRESS($P32,SUMIFS($1:$1,$5:$5,1))&amp;":"&amp;ADDRESS($P32,AK$1)),
INDIRECT("rBP!"&amp;ADDRESS($S32,SUMIFS(rBP!$1:$1,rBP!$5:$5,MAX(rBP!$5:$5)-AK$5+1))&amp;":"&amp;ADDRESS($S32,SUMIFS(rBP!$1:$1,rBP!$5:$5,MAX(rBP!$5:$5))))))</f>
        <v>8063.4982760647326</v>
      </c>
      <c r="AL32" s="71">
        <f ca="1">IF(AL$5="",0,SUMPRODUCT(
INDIRECT(ADDRESS($P32,SUMIFS($1:$1,$5:$5,1))&amp;":"&amp;ADDRESS($P32,AL$1)),
INDIRECT("rBP!"&amp;ADDRESS($S32,SUMIFS(rBP!$1:$1,rBP!$5:$5,MAX(rBP!$5:$5)-AL$5+1))&amp;":"&amp;ADDRESS($S32,SUMIFS(rBP!$1:$1,rBP!$5:$5,MAX(rBP!$5:$5))))))</f>
        <v>8305.4032243466754</v>
      </c>
      <c r="AM32" s="71">
        <f ca="1">IF(AM$5="",0,SUMPRODUCT(
INDIRECT(ADDRESS($P32,SUMIFS($1:$1,$5:$5,1))&amp;":"&amp;ADDRESS($P32,AM$1)),
INDIRECT("rBP!"&amp;ADDRESS($S32,SUMIFS(rBP!$1:$1,rBP!$5:$5,MAX(rBP!$5:$5)-AM$5+1))&amp;":"&amp;ADDRESS($S32,SUMIFS(rBP!$1:$1,rBP!$5:$5,MAX(rBP!$5:$5))))))</f>
        <v>8554.5653210770743</v>
      </c>
      <c r="AN32" s="71">
        <f ca="1">IF(AN$5="",0,SUMPRODUCT(
INDIRECT(ADDRESS($P32,SUMIFS($1:$1,$5:$5,1))&amp;":"&amp;ADDRESS($P32,AN$1)),
INDIRECT("rBP!"&amp;ADDRESS($S32,SUMIFS(rBP!$1:$1,rBP!$5:$5,MAX(rBP!$5:$5)-AN$5+1))&amp;":"&amp;ADDRESS($S32,SUMIFS(rBP!$1:$1,rBP!$5:$5,MAX(rBP!$5:$5))))))</f>
        <v>8811.2022807093872</v>
      </c>
      <c r="AO32" s="71">
        <f ca="1">IF(AO$5="",0,SUMPRODUCT(
INDIRECT(ADDRESS($P32,SUMIFS($1:$1,$5:$5,1))&amp;":"&amp;ADDRESS($P32,AO$1)),
INDIRECT("rBP!"&amp;ADDRESS($S32,SUMIFS(rBP!$1:$1,rBP!$5:$5,MAX(rBP!$5:$5)-AO$5+1))&amp;":"&amp;ADDRESS($S32,SUMIFS(rBP!$1:$1,rBP!$5:$5,MAX(rBP!$5:$5))))))</f>
        <v>9075.5383491306693</v>
      </c>
      <c r="AP32" s="71">
        <f ca="1">IF(AP$5="",0,SUMPRODUCT(
INDIRECT(ADDRESS($P32,SUMIFS($1:$1,$5:$5,1))&amp;":"&amp;ADDRESS($P32,AP$1)),
INDIRECT("rBP!"&amp;ADDRESS($S32,SUMIFS(rBP!$1:$1,rBP!$5:$5,MAX(rBP!$5:$5)-AP$5+1))&amp;":"&amp;ADDRESS($S32,SUMIFS(rBP!$1:$1,rBP!$5:$5,MAX(rBP!$5:$5))))))</f>
        <v>9347.8044996045901</v>
      </c>
      <c r="AQ32" s="71">
        <f ca="1">IF(AQ$5="",0,SUMPRODUCT(
INDIRECT(ADDRESS($P32,SUMIFS($1:$1,$5:$5,1))&amp;":"&amp;ADDRESS($P32,AQ$1)),
INDIRECT("rBP!"&amp;ADDRESS($S32,SUMIFS(rBP!$1:$1,rBP!$5:$5,MAX(rBP!$5:$5)-AQ$5+1))&amp;":"&amp;ADDRESS($S32,SUMIFS(rBP!$1:$1,rBP!$5:$5,MAX(rBP!$5:$5))))))</f>
        <v>9628.238634592728</v>
      </c>
      <c r="AR32" s="71">
        <f ca="1">IF(AR$5="",0,SUMPRODUCT(
INDIRECT(ADDRESS($P32,SUMIFS($1:$1,$5:$5,1))&amp;":"&amp;ADDRESS($P32,AR$1)),
INDIRECT("rBP!"&amp;ADDRESS($S32,SUMIFS(rBP!$1:$1,rBP!$5:$5,MAX(rBP!$5:$5)-AR$5+1))&amp;":"&amp;ADDRESS($S32,SUMIFS(rBP!$1:$1,rBP!$5:$5,MAX(rBP!$5:$5))))))</f>
        <v>9917.085793630511</v>
      </c>
      <c r="AS32" s="71">
        <f ca="1">IF(AS$5="",0,SUMPRODUCT(
INDIRECT(ADDRESS($P32,SUMIFS($1:$1,$5:$5,1))&amp;":"&amp;ADDRESS($P32,AS$1)),
INDIRECT("rBP!"&amp;ADDRESS($S32,SUMIFS(rBP!$1:$1,rBP!$5:$5,MAX(rBP!$5:$5)-AS$5+1))&amp;":"&amp;ADDRESS($S32,SUMIFS(rBP!$1:$1,rBP!$5:$5,MAX(rBP!$5:$5))))))</f>
        <v>10214.598367439427</v>
      </c>
      <c r="AT32" s="71">
        <f ca="1">IF(AT$5="",0,SUMPRODUCT(
INDIRECT(ADDRESS($P32,SUMIFS($1:$1,$5:$5,1))&amp;":"&amp;ADDRESS($P32,AT$1)),
INDIRECT("rBP!"&amp;ADDRESS($S32,SUMIFS(rBP!$1:$1,rBP!$5:$5,MAX(rBP!$5:$5)-AT$5+1))&amp;":"&amp;ADDRESS($S32,SUMIFS(rBP!$1:$1,rBP!$5:$5,MAX(rBP!$5:$5))))))</f>
        <v>10521.036318462609</v>
      </c>
      <c r="AU32" s="71">
        <f ca="1">IF(AU$5="",0,SUMPRODUCT(
INDIRECT(ADDRESS($P32,SUMIFS($1:$1,$5:$5,1))&amp;":"&amp;ADDRESS($P32,AU$1)),
INDIRECT("rBP!"&amp;ADDRESS($S32,SUMIFS(rBP!$1:$1,rBP!$5:$5,MAX(rBP!$5:$5)-AU$5+1))&amp;":"&amp;ADDRESS($S32,SUMIFS(rBP!$1:$1,rBP!$5:$5,MAX(rBP!$5:$5))))))</f>
        <v>10836.667408016488</v>
      </c>
      <c r="AV32" s="71">
        <f ca="1">IF(AV$5="",0,SUMPRODUCT(
INDIRECT(ADDRESS($P32,SUMIFS($1:$1,$5:$5,1))&amp;":"&amp;ADDRESS($P32,AV$1)),
INDIRECT("rBP!"&amp;ADDRESS($S32,SUMIFS(rBP!$1:$1,rBP!$5:$5,MAX(rBP!$5:$5)-AV$5+1))&amp;":"&amp;ADDRESS($S32,SUMIFS(rBP!$1:$1,rBP!$5:$5,MAX(rBP!$5:$5))))))</f>
        <v>11161.767430256983</v>
      </c>
      <c r="AW32" s="71">
        <f ca="1">IF(AW$5="",0,SUMPRODUCT(
INDIRECT(ADDRESS($P32,SUMIFS($1:$1,$5:$5,1))&amp;":"&amp;ADDRESS($P32,AW$1)),
INDIRECT("rBP!"&amp;ADDRESS($S32,SUMIFS(rBP!$1:$1,rBP!$5:$5,MAX(rBP!$5:$5)-AW$5+1))&amp;":"&amp;ADDRESS($S32,SUMIFS(rBP!$1:$1,rBP!$5:$5,MAX(rBP!$5:$5))))))</f>
        <v>11496.620453164693</v>
      </c>
      <c r="AX32" s="71">
        <f ca="1">IF(AX$5="",0,SUMPRODUCT(
INDIRECT(ADDRESS($P32,SUMIFS($1:$1,$5:$5,1))&amp;":"&amp;ADDRESS($P32,AX$1)),
INDIRECT("rBP!"&amp;ADDRESS($S32,SUMIFS(rBP!$1:$1,rBP!$5:$5,MAX(rBP!$5:$5)-AX$5+1))&amp;":"&amp;ADDRESS($S32,SUMIFS(rBP!$1:$1,rBP!$5:$5,MAX(rBP!$5:$5))))))</f>
        <v>11841.519066759634</v>
      </c>
      <c r="AY32" s="71">
        <f ca="1">IF(AY$5="",0,SUMPRODUCT(
INDIRECT(ADDRESS($P32,SUMIFS($1:$1,$5:$5,1))&amp;":"&amp;ADDRESS($P32,AY$1)),
INDIRECT("rBP!"&amp;ADDRESS($S32,SUMIFS(rBP!$1:$1,rBP!$5:$5,MAX(rBP!$5:$5)-AY$5+1))&amp;":"&amp;ADDRESS($S32,SUMIFS(rBP!$1:$1,rBP!$5:$5,MAX(rBP!$5:$5))))))</f>
        <v>12196.764638762425</v>
      </c>
      <c r="AZ32" s="71">
        <f ca="1">IF(AZ$5="",0,SUMPRODUCT(
INDIRECT(ADDRESS($P32,SUMIFS($1:$1,$5:$5,1))&amp;":"&amp;ADDRESS($P32,AZ$1)),
INDIRECT("rBP!"&amp;ADDRESS($S32,SUMIFS(rBP!$1:$1,rBP!$5:$5,MAX(rBP!$5:$5)-AZ$5+1))&amp;":"&amp;ADDRESS($S32,SUMIFS(rBP!$1:$1,rBP!$5:$5,MAX(rBP!$5:$5))))))</f>
        <v>12562.667577925298</v>
      </c>
      <c r="BA32" s="71">
        <f ca="1">IF(BA$5="",0,SUMPRODUCT(
INDIRECT(ADDRESS($P32,SUMIFS($1:$1,$5:$5,1))&amp;":"&amp;ADDRESS($P32,BA$1)),
INDIRECT("rBP!"&amp;ADDRESS($S32,SUMIFS(rBP!$1:$1,rBP!$5:$5,MAX(rBP!$5:$5)-BA$5+1))&amp;":"&amp;ADDRESS($S32,SUMIFS(rBP!$1:$1,rBP!$5:$5,MAX(rBP!$5:$5))))))</f>
        <v>12939.547605263055</v>
      </c>
      <c r="BB32" s="71">
        <f ca="1">IF(BB$5="",0,SUMPRODUCT(
INDIRECT(ADDRESS($P32,SUMIFS($1:$1,$5:$5,1))&amp;":"&amp;ADDRESS($P32,BB$1)),
INDIRECT("rBP!"&amp;ADDRESS($S32,SUMIFS(rBP!$1:$1,rBP!$5:$5,MAX(rBP!$5:$5)-BB$5+1))&amp;":"&amp;ADDRESS($S32,SUMIFS(rBP!$1:$1,rBP!$5:$5,MAX(rBP!$5:$5))))))</f>
        <v>13327.734033420948</v>
      </c>
      <c r="BC32" s="71">
        <f ca="1">IF(BC$5="",0,SUMPRODUCT(
INDIRECT(ADDRESS($P32,SUMIFS($1:$1,$5:$5,1))&amp;":"&amp;ADDRESS($P32,BC$1)),
INDIRECT("rBP!"&amp;ADDRESS($S32,SUMIFS(rBP!$1:$1,rBP!$5:$5,MAX(rBP!$5:$5)-BC$5+1))&amp;":"&amp;ADDRESS($S32,SUMIFS(rBP!$1:$1,rBP!$5:$5,MAX(rBP!$5:$5))))))</f>
        <v>13727.566054423576</v>
      </c>
      <c r="BD32" s="71">
        <f ca="1">IF(BD$5="",0,SUMPRODUCT(
INDIRECT(ADDRESS($P32,SUMIFS($1:$1,$5:$5,1))&amp;":"&amp;ADDRESS($P32,BD$1)),
INDIRECT("rBP!"&amp;ADDRESS($S32,SUMIFS(rBP!$1:$1,rBP!$5:$5,MAX(rBP!$5:$5)-BD$5+1))&amp;":"&amp;ADDRESS($S32,SUMIFS(rBP!$1:$1,rBP!$5:$5,MAX(rBP!$5:$5))))))</f>
        <v>14139.393036056283</v>
      </c>
      <c r="BE32" s="71">
        <f ca="1">IF(BE$5="",0,SUMPRODUCT(
INDIRECT(ADDRESS($P32,SUMIFS($1:$1,$5:$5,1))&amp;":"&amp;ADDRESS($P32,BE$1)),
INDIRECT("rBP!"&amp;ADDRESS($S32,SUMIFS(rBP!$1:$1,rBP!$5:$5,MAX(rBP!$5:$5)-BE$5+1))&amp;":"&amp;ADDRESS($S32,SUMIFS(rBP!$1:$1,rBP!$5:$5,MAX(rBP!$5:$5))))))</f>
        <v>14563.574827137971</v>
      </c>
      <c r="BF32" s="71">
        <f ca="1">IF(BF$5="",0,SUMPRODUCT(
INDIRECT(ADDRESS($P32,SUMIFS($1:$1,$5:$5,1))&amp;":"&amp;ADDRESS($P32,BF$1)),
INDIRECT("rBP!"&amp;ADDRESS($S32,SUMIFS(rBP!$1:$1,rBP!$5:$5,MAX(rBP!$5:$5)-BF$5+1))&amp;":"&amp;ADDRESS($S32,SUMIFS(rBP!$1:$1,rBP!$5:$5,MAX(rBP!$5:$5))))))</f>
        <v>15000.482071952112</v>
      </c>
      <c r="BG32" s="71">
        <f ca="1">IF(BG$5="",0,SUMPRODUCT(
INDIRECT(ADDRESS($P32,SUMIFS($1:$1,$5:$5,1))&amp;":"&amp;ADDRESS($P32,BG$1)),
INDIRECT("rBP!"&amp;ADDRESS($S32,SUMIFS(rBP!$1:$1,rBP!$5:$5,MAX(rBP!$5:$5)-BG$5+1))&amp;":"&amp;ADDRESS($S32,SUMIFS(rBP!$1:$1,rBP!$5:$5,MAX(rBP!$5:$5))))))</f>
        <v>15450.496534110676</v>
      </c>
      <c r="BH32" s="71">
        <f ca="1">IF(BH$5="",0,SUMPRODUCT(
INDIRECT(ADDRESS($P32,SUMIFS($1:$1,$5:$5,1))&amp;":"&amp;ADDRESS($P32,BH$1)),
INDIRECT("rBP!"&amp;ADDRESS($S32,SUMIFS(rBP!$1:$1,rBP!$5:$5,MAX(rBP!$5:$5)-BH$5+1))&amp;":"&amp;ADDRESS($S32,SUMIFS(rBP!$1:$1,rBP!$5:$5,MAX(rBP!$5:$5))))))</f>
        <v>15914.011430133996</v>
      </c>
      <c r="BI32" s="71">
        <f ca="1">IF(BI$5="",0,SUMPRODUCT(
INDIRECT(ADDRESS($P32,SUMIFS($1:$1,$5:$5,1))&amp;":"&amp;ADDRESS($P32,BI$1)),
INDIRECT("rBP!"&amp;ADDRESS($S32,SUMIFS(rBP!$1:$1,rBP!$5:$5,MAX(rBP!$5:$5)-BI$5+1))&amp;":"&amp;ADDRESS($S32,SUMIFS(rBP!$1:$1,rBP!$5:$5,MAX(rBP!$5:$5))))))</f>
        <v>16391.431773038017</v>
      </c>
      <c r="BJ32" s="71">
        <f ca="1">IF(BJ$5="",0,SUMPRODUCT(
INDIRECT(ADDRESS($P32,SUMIFS($1:$1,$5:$5,1))&amp;":"&amp;ADDRESS($P32,BJ$1)),
INDIRECT("rBP!"&amp;ADDRESS($S32,SUMIFS(rBP!$1:$1,rBP!$5:$5,MAX(rBP!$5:$5)-BJ$5+1))&amp;":"&amp;ADDRESS($S32,SUMIFS(rBP!$1:$1,rBP!$5:$5,MAX(rBP!$5:$5))))))</f>
        <v>16883.174726229157</v>
      </c>
      <c r="BK32" s="71">
        <f ca="1">IF(BK$5="",0,SUMPRODUCT(
INDIRECT(ADDRESS($P32,SUMIFS($1:$1,$5:$5,1))&amp;":"&amp;ADDRESS($P32,BK$1)),
INDIRECT("rBP!"&amp;ADDRESS($S32,SUMIFS(rBP!$1:$1,rBP!$5:$5,MAX(rBP!$5:$5)-BK$5+1))&amp;":"&amp;ADDRESS($S32,SUMIFS(rBP!$1:$1,rBP!$5:$5,MAX(rBP!$5:$5))))))</f>
        <v>17389.669968016035</v>
      </c>
      <c r="BL32" s="71">
        <f ca="1">IF(BL$5="",0,SUMPRODUCT(
INDIRECT(ADDRESS($P32,SUMIFS($1:$1,$5:$5,1))&amp;":"&amp;ADDRESS($P32,BL$1)),
INDIRECT("rBP!"&amp;ADDRESS($S32,SUMIFS(rBP!$1:$1,rBP!$5:$5,MAX(rBP!$5:$5)-BL$5+1))&amp;":"&amp;ADDRESS($S32,SUMIFS(rBP!$1:$1,rBP!$5:$5,MAX(rBP!$5:$5))))))</f>
        <v>17911.360067056514</v>
      </c>
      <c r="BM32" s="71">
        <f ca="1">IF(BM$5="",0,SUMPRODUCT(
INDIRECT(ADDRESS($P32,SUMIFS($1:$1,$5:$5,1))&amp;":"&amp;ADDRESS($P32,BM$1)),
INDIRECT("rBP!"&amp;ADDRESS($S32,SUMIFS(rBP!$1:$1,rBP!$5:$5,MAX(rBP!$5:$5)-BM$5+1))&amp;":"&amp;ADDRESS($S32,SUMIFS(rBP!$1:$1,rBP!$5:$5,MAX(rBP!$5:$5))))))</f>
        <v>18448.700869068212</v>
      </c>
      <c r="BN32" s="71">
        <f ca="1">IF(BN$5="",0,SUMPRODUCT(
INDIRECT(ADDRESS($P32,SUMIFS($1:$1,$5:$5,1))&amp;":"&amp;ADDRESS($P32,BN$1)),
INDIRECT("rBP!"&amp;ADDRESS($S32,SUMIFS(rBP!$1:$1,rBP!$5:$5,MAX(rBP!$5:$5)-BN$5+1))&amp;":"&amp;ADDRESS($S32,SUMIFS(rBP!$1:$1,rBP!$5:$5,MAX(rBP!$5:$5))))))</f>
        <v>19002.161895140256</v>
      </c>
      <c r="BO32" s="71">
        <f ca="1">IF(BO$5="",0,SUMPRODUCT(
INDIRECT(ADDRESS($P32,SUMIFS($1:$1,$5:$5,1))&amp;":"&amp;ADDRESS($P32,BO$1)),
INDIRECT("rBP!"&amp;ADDRESS($S32,SUMIFS(rBP!$1:$1,rBP!$5:$5,MAX(rBP!$5:$5)-BO$5+1))&amp;":"&amp;ADDRESS($S32,SUMIFS(rBP!$1:$1,rBP!$5:$5,MAX(rBP!$5:$5))))))</f>
        <v>19572.226751994465</v>
      </c>
      <c r="BP32" s="71">
        <f ca="1">IF(BP$5="",0,SUMPRODUCT(
INDIRECT(ADDRESS($P32,SUMIFS($1:$1,$5:$5,1))&amp;":"&amp;ADDRESS($P32,BP$1)),
INDIRECT("rBP!"&amp;ADDRESS($S32,SUMIFS(rBP!$1:$1,rBP!$5:$5,MAX(rBP!$5:$5)-BP$5+1))&amp;":"&amp;ADDRESS($S32,SUMIFS(rBP!$1:$1,rBP!$5:$5,MAX(rBP!$5:$5))))))</f>
        <v>20159.393554554299</v>
      </c>
      <c r="BQ32" s="71">
        <f ca="1">IF(BQ$5="",0,SUMPRODUCT(
INDIRECT(ADDRESS($P32,SUMIFS($1:$1,$5:$5,1))&amp;":"&amp;ADDRESS($P32,BQ$1)),
INDIRECT("rBP!"&amp;ADDRESS($S32,SUMIFS(rBP!$1:$1,rBP!$5:$5,MAX(rBP!$5:$5)-BQ$5+1))&amp;":"&amp;ADDRESS($S32,SUMIFS(rBP!$1:$1,rBP!$5:$5,MAX(rBP!$5:$5))))))</f>
        <v>20764.17536119093</v>
      </c>
      <c r="BR32" s="71">
        <f ca="1">IF(BR$5="",0,SUMPRODUCT(
INDIRECT(ADDRESS($P32,SUMIFS($1:$1,$5:$5,1))&amp;":"&amp;ADDRESS($P32,BR$1)),
INDIRECT("rBP!"&amp;ADDRESS($S32,SUMIFS(rBP!$1:$1,rBP!$5:$5,MAX(rBP!$5:$5)-BR$5+1))&amp;":"&amp;ADDRESS($S32,SUMIFS(rBP!$1:$1,rBP!$5:$5,MAX(rBP!$5:$5))))))</f>
        <v>21387.100622026657</v>
      </c>
      <c r="BS32" s="71">
        <f ca="1">IF(BS$5="",0,SUMPRODUCT(
INDIRECT(ADDRESS($P32,SUMIFS($1:$1,$5:$5,1))&amp;":"&amp;ADDRESS($P32,BS$1)),
INDIRECT("rBP!"&amp;ADDRESS($S32,SUMIFS(rBP!$1:$1,rBP!$5:$5,MAX(rBP!$5:$5)-BS$5+1))&amp;":"&amp;ADDRESS($S32,SUMIFS(rBP!$1:$1,rBP!$5:$5,MAX(rBP!$5:$5))))))</f>
        <v>22028.71364068746</v>
      </c>
      <c r="BT32" s="71">
        <f ca="1">IF(BT$5="",0,SUMPRODUCT(
INDIRECT(ADDRESS($P32,SUMIFS($1:$1,$5:$5,1))&amp;":"&amp;ADDRESS($P32,BT$1)),
INDIRECT("rBP!"&amp;ADDRESS($S32,SUMIFS(rBP!$1:$1,rBP!$5:$5,MAX(rBP!$5:$5)-BT$5+1))&amp;":"&amp;ADDRESS($S32,SUMIFS(rBP!$1:$1,rBP!$5:$5,MAX(rBP!$5:$5))))))</f>
        <v>22689.575049908086</v>
      </c>
      <c r="BU32" s="71">
        <f ca="1">IF(BU$5="",0,SUMPRODUCT(
INDIRECT(ADDRESS($P32,SUMIFS($1:$1,$5:$5,1))&amp;":"&amp;ADDRESS($P32,BU$1)),
INDIRECT("rBP!"&amp;ADDRESS($S32,SUMIFS(rBP!$1:$1,rBP!$5:$5,MAX(rBP!$5:$5)-BU$5+1))&amp;":"&amp;ADDRESS($S32,SUMIFS(rBP!$1:$1,rBP!$5:$5,MAX(rBP!$5:$5))))))</f>
        <v>23370.262301405332</v>
      </c>
      <c r="BV32" s="71">
        <f ca="1">IF(BV$5="",0,SUMPRODUCT(
INDIRECT(ADDRESS($P32,SUMIFS($1:$1,$5:$5,1))&amp;":"&amp;ADDRESS($P32,BV$1)),
INDIRECT("rBP!"&amp;ADDRESS($S32,SUMIFS(rBP!$1:$1,rBP!$5:$5,MAX(rBP!$5:$5)-BV$5+1))&amp;":"&amp;ADDRESS($S32,SUMIFS(rBP!$1:$1,rBP!$5:$5,MAX(rBP!$5:$5))))))</f>
        <v>0</v>
      </c>
      <c r="BW32" s="71">
        <f ca="1">IF(BW$5="",0,SUMPRODUCT(
INDIRECT(ADDRESS($P32,SUMIFS($1:$1,$5:$5,1))&amp;":"&amp;ADDRESS($P32,BW$1)),
INDIRECT("rBP!"&amp;ADDRESS($S32,SUMIFS(rBP!$1:$1,rBP!$5:$5,MAX(rBP!$5:$5)-BW$5+1))&amp;":"&amp;ADDRESS($S32,SUMIFS(rBP!$1:$1,rBP!$5:$5,MAX(rBP!$5:$5))))))</f>
        <v>0</v>
      </c>
      <c r="BX32" s="71">
        <f ca="1">IF(BX$5="",0,SUMPRODUCT(
INDIRECT(ADDRESS($P32,SUMIFS($1:$1,$5:$5,1))&amp;":"&amp;ADDRESS($P32,BX$1)),
INDIRECT("rBP!"&amp;ADDRESS($S32,SUMIFS(rBP!$1:$1,rBP!$5:$5,MAX(rBP!$5:$5)-BX$5+1))&amp;":"&amp;ADDRESS($S32,SUMIFS(rBP!$1:$1,rBP!$5:$5,MAX(rBP!$5:$5))))))</f>
        <v>0</v>
      </c>
      <c r="BY32" s="71">
        <f ca="1">IF(BY$5="",0,SUMPRODUCT(
INDIRECT(ADDRESS($P32,SUMIFS($1:$1,$5:$5,1))&amp;":"&amp;ADDRESS($P32,BY$1)),
INDIRECT("rBP!"&amp;ADDRESS($S32,SUMIFS(rBP!$1:$1,rBP!$5:$5,MAX(rBP!$5:$5)-BY$5+1))&amp;":"&amp;ADDRESS($S32,SUMIFS(rBP!$1:$1,rBP!$5:$5,MAX(rBP!$5:$5))))))</f>
        <v>0</v>
      </c>
      <c r="BZ32" s="71">
        <f ca="1">IF(BZ$5="",0,SUMPRODUCT(
INDIRECT(ADDRESS($P32,SUMIFS($1:$1,$5:$5,1))&amp;":"&amp;ADDRESS($P32,BZ$1)),
INDIRECT("rBP!"&amp;ADDRESS($S32,SUMIFS(rBP!$1:$1,rBP!$5:$5,MAX(rBP!$5:$5)-BZ$5+1))&amp;":"&amp;ADDRESS($S32,SUMIFS(rBP!$1:$1,rBP!$5:$5,MAX(rBP!$5:$5))))))</f>
        <v>0</v>
      </c>
      <c r="CA32" s="71">
        <f ca="1">IF(CA$5="",0,SUMPRODUCT(
INDIRECT(ADDRESS($P32,SUMIFS($1:$1,$5:$5,1))&amp;":"&amp;ADDRESS($P32,CA$1)),
INDIRECT("rBP!"&amp;ADDRESS($S32,SUMIFS(rBP!$1:$1,rBP!$5:$5,MAX(rBP!$5:$5)-CA$5+1))&amp;":"&amp;ADDRESS($S32,SUMIFS(rBP!$1:$1,rBP!$5:$5,MAX(rBP!$5:$5))))))</f>
        <v>0</v>
      </c>
      <c r="CB32" s="71">
        <f ca="1">IF(CB$5="",0,SUMPRODUCT(
INDIRECT(ADDRESS($P32,SUMIFS($1:$1,$5:$5,1))&amp;":"&amp;ADDRESS($P32,CB$1)),
INDIRECT("rBP!"&amp;ADDRESS($S32,SUMIFS(rBP!$1:$1,rBP!$5:$5,MAX(rBP!$5:$5)-CB$5+1))&amp;":"&amp;ADDRESS($S32,SUMIFS(rBP!$1:$1,rBP!$5:$5,MAX(rBP!$5:$5))))))</f>
        <v>0</v>
      </c>
      <c r="CC32" s="71">
        <f ca="1">IF(CC$5="",0,SUMPRODUCT(
INDIRECT(ADDRESS($P32,SUMIFS($1:$1,$5:$5,1))&amp;":"&amp;ADDRESS($P32,CC$1)),
INDIRECT("rBP!"&amp;ADDRESS($S32,SUMIFS(rBP!$1:$1,rBP!$5:$5,MAX(rBP!$5:$5)-CC$5+1))&amp;":"&amp;ADDRESS($S32,SUMIFS(rBP!$1:$1,rBP!$5:$5,MAX(rBP!$5:$5))))))</f>
        <v>0</v>
      </c>
      <c r="CD32" s="71">
        <f ca="1">IF(CD$5="",0,SUMPRODUCT(
INDIRECT(ADDRESS($P32,SUMIFS($1:$1,$5:$5,1))&amp;":"&amp;ADDRESS($P32,CD$1)),
INDIRECT("rBP!"&amp;ADDRESS($S32,SUMIFS(rBP!$1:$1,rBP!$5:$5,MAX(rBP!$5:$5)-CD$5+1))&amp;":"&amp;ADDRESS($S32,SUMIFS(rBP!$1:$1,rBP!$5:$5,MAX(rBP!$5:$5))))))</f>
        <v>0</v>
      </c>
      <c r="CE32" s="71">
        <f ca="1">IF(CE$5="",0,SUMPRODUCT(
INDIRECT(ADDRESS($P32,SUMIFS($1:$1,$5:$5,1))&amp;":"&amp;ADDRESS($P32,CE$1)),
INDIRECT("rBP!"&amp;ADDRESS($S32,SUMIFS(rBP!$1:$1,rBP!$5:$5,MAX(rBP!$5:$5)-CE$5+1))&amp;":"&amp;ADDRESS($S32,SUMIFS(rBP!$1:$1,rBP!$5:$5,MAX(rBP!$5:$5))))))</f>
        <v>0</v>
      </c>
      <c r="CF32" s="71">
        <f ca="1">IF(CF$5="",0,SUMPRODUCT(
INDIRECT(ADDRESS($P32,SUMIFS($1:$1,$5:$5,1))&amp;":"&amp;ADDRESS($P32,CF$1)),
INDIRECT("rBP!"&amp;ADDRESS($S32,SUMIFS(rBP!$1:$1,rBP!$5:$5,MAX(rBP!$5:$5)-CF$5+1))&amp;":"&amp;ADDRESS($S32,SUMIFS(rBP!$1:$1,rBP!$5:$5,MAX(rBP!$5:$5))))))</f>
        <v>0</v>
      </c>
      <c r="CG32" s="71">
        <f ca="1">IF(CG$5="",0,SUMPRODUCT(
INDIRECT(ADDRESS($P32,SUMIFS($1:$1,$5:$5,1))&amp;":"&amp;ADDRESS($P32,CG$1)),
INDIRECT("rBP!"&amp;ADDRESS($S32,SUMIFS(rBP!$1:$1,rBP!$5:$5,MAX(rBP!$5:$5)-CG$5+1))&amp;":"&amp;ADDRESS($S32,SUMIFS(rBP!$1:$1,rBP!$5:$5,MAX(rBP!$5:$5))))))</f>
        <v>0</v>
      </c>
      <c r="CH32" s="71">
        <f ca="1">IF(CH$5="",0,SUMPRODUCT(
INDIRECT(ADDRESS($P32,SUMIFS($1:$1,$5:$5,1))&amp;":"&amp;ADDRESS($P32,CH$1)),
INDIRECT("rBP!"&amp;ADDRESS($S32,SUMIFS(rBP!$1:$1,rBP!$5:$5,MAX(rBP!$5:$5)-CH$5+1))&amp;":"&amp;ADDRESS($S32,SUMIFS(rBP!$1:$1,rBP!$5:$5,MAX(rBP!$5:$5))))))</f>
        <v>0</v>
      </c>
      <c r="CI32" s="71">
        <f ca="1">IF(CI$5="",0,SUMPRODUCT(
INDIRECT(ADDRESS($P32,SUMIFS($1:$1,$5:$5,1))&amp;":"&amp;ADDRESS($P32,CI$1)),
INDIRECT("rBP!"&amp;ADDRESS($S32,SUMIFS(rBP!$1:$1,rBP!$5:$5,MAX(rBP!$5:$5)-CI$5+1))&amp;":"&amp;ADDRESS($S32,SUMIFS(rBP!$1:$1,rBP!$5:$5,MAX(rBP!$5:$5))))))</f>
        <v>0</v>
      </c>
      <c r="CJ32" s="71">
        <f ca="1">IF(CJ$5="",0,SUMPRODUCT(
INDIRECT(ADDRESS($P32,SUMIFS($1:$1,$5:$5,1))&amp;":"&amp;ADDRESS($P32,CJ$1)),
INDIRECT("rBP!"&amp;ADDRESS($S32,SUMIFS(rBP!$1:$1,rBP!$5:$5,MAX(rBP!$5:$5)-CJ$5+1))&amp;":"&amp;ADDRESS($S32,SUMIFS(rBP!$1:$1,rBP!$5:$5,MAX(rBP!$5:$5))))))</f>
        <v>0</v>
      </c>
      <c r="CK32" s="71">
        <f ca="1">IF(CK$5="",0,SUMPRODUCT(
INDIRECT(ADDRESS($P32,SUMIFS($1:$1,$5:$5,1))&amp;":"&amp;ADDRESS($P32,CK$1)),
INDIRECT("rBP!"&amp;ADDRESS($S32,SUMIFS(rBP!$1:$1,rBP!$5:$5,MAX(rBP!$5:$5)-CK$5+1))&amp;":"&amp;ADDRESS($S32,SUMIFS(rBP!$1:$1,rBP!$5:$5,MAX(rBP!$5:$5))))))</f>
        <v>0</v>
      </c>
      <c r="CL32" s="71">
        <f ca="1">IF(CL$5="",0,SUMPRODUCT(
INDIRECT(ADDRESS($P32,SUMIFS($1:$1,$5:$5,1))&amp;":"&amp;ADDRESS($P32,CL$1)),
INDIRECT("rBP!"&amp;ADDRESS($S32,SUMIFS(rBP!$1:$1,rBP!$5:$5,MAX(rBP!$5:$5)-CL$5+1))&amp;":"&amp;ADDRESS($S32,SUMIFS(rBP!$1:$1,rBP!$5:$5,MAX(rBP!$5:$5))))))</f>
        <v>0</v>
      </c>
      <c r="CM32" s="71">
        <f ca="1">IF(CM$5="",0,SUMPRODUCT(
INDIRECT(ADDRESS($P32,SUMIFS($1:$1,$5:$5,1))&amp;":"&amp;ADDRESS($P32,CM$1)),
INDIRECT("rBP!"&amp;ADDRESS($S32,SUMIFS(rBP!$1:$1,rBP!$5:$5,MAX(rBP!$5:$5)-CM$5+1))&amp;":"&amp;ADDRESS($S32,SUMIFS(rBP!$1:$1,rBP!$5:$5,MAX(rBP!$5:$5))))))</f>
        <v>0</v>
      </c>
      <c r="CN32" s="71">
        <f ca="1">IF(CN$5="",0,SUMPRODUCT(
INDIRECT(ADDRESS($P32,SUMIFS($1:$1,$5:$5,1))&amp;":"&amp;ADDRESS($P32,CN$1)),
INDIRECT("rBP!"&amp;ADDRESS($S32,SUMIFS(rBP!$1:$1,rBP!$5:$5,MAX(rBP!$5:$5)-CN$5+1))&amp;":"&amp;ADDRESS($S32,SUMIFS(rBP!$1:$1,rBP!$5:$5,MAX(rBP!$5:$5))))))</f>
        <v>0</v>
      </c>
      <c r="CO32" s="71">
        <f ca="1">IF(CO$5="",0,SUMPRODUCT(
INDIRECT(ADDRESS($P32,SUMIFS($1:$1,$5:$5,1))&amp;":"&amp;ADDRESS($P32,CO$1)),
INDIRECT("rBP!"&amp;ADDRESS($S32,SUMIFS(rBP!$1:$1,rBP!$5:$5,MAX(rBP!$5:$5)-CO$5+1))&amp;":"&amp;ADDRESS($S32,SUMIFS(rBP!$1:$1,rBP!$5:$5,MAX(rBP!$5:$5))))))</f>
        <v>0</v>
      </c>
      <c r="CP32" s="71">
        <f ca="1">IF(CP$5="",0,SUMPRODUCT(
INDIRECT(ADDRESS($P32,SUMIFS($1:$1,$5:$5,1))&amp;":"&amp;ADDRESS($P32,CP$1)),
INDIRECT("rBP!"&amp;ADDRESS($S32,SUMIFS(rBP!$1:$1,rBP!$5:$5,MAX(rBP!$5:$5)-CP$5+1))&amp;":"&amp;ADDRESS($S32,SUMIFS(rBP!$1:$1,rBP!$5:$5,MAX(rBP!$5:$5))))))</f>
        <v>0</v>
      </c>
      <c r="CQ32" s="71">
        <f ca="1">IF(CQ$5="",0,SUMPRODUCT(
INDIRECT(ADDRESS($P32,SUMIFS($1:$1,$5:$5,1))&amp;":"&amp;ADDRESS($P32,CQ$1)),
INDIRECT("rBP!"&amp;ADDRESS($S32,SUMIFS(rBP!$1:$1,rBP!$5:$5,MAX(rBP!$5:$5)-CQ$5+1))&amp;":"&amp;ADDRESS($S32,SUMIFS(rBP!$1:$1,rBP!$5:$5,MAX(rBP!$5:$5))))))</f>
        <v>0</v>
      </c>
      <c r="CR32" s="71">
        <f ca="1">IF(CR$5="",0,SUMPRODUCT(
INDIRECT(ADDRESS($P32,SUMIFS($1:$1,$5:$5,1))&amp;":"&amp;ADDRESS($P32,CR$1)),
INDIRECT("rBP!"&amp;ADDRESS($S32,SUMIFS(rBP!$1:$1,rBP!$5:$5,MAX(rBP!$5:$5)-CR$5+1))&amp;":"&amp;ADDRESS($S32,SUMIFS(rBP!$1:$1,rBP!$5:$5,MAX(rBP!$5:$5))))))</f>
        <v>0</v>
      </c>
      <c r="CS32" s="71">
        <f ca="1">IF(CS$5="",0,SUMPRODUCT(
INDIRECT(ADDRESS($P32,SUMIFS($1:$1,$5:$5,1))&amp;":"&amp;ADDRESS($P32,CS$1)),
INDIRECT("rBP!"&amp;ADDRESS($S32,SUMIFS(rBP!$1:$1,rBP!$5:$5,MAX(rBP!$5:$5)-CS$5+1))&amp;":"&amp;ADDRESS($S32,SUMIFS(rBP!$1:$1,rBP!$5:$5,MAX(rBP!$5:$5))))))</f>
        <v>0</v>
      </c>
      <c r="CT32" s="71">
        <f ca="1">IF(CT$5="",0,SUMPRODUCT(
INDIRECT(ADDRESS($P32,SUMIFS($1:$1,$5:$5,1))&amp;":"&amp;ADDRESS($P32,CT$1)),
INDIRECT("rBP!"&amp;ADDRESS($S32,SUMIFS(rBP!$1:$1,rBP!$5:$5,MAX(rBP!$5:$5)-CT$5+1))&amp;":"&amp;ADDRESS($S32,SUMIFS(rBP!$1:$1,rBP!$5:$5,MAX(rBP!$5:$5))))))</f>
        <v>0</v>
      </c>
    </row>
    <row r="33" spans="1:98" s="69" customFormat="1" ht="12" x14ac:dyDescent="0.25">
      <c r="A33" s="26">
        <f>ROW()</f>
        <v>33</v>
      </c>
      <c r="E33" s="70"/>
      <c r="F33" s="68" t="str">
        <f>F31</f>
        <v>Поступление в пр-во ПФ в натуральных величинах</v>
      </c>
      <c r="G33" s="27" t="str">
        <f>BP!$F$22</f>
        <v>Сырье</v>
      </c>
      <c r="M33" s="2" t="str">
        <f>BP!$M$22</f>
        <v>л</v>
      </c>
      <c r="P33" s="73">
        <f t="shared" ref="P33:P40" si="8">$A$7</f>
        <v>7</v>
      </c>
      <c r="Q33" s="27"/>
      <c r="R33" s="24"/>
      <c r="S33" s="73">
        <f>BP!$A82</f>
        <v>82</v>
      </c>
      <c r="V33" s="77"/>
      <c r="W33" s="29">
        <f ca="1">SUM(INDIRECT(ADDRESS(ROW(),SUMIFS($1:$1,$5:$5,1))):INDIRECT(ADDRESS(ROW(),SUMIFS($1:$1,$5:$5,MAX($5:$5)))))</f>
        <v>160634.40151508863</v>
      </c>
      <c r="Z33" s="71">
        <f ca="1">IF(Z$5="",0,SUMPRODUCT(
INDIRECT(ADDRESS($P33,SUMIFS($1:$1,$5:$5,1))&amp;":"&amp;ADDRESS($P33,Z$1)),
INDIRECT("rBP!"&amp;ADDRESS($S33,SUMIFS(rBP!$1:$1,rBP!$5:$5,MAX(rBP!$5:$5)-Z$5+1))&amp;":"&amp;ADDRESS($S33,SUMIFS(rBP!$1:$1,rBP!$5:$5,MAX(rBP!$5:$5))))))</f>
        <v>0</v>
      </c>
      <c r="AA33" s="71">
        <f ca="1">IF(AA$5="",0,SUMPRODUCT(
INDIRECT(ADDRESS($P33,SUMIFS($1:$1,$5:$5,1))&amp;":"&amp;ADDRESS($P33,AA$1)),
INDIRECT("rBP!"&amp;ADDRESS($S33,SUMIFS(rBP!$1:$1,rBP!$5:$5,MAX(rBP!$5:$5)-AA$5+1))&amp;":"&amp;ADDRESS($S33,SUMIFS(rBP!$1:$1,rBP!$5:$5,MAX(rBP!$5:$5))))))</f>
        <v>1600</v>
      </c>
      <c r="AB33" s="71">
        <f ca="1">IF(AB$5="",0,SUMPRODUCT(
INDIRECT(ADDRESS($P33,SUMIFS($1:$1,$5:$5,1))&amp;":"&amp;ADDRESS($P33,AB$1)),
INDIRECT("rBP!"&amp;ADDRESS($S33,SUMIFS(rBP!$1:$1,rBP!$5:$5,MAX(rBP!$5:$5)-AB$5+1))&amp;":"&amp;ADDRESS($S33,SUMIFS(rBP!$1:$1,rBP!$5:$5,MAX(rBP!$5:$5))))))</f>
        <v>1648</v>
      </c>
      <c r="AC33" s="71">
        <f ca="1">IF(AC$5="",0,SUMPRODUCT(
INDIRECT(ADDRESS($P33,SUMIFS($1:$1,$5:$5,1))&amp;":"&amp;ADDRESS($P33,AC$1)),
INDIRECT("rBP!"&amp;ADDRESS($S33,SUMIFS(rBP!$1:$1,rBP!$5:$5,MAX(rBP!$5:$5)-AC$5+1))&amp;":"&amp;ADDRESS($S33,SUMIFS(rBP!$1:$1,rBP!$5:$5,MAX(rBP!$5:$5))))))</f>
        <v>1697.4400000000003</v>
      </c>
      <c r="AD33" s="71">
        <f ca="1">IF(AD$5="",0,SUMPRODUCT(
INDIRECT(ADDRESS($P33,SUMIFS($1:$1,$5:$5,1))&amp;":"&amp;ADDRESS($P33,AD$1)),
INDIRECT("rBP!"&amp;ADDRESS($S33,SUMIFS(rBP!$1:$1,rBP!$5:$5,MAX(rBP!$5:$5)-AD$5+1))&amp;":"&amp;ADDRESS($S33,SUMIFS(rBP!$1:$1,rBP!$5:$5,MAX(rBP!$5:$5))))))</f>
        <v>1748.3632000000002</v>
      </c>
      <c r="AE33" s="71">
        <f ca="1">IF(AE$5="",0,SUMPRODUCT(
INDIRECT(ADDRESS($P33,SUMIFS($1:$1,$5:$5,1))&amp;":"&amp;ADDRESS($P33,AE$1)),
INDIRECT("rBP!"&amp;ADDRESS($S33,SUMIFS(rBP!$1:$1,rBP!$5:$5,MAX(rBP!$5:$5)-AE$5+1))&amp;":"&amp;ADDRESS($S33,SUMIFS(rBP!$1:$1,rBP!$5:$5,MAX(rBP!$5:$5))))))</f>
        <v>1800.8140960000001</v>
      </c>
      <c r="AF33" s="71">
        <f ca="1">IF(AF$5="",0,SUMPRODUCT(
INDIRECT(ADDRESS($P33,SUMIFS($1:$1,$5:$5,1))&amp;":"&amp;ADDRESS($P33,AF$1)),
INDIRECT("rBP!"&amp;ADDRESS($S33,SUMIFS(rBP!$1:$1,rBP!$5:$5,MAX(rBP!$5:$5)-AF$5+1))&amp;":"&amp;ADDRESS($S33,SUMIFS(rBP!$1:$1,rBP!$5:$5,MAX(rBP!$5:$5))))))</f>
        <v>1854.8385188800003</v>
      </c>
      <c r="AG33" s="71">
        <f ca="1">IF(AG$5="",0,SUMPRODUCT(
INDIRECT(ADDRESS($P33,SUMIFS($1:$1,$5:$5,1))&amp;":"&amp;ADDRESS($P33,AG$1)),
INDIRECT("rBP!"&amp;ADDRESS($S33,SUMIFS(rBP!$1:$1,rBP!$5:$5,MAX(rBP!$5:$5)-AG$5+1))&amp;":"&amp;ADDRESS($S33,SUMIFS(rBP!$1:$1,rBP!$5:$5,MAX(rBP!$5:$5))))))</f>
        <v>1910.4836744464003</v>
      </c>
      <c r="AH33" s="71">
        <f ca="1">IF(AH$5="",0,SUMPRODUCT(
INDIRECT(ADDRESS($P33,SUMIFS($1:$1,$5:$5,1))&amp;":"&amp;ADDRESS($P33,AH$1)),
INDIRECT("rBP!"&amp;ADDRESS($S33,SUMIFS(rBP!$1:$1,rBP!$5:$5,MAX(rBP!$5:$5)-AH$5+1))&amp;":"&amp;ADDRESS($S33,SUMIFS(rBP!$1:$1,rBP!$5:$5,MAX(rBP!$5:$5))))))</f>
        <v>1967.7981846797925</v>
      </c>
      <c r="AI33" s="71">
        <f ca="1">IF(AI$5="",0,SUMPRODUCT(
INDIRECT(ADDRESS($P33,SUMIFS($1:$1,$5:$5,1))&amp;":"&amp;ADDRESS($P33,AI$1)),
INDIRECT("rBP!"&amp;ADDRESS($S33,SUMIFS(rBP!$1:$1,rBP!$5:$5,MAX(rBP!$5:$5)-AI$5+1))&amp;":"&amp;ADDRESS($S33,SUMIFS(rBP!$1:$1,rBP!$5:$5,MAX(rBP!$5:$5))))))</f>
        <v>2026.8321302201862</v>
      </c>
      <c r="AJ33" s="71">
        <f ca="1">IF(AJ$5="",0,SUMPRODUCT(
INDIRECT(ADDRESS($P33,SUMIFS($1:$1,$5:$5,1))&amp;":"&amp;ADDRESS($P33,AJ$1)),
INDIRECT("rBP!"&amp;ADDRESS($S33,SUMIFS(rBP!$1:$1,rBP!$5:$5,MAX(rBP!$5:$5)-AJ$5+1))&amp;":"&amp;ADDRESS($S33,SUMIFS(rBP!$1:$1,rBP!$5:$5,MAX(rBP!$5:$5))))))</f>
        <v>2087.6370941267919</v>
      </c>
      <c r="AK33" s="71">
        <f ca="1">IF(AK$5="",0,SUMPRODUCT(
INDIRECT(ADDRESS($P33,SUMIFS($1:$1,$5:$5,1))&amp;":"&amp;ADDRESS($P33,AK$1)),
INDIRECT("rBP!"&amp;ADDRESS($S33,SUMIFS(rBP!$1:$1,rBP!$5:$5,MAX(rBP!$5:$5)-AK$5+1))&amp;":"&amp;ADDRESS($S33,SUMIFS(rBP!$1:$1,rBP!$5:$5,MAX(rBP!$5:$5))))))</f>
        <v>2150.2662069505955</v>
      </c>
      <c r="AL33" s="71">
        <f ca="1">IF(AL$5="",0,SUMPRODUCT(
INDIRECT(ADDRESS($P33,SUMIFS($1:$1,$5:$5,1))&amp;":"&amp;ADDRESS($P33,AL$1)),
INDIRECT("rBP!"&amp;ADDRESS($S33,SUMIFS(rBP!$1:$1,rBP!$5:$5,MAX(rBP!$5:$5)-AL$5+1))&amp;":"&amp;ADDRESS($S33,SUMIFS(rBP!$1:$1,rBP!$5:$5,MAX(rBP!$5:$5))))))</f>
        <v>2214.7741931591131</v>
      </c>
      <c r="AM33" s="71">
        <f ca="1">IF(AM$5="",0,SUMPRODUCT(
INDIRECT(ADDRESS($P33,SUMIFS($1:$1,$5:$5,1))&amp;":"&amp;ADDRESS($P33,AM$1)),
INDIRECT("rBP!"&amp;ADDRESS($S33,SUMIFS(rBP!$1:$1,rBP!$5:$5,MAX(rBP!$5:$5)-AM$5+1))&amp;":"&amp;ADDRESS($S33,SUMIFS(rBP!$1:$1,rBP!$5:$5,MAX(rBP!$5:$5))))))</f>
        <v>2281.2174189538869</v>
      </c>
      <c r="AN33" s="71">
        <f ca="1">IF(AN$5="",0,SUMPRODUCT(
INDIRECT(ADDRESS($P33,SUMIFS($1:$1,$5:$5,1))&amp;":"&amp;ADDRESS($P33,AN$1)),
INDIRECT("rBP!"&amp;ADDRESS($S33,SUMIFS(rBP!$1:$1,rBP!$5:$5,MAX(rBP!$5:$5)-AN$5+1))&amp;":"&amp;ADDRESS($S33,SUMIFS(rBP!$1:$1,rBP!$5:$5,MAX(rBP!$5:$5))))))</f>
        <v>2349.6539415225034</v>
      </c>
      <c r="AO33" s="71">
        <f ca="1">IF(AO$5="",0,SUMPRODUCT(
INDIRECT(ADDRESS($P33,SUMIFS($1:$1,$5:$5,1))&amp;":"&amp;ADDRESS($P33,AO$1)),
INDIRECT("rBP!"&amp;ADDRESS($S33,SUMIFS(rBP!$1:$1,rBP!$5:$5,MAX(rBP!$5:$5)-AO$5+1))&amp;":"&amp;ADDRESS($S33,SUMIFS(rBP!$1:$1,rBP!$5:$5,MAX(rBP!$5:$5))))))</f>
        <v>2420.1435597681789</v>
      </c>
      <c r="AP33" s="71">
        <f ca="1">IF(AP$5="",0,SUMPRODUCT(
INDIRECT(ADDRESS($P33,SUMIFS($1:$1,$5:$5,1))&amp;":"&amp;ADDRESS($P33,AP$1)),
INDIRECT("rBP!"&amp;ADDRESS($S33,SUMIFS(rBP!$1:$1,rBP!$5:$5,MAX(rBP!$5:$5)-AP$5+1))&amp;":"&amp;ADDRESS($S33,SUMIFS(rBP!$1:$1,rBP!$5:$5,MAX(rBP!$5:$5))))))</f>
        <v>2492.7478665612243</v>
      </c>
      <c r="AQ33" s="71">
        <f ca="1">IF(AQ$5="",0,SUMPRODUCT(
INDIRECT(ADDRESS($P33,SUMIFS($1:$1,$5:$5,1))&amp;":"&amp;ADDRESS($P33,AQ$1)),
INDIRECT("rBP!"&amp;ADDRESS($S33,SUMIFS(rBP!$1:$1,rBP!$5:$5,MAX(rBP!$5:$5)-AQ$5+1))&amp;":"&amp;ADDRESS($S33,SUMIFS(rBP!$1:$1,rBP!$5:$5,MAX(rBP!$5:$5))))))</f>
        <v>2567.5303025580611</v>
      </c>
      <c r="AR33" s="71">
        <f ca="1">IF(AR$5="",0,SUMPRODUCT(
INDIRECT(ADDRESS($P33,SUMIFS($1:$1,$5:$5,1))&amp;":"&amp;ADDRESS($P33,AR$1)),
INDIRECT("rBP!"&amp;ADDRESS($S33,SUMIFS(rBP!$1:$1,rBP!$5:$5,MAX(rBP!$5:$5)-AR$5+1))&amp;":"&amp;ADDRESS($S33,SUMIFS(rBP!$1:$1,rBP!$5:$5,MAX(rBP!$5:$5))))))</f>
        <v>2644.5562116348028</v>
      </c>
      <c r="AS33" s="71">
        <f ca="1">IF(AS$5="",0,SUMPRODUCT(
INDIRECT(ADDRESS($P33,SUMIFS($1:$1,$5:$5,1))&amp;":"&amp;ADDRESS($P33,AS$1)),
INDIRECT("rBP!"&amp;ADDRESS($S33,SUMIFS(rBP!$1:$1,rBP!$5:$5,MAX(rBP!$5:$5)-AS$5+1))&amp;":"&amp;ADDRESS($S33,SUMIFS(rBP!$1:$1,rBP!$5:$5,MAX(rBP!$5:$5))))))</f>
        <v>2723.8928979838474</v>
      </c>
      <c r="AT33" s="71">
        <f ca="1">IF(AT$5="",0,SUMPRODUCT(
INDIRECT(ADDRESS($P33,SUMIFS($1:$1,$5:$5,1))&amp;":"&amp;ADDRESS($P33,AT$1)),
INDIRECT("rBP!"&amp;ADDRESS($S33,SUMIFS(rBP!$1:$1,rBP!$5:$5,MAX(rBP!$5:$5)-AT$5+1))&amp;":"&amp;ADDRESS($S33,SUMIFS(rBP!$1:$1,rBP!$5:$5,MAX(rBP!$5:$5))))))</f>
        <v>2805.6096849233627</v>
      </c>
      <c r="AU33" s="71">
        <f ca="1">IF(AU$5="",0,SUMPRODUCT(
INDIRECT(ADDRESS($P33,SUMIFS($1:$1,$5:$5,1))&amp;":"&amp;ADDRESS($P33,AU$1)),
INDIRECT("rBP!"&amp;ADDRESS($S33,SUMIFS(rBP!$1:$1,rBP!$5:$5,MAX(rBP!$5:$5)-AU$5+1))&amp;":"&amp;ADDRESS($S33,SUMIFS(rBP!$1:$1,rBP!$5:$5,MAX(rBP!$5:$5))))))</f>
        <v>2889.7779754710637</v>
      </c>
      <c r="AV33" s="71">
        <f ca="1">IF(AV$5="",0,SUMPRODUCT(
INDIRECT(ADDRESS($P33,SUMIFS($1:$1,$5:$5,1))&amp;":"&amp;ADDRESS($P33,AV$1)),
INDIRECT("rBP!"&amp;ADDRESS($S33,SUMIFS(rBP!$1:$1,rBP!$5:$5,MAX(rBP!$5:$5)-AV$5+1))&amp;":"&amp;ADDRESS($S33,SUMIFS(rBP!$1:$1,rBP!$5:$5,MAX(rBP!$5:$5))))))</f>
        <v>2976.4713147351958</v>
      </c>
      <c r="AW33" s="71">
        <f ca="1">IF(AW$5="",0,SUMPRODUCT(
INDIRECT(ADDRESS($P33,SUMIFS($1:$1,$5:$5,1))&amp;":"&amp;ADDRESS($P33,AW$1)),
INDIRECT("rBP!"&amp;ADDRESS($S33,SUMIFS(rBP!$1:$1,rBP!$5:$5,MAX(rBP!$5:$5)-AW$5+1))&amp;":"&amp;ADDRESS($S33,SUMIFS(rBP!$1:$1,rBP!$5:$5,MAX(rBP!$5:$5))))))</f>
        <v>3065.7654541772517</v>
      </c>
      <c r="AX33" s="71">
        <f ca="1">IF(AX$5="",0,SUMPRODUCT(
INDIRECT(ADDRESS($P33,SUMIFS($1:$1,$5:$5,1))&amp;":"&amp;ADDRESS($P33,AX$1)),
INDIRECT("rBP!"&amp;ADDRESS($S33,SUMIFS(rBP!$1:$1,rBP!$5:$5,MAX(rBP!$5:$5)-AX$5+1))&amp;":"&amp;ADDRESS($S33,SUMIFS(rBP!$1:$1,rBP!$5:$5,MAX(rBP!$5:$5))))))</f>
        <v>3157.7384178025695</v>
      </c>
      <c r="AY33" s="71">
        <f ca="1">IF(AY$5="",0,SUMPRODUCT(
INDIRECT(ADDRESS($P33,SUMIFS($1:$1,$5:$5,1))&amp;":"&amp;ADDRESS($P33,AY$1)),
INDIRECT("rBP!"&amp;ADDRESS($S33,SUMIFS(rBP!$1:$1,rBP!$5:$5,MAX(rBP!$5:$5)-AY$5+1))&amp;":"&amp;ADDRESS($S33,SUMIFS(rBP!$1:$1,rBP!$5:$5,MAX(rBP!$5:$5))))))</f>
        <v>3252.4705703366467</v>
      </c>
      <c r="AZ33" s="71">
        <f ca="1">IF(AZ$5="",0,SUMPRODUCT(
INDIRECT(ADDRESS($P33,SUMIFS($1:$1,$5:$5,1))&amp;":"&amp;ADDRESS($P33,AZ$1)),
INDIRECT("rBP!"&amp;ADDRESS($S33,SUMIFS(rBP!$1:$1,rBP!$5:$5,MAX(rBP!$5:$5)-AZ$5+1))&amp;":"&amp;ADDRESS($S33,SUMIFS(rBP!$1:$1,rBP!$5:$5,MAX(rBP!$5:$5))))))</f>
        <v>3350.0446874467461</v>
      </c>
      <c r="BA33" s="71">
        <f ca="1">IF(BA$5="",0,SUMPRODUCT(
INDIRECT(ADDRESS($P33,SUMIFS($1:$1,$5:$5,1))&amp;":"&amp;ADDRESS($P33,BA$1)),
INDIRECT("rBP!"&amp;ADDRESS($S33,SUMIFS(rBP!$1:$1,rBP!$5:$5,MAX(rBP!$5:$5)-BA$5+1))&amp;":"&amp;ADDRESS($S33,SUMIFS(rBP!$1:$1,rBP!$5:$5,MAX(rBP!$5:$5))))))</f>
        <v>3450.5460280701482</v>
      </c>
      <c r="BB33" s="71">
        <f ca="1">IF(BB$5="",0,SUMPRODUCT(
INDIRECT(ADDRESS($P33,SUMIFS($1:$1,$5:$5,1))&amp;":"&amp;ADDRESS($P33,BB$1)),
INDIRECT("rBP!"&amp;ADDRESS($S33,SUMIFS(rBP!$1:$1,rBP!$5:$5,MAX(rBP!$5:$5)-BB$5+1))&amp;":"&amp;ADDRESS($S33,SUMIFS(rBP!$1:$1,rBP!$5:$5,MAX(rBP!$5:$5))))))</f>
        <v>3554.0624089122525</v>
      </c>
      <c r="BC33" s="71">
        <f ca="1">IF(BC$5="",0,SUMPRODUCT(
INDIRECT(ADDRESS($P33,SUMIFS($1:$1,$5:$5,1))&amp;":"&amp;ADDRESS($P33,BC$1)),
INDIRECT("rBP!"&amp;ADDRESS($S33,SUMIFS(rBP!$1:$1,rBP!$5:$5,MAX(rBP!$5:$5)-BC$5+1))&amp;":"&amp;ADDRESS($S33,SUMIFS(rBP!$1:$1,rBP!$5:$5,MAX(rBP!$5:$5))))))</f>
        <v>3660.6842811796205</v>
      </c>
      <c r="BD33" s="71">
        <f ca="1">IF(BD$5="",0,SUMPRODUCT(
INDIRECT(ADDRESS($P33,SUMIFS($1:$1,$5:$5,1))&amp;":"&amp;ADDRESS($P33,BD$1)),
INDIRECT("rBP!"&amp;ADDRESS($S33,SUMIFS(rBP!$1:$1,rBP!$5:$5,MAX(rBP!$5:$5)-BD$5+1))&amp;":"&amp;ADDRESS($S33,SUMIFS(rBP!$1:$1,rBP!$5:$5,MAX(rBP!$5:$5))))))</f>
        <v>3770.504809615009</v>
      </c>
      <c r="BE33" s="71">
        <f ca="1">IF(BE$5="",0,SUMPRODUCT(
INDIRECT(ADDRESS($P33,SUMIFS($1:$1,$5:$5,1))&amp;":"&amp;ADDRESS($P33,BE$1)),
INDIRECT("rBP!"&amp;ADDRESS($S33,SUMIFS(rBP!$1:$1,rBP!$5:$5,MAX(rBP!$5:$5)-BE$5+1))&amp;":"&amp;ADDRESS($S33,SUMIFS(rBP!$1:$1,rBP!$5:$5,MAX(rBP!$5:$5))))))</f>
        <v>3883.6199539034592</v>
      </c>
      <c r="BF33" s="71">
        <f ca="1">IF(BF$5="",0,SUMPRODUCT(
INDIRECT(ADDRESS($P33,SUMIFS($1:$1,$5:$5,1))&amp;":"&amp;ADDRESS($P33,BF$1)),
INDIRECT("rBP!"&amp;ADDRESS($S33,SUMIFS(rBP!$1:$1,rBP!$5:$5,MAX(rBP!$5:$5)-BF$5+1))&amp;":"&amp;ADDRESS($S33,SUMIFS(rBP!$1:$1,rBP!$5:$5,MAX(rBP!$5:$5))))))</f>
        <v>4000.1285525205635</v>
      </c>
      <c r="BG33" s="71">
        <f ca="1">IF(BG$5="",0,SUMPRODUCT(
INDIRECT(ADDRESS($P33,SUMIFS($1:$1,$5:$5,1))&amp;":"&amp;ADDRESS($P33,BG$1)),
INDIRECT("rBP!"&amp;ADDRESS($S33,SUMIFS(rBP!$1:$1,rBP!$5:$5,MAX(rBP!$5:$5)-BG$5+1))&amp;":"&amp;ADDRESS($S33,SUMIFS(rBP!$1:$1,rBP!$5:$5,MAX(rBP!$5:$5))))))</f>
        <v>4120.1324090961807</v>
      </c>
      <c r="BH33" s="71">
        <f ca="1">IF(BH$5="",0,SUMPRODUCT(
INDIRECT(ADDRESS($P33,SUMIFS($1:$1,$5:$5,1))&amp;":"&amp;ADDRESS($P33,BH$1)),
INDIRECT("rBP!"&amp;ADDRESS($S33,SUMIFS(rBP!$1:$1,rBP!$5:$5,MAX(rBP!$5:$5)-BH$5+1))&amp;":"&amp;ADDRESS($S33,SUMIFS(rBP!$1:$1,rBP!$5:$5,MAX(rBP!$5:$5))))))</f>
        <v>4243.7363813690663</v>
      </c>
      <c r="BI33" s="71">
        <f ca="1">IF(BI$5="",0,SUMPRODUCT(
INDIRECT(ADDRESS($P33,SUMIFS($1:$1,$5:$5,1))&amp;":"&amp;ADDRESS($P33,BI$1)),
INDIRECT("rBP!"&amp;ADDRESS($S33,SUMIFS(rBP!$1:$1,rBP!$5:$5,MAX(rBP!$5:$5)-BI$5+1))&amp;":"&amp;ADDRESS($S33,SUMIFS(rBP!$1:$1,rBP!$5:$5,MAX(rBP!$5:$5))))))</f>
        <v>4371.0484728101383</v>
      </c>
      <c r="BJ33" s="71">
        <f ca="1">IF(BJ$5="",0,SUMPRODUCT(
INDIRECT(ADDRESS($P33,SUMIFS($1:$1,$5:$5,1))&amp;":"&amp;ADDRESS($P33,BJ$1)),
INDIRECT("rBP!"&amp;ADDRESS($S33,SUMIFS(rBP!$1:$1,rBP!$5:$5,MAX(rBP!$5:$5)-BJ$5+1))&amp;":"&amp;ADDRESS($S33,SUMIFS(rBP!$1:$1,rBP!$5:$5,MAX(rBP!$5:$5))))))</f>
        <v>4502.1799269944422</v>
      </c>
      <c r="BK33" s="71">
        <f ca="1">IF(BK$5="",0,SUMPRODUCT(
INDIRECT(ADDRESS($P33,SUMIFS($1:$1,$5:$5,1))&amp;":"&amp;ADDRESS($P33,BK$1)),
INDIRECT("rBP!"&amp;ADDRESS($S33,SUMIFS(rBP!$1:$1,rBP!$5:$5,MAX(rBP!$5:$5)-BK$5+1))&amp;":"&amp;ADDRESS($S33,SUMIFS(rBP!$1:$1,rBP!$5:$5,MAX(rBP!$5:$5))))))</f>
        <v>4637.2453248042757</v>
      </c>
      <c r="BL33" s="71">
        <f ca="1">IF(BL$5="",0,SUMPRODUCT(
INDIRECT(ADDRESS($P33,SUMIFS($1:$1,$5:$5,1))&amp;":"&amp;ADDRESS($P33,BL$1)),
INDIRECT("rBP!"&amp;ADDRESS($S33,SUMIFS(rBP!$1:$1,rBP!$5:$5,MAX(rBP!$5:$5)-BL$5+1))&amp;":"&amp;ADDRESS($S33,SUMIFS(rBP!$1:$1,rBP!$5:$5,MAX(rBP!$5:$5))))))</f>
        <v>4776.3626845484041</v>
      </c>
      <c r="BM33" s="71">
        <f ca="1">IF(BM$5="",0,SUMPRODUCT(
INDIRECT(ADDRESS($P33,SUMIFS($1:$1,$5:$5,1))&amp;":"&amp;ADDRESS($P33,BM$1)),
INDIRECT("rBP!"&amp;ADDRESS($S33,SUMIFS(rBP!$1:$1,rBP!$5:$5,MAX(rBP!$5:$5)-BM$5+1))&amp;":"&amp;ADDRESS($S33,SUMIFS(rBP!$1:$1,rBP!$5:$5,MAX(rBP!$5:$5))))))</f>
        <v>4919.6535650848564</v>
      </c>
      <c r="BN33" s="71">
        <f ca="1">IF(BN$5="",0,SUMPRODUCT(
INDIRECT(ADDRESS($P33,SUMIFS($1:$1,$5:$5,1))&amp;":"&amp;ADDRESS($P33,BN$1)),
INDIRECT("rBP!"&amp;ADDRESS($S33,SUMIFS(rBP!$1:$1,rBP!$5:$5,MAX(rBP!$5:$5)-BN$5+1))&amp;":"&amp;ADDRESS($S33,SUMIFS(rBP!$1:$1,rBP!$5:$5,MAX(rBP!$5:$5))))))</f>
        <v>5067.2431720374025</v>
      </c>
      <c r="BO33" s="71">
        <f ca="1">IF(BO$5="",0,SUMPRODUCT(
INDIRECT(ADDRESS($P33,SUMIFS($1:$1,$5:$5,1))&amp;":"&amp;ADDRESS($P33,BO$1)),
INDIRECT("rBP!"&amp;ADDRESS($S33,SUMIFS(rBP!$1:$1,rBP!$5:$5,MAX(rBP!$5:$5)-BO$5+1))&amp;":"&amp;ADDRESS($S33,SUMIFS(rBP!$1:$1,rBP!$5:$5,MAX(rBP!$5:$5))))))</f>
        <v>5219.2604671985246</v>
      </c>
      <c r="BP33" s="71">
        <f ca="1">IF(BP$5="",0,SUMPRODUCT(
INDIRECT(ADDRESS($P33,SUMIFS($1:$1,$5:$5,1))&amp;":"&amp;ADDRESS($P33,BP$1)),
INDIRECT("rBP!"&amp;ADDRESS($S33,SUMIFS(rBP!$1:$1,rBP!$5:$5,MAX(rBP!$5:$5)-BP$5+1))&amp;":"&amp;ADDRESS($S33,SUMIFS(rBP!$1:$1,rBP!$5:$5,MAX(rBP!$5:$5))))))</f>
        <v>5375.838281214481</v>
      </c>
      <c r="BQ33" s="71">
        <f ca="1">IF(BQ$5="",0,SUMPRODUCT(
INDIRECT(ADDRESS($P33,SUMIFS($1:$1,$5:$5,1))&amp;":"&amp;ADDRESS($P33,BQ$1)),
INDIRECT("rBP!"&amp;ADDRESS($S33,SUMIFS(rBP!$1:$1,rBP!$5:$5,MAX(rBP!$5:$5)-BQ$5+1))&amp;":"&amp;ADDRESS($S33,SUMIFS(rBP!$1:$1,rBP!$5:$5,MAX(rBP!$5:$5))))))</f>
        <v>5537.1134296509154</v>
      </c>
      <c r="BR33" s="71">
        <f ca="1">IF(BR$5="",0,SUMPRODUCT(
INDIRECT(ADDRESS($P33,SUMIFS($1:$1,$5:$5,1))&amp;":"&amp;ADDRESS($P33,BR$1)),
INDIRECT("rBP!"&amp;ADDRESS($S33,SUMIFS(rBP!$1:$1,rBP!$5:$5,MAX(rBP!$5:$5)-BR$5+1))&amp;":"&amp;ADDRESS($S33,SUMIFS(rBP!$1:$1,rBP!$5:$5,MAX(rBP!$5:$5))))))</f>
        <v>5703.226832540443</v>
      </c>
      <c r="BS33" s="71">
        <f ca="1">IF(BS$5="",0,SUMPRODUCT(
INDIRECT(ADDRESS($P33,SUMIFS($1:$1,$5:$5,1))&amp;":"&amp;ADDRESS($P33,BS$1)),
INDIRECT("rBP!"&amp;ADDRESS($S33,SUMIFS(rBP!$1:$1,rBP!$5:$5,MAX(rBP!$5:$5)-BS$5+1))&amp;":"&amp;ADDRESS($S33,SUMIFS(rBP!$1:$1,rBP!$5:$5,MAX(rBP!$5:$5))))))</f>
        <v>5874.3236375166562</v>
      </c>
      <c r="BT33" s="71">
        <f ca="1">IF(BT$5="",0,SUMPRODUCT(
INDIRECT(ADDRESS($P33,SUMIFS($1:$1,$5:$5,1))&amp;":"&amp;ADDRESS($P33,BT$1)),
INDIRECT("rBP!"&amp;ADDRESS($S33,SUMIFS(rBP!$1:$1,rBP!$5:$5,MAX(rBP!$5:$5)-BT$5+1))&amp;":"&amp;ADDRESS($S33,SUMIFS(rBP!$1:$1,rBP!$5:$5,MAX(rBP!$5:$5))))))</f>
        <v>6050.5533466421566</v>
      </c>
      <c r="BU33" s="71">
        <f ca="1">IF(BU$5="",0,SUMPRODUCT(
INDIRECT(ADDRESS($P33,SUMIFS($1:$1,$5:$5,1))&amp;":"&amp;ADDRESS($P33,BU$1)),
INDIRECT("rBP!"&amp;ADDRESS($S33,SUMIFS(rBP!$1:$1,rBP!$5:$5,MAX(rBP!$5:$5)-BU$5+1))&amp;":"&amp;ADDRESS($S33,SUMIFS(rBP!$1:$1,rBP!$5:$5,MAX(rBP!$5:$5))))))</f>
        <v>6232.069947041422</v>
      </c>
      <c r="BV33" s="71">
        <f ca="1">IF(BV$5="",0,SUMPRODUCT(
INDIRECT(ADDRESS($P33,SUMIFS($1:$1,$5:$5,1))&amp;":"&amp;ADDRESS($P33,BV$1)),
INDIRECT("rBP!"&amp;ADDRESS($S33,SUMIFS(rBP!$1:$1,rBP!$5:$5,MAX(rBP!$5:$5)-BV$5+1))&amp;":"&amp;ADDRESS($S33,SUMIFS(rBP!$1:$1,rBP!$5:$5,MAX(rBP!$5:$5))))))</f>
        <v>0</v>
      </c>
      <c r="BW33" s="71">
        <f ca="1">IF(BW$5="",0,SUMPRODUCT(
INDIRECT(ADDRESS($P33,SUMIFS($1:$1,$5:$5,1))&amp;":"&amp;ADDRESS($P33,BW$1)),
INDIRECT("rBP!"&amp;ADDRESS($S33,SUMIFS(rBP!$1:$1,rBP!$5:$5,MAX(rBP!$5:$5)-BW$5+1))&amp;":"&amp;ADDRESS($S33,SUMIFS(rBP!$1:$1,rBP!$5:$5,MAX(rBP!$5:$5))))))</f>
        <v>0</v>
      </c>
      <c r="BX33" s="71">
        <f ca="1">IF(BX$5="",0,SUMPRODUCT(
INDIRECT(ADDRESS($P33,SUMIFS($1:$1,$5:$5,1))&amp;":"&amp;ADDRESS($P33,BX$1)),
INDIRECT("rBP!"&amp;ADDRESS($S33,SUMIFS(rBP!$1:$1,rBP!$5:$5,MAX(rBP!$5:$5)-BX$5+1))&amp;":"&amp;ADDRESS($S33,SUMIFS(rBP!$1:$1,rBP!$5:$5,MAX(rBP!$5:$5))))))</f>
        <v>0</v>
      </c>
      <c r="BY33" s="71">
        <f ca="1">IF(BY$5="",0,SUMPRODUCT(
INDIRECT(ADDRESS($P33,SUMIFS($1:$1,$5:$5,1))&amp;":"&amp;ADDRESS($P33,BY$1)),
INDIRECT("rBP!"&amp;ADDRESS($S33,SUMIFS(rBP!$1:$1,rBP!$5:$5,MAX(rBP!$5:$5)-BY$5+1))&amp;":"&amp;ADDRESS($S33,SUMIFS(rBP!$1:$1,rBP!$5:$5,MAX(rBP!$5:$5))))))</f>
        <v>0</v>
      </c>
      <c r="BZ33" s="71">
        <f ca="1">IF(BZ$5="",0,SUMPRODUCT(
INDIRECT(ADDRESS($P33,SUMIFS($1:$1,$5:$5,1))&amp;":"&amp;ADDRESS($P33,BZ$1)),
INDIRECT("rBP!"&amp;ADDRESS($S33,SUMIFS(rBP!$1:$1,rBP!$5:$5,MAX(rBP!$5:$5)-BZ$5+1))&amp;":"&amp;ADDRESS($S33,SUMIFS(rBP!$1:$1,rBP!$5:$5,MAX(rBP!$5:$5))))))</f>
        <v>0</v>
      </c>
      <c r="CA33" s="71">
        <f ca="1">IF(CA$5="",0,SUMPRODUCT(
INDIRECT(ADDRESS($P33,SUMIFS($1:$1,$5:$5,1))&amp;":"&amp;ADDRESS($P33,CA$1)),
INDIRECT("rBP!"&amp;ADDRESS($S33,SUMIFS(rBP!$1:$1,rBP!$5:$5,MAX(rBP!$5:$5)-CA$5+1))&amp;":"&amp;ADDRESS($S33,SUMIFS(rBP!$1:$1,rBP!$5:$5,MAX(rBP!$5:$5))))))</f>
        <v>0</v>
      </c>
      <c r="CB33" s="71">
        <f ca="1">IF(CB$5="",0,SUMPRODUCT(
INDIRECT(ADDRESS($P33,SUMIFS($1:$1,$5:$5,1))&amp;":"&amp;ADDRESS($P33,CB$1)),
INDIRECT("rBP!"&amp;ADDRESS($S33,SUMIFS(rBP!$1:$1,rBP!$5:$5,MAX(rBP!$5:$5)-CB$5+1))&amp;":"&amp;ADDRESS($S33,SUMIFS(rBP!$1:$1,rBP!$5:$5,MAX(rBP!$5:$5))))))</f>
        <v>0</v>
      </c>
      <c r="CC33" s="71">
        <f ca="1">IF(CC$5="",0,SUMPRODUCT(
INDIRECT(ADDRESS($P33,SUMIFS($1:$1,$5:$5,1))&amp;":"&amp;ADDRESS($P33,CC$1)),
INDIRECT("rBP!"&amp;ADDRESS($S33,SUMIFS(rBP!$1:$1,rBP!$5:$5,MAX(rBP!$5:$5)-CC$5+1))&amp;":"&amp;ADDRESS($S33,SUMIFS(rBP!$1:$1,rBP!$5:$5,MAX(rBP!$5:$5))))))</f>
        <v>0</v>
      </c>
      <c r="CD33" s="71">
        <f ca="1">IF(CD$5="",0,SUMPRODUCT(
INDIRECT(ADDRESS($P33,SUMIFS($1:$1,$5:$5,1))&amp;":"&amp;ADDRESS($P33,CD$1)),
INDIRECT("rBP!"&amp;ADDRESS($S33,SUMIFS(rBP!$1:$1,rBP!$5:$5,MAX(rBP!$5:$5)-CD$5+1))&amp;":"&amp;ADDRESS($S33,SUMIFS(rBP!$1:$1,rBP!$5:$5,MAX(rBP!$5:$5))))))</f>
        <v>0</v>
      </c>
      <c r="CE33" s="71">
        <f ca="1">IF(CE$5="",0,SUMPRODUCT(
INDIRECT(ADDRESS($P33,SUMIFS($1:$1,$5:$5,1))&amp;":"&amp;ADDRESS($P33,CE$1)),
INDIRECT("rBP!"&amp;ADDRESS($S33,SUMIFS(rBP!$1:$1,rBP!$5:$5,MAX(rBP!$5:$5)-CE$5+1))&amp;":"&amp;ADDRESS($S33,SUMIFS(rBP!$1:$1,rBP!$5:$5,MAX(rBP!$5:$5))))))</f>
        <v>0</v>
      </c>
      <c r="CF33" s="71">
        <f ca="1">IF(CF$5="",0,SUMPRODUCT(
INDIRECT(ADDRESS($P33,SUMIFS($1:$1,$5:$5,1))&amp;":"&amp;ADDRESS($P33,CF$1)),
INDIRECT("rBP!"&amp;ADDRESS($S33,SUMIFS(rBP!$1:$1,rBP!$5:$5,MAX(rBP!$5:$5)-CF$5+1))&amp;":"&amp;ADDRESS($S33,SUMIFS(rBP!$1:$1,rBP!$5:$5,MAX(rBP!$5:$5))))))</f>
        <v>0</v>
      </c>
      <c r="CG33" s="71">
        <f ca="1">IF(CG$5="",0,SUMPRODUCT(
INDIRECT(ADDRESS($P33,SUMIFS($1:$1,$5:$5,1))&amp;":"&amp;ADDRESS($P33,CG$1)),
INDIRECT("rBP!"&amp;ADDRESS($S33,SUMIFS(rBP!$1:$1,rBP!$5:$5,MAX(rBP!$5:$5)-CG$5+1))&amp;":"&amp;ADDRESS($S33,SUMIFS(rBP!$1:$1,rBP!$5:$5,MAX(rBP!$5:$5))))))</f>
        <v>0</v>
      </c>
      <c r="CH33" s="71">
        <f ca="1">IF(CH$5="",0,SUMPRODUCT(
INDIRECT(ADDRESS($P33,SUMIFS($1:$1,$5:$5,1))&amp;":"&amp;ADDRESS($P33,CH$1)),
INDIRECT("rBP!"&amp;ADDRESS($S33,SUMIFS(rBP!$1:$1,rBP!$5:$5,MAX(rBP!$5:$5)-CH$5+1))&amp;":"&amp;ADDRESS($S33,SUMIFS(rBP!$1:$1,rBP!$5:$5,MAX(rBP!$5:$5))))))</f>
        <v>0</v>
      </c>
      <c r="CI33" s="71">
        <f ca="1">IF(CI$5="",0,SUMPRODUCT(
INDIRECT(ADDRESS($P33,SUMIFS($1:$1,$5:$5,1))&amp;":"&amp;ADDRESS($P33,CI$1)),
INDIRECT("rBP!"&amp;ADDRESS($S33,SUMIFS(rBP!$1:$1,rBP!$5:$5,MAX(rBP!$5:$5)-CI$5+1))&amp;":"&amp;ADDRESS($S33,SUMIFS(rBP!$1:$1,rBP!$5:$5,MAX(rBP!$5:$5))))))</f>
        <v>0</v>
      </c>
      <c r="CJ33" s="71">
        <f ca="1">IF(CJ$5="",0,SUMPRODUCT(
INDIRECT(ADDRESS($P33,SUMIFS($1:$1,$5:$5,1))&amp;":"&amp;ADDRESS($P33,CJ$1)),
INDIRECT("rBP!"&amp;ADDRESS($S33,SUMIFS(rBP!$1:$1,rBP!$5:$5,MAX(rBP!$5:$5)-CJ$5+1))&amp;":"&amp;ADDRESS($S33,SUMIFS(rBP!$1:$1,rBP!$5:$5,MAX(rBP!$5:$5))))))</f>
        <v>0</v>
      </c>
      <c r="CK33" s="71">
        <f ca="1">IF(CK$5="",0,SUMPRODUCT(
INDIRECT(ADDRESS($P33,SUMIFS($1:$1,$5:$5,1))&amp;":"&amp;ADDRESS($P33,CK$1)),
INDIRECT("rBP!"&amp;ADDRESS($S33,SUMIFS(rBP!$1:$1,rBP!$5:$5,MAX(rBP!$5:$5)-CK$5+1))&amp;":"&amp;ADDRESS($S33,SUMIFS(rBP!$1:$1,rBP!$5:$5,MAX(rBP!$5:$5))))))</f>
        <v>0</v>
      </c>
      <c r="CL33" s="71">
        <f ca="1">IF(CL$5="",0,SUMPRODUCT(
INDIRECT(ADDRESS($P33,SUMIFS($1:$1,$5:$5,1))&amp;":"&amp;ADDRESS($P33,CL$1)),
INDIRECT("rBP!"&amp;ADDRESS($S33,SUMIFS(rBP!$1:$1,rBP!$5:$5,MAX(rBP!$5:$5)-CL$5+1))&amp;":"&amp;ADDRESS($S33,SUMIFS(rBP!$1:$1,rBP!$5:$5,MAX(rBP!$5:$5))))))</f>
        <v>0</v>
      </c>
      <c r="CM33" s="71">
        <f ca="1">IF(CM$5="",0,SUMPRODUCT(
INDIRECT(ADDRESS($P33,SUMIFS($1:$1,$5:$5,1))&amp;":"&amp;ADDRESS($P33,CM$1)),
INDIRECT("rBP!"&amp;ADDRESS($S33,SUMIFS(rBP!$1:$1,rBP!$5:$5,MAX(rBP!$5:$5)-CM$5+1))&amp;":"&amp;ADDRESS($S33,SUMIFS(rBP!$1:$1,rBP!$5:$5,MAX(rBP!$5:$5))))))</f>
        <v>0</v>
      </c>
      <c r="CN33" s="71">
        <f ca="1">IF(CN$5="",0,SUMPRODUCT(
INDIRECT(ADDRESS($P33,SUMIFS($1:$1,$5:$5,1))&amp;":"&amp;ADDRESS($P33,CN$1)),
INDIRECT("rBP!"&amp;ADDRESS($S33,SUMIFS(rBP!$1:$1,rBP!$5:$5,MAX(rBP!$5:$5)-CN$5+1))&amp;":"&amp;ADDRESS($S33,SUMIFS(rBP!$1:$1,rBP!$5:$5,MAX(rBP!$5:$5))))))</f>
        <v>0</v>
      </c>
      <c r="CO33" s="71">
        <f ca="1">IF(CO$5="",0,SUMPRODUCT(
INDIRECT(ADDRESS($P33,SUMIFS($1:$1,$5:$5,1))&amp;":"&amp;ADDRESS($P33,CO$1)),
INDIRECT("rBP!"&amp;ADDRESS($S33,SUMIFS(rBP!$1:$1,rBP!$5:$5,MAX(rBP!$5:$5)-CO$5+1))&amp;":"&amp;ADDRESS($S33,SUMIFS(rBP!$1:$1,rBP!$5:$5,MAX(rBP!$5:$5))))))</f>
        <v>0</v>
      </c>
      <c r="CP33" s="71">
        <f ca="1">IF(CP$5="",0,SUMPRODUCT(
INDIRECT(ADDRESS($P33,SUMIFS($1:$1,$5:$5,1))&amp;":"&amp;ADDRESS($P33,CP$1)),
INDIRECT("rBP!"&amp;ADDRESS($S33,SUMIFS(rBP!$1:$1,rBP!$5:$5,MAX(rBP!$5:$5)-CP$5+1))&amp;":"&amp;ADDRESS($S33,SUMIFS(rBP!$1:$1,rBP!$5:$5,MAX(rBP!$5:$5))))))</f>
        <v>0</v>
      </c>
      <c r="CQ33" s="71">
        <f ca="1">IF(CQ$5="",0,SUMPRODUCT(
INDIRECT(ADDRESS($P33,SUMIFS($1:$1,$5:$5,1))&amp;":"&amp;ADDRESS($P33,CQ$1)),
INDIRECT("rBP!"&amp;ADDRESS($S33,SUMIFS(rBP!$1:$1,rBP!$5:$5,MAX(rBP!$5:$5)-CQ$5+1))&amp;":"&amp;ADDRESS($S33,SUMIFS(rBP!$1:$1,rBP!$5:$5,MAX(rBP!$5:$5))))))</f>
        <v>0</v>
      </c>
      <c r="CR33" s="71">
        <f ca="1">IF(CR$5="",0,SUMPRODUCT(
INDIRECT(ADDRESS($P33,SUMIFS($1:$1,$5:$5,1))&amp;":"&amp;ADDRESS($P33,CR$1)),
INDIRECT("rBP!"&amp;ADDRESS($S33,SUMIFS(rBP!$1:$1,rBP!$5:$5,MAX(rBP!$5:$5)-CR$5+1))&amp;":"&amp;ADDRESS($S33,SUMIFS(rBP!$1:$1,rBP!$5:$5,MAX(rBP!$5:$5))))))</f>
        <v>0</v>
      </c>
      <c r="CS33" s="71">
        <f ca="1">IF(CS$5="",0,SUMPRODUCT(
INDIRECT(ADDRESS($P33,SUMIFS($1:$1,$5:$5,1))&amp;":"&amp;ADDRESS($P33,CS$1)),
INDIRECT("rBP!"&amp;ADDRESS($S33,SUMIFS(rBP!$1:$1,rBP!$5:$5,MAX(rBP!$5:$5)-CS$5+1))&amp;":"&amp;ADDRESS($S33,SUMIFS(rBP!$1:$1,rBP!$5:$5,MAX(rBP!$5:$5))))))</f>
        <v>0</v>
      </c>
      <c r="CT33" s="71">
        <f ca="1">IF(CT$5="",0,SUMPRODUCT(
INDIRECT(ADDRESS($P33,SUMIFS($1:$1,$5:$5,1))&amp;":"&amp;ADDRESS($P33,CT$1)),
INDIRECT("rBP!"&amp;ADDRESS($S33,SUMIFS(rBP!$1:$1,rBP!$5:$5,MAX(rBP!$5:$5)-CT$5+1))&amp;":"&amp;ADDRESS($S33,SUMIFS(rBP!$1:$1,rBP!$5:$5,MAX(rBP!$5:$5))))))</f>
        <v>0</v>
      </c>
    </row>
    <row r="34" spans="1:98" s="27" customFormat="1" ht="12" x14ac:dyDescent="0.25">
      <c r="A34" s="26">
        <f>ROW()</f>
        <v>34</v>
      </c>
      <c r="E34" s="24"/>
      <c r="F34" s="68" t="str">
        <f>F31</f>
        <v>Поступление в пр-во ПФ в натуральных величинах</v>
      </c>
      <c r="G34" s="27" t="str">
        <f>BP!$F$23</f>
        <v>Материал</v>
      </c>
      <c r="M34" s="2" t="str">
        <f>BP!$M$23</f>
        <v>кв.м.</v>
      </c>
      <c r="P34" s="73">
        <f t="shared" si="8"/>
        <v>7</v>
      </c>
      <c r="R34" s="24"/>
      <c r="S34" s="73">
        <f>BP!$A83</f>
        <v>83</v>
      </c>
      <c r="T34" s="69"/>
      <c r="U34" s="69"/>
      <c r="V34" s="77"/>
      <c r="W34" s="29">
        <f ca="1">SUM(INDIRECT(ADDRESS(ROW(),SUMIFS($1:$1,$5:$5,1))):INDIRECT(ADDRESS(ROW(),SUMIFS($1:$1,$5:$5,MAX($5:$5)))))</f>
        <v>0</v>
      </c>
      <c r="X34" s="69"/>
      <c r="Y34" s="69"/>
      <c r="Z34" s="71">
        <f ca="1">IF(Z$5="",0,SUMPRODUCT(
INDIRECT(ADDRESS($P34,SUMIFS($1:$1,$5:$5,1))&amp;":"&amp;ADDRESS($P34,Z$1)),
INDIRECT("rBP!"&amp;ADDRESS($S34,SUMIFS(rBP!$1:$1,rBP!$5:$5,MAX(rBP!$5:$5)-Z$5+1))&amp;":"&amp;ADDRESS($S34,SUMIFS(rBP!$1:$1,rBP!$5:$5,MAX(rBP!$5:$5))))))</f>
        <v>0</v>
      </c>
      <c r="AA34" s="71">
        <f ca="1">IF(AA$5="",0,SUMPRODUCT(
INDIRECT(ADDRESS($P34,SUMIFS($1:$1,$5:$5,1))&amp;":"&amp;ADDRESS($P34,AA$1)),
INDIRECT("rBP!"&amp;ADDRESS($S34,SUMIFS(rBP!$1:$1,rBP!$5:$5,MAX(rBP!$5:$5)-AA$5+1))&amp;":"&amp;ADDRESS($S34,SUMIFS(rBP!$1:$1,rBP!$5:$5,MAX(rBP!$5:$5))))))</f>
        <v>0</v>
      </c>
      <c r="AB34" s="71">
        <f ca="1">IF(AB$5="",0,SUMPRODUCT(
INDIRECT(ADDRESS($P34,SUMIFS($1:$1,$5:$5,1))&amp;":"&amp;ADDRESS($P34,AB$1)),
INDIRECT("rBP!"&amp;ADDRESS($S34,SUMIFS(rBP!$1:$1,rBP!$5:$5,MAX(rBP!$5:$5)-AB$5+1))&amp;":"&amp;ADDRESS($S34,SUMIFS(rBP!$1:$1,rBP!$5:$5,MAX(rBP!$5:$5))))))</f>
        <v>0</v>
      </c>
      <c r="AC34" s="71">
        <f ca="1">IF(AC$5="",0,SUMPRODUCT(
INDIRECT(ADDRESS($P34,SUMIFS($1:$1,$5:$5,1))&amp;":"&amp;ADDRESS($P34,AC$1)),
INDIRECT("rBP!"&amp;ADDRESS($S34,SUMIFS(rBP!$1:$1,rBP!$5:$5,MAX(rBP!$5:$5)-AC$5+1))&amp;":"&amp;ADDRESS($S34,SUMIFS(rBP!$1:$1,rBP!$5:$5,MAX(rBP!$5:$5))))))</f>
        <v>0</v>
      </c>
      <c r="AD34" s="71">
        <f ca="1">IF(AD$5="",0,SUMPRODUCT(
INDIRECT(ADDRESS($P34,SUMIFS($1:$1,$5:$5,1))&amp;":"&amp;ADDRESS($P34,AD$1)),
INDIRECT("rBP!"&amp;ADDRESS($S34,SUMIFS(rBP!$1:$1,rBP!$5:$5,MAX(rBP!$5:$5)-AD$5+1))&amp;":"&amp;ADDRESS($S34,SUMIFS(rBP!$1:$1,rBP!$5:$5,MAX(rBP!$5:$5))))))</f>
        <v>0</v>
      </c>
      <c r="AE34" s="71">
        <f ca="1">IF(AE$5="",0,SUMPRODUCT(
INDIRECT(ADDRESS($P34,SUMIFS($1:$1,$5:$5,1))&amp;":"&amp;ADDRESS($P34,AE$1)),
INDIRECT("rBP!"&amp;ADDRESS($S34,SUMIFS(rBP!$1:$1,rBP!$5:$5,MAX(rBP!$5:$5)-AE$5+1))&amp;":"&amp;ADDRESS($S34,SUMIFS(rBP!$1:$1,rBP!$5:$5,MAX(rBP!$5:$5))))))</f>
        <v>0</v>
      </c>
      <c r="AF34" s="71">
        <f ca="1">IF(AF$5="",0,SUMPRODUCT(
INDIRECT(ADDRESS($P34,SUMIFS($1:$1,$5:$5,1))&amp;":"&amp;ADDRESS($P34,AF$1)),
INDIRECT("rBP!"&amp;ADDRESS($S34,SUMIFS(rBP!$1:$1,rBP!$5:$5,MAX(rBP!$5:$5)-AF$5+1))&amp;":"&amp;ADDRESS($S34,SUMIFS(rBP!$1:$1,rBP!$5:$5,MAX(rBP!$5:$5))))))</f>
        <v>0</v>
      </c>
      <c r="AG34" s="71">
        <f ca="1">IF(AG$5="",0,SUMPRODUCT(
INDIRECT(ADDRESS($P34,SUMIFS($1:$1,$5:$5,1))&amp;":"&amp;ADDRESS($P34,AG$1)),
INDIRECT("rBP!"&amp;ADDRESS($S34,SUMIFS(rBP!$1:$1,rBP!$5:$5,MAX(rBP!$5:$5)-AG$5+1))&amp;":"&amp;ADDRESS($S34,SUMIFS(rBP!$1:$1,rBP!$5:$5,MAX(rBP!$5:$5))))))</f>
        <v>0</v>
      </c>
      <c r="AH34" s="71">
        <f ca="1">IF(AH$5="",0,SUMPRODUCT(
INDIRECT(ADDRESS($P34,SUMIFS($1:$1,$5:$5,1))&amp;":"&amp;ADDRESS($P34,AH$1)),
INDIRECT("rBP!"&amp;ADDRESS($S34,SUMIFS(rBP!$1:$1,rBP!$5:$5,MAX(rBP!$5:$5)-AH$5+1))&amp;":"&amp;ADDRESS($S34,SUMIFS(rBP!$1:$1,rBP!$5:$5,MAX(rBP!$5:$5))))))</f>
        <v>0</v>
      </c>
      <c r="AI34" s="71">
        <f ca="1">IF(AI$5="",0,SUMPRODUCT(
INDIRECT(ADDRESS($P34,SUMIFS($1:$1,$5:$5,1))&amp;":"&amp;ADDRESS($P34,AI$1)),
INDIRECT("rBP!"&amp;ADDRESS($S34,SUMIFS(rBP!$1:$1,rBP!$5:$5,MAX(rBP!$5:$5)-AI$5+1))&amp;":"&amp;ADDRESS($S34,SUMIFS(rBP!$1:$1,rBP!$5:$5,MAX(rBP!$5:$5))))))</f>
        <v>0</v>
      </c>
      <c r="AJ34" s="71">
        <f ca="1">IF(AJ$5="",0,SUMPRODUCT(
INDIRECT(ADDRESS($P34,SUMIFS($1:$1,$5:$5,1))&amp;":"&amp;ADDRESS($P34,AJ$1)),
INDIRECT("rBP!"&amp;ADDRESS($S34,SUMIFS(rBP!$1:$1,rBP!$5:$5,MAX(rBP!$5:$5)-AJ$5+1))&amp;":"&amp;ADDRESS($S34,SUMIFS(rBP!$1:$1,rBP!$5:$5,MAX(rBP!$5:$5))))))</f>
        <v>0</v>
      </c>
      <c r="AK34" s="71">
        <f ca="1">IF(AK$5="",0,SUMPRODUCT(
INDIRECT(ADDRESS($P34,SUMIFS($1:$1,$5:$5,1))&amp;":"&amp;ADDRESS($P34,AK$1)),
INDIRECT("rBP!"&amp;ADDRESS($S34,SUMIFS(rBP!$1:$1,rBP!$5:$5,MAX(rBP!$5:$5)-AK$5+1))&amp;":"&amp;ADDRESS($S34,SUMIFS(rBP!$1:$1,rBP!$5:$5,MAX(rBP!$5:$5))))))</f>
        <v>0</v>
      </c>
      <c r="AL34" s="71">
        <f ca="1">IF(AL$5="",0,SUMPRODUCT(
INDIRECT(ADDRESS($P34,SUMIFS($1:$1,$5:$5,1))&amp;":"&amp;ADDRESS($P34,AL$1)),
INDIRECT("rBP!"&amp;ADDRESS($S34,SUMIFS(rBP!$1:$1,rBP!$5:$5,MAX(rBP!$5:$5)-AL$5+1))&amp;":"&amp;ADDRESS($S34,SUMIFS(rBP!$1:$1,rBP!$5:$5,MAX(rBP!$5:$5))))))</f>
        <v>0</v>
      </c>
      <c r="AM34" s="71">
        <f ca="1">IF(AM$5="",0,SUMPRODUCT(
INDIRECT(ADDRESS($P34,SUMIFS($1:$1,$5:$5,1))&amp;":"&amp;ADDRESS($P34,AM$1)),
INDIRECT("rBP!"&amp;ADDRESS($S34,SUMIFS(rBP!$1:$1,rBP!$5:$5,MAX(rBP!$5:$5)-AM$5+1))&amp;":"&amp;ADDRESS($S34,SUMIFS(rBP!$1:$1,rBP!$5:$5,MAX(rBP!$5:$5))))))</f>
        <v>0</v>
      </c>
      <c r="AN34" s="71">
        <f ca="1">IF(AN$5="",0,SUMPRODUCT(
INDIRECT(ADDRESS($P34,SUMIFS($1:$1,$5:$5,1))&amp;":"&amp;ADDRESS($P34,AN$1)),
INDIRECT("rBP!"&amp;ADDRESS($S34,SUMIFS(rBP!$1:$1,rBP!$5:$5,MAX(rBP!$5:$5)-AN$5+1))&amp;":"&amp;ADDRESS($S34,SUMIFS(rBP!$1:$1,rBP!$5:$5,MAX(rBP!$5:$5))))))</f>
        <v>0</v>
      </c>
      <c r="AO34" s="71">
        <f ca="1">IF(AO$5="",0,SUMPRODUCT(
INDIRECT(ADDRESS($P34,SUMIFS($1:$1,$5:$5,1))&amp;":"&amp;ADDRESS($P34,AO$1)),
INDIRECT("rBP!"&amp;ADDRESS($S34,SUMIFS(rBP!$1:$1,rBP!$5:$5,MAX(rBP!$5:$5)-AO$5+1))&amp;":"&amp;ADDRESS($S34,SUMIFS(rBP!$1:$1,rBP!$5:$5,MAX(rBP!$5:$5))))))</f>
        <v>0</v>
      </c>
      <c r="AP34" s="71">
        <f ca="1">IF(AP$5="",0,SUMPRODUCT(
INDIRECT(ADDRESS($P34,SUMIFS($1:$1,$5:$5,1))&amp;":"&amp;ADDRESS($P34,AP$1)),
INDIRECT("rBP!"&amp;ADDRESS($S34,SUMIFS(rBP!$1:$1,rBP!$5:$5,MAX(rBP!$5:$5)-AP$5+1))&amp;":"&amp;ADDRESS($S34,SUMIFS(rBP!$1:$1,rBP!$5:$5,MAX(rBP!$5:$5))))))</f>
        <v>0</v>
      </c>
      <c r="AQ34" s="71">
        <f ca="1">IF(AQ$5="",0,SUMPRODUCT(
INDIRECT(ADDRESS($P34,SUMIFS($1:$1,$5:$5,1))&amp;":"&amp;ADDRESS($P34,AQ$1)),
INDIRECT("rBP!"&amp;ADDRESS($S34,SUMIFS(rBP!$1:$1,rBP!$5:$5,MAX(rBP!$5:$5)-AQ$5+1))&amp;":"&amp;ADDRESS($S34,SUMIFS(rBP!$1:$1,rBP!$5:$5,MAX(rBP!$5:$5))))))</f>
        <v>0</v>
      </c>
      <c r="AR34" s="71">
        <f ca="1">IF(AR$5="",0,SUMPRODUCT(
INDIRECT(ADDRESS($P34,SUMIFS($1:$1,$5:$5,1))&amp;":"&amp;ADDRESS($P34,AR$1)),
INDIRECT("rBP!"&amp;ADDRESS($S34,SUMIFS(rBP!$1:$1,rBP!$5:$5,MAX(rBP!$5:$5)-AR$5+1))&amp;":"&amp;ADDRESS($S34,SUMIFS(rBP!$1:$1,rBP!$5:$5,MAX(rBP!$5:$5))))))</f>
        <v>0</v>
      </c>
      <c r="AS34" s="71">
        <f ca="1">IF(AS$5="",0,SUMPRODUCT(
INDIRECT(ADDRESS($P34,SUMIFS($1:$1,$5:$5,1))&amp;":"&amp;ADDRESS($P34,AS$1)),
INDIRECT("rBP!"&amp;ADDRESS($S34,SUMIFS(rBP!$1:$1,rBP!$5:$5,MAX(rBP!$5:$5)-AS$5+1))&amp;":"&amp;ADDRESS($S34,SUMIFS(rBP!$1:$1,rBP!$5:$5,MAX(rBP!$5:$5))))))</f>
        <v>0</v>
      </c>
      <c r="AT34" s="71">
        <f ca="1">IF(AT$5="",0,SUMPRODUCT(
INDIRECT(ADDRESS($P34,SUMIFS($1:$1,$5:$5,1))&amp;":"&amp;ADDRESS($P34,AT$1)),
INDIRECT("rBP!"&amp;ADDRESS($S34,SUMIFS(rBP!$1:$1,rBP!$5:$5,MAX(rBP!$5:$5)-AT$5+1))&amp;":"&amp;ADDRESS($S34,SUMIFS(rBP!$1:$1,rBP!$5:$5,MAX(rBP!$5:$5))))))</f>
        <v>0</v>
      </c>
      <c r="AU34" s="71">
        <f ca="1">IF(AU$5="",0,SUMPRODUCT(
INDIRECT(ADDRESS($P34,SUMIFS($1:$1,$5:$5,1))&amp;":"&amp;ADDRESS($P34,AU$1)),
INDIRECT("rBP!"&amp;ADDRESS($S34,SUMIFS(rBP!$1:$1,rBP!$5:$5,MAX(rBP!$5:$5)-AU$5+1))&amp;":"&amp;ADDRESS($S34,SUMIFS(rBP!$1:$1,rBP!$5:$5,MAX(rBP!$5:$5))))))</f>
        <v>0</v>
      </c>
      <c r="AV34" s="71">
        <f ca="1">IF(AV$5="",0,SUMPRODUCT(
INDIRECT(ADDRESS($P34,SUMIFS($1:$1,$5:$5,1))&amp;":"&amp;ADDRESS($P34,AV$1)),
INDIRECT("rBP!"&amp;ADDRESS($S34,SUMIFS(rBP!$1:$1,rBP!$5:$5,MAX(rBP!$5:$5)-AV$5+1))&amp;":"&amp;ADDRESS($S34,SUMIFS(rBP!$1:$1,rBP!$5:$5,MAX(rBP!$5:$5))))))</f>
        <v>0</v>
      </c>
      <c r="AW34" s="71">
        <f ca="1">IF(AW$5="",0,SUMPRODUCT(
INDIRECT(ADDRESS($P34,SUMIFS($1:$1,$5:$5,1))&amp;":"&amp;ADDRESS($P34,AW$1)),
INDIRECT("rBP!"&amp;ADDRESS($S34,SUMIFS(rBP!$1:$1,rBP!$5:$5,MAX(rBP!$5:$5)-AW$5+1))&amp;":"&amp;ADDRESS($S34,SUMIFS(rBP!$1:$1,rBP!$5:$5,MAX(rBP!$5:$5))))))</f>
        <v>0</v>
      </c>
      <c r="AX34" s="71">
        <f ca="1">IF(AX$5="",0,SUMPRODUCT(
INDIRECT(ADDRESS($P34,SUMIFS($1:$1,$5:$5,1))&amp;":"&amp;ADDRESS($P34,AX$1)),
INDIRECT("rBP!"&amp;ADDRESS($S34,SUMIFS(rBP!$1:$1,rBP!$5:$5,MAX(rBP!$5:$5)-AX$5+1))&amp;":"&amp;ADDRESS($S34,SUMIFS(rBP!$1:$1,rBP!$5:$5,MAX(rBP!$5:$5))))))</f>
        <v>0</v>
      </c>
      <c r="AY34" s="71">
        <f ca="1">IF(AY$5="",0,SUMPRODUCT(
INDIRECT(ADDRESS($P34,SUMIFS($1:$1,$5:$5,1))&amp;":"&amp;ADDRESS($P34,AY$1)),
INDIRECT("rBP!"&amp;ADDRESS($S34,SUMIFS(rBP!$1:$1,rBP!$5:$5,MAX(rBP!$5:$5)-AY$5+1))&amp;":"&amp;ADDRESS($S34,SUMIFS(rBP!$1:$1,rBP!$5:$5,MAX(rBP!$5:$5))))))</f>
        <v>0</v>
      </c>
      <c r="AZ34" s="71">
        <f ca="1">IF(AZ$5="",0,SUMPRODUCT(
INDIRECT(ADDRESS($P34,SUMIFS($1:$1,$5:$5,1))&amp;":"&amp;ADDRESS($P34,AZ$1)),
INDIRECT("rBP!"&amp;ADDRESS($S34,SUMIFS(rBP!$1:$1,rBP!$5:$5,MAX(rBP!$5:$5)-AZ$5+1))&amp;":"&amp;ADDRESS($S34,SUMIFS(rBP!$1:$1,rBP!$5:$5,MAX(rBP!$5:$5))))))</f>
        <v>0</v>
      </c>
      <c r="BA34" s="71">
        <f ca="1">IF(BA$5="",0,SUMPRODUCT(
INDIRECT(ADDRESS($P34,SUMIFS($1:$1,$5:$5,1))&amp;":"&amp;ADDRESS($P34,BA$1)),
INDIRECT("rBP!"&amp;ADDRESS($S34,SUMIFS(rBP!$1:$1,rBP!$5:$5,MAX(rBP!$5:$5)-BA$5+1))&amp;":"&amp;ADDRESS($S34,SUMIFS(rBP!$1:$1,rBP!$5:$5,MAX(rBP!$5:$5))))))</f>
        <v>0</v>
      </c>
      <c r="BB34" s="71">
        <f ca="1">IF(BB$5="",0,SUMPRODUCT(
INDIRECT(ADDRESS($P34,SUMIFS($1:$1,$5:$5,1))&amp;":"&amp;ADDRESS($P34,BB$1)),
INDIRECT("rBP!"&amp;ADDRESS($S34,SUMIFS(rBP!$1:$1,rBP!$5:$5,MAX(rBP!$5:$5)-BB$5+1))&amp;":"&amp;ADDRESS($S34,SUMIFS(rBP!$1:$1,rBP!$5:$5,MAX(rBP!$5:$5))))))</f>
        <v>0</v>
      </c>
      <c r="BC34" s="71">
        <f ca="1">IF(BC$5="",0,SUMPRODUCT(
INDIRECT(ADDRESS($P34,SUMIFS($1:$1,$5:$5,1))&amp;":"&amp;ADDRESS($P34,BC$1)),
INDIRECT("rBP!"&amp;ADDRESS($S34,SUMIFS(rBP!$1:$1,rBP!$5:$5,MAX(rBP!$5:$5)-BC$5+1))&amp;":"&amp;ADDRESS($S34,SUMIFS(rBP!$1:$1,rBP!$5:$5,MAX(rBP!$5:$5))))))</f>
        <v>0</v>
      </c>
      <c r="BD34" s="71">
        <f ca="1">IF(BD$5="",0,SUMPRODUCT(
INDIRECT(ADDRESS($P34,SUMIFS($1:$1,$5:$5,1))&amp;":"&amp;ADDRESS($P34,BD$1)),
INDIRECT("rBP!"&amp;ADDRESS($S34,SUMIFS(rBP!$1:$1,rBP!$5:$5,MAX(rBP!$5:$5)-BD$5+1))&amp;":"&amp;ADDRESS($S34,SUMIFS(rBP!$1:$1,rBP!$5:$5,MAX(rBP!$5:$5))))))</f>
        <v>0</v>
      </c>
      <c r="BE34" s="71">
        <f ca="1">IF(BE$5="",0,SUMPRODUCT(
INDIRECT(ADDRESS($P34,SUMIFS($1:$1,$5:$5,1))&amp;":"&amp;ADDRESS($P34,BE$1)),
INDIRECT("rBP!"&amp;ADDRESS($S34,SUMIFS(rBP!$1:$1,rBP!$5:$5,MAX(rBP!$5:$5)-BE$5+1))&amp;":"&amp;ADDRESS($S34,SUMIFS(rBP!$1:$1,rBP!$5:$5,MAX(rBP!$5:$5))))))</f>
        <v>0</v>
      </c>
      <c r="BF34" s="71">
        <f ca="1">IF(BF$5="",0,SUMPRODUCT(
INDIRECT(ADDRESS($P34,SUMIFS($1:$1,$5:$5,1))&amp;":"&amp;ADDRESS($P34,BF$1)),
INDIRECT("rBP!"&amp;ADDRESS($S34,SUMIFS(rBP!$1:$1,rBP!$5:$5,MAX(rBP!$5:$5)-BF$5+1))&amp;":"&amp;ADDRESS($S34,SUMIFS(rBP!$1:$1,rBP!$5:$5,MAX(rBP!$5:$5))))))</f>
        <v>0</v>
      </c>
      <c r="BG34" s="71">
        <f ca="1">IF(BG$5="",0,SUMPRODUCT(
INDIRECT(ADDRESS($P34,SUMIFS($1:$1,$5:$5,1))&amp;":"&amp;ADDRESS($P34,BG$1)),
INDIRECT("rBP!"&amp;ADDRESS($S34,SUMIFS(rBP!$1:$1,rBP!$5:$5,MAX(rBP!$5:$5)-BG$5+1))&amp;":"&amp;ADDRESS($S34,SUMIFS(rBP!$1:$1,rBP!$5:$5,MAX(rBP!$5:$5))))))</f>
        <v>0</v>
      </c>
      <c r="BH34" s="71">
        <f ca="1">IF(BH$5="",0,SUMPRODUCT(
INDIRECT(ADDRESS($P34,SUMIFS($1:$1,$5:$5,1))&amp;":"&amp;ADDRESS($P34,BH$1)),
INDIRECT("rBP!"&amp;ADDRESS($S34,SUMIFS(rBP!$1:$1,rBP!$5:$5,MAX(rBP!$5:$5)-BH$5+1))&amp;":"&amp;ADDRESS($S34,SUMIFS(rBP!$1:$1,rBP!$5:$5,MAX(rBP!$5:$5))))))</f>
        <v>0</v>
      </c>
      <c r="BI34" s="71">
        <f ca="1">IF(BI$5="",0,SUMPRODUCT(
INDIRECT(ADDRESS($P34,SUMIFS($1:$1,$5:$5,1))&amp;":"&amp;ADDRESS($P34,BI$1)),
INDIRECT("rBP!"&amp;ADDRESS($S34,SUMIFS(rBP!$1:$1,rBP!$5:$5,MAX(rBP!$5:$5)-BI$5+1))&amp;":"&amp;ADDRESS($S34,SUMIFS(rBP!$1:$1,rBP!$5:$5,MAX(rBP!$5:$5))))))</f>
        <v>0</v>
      </c>
      <c r="BJ34" s="71">
        <f ca="1">IF(BJ$5="",0,SUMPRODUCT(
INDIRECT(ADDRESS($P34,SUMIFS($1:$1,$5:$5,1))&amp;":"&amp;ADDRESS($P34,BJ$1)),
INDIRECT("rBP!"&amp;ADDRESS($S34,SUMIFS(rBP!$1:$1,rBP!$5:$5,MAX(rBP!$5:$5)-BJ$5+1))&amp;":"&amp;ADDRESS($S34,SUMIFS(rBP!$1:$1,rBP!$5:$5,MAX(rBP!$5:$5))))))</f>
        <v>0</v>
      </c>
      <c r="BK34" s="71">
        <f ca="1">IF(BK$5="",0,SUMPRODUCT(
INDIRECT(ADDRESS($P34,SUMIFS($1:$1,$5:$5,1))&amp;":"&amp;ADDRESS($P34,BK$1)),
INDIRECT("rBP!"&amp;ADDRESS($S34,SUMIFS(rBP!$1:$1,rBP!$5:$5,MAX(rBP!$5:$5)-BK$5+1))&amp;":"&amp;ADDRESS($S34,SUMIFS(rBP!$1:$1,rBP!$5:$5,MAX(rBP!$5:$5))))))</f>
        <v>0</v>
      </c>
      <c r="BL34" s="71">
        <f ca="1">IF(BL$5="",0,SUMPRODUCT(
INDIRECT(ADDRESS($P34,SUMIFS($1:$1,$5:$5,1))&amp;":"&amp;ADDRESS($P34,BL$1)),
INDIRECT("rBP!"&amp;ADDRESS($S34,SUMIFS(rBP!$1:$1,rBP!$5:$5,MAX(rBP!$5:$5)-BL$5+1))&amp;":"&amp;ADDRESS($S34,SUMIFS(rBP!$1:$1,rBP!$5:$5,MAX(rBP!$5:$5))))))</f>
        <v>0</v>
      </c>
      <c r="BM34" s="71">
        <f ca="1">IF(BM$5="",0,SUMPRODUCT(
INDIRECT(ADDRESS($P34,SUMIFS($1:$1,$5:$5,1))&amp;":"&amp;ADDRESS($P34,BM$1)),
INDIRECT("rBP!"&amp;ADDRESS($S34,SUMIFS(rBP!$1:$1,rBP!$5:$5,MAX(rBP!$5:$5)-BM$5+1))&amp;":"&amp;ADDRESS($S34,SUMIFS(rBP!$1:$1,rBP!$5:$5,MAX(rBP!$5:$5))))))</f>
        <v>0</v>
      </c>
      <c r="BN34" s="71">
        <f ca="1">IF(BN$5="",0,SUMPRODUCT(
INDIRECT(ADDRESS($P34,SUMIFS($1:$1,$5:$5,1))&amp;":"&amp;ADDRESS($P34,BN$1)),
INDIRECT("rBP!"&amp;ADDRESS($S34,SUMIFS(rBP!$1:$1,rBP!$5:$5,MAX(rBP!$5:$5)-BN$5+1))&amp;":"&amp;ADDRESS($S34,SUMIFS(rBP!$1:$1,rBP!$5:$5,MAX(rBP!$5:$5))))))</f>
        <v>0</v>
      </c>
      <c r="BO34" s="71">
        <f ca="1">IF(BO$5="",0,SUMPRODUCT(
INDIRECT(ADDRESS($P34,SUMIFS($1:$1,$5:$5,1))&amp;":"&amp;ADDRESS($P34,BO$1)),
INDIRECT("rBP!"&amp;ADDRESS($S34,SUMIFS(rBP!$1:$1,rBP!$5:$5,MAX(rBP!$5:$5)-BO$5+1))&amp;":"&amp;ADDRESS($S34,SUMIFS(rBP!$1:$1,rBP!$5:$5,MAX(rBP!$5:$5))))))</f>
        <v>0</v>
      </c>
      <c r="BP34" s="71">
        <f ca="1">IF(BP$5="",0,SUMPRODUCT(
INDIRECT(ADDRESS($P34,SUMIFS($1:$1,$5:$5,1))&amp;":"&amp;ADDRESS($P34,BP$1)),
INDIRECT("rBP!"&amp;ADDRESS($S34,SUMIFS(rBP!$1:$1,rBP!$5:$5,MAX(rBP!$5:$5)-BP$5+1))&amp;":"&amp;ADDRESS($S34,SUMIFS(rBP!$1:$1,rBP!$5:$5,MAX(rBP!$5:$5))))))</f>
        <v>0</v>
      </c>
      <c r="BQ34" s="71">
        <f ca="1">IF(BQ$5="",0,SUMPRODUCT(
INDIRECT(ADDRESS($P34,SUMIFS($1:$1,$5:$5,1))&amp;":"&amp;ADDRESS($P34,BQ$1)),
INDIRECT("rBP!"&amp;ADDRESS($S34,SUMIFS(rBP!$1:$1,rBP!$5:$5,MAX(rBP!$5:$5)-BQ$5+1))&amp;":"&amp;ADDRESS($S34,SUMIFS(rBP!$1:$1,rBP!$5:$5,MAX(rBP!$5:$5))))))</f>
        <v>0</v>
      </c>
      <c r="BR34" s="71">
        <f ca="1">IF(BR$5="",0,SUMPRODUCT(
INDIRECT(ADDRESS($P34,SUMIFS($1:$1,$5:$5,1))&amp;":"&amp;ADDRESS($P34,BR$1)),
INDIRECT("rBP!"&amp;ADDRESS($S34,SUMIFS(rBP!$1:$1,rBP!$5:$5,MAX(rBP!$5:$5)-BR$5+1))&amp;":"&amp;ADDRESS($S34,SUMIFS(rBP!$1:$1,rBP!$5:$5,MAX(rBP!$5:$5))))))</f>
        <v>0</v>
      </c>
      <c r="BS34" s="71">
        <f ca="1">IF(BS$5="",0,SUMPRODUCT(
INDIRECT(ADDRESS($P34,SUMIFS($1:$1,$5:$5,1))&amp;":"&amp;ADDRESS($P34,BS$1)),
INDIRECT("rBP!"&amp;ADDRESS($S34,SUMIFS(rBP!$1:$1,rBP!$5:$5,MAX(rBP!$5:$5)-BS$5+1))&amp;":"&amp;ADDRESS($S34,SUMIFS(rBP!$1:$1,rBP!$5:$5,MAX(rBP!$5:$5))))))</f>
        <v>0</v>
      </c>
      <c r="BT34" s="71">
        <f ca="1">IF(BT$5="",0,SUMPRODUCT(
INDIRECT(ADDRESS($P34,SUMIFS($1:$1,$5:$5,1))&amp;":"&amp;ADDRESS($P34,BT$1)),
INDIRECT("rBP!"&amp;ADDRESS($S34,SUMIFS(rBP!$1:$1,rBP!$5:$5,MAX(rBP!$5:$5)-BT$5+1))&amp;":"&amp;ADDRESS($S34,SUMIFS(rBP!$1:$1,rBP!$5:$5,MAX(rBP!$5:$5))))))</f>
        <v>0</v>
      </c>
      <c r="BU34" s="71">
        <f ca="1">IF(BU$5="",0,SUMPRODUCT(
INDIRECT(ADDRESS($P34,SUMIFS($1:$1,$5:$5,1))&amp;":"&amp;ADDRESS($P34,BU$1)),
INDIRECT("rBP!"&amp;ADDRESS($S34,SUMIFS(rBP!$1:$1,rBP!$5:$5,MAX(rBP!$5:$5)-BU$5+1))&amp;":"&amp;ADDRESS($S34,SUMIFS(rBP!$1:$1,rBP!$5:$5,MAX(rBP!$5:$5))))))</f>
        <v>0</v>
      </c>
      <c r="BV34" s="71">
        <f ca="1">IF(BV$5="",0,SUMPRODUCT(
INDIRECT(ADDRESS($P34,SUMIFS($1:$1,$5:$5,1))&amp;":"&amp;ADDRESS($P34,BV$1)),
INDIRECT("rBP!"&amp;ADDRESS($S34,SUMIFS(rBP!$1:$1,rBP!$5:$5,MAX(rBP!$5:$5)-BV$5+1))&amp;":"&amp;ADDRESS($S34,SUMIFS(rBP!$1:$1,rBP!$5:$5,MAX(rBP!$5:$5))))))</f>
        <v>0</v>
      </c>
      <c r="BW34" s="71">
        <f ca="1">IF(BW$5="",0,SUMPRODUCT(
INDIRECT(ADDRESS($P34,SUMIFS($1:$1,$5:$5,1))&amp;":"&amp;ADDRESS($P34,BW$1)),
INDIRECT("rBP!"&amp;ADDRESS($S34,SUMIFS(rBP!$1:$1,rBP!$5:$5,MAX(rBP!$5:$5)-BW$5+1))&amp;":"&amp;ADDRESS($S34,SUMIFS(rBP!$1:$1,rBP!$5:$5,MAX(rBP!$5:$5))))))</f>
        <v>0</v>
      </c>
      <c r="BX34" s="71">
        <f ca="1">IF(BX$5="",0,SUMPRODUCT(
INDIRECT(ADDRESS($P34,SUMIFS($1:$1,$5:$5,1))&amp;":"&amp;ADDRESS($P34,BX$1)),
INDIRECT("rBP!"&amp;ADDRESS($S34,SUMIFS(rBP!$1:$1,rBP!$5:$5,MAX(rBP!$5:$5)-BX$5+1))&amp;":"&amp;ADDRESS($S34,SUMIFS(rBP!$1:$1,rBP!$5:$5,MAX(rBP!$5:$5))))))</f>
        <v>0</v>
      </c>
      <c r="BY34" s="71">
        <f ca="1">IF(BY$5="",0,SUMPRODUCT(
INDIRECT(ADDRESS($P34,SUMIFS($1:$1,$5:$5,1))&amp;":"&amp;ADDRESS($P34,BY$1)),
INDIRECT("rBP!"&amp;ADDRESS($S34,SUMIFS(rBP!$1:$1,rBP!$5:$5,MAX(rBP!$5:$5)-BY$5+1))&amp;":"&amp;ADDRESS($S34,SUMIFS(rBP!$1:$1,rBP!$5:$5,MAX(rBP!$5:$5))))))</f>
        <v>0</v>
      </c>
      <c r="BZ34" s="71">
        <f ca="1">IF(BZ$5="",0,SUMPRODUCT(
INDIRECT(ADDRESS($P34,SUMIFS($1:$1,$5:$5,1))&amp;":"&amp;ADDRESS($P34,BZ$1)),
INDIRECT("rBP!"&amp;ADDRESS($S34,SUMIFS(rBP!$1:$1,rBP!$5:$5,MAX(rBP!$5:$5)-BZ$5+1))&amp;":"&amp;ADDRESS($S34,SUMIFS(rBP!$1:$1,rBP!$5:$5,MAX(rBP!$5:$5))))))</f>
        <v>0</v>
      </c>
      <c r="CA34" s="71">
        <f ca="1">IF(CA$5="",0,SUMPRODUCT(
INDIRECT(ADDRESS($P34,SUMIFS($1:$1,$5:$5,1))&amp;":"&amp;ADDRESS($P34,CA$1)),
INDIRECT("rBP!"&amp;ADDRESS($S34,SUMIFS(rBP!$1:$1,rBP!$5:$5,MAX(rBP!$5:$5)-CA$5+1))&amp;":"&amp;ADDRESS($S34,SUMIFS(rBP!$1:$1,rBP!$5:$5,MAX(rBP!$5:$5))))))</f>
        <v>0</v>
      </c>
      <c r="CB34" s="71">
        <f ca="1">IF(CB$5="",0,SUMPRODUCT(
INDIRECT(ADDRESS($P34,SUMIFS($1:$1,$5:$5,1))&amp;":"&amp;ADDRESS($P34,CB$1)),
INDIRECT("rBP!"&amp;ADDRESS($S34,SUMIFS(rBP!$1:$1,rBP!$5:$5,MAX(rBP!$5:$5)-CB$5+1))&amp;":"&amp;ADDRESS($S34,SUMIFS(rBP!$1:$1,rBP!$5:$5,MAX(rBP!$5:$5))))))</f>
        <v>0</v>
      </c>
      <c r="CC34" s="71">
        <f ca="1">IF(CC$5="",0,SUMPRODUCT(
INDIRECT(ADDRESS($P34,SUMIFS($1:$1,$5:$5,1))&amp;":"&amp;ADDRESS($P34,CC$1)),
INDIRECT("rBP!"&amp;ADDRESS($S34,SUMIFS(rBP!$1:$1,rBP!$5:$5,MAX(rBP!$5:$5)-CC$5+1))&amp;":"&amp;ADDRESS($S34,SUMIFS(rBP!$1:$1,rBP!$5:$5,MAX(rBP!$5:$5))))))</f>
        <v>0</v>
      </c>
      <c r="CD34" s="71">
        <f ca="1">IF(CD$5="",0,SUMPRODUCT(
INDIRECT(ADDRESS($P34,SUMIFS($1:$1,$5:$5,1))&amp;":"&amp;ADDRESS($P34,CD$1)),
INDIRECT("rBP!"&amp;ADDRESS($S34,SUMIFS(rBP!$1:$1,rBP!$5:$5,MAX(rBP!$5:$5)-CD$5+1))&amp;":"&amp;ADDRESS($S34,SUMIFS(rBP!$1:$1,rBP!$5:$5,MAX(rBP!$5:$5))))))</f>
        <v>0</v>
      </c>
      <c r="CE34" s="71">
        <f ca="1">IF(CE$5="",0,SUMPRODUCT(
INDIRECT(ADDRESS($P34,SUMIFS($1:$1,$5:$5,1))&amp;":"&amp;ADDRESS($P34,CE$1)),
INDIRECT("rBP!"&amp;ADDRESS($S34,SUMIFS(rBP!$1:$1,rBP!$5:$5,MAX(rBP!$5:$5)-CE$5+1))&amp;":"&amp;ADDRESS($S34,SUMIFS(rBP!$1:$1,rBP!$5:$5,MAX(rBP!$5:$5))))))</f>
        <v>0</v>
      </c>
      <c r="CF34" s="71">
        <f ca="1">IF(CF$5="",0,SUMPRODUCT(
INDIRECT(ADDRESS($P34,SUMIFS($1:$1,$5:$5,1))&amp;":"&amp;ADDRESS($P34,CF$1)),
INDIRECT("rBP!"&amp;ADDRESS($S34,SUMIFS(rBP!$1:$1,rBP!$5:$5,MAX(rBP!$5:$5)-CF$5+1))&amp;":"&amp;ADDRESS($S34,SUMIFS(rBP!$1:$1,rBP!$5:$5,MAX(rBP!$5:$5))))))</f>
        <v>0</v>
      </c>
      <c r="CG34" s="71">
        <f ca="1">IF(CG$5="",0,SUMPRODUCT(
INDIRECT(ADDRESS($P34,SUMIFS($1:$1,$5:$5,1))&amp;":"&amp;ADDRESS($P34,CG$1)),
INDIRECT("rBP!"&amp;ADDRESS($S34,SUMIFS(rBP!$1:$1,rBP!$5:$5,MAX(rBP!$5:$5)-CG$5+1))&amp;":"&amp;ADDRESS($S34,SUMIFS(rBP!$1:$1,rBP!$5:$5,MAX(rBP!$5:$5))))))</f>
        <v>0</v>
      </c>
      <c r="CH34" s="71">
        <f ca="1">IF(CH$5="",0,SUMPRODUCT(
INDIRECT(ADDRESS($P34,SUMIFS($1:$1,$5:$5,1))&amp;":"&amp;ADDRESS($P34,CH$1)),
INDIRECT("rBP!"&amp;ADDRESS($S34,SUMIFS(rBP!$1:$1,rBP!$5:$5,MAX(rBP!$5:$5)-CH$5+1))&amp;":"&amp;ADDRESS($S34,SUMIFS(rBP!$1:$1,rBP!$5:$5,MAX(rBP!$5:$5))))))</f>
        <v>0</v>
      </c>
      <c r="CI34" s="71">
        <f ca="1">IF(CI$5="",0,SUMPRODUCT(
INDIRECT(ADDRESS($P34,SUMIFS($1:$1,$5:$5,1))&amp;":"&amp;ADDRESS($P34,CI$1)),
INDIRECT("rBP!"&amp;ADDRESS($S34,SUMIFS(rBP!$1:$1,rBP!$5:$5,MAX(rBP!$5:$5)-CI$5+1))&amp;":"&amp;ADDRESS($S34,SUMIFS(rBP!$1:$1,rBP!$5:$5,MAX(rBP!$5:$5))))))</f>
        <v>0</v>
      </c>
      <c r="CJ34" s="71">
        <f ca="1">IF(CJ$5="",0,SUMPRODUCT(
INDIRECT(ADDRESS($P34,SUMIFS($1:$1,$5:$5,1))&amp;":"&amp;ADDRESS($P34,CJ$1)),
INDIRECT("rBP!"&amp;ADDRESS($S34,SUMIFS(rBP!$1:$1,rBP!$5:$5,MAX(rBP!$5:$5)-CJ$5+1))&amp;":"&amp;ADDRESS($S34,SUMIFS(rBP!$1:$1,rBP!$5:$5,MAX(rBP!$5:$5))))))</f>
        <v>0</v>
      </c>
      <c r="CK34" s="71">
        <f ca="1">IF(CK$5="",0,SUMPRODUCT(
INDIRECT(ADDRESS($P34,SUMIFS($1:$1,$5:$5,1))&amp;":"&amp;ADDRESS($P34,CK$1)),
INDIRECT("rBP!"&amp;ADDRESS($S34,SUMIFS(rBP!$1:$1,rBP!$5:$5,MAX(rBP!$5:$5)-CK$5+1))&amp;":"&amp;ADDRESS($S34,SUMIFS(rBP!$1:$1,rBP!$5:$5,MAX(rBP!$5:$5))))))</f>
        <v>0</v>
      </c>
      <c r="CL34" s="71">
        <f ca="1">IF(CL$5="",0,SUMPRODUCT(
INDIRECT(ADDRESS($P34,SUMIFS($1:$1,$5:$5,1))&amp;":"&amp;ADDRESS($P34,CL$1)),
INDIRECT("rBP!"&amp;ADDRESS($S34,SUMIFS(rBP!$1:$1,rBP!$5:$5,MAX(rBP!$5:$5)-CL$5+1))&amp;":"&amp;ADDRESS($S34,SUMIFS(rBP!$1:$1,rBP!$5:$5,MAX(rBP!$5:$5))))))</f>
        <v>0</v>
      </c>
      <c r="CM34" s="71">
        <f ca="1">IF(CM$5="",0,SUMPRODUCT(
INDIRECT(ADDRESS($P34,SUMIFS($1:$1,$5:$5,1))&amp;":"&amp;ADDRESS($P34,CM$1)),
INDIRECT("rBP!"&amp;ADDRESS($S34,SUMIFS(rBP!$1:$1,rBP!$5:$5,MAX(rBP!$5:$5)-CM$5+1))&amp;":"&amp;ADDRESS($S34,SUMIFS(rBP!$1:$1,rBP!$5:$5,MAX(rBP!$5:$5))))))</f>
        <v>0</v>
      </c>
      <c r="CN34" s="71">
        <f ca="1">IF(CN$5="",0,SUMPRODUCT(
INDIRECT(ADDRESS($P34,SUMIFS($1:$1,$5:$5,1))&amp;":"&amp;ADDRESS($P34,CN$1)),
INDIRECT("rBP!"&amp;ADDRESS($S34,SUMIFS(rBP!$1:$1,rBP!$5:$5,MAX(rBP!$5:$5)-CN$5+1))&amp;":"&amp;ADDRESS($S34,SUMIFS(rBP!$1:$1,rBP!$5:$5,MAX(rBP!$5:$5))))))</f>
        <v>0</v>
      </c>
      <c r="CO34" s="71">
        <f ca="1">IF(CO$5="",0,SUMPRODUCT(
INDIRECT(ADDRESS($P34,SUMIFS($1:$1,$5:$5,1))&amp;":"&amp;ADDRESS($P34,CO$1)),
INDIRECT("rBP!"&amp;ADDRESS($S34,SUMIFS(rBP!$1:$1,rBP!$5:$5,MAX(rBP!$5:$5)-CO$5+1))&amp;":"&amp;ADDRESS($S34,SUMIFS(rBP!$1:$1,rBP!$5:$5,MAX(rBP!$5:$5))))))</f>
        <v>0</v>
      </c>
      <c r="CP34" s="71">
        <f ca="1">IF(CP$5="",0,SUMPRODUCT(
INDIRECT(ADDRESS($P34,SUMIFS($1:$1,$5:$5,1))&amp;":"&amp;ADDRESS($P34,CP$1)),
INDIRECT("rBP!"&amp;ADDRESS($S34,SUMIFS(rBP!$1:$1,rBP!$5:$5,MAX(rBP!$5:$5)-CP$5+1))&amp;":"&amp;ADDRESS($S34,SUMIFS(rBP!$1:$1,rBP!$5:$5,MAX(rBP!$5:$5))))))</f>
        <v>0</v>
      </c>
      <c r="CQ34" s="71">
        <f ca="1">IF(CQ$5="",0,SUMPRODUCT(
INDIRECT(ADDRESS($P34,SUMIFS($1:$1,$5:$5,1))&amp;":"&amp;ADDRESS($P34,CQ$1)),
INDIRECT("rBP!"&amp;ADDRESS($S34,SUMIFS(rBP!$1:$1,rBP!$5:$5,MAX(rBP!$5:$5)-CQ$5+1))&amp;":"&amp;ADDRESS($S34,SUMIFS(rBP!$1:$1,rBP!$5:$5,MAX(rBP!$5:$5))))))</f>
        <v>0</v>
      </c>
      <c r="CR34" s="71">
        <f ca="1">IF(CR$5="",0,SUMPRODUCT(
INDIRECT(ADDRESS($P34,SUMIFS($1:$1,$5:$5,1))&amp;":"&amp;ADDRESS($P34,CR$1)),
INDIRECT("rBP!"&amp;ADDRESS($S34,SUMIFS(rBP!$1:$1,rBP!$5:$5,MAX(rBP!$5:$5)-CR$5+1))&amp;":"&amp;ADDRESS($S34,SUMIFS(rBP!$1:$1,rBP!$5:$5,MAX(rBP!$5:$5))))))</f>
        <v>0</v>
      </c>
      <c r="CS34" s="71">
        <f ca="1">IF(CS$5="",0,SUMPRODUCT(
INDIRECT(ADDRESS($P34,SUMIFS($1:$1,$5:$5,1))&amp;":"&amp;ADDRESS($P34,CS$1)),
INDIRECT("rBP!"&amp;ADDRESS($S34,SUMIFS(rBP!$1:$1,rBP!$5:$5,MAX(rBP!$5:$5)-CS$5+1))&amp;":"&amp;ADDRESS($S34,SUMIFS(rBP!$1:$1,rBP!$5:$5,MAX(rBP!$5:$5))))))</f>
        <v>0</v>
      </c>
      <c r="CT34" s="71">
        <f ca="1">IF(CT$5="",0,SUMPRODUCT(
INDIRECT(ADDRESS($P34,SUMIFS($1:$1,$5:$5,1))&amp;":"&amp;ADDRESS($P34,CT$1)),
INDIRECT("rBP!"&amp;ADDRESS($S34,SUMIFS(rBP!$1:$1,rBP!$5:$5,MAX(rBP!$5:$5)-CT$5+1))&amp;":"&amp;ADDRESS($S34,SUMIFS(rBP!$1:$1,rBP!$5:$5,MAX(rBP!$5:$5))))))</f>
        <v>0</v>
      </c>
    </row>
    <row r="35" spans="1:98" s="27" customFormat="1" ht="12" x14ac:dyDescent="0.25">
      <c r="A35" s="26">
        <f>ROW()</f>
        <v>35</v>
      </c>
      <c r="E35" s="24"/>
      <c r="F35" s="68" t="str">
        <f>F31</f>
        <v>Поступление в пр-во ПФ в натуральных величинах</v>
      </c>
      <c r="G35" s="27" t="str">
        <f>BP!$F$24</f>
        <v>Вн.пр-во</v>
      </c>
      <c r="M35" s="2" t="str">
        <f>BP!$M$24</f>
        <v>шт</v>
      </c>
      <c r="P35" s="73">
        <f t="shared" si="8"/>
        <v>7</v>
      </c>
      <c r="R35" s="24"/>
      <c r="S35" s="73">
        <f>BP!$A84</f>
        <v>84</v>
      </c>
      <c r="T35" s="69"/>
      <c r="U35" s="69"/>
      <c r="V35" s="77"/>
      <c r="W35" s="29">
        <f ca="1">SUM(INDIRECT(ADDRESS(ROW(),SUMIFS($1:$1,$5:$5,1))):INDIRECT(ADDRESS(ROW(),SUMIFS($1:$1,$5:$5,MAX($5:$5)))))</f>
        <v>0</v>
      </c>
      <c r="X35" s="69"/>
      <c r="Y35" s="69"/>
      <c r="Z35" s="71">
        <f ca="1">IF(Z$5="",0,SUMPRODUCT(
INDIRECT(ADDRESS($P35,SUMIFS($1:$1,$5:$5,1))&amp;":"&amp;ADDRESS($P35,Z$1)),
INDIRECT("rBP!"&amp;ADDRESS($S35,SUMIFS(rBP!$1:$1,rBP!$5:$5,MAX(rBP!$5:$5)-Z$5+1))&amp;":"&amp;ADDRESS($S35,SUMIFS(rBP!$1:$1,rBP!$5:$5,MAX(rBP!$5:$5))))))</f>
        <v>0</v>
      </c>
      <c r="AA35" s="71">
        <f ca="1">IF(AA$5="",0,SUMPRODUCT(
INDIRECT(ADDRESS($P35,SUMIFS($1:$1,$5:$5,1))&amp;":"&amp;ADDRESS($P35,AA$1)),
INDIRECT("rBP!"&amp;ADDRESS($S35,SUMIFS(rBP!$1:$1,rBP!$5:$5,MAX(rBP!$5:$5)-AA$5+1))&amp;":"&amp;ADDRESS($S35,SUMIFS(rBP!$1:$1,rBP!$5:$5,MAX(rBP!$5:$5))))))</f>
        <v>0</v>
      </c>
      <c r="AB35" s="71">
        <f ca="1">IF(AB$5="",0,SUMPRODUCT(
INDIRECT(ADDRESS($P35,SUMIFS($1:$1,$5:$5,1))&amp;":"&amp;ADDRESS($P35,AB$1)),
INDIRECT("rBP!"&amp;ADDRESS($S35,SUMIFS(rBP!$1:$1,rBP!$5:$5,MAX(rBP!$5:$5)-AB$5+1))&amp;":"&amp;ADDRESS($S35,SUMIFS(rBP!$1:$1,rBP!$5:$5,MAX(rBP!$5:$5))))))</f>
        <v>0</v>
      </c>
      <c r="AC35" s="71">
        <f ca="1">IF(AC$5="",0,SUMPRODUCT(
INDIRECT(ADDRESS($P35,SUMIFS($1:$1,$5:$5,1))&amp;":"&amp;ADDRESS($P35,AC$1)),
INDIRECT("rBP!"&amp;ADDRESS($S35,SUMIFS(rBP!$1:$1,rBP!$5:$5,MAX(rBP!$5:$5)-AC$5+1))&amp;":"&amp;ADDRESS($S35,SUMIFS(rBP!$1:$1,rBP!$5:$5,MAX(rBP!$5:$5))))))</f>
        <v>0</v>
      </c>
      <c r="AD35" s="71">
        <f ca="1">IF(AD$5="",0,SUMPRODUCT(
INDIRECT(ADDRESS($P35,SUMIFS($1:$1,$5:$5,1))&amp;":"&amp;ADDRESS($P35,AD$1)),
INDIRECT("rBP!"&amp;ADDRESS($S35,SUMIFS(rBP!$1:$1,rBP!$5:$5,MAX(rBP!$5:$5)-AD$5+1))&amp;":"&amp;ADDRESS($S35,SUMIFS(rBP!$1:$1,rBP!$5:$5,MAX(rBP!$5:$5))))))</f>
        <v>0</v>
      </c>
      <c r="AE35" s="71">
        <f ca="1">IF(AE$5="",0,SUMPRODUCT(
INDIRECT(ADDRESS($P35,SUMIFS($1:$1,$5:$5,1))&amp;":"&amp;ADDRESS($P35,AE$1)),
INDIRECT("rBP!"&amp;ADDRESS($S35,SUMIFS(rBP!$1:$1,rBP!$5:$5,MAX(rBP!$5:$5)-AE$5+1))&amp;":"&amp;ADDRESS($S35,SUMIFS(rBP!$1:$1,rBP!$5:$5,MAX(rBP!$5:$5))))))</f>
        <v>0</v>
      </c>
      <c r="AF35" s="71">
        <f ca="1">IF(AF$5="",0,SUMPRODUCT(
INDIRECT(ADDRESS($P35,SUMIFS($1:$1,$5:$5,1))&amp;":"&amp;ADDRESS($P35,AF$1)),
INDIRECT("rBP!"&amp;ADDRESS($S35,SUMIFS(rBP!$1:$1,rBP!$5:$5,MAX(rBP!$5:$5)-AF$5+1))&amp;":"&amp;ADDRESS($S35,SUMIFS(rBP!$1:$1,rBP!$5:$5,MAX(rBP!$5:$5))))))</f>
        <v>0</v>
      </c>
      <c r="AG35" s="71">
        <f ca="1">IF(AG$5="",0,SUMPRODUCT(
INDIRECT(ADDRESS($P35,SUMIFS($1:$1,$5:$5,1))&amp;":"&amp;ADDRESS($P35,AG$1)),
INDIRECT("rBP!"&amp;ADDRESS($S35,SUMIFS(rBP!$1:$1,rBP!$5:$5,MAX(rBP!$5:$5)-AG$5+1))&amp;":"&amp;ADDRESS($S35,SUMIFS(rBP!$1:$1,rBP!$5:$5,MAX(rBP!$5:$5))))))</f>
        <v>0</v>
      </c>
      <c r="AH35" s="71">
        <f ca="1">IF(AH$5="",0,SUMPRODUCT(
INDIRECT(ADDRESS($P35,SUMIFS($1:$1,$5:$5,1))&amp;":"&amp;ADDRESS($P35,AH$1)),
INDIRECT("rBP!"&amp;ADDRESS($S35,SUMIFS(rBP!$1:$1,rBP!$5:$5,MAX(rBP!$5:$5)-AH$5+1))&amp;":"&amp;ADDRESS($S35,SUMIFS(rBP!$1:$1,rBP!$5:$5,MAX(rBP!$5:$5))))))</f>
        <v>0</v>
      </c>
      <c r="AI35" s="71">
        <f ca="1">IF(AI$5="",0,SUMPRODUCT(
INDIRECT(ADDRESS($P35,SUMIFS($1:$1,$5:$5,1))&amp;":"&amp;ADDRESS($P35,AI$1)),
INDIRECT("rBP!"&amp;ADDRESS($S35,SUMIFS(rBP!$1:$1,rBP!$5:$5,MAX(rBP!$5:$5)-AI$5+1))&amp;":"&amp;ADDRESS($S35,SUMIFS(rBP!$1:$1,rBP!$5:$5,MAX(rBP!$5:$5))))))</f>
        <v>0</v>
      </c>
      <c r="AJ35" s="71">
        <f ca="1">IF(AJ$5="",0,SUMPRODUCT(
INDIRECT(ADDRESS($P35,SUMIFS($1:$1,$5:$5,1))&amp;":"&amp;ADDRESS($P35,AJ$1)),
INDIRECT("rBP!"&amp;ADDRESS($S35,SUMIFS(rBP!$1:$1,rBP!$5:$5,MAX(rBP!$5:$5)-AJ$5+1))&amp;":"&amp;ADDRESS($S35,SUMIFS(rBP!$1:$1,rBP!$5:$5,MAX(rBP!$5:$5))))))</f>
        <v>0</v>
      </c>
      <c r="AK35" s="71">
        <f ca="1">IF(AK$5="",0,SUMPRODUCT(
INDIRECT(ADDRESS($P35,SUMIFS($1:$1,$5:$5,1))&amp;":"&amp;ADDRESS($P35,AK$1)),
INDIRECT("rBP!"&amp;ADDRESS($S35,SUMIFS(rBP!$1:$1,rBP!$5:$5,MAX(rBP!$5:$5)-AK$5+1))&amp;":"&amp;ADDRESS($S35,SUMIFS(rBP!$1:$1,rBP!$5:$5,MAX(rBP!$5:$5))))))</f>
        <v>0</v>
      </c>
      <c r="AL35" s="71">
        <f ca="1">IF(AL$5="",0,SUMPRODUCT(
INDIRECT(ADDRESS($P35,SUMIFS($1:$1,$5:$5,1))&amp;":"&amp;ADDRESS($P35,AL$1)),
INDIRECT("rBP!"&amp;ADDRESS($S35,SUMIFS(rBP!$1:$1,rBP!$5:$5,MAX(rBP!$5:$5)-AL$5+1))&amp;":"&amp;ADDRESS($S35,SUMIFS(rBP!$1:$1,rBP!$5:$5,MAX(rBP!$5:$5))))))</f>
        <v>0</v>
      </c>
      <c r="AM35" s="71">
        <f ca="1">IF(AM$5="",0,SUMPRODUCT(
INDIRECT(ADDRESS($P35,SUMIFS($1:$1,$5:$5,1))&amp;":"&amp;ADDRESS($P35,AM$1)),
INDIRECT("rBP!"&amp;ADDRESS($S35,SUMIFS(rBP!$1:$1,rBP!$5:$5,MAX(rBP!$5:$5)-AM$5+1))&amp;":"&amp;ADDRESS($S35,SUMIFS(rBP!$1:$1,rBP!$5:$5,MAX(rBP!$5:$5))))))</f>
        <v>0</v>
      </c>
      <c r="AN35" s="71">
        <f ca="1">IF(AN$5="",0,SUMPRODUCT(
INDIRECT(ADDRESS($P35,SUMIFS($1:$1,$5:$5,1))&amp;":"&amp;ADDRESS($P35,AN$1)),
INDIRECT("rBP!"&amp;ADDRESS($S35,SUMIFS(rBP!$1:$1,rBP!$5:$5,MAX(rBP!$5:$5)-AN$5+1))&amp;":"&amp;ADDRESS($S35,SUMIFS(rBP!$1:$1,rBP!$5:$5,MAX(rBP!$5:$5))))))</f>
        <v>0</v>
      </c>
      <c r="AO35" s="71">
        <f ca="1">IF(AO$5="",0,SUMPRODUCT(
INDIRECT(ADDRESS($P35,SUMIFS($1:$1,$5:$5,1))&amp;":"&amp;ADDRESS($P35,AO$1)),
INDIRECT("rBP!"&amp;ADDRESS($S35,SUMIFS(rBP!$1:$1,rBP!$5:$5,MAX(rBP!$5:$5)-AO$5+1))&amp;":"&amp;ADDRESS($S35,SUMIFS(rBP!$1:$1,rBP!$5:$5,MAX(rBP!$5:$5))))))</f>
        <v>0</v>
      </c>
      <c r="AP35" s="71">
        <f ca="1">IF(AP$5="",0,SUMPRODUCT(
INDIRECT(ADDRESS($P35,SUMIFS($1:$1,$5:$5,1))&amp;":"&amp;ADDRESS($P35,AP$1)),
INDIRECT("rBP!"&amp;ADDRESS($S35,SUMIFS(rBP!$1:$1,rBP!$5:$5,MAX(rBP!$5:$5)-AP$5+1))&amp;":"&amp;ADDRESS($S35,SUMIFS(rBP!$1:$1,rBP!$5:$5,MAX(rBP!$5:$5))))))</f>
        <v>0</v>
      </c>
      <c r="AQ35" s="71">
        <f ca="1">IF(AQ$5="",0,SUMPRODUCT(
INDIRECT(ADDRESS($P35,SUMIFS($1:$1,$5:$5,1))&amp;":"&amp;ADDRESS($P35,AQ$1)),
INDIRECT("rBP!"&amp;ADDRESS($S35,SUMIFS(rBP!$1:$1,rBP!$5:$5,MAX(rBP!$5:$5)-AQ$5+1))&amp;":"&amp;ADDRESS($S35,SUMIFS(rBP!$1:$1,rBP!$5:$5,MAX(rBP!$5:$5))))))</f>
        <v>0</v>
      </c>
      <c r="AR35" s="71">
        <f ca="1">IF(AR$5="",0,SUMPRODUCT(
INDIRECT(ADDRESS($P35,SUMIFS($1:$1,$5:$5,1))&amp;":"&amp;ADDRESS($P35,AR$1)),
INDIRECT("rBP!"&amp;ADDRESS($S35,SUMIFS(rBP!$1:$1,rBP!$5:$5,MAX(rBP!$5:$5)-AR$5+1))&amp;":"&amp;ADDRESS($S35,SUMIFS(rBP!$1:$1,rBP!$5:$5,MAX(rBP!$5:$5))))))</f>
        <v>0</v>
      </c>
      <c r="AS35" s="71">
        <f ca="1">IF(AS$5="",0,SUMPRODUCT(
INDIRECT(ADDRESS($P35,SUMIFS($1:$1,$5:$5,1))&amp;":"&amp;ADDRESS($P35,AS$1)),
INDIRECT("rBP!"&amp;ADDRESS($S35,SUMIFS(rBP!$1:$1,rBP!$5:$5,MAX(rBP!$5:$5)-AS$5+1))&amp;":"&amp;ADDRESS($S35,SUMIFS(rBP!$1:$1,rBP!$5:$5,MAX(rBP!$5:$5))))))</f>
        <v>0</v>
      </c>
      <c r="AT35" s="71">
        <f ca="1">IF(AT$5="",0,SUMPRODUCT(
INDIRECT(ADDRESS($P35,SUMIFS($1:$1,$5:$5,1))&amp;":"&amp;ADDRESS($P35,AT$1)),
INDIRECT("rBP!"&amp;ADDRESS($S35,SUMIFS(rBP!$1:$1,rBP!$5:$5,MAX(rBP!$5:$5)-AT$5+1))&amp;":"&amp;ADDRESS($S35,SUMIFS(rBP!$1:$1,rBP!$5:$5,MAX(rBP!$5:$5))))))</f>
        <v>0</v>
      </c>
      <c r="AU35" s="71">
        <f ca="1">IF(AU$5="",0,SUMPRODUCT(
INDIRECT(ADDRESS($P35,SUMIFS($1:$1,$5:$5,1))&amp;":"&amp;ADDRESS($P35,AU$1)),
INDIRECT("rBP!"&amp;ADDRESS($S35,SUMIFS(rBP!$1:$1,rBP!$5:$5,MAX(rBP!$5:$5)-AU$5+1))&amp;":"&amp;ADDRESS($S35,SUMIFS(rBP!$1:$1,rBP!$5:$5,MAX(rBP!$5:$5))))))</f>
        <v>0</v>
      </c>
      <c r="AV35" s="71">
        <f ca="1">IF(AV$5="",0,SUMPRODUCT(
INDIRECT(ADDRESS($P35,SUMIFS($1:$1,$5:$5,1))&amp;":"&amp;ADDRESS($P35,AV$1)),
INDIRECT("rBP!"&amp;ADDRESS($S35,SUMIFS(rBP!$1:$1,rBP!$5:$5,MAX(rBP!$5:$5)-AV$5+1))&amp;":"&amp;ADDRESS($S35,SUMIFS(rBP!$1:$1,rBP!$5:$5,MAX(rBP!$5:$5))))))</f>
        <v>0</v>
      </c>
      <c r="AW35" s="71">
        <f ca="1">IF(AW$5="",0,SUMPRODUCT(
INDIRECT(ADDRESS($P35,SUMIFS($1:$1,$5:$5,1))&amp;":"&amp;ADDRESS($P35,AW$1)),
INDIRECT("rBP!"&amp;ADDRESS($S35,SUMIFS(rBP!$1:$1,rBP!$5:$5,MAX(rBP!$5:$5)-AW$5+1))&amp;":"&amp;ADDRESS($S35,SUMIFS(rBP!$1:$1,rBP!$5:$5,MAX(rBP!$5:$5))))))</f>
        <v>0</v>
      </c>
      <c r="AX35" s="71">
        <f ca="1">IF(AX$5="",0,SUMPRODUCT(
INDIRECT(ADDRESS($P35,SUMIFS($1:$1,$5:$5,1))&amp;":"&amp;ADDRESS($P35,AX$1)),
INDIRECT("rBP!"&amp;ADDRESS($S35,SUMIFS(rBP!$1:$1,rBP!$5:$5,MAX(rBP!$5:$5)-AX$5+1))&amp;":"&amp;ADDRESS($S35,SUMIFS(rBP!$1:$1,rBP!$5:$5,MAX(rBP!$5:$5))))))</f>
        <v>0</v>
      </c>
      <c r="AY35" s="71">
        <f ca="1">IF(AY$5="",0,SUMPRODUCT(
INDIRECT(ADDRESS($P35,SUMIFS($1:$1,$5:$5,1))&amp;":"&amp;ADDRESS($P35,AY$1)),
INDIRECT("rBP!"&amp;ADDRESS($S35,SUMIFS(rBP!$1:$1,rBP!$5:$5,MAX(rBP!$5:$5)-AY$5+1))&amp;":"&amp;ADDRESS($S35,SUMIFS(rBP!$1:$1,rBP!$5:$5,MAX(rBP!$5:$5))))))</f>
        <v>0</v>
      </c>
      <c r="AZ35" s="71">
        <f ca="1">IF(AZ$5="",0,SUMPRODUCT(
INDIRECT(ADDRESS($P35,SUMIFS($1:$1,$5:$5,1))&amp;":"&amp;ADDRESS($P35,AZ$1)),
INDIRECT("rBP!"&amp;ADDRESS($S35,SUMIFS(rBP!$1:$1,rBP!$5:$5,MAX(rBP!$5:$5)-AZ$5+1))&amp;":"&amp;ADDRESS($S35,SUMIFS(rBP!$1:$1,rBP!$5:$5,MAX(rBP!$5:$5))))))</f>
        <v>0</v>
      </c>
      <c r="BA35" s="71">
        <f ca="1">IF(BA$5="",0,SUMPRODUCT(
INDIRECT(ADDRESS($P35,SUMIFS($1:$1,$5:$5,1))&amp;":"&amp;ADDRESS($P35,BA$1)),
INDIRECT("rBP!"&amp;ADDRESS($S35,SUMIFS(rBP!$1:$1,rBP!$5:$5,MAX(rBP!$5:$5)-BA$5+1))&amp;":"&amp;ADDRESS($S35,SUMIFS(rBP!$1:$1,rBP!$5:$5,MAX(rBP!$5:$5))))))</f>
        <v>0</v>
      </c>
      <c r="BB35" s="71">
        <f ca="1">IF(BB$5="",0,SUMPRODUCT(
INDIRECT(ADDRESS($P35,SUMIFS($1:$1,$5:$5,1))&amp;":"&amp;ADDRESS($P35,BB$1)),
INDIRECT("rBP!"&amp;ADDRESS($S35,SUMIFS(rBP!$1:$1,rBP!$5:$5,MAX(rBP!$5:$5)-BB$5+1))&amp;":"&amp;ADDRESS($S35,SUMIFS(rBP!$1:$1,rBP!$5:$5,MAX(rBP!$5:$5))))))</f>
        <v>0</v>
      </c>
      <c r="BC35" s="71">
        <f ca="1">IF(BC$5="",0,SUMPRODUCT(
INDIRECT(ADDRESS($P35,SUMIFS($1:$1,$5:$5,1))&amp;":"&amp;ADDRESS($P35,BC$1)),
INDIRECT("rBP!"&amp;ADDRESS($S35,SUMIFS(rBP!$1:$1,rBP!$5:$5,MAX(rBP!$5:$5)-BC$5+1))&amp;":"&amp;ADDRESS($S35,SUMIFS(rBP!$1:$1,rBP!$5:$5,MAX(rBP!$5:$5))))))</f>
        <v>0</v>
      </c>
      <c r="BD35" s="71">
        <f ca="1">IF(BD$5="",0,SUMPRODUCT(
INDIRECT(ADDRESS($P35,SUMIFS($1:$1,$5:$5,1))&amp;":"&amp;ADDRESS($P35,BD$1)),
INDIRECT("rBP!"&amp;ADDRESS($S35,SUMIFS(rBP!$1:$1,rBP!$5:$5,MAX(rBP!$5:$5)-BD$5+1))&amp;":"&amp;ADDRESS($S35,SUMIFS(rBP!$1:$1,rBP!$5:$5,MAX(rBP!$5:$5))))))</f>
        <v>0</v>
      </c>
      <c r="BE35" s="71">
        <f ca="1">IF(BE$5="",0,SUMPRODUCT(
INDIRECT(ADDRESS($P35,SUMIFS($1:$1,$5:$5,1))&amp;":"&amp;ADDRESS($P35,BE$1)),
INDIRECT("rBP!"&amp;ADDRESS($S35,SUMIFS(rBP!$1:$1,rBP!$5:$5,MAX(rBP!$5:$5)-BE$5+1))&amp;":"&amp;ADDRESS($S35,SUMIFS(rBP!$1:$1,rBP!$5:$5,MAX(rBP!$5:$5))))))</f>
        <v>0</v>
      </c>
      <c r="BF35" s="71">
        <f ca="1">IF(BF$5="",0,SUMPRODUCT(
INDIRECT(ADDRESS($P35,SUMIFS($1:$1,$5:$5,1))&amp;":"&amp;ADDRESS($P35,BF$1)),
INDIRECT("rBP!"&amp;ADDRESS($S35,SUMIFS(rBP!$1:$1,rBP!$5:$5,MAX(rBP!$5:$5)-BF$5+1))&amp;":"&amp;ADDRESS($S35,SUMIFS(rBP!$1:$1,rBP!$5:$5,MAX(rBP!$5:$5))))))</f>
        <v>0</v>
      </c>
      <c r="BG35" s="71">
        <f ca="1">IF(BG$5="",0,SUMPRODUCT(
INDIRECT(ADDRESS($P35,SUMIFS($1:$1,$5:$5,1))&amp;":"&amp;ADDRESS($P35,BG$1)),
INDIRECT("rBP!"&amp;ADDRESS($S35,SUMIFS(rBP!$1:$1,rBP!$5:$5,MAX(rBP!$5:$5)-BG$5+1))&amp;":"&amp;ADDRESS($S35,SUMIFS(rBP!$1:$1,rBP!$5:$5,MAX(rBP!$5:$5))))))</f>
        <v>0</v>
      </c>
      <c r="BH35" s="71">
        <f ca="1">IF(BH$5="",0,SUMPRODUCT(
INDIRECT(ADDRESS($P35,SUMIFS($1:$1,$5:$5,1))&amp;":"&amp;ADDRESS($P35,BH$1)),
INDIRECT("rBP!"&amp;ADDRESS($S35,SUMIFS(rBP!$1:$1,rBP!$5:$5,MAX(rBP!$5:$5)-BH$5+1))&amp;":"&amp;ADDRESS($S35,SUMIFS(rBP!$1:$1,rBP!$5:$5,MAX(rBP!$5:$5))))))</f>
        <v>0</v>
      </c>
      <c r="BI35" s="71">
        <f ca="1">IF(BI$5="",0,SUMPRODUCT(
INDIRECT(ADDRESS($P35,SUMIFS($1:$1,$5:$5,1))&amp;":"&amp;ADDRESS($P35,BI$1)),
INDIRECT("rBP!"&amp;ADDRESS($S35,SUMIFS(rBP!$1:$1,rBP!$5:$5,MAX(rBP!$5:$5)-BI$5+1))&amp;":"&amp;ADDRESS($S35,SUMIFS(rBP!$1:$1,rBP!$5:$5,MAX(rBP!$5:$5))))))</f>
        <v>0</v>
      </c>
      <c r="BJ35" s="71">
        <f ca="1">IF(BJ$5="",0,SUMPRODUCT(
INDIRECT(ADDRESS($P35,SUMIFS($1:$1,$5:$5,1))&amp;":"&amp;ADDRESS($P35,BJ$1)),
INDIRECT("rBP!"&amp;ADDRESS($S35,SUMIFS(rBP!$1:$1,rBP!$5:$5,MAX(rBP!$5:$5)-BJ$5+1))&amp;":"&amp;ADDRESS($S35,SUMIFS(rBP!$1:$1,rBP!$5:$5,MAX(rBP!$5:$5))))))</f>
        <v>0</v>
      </c>
      <c r="BK35" s="71">
        <f ca="1">IF(BK$5="",0,SUMPRODUCT(
INDIRECT(ADDRESS($P35,SUMIFS($1:$1,$5:$5,1))&amp;":"&amp;ADDRESS($P35,BK$1)),
INDIRECT("rBP!"&amp;ADDRESS($S35,SUMIFS(rBP!$1:$1,rBP!$5:$5,MAX(rBP!$5:$5)-BK$5+1))&amp;":"&amp;ADDRESS($S35,SUMIFS(rBP!$1:$1,rBP!$5:$5,MAX(rBP!$5:$5))))))</f>
        <v>0</v>
      </c>
      <c r="BL35" s="71">
        <f ca="1">IF(BL$5="",0,SUMPRODUCT(
INDIRECT(ADDRESS($P35,SUMIFS($1:$1,$5:$5,1))&amp;":"&amp;ADDRESS($P35,BL$1)),
INDIRECT("rBP!"&amp;ADDRESS($S35,SUMIFS(rBP!$1:$1,rBP!$5:$5,MAX(rBP!$5:$5)-BL$5+1))&amp;":"&amp;ADDRESS($S35,SUMIFS(rBP!$1:$1,rBP!$5:$5,MAX(rBP!$5:$5))))))</f>
        <v>0</v>
      </c>
      <c r="BM35" s="71">
        <f ca="1">IF(BM$5="",0,SUMPRODUCT(
INDIRECT(ADDRESS($P35,SUMIFS($1:$1,$5:$5,1))&amp;":"&amp;ADDRESS($P35,BM$1)),
INDIRECT("rBP!"&amp;ADDRESS($S35,SUMIFS(rBP!$1:$1,rBP!$5:$5,MAX(rBP!$5:$5)-BM$5+1))&amp;":"&amp;ADDRESS($S35,SUMIFS(rBP!$1:$1,rBP!$5:$5,MAX(rBP!$5:$5))))))</f>
        <v>0</v>
      </c>
      <c r="BN35" s="71">
        <f ca="1">IF(BN$5="",0,SUMPRODUCT(
INDIRECT(ADDRESS($P35,SUMIFS($1:$1,$5:$5,1))&amp;":"&amp;ADDRESS($P35,BN$1)),
INDIRECT("rBP!"&amp;ADDRESS($S35,SUMIFS(rBP!$1:$1,rBP!$5:$5,MAX(rBP!$5:$5)-BN$5+1))&amp;":"&amp;ADDRESS($S35,SUMIFS(rBP!$1:$1,rBP!$5:$5,MAX(rBP!$5:$5))))))</f>
        <v>0</v>
      </c>
      <c r="BO35" s="71">
        <f ca="1">IF(BO$5="",0,SUMPRODUCT(
INDIRECT(ADDRESS($P35,SUMIFS($1:$1,$5:$5,1))&amp;":"&amp;ADDRESS($P35,BO$1)),
INDIRECT("rBP!"&amp;ADDRESS($S35,SUMIFS(rBP!$1:$1,rBP!$5:$5,MAX(rBP!$5:$5)-BO$5+1))&amp;":"&amp;ADDRESS($S35,SUMIFS(rBP!$1:$1,rBP!$5:$5,MAX(rBP!$5:$5))))))</f>
        <v>0</v>
      </c>
      <c r="BP35" s="71">
        <f ca="1">IF(BP$5="",0,SUMPRODUCT(
INDIRECT(ADDRESS($P35,SUMIFS($1:$1,$5:$5,1))&amp;":"&amp;ADDRESS($P35,BP$1)),
INDIRECT("rBP!"&amp;ADDRESS($S35,SUMIFS(rBP!$1:$1,rBP!$5:$5,MAX(rBP!$5:$5)-BP$5+1))&amp;":"&amp;ADDRESS($S35,SUMIFS(rBP!$1:$1,rBP!$5:$5,MAX(rBP!$5:$5))))))</f>
        <v>0</v>
      </c>
      <c r="BQ35" s="71">
        <f ca="1">IF(BQ$5="",0,SUMPRODUCT(
INDIRECT(ADDRESS($P35,SUMIFS($1:$1,$5:$5,1))&amp;":"&amp;ADDRESS($P35,BQ$1)),
INDIRECT("rBP!"&amp;ADDRESS($S35,SUMIFS(rBP!$1:$1,rBP!$5:$5,MAX(rBP!$5:$5)-BQ$5+1))&amp;":"&amp;ADDRESS($S35,SUMIFS(rBP!$1:$1,rBP!$5:$5,MAX(rBP!$5:$5))))))</f>
        <v>0</v>
      </c>
      <c r="BR35" s="71">
        <f ca="1">IF(BR$5="",0,SUMPRODUCT(
INDIRECT(ADDRESS($P35,SUMIFS($1:$1,$5:$5,1))&amp;":"&amp;ADDRESS($P35,BR$1)),
INDIRECT("rBP!"&amp;ADDRESS($S35,SUMIFS(rBP!$1:$1,rBP!$5:$5,MAX(rBP!$5:$5)-BR$5+1))&amp;":"&amp;ADDRESS($S35,SUMIFS(rBP!$1:$1,rBP!$5:$5,MAX(rBP!$5:$5))))))</f>
        <v>0</v>
      </c>
      <c r="BS35" s="71">
        <f ca="1">IF(BS$5="",0,SUMPRODUCT(
INDIRECT(ADDRESS($P35,SUMIFS($1:$1,$5:$5,1))&amp;":"&amp;ADDRESS($P35,BS$1)),
INDIRECT("rBP!"&amp;ADDRESS($S35,SUMIFS(rBP!$1:$1,rBP!$5:$5,MAX(rBP!$5:$5)-BS$5+1))&amp;":"&amp;ADDRESS($S35,SUMIFS(rBP!$1:$1,rBP!$5:$5,MAX(rBP!$5:$5))))))</f>
        <v>0</v>
      </c>
      <c r="BT35" s="71">
        <f ca="1">IF(BT$5="",0,SUMPRODUCT(
INDIRECT(ADDRESS($P35,SUMIFS($1:$1,$5:$5,1))&amp;":"&amp;ADDRESS($P35,BT$1)),
INDIRECT("rBP!"&amp;ADDRESS($S35,SUMIFS(rBP!$1:$1,rBP!$5:$5,MAX(rBP!$5:$5)-BT$5+1))&amp;":"&amp;ADDRESS($S35,SUMIFS(rBP!$1:$1,rBP!$5:$5,MAX(rBP!$5:$5))))))</f>
        <v>0</v>
      </c>
      <c r="BU35" s="71">
        <f ca="1">IF(BU$5="",0,SUMPRODUCT(
INDIRECT(ADDRESS($P35,SUMIFS($1:$1,$5:$5,1))&amp;":"&amp;ADDRESS($P35,BU$1)),
INDIRECT("rBP!"&amp;ADDRESS($S35,SUMIFS(rBP!$1:$1,rBP!$5:$5,MAX(rBP!$5:$5)-BU$5+1))&amp;":"&amp;ADDRESS($S35,SUMIFS(rBP!$1:$1,rBP!$5:$5,MAX(rBP!$5:$5))))))</f>
        <v>0</v>
      </c>
      <c r="BV35" s="71">
        <f ca="1">IF(BV$5="",0,SUMPRODUCT(
INDIRECT(ADDRESS($P35,SUMIFS($1:$1,$5:$5,1))&amp;":"&amp;ADDRESS($P35,BV$1)),
INDIRECT("rBP!"&amp;ADDRESS($S35,SUMIFS(rBP!$1:$1,rBP!$5:$5,MAX(rBP!$5:$5)-BV$5+1))&amp;":"&amp;ADDRESS($S35,SUMIFS(rBP!$1:$1,rBP!$5:$5,MAX(rBP!$5:$5))))))</f>
        <v>0</v>
      </c>
      <c r="BW35" s="71">
        <f ca="1">IF(BW$5="",0,SUMPRODUCT(
INDIRECT(ADDRESS($P35,SUMIFS($1:$1,$5:$5,1))&amp;":"&amp;ADDRESS($P35,BW$1)),
INDIRECT("rBP!"&amp;ADDRESS($S35,SUMIFS(rBP!$1:$1,rBP!$5:$5,MAX(rBP!$5:$5)-BW$5+1))&amp;":"&amp;ADDRESS($S35,SUMIFS(rBP!$1:$1,rBP!$5:$5,MAX(rBP!$5:$5))))))</f>
        <v>0</v>
      </c>
      <c r="BX35" s="71">
        <f ca="1">IF(BX$5="",0,SUMPRODUCT(
INDIRECT(ADDRESS($P35,SUMIFS($1:$1,$5:$5,1))&amp;":"&amp;ADDRESS($P35,BX$1)),
INDIRECT("rBP!"&amp;ADDRESS($S35,SUMIFS(rBP!$1:$1,rBP!$5:$5,MAX(rBP!$5:$5)-BX$5+1))&amp;":"&amp;ADDRESS($S35,SUMIFS(rBP!$1:$1,rBP!$5:$5,MAX(rBP!$5:$5))))))</f>
        <v>0</v>
      </c>
      <c r="BY35" s="71">
        <f ca="1">IF(BY$5="",0,SUMPRODUCT(
INDIRECT(ADDRESS($P35,SUMIFS($1:$1,$5:$5,1))&amp;":"&amp;ADDRESS($P35,BY$1)),
INDIRECT("rBP!"&amp;ADDRESS($S35,SUMIFS(rBP!$1:$1,rBP!$5:$5,MAX(rBP!$5:$5)-BY$5+1))&amp;":"&amp;ADDRESS($S35,SUMIFS(rBP!$1:$1,rBP!$5:$5,MAX(rBP!$5:$5))))))</f>
        <v>0</v>
      </c>
      <c r="BZ35" s="71">
        <f ca="1">IF(BZ$5="",0,SUMPRODUCT(
INDIRECT(ADDRESS($P35,SUMIFS($1:$1,$5:$5,1))&amp;":"&amp;ADDRESS($P35,BZ$1)),
INDIRECT("rBP!"&amp;ADDRESS($S35,SUMIFS(rBP!$1:$1,rBP!$5:$5,MAX(rBP!$5:$5)-BZ$5+1))&amp;":"&amp;ADDRESS($S35,SUMIFS(rBP!$1:$1,rBP!$5:$5,MAX(rBP!$5:$5))))))</f>
        <v>0</v>
      </c>
      <c r="CA35" s="71">
        <f ca="1">IF(CA$5="",0,SUMPRODUCT(
INDIRECT(ADDRESS($P35,SUMIFS($1:$1,$5:$5,1))&amp;":"&amp;ADDRESS($P35,CA$1)),
INDIRECT("rBP!"&amp;ADDRESS($S35,SUMIFS(rBP!$1:$1,rBP!$5:$5,MAX(rBP!$5:$5)-CA$5+1))&amp;":"&amp;ADDRESS($S35,SUMIFS(rBP!$1:$1,rBP!$5:$5,MAX(rBP!$5:$5))))))</f>
        <v>0</v>
      </c>
      <c r="CB35" s="71">
        <f ca="1">IF(CB$5="",0,SUMPRODUCT(
INDIRECT(ADDRESS($P35,SUMIFS($1:$1,$5:$5,1))&amp;":"&amp;ADDRESS($P35,CB$1)),
INDIRECT("rBP!"&amp;ADDRESS($S35,SUMIFS(rBP!$1:$1,rBP!$5:$5,MAX(rBP!$5:$5)-CB$5+1))&amp;":"&amp;ADDRESS($S35,SUMIFS(rBP!$1:$1,rBP!$5:$5,MAX(rBP!$5:$5))))))</f>
        <v>0</v>
      </c>
      <c r="CC35" s="71">
        <f ca="1">IF(CC$5="",0,SUMPRODUCT(
INDIRECT(ADDRESS($P35,SUMIFS($1:$1,$5:$5,1))&amp;":"&amp;ADDRESS($P35,CC$1)),
INDIRECT("rBP!"&amp;ADDRESS($S35,SUMIFS(rBP!$1:$1,rBP!$5:$5,MAX(rBP!$5:$5)-CC$5+1))&amp;":"&amp;ADDRESS($S35,SUMIFS(rBP!$1:$1,rBP!$5:$5,MAX(rBP!$5:$5))))))</f>
        <v>0</v>
      </c>
      <c r="CD35" s="71">
        <f ca="1">IF(CD$5="",0,SUMPRODUCT(
INDIRECT(ADDRESS($P35,SUMIFS($1:$1,$5:$5,1))&amp;":"&amp;ADDRESS($P35,CD$1)),
INDIRECT("rBP!"&amp;ADDRESS($S35,SUMIFS(rBP!$1:$1,rBP!$5:$5,MAX(rBP!$5:$5)-CD$5+1))&amp;":"&amp;ADDRESS($S35,SUMIFS(rBP!$1:$1,rBP!$5:$5,MAX(rBP!$5:$5))))))</f>
        <v>0</v>
      </c>
      <c r="CE35" s="71">
        <f ca="1">IF(CE$5="",0,SUMPRODUCT(
INDIRECT(ADDRESS($P35,SUMIFS($1:$1,$5:$5,1))&amp;":"&amp;ADDRESS($P35,CE$1)),
INDIRECT("rBP!"&amp;ADDRESS($S35,SUMIFS(rBP!$1:$1,rBP!$5:$5,MAX(rBP!$5:$5)-CE$5+1))&amp;":"&amp;ADDRESS($S35,SUMIFS(rBP!$1:$1,rBP!$5:$5,MAX(rBP!$5:$5))))))</f>
        <v>0</v>
      </c>
      <c r="CF35" s="71">
        <f ca="1">IF(CF$5="",0,SUMPRODUCT(
INDIRECT(ADDRESS($P35,SUMIFS($1:$1,$5:$5,1))&amp;":"&amp;ADDRESS($P35,CF$1)),
INDIRECT("rBP!"&amp;ADDRESS($S35,SUMIFS(rBP!$1:$1,rBP!$5:$5,MAX(rBP!$5:$5)-CF$5+1))&amp;":"&amp;ADDRESS($S35,SUMIFS(rBP!$1:$1,rBP!$5:$5,MAX(rBP!$5:$5))))))</f>
        <v>0</v>
      </c>
      <c r="CG35" s="71">
        <f ca="1">IF(CG$5="",0,SUMPRODUCT(
INDIRECT(ADDRESS($P35,SUMIFS($1:$1,$5:$5,1))&amp;":"&amp;ADDRESS($P35,CG$1)),
INDIRECT("rBP!"&amp;ADDRESS($S35,SUMIFS(rBP!$1:$1,rBP!$5:$5,MAX(rBP!$5:$5)-CG$5+1))&amp;":"&amp;ADDRESS($S35,SUMIFS(rBP!$1:$1,rBP!$5:$5,MAX(rBP!$5:$5))))))</f>
        <v>0</v>
      </c>
      <c r="CH35" s="71">
        <f ca="1">IF(CH$5="",0,SUMPRODUCT(
INDIRECT(ADDRESS($P35,SUMIFS($1:$1,$5:$5,1))&amp;":"&amp;ADDRESS($P35,CH$1)),
INDIRECT("rBP!"&amp;ADDRESS($S35,SUMIFS(rBP!$1:$1,rBP!$5:$5,MAX(rBP!$5:$5)-CH$5+1))&amp;":"&amp;ADDRESS($S35,SUMIFS(rBP!$1:$1,rBP!$5:$5,MAX(rBP!$5:$5))))))</f>
        <v>0</v>
      </c>
      <c r="CI35" s="71">
        <f ca="1">IF(CI$5="",0,SUMPRODUCT(
INDIRECT(ADDRESS($P35,SUMIFS($1:$1,$5:$5,1))&amp;":"&amp;ADDRESS($P35,CI$1)),
INDIRECT("rBP!"&amp;ADDRESS($S35,SUMIFS(rBP!$1:$1,rBP!$5:$5,MAX(rBP!$5:$5)-CI$5+1))&amp;":"&amp;ADDRESS($S35,SUMIFS(rBP!$1:$1,rBP!$5:$5,MAX(rBP!$5:$5))))))</f>
        <v>0</v>
      </c>
      <c r="CJ35" s="71">
        <f ca="1">IF(CJ$5="",0,SUMPRODUCT(
INDIRECT(ADDRESS($P35,SUMIFS($1:$1,$5:$5,1))&amp;":"&amp;ADDRESS($P35,CJ$1)),
INDIRECT("rBP!"&amp;ADDRESS($S35,SUMIFS(rBP!$1:$1,rBP!$5:$5,MAX(rBP!$5:$5)-CJ$5+1))&amp;":"&amp;ADDRESS($S35,SUMIFS(rBP!$1:$1,rBP!$5:$5,MAX(rBP!$5:$5))))))</f>
        <v>0</v>
      </c>
      <c r="CK35" s="71">
        <f ca="1">IF(CK$5="",0,SUMPRODUCT(
INDIRECT(ADDRESS($P35,SUMIFS($1:$1,$5:$5,1))&amp;":"&amp;ADDRESS($P35,CK$1)),
INDIRECT("rBP!"&amp;ADDRESS($S35,SUMIFS(rBP!$1:$1,rBP!$5:$5,MAX(rBP!$5:$5)-CK$5+1))&amp;":"&amp;ADDRESS($S35,SUMIFS(rBP!$1:$1,rBP!$5:$5,MAX(rBP!$5:$5))))))</f>
        <v>0</v>
      </c>
      <c r="CL35" s="71">
        <f ca="1">IF(CL$5="",0,SUMPRODUCT(
INDIRECT(ADDRESS($P35,SUMIFS($1:$1,$5:$5,1))&amp;":"&amp;ADDRESS($P35,CL$1)),
INDIRECT("rBP!"&amp;ADDRESS($S35,SUMIFS(rBP!$1:$1,rBP!$5:$5,MAX(rBP!$5:$5)-CL$5+1))&amp;":"&amp;ADDRESS($S35,SUMIFS(rBP!$1:$1,rBP!$5:$5,MAX(rBP!$5:$5))))))</f>
        <v>0</v>
      </c>
      <c r="CM35" s="71">
        <f ca="1">IF(CM$5="",0,SUMPRODUCT(
INDIRECT(ADDRESS($P35,SUMIFS($1:$1,$5:$5,1))&amp;":"&amp;ADDRESS($P35,CM$1)),
INDIRECT("rBP!"&amp;ADDRESS($S35,SUMIFS(rBP!$1:$1,rBP!$5:$5,MAX(rBP!$5:$5)-CM$5+1))&amp;":"&amp;ADDRESS($S35,SUMIFS(rBP!$1:$1,rBP!$5:$5,MAX(rBP!$5:$5))))))</f>
        <v>0</v>
      </c>
      <c r="CN35" s="71">
        <f ca="1">IF(CN$5="",0,SUMPRODUCT(
INDIRECT(ADDRESS($P35,SUMIFS($1:$1,$5:$5,1))&amp;":"&amp;ADDRESS($P35,CN$1)),
INDIRECT("rBP!"&amp;ADDRESS($S35,SUMIFS(rBP!$1:$1,rBP!$5:$5,MAX(rBP!$5:$5)-CN$5+1))&amp;":"&amp;ADDRESS($S35,SUMIFS(rBP!$1:$1,rBP!$5:$5,MAX(rBP!$5:$5))))))</f>
        <v>0</v>
      </c>
      <c r="CO35" s="71">
        <f ca="1">IF(CO$5="",0,SUMPRODUCT(
INDIRECT(ADDRESS($P35,SUMIFS($1:$1,$5:$5,1))&amp;":"&amp;ADDRESS($P35,CO$1)),
INDIRECT("rBP!"&amp;ADDRESS($S35,SUMIFS(rBP!$1:$1,rBP!$5:$5,MAX(rBP!$5:$5)-CO$5+1))&amp;":"&amp;ADDRESS($S35,SUMIFS(rBP!$1:$1,rBP!$5:$5,MAX(rBP!$5:$5))))))</f>
        <v>0</v>
      </c>
      <c r="CP35" s="71">
        <f ca="1">IF(CP$5="",0,SUMPRODUCT(
INDIRECT(ADDRESS($P35,SUMIFS($1:$1,$5:$5,1))&amp;":"&amp;ADDRESS($P35,CP$1)),
INDIRECT("rBP!"&amp;ADDRESS($S35,SUMIFS(rBP!$1:$1,rBP!$5:$5,MAX(rBP!$5:$5)-CP$5+1))&amp;":"&amp;ADDRESS($S35,SUMIFS(rBP!$1:$1,rBP!$5:$5,MAX(rBP!$5:$5))))))</f>
        <v>0</v>
      </c>
      <c r="CQ35" s="71">
        <f ca="1">IF(CQ$5="",0,SUMPRODUCT(
INDIRECT(ADDRESS($P35,SUMIFS($1:$1,$5:$5,1))&amp;":"&amp;ADDRESS($P35,CQ$1)),
INDIRECT("rBP!"&amp;ADDRESS($S35,SUMIFS(rBP!$1:$1,rBP!$5:$5,MAX(rBP!$5:$5)-CQ$5+1))&amp;":"&amp;ADDRESS($S35,SUMIFS(rBP!$1:$1,rBP!$5:$5,MAX(rBP!$5:$5))))))</f>
        <v>0</v>
      </c>
      <c r="CR35" s="71">
        <f ca="1">IF(CR$5="",0,SUMPRODUCT(
INDIRECT(ADDRESS($P35,SUMIFS($1:$1,$5:$5,1))&amp;":"&amp;ADDRESS($P35,CR$1)),
INDIRECT("rBP!"&amp;ADDRESS($S35,SUMIFS(rBP!$1:$1,rBP!$5:$5,MAX(rBP!$5:$5)-CR$5+1))&amp;":"&amp;ADDRESS($S35,SUMIFS(rBP!$1:$1,rBP!$5:$5,MAX(rBP!$5:$5))))))</f>
        <v>0</v>
      </c>
      <c r="CS35" s="71">
        <f ca="1">IF(CS$5="",0,SUMPRODUCT(
INDIRECT(ADDRESS($P35,SUMIFS($1:$1,$5:$5,1))&amp;":"&amp;ADDRESS($P35,CS$1)),
INDIRECT("rBP!"&amp;ADDRESS($S35,SUMIFS(rBP!$1:$1,rBP!$5:$5,MAX(rBP!$5:$5)-CS$5+1))&amp;":"&amp;ADDRESS($S35,SUMIFS(rBP!$1:$1,rBP!$5:$5,MAX(rBP!$5:$5))))))</f>
        <v>0</v>
      </c>
      <c r="CT35" s="71">
        <f ca="1">IF(CT$5="",0,SUMPRODUCT(
INDIRECT(ADDRESS($P35,SUMIFS($1:$1,$5:$5,1))&amp;":"&amp;ADDRESS($P35,CT$1)),
INDIRECT("rBP!"&amp;ADDRESS($S35,SUMIFS(rBP!$1:$1,rBP!$5:$5,MAX(rBP!$5:$5)-CT$5+1))&amp;":"&amp;ADDRESS($S35,SUMIFS(rBP!$1:$1,rBP!$5:$5,MAX(rBP!$5:$5))))))</f>
        <v>0</v>
      </c>
    </row>
    <row r="36" spans="1:98" s="27" customFormat="1" ht="12" x14ac:dyDescent="0.25">
      <c r="A36" s="26">
        <f>ROW()</f>
        <v>36</v>
      </c>
      <c r="E36" s="24"/>
      <c r="F36" s="68" t="str">
        <f>F31</f>
        <v>Поступление в пр-во ПФ в натуральных величинах</v>
      </c>
      <c r="G36" s="27" t="str">
        <f>BP!$F$25</f>
        <v>Упаковка</v>
      </c>
      <c r="M36" s="2" t="str">
        <f>BP!$M$25</f>
        <v>компл</v>
      </c>
      <c r="P36" s="73">
        <f t="shared" si="8"/>
        <v>7</v>
      </c>
      <c r="R36" s="24"/>
      <c r="S36" s="73">
        <f>BP!$A85</f>
        <v>85</v>
      </c>
      <c r="T36" s="69"/>
      <c r="U36" s="69"/>
      <c r="V36" s="77"/>
      <c r="W36" s="29">
        <f ca="1">SUM(INDIRECT(ADDRESS(ROW(),SUMIFS($1:$1,$5:$5,1))):INDIRECT(ADDRESS(ROW(),SUMIFS($1:$1,$5:$5,MAX($5:$5)))))</f>
        <v>0</v>
      </c>
      <c r="X36" s="69"/>
      <c r="Y36" s="69"/>
      <c r="Z36" s="71">
        <f ca="1">IF(Z$5="",0,SUMPRODUCT(
INDIRECT(ADDRESS($P36,SUMIFS($1:$1,$5:$5,1))&amp;":"&amp;ADDRESS($P36,Z$1)),
INDIRECT("rBP!"&amp;ADDRESS($S36,SUMIFS(rBP!$1:$1,rBP!$5:$5,MAX(rBP!$5:$5)-Z$5+1))&amp;":"&amp;ADDRESS($S36,SUMIFS(rBP!$1:$1,rBP!$5:$5,MAX(rBP!$5:$5))))))</f>
        <v>0</v>
      </c>
      <c r="AA36" s="71">
        <f ca="1">IF(AA$5="",0,SUMPRODUCT(
INDIRECT(ADDRESS($P36,SUMIFS($1:$1,$5:$5,1))&amp;":"&amp;ADDRESS($P36,AA$1)),
INDIRECT("rBP!"&amp;ADDRESS($S36,SUMIFS(rBP!$1:$1,rBP!$5:$5,MAX(rBP!$5:$5)-AA$5+1))&amp;":"&amp;ADDRESS($S36,SUMIFS(rBP!$1:$1,rBP!$5:$5,MAX(rBP!$5:$5))))))</f>
        <v>0</v>
      </c>
      <c r="AB36" s="71">
        <f ca="1">IF(AB$5="",0,SUMPRODUCT(
INDIRECT(ADDRESS($P36,SUMIFS($1:$1,$5:$5,1))&amp;":"&amp;ADDRESS($P36,AB$1)),
INDIRECT("rBP!"&amp;ADDRESS($S36,SUMIFS(rBP!$1:$1,rBP!$5:$5,MAX(rBP!$5:$5)-AB$5+1))&amp;":"&amp;ADDRESS($S36,SUMIFS(rBP!$1:$1,rBP!$5:$5,MAX(rBP!$5:$5))))))</f>
        <v>0</v>
      </c>
      <c r="AC36" s="71">
        <f ca="1">IF(AC$5="",0,SUMPRODUCT(
INDIRECT(ADDRESS($P36,SUMIFS($1:$1,$5:$5,1))&amp;":"&amp;ADDRESS($P36,AC$1)),
INDIRECT("rBP!"&amp;ADDRESS($S36,SUMIFS(rBP!$1:$1,rBP!$5:$5,MAX(rBP!$5:$5)-AC$5+1))&amp;":"&amp;ADDRESS($S36,SUMIFS(rBP!$1:$1,rBP!$5:$5,MAX(rBP!$5:$5))))))</f>
        <v>0</v>
      </c>
      <c r="AD36" s="71">
        <f ca="1">IF(AD$5="",0,SUMPRODUCT(
INDIRECT(ADDRESS($P36,SUMIFS($1:$1,$5:$5,1))&amp;":"&amp;ADDRESS($P36,AD$1)),
INDIRECT("rBP!"&amp;ADDRESS($S36,SUMIFS(rBP!$1:$1,rBP!$5:$5,MAX(rBP!$5:$5)-AD$5+1))&amp;":"&amp;ADDRESS($S36,SUMIFS(rBP!$1:$1,rBP!$5:$5,MAX(rBP!$5:$5))))))</f>
        <v>0</v>
      </c>
      <c r="AE36" s="71">
        <f ca="1">IF(AE$5="",0,SUMPRODUCT(
INDIRECT(ADDRESS($P36,SUMIFS($1:$1,$5:$5,1))&amp;":"&amp;ADDRESS($P36,AE$1)),
INDIRECT("rBP!"&amp;ADDRESS($S36,SUMIFS(rBP!$1:$1,rBP!$5:$5,MAX(rBP!$5:$5)-AE$5+1))&amp;":"&amp;ADDRESS($S36,SUMIFS(rBP!$1:$1,rBP!$5:$5,MAX(rBP!$5:$5))))))</f>
        <v>0</v>
      </c>
      <c r="AF36" s="71">
        <f ca="1">IF(AF$5="",0,SUMPRODUCT(
INDIRECT(ADDRESS($P36,SUMIFS($1:$1,$5:$5,1))&amp;":"&amp;ADDRESS($P36,AF$1)),
INDIRECT("rBP!"&amp;ADDRESS($S36,SUMIFS(rBP!$1:$1,rBP!$5:$5,MAX(rBP!$5:$5)-AF$5+1))&amp;":"&amp;ADDRESS($S36,SUMIFS(rBP!$1:$1,rBP!$5:$5,MAX(rBP!$5:$5))))))</f>
        <v>0</v>
      </c>
      <c r="AG36" s="71">
        <f ca="1">IF(AG$5="",0,SUMPRODUCT(
INDIRECT(ADDRESS($P36,SUMIFS($1:$1,$5:$5,1))&amp;":"&amp;ADDRESS($P36,AG$1)),
INDIRECT("rBP!"&amp;ADDRESS($S36,SUMIFS(rBP!$1:$1,rBP!$5:$5,MAX(rBP!$5:$5)-AG$5+1))&amp;":"&amp;ADDRESS($S36,SUMIFS(rBP!$1:$1,rBP!$5:$5,MAX(rBP!$5:$5))))))</f>
        <v>0</v>
      </c>
      <c r="AH36" s="71">
        <f ca="1">IF(AH$5="",0,SUMPRODUCT(
INDIRECT(ADDRESS($P36,SUMIFS($1:$1,$5:$5,1))&amp;":"&amp;ADDRESS($P36,AH$1)),
INDIRECT("rBP!"&amp;ADDRESS($S36,SUMIFS(rBP!$1:$1,rBP!$5:$5,MAX(rBP!$5:$5)-AH$5+1))&amp;":"&amp;ADDRESS($S36,SUMIFS(rBP!$1:$1,rBP!$5:$5,MAX(rBP!$5:$5))))))</f>
        <v>0</v>
      </c>
      <c r="AI36" s="71">
        <f ca="1">IF(AI$5="",0,SUMPRODUCT(
INDIRECT(ADDRESS($P36,SUMIFS($1:$1,$5:$5,1))&amp;":"&amp;ADDRESS($P36,AI$1)),
INDIRECT("rBP!"&amp;ADDRESS($S36,SUMIFS(rBP!$1:$1,rBP!$5:$5,MAX(rBP!$5:$5)-AI$5+1))&amp;":"&amp;ADDRESS($S36,SUMIFS(rBP!$1:$1,rBP!$5:$5,MAX(rBP!$5:$5))))))</f>
        <v>0</v>
      </c>
      <c r="AJ36" s="71">
        <f ca="1">IF(AJ$5="",0,SUMPRODUCT(
INDIRECT(ADDRESS($P36,SUMIFS($1:$1,$5:$5,1))&amp;":"&amp;ADDRESS($P36,AJ$1)),
INDIRECT("rBP!"&amp;ADDRESS($S36,SUMIFS(rBP!$1:$1,rBP!$5:$5,MAX(rBP!$5:$5)-AJ$5+1))&amp;":"&amp;ADDRESS($S36,SUMIFS(rBP!$1:$1,rBP!$5:$5,MAX(rBP!$5:$5))))))</f>
        <v>0</v>
      </c>
      <c r="AK36" s="71">
        <f ca="1">IF(AK$5="",0,SUMPRODUCT(
INDIRECT(ADDRESS($P36,SUMIFS($1:$1,$5:$5,1))&amp;":"&amp;ADDRESS($P36,AK$1)),
INDIRECT("rBP!"&amp;ADDRESS($S36,SUMIFS(rBP!$1:$1,rBP!$5:$5,MAX(rBP!$5:$5)-AK$5+1))&amp;":"&amp;ADDRESS($S36,SUMIFS(rBP!$1:$1,rBP!$5:$5,MAX(rBP!$5:$5))))))</f>
        <v>0</v>
      </c>
      <c r="AL36" s="71">
        <f ca="1">IF(AL$5="",0,SUMPRODUCT(
INDIRECT(ADDRESS($P36,SUMIFS($1:$1,$5:$5,1))&amp;":"&amp;ADDRESS($P36,AL$1)),
INDIRECT("rBP!"&amp;ADDRESS($S36,SUMIFS(rBP!$1:$1,rBP!$5:$5,MAX(rBP!$5:$5)-AL$5+1))&amp;":"&amp;ADDRESS($S36,SUMIFS(rBP!$1:$1,rBP!$5:$5,MAX(rBP!$5:$5))))))</f>
        <v>0</v>
      </c>
      <c r="AM36" s="71">
        <f ca="1">IF(AM$5="",0,SUMPRODUCT(
INDIRECT(ADDRESS($P36,SUMIFS($1:$1,$5:$5,1))&amp;":"&amp;ADDRESS($P36,AM$1)),
INDIRECT("rBP!"&amp;ADDRESS($S36,SUMIFS(rBP!$1:$1,rBP!$5:$5,MAX(rBP!$5:$5)-AM$5+1))&amp;":"&amp;ADDRESS($S36,SUMIFS(rBP!$1:$1,rBP!$5:$5,MAX(rBP!$5:$5))))))</f>
        <v>0</v>
      </c>
      <c r="AN36" s="71">
        <f ca="1">IF(AN$5="",0,SUMPRODUCT(
INDIRECT(ADDRESS($P36,SUMIFS($1:$1,$5:$5,1))&amp;":"&amp;ADDRESS($P36,AN$1)),
INDIRECT("rBP!"&amp;ADDRESS($S36,SUMIFS(rBP!$1:$1,rBP!$5:$5,MAX(rBP!$5:$5)-AN$5+1))&amp;":"&amp;ADDRESS($S36,SUMIFS(rBP!$1:$1,rBP!$5:$5,MAX(rBP!$5:$5))))))</f>
        <v>0</v>
      </c>
      <c r="AO36" s="71">
        <f ca="1">IF(AO$5="",0,SUMPRODUCT(
INDIRECT(ADDRESS($P36,SUMIFS($1:$1,$5:$5,1))&amp;":"&amp;ADDRESS($P36,AO$1)),
INDIRECT("rBP!"&amp;ADDRESS($S36,SUMIFS(rBP!$1:$1,rBP!$5:$5,MAX(rBP!$5:$5)-AO$5+1))&amp;":"&amp;ADDRESS($S36,SUMIFS(rBP!$1:$1,rBP!$5:$5,MAX(rBP!$5:$5))))))</f>
        <v>0</v>
      </c>
      <c r="AP36" s="71">
        <f ca="1">IF(AP$5="",0,SUMPRODUCT(
INDIRECT(ADDRESS($P36,SUMIFS($1:$1,$5:$5,1))&amp;":"&amp;ADDRESS($P36,AP$1)),
INDIRECT("rBP!"&amp;ADDRESS($S36,SUMIFS(rBP!$1:$1,rBP!$5:$5,MAX(rBP!$5:$5)-AP$5+1))&amp;":"&amp;ADDRESS($S36,SUMIFS(rBP!$1:$1,rBP!$5:$5,MAX(rBP!$5:$5))))))</f>
        <v>0</v>
      </c>
      <c r="AQ36" s="71">
        <f ca="1">IF(AQ$5="",0,SUMPRODUCT(
INDIRECT(ADDRESS($P36,SUMIFS($1:$1,$5:$5,1))&amp;":"&amp;ADDRESS($P36,AQ$1)),
INDIRECT("rBP!"&amp;ADDRESS($S36,SUMIFS(rBP!$1:$1,rBP!$5:$5,MAX(rBP!$5:$5)-AQ$5+1))&amp;":"&amp;ADDRESS($S36,SUMIFS(rBP!$1:$1,rBP!$5:$5,MAX(rBP!$5:$5))))))</f>
        <v>0</v>
      </c>
      <c r="AR36" s="71">
        <f ca="1">IF(AR$5="",0,SUMPRODUCT(
INDIRECT(ADDRESS($P36,SUMIFS($1:$1,$5:$5,1))&amp;":"&amp;ADDRESS($P36,AR$1)),
INDIRECT("rBP!"&amp;ADDRESS($S36,SUMIFS(rBP!$1:$1,rBP!$5:$5,MAX(rBP!$5:$5)-AR$5+1))&amp;":"&amp;ADDRESS($S36,SUMIFS(rBP!$1:$1,rBP!$5:$5,MAX(rBP!$5:$5))))))</f>
        <v>0</v>
      </c>
      <c r="AS36" s="71">
        <f ca="1">IF(AS$5="",0,SUMPRODUCT(
INDIRECT(ADDRESS($P36,SUMIFS($1:$1,$5:$5,1))&amp;":"&amp;ADDRESS($P36,AS$1)),
INDIRECT("rBP!"&amp;ADDRESS($S36,SUMIFS(rBP!$1:$1,rBP!$5:$5,MAX(rBP!$5:$5)-AS$5+1))&amp;":"&amp;ADDRESS($S36,SUMIFS(rBP!$1:$1,rBP!$5:$5,MAX(rBP!$5:$5))))))</f>
        <v>0</v>
      </c>
      <c r="AT36" s="71">
        <f ca="1">IF(AT$5="",0,SUMPRODUCT(
INDIRECT(ADDRESS($P36,SUMIFS($1:$1,$5:$5,1))&amp;":"&amp;ADDRESS($P36,AT$1)),
INDIRECT("rBP!"&amp;ADDRESS($S36,SUMIFS(rBP!$1:$1,rBP!$5:$5,MAX(rBP!$5:$5)-AT$5+1))&amp;":"&amp;ADDRESS($S36,SUMIFS(rBP!$1:$1,rBP!$5:$5,MAX(rBP!$5:$5))))))</f>
        <v>0</v>
      </c>
      <c r="AU36" s="71">
        <f ca="1">IF(AU$5="",0,SUMPRODUCT(
INDIRECT(ADDRESS($P36,SUMIFS($1:$1,$5:$5,1))&amp;":"&amp;ADDRESS($P36,AU$1)),
INDIRECT("rBP!"&amp;ADDRESS($S36,SUMIFS(rBP!$1:$1,rBP!$5:$5,MAX(rBP!$5:$5)-AU$5+1))&amp;":"&amp;ADDRESS($S36,SUMIFS(rBP!$1:$1,rBP!$5:$5,MAX(rBP!$5:$5))))))</f>
        <v>0</v>
      </c>
      <c r="AV36" s="71">
        <f ca="1">IF(AV$5="",0,SUMPRODUCT(
INDIRECT(ADDRESS($P36,SUMIFS($1:$1,$5:$5,1))&amp;":"&amp;ADDRESS($P36,AV$1)),
INDIRECT("rBP!"&amp;ADDRESS($S36,SUMIFS(rBP!$1:$1,rBP!$5:$5,MAX(rBP!$5:$5)-AV$5+1))&amp;":"&amp;ADDRESS($S36,SUMIFS(rBP!$1:$1,rBP!$5:$5,MAX(rBP!$5:$5))))))</f>
        <v>0</v>
      </c>
      <c r="AW36" s="71">
        <f ca="1">IF(AW$5="",0,SUMPRODUCT(
INDIRECT(ADDRESS($P36,SUMIFS($1:$1,$5:$5,1))&amp;":"&amp;ADDRESS($P36,AW$1)),
INDIRECT("rBP!"&amp;ADDRESS($S36,SUMIFS(rBP!$1:$1,rBP!$5:$5,MAX(rBP!$5:$5)-AW$5+1))&amp;":"&amp;ADDRESS($S36,SUMIFS(rBP!$1:$1,rBP!$5:$5,MAX(rBP!$5:$5))))))</f>
        <v>0</v>
      </c>
      <c r="AX36" s="71">
        <f ca="1">IF(AX$5="",0,SUMPRODUCT(
INDIRECT(ADDRESS($P36,SUMIFS($1:$1,$5:$5,1))&amp;":"&amp;ADDRESS($P36,AX$1)),
INDIRECT("rBP!"&amp;ADDRESS($S36,SUMIFS(rBP!$1:$1,rBP!$5:$5,MAX(rBP!$5:$5)-AX$5+1))&amp;":"&amp;ADDRESS($S36,SUMIFS(rBP!$1:$1,rBP!$5:$5,MAX(rBP!$5:$5))))))</f>
        <v>0</v>
      </c>
      <c r="AY36" s="71">
        <f ca="1">IF(AY$5="",0,SUMPRODUCT(
INDIRECT(ADDRESS($P36,SUMIFS($1:$1,$5:$5,1))&amp;":"&amp;ADDRESS($P36,AY$1)),
INDIRECT("rBP!"&amp;ADDRESS($S36,SUMIFS(rBP!$1:$1,rBP!$5:$5,MAX(rBP!$5:$5)-AY$5+1))&amp;":"&amp;ADDRESS($S36,SUMIFS(rBP!$1:$1,rBP!$5:$5,MAX(rBP!$5:$5))))))</f>
        <v>0</v>
      </c>
      <c r="AZ36" s="71">
        <f ca="1">IF(AZ$5="",0,SUMPRODUCT(
INDIRECT(ADDRESS($P36,SUMIFS($1:$1,$5:$5,1))&amp;":"&amp;ADDRESS($P36,AZ$1)),
INDIRECT("rBP!"&amp;ADDRESS($S36,SUMIFS(rBP!$1:$1,rBP!$5:$5,MAX(rBP!$5:$5)-AZ$5+1))&amp;":"&amp;ADDRESS($S36,SUMIFS(rBP!$1:$1,rBP!$5:$5,MAX(rBP!$5:$5))))))</f>
        <v>0</v>
      </c>
      <c r="BA36" s="71">
        <f ca="1">IF(BA$5="",0,SUMPRODUCT(
INDIRECT(ADDRESS($P36,SUMIFS($1:$1,$5:$5,1))&amp;":"&amp;ADDRESS($P36,BA$1)),
INDIRECT("rBP!"&amp;ADDRESS($S36,SUMIFS(rBP!$1:$1,rBP!$5:$5,MAX(rBP!$5:$5)-BA$5+1))&amp;":"&amp;ADDRESS($S36,SUMIFS(rBP!$1:$1,rBP!$5:$5,MAX(rBP!$5:$5))))))</f>
        <v>0</v>
      </c>
      <c r="BB36" s="71">
        <f ca="1">IF(BB$5="",0,SUMPRODUCT(
INDIRECT(ADDRESS($P36,SUMIFS($1:$1,$5:$5,1))&amp;":"&amp;ADDRESS($P36,BB$1)),
INDIRECT("rBP!"&amp;ADDRESS($S36,SUMIFS(rBP!$1:$1,rBP!$5:$5,MAX(rBP!$5:$5)-BB$5+1))&amp;":"&amp;ADDRESS($S36,SUMIFS(rBP!$1:$1,rBP!$5:$5,MAX(rBP!$5:$5))))))</f>
        <v>0</v>
      </c>
      <c r="BC36" s="71">
        <f ca="1">IF(BC$5="",0,SUMPRODUCT(
INDIRECT(ADDRESS($P36,SUMIFS($1:$1,$5:$5,1))&amp;":"&amp;ADDRESS($P36,BC$1)),
INDIRECT("rBP!"&amp;ADDRESS($S36,SUMIFS(rBP!$1:$1,rBP!$5:$5,MAX(rBP!$5:$5)-BC$5+1))&amp;":"&amp;ADDRESS($S36,SUMIFS(rBP!$1:$1,rBP!$5:$5,MAX(rBP!$5:$5))))))</f>
        <v>0</v>
      </c>
      <c r="BD36" s="71">
        <f ca="1">IF(BD$5="",0,SUMPRODUCT(
INDIRECT(ADDRESS($P36,SUMIFS($1:$1,$5:$5,1))&amp;":"&amp;ADDRESS($P36,BD$1)),
INDIRECT("rBP!"&amp;ADDRESS($S36,SUMIFS(rBP!$1:$1,rBP!$5:$5,MAX(rBP!$5:$5)-BD$5+1))&amp;":"&amp;ADDRESS($S36,SUMIFS(rBP!$1:$1,rBP!$5:$5,MAX(rBP!$5:$5))))))</f>
        <v>0</v>
      </c>
      <c r="BE36" s="71">
        <f ca="1">IF(BE$5="",0,SUMPRODUCT(
INDIRECT(ADDRESS($P36,SUMIFS($1:$1,$5:$5,1))&amp;":"&amp;ADDRESS($P36,BE$1)),
INDIRECT("rBP!"&amp;ADDRESS($S36,SUMIFS(rBP!$1:$1,rBP!$5:$5,MAX(rBP!$5:$5)-BE$5+1))&amp;":"&amp;ADDRESS($S36,SUMIFS(rBP!$1:$1,rBP!$5:$5,MAX(rBP!$5:$5))))))</f>
        <v>0</v>
      </c>
      <c r="BF36" s="71">
        <f ca="1">IF(BF$5="",0,SUMPRODUCT(
INDIRECT(ADDRESS($P36,SUMIFS($1:$1,$5:$5,1))&amp;":"&amp;ADDRESS($P36,BF$1)),
INDIRECT("rBP!"&amp;ADDRESS($S36,SUMIFS(rBP!$1:$1,rBP!$5:$5,MAX(rBP!$5:$5)-BF$5+1))&amp;":"&amp;ADDRESS($S36,SUMIFS(rBP!$1:$1,rBP!$5:$5,MAX(rBP!$5:$5))))))</f>
        <v>0</v>
      </c>
      <c r="BG36" s="71">
        <f ca="1">IF(BG$5="",0,SUMPRODUCT(
INDIRECT(ADDRESS($P36,SUMIFS($1:$1,$5:$5,1))&amp;":"&amp;ADDRESS($P36,BG$1)),
INDIRECT("rBP!"&amp;ADDRESS($S36,SUMIFS(rBP!$1:$1,rBP!$5:$5,MAX(rBP!$5:$5)-BG$5+1))&amp;":"&amp;ADDRESS($S36,SUMIFS(rBP!$1:$1,rBP!$5:$5,MAX(rBP!$5:$5))))))</f>
        <v>0</v>
      </c>
      <c r="BH36" s="71">
        <f ca="1">IF(BH$5="",0,SUMPRODUCT(
INDIRECT(ADDRESS($P36,SUMIFS($1:$1,$5:$5,1))&amp;":"&amp;ADDRESS($P36,BH$1)),
INDIRECT("rBP!"&amp;ADDRESS($S36,SUMIFS(rBP!$1:$1,rBP!$5:$5,MAX(rBP!$5:$5)-BH$5+1))&amp;":"&amp;ADDRESS($S36,SUMIFS(rBP!$1:$1,rBP!$5:$5,MAX(rBP!$5:$5))))))</f>
        <v>0</v>
      </c>
      <c r="BI36" s="71">
        <f ca="1">IF(BI$5="",0,SUMPRODUCT(
INDIRECT(ADDRESS($P36,SUMIFS($1:$1,$5:$5,1))&amp;":"&amp;ADDRESS($P36,BI$1)),
INDIRECT("rBP!"&amp;ADDRESS($S36,SUMIFS(rBP!$1:$1,rBP!$5:$5,MAX(rBP!$5:$5)-BI$5+1))&amp;":"&amp;ADDRESS($S36,SUMIFS(rBP!$1:$1,rBP!$5:$5,MAX(rBP!$5:$5))))))</f>
        <v>0</v>
      </c>
      <c r="BJ36" s="71">
        <f ca="1">IF(BJ$5="",0,SUMPRODUCT(
INDIRECT(ADDRESS($P36,SUMIFS($1:$1,$5:$5,1))&amp;":"&amp;ADDRESS($P36,BJ$1)),
INDIRECT("rBP!"&amp;ADDRESS($S36,SUMIFS(rBP!$1:$1,rBP!$5:$5,MAX(rBP!$5:$5)-BJ$5+1))&amp;":"&amp;ADDRESS($S36,SUMIFS(rBP!$1:$1,rBP!$5:$5,MAX(rBP!$5:$5))))))</f>
        <v>0</v>
      </c>
      <c r="BK36" s="71">
        <f ca="1">IF(BK$5="",0,SUMPRODUCT(
INDIRECT(ADDRESS($P36,SUMIFS($1:$1,$5:$5,1))&amp;":"&amp;ADDRESS($P36,BK$1)),
INDIRECT("rBP!"&amp;ADDRESS($S36,SUMIFS(rBP!$1:$1,rBP!$5:$5,MAX(rBP!$5:$5)-BK$5+1))&amp;":"&amp;ADDRESS($S36,SUMIFS(rBP!$1:$1,rBP!$5:$5,MAX(rBP!$5:$5))))))</f>
        <v>0</v>
      </c>
      <c r="BL36" s="71">
        <f ca="1">IF(BL$5="",0,SUMPRODUCT(
INDIRECT(ADDRESS($P36,SUMIFS($1:$1,$5:$5,1))&amp;":"&amp;ADDRESS($P36,BL$1)),
INDIRECT("rBP!"&amp;ADDRESS($S36,SUMIFS(rBP!$1:$1,rBP!$5:$5,MAX(rBP!$5:$5)-BL$5+1))&amp;":"&amp;ADDRESS($S36,SUMIFS(rBP!$1:$1,rBP!$5:$5,MAX(rBP!$5:$5))))))</f>
        <v>0</v>
      </c>
      <c r="BM36" s="71">
        <f ca="1">IF(BM$5="",0,SUMPRODUCT(
INDIRECT(ADDRESS($P36,SUMIFS($1:$1,$5:$5,1))&amp;":"&amp;ADDRESS($P36,BM$1)),
INDIRECT("rBP!"&amp;ADDRESS($S36,SUMIFS(rBP!$1:$1,rBP!$5:$5,MAX(rBP!$5:$5)-BM$5+1))&amp;":"&amp;ADDRESS($S36,SUMIFS(rBP!$1:$1,rBP!$5:$5,MAX(rBP!$5:$5))))))</f>
        <v>0</v>
      </c>
      <c r="BN36" s="71">
        <f ca="1">IF(BN$5="",0,SUMPRODUCT(
INDIRECT(ADDRESS($P36,SUMIFS($1:$1,$5:$5,1))&amp;":"&amp;ADDRESS($P36,BN$1)),
INDIRECT("rBP!"&amp;ADDRESS($S36,SUMIFS(rBP!$1:$1,rBP!$5:$5,MAX(rBP!$5:$5)-BN$5+1))&amp;":"&amp;ADDRESS($S36,SUMIFS(rBP!$1:$1,rBP!$5:$5,MAX(rBP!$5:$5))))))</f>
        <v>0</v>
      </c>
      <c r="BO36" s="71">
        <f ca="1">IF(BO$5="",0,SUMPRODUCT(
INDIRECT(ADDRESS($P36,SUMIFS($1:$1,$5:$5,1))&amp;":"&amp;ADDRESS($P36,BO$1)),
INDIRECT("rBP!"&amp;ADDRESS($S36,SUMIFS(rBP!$1:$1,rBP!$5:$5,MAX(rBP!$5:$5)-BO$5+1))&amp;":"&amp;ADDRESS($S36,SUMIFS(rBP!$1:$1,rBP!$5:$5,MAX(rBP!$5:$5))))))</f>
        <v>0</v>
      </c>
      <c r="BP36" s="71">
        <f ca="1">IF(BP$5="",0,SUMPRODUCT(
INDIRECT(ADDRESS($P36,SUMIFS($1:$1,$5:$5,1))&amp;":"&amp;ADDRESS($P36,BP$1)),
INDIRECT("rBP!"&amp;ADDRESS($S36,SUMIFS(rBP!$1:$1,rBP!$5:$5,MAX(rBP!$5:$5)-BP$5+1))&amp;":"&amp;ADDRESS($S36,SUMIFS(rBP!$1:$1,rBP!$5:$5,MAX(rBP!$5:$5))))))</f>
        <v>0</v>
      </c>
      <c r="BQ36" s="71">
        <f ca="1">IF(BQ$5="",0,SUMPRODUCT(
INDIRECT(ADDRESS($P36,SUMIFS($1:$1,$5:$5,1))&amp;":"&amp;ADDRESS($P36,BQ$1)),
INDIRECT("rBP!"&amp;ADDRESS($S36,SUMIFS(rBP!$1:$1,rBP!$5:$5,MAX(rBP!$5:$5)-BQ$5+1))&amp;":"&amp;ADDRESS($S36,SUMIFS(rBP!$1:$1,rBP!$5:$5,MAX(rBP!$5:$5))))))</f>
        <v>0</v>
      </c>
      <c r="BR36" s="71">
        <f ca="1">IF(BR$5="",0,SUMPRODUCT(
INDIRECT(ADDRESS($P36,SUMIFS($1:$1,$5:$5,1))&amp;":"&amp;ADDRESS($P36,BR$1)),
INDIRECT("rBP!"&amp;ADDRESS($S36,SUMIFS(rBP!$1:$1,rBP!$5:$5,MAX(rBP!$5:$5)-BR$5+1))&amp;":"&amp;ADDRESS($S36,SUMIFS(rBP!$1:$1,rBP!$5:$5,MAX(rBP!$5:$5))))))</f>
        <v>0</v>
      </c>
      <c r="BS36" s="71">
        <f ca="1">IF(BS$5="",0,SUMPRODUCT(
INDIRECT(ADDRESS($P36,SUMIFS($1:$1,$5:$5,1))&amp;":"&amp;ADDRESS($P36,BS$1)),
INDIRECT("rBP!"&amp;ADDRESS($S36,SUMIFS(rBP!$1:$1,rBP!$5:$5,MAX(rBP!$5:$5)-BS$5+1))&amp;":"&amp;ADDRESS($S36,SUMIFS(rBP!$1:$1,rBP!$5:$5,MAX(rBP!$5:$5))))))</f>
        <v>0</v>
      </c>
      <c r="BT36" s="71">
        <f ca="1">IF(BT$5="",0,SUMPRODUCT(
INDIRECT(ADDRESS($P36,SUMIFS($1:$1,$5:$5,1))&amp;":"&amp;ADDRESS($P36,BT$1)),
INDIRECT("rBP!"&amp;ADDRESS($S36,SUMIFS(rBP!$1:$1,rBP!$5:$5,MAX(rBP!$5:$5)-BT$5+1))&amp;":"&amp;ADDRESS($S36,SUMIFS(rBP!$1:$1,rBP!$5:$5,MAX(rBP!$5:$5))))))</f>
        <v>0</v>
      </c>
      <c r="BU36" s="71">
        <f ca="1">IF(BU$5="",0,SUMPRODUCT(
INDIRECT(ADDRESS($P36,SUMIFS($1:$1,$5:$5,1))&amp;":"&amp;ADDRESS($P36,BU$1)),
INDIRECT("rBP!"&amp;ADDRESS($S36,SUMIFS(rBP!$1:$1,rBP!$5:$5,MAX(rBP!$5:$5)-BU$5+1))&amp;":"&amp;ADDRESS($S36,SUMIFS(rBP!$1:$1,rBP!$5:$5,MAX(rBP!$5:$5))))))</f>
        <v>0</v>
      </c>
      <c r="BV36" s="71">
        <f ca="1">IF(BV$5="",0,SUMPRODUCT(
INDIRECT(ADDRESS($P36,SUMIFS($1:$1,$5:$5,1))&amp;":"&amp;ADDRESS($P36,BV$1)),
INDIRECT("rBP!"&amp;ADDRESS($S36,SUMIFS(rBP!$1:$1,rBP!$5:$5,MAX(rBP!$5:$5)-BV$5+1))&amp;":"&amp;ADDRESS($S36,SUMIFS(rBP!$1:$1,rBP!$5:$5,MAX(rBP!$5:$5))))))</f>
        <v>0</v>
      </c>
      <c r="BW36" s="71">
        <f ca="1">IF(BW$5="",0,SUMPRODUCT(
INDIRECT(ADDRESS($P36,SUMIFS($1:$1,$5:$5,1))&amp;":"&amp;ADDRESS($P36,BW$1)),
INDIRECT("rBP!"&amp;ADDRESS($S36,SUMIFS(rBP!$1:$1,rBP!$5:$5,MAX(rBP!$5:$5)-BW$5+1))&amp;":"&amp;ADDRESS($S36,SUMIFS(rBP!$1:$1,rBP!$5:$5,MAX(rBP!$5:$5))))))</f>
        <v>0</v>
      </c>
      <c r="BX36" s="71">
        <f ca="1">IF(BX$5="",0,SUMPRODUCT(
INDIRECT(ADDRESS($P36,SUMIFS($1:$1,$5:$5,1))&amp;":"&amp;ADDRESS($P36,BX$1)),
INDIRECT("rBP!"&amp;ADDRESS($S36,SUMIFS(rBP!$1:$1,rBP!$5:$5,MAX(rBP!$5:$5)-BX$5+1))&amp;":"&amp;ADDRESS($S36,SUMIFS(rBP!$1:$1,rBP!$5:$5,MAX(rBP!$5:$5))))))</f>
        <v>0</v>
      </c>
      <c r="BY36" s="71">
        <f ca="1">IF(BY$5="",0,SUMPRODUCT(
INDIRECT(ADDRESS($P36,SUMIFS($1:$1,$5:$5,1))&amp;":"&amp;ADDRESS($P36,BY$1)),
INDIRECT("rBP!"&amp;ADDRESS($S36,SUMIFS(rBP!$1:$1,rBP!$5:$5,MAX(rBP!$5:$5)-BY$5+1))&amp;":"&amp;ADDRESS($S36,SUMIFS(rBP!$1:$1,rBP!$5:$5,MAX(rBP!$5:$5))))))</f>
        <v>0</v>
      </c>
      <c r="BZ36" s="71">
        <f ca="1">IF(BZ$5="",0,SUMPRODUCT(
INDIRECT(ADDRESS($P36,SUMIFS($1:$1,$5:$5,1))&amp;":"&amp;ADDRESS($P36,BZ$1)),
INDIRECT("rBP!"&amp;ADDRESS($S36,SUMIFS(rBP!$1:$1,rBP!$5:$5,MAX(rBP!$5:$5)-BZ$5+1))&amp;":"&amp;ADDRESS($S36,SUMIFS(rBP!$1:$1,rBP!$5:$5,MAX(rBP!$5:$5))))))</f>
        <v>0</v>
      </c>
      <c r="CA36" s="71">
        <f ca="1">IF(CA$5="",0,SUMPRODUCT(
INDIRECT(ADDRESS($P36,SUMIFS($1:$1,$5:$5,1))&amp;":"&amp;ADDRESS($P36,CA$1)),
INDIRECT("rBP!"&amp;ADDRESS($S36,SUMIFS(rBP!$1:$1,rBP!$5:$5,MAX(rBP!$5:$5)-CA$5+1))&amp;":"&amp;ADDRESS($S36,SUMIFS(rBP!$1:$1,rBP!$5:$5,MAX(rBP!$5:$5))))))</f>
        <v>0</v>
      </c>
      <c r="CB36" s="71">
        <f ca="1">IF(CB$5="",0,SUMPRODUCT(
INDIRECT(ADDRESS($P36,SUMIFS($1:$1,$5:$5,1))&amp;":"&amp;ADDRESS($P36,CB$1)),
INDIRECT("rBP!"&amp;ADDRESS($S36,SUMIFS(rBP!$1:$1,rBP!$5:$5,MAX(rBP!$5:$5)-CB$5+1))&amp;":"&amp;ADDRESS($S36,SUMIFS(rBP!$1:$1,rBP!$5:$5,MAX(rBP!$5:$5))))))</f>
        <v>0</v>
      </c>
      <c r="CC36" s="71">
        <f ca="1">IF(CC$5="",0,SUMPRODUCT(
INDIRECT(ADDRESS($P36,SUMIFS($1:$1,$5:$5,1))&amp;":"&amp;ADDRESS($P36,CC$1)),
INDIRECT("rBP!"&amp;ADDRESS($S36,SUMIFS(rBP!$1:$1,rBP!$5:$5,MAX(rBP!$5:$5)-CC$5+1))&amp;":"&amp;ADDRESS($S36,SUMIFS(rBP!$1:$1,rBP!$5:$5,MAX(rBP!$5:$5))))))</f>
        <v>0</v>
      </c>
      <c r="CD36" s="71">
        <f ca="1">IF(CD$5="",0,SUMPRODUCT(
INDIRECT(ADDRESS($P36,SUMIFS($1:$1,$5:$5,1))&amp;":"&amp;ADDRESS($P36,CD$1)),
INDIRECT("rBP!"&amp;ADDRESS($S36,SUMIFS(rBP!$1:$1,rBP!$5:$5,MAX(rBP!$5:$5)-CD$5+1))&amp;":"&amp;ADDRESS($S36,SUMIFS(rBP!$1:$1,rBP!$5:$5,MAX(rBP!$5:$5))))))</f>
        <v>0</v>
      </c>
      <c r="CE36" s="71">
        <f ca="1">IF(CE$5="",0,SUMPRODUCT(
INDIRECT(ADDRESS($P36,SUMIFS($1:$1,$5:$5,1))&amp;":"&amp;ADDRESS($P36,CE$1)),
INDIRECT("rBP!"&amp;ADDRESS($S36,SUMIFS(rBP!$1:$1,rBP!$5:$5,MAX(rBP!$5:$5)-CE$5+1))&amp;":"&amp;ADDRESS($S36,SUMIFS(rBP!$1:$1,rBP!$5:$5,MAX(rBP!$5:$5))))))</f>
        <v>0</v>
      </c>
      <c r="CF36" s="71">
        <f ca="1">IF(CF$5="",0,SUMPRODUCT(
INDIRECT(ADDRESS($P36,SUMIFS($1:$1,$5:$5,1))&amp;":"&amp;ADDRESS($P36,CF$1)),
INDIRECT("rBP!"&amp;ADDRESS($S36,SUMIFS(rBP!$1:$1,rBP!$5:$5,MAX(rBP!$5:$5)-CF$5+1))&amp;":"&amp;ADDRESS($S36,SUMIFS(rBP!$1:$1,rBP!$5:$5,MAX(rBP!$5:$5))))))</f>
        <v>0</v>
      </c>
      <c r="CG36" s="71">
        <f ca="1">IF(CG$5="",0,SUMPRODUCT(
INDIRECT(ADDRESS($P36,SUMIFS($1:$1,$5:$5,1))&amp;":"&amp;ADDRESS($P36,CG$1)),
INDIRECT("rBP!"&amp;ADDRESS($S36,SUMIFS(rBP!$1:$1,rBP!$5:$5,MAX(rBP!$5:$5)-CG$5+1))&amp;":"&amp;ADDRESS($S36,SUMIFS(rBP!$1:$1,rBP!$5:$5,MAX(rBP!$5:$5))))))</f>
        <v>0</v>
      </c>
      <c r="CH36" s="71">
        <f ca="1">IF(CH$5="",0,SUMPRODUCT(
INDIRECT(ADDRESS($P36,SUMIFS($1:$1,$5:$5,1))&amp;":"&amp;ADDRESS($P36,CH$1)),
INDIRECT("rBP!"&amp;ADDRESS($S36,SUMIFS(rBP!$1:$1,rBP!$5:$5,MAX(rBP!$5:$5)-CH$5+1))&amp;":"&amp;ADDRESS($S36,SUMIFS(rBP!$1:$1,rBP!$5:$5,MAX(rBP!$5:$5))))))</f>
        <v>0</v>
      </c>
      <c r="CI36" s="71">
        <f ca="1">IF(CI$5="",0,SUMPRODUCT(
INDIRECT(ADDRESS($P36,SUMIFS($1:$1,$5:$5,1))&amp;":"&amp;ADDRESS($P36,CI$1)),
INDIRECT("rBP!"&amp;ADDRESS($S36,SUMIFS(rBP!$1:$1,rBP!$5:$5,MAX(rBP!$5:$5)-CI$5+1))&amp;":"&amp;ADDRESS($S36,SUMIFS(rBP!$1:$1,rBP!$5:$5,MAX(rBP!$5:$5))))))</f>
        <v>0</v>
      </c>
      <c r="CJ36" s="71">
        <f ca="1">IF(CJ$5="",0,SUMPRODUCT(
INDIRECT(ADDRESS($P36,SUMIFS($1:$1,$5:$5,1))&amp;":"&amp;ADDRESS($P36,CJ$1)),
INDIRECT("rBP!"&amp;ADDRESS($S36,SUMIFS(rBP!$1:$1,rBP!$5:$5,MAX(rBP!$5:$5)-CJ$5+1))&amp;":"&amp;ADDRESS($S36,SUMIFS(rBP!$1:$1,rBP!$5:$5,MAX(rBP!$5:$5))))))</f>
        <v>0</v>
      </c>
      <c r="CK36" s="71">
        <f ca="1">IF(CK$5="",0,SUMPRODUCT(
INDIRECT(ADDRESS($P36,SUMIFS($1:$1,$5:$5,1))&amp;":"&amp;ADDRESS($P36,CK$1)),
INDIRECT("rBP!"&amp;ADDRESS($S36,SUMIFS(rBP!$1:$1,rBP!$5:$5,MAX(rBP!$5:$5)-CK$5+1))&amp;":"&amp;ADDRESS($S36,SUMIFS(rBP!$1:$1,rBP!$5:$5,MAX(rBP!$5:$5))))))</f>
        <v>0</v>
      </c>
      <c r="CL36" s="71">
        <f ca="1">IF(CL$5="",0,SUMPRODUCT(
INDIRECT(ADDRESS($P36,SUMIFS($1:$1,$5:$5,1))&amp;":"&amp;ADDRESS($P36,CL$1)),
INDIRECT("rBP!"&amp;ADDRESS($S36,SUMIFS(rBP!$1:$1,rBP!$5:$5,MAX(rBP!$5:$5)-CL$5+1))&amp;":"&amp;ADDRESS($S36,SUMIFS(rBP!$1:$1,rBP!$5:$5,MAX(rBP!$5:$5))))))</f>
        <v>0</v>
      </c>
      <c r="CM36" s="71">
        <f ca="1">IF(CM$5="",0,SUMPRODUCT(
INDIRECT(ADDRESS($P36,SUMIFS($1:$1,$5:$5,1))&amp;":"&amp;ADDRESS($P36,CM$1)),
INDIRECT("rBP!"&amp;ADDRESS($S36,SUMIFS(rBP!$1:$1,rBP!$5:$5,MAX(rBP!$5:$5)-CM$5+1))&amp;":"&amp;ADDRESS($S36,SUMIFS(rBP!$1:$1,rBP!$5:$5,MAX(rBP!$5:$5))))))</f>
        <v>0</v>
      </c>
      <c r="CN36" s="71">
        <f ca="1">IF(CN$5="",0,SUMPRODUCT(
INDIRECT(ADDRESS($P36,SUMIFS($1:$1,$5:$5,1))&amp;":"&amp;ADDRESS($P36,CN$1)),
INDIRECT("rBP!"&amp;ADDRESS($S36,SUMIFS(rBP!$1:$1,rBP!$5:$5,MAX(rBP!$5:$5)-CN$5+1))&amp;":"&amp;ADDRESS($S36,SUMIFS(rBP!$1:$1,rBP!$5:$5,MAX(rBP!$5:$5))))))</f>
        <v>0</v>
      </c>
      <c r="CO36" s="71">
        <f ca="1">IF(CO$5="",0,SUMPRODUCT(
INDIRECT(ADDRESS($P36,SUMIFS($1:$1,$5:$5,1))&amp;":"&amp;ADDRESS($P36,CO$1)),
INDIRECT("rBP!"&amp;ADDRESS($S36,SUMIFS(rBP!$1:$1,rBP!$5:$5,MAX(rBP!$5:$5)-CO$5+1))&amp;":"&amp;ADDRESS($S36,SUMIFS(rBP!$1:$1,rBP!$5:$5,MAX(rBP!$5:$5))))))</f>
        <v>0</v>
      </c>
      <c r="CP36" s="71">
        <f ca="1">IF(CP$5="",0,SUMPRODUCT(
INDIRECT(ADDRESS($P36,SUMIFS($1:$1,$5:$5,1))&amp;":"&amp;ADDRESS($P36,CP$1)),
INDIRECT("rBP!"&amp;ADDRESS($S36,SUMIFS(rBP!$1:$1,rBP!$5:$5,MAX(rBP!$5:$5)-CP$5+1))&amp;":"&amp;ADDRESS($S36,SUMIFS(rBP!$1:$1,rBP!$5:$5,MAX(rBP!$5:$5))))))</f>
        <v>0</v>
      </c>
      <c r="CQ36" s="71">
        <f ca="1">IF(CQ$5="",0,SUMPRODUCT(
INDIRECT(ADDRESS($P36,SUMIFS($1:$1,$5:$5,1))&amp;":"&amp;ADDRESS($P36,CQ$1)),
INDIRECT("rBP!"&amp;ADDRESS($S36,SUMIFS(rBP!$1:$1,rBP!$5:$5,MAX(rBP!$5:$5)-CQ$5+1))&amp;":"&amp;ADDRESS($S36,SUMIFS(rBP!$1:$1,rBP!$5:$5,MAX(rBP!$5:$5))))))</f>
        <v>0</v>
      </c>
      <c r="CR36" s="71">
        <f ca="1">IF(CR$5="",0,SUMPRODUCT(
INDIRECT(ADDRESS($P36,SUMIFS($1:$1,$5:$5,1))&amp;":"&amp;ADDRESS($P36,CR$1)),
INDIRECT("rBP!"&amp;ADDRESS($S36,SUMIFS(rBP!$1:$1,rBP!$5:$5,MAX(rBP!$5:$5)-CR$5+1))&amp;":"&amp;ADDRESS($S36,SUMIFS(rBP!$1:$1,rBP!$5:$5,MAX(rBP!$5:$5))))))</f>
        <v>0</v>
      </c>
      <c r="CS36" s="71">
        <f ca="1">IF(CS$5="",0,SUMPRODUCT(
INDIRECT(ADDRESS($P36,SUMIFS($1:$1,$5:$5,1))&amp;":"&amp;ADDRESS($P36,CS$1)),
INDIRECT("rBP!"&amp;ADDRESS($S36,SUMIFS(rBP!$1:$1,rBP!$5:$5,MAX(rBP!$5:$5)-CS$5+1))&amp;":"&amp;ADDRESS($S36,SUMIFS(rBP!$1:$1,rBP!$5:$5,MAX(rBP!$5:$5))))))</f>
        <v>0</v>
      </c>
      <c r="CT36" s="71">
        <f ca="1">IF(CT$5="",0,SUMPRODUCT(
INDIRECT(ADDRESS($P36,SUMIFS($1:$1,$5:$5,1))&amp;":"&amp;ADDRESS($P36,CT$1)),
INDIRECT("rBP!"&amp;ADDRESS($S36,SUMIFS(rBP!$1:$1,rBP!$5:$5,MAX(rBP!$5:$5)-CT$5+1))&amp;":"&amp;ADDRESS($S36,SUMIFS(rBP!$1:$1,rBP!$5:$5,MAX(rBP!$5:$5))))))</f>
        <v>0</v>
      </c>
    </row>
    <row r="37" spans="1:98" s="27" customFormat="1" ht="12" x14ac:dyDescent="0.25">
      <c r="A37" s="26">
        <f>ROW()</f>
        <v>37</v>
      </c>
      <c r="E37" s="24"/>
      <c r="F37" s="68" t="str">
        <f>F31</f>
        <v>Поступление в пр-во ПФ в натуральных величинах</v>
      </c>
      <c r="G37" s="27" t="str">
        <f>BP!$F$26</f>
        <v>ФОТ првПерс</v>
      </c>
      <c r="M37" s="2" t="str">
        <f>BP!$M$26</f>
        <v>час</v>
      </c>
      <c r="P37" s="73">
        <f t="shared" si="8"/>
        <v>7</v>
      </c>
      <c r="R37" s="24"/>
      <c r="S37" s="73">
        <f>BP!$A86</f>
        <v>86</v>
      </c>
      <c r="T37" s="69"/>
      <c r="U37" s="69"/>
      <c r="V37" s="77"/>
      <c r="W37" s="29">
        <f ca="1">SUM(INDIRECT(ADDRESS(ROW(),SUMIFS($1:$1,$5:$5,1))):INDIRECT(ADDRESS(ROW(),SUMIFS($1:$1,$5:$5,MAX($5:$5)))))</f>
        <v>120475.80113631644</v>
      </c>
      <c r="X37" s="69"/>
      <c r="Y37" s="69"/>
      <c r="Z37" s="71">
        <f ca="1">IF(Z$5="",0,SUMPRODUCT(
INDIRECT(ADDRESS($P37,SUMIFS($1:$1,$5:$5,1))&amp;":"&amp;ADDRESS($P37,Z$1)),
INDIRECT("rBP!"&amp;ADDRESS($S37,SUMIFS(rBP!$1:$1,rBP!$5:$5,MAX(rBP!$5:$5)-Z$5+1))&amp;":"&amp;ADDRESS($S37,SUMIFS(rBP!$1:$1,rBP!$5:$5,MAX(rBP!$5:$5))))))</f>
        <v>0</v>
      </c>
      <c r="AA37" s="71">
        <f ca="1">IF(AA$5="",0,SUMPRODUCT(
INDIRECT(ADDRESS($P37,SUMIFS($1:$1,$5:$5,1))&amp;":"&amp;ADDRESS($P37,AA$1)),
INDIRECT("rBP!"&amp;ADDRESS($S37,SUMIFS(rBP!$1:$1,rBP!$5:$5,MAX(rBP!$5:$5)-AA$5+1))&amp;":"&amp;ADDRESS($S37,SUMIFS(rBP!$1:$1,rBP!$5:$5,MAX(rBP!$5:$5))))))</f>
        <v>1200</v>
      </c>
      <c r="AB37" s="71">
        <f ca="1">IF(AB$5="",0,SUMPRODUCT(
INDIRECT(ADDRESS($P37,SUMIFS($1:$1,$5:$5,1))&amp;":"&amp;ADDRESS($P37,AB$1)),
INDIRECT("rBP!"&amp;ADDRESS($S37,SUMIFS(rBP!$1:$1,rBP!$5:$5,MAX(rBP!$5:$5)-AB$5+1))&amp;":"&amp;ADDRESS($S37,SUMIFS(rBP!$1:$1,rBP!$5:$5,MAX(rBP!$5:$5))))))</f>
        <v>1236</v>
      </c>
      <c r="AC37" s="71">
        <f ca="1">IF(AC$5="",0,SUMPRODUCT(
INDIRECT(ADDRESS($P37,SUMIFS($1:$1,$5:$5,1))&amp;":"&amp;ADDRESS($P37,AC$1)),
INDIRECT("rBP!"&amp;ADDRESS($S37,SUMIFS(rBP!$1:$1,rBP!$5:$5,MAX(rBP!$5:$5)-AC$5+1))&amp;":"&amp;ADDRESS($S37,SUMIFS(rBP!$1:$1,rBP!$5:$5,MAX(rBP!$5:$5))))))</f>
        <v>1273.0800000000002</v>
      </c>
      <c r="AD37" s="71">
        <f ca="1">IF(AD$5="",0,SUMPRODUCT(
INDIRECT(ADDRESS($P37,SUMIFS($1:$1,$5:$5,1))&amp;":"&amp;ADDRESS($P37,AD$1)),
INDIRECT("rBP!"&amp;ADDRESS($S37,SUMIFS(rBP!$1:$1,rBP!$5:$5,MAX(rBP!$5:$5)-AD$5+1))&amp;":"&amp;ADDRESS($S37,SUMIFS(rBP!$1:$1,rBP!$5:$5,MAX(rBP!$5:$5))))))</f>
        <v>1311.2724000000001</v>
      </c>
      <c r="AE37" s="71">
        <f ca="1">IF(AE$5="",0,SUMPRODUCT(
INDIRECT(ADDRESS($P37,SUMIFS($1:$1,$5:$5,1))&amp;":"&amp;ADDRESS($P37,AE$1)),
INDIRECT("rBP!"&amp;ADDRESS($S37,SUMIFS(rBP!$1:$1,rBP!$5:$5,MAX(rBP!$5:$5)-AE$5+1))&amp;":"&amp;ADDRESS($S37,SUMIFS(rBP!$1:$1,rBP!$5:$5,MAX(rBP!$5:$5))))))</f>
        <v>1350.610572</v>
      </c>
      <c r="AF37" s="71">
        <f ca="1">IF(AF$5="",0,SUMPRODUCT(
INDIRECT(ADDRESS($P37,SUMIFS($1:$1,$5:$5,1))&amp;":"&amp;ADDRESS($P37,AF$1)),
INDIRECT("rBP!"&amp;ADDRESS($S37,SUMIFS(rBP!$1:$1,rBP!$5:$5,MAX(rBP!$5:$5)-AF$5+1))&amp;":"&amp;ADDRESS($S37,SUMIFS(rBP!$1:$1,rBP!$5:$5,MAX(rBP!$5:$5))))))</f>
        <v>1391.1288891600002</v>
      </c>
      <c r="AG37" s="71">
        <f ca="1">IF(AG$5="",0,SUMPRODUCT(
INDIRECT(ADDRESS($P37,SUMIFS($1:$1,$5:$5,1))&amp;":"&amp;ADDRESS($P37,AG$1)),
INDIRECT("rBP!"&amp;ADDRESS($S37,SUMIFS(rBP!$1:$1,rBP!$5:$5,MAX(rBP!$5:$5)-AG$5+1))&amp;":"&amp;ADDRESS($S37,SUMIFS(rBP!$1:$1,rBP!$5:$5,MAX(rBP!$5:$5))))))</f>
        <v>1432.8627558348001</v>
      </c>
      <c r="AH37" s="71">
        <f ca="1">IF(AH$5="",0,SUMPRODUCT(
INDIRECT(ADDRESS($P37,SUMIFS($1:$1,$5:$5,1))&amp;":"&amp;ADDRESS($P37,AH$1)),
INDIRECT("rBP!"&amp;ADDRESS($S37,SUMIFS(rBP!$1:$1,rBP!$5:$5,MAX(rBP!$5:$5)-AH$5+1))&amp;":"&amp;ADDRESS($S37,SUMIFS(rBP!$1:$1,rBP!$5:$5,MAX(rBP!$5:$5))))))</f>
        <v>1475.8486385098442</v>
      </c>
      <c r="AI37" s="71">
        <f ca="1">IF(AI$5="",0,SUMPRODUCT(
INDIRECT(ADDRESS($P37,SUMIFS($1:$1,$5:$5,1))&amp;":"&amp;ADDRESS($P37,AI$1)),
INDIRECT("rBP!"&amp;ADDRESS($S37,SUMIFS(rBP!$1:$1,rBP!$5:$5,MAX(rBP!$5:$5)-AI$5+1))&amp;":"&amp;ADDRESS($S37,SUMIFS(rBP!$1:$1,rBP!$5:$5,MAX(rBP!$5:$5))))))</f>
        <v>1520.1240976651395</v>
      </c>
      <c r="AJ37" s="71">
        <f ca="1">IF(AJ$5="",0,SUMPRODUCT(
INDIRECT(ADDRESS($P37,SUMIFS($1:$1,$5:$5,1))&amp;":"&amp;ADDRESS($P37,AJ$1)),
INDIRECT("rBP!"&amp;ADDRESS($S37,SUMIFS(rBP!$1:$1,rBP!$5:$5,MAX(rBP!$5:$5)-AJ$5+1))&amp;":"&amp;ADDRESS($S37,SUMIFS(rBP!$1:$1,rBP!$5:$5,MAX(rBP!$5:$5))))))</f>
        <v>1565.7278205950936</v>
      </c>
      <c r="AK37" s="71">
        <f ca="1">IF(AK$5="",0,SUMPRODUCT(
INDIRECT(ADDRESS($P37,SUMIFS($1:$1,$5:$5,1))&amp;":"&amp;ADDRESS($P37,AK$1)),
INDIRECT("rBP!"&amp;ADDRESS($S37,SUMIFS(rBP!$1:$1,rBP!$5:$5,MAX(rBP!$5:$5)-AK$5+1))&amp;":"&amp;ADDRESS($S37,SUMIFS(rBP!$1:$1,rBP!$5:$5,MAX(rBP!$5:$5))))))</f>
        <v>1612.6996552129465</v>
      </c>
      <c r="AL37" s="71">
        <f ca="1">IF(AL$5="",0,SUMPRODUCT(
INDIRECT(ADDRESS($P37,SUMIFS($1:$1,$5:$5,1))&amp;":"&amp;ADDRESS($P37,AL$1)),
INDIRECT("rBP!"&amp;ADDRESS($S37,SUMIFS(rBP!$1:$1,rBP!$5:$5,MAX(rBP!$5:$5)-AL$5+1))&amp;":"&amp;ADDRESS($S37,SUMIFS(rBP!$1:$1,rBP!$5:$5,MAX(rBP!$5:$5))))))</f>
        <v>1661.0806448693349</v>
      </c>
      <c r="AM37" s="71">
        <f ca="1">IF(AM$5="",0,SUMPRODUCT(
INDIRECT(ADDRESS($P37,SUMIFS($1:$1,$5:$5,1))&amp;":"&amp;ADDRESS($P37,AM$1)),
INDIRECT("rBP!"&amp;ADDRESS($S37,SUMIFS(rBP!$1:$1,rBP!$5:$5,MAX(rBP!$5:$5)-AM$5+1))&amp;":"&amp;ADDRESS($S37,SUMIFS(rBP!$1:$1,rBP!$5:$5,MAX(rBP!$5:$5))))))</f>
        <v>1710.9130642154148</v>
      </c>
      <c r="AN37" s="71">
        <f ca="1">IF(AN$5="",0,SUMPRODUCT(
INDIRECT(ADDRESS($P37,SUMIFS($1:$1,$5:$5,1))&amp;":"&amp;ADDRESS($P37,AN$1)),
INDIRECT("rBP!"&amp;ADDRESS($S37,SUMIFS(rBP!$1:$1,rBP!$5:$5,MAX(rBP!$5:$5)-AN$5+1))&amp;":"&amp;ADDRESS($S37,SUMIFS(rBP!$1:$1,rBP!$5:$5,MAX(rBP!$5:$5))))))</f>
        <v>1762.2404561418775</v>
      </c>
      <c r="AO37" s="71">
        <f ca="1">IF(AO$5="",0,SUMPRODUCT(
INDIRECT(ADDRESS($P37,SUMIFS($1:$1,$5:$5,1))&amp;":"&amp;ADDRESS($P37,AO$1)),
INDIRECT("rBP!"&amp;ADDRESS($S37,SUMIFS(rBP!$1:$1,rBP!$5:$5,MAX(rBP!$5:$5)-AO$5+1))&amp;":"&amp;ADDRESS($S37,SUMIFS(rBP!$1:$1,rBP!$5:$5,MAX(rBP!$5:$5))))))</f>
        <v>1815.1076698261338</v>
      </c>
      <c r="AP37" s="71">
        <f ca="1">IF(AP$5="",0,SUMPRODUCT(
INDIRECT(ADDRESS($P37,SUMIFS($1:$1,$5:$5,1))&amp;":"&amp;ADDRESS($P37,AP$1)),
INDIRECT("rBP!"&amp;ADDRESS($S37,SUMIFS(rBP!$1:$1,rBP!$5:$5,MAX(rBP!$5:$5)-AP$5+1))&amp;":"&amp;ADDRESS($S37,SUMIFS(rBP!$1:$1,rBP!$5:$5,MAX(rBP!$5:$5))))))</f>
        <v>1869.560899920918</v>
      </c>
      <c r="AQ37" s="71">
        <f ca="1">IF(AQ$5="",0,SUMPRODUCT(
INDIRECT(ADDRESS($P37,SUMIFS($1:$1,$5:$5,1))&amp;":"&amp;ADDRESS($P37,AQ$1)),
INDIRECT("rBP!"&amp;ADDRESS($S37,SUMIFS(rBP!$1:$1,rBP!$5:$5,MAX(rBP!$5:$5)-AQ$5+1))&amp;":"&amp;ADDRESS($S37,SUMIFS(rBP!$1:$1,rBP!$5:$5,MAX(rBP!$5:$5))))))</f>
        <v>1925.6477269185455</v>
      </c>
      <c r="AR37" s="71">
        <f ca="1">IF(AR$5="",0,SUMPRODUCT(
INDIRECT(ADDRESS($P37,SUMIFS($1:$1,$5:$5,1))&amp;":"&amp;ADDRESS($P37,AR$1)),
INDIRECT("rBP!"&amp;ADDRESS($S37,SUMIFS(rBP!$1:$1,rBP!$5:$5,MAX(rBP!$5:$5)-AR$5+1))&amp;":"&amp;ADDRESS($S37,SUMIFS(rBP!$1:$1,rBP!$5:$5,MAX(rBP!$5:$5))))))</f>
        <v>1983.4171587261021</v>
      </c>
      <c r="AS37" s="71">
        <f ca="1">IF(AS$5="",0,SUMPRODUCT(
INDIRECT(ADDRESS($P37,SUMIFS($1:$1,$5:$5,1))&amp;":"&amp;ADDRESS($P37,AS$1)),
INDIRECT("rBP!"&amp;ADDRESS($S37,SUMIFS(rBP!$1:$1,rBP!$5:$5,MAX(rBP!$5:$5)-AS$5+1))&amp;":"&amp;ADDRESS($S37,SUMIFS(rBP!$1:$1,rBP!$5:$5,MAX(rBP!$5:$5))))))</f>
        <v>2042.9196734878851</v>
      </c>
      <c r="AT37" s="71">
        <f ca="1">IF(AT$5="",0,SUMPRODUCT(
INDIRECT(ADDRESS($P37,SUMIFS($1:$1,$5:$5,1))&amp;":"&amp;ADDRESS($P37,AT$1)),
INDIRECT("rBP!"&amp;ADDRESS($S37,SUMIFS(rBP!$1:$1,rBP!$5:$5,MAX(rBP!$5:$5)-AT$5+1))&amp;":"&amp;ADDRESS($S37,SUMIFS(rBP!$1:$1,rBP!$5:$5,MAX(rBP!$5:$5))))))</f>
        <v>2104.2072636925218</v>
      </c>
      <c r="AU37" s="71">
        <f ca="1">IF(AU$5="",0,SUMPRODUCT(
INDIRECT(ADDRESS($P37,SUMIFS($1:$1,$5:$5,1))&amp;":"&amp;ADDRESS($P37,AU$1)),
INDIRECT("rBP!"&amp;ADDRESS($S37,SUMIFS(rBP!$1:$1,rBP!$5:$5,MAX(rBP!$5:$5)-AU$5+1))&amp;":"&amp;ADDRESS($S37,SUMIFS(rBP!$1:$1,rBP!$5:$5,MAX(rBP!$5:$5))))))</f>
        <v>2167.3334816032975</v>
      </c>
      <c r="AV37" s="71">
        <f ca="1">IF(AV$5="",0,SUMPRODUCT(
INDIRECT(ADDRESS($P37,SUMIFS($1:$1,$5:$5,1))&amp;":"&amp;ADDRESS($P37,AV$1)),
INDIRECT("rBP!"&amp;ADDRESS($S37,SUMIFS(rBP!$1:$1,rBP!$5:$5,MAX(rBP!$5:$5)-AV$5+1))&amp;":"&amp;ADDRESS($S37,SUMIFS(rBP!$1:$1,rBP!$5:$5,MAX(rBP!$5:$5))))))</f>
        <v>2232.3534860513964</v>
      </c>
      <c r="AW37" s="71">
        <f ca="1">IF(AW$5="",0,SUMPRODUCT(
INDIRECT(ADDRESS($P37,SUMIFS($1:$1,$5:$5,1))&amp;":"&amp;ADDRESS($P37,AW$1)),
INDIRECT("rBP!"&amp;ADDRESS($S37,SUMIFS(rBP!$1:$1,rBP!$5:$5,MAX(rBP!$5:$5)-AW$5+1))&amp;":"&amp;ADDRESS($S37,SUMIFS(rBP!$1:$1,rBP!$5:$5,MAX(rBP!$5:$5))))))</f>
        <v>2299.3240906329384</v>
      </c>
      <c r="AX37" s="71">
        <f ca="1">IF(AX$5="",0,SUMPRODUCT(
INDIRECT(ADDRESS($P37,SUMIFS($1:$1,$5:$5,1))&amp;":"&amp;ADDRESS($P37,AX$1)),
INDIRECT("rBP!"&amp;ADDRESS($S37,SUMIFS(rBP!$1:$1,rBP!$5:$5,MAX(rBP!$5:$5)-AX$5+1))&amp;":"&amp;ADDRESS($S37,SUMIFS(rBP!$1:$1,rBP!$5:$5,MAX(rBP!$5:$5))))))</f>
        <v>2368.3038133519267</v>
      </c>
      <c r="AY37" s="71">
        <f ca="1">IF(AY$5="",0,SUMPRODUCT(
INDIRECT(ADDRESS($P37,SUMIFS($1:$1,$5:$5,1))&amp;":"&amp;ADDRESS($P37,AY$1)),
INDIRECT("rBP!"&amp;ADDRESS($S37,SUMIFS(rBP!$1:$1,rBP!$5:$5,MAX(rBP!$5:$5)-AY$5+1))&amp;":"&amp;ADDRESS($S37,SUMIFS(rBP!$1:$1,rBP!$5:$5,MAX(rBP!$5:$5))))))</f>
        <v>2439.3529277524849</v>
      </c>
      <c r="AZ37" s="71">
        <f ca="1">IF(AZ$5="",0,SUMPRODUCT(
INDIRECT(ADDRESS($P37,SUMIFS($1:$1,$5:$5,1))&amp;":"&amp;ADDRESS($P37,AZ$1)),
INDIRECT("rBP!"&amp;ADDRESS($S37,SUMIFS(rBP!$1:$1,rBP!$5:$5,MAX(rBP!$5:$5)-AZ$5+1))&amp;":"&amp;ADDRESS($S37,SUMIFS(rBP!$1:$1,rBP!$5:$5,MAX(rBP!$5:$5))))))</f>
        <v>2512.5335155850594</v>
      </c>
      <c r="BA37" s="71">
        <f ca="1">IF(BA$5="",0,SUMPRODUCT(
INDIRECT(ADDRESS($P37,SUMIFS($1:$1,$5:$5,1))&amp;":"&amp;ADDRESS($P37,BA$1)),
INDIRECT("rBP!"&amp;ADDRESS($S37,SUMIFS(rBP!$1:$1,rBP!$5:$5,MAX(rBP!$5:$5)-BA$5+1))&amp;":"&amp;ADDRESS($S37,SUMIFS(rBP!$1:$1,rBP!$5:$5,MAX(rBP!$5:$5))))))</f>
        <v>2587.9095210526111</v>
      </c>
      <c r="BB37" s="71">
        <f ca="1">IF(BB$5="",0,SUMPRODUCT(
INDIRECT(ADDRESS($P37,SUMIFS($1:$1,$5:$5,1))&amp;":"&amp;ADDRESS($P37,BB$1)),
INDIRECT("rBP!"&amp;ADDRESS($S37,SUMIFS(rBP!$1:$1,rBP!$5:$5,MAX(rBP!$5:$5)-BB$5+1))&amp;":"&amp;ADDRESS($S37,SUMIFS(rBP!$1:$1,rBP!$5:$5,MAX(rBP!$5:$5))))))</f>
        <v>2665.5468066841891</v>
      </c>
      <c r="BC37" s="71">
        <f ca="1">IF(BC$5="",0,SUMPRODUCT(
INDIRECT(ADDRESS($P37,SUMIFS($1:$1,$5:$5,1))&amp;":"&amp;ADDRESS($P37,BC$1)),
INDIRECT("rBP!"&amp;ADDRESS($S37,SUMIFS(rBP!$1:$1,rBP!$5:$5,MAX(rBP!$5:$5)-BC$5+1))&amp;":"&amp;ADDRESS($S37,SUMIFS(rBP!$1:$1,rBP!$5:$5,MAX(rBP!$5:$5))))))</f>
        <v>2745.5132108847151</v>
      </c>
      <c r="BD37" s="71">
        <f ca="1">IF(BD$5="",0,SUMPRODUCT(
INDIRECT(ADDRESS($P37,SUMIFS($1:$1,$5:$5,1))&amp;":"&amp;ADDRESS($P37,BD$1)),
INDIRECT("rBP!"&amp;ADDRESS($S37,SUMIFS(rBP!$1:$1,rBP!$5:$5,MAX(rBP!$5:$5)-BD$5+1))&amp;":"&amp;ADDRESS($S37,SUMIFS(rBP!$1:$1,rBP!$5:$5,MAX(rBP!$5:$5))))))</f>
        <v>2827.8786072112566</v>
      </c>
      <c r="BE37" s="71">
        <f ca="1">IF(BE$5="",0,SUMPRODUCT(
INDIRECT(ADDRESS($P37,SUMIFS($1:$1,$5:$5,1))&amp;":"&amp;ADDRESS($P37,BE$1)),
INDIRECT("rBP!"&amp;ADDRESS($S37,SUMIFS(rBP!$1:$1,rBP!$5:$5,MAX(rBP!$5:$5)-BE$5+1))&amp;":"&amp;ADDRESS($S37,SUMIFS(rBP!$1:$1,rBP!$5:$5,MAX(rBP!$5:$5))))))</f>
        <v>2912.7149654275941</v>
      </c>
      <c r="BF37" s="71">
        <f ca="1">IF(BF$5="",0,SUMPRODUCT(
INDIRECT(ADDRESS($P37,SUMIFS($1:$1,$5:$5,1))&amp;":"&amp;ADDRESS($P37,BF$1)),
INDIRECT("rBP!"&amp;ADDRESS($S37,SUMIFS(rBP!$1:$1,rBP!$5:$5,MAX(rBP!$5:$5)-BF$5+1))&amp;":"&amp;ADDRESS($S37,SUMIFS(rBP!$1:$1,rBP!$5:$5,MAX(rBP!$5:$5))))))</f>
        <v>3000.0964143904225</v>
      </c>
      <c r="BG37" s="71">
        <f ca="1">IF(BG$5="",0,SUMPRODUCT(
INDIRECT(ADDRESS($P37,SUMIFS($1:$1,$5:$5,1))&amp;":"&amp;ADDRESS($P37,BG$1)),
INDIRECT("rBP!"&amp;ADDRESS($S37,SUMIFS(rBP!$1:$1,rBP!$5:$5,MAX(rBP!$5:$5)-BG$5+1))&amp;":"&amp;ADDRESS($S37,SUMIFS(rBP!$1:$1,rBP!$5:$5,MAX(rBP!$5:$5))))))</f>
        <v>3090.0993068221351</v>
      </c>
      <c r="BH37" s="71">
        <f ca="1">IF(BH$5="",0,SUMPRODUCT(
INDIRECT(ADDRESS($P37,SUMIFS($1:$1,$5:$5,1))&amp;":"&amp;ADDRESS($P37,BH$1)),
INDIRECT("rBP!"&amp;ADDRESS($S37,SUMIFS(rBP!$1:$1,rBP!$5:$5,MAX(rBP!$5:$5)-BH$5+1))&amp;":"&amp;ADDRESS($S37,SUMIFS(rBP!$1:$1,rBP!$5:$5,MAX(rBP!$5:$5))))))</f>
        <v>3182.8022860267993</v>
      </c>
      <c r="BI37" s="71">
        <f ca="1">IF(BI$5="",0,SUMPRODUCT(
INDIRECT(ADDRESS($P37,SUMIFS($1:$1,$5:$5,1))&amp;":"&amp;ADDRESS($P37,BI$1)),
INDIRECT("rBP!"&amp;ADDRESS($S37,SUMIFS(rBP!$1:$1,rBP!$5:$5,MAX(rBP!$5:$5)-BI$5+1))&amp;":"&amp;ADDRESS($S37,SUMIFS(rBP!$1:$1,rBP!$5:$5,MAX(rBP!$5:$5))))))</f>
        <v>3278.2863546076032</v>
      </c>
      <c r="BJ37" s="71">
        <f ca="1">IF(BJ$5="",0,SUMPRODUCT(
INDIRECT(ADDRESS($P37,SUMIFS($1:$1,$5:$5,1))&amp;":"&amp;ADDRESS($P37,BJ$1)),
INDIRECT("rBP!"&amp;ADDRESS($S37,SUMIFS(rBP!$1:$1,rBP!$5:$5,MAX(rBP!$5:$5)-BJ$5+1))&amp;":"&amp;ADDRESS($S37,SUMIFS(rBP!$1:$1,rBP!$5:$5,MAX(rBP!$5:$5))))))</f>
        <v>3376.6349452458317</v>
      </c>
      <c r="BK37" s="71">
        <f ca="1">IF(BK$5="",0,SUMPRODUCT(
INDIRECT(ADDRESS($P37,SUMIFS($1:$1,$5:$5,1))&amp;":"&amp;ADDRESS($P37,BK$1)),
INDIRECT("rBP!"&amp;ADDRESS($S37,SUMIFS(rBP!$1:$1,rBP!$5:$5,MAX(rBP!$5:$5)-BK$5+1))&amp;":"&amp;ADDRESS($S37,SUMIFS(rBP!$1:$1,rBP!$5:$5,MAX(rBP!$5:$5))))))</f>
        <v>3477.933993603207</v>
      </c>
      <c r="BL37" s="71">
        <f ca="1">IF(BL$5="",0,SUMPRODUCT(
INDIRECT(ADDRESS($P37,SUMIFS($1:$1,$5:$5,1))&amp;":"&amp;ADDRESS($P37,BL$1)),
INDIRECT("rBP!"&amp;ADDRESS($S37,SUMIFS(rBP!$1:$1,rBP!$5:$5,MAX(rBP!$5:$5)-BL$5+1))&amp;":"&amp;ADDRESS($S37,SUMIFS(rBP!$1:$1,rBP!$5:$5,MAX(rBP!$5:$5))))))</f>
        <v>3582.2720134113029</v>
      </c>
      <c r="BM37" s="71">
        <f ca="1">IF(BM$5="",0,SUMPRODUCT(
INDIRECT(ADDRESS($P37,SUMIFS($1:$1,$5:$5,1))&amp;":"&amp;ADDRESS($P37,BM$1)),
INDIRECT("rBP!"&amp;ADDRESS($S37,SUMIFS(rBP!$1:$1,rBP!$5:$5,MAX(rBP!$5:$5)-BM$5+1))&amp;":"&amp;ADDRESS($S37,SUMIFS(rBP!$1:$1,rBP!$5:$5,MAX(rBP!$5:$5))))))</f>
        <v>3689.7401738136423</v>
      </c>
      <c r="BN37" s="71">
        <f ca="1">IF(BN$5="",0,SUMPRODUCT(
INDIRECT(ADDRESS($P37,SUMIFS($1:$1,$5:$5,1))&amp;":"&amp;ADDRESS($P37,BN$1)),
INDIRECT("rBP!"&amp;ADDRESS($S37,SUMIFS(rBP!$1:$1,rBP!$5:$5,MAX(rBP!$5:$5)-BN$5+1))&amp;":"&amp;ADDRESS($S37,SUMIFS(rBP!$1:$1,rBP!$5:$5,MAX(rBP!$5:$5))))))</f>
        <v>3800.4323790280514</v>
      </c>
      <c r="BO37" s="71">
        <f ca="1">IF(BO$5="",0,SUMPRODUCT(
INDIRECT(ADDRESS($P37,SUMIFS($1:$1,$5:$5,1))&amp;":"&amp;ADDRESS($P37,BO$1)),
INDIRECT("rBP!"&amp;ADDRESS($S37,SUMIFS(rBP!$1:$1,rBP!$5:$5,MAX(rBP!$5:$5)-BO$5+1))&amp;":"&amp;ADDRESS($S37,SUMIFS(rBP!$1:$1,rBP!$5:$5,MAX(rBP!$5:$5))))))</f>
        <v>3914.4453503988934</v>
      </c>
      <c r="BP37" s="71">
        <f ca="1">IF(BP$5="",0,SUMPRODUCT(
INDIRECT(ADDRESS($P37,SUMIFS($1:$1,$5:$5,1))&amp;":"&amp;ADDRESS($P37,BP$1)),
INDIRECT("rBP!"&amp;ADDRESS($S37,SUMIFS(rBP!$1:$1,rBP!$5:$5,MAX(rBP!$5:$5)-BP$5+1))&amp;":"&amp;ADDRESS($S37,SUMIFS(rBP!$1:$1,rBP!$5:$5,MAX(rBP!$5:$5))))))</f>
        <v>4031.8787109108598</v>
      </c>
      <c r="BQ37" s="71">
        <f ca="1">IF(BQ$5="",0,SUMPRODUCT(
INDIRECT(ADDRESS($P37,SUMIFS($1:$1,$5:$5,1))&amp;":"&amp;ADDRESS($P37,BQ$1)),
INDIRECT("rBP!"&amp;ADDRESS($S37,SUMIFS(rBP!$1:$1,rBP!$5:$5,MAX(rBP!$5:$5)-BQ$5+1))&amp;":"&amp;ADDRESS($S37,SUMIFS(rBP!$1:$1,rBP!$5:$5,MAX(rBP!$5:$5))))))</f>
        <v>4152.8350722381856</v>
      </c>
      <c r="BR37" s="71">
        <f ca="1">IF(BR$5="",0,SUMPRODUCT(
INDIRECT(ADDRESS($P37,SUMIFS($1:$1,$5:$5,1))&amp;":"&amp;ADDRESS($P37,BR$1)),
INDIRECT("rBP!"&amp;ADDRESS($S37,SUMIFS(rBP!$1:$1,rBP!$5:$5,MAX(rBP!$5:$5)-BR$5+1))&amp;":"&amp;ADDRESS($S37,SUMIFS(rBP!$1:$1,rBP!$5:$5,MAX(rBP!$5:$5))))))</f>
        <v>4277.420124405332</v>
      </c>
      <c r="BS37" s="71">
        <f ca="1">IF(BS$5="",0,SUMPRODUCT(
INDIRECT(ADDRESS($P37,SUMIFS($1:$1,$5:$5,1))&amp;":"&amp;ADDRESS($P37,BS$1)),
INDIRECT("rBP!"&amp;ADDRESS($S37,SUMIFS(rBP!$1:$1,rBP!$5:$5,MAX(rBP!$5:$5)-BS$5+1))&amp;":"&amp;ADDRESS($S37,SUMIFS(rBP!$1:$1,rBP!$5:$5,MAX(rBP!$5:$5))))))</f>
        <v>4405.7427281374921</v>
      </c>
      <c r="BT37" s="71">
        <f ca="1">IF(BT$5="",0,SUMPRODUCT(
INDIRECT(ADDRESS($P37,SUMIFS($1:$1,$5:$5,1))&amp;":"&amp;ADDRESS($P37,BT$1)),
INDIRECT("rBP!"&amp;ADDRESS($S37,SUMIFS(rBP!$1:$1,rBP!$5:$5,MAX(rBP!$5:$5)-BT$5+1))&amp;":"&amp;ADDRESS($S37,SUMIFS(rBP!$1:$1,rBP!$5:$5,MAX(rBP!$5:$5))))))</f>
        <v>4537.915009981617</v>
      </c>
      <c r="BU37" s="71">
        <f ca="1">IF(BU$5="",0,SUMPRODUCT(
INDIRECT(ADDRESS($P37,SUMIFS($1:$1,$5:$5,1))&amp;":"&amp;ADDRESS($P37,BU$1)),
INDIRECT("rBP!"&amp;ADDRESS($S37,SUMIFS(rBP!$1:$1,rBP!$5:$5,MAX(rBP!$5:$5)-BU$5+1))&amp;":"&amp;ADDRESS($S37,SUMIFS(rBP!$1:$1,rBP!$5:$5,MAX(rBP!$5:$5))))))</f>
        <v>4674.0524602810656</v>
      </c>
      <c r="BV37" s="71">
        <f ca="1">IF(BV$5="",0,SUMPRODUCT(
INDIRECT(ADDRESS($P37,SUMIFS($1:$1,$5:$5,1))&amp;":"&amp;ADDRESS($P37,BV$1)),
INDIRECT("rBP!"&amp;ADDRESS($S37,SUMIFS(rBP!$1:$1,rBP!$5:$5,MAX(rBP!$5:$5)-BV$5+1))&amp;":"&amp;ADDRESS($S37,SUMIFS(rBP!$1:$1,rBP!$5:$5,MAX(rBP!$5:$5))))))</f>
        <v>0</v>
      </c>
      <c r="BW37" s="71">
        <f ca="1">IF(BW$5="",0,SUMPRODUCT(
INDIRECT(ADDRESS($P37,SUMIFS($1:$1,$5:$5,1))&amp;":"&amp;ADDRESS($P37,BW$1)),
INDIRECT("rBP!"&amp;ADDRESS($S37,SUMIFS(rBP!$1:$1,rBP!$5:$5,MAX(rBP!$5:$5)-BW$5+1))&amp;":"&amp;ADDRESS($S37,SUMIFS(rBP!$1:$1,rBP!$5:$5,MAX(rBP!$5:$5))))))</f>
        <v>0</v>
      </c>
      <c r="BX37" s="71">
        <f ca="1">IF(BX$5="",0,SUMPRODUCT(
INDIRECT(ADDRESS($P37,SUMIFS($1:$1,$5:$5,1))&amp;":"&amp;ADDRESS($P37,BX$1)),
INDIRECT("rBP!"&amp;ADDRESS($S37,SUMIFS(rBP!$1:$1,rBP!$5:$5,MAX(rBP!$5:$5)-BX$5+1))&amp;":"&amp;ADDRESS($S37,SUMIFS(rBP!$1:$1,rBP!$5:$5,MAX(rBP!$5:$5))))))</f>
        <v>0</v>
      </c>
      <c r="BY37" s="71">
        <f ca="1">IF(BY$5="",0,SUMPRODUCT(
INDIRECT(ADDRESS($P37,SUMIFS($1:$1,$5:$5,1))&amp;":"&amp;ADDRESS($P37,BY$1)),
INDIRECT("rBP!"&amp;ADDRESS($S37,SUMIFS(rBP!$1:$1,rBP!$5:$5,MAX(rBP!$5:$5)-BY$5+1))&amp;":"&amp;ADDRESS($S37,SUMIFS(rBP!$1:$1,rBP!$5:$5,MAX(rBP!$5:$5))))))</f>
        <v>0</v>
      </c>
      <c r="BZ37" s="71">
        <f ca="1">IF(BZ$5="",0,SUMPRODUCT(
INDIRECT(ADDRESS($P37,SUMIFS($1:$1,$5:$5,1))&amp;":"&amp;ADDRESS($P37,BZ$1)),
INDIRECT("rBP!"&amp;ADDRESS($S37,SUMIFS(rBP!$1:$1,rBP!$5:$5,MAX(rBP!$5:$5)-BZ$5+1))&amp;":"&amp;ADDRESS($S37,SUMIFS(rBP!$1:$1,rBP!$5:$5,MAX(rBP!$5:$5))))))</f>
        <v>0</v>
      </c>
      <c r="CA37" s="71">
        <f ca="1">IF(CA$5="",0,SUMPRODUCT(
INDIRECT(ADDRESS($P37,SUMIFS($1:$1,$5:$5,1))&amp;":"&amp;ADDRESS($P37,CA$1)),
INDIRECT("rBP!"&amp;ADDRESS($S37,SUMIFS(rBP!$1:$1,rBP!$5:$5,MAX(rBP!$5:$5)-CA$5+1))&amp;":"&amp;ADDRESS($S37,SUMIFS(rBP!$1:$1,rBP!$5:$5,MAX(rBP!$5:$5))))))</f>
        <v>0</v>
      </c>
      <c r="CB37" s="71">
        <f ca="1">IF(CB$5="",0,SUMPRODUCT(
INDIRECT(ADDRESS($P37,SUMIFS($1:$1,$5:$5,1))&amp;":"&amp;ADDRESS($P37,CB$1)),
INDIRECT("rBP!"&amp;ADDRESS($S37,SUMIFS(rBP!$1:$1,rBP!$5:$5,MAX(rBP!$5:$5)-CB$5+1))&amp;":"&amp;ADDRESS($S37,SUMIFS(rBP!$1:$1,rBP!$5:$5,MAX(rBP!$5:$5))))))</f>
        <v>0</v>
      </c>
      <c r="CC37" s="71">
        <f ca="1">IF(CC$5="",0,SUMPRODUCT(
INDIRECT(ADDRESS($P37,SUMIFS($1:$1,$5:$5,1))&amp;":"&amp;ADDRESS($P37,CC$1)),
INDIRECT("rBP!"&amp;ADDRESS($S37,SUMIFS(rBP!$1:$1,rBP!$5:$5,MAX(rBP!$5:$5)-CC$5+1))&amp;":"&amp;ADDRESS($S37,SUMIFS(rBP!$1:$1,rBP!$5:$5,MAX(rBP!$5:$5))))))</f>
        <v>0</v>
      </c>
      <c r="CD37" s="71">
        <f ca="1">IF(CD$5="",0,SUMPRODUCT(
INDIRECT(ADDRESS($P37,SUMIFS($1:$1,$5:$5,1))&amp;":"&amp;ADDRESS($P37,CD$1)),
INDIRECT("rBP!"&amp;ADDRESS($S37,SUMIFS(rBP!$1:$1,rBP!$5:$5,MAX(rBP!$5:$5)-CD$5+1))&amp;":"&amp;ADDRESS($S37,SUMIFS(rBP!$1:$1,rBP!$5:$5,MAX(rBP!$5:$5))))))</f>
        <v>0</v>
      </c>
      <c r="CE37" s="71">
        <f ca="1">IF(CE$5="",0,SUMPRODUCT(
INDIRECT(ADDRESS($P37,SUMIFS($1:$1,$5:$5,1))&amp;":"&amp;ADDRESS($P37,CE$1)),
INDIRECT("rBP!"&amp;ADDRESS($S37,SUMIFS(rBP!$1:$1,rBP!$5:$5,MAX(rBP!$5:$5)-CE$5+1))&amp;":"&amp;ADDRESS($S37,SUMIFS(rBP!$1:$1,rBP!$5:$5,MAX(rBP!$5:$5))))))</f>
        <v>0</v>
      </c>
      <c r="CF37" s="71">
        <f ca="1">IF(CF$5="",0,SUMPRODUCT(
INDIRECT(ADDRESS($P37,SUMIFS($1:$1,$5:$5,1))&amp;":"&amp;ADDRESS($P37,CF$1)),
INDIRECT("rBP!"&amp;ADDRESS($S37,SUMIFS(rBP!$1:$1,rBP!$5:$5,MAX(rBP!$5:$5)-CF$5+1))&amp;":"&amp;ADDRESS($S37,SUMIFS(rBP!$1:$1,rBP!$5:$5,MAX(rBP!$5:$5))))))</f>
        <v>0</v>
      </c>
      <c r="CG37" s="71">
        <f ca="1">IF(CG$5="",0,SUMPRODUCT(
INDIRECT(ADDRESS($P37,SUMIFS($1:$1,$5:$5,1))&amp;":"&amp;ADDRESS($P37,CG$1)),
INDIRECT("rBP!"&amp;ADDRESS($S37,SUMIFS(rBP!$1:$1,rBP!$5:$5,MAX(rBP!$5:$5)-CG$5+1))&amp;":"&amp;ADDRESS($S37,SUMIFS(rBP!$1:$1,rBP!$5:$5,MAX(rBP!$5:$5))))))</f>
        <v>0</v>
      </c>
      <c r="CH37" s="71">
        <f ca="1">IF(CH$5="",0,SUMPRODUCT(
INDIRECT(ADDRESS($P37,SUMIFS($1:$1,$5:$5,1))&amp;":"&amp;ADDRESS($P37,CH$1)),
INDIRECT("rBP!"&amp;ADDRESS($S37,SUMIFS(rBP!$1:$1,rBP!$5:$5,MAX(rBP!$5:$5)-CH$5+1))&amp;":"&amp;ADDRESS($S37,SUMIFS(rBP!$1:$1,rBP!$5:$5,MAX(rBP!$5:$5))))))</f>
        <v>0</v>
      </c>
      <c r="CI37" s="71">
        <f ca="1">IF(CI$5="",0,SUMPRODUCT(
INDIRECT(ADDRESS($P37,SUMIFS($1:$1,$5:$5,1))&amp;":"&amp;ADDRESS($P37,CI$1)),
INDIRECT("rBP!"&amp;ADDRESS($S37,SUMIFS(rBP!$1:$1,rBP!$5:$5,MAX(rBP!$5:$5)-CI$5+1))&amp;":"&amp;ADDRESS($S37,SUMIFS(rBP!$1:$1,rBP!$5:$5,MAX(rBP!$5:$5))))))</f>
        <v>0</v>
      </c>
      <c r="CJ37" s="71">
        <f ca="1">IF(CJ$5="",0,SUMPRODUCT(
INDIRECT(ADDRESS($P37,SUMIFS($1:$1,$5:$5,1))&amp;":"&amp;ADDRESS($P37,CJ$1)),
INDIRECT("rBP!"&amp;ADDRESS($S37,SUMIFS(rBP!$1:$1,rBP!$5:$5,MAX(rBP!$5:$5)-CJ$5+1))&amp;":"&amp;ADDRESS($S37,SUMIFS(rBP!$1:$1,rBP!$5:$5,MAX(rBP!$5:$5))))))</f>
        <v>0</v>
      </c>
      <c r="CK37" s="71">
        <f ca="1">IF(CK$5="",0,SUMPRODUCT(
INDIRECT(ADDRESS($P37,SUMIFS($1:$1,$5:$5,1))&amp;":"&amp;ADDRESS($P37,CK$1)),
INDIRECT("rBP!"&amp;ADDRESS($S37,SUMIFS(rBP!$1:$1,rBP!$5:$5,MAX(rBP!$5:$5)-CK$5+1))&amp;":"&amp;ADDRESS($S37,SUMIFS(rBP!$1:$1,rBP!$5:$5,MAX(rBP!$5:$5))))))</f>
        <v>0</v>
      </c>
      <c r="CL37" s="71">
        <f ca="1">IF(CL$5="",0,SUMPRODUCT(
INDIRECT(ADDRESS($P37,SUMIFS($1:$1,$5:$5,1))&amp;":"&amp;ADDRESS($P37,CL$1)),
INDIRECT("rBP!"&amp;ADDRESS($S37,SUMIFS(rBP!$1:$1,rBP!$5:$5,MAX(rBP!$5:$5)-CL$5+1))&amp;":"&amp;ADDRESS($S37,SUMIFS(rBP!$1:$1,rBP!$5:$5,MAX(rBP!$5:$5))))))</f>
        <v>0</v>
      </c>
      <c r="CM37" s="71">
        <f ca="1">IF(CM$5="",0,SUMPRODUCT(
INDIRECT(ADDRESS($P37,SUMIFS($1:$1,$5:$5,1))&amp;":"&amp;ADDRESS($P37,CM$1)),
INDIRECT("rBP!"&amp;ADDRESS($S37,SUMIFS(rBP!$1:$1,rBP!$5:$5,MAX(rBP!$5:$5)-CM$5+1))&amp;":"&amp;ADDRESS($S37,SUMIFS(rBP!$1:$1,rBP!$5:$5,MAX(rBP!$5:$5))))))</f>
        <v>0</v>
      </c>
      <c r="CN37" s="71">
        <f ca="1">IF(CN$5="",0,SUMPRODUCT(
INDIRECT(ADDRESS($P37,SUMIFS($1:$1,$5:$5,1))&amp;":"&amp;ADDRESS($P37,CN$1)),
INDIRECT("rBP!"&amp;ADDRESS($S37,SUMIFS(rBP!$1:$1,rBP!$5:$5,MAX(rBP!$5:$5)-CN$5+1))&amp;":"&amp;ADDRESS($S37,SUMIFS(rBP!$1:$1,rBP!$5:$5,MAX(rBP!$5:$5))))))</f>
        <v>0</v>
      </c>
      <c r="CO37" s="71">
        <f ca="1">IF(CO$5="",0,SUMPRODUCT(
INDIRECT(ADDRESS($P37,SUMIFS($1:$1,$5:$5,1))&amp;":"&amp;ADDRESS($P37,CO$1)),
INDIRECT("rBP!"&amp;ADDRESS($S37,SUMIFS(rBP!$1:$1,rBP!$5:$5,MAX(rBP!$5:$5)-CO$5+1))&amp;":"&amp;ADDRESS($S37,SUMIFS(rBP!$1:$1,rBP!$5:$5,MAX(rBP!$5:$5))))))</f>
        <v>0</v>
      </c>
      <c r="CP37" s="71">
        <f ca="1">IF(CP$5="",0,SUMPRODUCT(
INDIRECT(ADDRESS($P37,SUMIFS($1:$1,$5:$5,1))&amp;":"&amp;ADDRESS($P37,CP$1)),
INDIRECT("rBP!"&amp;ADDRESS($S37,SUMIFS(rBP!$1:$1,rBP!$5:$5,MAX(rBP!$5:$5)-CP$5+1))&amp;":"&amp;ADDRESS($S37,SUMIFS(rBP!$1:$1,rBP!$5:$5,MAX(rBP!$5:$5))))))</f>
        <v>0</v>
      </c>
      <c r="CQ37" s="71">
        <f ca="1">IF(CQ$5="",0,SUMPRODUCT(
INDIRECT(ADDRESS($P37,SUMIFS($1:$1,$5:$5,1))&amp;":"&amp;ADDRESS($P37,CQ$1)),
INDIRECT("rBP!"&amp;ADDRESS($S37,SUMIFS(rBP!$1:$1,rBP!$5:$5,MAX(rBP!$5:$5)-CQ$5+1))&amp;":"&amp;ADDRESS($S37,SUMIFS(rBP!$1:$1,rBP!$5:$5,MAX(rBP!$5:$5))))))</f>
        <v>0</v>
      </c>
      <c r="CR37" s="71">
        <f ca="1">IF(CR$5="",0,SUMPRODUCT(
INDIRECT(ADDRESS($P37,SUMIFS($1:$1,$5:$5,1))&amp;":"&amp;ADDRESS($P37,CR$1)),
INDIRECT("rBP!"&amp;ADDRESS($S37,SUMIFS(rBP!$1:$1,rBP!$5:$5,MAX(rBP!$5:$5)-CR$5+1))&amp;":"&amp;ADDRESS($S37,SUMIFS(rBP!$1:$1,rBP!$5:$5,MAX(rBP!$5:$5))))))</f>
        <v>0</v>
      </c>
      <c r="CS37" s="71">
        <f ca="1">IF(CS$5="",0,SUMPRODUCT(
INDIRECT(ADDRESS($P37,SUMIFS($1:$1,$5:$5,1))&amp;":"&amp;ADDRESS($P37,CS$1)),
INDIRECT("rBP!"&amp;ADDRESS($S37,SUMIFS(rBP!$1:$1,rBP!$5:$5,MAX(rBP!$5:$5)-CS$5+1))&amp;":"&amp;ADDRESS($S37,SUMIFS(rBP!$1:$1,rBP!$5:$5,MAX(rBP!$5:$5))))))</f>
        <v>0</v>
      </c>
      <c r="CT37" s="71">
        <f ca="1">IF(CT$5="",0,SUMPRODUCT(
INDIRECT(ADDRESS($P37,SUMIFS($1:$1,$5:$5,1))&amp;":"&amp;ADDRESS($P37,CT$1)),
INDIRECT("rBP!"&amp;ADDRESS($S37,SUMIFS(rBP!$1:$1,rBP!$5:$5,MAX(rBP!$5:$5)-CT$5+1))&amp;":"&amp;ADDRESS($S37,SUMIFS(rBP!$1:$1,rBP!$5:$5,MAX(rBP!$5:$5))))))</f>
        <v>0</v>
      </c>
    </row>
    <row r="38" spans="1:98" s="27" customFormat="1" ht="12" x14ac:dyDescent="0.25">
      <c r="A38" s="26">
        <f>ROW()</f>
        <v>38</v>
      </c>
      <c r="E38" s="24"/>
      <c r="F38" s="68" t="str">
        <f>F31</f>
        <v>Поступление в пр-во ПФ в натуральных величинах</v>
      </c>
      <c r="G38" s="27" t="str">
        <f>BP!$F$27</f>
        <v>ФОТ упак</v>
      </c>
      <c r="M38" s="2" t="str">
        <f>BP!$M$27</f>
        <v>час</v>
      </c>
      <c r="P38" s="73">
        <f t="shared" si="8"/>
        <v>7</v>
      </c>
      <c r="R38" s="24"/>
      <c r="S38" s="73">
        <f>BP!$A87</f>
        <v>87</v>
      </c>
      <c r="T38" s="69"/>
      <c r="U38" s="69"/>
      <c r="V38" s="77"/>
      <c r="W38" s="29">
        <f ca="1">SUM(INDIRECT(ADDRESS(ROW(),SUMIFS($1:$1,$5:$5,1))):INDIRECT(ADDRESS(ROW(),SUMIFS($1:$1,$5:$5,MAX($5:$5)))))</f>
        <v>0</v>
      </c>
      <c r="X38" s="69"/>
      <c r="Y38" s="69"/>
      <c r="Z38" s="71">
        <f ca="1">IF(Z$5="",0,SUMPRODUCT(
INDIRECT(ADDRESS($P38,SUMIFS($1:$1,$5:$5,1))&amp;":"&amp;ADDRESS($P38,Z$1)),
INDIRECT("rBP!"&amp;ADDRESS($S38,SUMIFS(rBP!$1:$1,rBP!$5:$5,MAX(rBP!$5:$5)-Z$5+1))&amp;":"&amp;ADDRESS($S38,SUMIFS(rBP!$1:$1,rBP!$5:$5,MAX(rBP!$5:$5))))))</f>
        <v>0</v>
      </c>
      <c r="AA38" s="71">
        <f ca="1">IF(AA$5="",0,SUMPRODUCT(
INDIRECT(ADDRESS($P38,SUMIFS($1:$1,$5:$5,1))&amp;":"&amp;ADDRESS($P38,AA$1)),
INDIRECT("rBP!"&amp;ADDRESS($S38,SUMIFS(rBP!$1:$1,rBP!$5:$5,MAX(rBP!$5:$5)-AA$5+1))&amp;":"&amp;ADDRESS($S38,SUMIFS(rBP!$1:$1,rBP!$5:$5,MAX(rBP!$5:$5))))))</f>
        <v>0</v>
      </c>
      <c r="AB38" s="71">
        <f ca="1">IF(AB$5="",0,SUMPRODUCT(
INDIRECT(ADDRESS($P38,SUMIFS($1:$1,$5:$5,1))&amp;":"&amp;ADDRESS($P38,AB$1)),
INDIRECT("rBP!"&amp;ADDRESS($S38,SUMIFS(rBP!$1:$1,rBP!$5:$5,MAX(rBP!$5:$5)-AB$5+1))&amp;":"&amp;ADDRESS($S38,SUMIFS(rBP!$1:$1,rBP!$5:$5,MAX(rBP!$5:$5))))))</f>
        <v>0</v>
      </c>
      <c r="AC38" s="71">
        <f ca="1">IF(AC$5="",0,SUMPRODUCT(
INDIRECT(ADDRESS($P38,SUMIFS($1:$1,$5:$5,1))&amp;":"&amp;ADDRESS($P38,AC$1)),
INDIRECT("rBP!"&amp;ADDRESS($S38,SUMIFS(rBP!$1:$1,rBP!$5:$5,MAX(rBP!$5:$5)-AC$5+1))&amp;":"&amp;ADDRESS($S38,SUMIFS(rBP!$1:$1,rBP!$5:$5,MAX(rBP!$5:$5))))))</f>
        <v>0</v>
      </c>
      <c r="AD38" s="71">
        <f ca="1">IF(AD$5="",0,SUMPRODUCT(
INDIRECT(ADDRESS($P38,SUMIFS($1:$1,$5:$5,1))&amp;":"&amp;ADDRESS($P38,AD$1)),
INDIRECT("rBP!"&amp;ADDRESS($S38,SUMIFS(rBP!$1:$1,rBP!$5:$5,MAX(rBP!$5:$5)-AD$5+1))&amp;":"&amp;ADDRESS($S38,SUMIFS(rBP!$1:$1,rBP!$5:$5,MAX(rBP!$5:$5))))))</f>
        <v>0</v>
      </c>
      <c r="AE38" s="71">
        <f ca="1">IF(AE$5="",0,SUMPRODUCT(
INDIRECT(ADDRESS($P38,SUMIFS($1:$1,$5:$5,1))&amp;":"&amp;ADDRESS($P38,AE$1)),
INDIRECT("rBP!"&amp;ADDRESS($S38,SUMIFS(rBP!$1:$1,rBP!$5:$5,MAX(rBP!$5:$5)-AE$5+1))&amp;":"&amp;ADDRESS($S38,SUMIFS(rBP!$1:$1,rBP!$5:$5,MAX(rBP!$5:$5))))))</f>
        <v>0</v>
      </c>
      <c r="AF38" s="71">
        <f ca="1">IF(AF$5="",0,SUMPRODUCT(
INDIRECT(ADDRESS($P38,SUMIFS($1:$1,$5:$5,1))&amp;":"&amp;ADDRESS($P38,AF$1)),
INDIRECT("rBP!"&amp;ADDRESS($S38,SUMIFS(rBP!$1:$1,rBP!$5:$5,MAX(rBP!$5:$5)-AF$5+1))&amp;":"&amp;ADDRESS($S38,SUMIFS(rBP!$1:$1,rBP!$5:$5,MAX(rBP!$5:$5))))))</f>
        <v>0</v>
      </c>
      <c r="AG38" s="71">
        <f ca="1">IF(AG$5="",0,SUMPRODUCT(
INDIRECT(ADDRESS($P38,SUMIFS($1:$1,$5:$5,1))&amp;":"&amp;ADDRESS($P38,AG$1)),
INDIRECT("rBP!"&amp;ADDRESS($S38,SUMIFS(rBP!$1:$1,rBP!$5:$5,MAX(rBP!$5:$5)-AG$5+1))&amp;":"&amp;ADDRESS($S38,SUMIFS(rBP!$1:$1,rBP!$5:$5,MAX(rBP!$5:$5))))))</f>
        <v>0</v>
      </c>
      <c r="AH38" s="71">
        <f ca="1">IF(AH$5="",0,SUMPRODUCT(
INDIRECT(ADDRESS($P38,SUMIFS($1:$1,$5:$5,1))&amp;":"&amp;ADDRESS($P38,AH$1)),
INDIRECT("rBP!"&amp;ADDRESS($S38,SUMIFS(rBP!$1:$1,rBP!$5:$5,MAX(rBP!$5:$5)-AH$5+1))&amp;":"&amp;ADDRESS($S38,SUMIFS(rBP!$1:$1,rBP!$5:$5,MAX(rBP!$5:$5))))))</f>
        <v>0</v>
      </c>
      <c r="AI38" s="71">
        <f ca="1">IF(AI$5="",0,SUMPRODUCT(
INDIRECT(ADDRESS($P38,SUMIFS($1:$1,$5:$5,1))&amp;":"&amp;ADDRESS($P38,AI$1)),
INDIRECT("rBP!"&amp;ADDRESS($S38,SUMIFS(rBP!$1:$1,rBP!$5:$5,MAX(rBP!$5:$5)-AI$5+1))&amp;":"&amp;ADDRESS($S38,SUMIFS(rBP!$1:$1,rBP!$5:$5,MAX(rBP!$5:$5))))))</f>
        <v>0</v>
      </c>
      <c r="AJ38" s="71">
        <f ca="1">IF(AJ$5="",0,SUMPRODUCT(
INDIRECT(ADDRESS($P38,SUMIFS($1:$1,$5:$5,1))&amp;":"&amp;ADDRESS($P38,AJ$1)),
INDIRECT("rBP!"&amp;ADDRESS($S38,SUMIFS(rBP!$1:$1,rBP!$5:$5,MAX(rBP!$5:$5)-AJ$5+1))&amp;":"&amp;ADDRESS($S38,SUMIFS(rBP!$1:$1,rBP!$5:$5,MAX(rBP!$5:$5))))))</f>
        <v>0</v>
      </c>
      <c r="AK38" s="71">
        <f ca="1">IF(AK$5="",0,SUMPRODUCT(
INDIRECT(ADDRESS($P38,SUMIFS($1:$1,$5:$5,1))&amp;":"&amp;ADDRESS($P38,AK$1)),
INDIRECT("rBP!"&amp;ADDRESS($S38,SUMIFS(rBP!$1:$1,rBP!$5:$5,MAX(rBP!$5:$5)-AK$5+1))&amp;":"&amp;ADDRESS($S38,SUMIFS(rBP!$1:$1,rBP!$5:$5,MAX(rBP!$5:$5))))))</f>
        <v>0</v>
      </c>
      <c r="AL38" s="71">
        <f ca="1">IF(AL$5="",0,SUMPRODUCT(
INDIRECT(ADDRESS($P38,SUMIFS($1:$1,$5:$5,1))&amp;":"&amp;ADDRESS($P38,AL$1)),
INDIRECT("rBP!"&amp;ADDRESS($S38,SUMIFS(rBP!$1:$1,rBP!$5:$5,MAX(rBP!$5:$5)-AL$5+1))&amp;":"&amp;ADDRESS($S38,SUMIFS(rBP!$1:$1,rBP!$5:$5,MAX(rBP!$5:$5))))))</f>
        <v>0</v>
      </c>
      <c r="AM38" s="71">
        <f ca="1">IF(AM$5="",0,SUMPRODUCT(
INDIRECT(ADDRESS($P38,SUMIFS($1:$1,$5:$5,1))&amp;":"&amp;ADDRESS($P38,AM$1)),
INDIRECT("rBP!"&amp;ADDRESS($S38,SUMIFS(rBP!$1:$1,rBP!$5:$5,MAX(rBP!$5:$5)-AM$5+1))&amp;":"&amp;ADDRESS($S38,SUMIFS(rBP!$1:$1,rBP!$5:$5,MAX(rBP!$5:$5))))))</f>
        <v>0</v>
      </c>
      <c r="AN38" s="71">
        <f ca="1">IF(AN$5="",0,SUMPRODUCT(
INDIRECT(ADDRESS($P38,SUMIFS($1:$1,$5:$5,1))&amp;":"&amp;ADDRESS($P38,AN$1)),
INDIRECT("rBP!"&amp;ADDRESS($S38,SUMIFS(rBP!$1:$1,rBP!$5:$5,MAX(rBP!$5:$5)-AN$5+1))&amp;":"&amp;ADDRESS($S38,SUMIFS(rBP!$1:$1,rBP!$5:$5,MAX(rBP!$5:$5))))))</f>
        <v>0</v>
      </c>
      <c r="AO38" s="71">
        <f ca="1">IF(AO$5="",0,SUMPRODUCT(
INDIRECT(ADDRESS($P38,SUMIFS($1:$1,$5:$5,1))&amp;":"&amp;ADDRESS($P38,AO$1)),
INDIRECT("rBP!"&amp;ADDRESS($S38,SUMIFS(rBP!$1:$1,rBP!$5:$5,MAX(rBP!$5:$5)-AO$5+1))&amp;":"&amp;ADDRESS($S38,SUMIFS(rBP!$1:$1,rBP!$5:$5,MAX(rBP!$5:$5))))))</f>
        <v>0</v>
      </c>
      <c r="AP38" s="71">
        <f ca="1">IF(AP$5="",0,SUMPRODUCT(
INDIRECT(ADDRESS($P38,SUMIFS($1:$1,$5:$5,1))&amp;":"&amp;ADDRESS($P38,AP$1)),
INDIRECT("rBP!"&amp;ADDRESS($S38,SUMIFS(rBP!$1:$1,rBP!$5:$5,MAX(rBP!$5:$5)-AP$5+1))&amp;":"&amp;ADDRESS($S38,SUMIFS(rBP!$1:$1,rBP!$5:$5,MAX(rBP!$5:$5))))))</f>
        <v>0</v>
      </c>
      <c r="AQ38" s="71">
        <f ca="1">IF(AQ$5="",0,SUMPRODUCT(
INDIRECT(ADDRESS($P38,SUMIFS($1:$1,$5:$5,1))&amp;":"&amp;ADDRESS($P38,AQ$1)),
INDIRECT("rBP!"&amp;ADDRESS($S38,SUMIFS(rBP!$1:$1,rBP!$5:$5,MAX(rBP!$5:$5)-AQ$5+1))&amp;":"&amp;ADDRESS($S38,SUMIFS(rBP!$1:$1,rBP!$5:$5,MAX(rBP!$5:$5))))))</f>
        <v>0</v>
      </c>
      <c r="AR38" s="71">
        <f ca="1">IF(AR$5="",0,SUMPRODUCT(
INDIRECT(ADDRESS($P38,SUMIFS($1:$1,$5:$5,1))&amp;":"&amp;ADDRESS($P38,AR$1)),
INDIRECT("rBP!"&amp;ADDRESS($S38,SUMIFS(rBP!$1:$1,rBP!$5:$5,MAX(rBP!$5:$5)-AR$5+1))&amp;":"&amp;ADDRESS($S38,SUMIFS(rBP!$1:$1,rBP!$5:$5,MAX(rBP!$5:$5))))))</f>
        <v>0</v>
      </c>
      <c r="AS38" s="71">
        <f ca="1">IF(AS$5="",0,SUMPRODUCT(
INDIRECT(ADDRESS($P38,SUMIFS($1:$1,$5:$5,1))&amp;":"&amp;ADDRESS($P38,AS$1)),
INDIRECT("rBP!"&amp;ADDRESS($S38,SUMIFS(rBP!$1:$1,rBP!$5:$5,MAX(rBP!$5:$5)-AS$5+1))&amp;":"&amp;ADDRESS($S38,SUMIFS(rBP!$1:$1,rBP!$5:$5,MAX(rBP!$5:$5))))))</f>
        <v>0</v>
      </c>
      <c r="AT38" s="71">
        <f ca="1">IF(AT$5="",0,SUMPRODUCT(
INDIRECT(ADDRESS($P38,SUMIFS($1:$1,$5:$5,1))&amp;":"&amp;ADDRESS($P38,AT$1)),
INDIRECT("rBP!"&amp;ADDRESS($S38,SUMIFS(rBP!$1:$1,rBP!$5:$5,MAX(rBP!$5:$5)-AT$5+1))&amp;":"&amp;ADDRESS($S38,SUMIFS(rBP!$1:$1,rBP!$5:$5,MAX(rBP!$5:$5))))))</f>
        <v>0</v>
      </c>
      <c r="AU38" s="71">
        <f ca="1">IF(AU$5="",0,SUMPRODUCT(
INDIRECT(ADDRESS($P38,SUMIFS($1:$1,$5:$5,1))&amp;":"&amp;ADDRESS($P38,AU$1)),
INDIRECT("rBP!"&amp;ADDRESS($S38,SUMIFS(rBP!$1:$1,rBP!$5:$5,MAX(rBP!$5:$5)-AU$5+1))&amp;":"&amp;ADDRESS($S38,SUMIFS(rBP!$1:$1,rBP!$5:$5,MAX(rBP!$5:$5))))))</f>
        <v>0</v>
      </c>
      <c r="AV38" s="71">
        <f ca="1">IF(AV$5="",0,SUMPRODUCT(
INDIRECT(ADDRESS($P38,SUMIFS($1:$1,$5:$5,1))&amp;":"&amp;ADDRESS($P38,AV$1)),
INDIRECT("rBP!"&amp;ADDRESS($S38,SUMIFS(rBP!$1:$1,rBP!$5:$5,MAX(rBP!$5:$5)-AV$5+1))&amp;":"&amp;ADDRESS($S38,SUMIFS(rBP!$1:$1,rBP!$5:$5,MAX(rBP!$5:$5))))))</f>
        <v>0</v>
      </c>
      <c r="AW38" s="71">
        <f ca="1">IF(AW$5="",0,SUMPRODUCT(
INDIRECT(ADDRESS($P38,SUMIFS($1:$1,$5:$5,1))&amp;":"&amp;ADDRESS($P38,AW$1)),
INDIRECT("rBP!"&amp;ADDRESS($S38,SUMIFS(rBP!$1:$1,rBP!$5:$5,MAX(rBP!$5:$5)-AW$5+1))&amp;":"&amp;ADDRESS($S38,SUMIFS(rBP!$1:$1,rBP!$5:$5,MAX(rBP!$5:$5))))))</f>
        <v>0</v>
      </c>
      <c r="AX38" s="71">
        <f ca="1">IF(AX$5="",0,SUMPRODUCT(
INDIRECT(ADDRESS($P38,SUMIFS($1:$1,$5:$5,1))&amp;":"&amp;ADDRESS($P38,AX$1)),
INDIRECT("rBP!"&amp;ADDRESS($S38,SUMIFS(rBP!$1:$1,rBP!$5:$5,MAX(rBP!$5:$5)-AX$5+1))&amp;":"&amp;ADDRESS($S38,SUMIFS(rBP!$1:$1,rBP!$5:$5,MAX(rBP!$5:$5))))))</f>
        <v>0</v>
      </c>
      <c r="AY38" s="71">
        <f ca="1">IF(AY$5="",0,SUMPRODUCT(
INDIRECT(ADDRESS($P38,SUMIFS($1:$1,$5:$5,1))&amp;":"&amp;ADDRESS($P38,AY$1)),
INDIRECT("rBP!"&amp;ADDRESS($S38,SUMIFS(rBP!$1:$1,rBP!$5:$5,MAX(rBP!$5:$5)-AY$5+1))&amp;":"&amp;ADDRESS($S38,SUMIFS(rBP!$1:$1,rBP!$5:$5,MAX(rBP!$5:$5))))))</f>
        <v>0</v>
      </c>
      <c r="AZ38" s="71">
        <f ca="1">IF(AZ$5="",0,SUMPRODUCT(
INDIRECT(ADDRESS($P38,SUMIFS($1:$1,$5:$5,1))&amp;":"&amp;ADDRESS($P38,AZ$1)),
INDIRECT("rBP!"&amp;ADDRESS($S38,SUMIFS(rBP!$1:$1,rBP!$5:$5,MAX(rBP!$5:$5)-AZ$5+1))&amp;":"&amp;ADDRESS($S38,SUMIFS(rBP!$1:$1,rBP!$5:$5,MAX(rBP!$5:$5))))))</f>
        <v>0</v>
      </c>
      <c r="BA38" s="71">
        <f ca="1">IF(BA$5="",0,SUMPRODUCT(
INDIRECT(ADDRESS($P38,SUMIFS($1:$1,$5:$5,1))&amp;":"&amp;ADDRESS($P38,BA$1)),
INDIRECT("rBP!"&amp;ADDRESS($S38,SUMIFS(rBP!$1:$1,rBP!$5:$5,MAX(rBP!$5:$5)-BA$5+1))&amp;":"&amp;ADDRESS($S38,SUMIFS(rBP!$1:$1,rBP!$5:$5,MAX(rBP!$5:$5))))))</f>
        <v>0</v>
      </c>
      <c r="BB38" s="71">
        <f ca="1">IF(BB$5="",0,SUMPRODUCT(
INDIRECT(ADDRESS($P38,SUMIFS($1:$1,$5:$5,1))&amp;":"&amp;ADDRESS($P38,BB$1)),
INDIRECT("rBP!"&amp;ADDRESS($S38,SUMIFS(rBP!$1:$1,rBP!$5:$5,MAX(rBP!$5:$5)-BB$5+1))&amp;":"&amp;ADDRESS($S38,SUMIFS(rBP!$1:$1,rBP!$5:$5,MAX(rBP!$5:$5))))))</f>
        <v>0</v>
      </c>
      <c r="BC38" s="71">
        <f ca="1">IF(BC$5="",0,SUMPRODUCT(
INDIRECT(ADDRESS($P38,SUMIFS($1:$1,$5:$5,1))&amp;":"&amp;ADDRESS($P38,BC$1)),
INDIRECT("rBP!"&amp;ADDRESS($S38,SUMIFS(rBP!$1:$1,rBP!$5:$5,MAX(rBP!$5:$5)-BC$5+1))&amp;":"&amp;ADDRESS($S38,SUMIFS(rBP!$1:$1,rBP!$5:$5,MAX(rBP!$5:$5))))))</f>
        <v>0</v>
      </c>
      <c r="BD38" s="71">
        <f ca="1">IF(BD$5="",0,SUMPRODUCT(
INDIRECT(ADDRESS($P38,SUMIFS($1:$1,$5:$5,1))&amp;":"&amp;ADDRESS($P38,BD$1)),
INDIRECT("rBP!"&amp;ADDRESS($S38,SUMIFS(rBP!$1:$1,rBP!$5:$5,MAX(rBP!$5:$5)-BD$5+1))&amp;":"&amp;ADDRESS($S38,SUMIFS(rBP!$1:$1,rBP!$5:$5,MAX(rBP!$5:$5))))))</f>
        <v>0</v>
      </c>
      <c r="BE38" s="71">
        <f ca="1">IF(BE$5="",0,SUMPRODUCT(
INDIRECT(ADDRESS($P38,SUMIFS($1:$1,$5:$5,1))&amp;":"&amp;ADDRESS($P38,BE$1)),
INDIRECT("rBP!"&amp;ADDRESS($S38,SUMIFS(rBP!$1:$1,rBP!$5:$5,MAX(rBP!$5:$5)-BE$5+1))&amp;":"&amp;ADDRESS($S38,SUMIFS(rBP!$1:$1,rBP!$5:$5,MAX(rBP!$5:$5))))))</f>
        <v>0</v>
      </c>
      <c r="BF38" s="71">
        <f ca="1">IF(BF$5="",0,SUMPRODUCT(
INDIRECT(ADDRESS($P38,SUMIFS($1:$1,$5:$5,1))&amp;":"&amp;ADDRESS($P38,BF$1)),
INDIRECT("rBP!"&amp;ADDRESS($S38,SUMIFS(rBP!$1:$1,rBP!$5:$5,MAX(rBP!$5:$5)-BF$5+1))&amp;":"&amp;ADDRESS($S38,SUMIFS(rBP!$1:$1,rBP!$5:$5,MAX(rBP!$5:$5))))))</f>
        <v>0</v>
      </c>
      <c r="BG38" s="71">
        <f ca="1">IF(BG$5="",0,SUMPRODUCT(
INDIRECT(ADDRESS($P38,SUMIFS($1:$1,$5:$5,1))&amp;":"&amp;ADDRESS($P38,BG$1)),
INDIRECT("rBP!"&amp;ADDRESS($S38,SUMIFS(rBP!$1:$1,rBP!$5:$5,MAX(rBP!$5:$5)-BG$5+1))&amp;":"&amp;ADDRESS($S38,SUMIFS(rBP!$1:$1,rBP!$5:$5,MAX(rBP!$5:$5))))))</f>
        <v>0</v>
      </c>
      <c r="BH38" s="71">
        <f ca="1">IF(BH$5="",0,SUMPRODUCT(
INDIRECT(ADDRESS($P38,SUMIFS($1:$1,$5:$5,1))&amp;":"&amp;ADDRESS($P38,BH$1)),
INDIRECT("rBP!"&amp;ADDRESS($S38,SUMIFS(rBP!$1:$1,rBP!$5:$5,MAX(rBP!$5:$5)-BH$5+1))&amp;":"&amp;ADDRESS($S38,SUMIFS(rBP!$1:$1,rBP!$5:$5,MAX(rBP!$5:$5))))))</f>
        <v>0</v>
      </c>
      <c r="BI38" s="71">
        <f ca="1">IF(BI$5="",0,SUMPRODUCT(
INDIRECT(ADDRESS($P38,SUMIFS($1:$1,$5:$5,1))&amp;":"&amp;ADDRESS($P38,BI$1)),
INDIRECT("rBP!"&amp;ADDRESS($S38,SUMIFS(rBP!$1:$1,rBP!$5:$5,MAX(rBP!$5:$5)-BI$5+1))&amp;":"&amp;ADDRESS($S38,SUMIFS(rBP!$1:$1,rBP!$5:$5,MAX(rBP!$5:$5))))))</f>
        <v>0</v>
      </c>
      <c r="BJ38" s="71">
        <f ca="1">IF(BJ$5="",0,SUMPRODUCT(
INDIRECT(ADDRESS($P38,SUMIFS($1:$1,$5:$5,1))&amp;":"&amp;ADDRESS($P38,BJ$1)),
INDIRECT("rBP!"&amp;ADDRESS($S38,SUMIFS(rBP!$1:$1,rBP!$5:$5,MAX(rBP!$5:$5)-BJ$5+1))&amp;":"&amp;ADDRESS($S38,SUMIFS(rBP!$1:$1,rBP!$5:$5,MAX(rBP!$5:$5))))))</f>
        <v>0</v>
      </c>
      <c r="BK38" s="71">
        <f ca="1">IF(BK$5="",0,SUMPRODUCT(
INDIRECT(ADDRESS($P38,SUMIFS($1:$1,$5:$5,1))&amp;":"&amp;ADDRESS($P38,BK$1)),
INDIRECT("rBP!"&amp;ADDRESS($S38,SUMIFS(rBP!$1:$1,rBP!$5:$5,MAX(rBP!$5:$5)-BK$5+1))&amp;":"&amp;ADDRESS($S38,SUMIFS(rBP!$1:$1,rBP!$5:$5,MAX(rBP!$5:$5))))))</f>
        <v>0</v>
      </c>
      <c r="BL38" s="71">
        <f ca="1">IF(BL$5="",0,SUMPRODUCT(
INDIRECT(ADDRESS($P38,SUMIFS($1:$1,$5:$5,1))&amp;":"&amp;ADDRESS($P38,BL$1)),
INDIRECT("rBP!"&amp;ADDRESS($S38,SUMIFS(rBP!$1:$1,rBP!$5:$5,MAX(rBP!$5:$5)-BL$5+1))&amp;":"&amp;ADDRESS($S38,SUMIFS(rBP!$1:$1,rBP!$5:$5,MAX(rBP!$5:$5))))))</f>
        <v>0</v>
      </c>
      <c r="BM38" s="71">
        <f ca="1">IF(BM$5="",0,SUMPRODUCT(
INDIRECT(ADDRESS($P38,SUMIFS($1:$1,$5:$5,1))&amp;":"&amp;ADDRESS($P38,BM$1)),
INDIRECT("rBP!"&amp;ADDRESS($S38,SUMIFS(rBP!$1:$1,rBP!$5:$5,MAX(rBP!$5:$5)-BM$5+1))&amp;":"&amp;ADDRESS($S38,SUMIFS(rBP!$1:$1,rBP!$5:$5,MAX(rBP!$5:$5))))))</f>
        <v>0</v>
      </c>
      <c r="BN38" s="71">
        <f ca="1">IF(BN$5="",0,SUMPRODUCT(
INDIRECT(ADDRESS($P38,SUMIFS($1:$1,$5:$5,1))&amp;":"&amp;ADDRESS($P38,BN$1)),
INDIRECT("rBP!"&amp;ADDRESS($S38,SUMIFS(rBP!$1:$1,rBP!$5:$5,MAX(rBP!$5:$5)-BN$5+1))&amp;":"&amp;ADDRESS($S38,SUMIFS(rBP!$1:$1,rBP!$5:$5,MAX(rBP!$5:$5))))))</f>
        <v>0</v>
      </c>
      <c r="BO38" s="71">
        <f ca="1">IF(BO$5="",0,SUMPRODUCT(
INDIRECT(ADDRESS($P38,SUMIFS($1:$1,$5:$5,1))&amp;":"&amp;ADDRESS($P38,BO$1)),
INDIRECT("rBP!"&amp;ADDRESS($S38,SUMIFS(rBP!$1:$1,rBP!$5:$5,MAX(rBP!$5:$5)-BO$5+1))&amp;":"&amp;ADDRESS($S38,SUMIFS(rBP!$1:$1,rBP!$5:$5,MAX(rBP!$5:$5))))))</f>
        <v>0</v>
      </c>
      <c r="BP38" s="71">
        <f ca="1">IF(BP$5="",0,SUMPRODUCT(
INDIRECT(ADDRESS($P38,SUMIFS($1:$1,$5:$5,1))&amp;":"&amp;ADDRESS($P38,BP$1)),
INDIRECT("rBP!"&amp;ADDRESS($S38,SUMIFS(rBP!$1:$1,rBP!$5:$5,MAX(rBP!$5:$5)-BP$5+1))&amp;":"&amp;ADDRESS($S38,SUMIFS(rBP!$1:$1,rBP!$5:$5,MAX(rBP!$5:$5))))))</f>
        <v>0</v>
      </c>
      <c r="BQ38" s="71">
        <f ca="1">IF(BQ$5="",0,SUMPRODUCT(
INDIRECT(ADDRESS($P38,SUMIFS($1:$1,$5:$5,1))&amp;":"&amp;ADDRESS($P38,BQ$1)),
INDIRECT("rBP!"&amp;ADDRESS($S38,SUMIFS(rBP!$1:$1,rBP!$5:$5,MAX(rBP!$5:$5)-BQ$5+1))&amp;":"&amp;ADDRESS($S38,SUMIFS(rBP!$1:$1,rBP!$5:$5,MAX(rBP!$5:$5))))))</f>
        <v>0</v>
      </c>
      <c r="BR38" s="71">
        <f ca="1">IF(BR$5="",0,SUMPRODUCT(
INDIRECT(ADDRESS($P38,SUMIFS($1:$1,$5:$5,1))&amp;":"&amp;ADDRESS($P38,BR$1)),
INDIRECT("rBP!"&amp;ADDRESS($S38,SUMIFS(rBP!$1:$1,rBP!$5:$5,MAX(rBP!$5:$5)-BR$5+1))&amp;":"&amp;ADDRESS($S38,SUMIFS(rBP!$1:$1,rBP!$5:$5,MAX(rBP!$5:$5))))))</f>
        <v>0</v>
      </c>
      <c r="BS38" s="71">
        <f ca="1">IF(BS$5="",0,SUMPRODUCT(
INDIRECT(ADDRESS($P38,SUMIFS($1:$1,$5:$5,1))&amp;":"&amp;ADDRESS($P38,BS$1)),
INDIRECT("rBP!"&amp;ADDRESS($S38,SUMIFS(rBP!$1:$1,rBP!$5:$5,MAX(rBP!$5:$5)-BS$5+1))&amp;":"&amp;ADDRESS($S38,SUMIFS(rBP!$1:$1,rBP!$5:$5,MAX(rBP!$5:$5))))))</f>
        <v>0</v>
      </c>
      <c r="BT38" s="71">
        <f ca="1">IF(BT$5="",0,SUMPRODUCT(
INDIRECT(ADDRESS($P38,SUMIFS($1:$1,$5:$5,1))&amp;":"&amp;ADDRESS($P38,BT$1)),
INDIRECT("rBP!"&amp;ADDRESS($S38,SUMIFS(rBP!$1:$1,rBP!$5:$5,MAX(rBP!$5:$5)-BT$5+1))&amp;":"&amp;ADDRESS($S38,SUMIFS(rBP!$1:$1,rBP!$5:$5,MAX(rBP!$5:$5))))))</f>
        <v>0</v>
      </c>
      <c r="BU38" s="71">
        <f ca="1">IF(BU$5="",0,SUMPRODUCT(
INDIRECT(ADDRESS($P38,SUMIFS($1:$1,$5:$5,1))&amp;":"&amp;ADDRESS($P38,BU$1)),
INDIRECT("rBP!"&amp;ADDRESS($S38,SUMIFS(rBP!$1:$1,rBP!$5:$5,MAX(rBP!$5:$5)-BU$5+1))&amp;":"&amp;ADDRESS($S38,SUMIFS(rBP!$1:$1,rBP!$5:$5,MAX(rBP!$5:$5))))))</f>
        <v>0</v>
      </c>
      <c r="BV38" s="71">
        <f ca="1">IF(BV$5="",0,SUMPRODUCT(
INDIRECT(ADDRESS($P38,SUMIFS($1:$1,$5:$5,1))&amp;":"&amp;ADDRESS($P38,BV$1)),
INDIRECT("rBP!"&amp;ADDRESS($S38,SUMIFS(rBP!$1:$1,rBP!$5:$5,MAX(rBP!$5:$5)-BV$5+1))&amp;":"&amp;ADDRESS($S38,SUMIFS(rBP!$1:$1,rBP!$5:$5,MAX(rBP!$5:$5))))))</f>
        <v>0</v>
      </c>
      <c r="BW38" s="71">
        <f ca="1">IF(BW$5="",0,SUMPRODUCT(
INDIRECT(ADDRESS($P38,SUMIFS($1:$1,$5:$5,1))&amp;":"&amp;ADDRESS($P38,BW$1)),
INDIRECT("rBP!"&amp;ADDRESS($S38,SUMIFS(rBP!$1:$1,rBP!$5:$5,MAX(rBP!$5:$5)-BW$5+1))&amp;":"&amp;ADDRESS($S38,SUMIFS(rBP!$1:$1,rBP!$5:$5,MAX(rBP!$5:$5))))))</f>
        <v>0</v>
      </c>
      <c r="BX38" s="71">
        <f ca="1">IF(BX$5="",0,SUMPRODUCT(
INDIRECT(ADDRESS($P38,SUMIFS($1:$1,$5:$5,1))&amp;":"&amp;ADDRESS($P38,BX$1)),
INDIRECT("rBP!"&amp;ADDRESS($S38,SUMIFS(rBP!$1:$1,rBP!$5:$5,MAX(rBP!$5:$5)-BX$5+1))&amp;":"&amp;ADDRESS($S38,SUMIFS(rBP!$1:$1,rBP!$5:$5,MAX(rBP!$5:$5))))))</f>
        <v>0</v>
      </c>
      <c r="BY38" s="71">
        <f ca="1">IF(BY$5="",0,SUMPRODUCT(
INDIRECT(ADDRESS($P38,SUMIFS($1:$1,$5:$5,1))&amp;":"&amp;ADDRESS($P38,BY$1)),
INDIRECT("rBP!"&amp;ADDRESS($S38,SUMIFS(rBP!$1:$1,rBP!$5:$5,MAX(rBP!$5:$5)-BY$5+1))&amp;":"&amp;ADDRESS($S38,SUMIFS(rBP!$1:$1,rBP!$5:$5,MAX(rBP!$5:$5))))))</f>
        <v>0</v>
      </c>
      <c r="BZ38" s="71">
        <f ca="1">IF(BZ$5="",0,SUMPRODUCT(
INDIRECT(ADDRESS($P38,SUMIFS($1:$1,$5:$5,1))&amp;":"&amp;ADDRESS($P38,BZ$1)),
INDIRECT("rBP!"&amp;ADDRESS($S38,SUMIFS(rBP!$1:$1,rBP!$5:$5,MAX(rBP!$5:$5)-BZ$5+1))&amp;":"&amp;ADDRESS($S38,SUMIFS(rBP!$1:$1,rBP!$5:$5,MAX(rBP!$5:$5))))))</f>
        <v>0</v>
      </c>
      <c r="CA38" s="71">
        <f ca="1">IF(CA$5="",0,SUMPRODUCT(
INDIRECT(ADDRESS($P38,SUMIFS($1:$1,$5:$5,1))&amp;":"&amp;ADDRESS($P38,CA$1)),
INDIRECT("rBP!"&amp;ADDRESS($S38,SUMIFS(rBP!$1:$1,rBP!$5:$5,MAX(rBP!$5:$5)-CA$5+1))&amp;":"&amp;ADDRESS($S38,SUMIFS(rBP!$1:$1,rBP!$5:$5,MAX(rBP!$5:$5))))))</f>
        <v>0</v>
      </c>
      <c r="CB38" s="71">
        <f ca="1">IF(CB$5="",0,SUMPRODUCT(
INDIRECT(ADDRESS($P38,SUMIFS($1:$1,$5:$5,1))&amp;":"&amp;ADDRESS($P38,CB$1)),
INDIRECT("rBP!"&amp;ADDRESS($S38,SUMIFS(rBP!$1:$1,rBP!$5:$5,MAX(rBP!$5:$5)-CB$5+1))&amp;":"&amp;ADDRESS($S38,SUMIFS(rBP!$1:$1,rBP!$5:$5,MAX(rBP!$5:$5))))))</f>
        <v>0</v>
      </c>
      <c r="CC38" s="71">
        <f ca="1">IF(CC$5="",0,SUMPRODUCT(
INDIRECT(ADDRESS($P38,SUMIFS($1:$1,$5:$5,1))&amp;":"&amp;ADDRESS($P38,CC$1)),
INDIRECT("rBP!"&amp;ADDRESS($S38,SUMIFS(rBP!$1:$1,rBP!$5:$5,MAX(rBP!$5:$5)-CC$5+1))&amp;":"&amp;ADDRESS($S38,SUMIFS(rBP!$1:$1,rBP!$5:$5,MAX(rBP!$5:$5))))))</f>
        <v>0</v>
      </c>
      <c r="CD38" s="71">
        <f ca="1">IF(CD$5="",0,SUMPRODUCT(
INDIRECT(ADDRESS($P38,SUMIFS($1:$1,$5:$5,1))&amp;":"&amp;ADDRESS($P38,CD$1)),
INDIRECT("rBP!"&amp;ADDRESS($S38,SUMIFS(rBP!$1:$1,rBP!$5:$5,MAX(rBP!$5:$5)-CD$5+1))&amp;":"&amp;ADDRESS($S38,SUMIFS(rBP!$1:$1,rBP!$5:$5,MAX(rBP!$5:$5))))))</f>
        <v>0</v>
      </c>
      <c r="CE38" s="71">
        <f ca="1">IF(CE$5="",0,SUMPRODUCT(
INDIRECT(ADDRESS($P38,SUMIFS($1:$1,$5:$5,1))&amp;":"&amp;ADDRESS($P38,CE$1)),
INDIRECT("rBP!"&amp;ADDRESS($S38,SUMIFS(rBP!$1:$1,rBP!$5:$5,MAX(rBP!$5:$5)-CE$5+1))&amp;":"&amp;ADDRESS($S38,SUMIFS(rBP!$1:$1,rBP!$5:$5,MAX(rBP!$5:$5))))))</f>
        <v>0</v>
      </c>
      <c r="CF38" s="71">
        <f ca="1">IF(CF$5="",0,SUMPRODUCT(
INDIRECT(ADDRESS($P38,SUMIFS($1:$1,$5:$5,1))&amp;":"&amp;ADDRESS($P38,CF$1)),
INDIRECT("rBP!"&amp;ADDRESS($S38,SUMIFS(rBP!$1:$1,rBP!$5:$5,MAX(rBP!$5:$5)-CF$5+1))&amp;":"&amp;ADDRESS($S38,SUMIFS(rBP!$1:$1,rBP!$5:$5,MAX(rBP!$5:$5))))))</f>
        <v>0</v>
      </c>
      <c r="CG38" s="71">
        <f ca="1">IF(CG$5="",0,SUMPRODUCT(
INDIRECT(ADDRESS($P38,SUMIFS($1:$1,$5:$5,1))&amp;":"&amp;ADDRESS($P38,CG$1)),
INDIRECT("rBP!"&amp;ADDRESS($S38,SUMIFS(rBP!$1:$1,rBP!$5:$5,MAX(rBP!$5:$5)-CG$5+1))&amp;":"&amp;ADDRESS($S38,SUMIFS(rBP!$1:$1,rBP!$5:$5,MAX(rBP!$5:$5))))))</f>
        <v>0</v>
      </c>
      <c r="CH38" s="71">
        <f ca="1">IF(CH$5="",0,SUMPRODUCT(
INDIRECT(ADDRESS($P38,SUMIFS($1:$1,$5:$5,1))&amp;":"&amp;ADDRESS($P38,CH$1)),
INDIRECT("rBP!"&amp;ADDRESS($S38,SUMIFS(rBP!$1:$1,rBP!$5:$5,MAX(rBP!$5:$5)-CH$5+1))&amp;":"&amp;ADDRESS($S38,SUMIFS(rBP!$1:$1,rBP!$5:$5,MAX(rBP!$5:$5))))))</f>
        <v>0</v>
      </c>
      <c r="CI38" s="71">
        <f ca="1">IF(CI$5="",0,SUMPRODUCT(
INDIRECT(ADDRESS($P38,SUMIFS($1:$1,$5:$5,1))&amp;":"&amp;ADDRESS($P38,CI$1)),
INDIRECT("rBP!"&amp;ADDRESS($S38,SUMIFS(rBP!$1:$1,rBP!$5:$5,MAX(rBP!$5:$5)-CI$5+1))&amp;":"&amp;ADDRESS($S38,SUMIFS(rBP!$1:$1,rBP!$5:$5,MAX(rBP!$5:$5))))))</f>
        <v>0</v>
      </c>
      <c r="CJ38" s="71">
        <f ca="1">IF(CJ$5="",0,SUMPRODUCT(
INDIRECT(ADDRESS($P38,SUMIFS($1:$1,$5:$5,1))&amp;":"&amp;ADDRESS($P38,CJ$1)),
INDIRECT("rBP!"&amp;ADDRESS($S38,SUMIFS(rBP!$1:$1,rBP!$5:$5,MAX(rBP!$5:$5)-CJ$5+1))&amp;":"&amp;ADDRESS($S38,SUMIFS(rBP!$1:$1,rBP!$5:$5,MAX(rBP!$5:$5))))))</f>
        <v>0</v>
      </c>
      <c r="CK38" s="71">
        <f ca="1">IF(CK$5="",0,SUMPRODUCT(
INDIRECT(ADDRESS($P38,SUMIFS($1:$1,$5:$5,1))&amp;":"&amp;ADDRESS($P38,CK$1)),
INDIRECT("rBP!"&amp;ADDRESS($S38,SUMIFS(rBP!$1:$1,rBP!$5:$5,MAX(rBP!$5:$5)-CK$5+1))&amp;":"&amp;ADDRESS($S38,SUMIFS(rBP!$1:$1,rBP!$5:$5,MAX(rBP!$5:$5))))))</f>
        <v>0</v>
      </c>
      <c r="CL38" s="71">
        <f ca="1">IF(CL$5="",0,SUMPRODUCT(
INDIRECT(ADDRESS($P38,SUMIFS($1:$1,$5:$5,1))&amp;":"&amp;ADDRESS($P38,CL$1)),
INDIRECT("rBP!"&amp;ADDRESS($S38,SUMIFS(rBP!$1:$1,rBP!$5:$5,MAX(rBP!$5:$5)-CL$5+1))&amp;":"&amp;ADDRESS($S38,SUMIFS(rBP!$1:$1,rBP!$5:$5,MAX(rBP!$5:$5))))))</f>
        <v>0</v>
      </c>
      <c r="CM38" s="71">
        <f ca="1">IF(CM$5="",0,SUMPRODUCT(
INDIRECT(ADDRESS($P38,SUMIFS($1:$1,$5:$5,1))&amp;":"&amp;ADDRESS($P38,CM$1)),
INDIRECT("rBP!"&amp;ADDRESS($S38,SUMIFS(rBP!$1:$1,rBP!$5:$5,MAX(rBP!$5:$5)-CM$5+1))&amp;":"&amp;ADDRESS($S38,SUMIFS(rBP!$1:$1,rBP!$5:$5,MAX(rBP!$5:$5))))))</f>
        <v>0</v>
      </c>
      <c r="CN38" s="71">
        <f ca="1">IF(CN$5="",0,SUMPRODUCT(
INDIRECT(ADDRESS($P38,SUMIFS($1:$1,$5:$5,1))&amp;":"&amp;ADDRESS($P38,CN$1)),
INDIRECT("rBP!"&amp;ADDRESS($S38,SUMIFS(rBP!$1:$1,rBP!$5:$5,MAX(rBP!$5:$5)-CN$5+1))&amp;":"&amp;ADDRESS($S38,SUMIFS(rBP!$1:$1,rBP!$5:$5,MAX(rBP!$5:$5))))))</f>
        <v>0</v>
      </c>
      <c r="CO38" s="71">
        <f ca="1">IF(CO$5="",0,SUMPRODUCT(
INDIRECT(ADDRESS($P38,SUMIFS($1:$1,$5:$5,1))&amp;":"&amp;ADDRESS($P38,CO$1)),
INDIRECT("rBP!"&amp;ADDRESS($S38,SUMIFS(rBP!$1:$1,rBP!$5:$5,MAX(rBP!$5:$5)-CO$5+1))&amp;":"&amp;ADDRESS($S38,SUMIFS(rBP!$1:$1,rBP!$5:$5,MAX(rBP!$5:$5))))))</f>
        <v>0</v>
      </c>
      <c r="CP38" s="71">
        <f ca="1">IF(CP$5="",0,SUMPRODUCT(
INDIRECT(ADDRESS($P38,SUMIFS($1:$1,$5:$5,1))&amp;":"&amp;ADDRESS($P38,CP$1)),
INDIRECT("rBP!"&amp;ADDRESS($S38,SUMIFS(rBP!$1:$1,rBP!$5:$5,MAX(rBP!$5:$5)-CP$5+1))&amp;":"&amp;ADDRESS($S38,SUMIFS(rBP!$1:$1,rBP!$5:$5,MAX(rBP!$5:$5))))))</f>
        <v>0</v>
      </c>
      <c r="CQ38" s="71">
        <f ca="1">IF(CQ$5="",0,SUMPRODUCT(
INDIRECT(ADDRESS($P38,SUMIFS($1:$1,$5:$5,1))&amp;":"&amp;ADDRESS($P38,CQ$1)),
INDIRECT("rBP!"&amp;ADDRESS($S38,SUMIFS(rBP!$1:$1,rBP!$5:$5,MAX(rBP!$5:$5)-CQ$5+1))&amp;":"&amp;ADDRESS($S38,SUMIFS(rBP!$1:$1,rBP!$5:$5,MAX(rBP!$5:$5))))))</f>
        <v>0</v>
      </c>
      <c r="CR38" s="71">
        <f ca="1">IF(CR$5="",0,SUMPRODUCT(
INDIRECT(ADDRESS($P38,SUMIFS($1:$1,$5:$5,1))&amp;":"&amp;ADDRESS($P38,CR$1)),
INDIRECT("rBP!"&amp;ADDRESS($S38,SUMIFS(rBP!$1:$1,rBP!$5:$5,MAX(rBP!$5:$5)-CR$5+1))&amp;":"&amp;ADDRESS($S38,SUMIFS(rBP!$1:$1,rBP!$5:$5,MAX(rBP!$5:$5))))))</f>
        <v>0</v>
      </c>
      <c r="CS38" s="71">
        <f ca="1">IF(CS$5="",0,SUMPRODUCT(
INDIRECT(ADDRESS($P38,SUMIFS($1:$1,$5:$5,1))&amp;":"&amp;ADDRESS($P38,CS$1)),
INDIRECT("rBP!"&amp;ADDRESS($S38,SUMIFS(rBP!$1:$1,rBP!$5:$5,MAX(rBP!$5:$5)-CS$5+1))&amp;":"&amp;ADDRESS($S38,SUMIFS(rBP!$1:$1,rBP!$5:$5,MAX(rBP!$5:$5))))))</f>
        <v>0</v>
      </c>
      <c r="CT38" s="71">
        <f ca="1">IF(CT$5="",0,SUMPRODUCT(
INDIRECT(ADDRESS($P38,SUMIFS($1:$1,$5:$5,1))&amp;":"&amp;ADDRESS($P38,CT$1)),
INDIRECT("rBP!"&amp;ADDRESS($S38,SUMIFS(rBP!$1:$1,rBP!$5:$5,MAX(rBP!$5:$5)-CT$5+1))&amp;":"&amp;ADDRESS($S38,SUMIFS(rBP!$1:$1,rBP!$5:$5,MAX(rBP!$5:$5))))))</f>
        <v>0</v>
      </c>
    </row>
    <row r="39" spans="1:98" s="27" customFormat="1" ht="12" x14ac:dyDescent="0.25">
      <c r="A39" s="26">
        <f>ROW()</f>
        <v>39</v>
      </c>
      <c r="E39" s="24"/>
      <c r="F39" s="68" t="str">
        <f>F31</f>
        <v>Поступление в пр-во ПФ в натуральных величинах</v>
      </c>
      <c r="G39" s="27" t="str">
        <f>BP!$F$28</f>
        <v>Соцсборы</v>
      </c>
      <c r="M39" s="2" t="str">
        <f>BP!$M$28</f>
        <v>час</v>
      </c>
      <c r="P39" s="73">
        <f t="shared" si="8"/>
        <v>7</v>
      </c>
      <c r="R39" s="24"/>
      <c r="S39" s="73">
        <f>BP!$A88</f>
        <v>88</v>
      </c>
      <c r="T39" s="69"/>
      <c r="U39" s="69"/>
      <c r="V39" s="77"/>
      <c r="W39" s="29">
        <f ca="1">SUM(INDIRECT(ADDRESS(ROW(),SUMIFS($1:$1,$5:$5,1))):INDIRECT(ADDRESS(ROW(),SUMIFS($1:$1,$5:$5,MAX($5:$5)))))</f>
        <v>120475.80113631644</v>
      </c>
      <c r="X39" s="69"/>
      <c r="Y39" s="69"/>
      <c r="Z39" s="71">
        <f ca="1">IF(Z$5="",0,SUMPRODUCT(
INDIRECT(ADDRESS($P39,SUMIFS($1:$1,$5:$5,1))&amp;":"&amp;ADDRESS($P39,Z$1)),
INDIRECT("rBP!"&amp;ADDRESS($S39,SUMIFS(rBP!$1:$1,rBP!$5:$5,MAX(rBP!$5:$5)-Z$5+1))&amp;":"&amp;ADDRESS($S39,SUMIFS(rBP!$1:$1,rBP!$5:$5,MAX(rBP!$5:$5))))))</f>
        <v>0</v>
      </c>
      <c r="AA39" s="71">
        <f ca="1">IF(AA$5="",0,SUMPRODUCT(
INDIRECT(ADDRESS($P39,SUMIFS($1:$1,$5:$5,1))&amp;":"&amp;ADDRESS($P39,AA$1)),
INDIRECT("rBP!"&amp;ADDRESS($S39,SUMIFS(rBP!$1:$1,rBP!$5:$5,MAX(rBP!$5:$5)-AA$5+1))&amp;":"&amp;ADDRESS($S39,SUMIFS(rBP!$1:$1,rBP!$5:$5,MAX(rBP!$5:$5))))))</f>
        <v>1200</v>
      </c>
      <c r="AB39" s="71">
        <f ca="1">IF(AB$5="",0,SUMPRODUCT(
INDIRECT(ADDRESS($P39,SUMIFS($1:$1,$5:$5,1))&amp;":"&amp;ADDRESS($P39,AB$1)),
INDIRECT("rBP!"&amp;ADDRESS($S39,SUMIFS(rBP!$1:$1,rBP!$5:$5,MAX(rBP!$5:$5)-AB$5+1))&amp;":"&amp;ADDRESS($S39,SUMIFS(rBP!$1:$1,rBP!$5:$5,MAX(rBP!$5:$5))))))</f>
        <v>1236</v>
      </c>
      <c r="AC39" s="71">
        <f ca="1">IF(AC$5="",0,SUMPRODUCT(
INDIRECT(ADDRESS($P39,SUMIFS($1:$1,$5:$5,1))&amp;":"&amp;ADDRESS($P39,AC$1)),
INDIRECT("rBP!"&amp;ADDRESS($S39,SUMIFS(rBP!$1:$1,rBP!$5:$5,MAX(rBP!$5:$5)-AC$5+1))&amp;":"&amp;ADDRESS($S39,SUMIFS(rBP!$1:$1,rBP!$5:$5,MAX(rBP!$5:$5))))))</f>
        <v>1273.0800000000002</v>
      </c>
      <c r="AD39" s="71">
        <f ca="1">IF(AD$5="",0,SUMPRODUCT(
INDIRECT(ADDRESS($P39,SUMIFS($1:$1,$5:$5,1))&amp;":"&amp;ADDRESS($P39,AD$1)),
INDIRECT("rBP!"&amp;ADDRESS($S39,SUMIFS(rBP!$1:$1,rBP!$5:$5,MAX(rBP!$5:$5)-AD$5+1))&amp;":"&amp;ADDRESS($S39,SUMIFS(rBP!$1:$1,rBP!$5:$5,MAX(rBP!$5:$5))))))</f>
        <v>1311.2724000000001</v>
      </c>
      <c r="AE39" s="71">
        <f ca="1">IF(AE$5="",0,SUMPRODUCT(
INDIRECT(ADDRESS($P39,SUMIFS($1:$1,$5:$5,1))&amp;":"&amp;ADDRESS($P39,AE$1)),
INDIRECT("rBP!"&amp;ADDRESS($S39,SUMIFS(rBP!$1:$1,rBP!$5:$5,MAX(rBP!$5:$5)-AE$5+1))&amp;":"&amp;ADDRESS($S39,SUMIFS(rBP!$1:$1,rBP!$5:$5,MAX(rBP!$5:$5))))))</f>
        <v>1350.610572</v>
      </c>
      <c r="AF39" s="71">
        <f ca="1">IF(AF$5="",0,SUMPRODUCT(
INDIRECT(ADDRESS($P39,SUMIFS($1:$1,$5:$5,1))&amp;":"&amp;ADDRESS($P39,AF$1)),
INDIRECT("rBP!"&amp;ADDRESS($S39,SUMIFS(rBP!$1:$1,rBP!$5:$5,MAX(rBP!$5:$5)-AF$5+1))&amp;":"&amp;ADDRESS($S39,SUMIFS(rBP!$1:$1,rBP!$5:$5,MAX(rBP!$5:$5))))))</f>
        <v>1391.1288891600002</v>
      </c>
      <c r="AG39" s="71">
        <f ca="1">IF(AG$5="",0,SUMPRODUCT(
INDIRECT(ADDRESS($P39,SUMIFS($1:$1,$5:$5,1))&amp;":"&amp;ADDRESS($P39,AG$1)),
INDIRECT("rBP!"&amp;ADDRESS($S39,SUMIFS(rBP!$1:$1,rBP!$5:$5,MAX(rBP!$5:$5)-AG$5+1))&amp;":"&amp;ADDRESS($S39,SUMIFS(rBP!$1:$1,rBP!$5:$5,MAX(rBP!$5:$5))))))</f>
        <v>1432.8627558348001</v>
      </c>
      <c r="AH39" s="71">
        <f ca="1">IF(AH$5="",0,SUMPRODUCT(
INDIRECT(ADDRESS($P39,SUMIFS($1:$1,$5:$5,1))&amp;":"&amp;ADDRESS($P39,AH$1)),
INDIRECT("rBP!"&amp;ADDRESS($S39,SUMIFS(rBP!$1:$1,rBP!$5:$5,MAX(rBP!$5:$5)-AH$5+1))&amp;":"&amp;ADDRESS($S39,SUMIFS(rBP!$1:$1,rBP!$5:$5,MAX(rBP!$5:$5))))))</f>
        <v>1475.8486385098442</v>
      </c>
      <c r="AI39" s="71">
        <f ca="1">IF(AI$5="",0,SUMPRODUCT(
INDIRECT(ADDRESS($P39,SUMIFS($1:$1,$5:$5,1))&amp;":"&amp;ADDRESS($P39,AI$1)),
INDIRECT("rBP!"&amp;ADDRESS($S39,SUMIFS(rBP!$1:$1,rBP!$5:$5,MAX(rBP!$5:$5)-AI$5+1))&amp;":"&amp;ADDRESS($S39,SUMIFS(rBP!$1:$1,rBP!$5:$5,MAX(rBP!$5:$5))))))</f>
        <v>1520.1240976651395</v>
      </c>
      <c r="AJ39" s="71">
        <f ca="1">IF(AJ$5="",0,SUMPRODUCT(
INDIRECT(ADDRESS($P39,SUMIFS($1:$1,$5:$5,1))&amp;":"&amp;ADDRESS($P39,AJ$1)),
INDIRECT("rBP!"&amp;ADDRESS($S39,SUMIFS(rBP!$1:$1,rBP!$5:$5,MAX(rBP!$5:$5)-AJ$5+1))&amp;":"&amp;ADDRESS($S39,SUMIFS(rBP!$1:$1,rBP!$5:$5,MAX(rBP!$5:$5))))))</f>
        <v>1565.7278205950936</v>
      </c>
      <c r="AK39" s="71">
        <f ca="1">IF(AK$5="",0,SUMPRODUCT(
INDIRECT(ADDRESS($P39,SUMIFS($1:$1,$5:$5,1))&amp;":"&amp;ADDRESS($P39,AK$1)),
INDIRECT("rBP!"&amp;ADDRESS($S39,SUMIFS(rBP!$1:$1,rBP!$5:$5,MAX(rBP!$5:$5)-AK$5+1))&amp;":"&amp;ADDRESS($S39,SUMIFS(rBP!$1:$1,rBP!$5:$5,MAX(rBP!$5:$5))))))</f>
        <v>1612.6996552129465</v>
      </c>
      <c r="AL39" s="71">
        <f ca="1">IF(AL$5="",0,SUMPRODUCT(
INDIRECT(ADDRESS($P39,SUMIFS($1:$1,$5:$5,1))&amp;":"&amp;ADDRESS($P39,AL$1)),
INDIRECT("rBP!"&amp;ADDRESS($S39,SUMIFS(rBP!$1:$1,rBP!$5:$5,MAX(rBP!$5:$5)-AL$5+1))&amp;":"&amp;ADDRESS($S39,SUMIFS(rBP!$1:$1,rBP!$5:$5,MAX(rBP!$5:$5))))))</f>
        <v>1661.0806448693349</v>
      </c>
      <c r="AM39" s="71">
        <f ca="1">IF(AM$5="",0,SUMPRODUCT(
INDIRECT(ADDRESS($P39,SUMIFS($1:$1,$5:$5,1))&amp;":"&amp;ADDRESS($P39,AM$1)),
INDIRECT("rBP!"&amp;ADDRESS($S39,SUMIFS(rBP!$1:$1,rBP!$5:$5,MAX(rBP!$5:$5)-AM$5+1))&amp;":"&amp;ADDRESS($S39,SUMIFS(rBP!$1:$1,rBP!$5:$5,MAX(rBP!$5:$5))))))</f>
        <v>1710.9130642154148</v>
      </c>
      <c r="AN39" s="71">
        <f ca="1">IF(AN$5="",0,SUMPRODUCT(
INDIRECT(ADDRESS($P39,SUMIFS($1:$1,$5:$5,1))&amp;":"&amp;ADDRESS($P39,AN$1)),
INDIRECT("rBP!"&amp;ADDRESS($S39,SUMIFS(rBP!$1:$1,rBP!$5:$5,MAX(rBP!$5:$5)-AN$5+1))&amp;":"&amp;ADDRESS($S39,SUMIFS(rBP!$1:$1,rBP!$5:$5,MAX(rBP!$5:$5))))))</f>
        <v>1762.2404561418775</v>
      </c>
      <c r="AO39" s="71">
        <f ca="1">IF(AO$5="",0,SUMPRODUCT(
INDIRECT(ADDRESS($P39,SUMIFS($1:$1,$5:$5,1))&amp;":"&amp;ADDRESS($P39,AO$1)),
INDIRECT("rBP!"&amp;ADDRESS($S39,SUMIFS(rBP!$1:$1,rBP!$5:$5,MAX(rBP!$5:$5)-AO$5+1))&amp;":"&amp;ADDRESS($S39,SUMIFS(rBP!$1:$1,rBP!$5:$5,MAX(rBP!$5:$5))))))</f>
        <v>1815.1076698261338</v>
      </c>
      <c r="AP39" s="71">
        <f ca="1">IF(AP$5="",0,SUMPRODUCT(
INDIRECT(ADDRESS($P39,SUMIFS($1:$1,$5:$5,1))&amp;":"&amp;ADDRESS($P39,AP$1)),
INDIRECT("rBP!"&amp;ADDRESS($S39,SUMIFS(rBP!$1:$1,rBP!$5:$5,MAX(rBP!$5:$5)-AP$5+1))&amp;":"&amp;ADDRESS($S39,SUMIFS(rBP!$1:$1,rBP!$5:$5,MAX(rBP!$5:$5))))))</f>
        <v>1869.560899920918</v>
      </c>
      <c r="AQ39" s="71">
        <f ca="1">IF(AQ$5="",0,SUMPRODUCT(
INDIRECT(ADDRESS($P39,SUMIFS($1:$1,$5:$5,1))&amp;":"&amp;ADDRESS($P39,AQ$1)),
INDIRECT("rBP!"&amp;ADDRESS($S39,SUMIFS(rBP!$1:$1,rBP!$5:$5,MAX(rBP!$5:$5)-AQ$5+1))&amp;":"&amp;ADDRESS($S39,SUMIFS(rBP!$1:$1,rBP!$5:$5,MAX(rBP!$5:$5))))))</f>
        <v>1925.6477269185455</v>
      </c>
      <c r="AR39" s="71">
        <f ca="1">IF(AR$5="",0,SUMPRODUCT(
INDIRECT(ADDRESS($P39,SUMIFS($1:$1,$5:$5,1))&amp;":"&amp;ADDRESS($P39,AR$1)),
INDIRECT("rBP!"&amp;ADDRESS($S39,SUMIFS(rBP!$1:$1,rBP!$5:$5,MAX(rBP!$5:$5)-AR$5+1))&amp;":"&amp;ADDRESS($S39,SUMIFS(rBP!$1:$1,rBP!$5:$5,MAX(rBP!$5:$5))))))</f>
        <v>1983.4171587261021</v>
      </c>
      <c r="AS39" s="71">
        <f ca="1">IF(AS$5="",0,SUMPRODUCT(
INDIRECT(ADDRESS($P39,SUMIFS($1:$1,$5:$5,1))&amp;":"&amp;ADDRESS($P39,AS$1)),
INDIRECT("rBP!"&amp;ADDRESS($S39,SUMIFS(rBP!$1:$1,rBP!$5:$5,MAX(rBP!$5:$5)-AS$5+1))&amp;":"&amp;ADDRESS($S39,SUMIFS(rBP!$1:$1,rBP!$5:$5,MAX(rBP!$5:$5))))))</f>
        <v>2042.9196734878851</v>
      </c>
      <c r="AT39" s="71">
        <f ca="1">IF(AT$5="",0,SUMPRODUCT(
INDIRECT(ADDRESS($P39,SUMIFS($1:$1,$5:$5,1))&amp;":"&amp;ADDRESS($P39,AT$1)),
INDIRECT("rBP!"&amp;ADDRESS($S39,SUMIFS(rBP!$1:$1,rBP!$5:$5,MAX(rBP!$5:$5)-AT$5+1))&amp;":"&amp;ADDRESS($S39,SUMIFS(rBP!$1:$1,rBP!$5:$5,MAX(rBP!$5:$5))))))</f>
        <v>2104.2072636925218</v>
      </c>
      <c r="AU39" s="71">
        <f ca="1">IF(AU$5="",0,SUMPRODUCT(
INDIRECT(ADDRESS($P39,SUMIFS($1:$1,$5:$5,1))&amp;":"&amp;ADDRESS($P39,AU$1)),
INDIRECT("rBP!"&amp;ADDRESS($S39,SUMIFS(rBP!$1:$1,rBP!$5:$5,MAX(rBP!$5:$5)-AU$5+1))&amp;":"&amp;ADDRESS($S39,SUMIFS(rBP!$1:$1,rBP!$5:$5,MAX(rBP!$5:$5))))))</f>
        <v>2167.3334816032975</v>
      </c>
      <c r="AV39" s="71">
        <f ca="1">IF(AV$5="",0,SUMPRODUCT(
INDIRECT(ADDRESS($P39,SUMIFS($1:$1,$5:$5,1))&amp;":"&amp;ADDRESS($P39,AV$1)),
INDIRECT("rBP!"&amp;ADDRESS($S39,SUMIFS(rBP!$1:$1,rBP!$5:$5,MAX(rBP!$5:$5)-AV$5+1))&amp;":"&amp;ADDRESS($S39,SUMIFS(rBP!$1:$1,rBP!$5:$5,MAX(rBP!$5:$5))))))</f>
        <v>2232.3534860513964</v>
      </c>
      <c r="AW39" s="71">
        <f ca="1">IF(AW$5="",0,SUMPRODUCT(
INDIRECT(ADDRESS($P39,SUMIFS($1:$1,$5:$5,1))&amp;":"&amp;ADDRESS($P39,AW$1)),
INDIRECT("rBP!"&amp;ADDRESS($S39,SUMIFS(rBP!$1:$1,rBP!$5:$5,MAX(rBP!$5:$5)-AW$5+1))&amp;":"&amp;ADDRESS($S39,SUMIFS(rBP!$1:$1,rBP!$5:$5,MAX(rBP!$5:$5))))))</f>
        <v>2299.3240906329384</v>
      </c>
      <c r="AX39" s="71">
        <f ca="1">IF(AX$5="",0,SUMPRODUCT(
INDIRECT(ADDRESS($P39,SUMIFS($1:$1,$5:$5,1))&amp;":"&amp;ADDRESS($P39,AX$1)),
INDIRECT("rBP!"&amp;ADDRESS($S39,SUMIFS(rBP!$1:$1,rBP!$5:$5,MAX(rBP!$5:$5)-AX$5+1))&amp;":"&amp;ADDRESS($S39,SUMIFS(rBP!$1:$1,rBP!$5:$5,MAX(rBP!$5:$5))))))</f>
        <v>2368.3038133519267</v>
      </c>
      <c r="AY39" s="71">
        <f ca="1">IF(AY$5="",0,SUMPRODUCT(
INDIRECT(ADDRESS($P39,SUMIFS($1:$1,$5:$5,1))&amp;":"&amp;ADDRESS($P39,AY$1)),
INDIRECT("rBP!"&amp;ADDRESS($S39,SUMIFS(rBP!$1:$1,rBP!$5:$5,MAX(rBP!$5:$5)-AY$5+1))&amp;":"&amp;ADDRESS($S39,SUMIFS(rBP!$1:$1,rBP!$5:$5,MAX(rBP!$5:$5))))))</f>
        <v>2439.3529277524849</v>
      </c>
      <c r="AZ39" s="71">
        <f ca="1">IF(AZ$5="",0,SUMPRODUCT(
INDIRECT(ADDRESS($P39,SUMIFS($1:$1,$5:$5,1))&amp;":"&amp;ADDRESS($P39,AZ$1)),
INDIRECT("rBP!"&amp;ADDRESS($S39,SUMIFS(rBP!$1:$1,rBP!$5:$5,MAX(rBP!$5:$5)-AZ$5+1))&amp;":"&amp;ADDRESS($S39,SUMIFS(rBP!$1:$1,rBP!$5:$5,MAX(rBP!$5:$5))))))</f>
        <v>2512.5335155850594</v>
      </c>
      <c r="BA39" s="71">
        <f ca="1">IF(BA$5="",0,SUMPRODUCT(
INDIRECT(ADDRESS($P39,SUMIFS($1:$1,$5:$5,1))&amp;":"&amp;ADDRESS($P39,BA$1)),
INDIRECT("rBP!"&amp;ADDRESS($S39,SUMIFS(rBP!$1:$1,rBP!$5:$5,MAX(rBP!$5:$5)-BA$5+1))&amp;":"&amp;ADDRESS($S39,SUMIFS(rBP!$1:$1,rBP!$5:$5,MAX(rBP!$5:$5))))))</f>
        <v>2587.9095210526111</v>
      </c>
      <c r="BB39" s="71">
        <f ca="1">IF(BB$5="",0,SUMPRODUCT(
INDIRECT(ADDRESS($P39,SUMIFS($1:$1,$5:$5,1))&amp;":"&amp;ADDRESS($P39,BB$1)),
INDIRECT("rBP!"&amp;ADDRESS($S39,SUMIFS(rBP!$1:$1,rBP!$5:$5,MAX(rBP!$5:$5)-BB$5+1))&amp;":"&amp;ADDRESS($S39,SUMIFS(rBP!$1:$1,rBP!$5:$5,MAX(rBP!$5:$5))))))</f>
        <v>2665.5468066841891</v>
      </c>
      <c r="BC39" s="71">
        <f ca="1">IF(BC$5="",0,SUMPRODUCT(
INDIRECT(ADDRESS($P39,SUMIFS($1:$1,$5:$5,1))&amp;":"&amp;ADDRESS($P39,BC$1)),
INDIRECT("rBP!"&amp;ADDRESS($S39,SUMIFS(rBP!$1:$1,rBP!$5:$5,MAX(rBP!$5:$5)-BC$5+1))&amp;":"&amp;ADDRESS($S39,SUMIFS(rBP!$1:$1,rBP!$5:$5,MAX(rBP!$5:$5))))))</f>
        <v>2745.5132108847151</v>
      </c>
      <c r="BD39" s="71">
        <f ca="1">IF(BD$5="",0,SUMPRODUCT(
INDIRECT(ADDRESS($P39,SUMIFS($1:$1,$5:$5,1))&amp;":"&amp;ADDRESS($P39,BD$1)),
INDIRECT("rBP!"&amp;ADDRESS($S39,SUMIFS(rBP!$1:$1,rBP!$5:$5,MAX(rBP!$5:$5)-BD$5+1))&amp;":"&amp;ADDRESS($S39,SUMIFS(rBP!$1:$1,rBP!$5:$5,MAX(rBP!$5:$5))))))</f>
        <v>2827.8786072112566</v>
      </c>
      <c r="BE39" s="71">
        <f ca="1">IF(BE$5="",0,SUMPRODUCT(
INDIRECT(ADDRESS($P39,SUMIFS($1:$1,$5:$5,1))&amp;":"&amp;ADDRESS($P39,BE$1)),
INDIRECT("rBP!"&amp;ADDRESS($S39,SUMIFS(rBP!$1:$1,rBP!$5:$5,MAX(rBP!$5:$5)-BE$5+1))&amp;":"&amp;ADDRESS($S39,SUMIFS(rBP!$1:$1,rBP!$5:$5,MAX(rBP!$5:$5))))))</f>
        <v>2912.7149654275941</v>
      </c>
      <c r="BF39" s="71">
        <f ca="1">IF(BF$5="",0,SUMPRODUCT(
INDIRECT(ADDRESS($P39,SUMIFS($1:$1,$5:$5,1))&amp;":"&amp;ADDRESS($P39,BF$1)),
INDIRECT("rBP!"&amp;ADDRESS($S39,SUMIFS(rBP!$1:$1,rBP!$5:$5,MAX(rBP!$5:$5)-BF$5+1))&amp;":"&amp;ADDRESS($S39,SUMIFS(rBP!$1:$1,rBP!$5:$5,MAX(rBP!$5:$5))))))</f>
        <v>3000.0964143904225</v>
      </c>
      <c r="BG39" s="71">
        <f ca="1">IF(BG$5="",0,SUMPRODUCT(
INDIRECT(ADDRESS($P39,SUMIFS($1:$1,$5:$5,1))&amp;":"&amp;ADDRESS($P39,BG$1)),
INDIRECT("rBP!"&amp;ADDRESS($S39,SUMIFS(rBP!$1:$1,rBP!$5:$5,MAX(rBP!$5:$5)-BG$5+1))&amp;":"&amp;ADDRESS($S39,SUMIFS(rBP!$1:$1,rBP!$5:$5,MAX(rBP!$5:$5))))))</f>
        <v>3090.0993068221351</v>
      </c>
      <c r="BH39" s="71">
        <f ca="1">IF(BH$5="",0,SUMPRODUCT(
INDIRECT(ADDRESS($P39,SUMIFS($1:$1,$5:$5,1))&amp;":"&amp;ADDRESS($P39,BH$1)),
INDIRECT("rBP!"&amp;ADDRESS($S39,SUMIFS(rBP!$1:$1,rBP!$5:$5,MAX(rBP!$5:$5)-BH$5+1))&amp;":"&amp;ADDRESS($S39,SUMIFS(rBP!$1:$1,rBP!$5:$5,MAX(rBP!$5:$5))))))</f>
        <v>3182.8022860267993</v>
      </c>
      <c r="BI39" s="71">
        <f ca="1">IF(BI$5="",0,SUMPRODUCT(
INDIRECT(ADDRESS($P39,SUMIFS($1:$1,$5:$5,1))&amp;":"&amp;ADDRESS($P39,BI$1)),
INDIRECT("rBP!"&amp;ADDRESS($S39,SUMIFS(rBP!$1:$1,rBP!$5:$5,MAX(rBP!$5:$5)-BI$5+1))&amp;":"&amp;ADDRESS($S39,SUMIFS(rBP!$1:$1,rBP!$5:$5,MAX(rBP!$5:$5))))))</f>
        <v>3278.2863546076032</v>
      </c>
      <c r="BJ39" s="71">
        <f ca="1">IF(BJ$5="",0,SUMPRODUCT(
INDIRECT(ADDRESS($P39,SUMIFS($1:$1,$5:$5,1))&amp;":"&amp;ADDRESS($P39,BJ$1)),
INDIRECT("rBP!"&amp;ADDRESS($S39,SUMIFS(rBP!$1:$1,rBP!$5:$5,MAX(rBP!$5:$5)-BJ$5+1))&amp;":"&amp;ADDRESS($S39,SUMIFS(rBP!$1:$1,rBP!$5:$5,MAX(rBP!$5:$5))))))</f>
        <v>3376.6349452458317</v>
      </c>
      <c r="BK39" s="71">
        <f ca="1">IF(BK$5="",0,SUMPRODUCT(
INDIRECT(ADDRESS($P39,SUMIFS($1:$1,$5:$5,1))&amp;":"&amp;ADDRESS($P39,BK$1)),
INDIRECT("rBP!"&amp;ADDRESS($S39,SUMIFS(rBP!$1:$1,rBP!$5:$5,MAX(rBP!$5:$5)-BK$5+1))&amp;":"&amp;ADDRESS($S39,SUMIFS(rBP!$1:$1,rBP!$5:$5,MAX(rBP!$5:$5))))))</f>
        <v>3477.933993603207</v>
      </c>
      <c r="BL39" s="71">
        <f ca="1">IF(BL$5="",0,SUMPRODUCT(
INDIRECT(ADDRESS($P39,SUMIFS($1:$1,$5:$5,1))&amp;":"&amp;ADDRESS($P39,BL$1)),
INDIRECT("rBP!"&amp;ADDRESS($S39,SUMIFS(rBP!$1:$1,rBP!$5:$5,MAX(rBP!$5:$5)-BL$5+1))&amp;":"&amp;ADDRESS($S39,SUMIFS(rBP!$1:$1,rBP!$5:$5,MAX(rBP!$5:$5))))))</f>
        <v>3582.2720134113029</v>
      </c>
      <c r="BM39" s="71">
        <f ca="1">IF(BM$5="",0,SUMPRODUCT(
INDIRECT(ADDRESS($P39,SUMIFS($1:$1,$5:$5,1))&amp;":"&amp;ADDRESS($P39,BM$1)),
INDIRECT("rBP!"&amp;ADDRESS($S39,SUMIFS(rBP!$1:$1,rBP!$5:$5,MAX(rBP!$5:$5)-BM$5+1))&amp;":"&amp;ADDRESS($S39,SUMIFS(rBP!$1:$1,rBP!$5:$5,MAX(rBP!$5:$5))))))</f>
        <v>3689.7401738136423</v>
      </c>
      <c r="BN39" s="71">
        <f ca="1">IF(BN$5="",0,SUMPRODUCT(
INDIRECT(ADDRESS($P39,SUMIFS($1:$1,$5:$5,1))&amp;":"&amp;ADDRESS($P39,BN$1)),
INDIRECT("rBP!"&amp;ADDRESS($S39,SUMIFS(rBP!$1:$1,rBP!$5:$5,MAX(rBP!$5:$5)-BN$5+1))&amp;":"&amp;ADDRESS($S39,SUMIFS(rBP!$1:$1,rBP!$5:$5,MAX(rBP!$5:$5))))))</f>
        <v>3800.4323790280514</v>
      </c>
      <c r="BO39" s="71">
        <f ca="1">IF(BO$5="",0,SUMPRODUCT(
INDIRECT(ADDRESS($P39,SUMIFS($1:$1,$5:$5,1))&amp;":"&amp;ADDRESS($P39,BO$1)),
INDIRECT("rBP!"&amp;ADDRESS($S39,SUMIFS(rBP!$1:$1,rBP!$5:$5,MAX(rBP!$5:$5)-BO$5+1))&amp;":"&amp;ADDRESS($S39,SUMIFS(rBP!$1:$1,rBP!$5:$5,MAX(rBP!$5:$5))))))</f>
        <v>3914.4453503988934</v>
      </c>
      <c r="BP39" s="71">
        <f ca="1">IF(BP$5="",0,SUMPRODUCT(
INDIRECT(ADDRESS($P39,SUMIFS($1:$1,$5:$5,1))&amp;":"&amp;ADDRESS($P39,BP$1)),
INDIRECT("rBP!"&amp;ADDRESS($S39,SUMIFS(rBP!$1:$1,rBP!$5:$5,MAX(rBP!$5:$5)-BP$5+1))&amp;":"&amp;ADDRESS($S39,SUMIFS(rBP!$1:$1,rBP!$5:$5,MAX(rBP!$5:$5))))))</f>
        <v>4031.8787109108598</v>
      </c>
      <c r="BQ39" s="71">
        <f ca="1">IF(BQ$5="",0,SUMPRODUCT(
INDIRECT(ADDRESS($P39,SUMIFS($1:$1,$5:$5,1))&amp;":"&amp;ADDRESS($P39,BQ$1)),
INDIRECT("rBP!"&amp;ADDRESS($S39,SUMIFS(rBP!$1:$1,rBP!$5:$5,MAX(rBP!$5:$5)-BQ$5+1))&amp;":"&amp;ADDRESS($S39,SUMIFS(rBP!$1:$1,rBP!$5:$5,MAX(rBP!$5:$5))))))</f>
        <v>4152.8350722381856</v>
      </c>
      <c r="BR39" s="71">
        <f ca="1">IF(BR$5="",0,SUMPRODUCT(
INDIRECT(ADDRESS($P39,SUMIFS($1:$1,$5:$5,1))&amp;":"&amp;ADDRESS($P39,BR$1)),
INDIRECT("rBP!"&amp;ADDRESS($S39,SUMIFS(rBP!$1:$1,rBP!$5:$5,MAX(rBP!$5:$5)-BR$5+1))&amp;":"&amp;ADDRESS($S39,SUMIFS(rBP!$1:$1,rBP!$5:$5,MAX(rBP!$5:$5))))))</f>
        <v>4277.420124405332</v>
      </c>
      <c r="BS39" s="71">
        <f ca="1">IF(BS$5="",0,SUMPRODUCT(
INDIRECT(ADDRESS($P39,SUMIFS($1:$1,$5:$5,1))&amp;":"&amp;ADDRESS($P39,BS$1)),
INDIRECT("rBP!"&amp;ADDRESS($S39,SUMIFS(rBP!$1:$1,rBP!$5:$5,MAX(rBP!$5:$5)-BS$5+1))&amp;":"&amp;ADDRESS($S39,SUMIFS(rBP!$1:$1,rBP!$5:$5,MAX(rBP!$5:$5))))))</f>
        <v>4405.7427281374921</v>
      </c>
      <c r="BT39" s="71">
        <f ca="1">IF(BT$5="",0,SUMPRODUCT(
INDIRECT(ADDRESS($P39,SUMIFS($1:$1,$5:$5,1))&amp;":"&amp;ADDRESS($P39,BT$1)),
INDIRECT("rBP!"&amp;ADDRESS($S39,SUMIFS(rBP!$1:$1,rBP!$5:$5,MAX(rBP!$5:$5)-BT$5+1))&amp;":"&amp;ADDRESS($S39,SUMIFS(rBP!$1:$1,rBP!$5:$5,MAX(rBP!$5:$5))))))</f>
        <v>4537.915009981617</v>
      </c>
      <c r="BU39" s="71">
        <f ca="1">IF(BU$5="",0,SUMPRODUCT(
INDIRECT(ADDRESS($P39,SUMIFS($1:$1,$5:$5,1))&amp;":"&amp;ADDRESS($P39,BU$1)),
INDIRECT("rBP!"&amp;ADDRESS($S39,SUMIFS(rBP!$1:$1,rBP!$5:$5,MAX(rBP!$5:$5)-BU$5+1))&amp;":"&amp;ADDRESS($S39,SUMIFS(rBP!$1:$1,rBP!$5:$5,MAX(rBP!$5:$5))))))</f>
        <v>4674.0524602810656</v>
      </c>
      <c r="BV39" s="71">
        <f ca="1">IF(BV$5="",0,SUMPRODUCT(
INDIRECT(ADDRESS($P39,SUMIFS($1:$1,$5:$5,1))&amp;":"&amp;ADDRESS($P39,BV$1)),
INDIRECT("rBP!"&amp;ADDRESS($S39,SUMIFS(rBP!$1:$1,rBP!$5:$5,MAX(rBP!$5:$5)-BV$5+1))&amp;":"&amp;ADDRESS($S39,SUMIFS(rBP!$1:$1,rBP!$5:$5,MAX(rBP!$5:$5))))))</f>
        <v>0</v>
      </c>
      <c r="BW39" s="71">
        <f ca="1">IF(BW$5="",0,SUMPRODUCT(
INDIRECT(ADDRESS($P39,SUMIFS($1:$1,$5:$5,1))&amp;":"&amp;ADDRESS($P39,BW$1)),
INDIRECT("rBP!"&amp;ADDRESS($S39,SUMIFS(rBP!$1:$1,rBP!$5:$5,MAX(rBP!$5:$5)-BW$5+1))&amp;":"&amp;ADDRESS($S39,SUMIFS(rBP!$1:$1,rBP!$5:$5,MAX(rBP!$5:$5))))))</f>
        <v>0</v>
      </c>
      <c r="BX39" s="71">
        <f ca="1">IF(BX$5="",0,SUMPRODUCT(
INDIRECT(ADDRESS($P39,SUMIFS($1:$1,$5:$5,1))&amp;":"&amp;ADDRESS($P39,BX$1)),
INDIRECT("rBP!"&amp;ADDRESS($S39,SUMIFS(rBP!$1:$1,rBP!$5:$5,MAX(rBP!$5:$5)-BX$5+1))&amp;":"&amp;ADDRESS($S39,SUMIFS(rBP!$1:$1,rBP!$5:$5,MAX(rBP!$5:$5))))))</f>
        <v>0</v>
      </c>
      <c r="BY39" s="71">
        <f ca="1">IF(BY$5="",0,SUMPRODUCT(
INDIRECT(ADDRESS($P39,SUMIFS($1:$1,$5:$5,1))&amp;":"&amp;ADDRESS($P39,BY$1)),
INDIRECT("rBP!"&amp;ADDRESS($S39,SUMIFS(rBP!$1:$1,rBP!$5:$5,MAX(rBP!$5:$5)-BY$5+1))&amp;":"&amp;ADDRESS($S39,SUMIFS(rBP!$1:$1,rBP!$5:$5,MAX(rBP!$5:$5))))))</f>
        <v>0</v>
      </c>
      <c r="BZ39" s="71">
        <f ca="1">IF(BZ$5="",0,SUMPRODUCT(
INDIRECT(ADDRESS($P39,SUMIFS($1:$1,$5:$5,1))&amp;":"&amp;ADDRESS($P39,BZ$1)),
INDIRECT("rBP!"&amp;ADDRESS($S39,SUMIFS(rBP!$1:$1,rBP!$5:$5,MAX(rBP!$5:$5)-BZ$5+1))&amp;":"&amp;ADDRESS($S39,SUMIFS(rBP!$1:$1,rBP!$5:$5,MAX(rBP!$5:$5))))))</f>
        <v>0</v>
      </c>
      <c r="CA39" s="71">
        <f ca="1">IF(CA$5="",0,SUMPRODUCT(
INDIRECT(ADDRESS($P39,SUMIFS($1:$1,$5:$5,1))&amp;":"&amp;ADDRESS($P39,CA$1)),
INDIRECT("rBP!"&amp;ADDRESS($S39,SUMIFS(rBP!$1:$1,rBP!$5:$5,MAX(rBP!$5:$5)-CA$5+1))&amp;":"&amp;ADDRESS($S39,SUMIFS(rBP!$1:$1,rBP!$5:$5,MAX(rBP!$5:$5))))))</f>
        <v>0</v>
      </c>
      <c r="CB39" s="71">
        <f ca="1">IF(CB$5="",0,SUMPRODUCT(
INDIRECT(ADDRESS($P39,SUMIFS($1:$1,$5:$5,1))&amp;":"&amp;ADDRESS($P39,CB$1)),
INDIRECT("rBP!"&amp;ADDRESS($S39,SUMIFS(rBP!$1:$1,rBP!$5:$5,MAX(rBP!$5:$5)-CB$5+1))&amp;":"&amp;ADDRESS($S39,SUMIFS(rBP!$1:$1,rBP!$5:$5,MAX(rBP!$5:$5))))))</f>
        <v>0</v>
      </c>
      <c r="CC39" s="71">
        <f ca="1">IF(CC$5="",0,SUMPRODUCT(
INDIRECT(ADDRESS($P39,SUMIFS($1:$1,$5:$5,1))&amp;":"&amp;ADDRESS($P39,CC$1)),
INDIRECT("rBP!"&amp;ADDRESS($S39,SUMIFS(rBP!$1:$1,rBP!$5:$5,MAX(rBP!$5:$5)-CC$5+1))&amp;":"&amp;ADDRESS($S39,SUMIFS(rBP!$1:$1,rBP!$5:$5,MAX(rBP!$5:$5))))))</f>
        <v>0</v>
      </c>
      <c r="CD39" s="71">
        <f ca="1">IF(CD$5="",0,SUMPRODUCT(
INDIRECT(ADDRESS($P39,SUMIFS($1:$1,$5:$5,1))&amp;":"&amp;ADDRESS($P39,CD$1)),
INDIRECT("rBP!"&amp;ADDRESS($S39,SUMIFS(rBP!$1:$1,rBP!$5:$5,MAX(rBP!$5:$5)-CD$5+1))&amp;":"&amp;ADDRESS($S39,SUMIFS(rBP!$1:$1,rBP!$5:$5,MAX(rBP!$5:$5))))))</f>
        <v>0</v>
      </c>
      <c r="CE39" s="71">
        <f ca="1">IF(CE$5="",0,SUMPRODUCT(
INDIRECT(ADDRESS($P39,SUMIFS($1:$1,$5:$5,1))&amp;":"&amp;ADDRESS($P39,CE$1)),
INDIRECT("rBP!"&amp;ADDRESS($S39,SUMIFS(rBP!$1:$1,rBP!$5:$5,MAX(rBP!$5:$5)-CE$5+1))&amp;":"&amp;ADDRESS($S39,SUMIFS(rBP!$1:$1,rBP!$5:$5,MAX(rBP!$5:$5))))))</f>
        <v>0</v>
      </c>
      <c r="CF39" s="71">
        <f ca="1">IF(CF$5="",0,SUMPRODUCT(
INDIRECT(ADDRESS($P39,SUMIFS($1:$1,$5:$5,1))&amp;":"&amp;ADDRESS($P39,CF$1)),
INDIRECT("rBP!"&amp;ADDRESS($S39,SUMIFS(rBP!$1:$1,rBP!$5:$5,MAX(rBP!$5:$5)-CF$5+1))&amp;":"&amp;ADDRESS($S39,SUMIFS(rBP!$1:$1,rBP!$5:$5,MAX(rBP!$5:$5))))))</f>
        <v>0</v>
      </c>
      <c r="CG39" s="71">
        <f ca="1">IF(CG$5="",0,SUMPRODUCT(
INDIRECT(ADDRESS($P39,SUMIFS($1:$1,$5:$5,1))&amp;":"&amp;ADDRESS($P39,CG$1)),
INDIRECT("rBP!"&amp;ADDRESS($S39,SUMIFS(rBP!$1:$1,rBP!$5:$5,MAX(rBP!$5:$5)-CG$5+1))&amp;":"&amp;ADDRESS($S39,SUMIFS(rBP!$1:$1,rBP!$5:$5,MAX(rBP!$5:$5))))))</f>
        <v>0</v>
      </c>
      <c r="CH39" s="71">
        <f ca="1">IF(CH$5="",0,SUMPRODUCT(
INDIRECT(ADDRESS($P39,SUMIFS($1:$1,$5:$5,1))&amp;":"&amp;ADDRESS($P39,CH$1)),
INDIRECT("rBP!"&amp;ADDRESS($S39,SUMIFS(rBP!$1:$1,rBP!$5:$5,MAX(rBP!$5:$5)-CH$5+1))&amp;":"&amp;ADDRESS($S39,SUMIFS(rBP!$1:$1,rBP!$5:$5,MAX(rBP!$5:$5))))))</f>
        <v>0</v>
      </c>
      <c r="CI39" s="71">
        <f ca="1">IF(CI$5="",0,SUMPRODUCT(
INDIRECT(ADDRESS($P39,SUMIFS($1:$1,$5:$5,1))&amp;":"&amp;ADDRESS($P39,CI$1)),
INDIRECT("rBP!"&amp;ADDRESS($S39,SUMIFS(rBP!$1:$1,rBP!$5:$5,MAX(rBP!$5:$5)-CI$5+1))&amp;":"&amp;ADDRESS($S39,SUMIFS(rBP!$1:$1,rBP!$5:$5,MAX(rBP!$5:$5))))))</f>
        <v>0</v>
      </c>
      <c r="CJ39" s="71">
        <f ca="1">IF(CJ$5="",0,SUMPRODUCT(
INDIRECT(ADDRESS($P39,SUMIFS($1:$1,$5:$5,1))&amp;":"&amp;ADDRESS($P39,CJ$1)),
INDIRECT("rBP!"&amp;ADDRESS($S39,SUMIFS(rBP!$1:$1,rBP!$5:$5,MAX(rBP!$5:$5)-CJ$5+1))&amp;":"&amp;ADDRESS($S39,SUMIFS(rBP!$1:$1,rBP!$5:$5,MAX(rBP!$5:$5))))))</f>
        <v>0</v>
      </c>
      <c r="CK39" s="71">
        <f ca="1">IF(CK$5="",0,SUMPRODUCT(
INDIRECT(ADDRESS($P39,SUMIFS($1:$1,$5:$5,1))&amp;":"&amp;ADDRESS($P39,CK$1)),
INDIRECT("rBP!"&amp;ADDRESS($S39,SUMIFS(rBP!$1:$1,rBP!$5:$5,MAX(rBP!$5:$5)-CK$5+1))&amp;":"&amp;ADDRESS($S39,SUMIFS(rBP!$1:$1,rBP!$5:$5,MAX(rBP!$5:$5))))))</f>
        <v>0</v>
      </c>
      <c r="CL39" s="71">
        <f ca="1">IF(CL$5="",0,SUMPRODUCT(
INDIRECT(ADDRESS($P39,SUMIFS($1:$1,$5:$5,1))&amp;":"&amp;ADDRESS($P39,CL$1)),
INDIRECT("rBP!"&amp;ADDRESS($S39,SUMIFS(rBP!$1:$1,rBP!$5:$5,MAX(rBP!$5:$5)-CL$5+1))&amp;":"&amp;ADDRESS($S39,SUMIFS(rBP!$1:$1,rBP!$5:$5,MAX(rBP!$5:$5))))))</f>
        <v>0</v>
      </c>
      <c r="CM39" s="71">
        <f ca="1">IF(CM$5="",0,SUMPRODUCT(
INDIRECT(ADDRESS($P39,SUMIFS($1:$1,$5:$5,1))&amp;":"&amp;ADDRESS($P39,CM$1)),
INDIRECT("rBP!"&amp;ADDRESS($S39,SUMIFS(rBP!$1:$1,rBP!$5:$5,MAX(rBP!$5:$5)-CM$5+1))&amp;":"&amp;ADDRESS($S39,SUMIFS(rBP!$1:$1,rBP!$5:$5,MAX(rBP!$5:$5))))))</f>
        <v>0</v>
      </c>
      <c r="CN39" s="71">
        <f ca="1">IF(CN$5="",0,SUMPRODUCT(
INDIRECT(ADDRESS($P39,SUMIFS($1:$1,$5:$5,1))&amp;":"&amp;ADDRESS($P39,CN$1)),
INDIRECT("rBP!"&amp;ADDRESS($S39,SUMIFS(rBP!$1:$1,rBP!$5:$5,MAX(rBP!$5:$5)-CN$5+1))&amp;":"&amp;ADDRESS($S39,SUMIFS(rBP!$1:$1,rBP!$5:$5,MAX(rBP!$5:$5))))))</f>
        <v>0</v>
      </c>
      <c r="CO39" s="71">
        <f ca="1">IF(CO$5="",0,SUMPRODUCT(
INDIRECT(ADDRESS($P39,SUMIFS($1:$1,$5:$5,1))&amp;":"&amp;ADDRESS($P39,CO$1)),
INDIRECT("rBP!"&amp;ADDRESS($S39,SUMIFS(rBP!$1:$1,rBP!$5:$5,MAX(rBP!$5:$5)-CO$5+1))&amp;":"&amp;ADDRESS($S39,SUMIFS(rBP!$1:$1,rBP!$5:$5,MAX(rBP!$5:$5))))))</f>
        <v>0</v>
      </c>
      <c r="CP39" s="71">
        <f ca="1">IF(CP$5="",0,SUMPRODUCT(
INDIRECT(ADDRESS($P39,SUMIFS($1:$1,$5:$5,1))&amp;":"&amp;ADDRESS($P39,CP$1)),
INDIRECT("rBP!"&amp;ADDRESS($S39,SUMIFS(rBP!$1:$1,rBP!$5:$5,MAX(rBP!$5:$5)-CP$5+1))&amp;":"&amp;ADDRESS($S39,SUMIFS(rBP!$1:$1,rBP!$5:$5,MAX(rBP!$5:$5))))))</f>
        <v>0</v>
      </c>
      <c r="CQ39" s="71">
        <f ca="1">IF(CQ$5="",0,SUMPRODUCT(
INDIRECT(ADDRESS($P39,SUMIFS($1:$1,$5:$5,1))&amp;":"&amp;ADDRESS($P39,CQ$1)),
INDIRECT("rBP!"&amp;ADDRESS($S39,SUMIFS(rBP!$1:$1,rBP!$5:$5,MAX(rBP!$5:$5)-CQ$5+1))&amp;":"&amp;ADDRESS($S39,SUMIFS(rBP!$1:$1,rBP!$5:$5,MAX(rBP!$5:$5))))))</f>
        <v>0</v>
      </c>
      <c r="CR39" s="71">
        <f ca="1">IF(CR$5="",0,SUMPRODUCT(
INDIRECT(ADDRESS($P39,SUMIFS($1:$1,$5:$5,1))&amp;":"&amp;ADDRESS($P39,CR$1)),
INDIRECT("rBP!"&amp;ADDRESS($S39,SUMIFS(rBP!$1:$1,rBP!$5:$5,MAX(rBP!$5:$5)-CR$5+1))&amp;":"&amp;ADDRESS($S39,SUMIFS(rBP!$1:$1,rBP!$5:$5,MAX(rBP!$5:$5))))))</f>
        <v>0</v>
      </c>
      <c r="CS39" s="71">
        <f ca="1">IF(CS$5="",0,SUMPRODUCT(
INDIRECT(ADDRESS($P39,SUMIFS($1:$1,$5:$5,1))&amp;":"&amp;ADDRESS($P39,CS$1)),
INDIRECT("rBP!"&amp;ADDRESS($S39,SUMIFS(rBP!$1:$1,rBP!$5:$5,MAX(rBP!$5:$5)-CS$5+1))&amp;":"&amp;ADDRESS($S39,SUMIFS(rBP!$1:$1,rBP!$5:$5,MAX(rBP!$5:$5))))))</f>
        <v>0</v>
      </c>
      <c r="CT39" s="71">
        <f ca="1">IF(CT$5="",0,SUMPRODUCT(
INDIRECT(ADDRESS($P39,SUMIFS($1:$1,$5:$5,1))&amp;":"&amp;ADDRESS($P39,CT$1)),
INDIRECT("rBP!"&amp;ADDRESS($S39,SUMIFS(rBP!$1:$1,rBP!$5:$5,MAX(rBP!$5:$5)-CT$5+1))&amp;":"&amp;ADDRESS($S39,SUMIFS(rBP!$1:$1,rBP!$5:$5,MAX(rBP!$5:$5))))))</f>
        <v>0</v>
      </c>
    </row>
    <row r="40" spans="1:98" s="27" customFormat="1" ht="12" x14ac:dyDescent="0.25">
      <c r="A40" s="26">
        <f>ROW()</f>
        <v>40</v>
      </c>
      <c r="E40" s="24"/>
      <c r="F40" s="68" t="str">
        <f>F31</f>
        <v>Поступление в пр-во ПФ в натуральных величинах</v>
      </c>
      <c r="G40" s="27" t="str">
        <f>BP!$F$29</f>
        <v>ЭлЭн</v>
      </c>
      <c r="M40" s="2" t="str">
        <f>BP!$M$29</f>
        <v>кВт*ч</v>
      </c>
      <c r="P40" s="73">
        <f t="shared" si="8"/>
        <v>7</v>
      </c>
      <c r="R40" s="24"/>
      <c r="S40" s="73">
        <f>BP!$A89</f>
        <v>89</v>
      </c>
      <c r="T40" s="69"/>
      <c r="U40" s="69"/>
      <c r="V40" s="77"/>
      <c r="W40" s="29">
        <f ca="1">SUM(INDIRECT(ADDRESS(ROW(),SUMIFS($1:$1,$5:$5,1))):INDIRECT(ADDRESS(ROW(),SUMIFS($1:$1,$5:$5,MAX($5:$5)))))</f>
        <v>224888.1621211241</v>
      </c>
      <c r="X40" s="69"/>
      <c r="Y40" s="69"/>
      <c r="Z40" s="71">
        <f ca="1">IF(Z$5="",0,SUMPRODUCT(
INDIRECT(ADDRESS($P40,SUMIFS($1:$1,$5:$5,1))&amp;":"&amp;ADDRESS($P40,Z$1)),
INDIRECT("rBP!"&amp;ADDRESS($S40,SUMIFS(rBP!$1:$1,rBP!$5:$5,MAX(rBP!$5:$5)-Z$5+1))&amp;":"&amp;ADDRESS($S40,SUMIFS(rBP!$1:$1,rBP!$5:$5,MAX(rBP!$5:$5))))))</f>
        <v>0</v>
      </c>
      <c r="AA40" s="71">
        <f ca="1">IF(AA$5="",0,SUMPRODUCT(
INDIRECT(ADDRESS($P40,SUMIFS($1:$1,$5:$5,1))&amp;":"&amp;ADDRESS($P40,AA$1)),
INDIRECT("rBP!"&amp;ADDRESS($S40,SUMIFS(rBP!$1:$1,rBP!$5:$5,MAX(rBP!$5:$5)-AA$5+1))&amp;":"&amp;ADDRESS($S40,SUMIFS(rBP!$1:$1,rBP!$5:$5,MAX(rBP!$5:$5))))))</f>
        <v>2239.9999999999995</v>
      </c>
      <c r="AB40" s="71">
        <f ca="1">IF(AB$5="",0,SUMPRODUCT(
INDIRECT(ADDRESS($P40,SUMIFS($1:$1,$5:$5,1))&amp;":"&amp;ADDRESS($P40,AB$1)),
INDIRECT("rBP!"&amp;ADDRESS($S40,SUMIFS(rBP!$1:$1,rBP!$5:$5,MAX(rBP!$5:$5)-AB$5+1))&amp;":"&amp;ADDRESS($S40,SUMIFS(rBP!$1:$1,rBP!$5:$5,MAX(rBP!$5:$5))))))</f>
        <v>2307.1999999999998</v>
      </c>
      <c r="AC40" s="71">
        <f ca="1">IF(AC$5="",0,SUMPRODUCT(
INDIRECT(ADDRESS($P40,SUMIFS($1:$1,$5:$5,1))&amp;":"&amp;ADDRESS($P40,AC$1)),
INDIRECT("rBP!"&amp;ADDRESS($S40,SUMIFS(rBP!$1:$1,rBP!$5:$5,MAX(rBP!$5:$5)-AC$5+1))&amp;":"&amp;ADDRESS($S40,SUMIFS(rBP!$1:$1,rBP!$5:$5,MAX(rBP!$5:$5))))))</f>
        <v>2376.4160000000002</v>
      </c>
      <c r="AD40" s="71">
        <f ca="1">IF(AD$5="",0,SUMPRODUCT(
INDIRECT(ADDRESS($P40,SUMIFS($1:$1,$5:$5,1))&amp;":"&amp;ADDRESS($P40,AD$1)),
INDIRECT("rBP!"&amp;ADDRESS($S40,SUMIFS(rBP!$1:$1,rBP!$5:$5,MAX(rBP!$5:$5)-AD$5+1))&amp;":"&amp;ADDRESS($S40,SUMIFS(rBP!$1:$1,rBP!$5:$5,MAX(rBP!$5:$5))))))</f>
        <v>2447.7084799999998</v>
      </c>
      <c r="AE40" s="71">
        <f ca="1">IF(AE$5="",0,SUMPRODUCT(
INDIRECT(ADDRESS($P40,SUMIFS($1:$1,$5:$5,1))&amp;":"&amp;ADDRESS($P40,AE$1)),
INDIRECT("rBP!"&amp;ADDRESS($S40,SUMIFS(rBP!$1:$1,rBP!$5:$5,MAX(rBP!$5:$5)-AE$5+1))&amp;":"&amp;ADDRESS($S40,SUMIFS(rBP!$1:$1,rBP!$5:$5,MAX(rBP!$5:$5))))))</f>
        <v>2521.1397343999997</v>
      </c>
      <c r="AF40" s="71">
        <f ca="1">IF(AF$5="",0,SUMPRODUCT(
INDIRECT(ADDRESS($P40,SUMIFS($1:$1,$5:$5,1))&amp;":"&amp;ADDRESS($P40,AF$1)),
INDIRECT("rBP!"&amp;ADDRESS($S40,SUMIFS(rBP!$1:$1,rBP!$5:$5,MAX(rBP!$5:$5)-AF$5+1))&amp;":"&amp;ADDRESS($S40,SUMIFS(rBP!$1:$1,rBP!$5:$5,MAX(rBP!$5:$5))))))</f>
        <v>2596.7739264320003</v>
      </c>
      <c r="AG40" s="71">
        <f ca="1">IF(AG$5="",0,SUMPRODUCT(
INDIRECT(ADDRESS($P40,SUMIFS($1:$1,$5:$5,1))&amp;":"&amp;ADDRESS($P40,AG$1)),
INDIRECT("rBP!"&amp;ADDRESS($S40,SUMIFS(rBP!$1:$1,rBP!$5:$5,MAX(rBP!$5:$5)-AG$5+1))&amp;":"&amp;ADDRESS($S40,SUMIFS(rBP!$1:$1,rBP!$5:$5,MAX(rBP!$5:$5))))))</f>
        <v>2674.6771442249601</v>
      </c>
      <c r="AH40" s="71">
        <f ca="1">IF(AH$5="",0,SUMPRODUCT(
INDIRECT(ADDRESS($P40,SUMIFS($1:$1,$5:$5,1))&amp;":"&amp;ADDRESS($P40,AH$1)),
INDIRECT("rBP!"&amp;ADDRESS($S40,SUMIFS(rBP!$1:$1,rBP!$5:$5,MAX(rBP!$5:$5)-AH$5+1))&amp;":"&amp;ADDRESS($S40,SUMIFS(rBP!$1:$1,rBP!$5:$5,MAX(rBP!$5:$5))))))</f>
        <v>2754.9174585517089</v>
      </c>
      <c r="AI40" s="71">
        <f ca="1">IF(AI$5="",0,SUMPRODUCT(
INDIRECT(ADDRESS($P40,SUMIFS($1:$1,$5:$5,1))&amp;":"&amp;ADDRESS($P40,AI$1)),
INDIRECT("rBP!"&amp;ADDRESS($S40,SUMIFS(rBP!$1:$1,rBP!$5:$5,MAX(rBP!$5:$5)-AI$5+1))&amp;":"&amp;ADDRESS($S40,SUMIFS(rBP!$1:$1,rBP!$5:$5,MAX(rBP!$5:$5))))))</f>
        <v>2837.5649823082604</v>
      </c>
      <c r="AJ40" s="71">
        <f ca="1">IF(AJ$5="",0,SUMPRODUCT(
INDIRECT(ADDRESS($P40,SUMIFS($1:$1,$5:$5,1))&amp;":"&amp;ADDRESS($P40,AJ$1)),
INDIRECT("rBP!"&amp;ADDRESS($S40,SUMIFS(rBP!$1:$1,rBP!$5:$5,MAX(rBP!$5:$5)-AJ$5+1))&amp;":"&amp;ADDRESS($S40,SUMIFS(rBP!$1:$1,rBP!$5:$5,MAX(rBP!$5:$5))))))</f>
        <v>2922.6919317775078</v>
      </c>
      <c r="AK40" s="71">
        <f ca="1">IF(AK$5="",0,SUMPRODUCT(
INDIRECT(ADDRESS($P40,SUMIFS($1:$1,$5:$5,1))&amp;":"&amp;ADDRESS($P40,AK$1)),
INDIRECT("rBP!"&amp;ADDRESS($S40,SUMIFS(rBP!$1:$1,rBP!$5:$5,MAX(rBP!$5:$5)-AK$5+1))&amp;":"&amp;ADDRESS($S40,SUMIFS(rBP!$1:$1,rBP!$5:$5,MAX(rBP!$5:$5))))))</f>
        <v>3010.3726897308334</v>
      </c>
      <c r="AL40" s="71">
        <f ca="1">IF(AL$5="",0,SUMPRODUCT(
INDIRECT(ADDRESS($P40,SUMIFS($1:$1,$5:$5,1))&amp;":"&amp;ADDRESS($P40,AL$1)),
INDIRECT("rBP!"&amp;ADDRESS($S40,SUMIFS(rBP!$1:$1,rBP!$5:$5,MAX(rBP!$5:$5)-AL$5+1))&amp;":"&amp;ADDRESS($S40,SUMIFS(rBP!$1:$1,rBP!$5:$5,MAX(rBP!$5:$5))))))</f>
        <v>3100.683870422758</v>
      </c>
      <c r="AM40" s="71">
        <f ca="1">IF(AM$5="",0,SUMPRODUCT(
INDIRECT(ADDRESS($P40,SUMIFS($1:$1,$5:$5,1))&amp;":"&amp;ADDRESS($P40,AM$1)),
INDIRECT("rBP!"&amp;ADDRESS($S40,SUMIFS(rBP!$1:$1,rBP!$5:$5,MAX(rBP!$5:$5)-AM$5+1))&amp;":"&amp;ADDRESS($S40,SUMIFS(rBP!$1:$1,rBP!$5:$5,MAX(rBP!$5:$5))))))</f>
        <v>3193.7043865354408</v>
      </c>
      <c r="AN40" s="71">
        <f ca="1">IF(AN$5="",0,SUMPRODUCT(
INDIRECT(ADDRESS($P40,SUMIFS($1:$1,$5:$5,1))&amp;":"&amp;ADDRESS($P40,AN$1)),
INDIRECT("rBP!"&amp;ADDRESS($S40,SUMIFS(rBP!$1:$1,rBP!$5:$5,MAX(rBP!$5:$5)-AN$5+1))&amp;":"&amp;ADDRESS($S40,SUMIFS(rBP!$1:$1,rBP!$5:$5,MAX(rBP!$5:$5))))))</f>
        <v>3289.5155181315045</v>
      </c>
      <c r="AO40" s="71">
        <f ca="1">IF(AO$5="",0,SUMPRODUCT(
INDIRECT(ADDRESS($P40,SUMIFS($1:$1,$5:$5,1))&amp;":"&amp;ADDRESS($P40,AO$1)),
INDIRECT("rBP!"&amp;ADDRESS($S40,SUMIFS(rBP!$1:$1,rBP!$5:$5,MAX(rBP!$5:$5)-AO$5+1))&amp;":"&amp;ADDRESS($S40,SUMIFS(rBP!$1:$1,rBP!$5:$5,MAX(rBP!$5:$5))))))</f>
        <v>3388.2009836754496</v>
      </c>
      <c r="AP40" s="71">
        <f ca="1">IF(AP$5="",0,SUMPRODUCT(
INDIRECT(ADDRESS($P40,SUMIFS($1:$1,$5:$5,1))&amp;":"&amp;ADDRESS($P40,AP$1)),
INDIRECT("rBP!"&amp;ADDRESS($S40,SUMIFS(rBP!$1:$1,rBP!$5:$5,MAX(rBP!$5:$5)-AP$5+1))&amp;":"&amp;ADDRESS($S40,SUMIFS(rBP!$1:$1,rBP!$5:$5,MAX(rBP!$5:$5))))))</f>
        <v>3489.8470131857134</v>
      </c>
      <c r="AQ40" s="71">
        <f ca="1">IF(AQ$5="",0,SUMPRODUCT(
INDIRECT(ADDRESS($P40,SUMIFS($1:$1,$5:$5,1))&amp;":"&amp;ADDRESS($P40,AQ$1)),
INDIRECT("rBP!"&amp;ADDRESS($S40,SUMIFS(rBP!$1:$1,rBP!$5:$5,MAX(rBP!$5:$5)-AQ$5+1))&amp;":"&amp;ADDRESS($S40,SUMIFS(rBP!$1:$1,rBP!$5:$5,MAX(rBP!$5:$5))))))</f>
        <v>3594.5424235812848</v>
      </c>
      <c r="AR40" s="71">
        <f ca="1">IF(AR$5="",0,SUMPRODUCT(
INDIRECT(ADDRESS($P40,SUMIFS($1:$1,$5:$5,1))&amp;":"&amp;ADDRESS($P40,AR$1)),
INDIRECT("rBP!"&amp;ADDRESS($S40,SUMIFS(rBP!$1:$1,rBP!$5:$5,MAX(rBP!$5:$5)-AR$5+1))&amp;":"&amp;ADDRESS($S40,SUMIFS(rBP!$1:$1,rBP!$5:$5,MAX(rBP!$5:$5))))))</f>
        <v>3702.3786962887234</v>
      </c>
      <c r="AS40" s="71">
        <f ca="1">IF(AS$5="",0,SUMPRODUCT(
INDIRECT(ADDRESS($P40,SUMIFS($1:$1,$5:$5,1))&amp;":"&amp;ADDRESS($P40,AS$1)),
INDIRECT("rBP!"&amp;ADDRESS($S40,SUMIFS(rBP!$1:$1,rBP!$5:$5,MAX(rBP!$5:$5)-AS$5+1))&amp;":"&amp;ADDRESS($S40,SUMIFS(rBP!$1:$1,rBP!$5:$5,MAX(rBP!$5:$5))))))</f>
        <v>3813.4500571773856</v>
      </c>
      <c r="AT40" s="71">
        <f ca="1">IF(AT$5="",0,SUMPRODUCT(
INDIRECT(ADDRESS($P40,SUMIFS($1:$1,$5:$5,1))&amp;":"&amp;ADDRESS($P40,AT$1)),
INDIRECT("rBP!"&amp;ADDRESS($S40,SUMIFS(rBP!$1:$1,rBP!$5:$5,MAX(rBP!$5:$5)-AT$5+1))&amp;":"&amp;ADDRESS($S40,SUMIFS(rBP!$1:$1,rBP!$5:$5,MAX(rBP!$5:$5))))))</f>
        <v>3927.853558892707</v>
      </c>
      <c r="AU40" s="71">
        <f ca="1">IF(AU$5="",0,SUMPRODUCT(
INDIRECT(ADDRESS($P40,SUMIFS($1:$1,$5:$5,1))&amp;":"&amp;ADDRESS($P40,AU$1)),
INDIRECT("rBP!"&amp;ADDRESS($S40,SUMIFS(rBP!$1:$1,rBP!$5:$5,MAX(rBP!$5:$5)-AU$5+1))&amp;":"&amp;ADDRESS($S40,SUMIFS(rBP!$1:$1,rBP!$5:$5,MAX(rBP!$5:$5))))))</f>
        <v>4045.6891656594885</v>
      </c>
      <c r="AV40" s="71">
        <f ca="1">IF(AV$5="",0,SUMPRODUCT(
INDIRECT(ADDRESS($P40,SUMIFS($1:$1,$5:$5,1))&amp;":"&amp;ADDRESS($P40,AV$1)),
INDIRECT("rBP!"&amp;ADDRESS($S40,SUMIFS(rBP!$1:$1,rBP!$5:$5,MAX(rBP!$5:$5)-AV$5+1))&amp;":"&amp;ADDRESS($S40,SUMIFS(rBP!$1:$1,rBP!$5:$5,MAX(rBP!$5:$5))))))</f>
        <v>4167.0598406292729</v>
      </c>
      <c r="AW40" s="71">
        <f ca="1">IF(AW$5="",0,SUMPRODUCT(
INDIRECT(ADDRESS($P40,SUMIFS($1:$1,$5:$5,1))&amp;":"&amp;ADDRESS($P40,AW$1)),
INDIRECT("rBP!"&amp;ADDRESS($S40,SUMIFS(rBP!$1:$1,rBP!$5:$5,MAX(rBP!$5:$5)-AW$5+1))&amp;":"&amp;ADDRESS($S40,SUMIFS(rBP!$1:$1,rBP!$5:$5,MAX(rBP!$5:$5))))))</f>
        <v>4292.0716358481513</v>
      </c>
      <c r="AX40" s="71">
        <f ca="1">IF(AX$5="",0,SUMPRODUCT(
INDIRECT(ADDRESS($P40,SUMIFS($1:$1,$5:$5,1))&amp;":"&amp;ADDRESS($P40,AX$1)),
INDIRECT("rBP!"&amp;ADDRESS($S40,SUMIFS(rBP!$1:$1,rBP!$5:$5,MAX(rBP!$5:$5)-AX$5+1))&amp;":"&amp;ADDRESS($S40,SUMIFS(rBP!$1:$1,rBP!$5:$5,MAX(rBP!$5:$5))))))</f>
        <v>4420.8337849235968</v>
      </c>
      <c r="AY40" s="71">
        <f ca="1">IF(AY$5="",0,SUMPRODUCT(
INDIRECT(ADDRESS($P40,SUMIFS($1:$1,$5:$5,1))&amp;":"&amp;ADDRESS($P40,AY$1)),
INDIRECT("rBP!"&amp;ADDRESS($S40,SUMIFS(rBP!$1:$1,rBP!$5:$5,MAX(rBP!$5:$5)-AY$5+1))&amp;":"&amp;ADDRESS($S40,SUMIFS(rBP!$1:$1,rBP!$5:$5,MAX(rBP!$5:$5))))))</f>
        <v>4553.4587984713044</v>
      </c>
      <c r="AZ40" s="71">
        <f ca="1">IF(AZ$5="",0,SUMPRODUCT(
INDIRECT(ADDRESS($P40,SUMIFS($1:$1,$5:$5,1))&amp;":"&amp;ADDRESS($P40,AZ$1)),
INDIRECT("rBP!"&amp;ADDRESS($S40,SUMIFS(rBP!$1:$1,rBP!$5:$5,MAX(rBP!$5:$5)-AZ$5+1))&amp;":"&amp;ADDRESS($S40,SUMIFS(rBP!$1:$1,rBP!$5:$5,MAX(rBP!$5:$5))))))</f>
        <v>4690.0625624254435</v>
      </c>
      <c r="BA40" s="71">
        <f ca="1">IF(BA$5="",0,SUMPRODUCT(
INDIRECT(ADDRESS($P40,SUMIFS($1:$1,$5:$5,1))&amp;":"&amp;ADDRESS($P40,BA$1)),
INDIRECT("rBP!"&amp;ADDRESS($S40,SUMIFS(rBP!$1:$1,rBP!$5:$5,MAX(rBP!$5:$5)-BA$5+1))&amp;":"&amp;ADDRESS($S40,SUMIFS(rBP!$1:$1,rBP!$5:$5,MAX(rBP!$5:$5))))))</f>
        <v>4830.7644392982065</v>
      </c>
      <c r="BB40" s="71">
        <f ca="1">IF(BB$5="",0,SUMPRODUCT(
INDIRECT(ADDRESS($P40,SUMIFS($1:$1,$5:$5,1))&amp;":"&amp;ADDRESS($P40,BB$1)),
INDIRECT("rBP!"&amp;ADDRESS($S40,SUMIFS(rBP!$1:$1,rBP!$5:$5,MAX(rBP!$5:$5)-BB$5+1))&amp;":"&amp;ADDRESS($S40,SUMIFS(rBP!$1:$1,rBP!$5:$5,MAX(rBP!$5:$5))))))</f>
        <v>4975.6873724771531</v>
      </c>
      <c r="BC40" s="71">
        <f ca="1">IF(BC$5="",0,SUMPRODUCT(
INDIRECT(ADDRESS($P40,SUMIFS($1:$1,$5:$5,1))&amp;":"&amp;ADDRESS($P40,BC$1)),
INDIRECT("rBP!"&amp;ADDRESS($S40,SUMIFS(rBP!$1:$1,rBP!$5:$5,MAX(rBP!$5:$5)-BC$5+1))&amp;":"&amp;ADDRESS($S40,SUMIFS(rBP!$1:$1,rBP!$5:$5,MAX(rBP!$5:$5))))))</f>
        <v>5124.9579936514683</v>
      </c>
      <c r="BD40" s="71">
        <f ca="1">IF(BD$5="",0,SUMPRODUCT(
INDIRECT(ADDRESS($P40,SUMIFS($1:$1,$5:$5,1))&amp;":"&amp;ADDRESS($P40,BD$1)),
INDIRECT("rBP!"&amp;ADDRESS($S40,SUMIFS(rBP!$1:$1,rBP!$5:$5,MAX(rBP!$5:$5)-BD$5+1))&amp;":"&amp;ADDRESS($S40,SUMIFS(rBP!$1:$1,rBP!$5:$5,MAX(rBP!$5:$5))))))</f>
        <v>5278.7067334610119</v>
      </c>
      <c r="BE40" s="71">
        <f ca="1">IF(BE$5="",0,SUMPRODUCT(
INDIRECT(ADDRESS($P40,SUMIFS($1:$1,$5:$5,1))&amp;":"&amp;ADDRESS($P40,BE$1)),
INDIRECT("rBP!"&amp;ADDRESS($S40,SUMIFS(rBP!$1:$1,rBP!$5:$5,MAX(rBP!$5:$5)-BE$5+1))&amp;":"&amp;ADDRESS($S40,SUMIFS(rBP!$1:$1,rBP!$5:$5,MAX(rBP!$5:$5))))))</f>
        <v>5437.0679354648419</v>
      </c>
      <c r="BF40" s="71">
        <f ca="1">IF(BF$5="",0,SUMPRODUCT(
INDIRECT(ADDRESS($P40,SUMIFS($1:$1,$5:$5,1))&amp;":"&amp;ADDRESS($P40,BF$1)),
INDIRECT("rBP!"&amp;ADDRESS($S40,SUMIFS(rBP!$1:$1,rBP!$5:$5,MAX(rBP!$5:$5)-BF$5+1))&amp;":"&amp;ADDRESS($S40,SUMIFS(rBP!$1:$1,rBP!$5:$5,MAX(rBP!$5:$5))))))</f>
        <v>5600.1799735287877</v>
      </c>
      <c r="BG40" s="71">
        <f ca="1">IF(BG$5="",0,SUMPRODUCT(
INDIRECT(ADDRESS($P40,SUMIFS($1:$1,$5:$5,1))&amp;":"&amp;ADDRESS($P40,BG$1)),
INDIRECT("rBP!"&amp;ADDRESS($S40,SUMIFS(rBP!$1:$1,rBP!$5:$5,MAX(rBP!$5:$5)-BG$5+1))&amp;":"&amp;ADDRESS($S40,SUMIFS(rBP!$1:$1,rBP!$5:$5,MAX(rBP!$5:$5))))))</f>
        <v>5768.1853727346515</v>
      </c>
      <c r="BH40" s="71">
        <f ca="1">IF(BH$5="",0,SUMPRODUCT(
INDIRECT(ADDRESS($P40,SUMIFS($1:$1,$5:$5,1))&amp;":"&amp;ADDRESS($P40,BH$1)),
INDIRECT("rBP!"&amp;ADDRESS($S40,SUMIFS(rBP!$1:$1,rBP!$5:$5,MAX(rBP!$5:$5)-BH$5+1))&amp;":"&amp;ADDRESS($S40,SUMIFS(rBP!$1:$1,rBP!$5:$5,MAX(rBP!$5:$5))))))</f>
        <v>5941.2309339166914</v>
      </c>
      <c r="BI40" s="71">
        <f ca="1">IF(BI$5="",0,SUMPRODUCT(
INDIRECT(ADDRESS($P40,SUMIFS($1:$1,$5:$5,1))&amp;":"&amp;ADDRESS($P40,BI$1)),
INDIRECT("rBP!"&amp;ADDRESS($S40,SUMIFS(rBP!$1:$1,rBP!$5:$5,MAX(rBP!$5:$5)-BI$5+1))&amp;":"&amp;ADDRESS($S40,SUMIFS(rBP!$1:$1,rBP!$5:$5,MAX(rBP!$5:$5))))))</f>
        <v>6119.4678619341921</v>
      </c>
      <c r="BJ40" s="71">
        <f ca="1">IF(BJ$5="",0,SUMPRODUCT(
INDIRECT(ADDRESS($P40,SUMIFS($1:$1,$5:$5,1))&amp;":"&amp;ADDRESS($P40,BJ$1)),
INDIRECT("rBP!"&amp;ADDRESS($S40,SUMIFS(rBP!$1:$1,rBP!$5:$5,MAX(rBP!$5:$5)-BJ$5+1))&amp;":"&amp;ADDRESS($S40,SUMIFS(rBP!$1:$1,rBP!$5:$5,MAX(rBP!$5:$5))))))</f>
        <v>6303.0518977922184</v>
      </c>
      <c r="BK40" s="71">
        <f ca="1">IF(BK$5="",0,SUMPRODUCT(
INDIRECT(ADDRESS($P40,SUMIFS($1:$1,$5:$5,1))&amp;":"&amp;ADDRESS($P40,BK$1)),
INDIRECT("rBP!"&amp;ADDRESS($S40,SUMIFS(rBP!$1:$1,rBP!$5:$5,MAX(rBP!$5:$5)-BK$5+1))&amp;":"&amp;ADDRESS($S40,SUMIFS(rBP!$1:$1,rBP!$5:$5,MAX(rBP!$5:$5))))))</f>
        <v>6492.143454725986</v>
      </c>
      <c r="BL40" s="71">
        <f ca="1">IF(BL$5="",0,SUMPRODUCT(
INDIRECT(ADDRESS($P40,SUMIFS($1:$1,$5:$5,1))&amp;":"&amp;ADDRESS($P40,BL$1)),
INDIRECT("rBP!"&amp;ADDRESS($S40,SUMIFS(rBP!$1:$1,rBP!$5:$5,MAX(rBP!$5:$5)-BL$5+1))&amp;":"&amp;ADDRESS($S40,SUMIFS(rBP!$1:$1,rBP!$5:$5,MAX(rBP!$5:$5))))))</f>
        <v>6686.9077583677645</v>
      </c>
      <c r="BM40" s="71">
        <f ca="1">IF(BM$5="",0,SUMPRODUCT(
INDIRECT(ADDRESS($P40,SUMIFS($1:$1,$5:$5,1))&amp;":"&amp;ADDRESS($P40,BM$1)),
INDIRECT("rBP!"&amp;ADDRESS($S40,SUMIFS(rBP!$1:$1,rBP!$5:$5,MAX(rBP!$5:$5)-BM$5+1))&amp;":"&amp;ADDRESS($S40,SUMIFS(rBP!$1:$1,rBP!$5:$5,MAX(rBP!$5:$5))))))</f>
        <v>6887.5149911187982</v>
      </c>
      <c r="BN40" s="71">
        <f ca="1">IF(BN$5="",0,SUMPRODUCT(
INDIRECT(ADDRESS($P40,SUMIFS($1:$1,$5:$5,1))&amp;":"&amp;ADDRESS($P40,BN$1)),
INDIRECT("rBP!"&amp;ADDRESS($S40,SUMIFS(rBP!$1:$1,rBP!$5:$5,MAX(rBP!$5:$5)-BN$5+1))&amp;":"&amp;ADDRESS($S40,SUMIFS(rBP!$1:$1,rBP!$5:$5,MAX(rBP!$5:$5))))))</f>
        <v>7094.1404408523622</v>
      </c>
      <c r="BO40" s="71">
        <f ca="1">IF(BO$5="",0,SUMPRODUCT(
INDIRECT(ADDRESS($P40,SUMIFS($1:$1,$5:$5,1))&amp;":"&amp;ADDRESS($P40,BO$1)),
INDIRECT("rBP!"&amp;ADDRESS($S40,SUMIFS(rBP!$1:$1,rBP!$5:$5,MAX(rBP!$5:$5)-BO$5+1))&amp;":"&amp;ADDRESS($S40,SUMIFS(rBP!$1:$1,rBP!$5:$5,MAX(rBP!$5:$5))))))</f>
        <v>7306.964654077934</v>
      </c>
      <c r="BP40" s="71">
        <f ca="1">IF(BP$5="",0,SUMPRODUCT(
INDIRECT(ADDRESS($P40,SUMIFS($1:$1,$5:$5,1))&amp;":"&amp;ADDRESS($P40,BP$1)),
INDIRECT("rBP!"&amp;ADDRESS($S40,SUMIFS(rBP!$1:$1,rBP!$5:$5,MAX(rBP!$5:$5)-BP$5+1))&amp;":"&amp;ADDRESS($S40,SUMIFS(rBP!$1:$1,rBP!$5:$5,MAX(rBP!$5:$5))))))</f>
        <v>7526.1735937002713</v>
      </c>
      <c r="BQ40" s="71">
        <f ca="1">IF(BQ$5="",0,SUMPRODUCT(
INDIRECT(ADDRESS($P40,SUMIFS($1:$1,$5:$5,1))&amp;":"&amp;ADDRESS($P40,BQ$1)),
INDIRECT("rBP!"&amp;ADDRESS($S40,SUMIFS(rBP!$1:$1,rBP!$5:$5,MAX(rBP!$5:$5)-BQ$5+1))&amp;":"&amp;ADDRESS($S40,SUMIFS(rBP!$1:$1,rBP!$5:$5,MAX(rBP!$5:$5))))))</f>
        <v>7751.9588015112795</v>
      </c>
      <c r="BR40" s="71">
        <f ca="1">IF(BR$5="",0,SUMPRODUCT(
INDIRECT(ADDRESS($P40,SUMIFS($1:$1,$5:$5,1))&amp;":"&amp;ADDRESS($P40,BR$1)),
INDIRECT("rBP!"&amp;ADDRESS($S40,SUMIFS(rBP!$1:$1,rBP!$5:$5,MAX(rBP!$5:$5)-BR$5+1))&amp;":"&amp;ADDRESS($S40,SUMIFS(rBP!$1:$1,rBP!$5:$5,MAX(rBP!$5:$5))))))</f>
        <v>7984.5175655566181</v>
      </c>
      <c r="BS40" s="71">
        <f ca="1">IF(BS$5="",0,SUMPRODUCT(
INDIRECT(ADDRESS($P40,SUMIFS($1:$1,$5:$5,1))&amp;":"&amp;ADDRESS($P40,BS$1)),
INDIRECT("rBP!"&amp;ADDRESS($S40,SUMIFS(rBP!$1:$1,rBP!$5:$5,MAX(rBP!$5:$5)-BS$5+1))&amp;":"&amp;ADDRESS($S40,SUMIFS(rBP!$1:$1,rBP!$5:$5,MAX(rBP!$5:$5))))))</f>
        <v>8224.0530925233179</v>
      </c>
      <c r="BT40" s="71">
        <f ca="1">IF(BT$5="",0,SUMPRODUCT(
INDIRECT(ADDRESS($P40,SUMIFS($1:$1,$5:$5,1))&amp;":"&amp;ADDRESS($P40,BT$1)),
INDIRECT("rBP!"&amp;ADDRESS($S40,SUMIFS(rBP!$1:$1,rBP!$5:$5,MAX(rBP!$5:$5)-BT$5+1))&amp;":"&amp;ADDRESS($S40,SUMIFS(rBP!$1:$1,rBP!$5:$5,MAX(rBP!$5:$5))))))</f>
        <v>8470.7746852990185</v>
      </c>
      <c r="BU40" s="71">
        <f ca="1">IF(BU$5="",0,SUMPRODUCT(
INDIRECT(ADDRESS($P40,SUMIFS($1:$1,$5:$5,1))&amp;":"&amp;ADDRESS($P40,BU$1)),
INDIRECT("rBP!"&amp;ADDRESS($S40,SUMIFS(rBP!$1:$1,rBP!$5:$5,MAX(rBP!$5:$5)-BU$5+1))&amp;":"&amp;ADDRESS($S40,SUMIFS(rBP!$1:$1,rBP!$5:$5,MAX(rBP!$5:$5))))))</f>
        <v>8724.8979258579893</v>
      </c>
      <c r="BV40" s="71">
        <f ca="1">IF(BV$5="",0,SUMPRODUCT(
INDIRECT(ADDRESS($P40,SUMIFS($1:$1,$5:$5,1))&amp;":"&amp;ADDRESS($P40,BV$1)),
INDIRECT("rBP!"&amp;ADDRESS($S40,SUMIFS(rBP!$1:$1,rBP!$5:$5,MAX(rBP!$5:$5)-BV$5+1))&amp;":"&amp;ADDRESS($S40,SUMIFS(rBP!$1:$1,rBP!$5:$5,MAX(rBP!$5:$5))))))</f>
        <v>0</v>
      </c>
      <c r="BW40" s="71">
        <f ca="1">IF(BW$5="",0,SUMPRODUCT(
INDIRECT(ADDRESS($P40,SUMIFS($1:$1,$5:$5,1))&amp;":"&amp;ADDRESS($P40,BW$1)),
INDIRECT("rBP!"&amp;ADDRESS($S40,SUMIFS(rBP!$1:$1,rBP!$5:$5,MAX(rBP!$5:$5)-BW$5+1))&amp;":"&amp;ADDRESS($S40,SUMIFS(rBP!$1:$1,rBP!$5:$5,MAX(rBP!$5:$5))))))</f>
        <v>0</v>
      </c>
      <c r="BX40" s="71">
        <f ca="1">IF(BX$5="",0,SUMPRODUCT(
INDIRECT(ADDRESS($P40,SUMIFS($1:$1,$5:$5,1))&amp;":"&amp;ADDRESS($P40,BX$1)),
INDIRECT("rBP!"&amp;ADDRESS($S40,SUMIFS(rBP!$1:$1,rBP!$5:$5,MAX(rBP!$5:$5)-BX$5+1))&amp;":"&amp;ADDRESS($S40,SUMIFS(rBP!$1:$1,rBP!$5:$5,MAX(rBP!$5:$5))))))</f>
        <v>0</v>
      </c>
      <c r="BY40" s="71">
        <f ca="1">IF(BY$5="",0,SUMPRODUCT(
INDIRECT(ADDRESS($P40,SUMIFS($1:$1,$5:$5,1))&amp;":"&amp;ADDRESS($P40,BY$1)),
INDIRECT("rBP!"&amp;ADDRESS($S40,SUMIFS(rBP!$1:$1,rBP!$5:$5,MAX(rBP!$5:$5)-BY$5+1))&amp;":"&amp;ADDRESS($S40,SUMIFS(rBP!$1:$1,rBP!$5:$5,MAX(rBP!$5:$5))))))</f>
        <v>0</v>
      </c>
      <c r="BZ40" s="71">
        <f ca="1">IF(BZ$5="",0,SUMPRODUCT(
INDIRECT(ADDRESS($P40,SUMIFS($1:$1,$5:$5,1))&amp;":"&amp;ADDRESS($P40,BZ$1)),
INDIRECT("rBP!"&amp;ADDRESS($S40,SUMIFS(rBP!$1:$1,rBP!$5:$5,MAX(rBP!$5:$5)-BZ$5+1))&amp;":"&amp;ADDRESS($S40,SUMIFS(rBP!$1:$1,rBP!$5:$5,MAX(rBP!$5:$5))))))</f>
        <v>0</v>
      </c>
      <c r="CA40" s="71">
        <f ca="1">IF(CA$5="",0,SUMPRODUCT(
INDIRECT(ADDRESS($P40,SUMIFS($1:$1,$5:$5,1))&amp;":"&amp;ADDRESS($P40,CA$1)),
INDIRECT("rBP!"&amp;ADDRESS($S40,SUMIFS(rBP!$1:$1,rBP!$5:$5,MAX(rBP!$5:$5)-CA$5+1))&amp;":"&amp;ADDRESS($S40,SUMIFS(rBP!$1:$1,rBP!$5:$5,MAX(rBP!$5:$5))))))</f>
        <v>0</v>
      </c>
      <c r="CB40" s="71">
        <f ca="1">IF(CB$5="",0,SUMPRODUCT(
INDIRECT(ADDRESS($P40,SUMIFS($1:$1,$5:$5,1))&amp;":"&amp;ADDRESS($P40,CB$1)),
INDIRECT("rBP!"&amp;ADDRESS($S40,SUMIFS(rBP!$1:$1,rBP!$5:$5,MAX(rBP!$5:$5)-CB$5+1))&amp;":"&amp;ADDRESS($S40,SUMIFS(rBP!$1:$1,rBP!$5:$5,MAX(rBP!$5:$5))))))</f>
        <v>0</v>
      </c>
      <c r="CC40" s="71">
        <f ca="1">IF(CC$5="",0,SUMPRODUCT(
INDIRECT(ADDRESS($P40,SUMIFS($1:$1,$5:$5,1))&amp;":"&amp;ADDRESS($P40,CC$1)),
INDIRECT("rBP!"&amp;ADDRESS($S40,SUMIFS(rBP!$1:$1,rBP!$5:$5,MAX(rBP!$5:$5)-CC$5+1))&amp;":"&amp;ADDRESS($S40,SUMIFS(rBP!$1:$1,rBP!$5:$5,MAX(rBP!$5:$5))))))</f>
        <v>0</v>
      </c>
      <c r="CD40" s="71">
        <f ca="1">IF(CD$5="",0,SUMPRODUCT(
INDIRECT(ADDRESS($P40,SUMIFS($1:$1,$5:$5,1))&amp;":"&amp;ADDRESS($P40,CD$1)),
INDIRECT("rBP!"&amp;ADDRESS($S40,SUMIFS(rBP!$1:$1,rBP!$5:$5,MAX(rBP!$5:$5)-CD$5+1))&amp;":"&amp;ADDRESS($S40,SUMIFS(rBP!$1:$1,rBP!$5:$5,MAX(rBP!$5:$5))))))</f>
        <v>0</v>
      </c>
      <c r="CE40" s="71">
        <f ca="1">IF(CE$5="",0,SUMPRODUCT(
INDIRECT(ADDRESS($P40,SUMIFS($1:$1,$5:$5,1))&amp;":"&amp;ADDRESS($P40,CE$1)),
INDIRECT("rBP!"&amp;ADDRESS($S40,SUMIFS(rBP!$1:$1,rBP!$5:$5,MAX(rBP!$5:$5)-CE$5+1))&amp;":"&amp;ADDRESS($S40,SUMIFS(rBP!$1:$1,rBP!$5:$5,MAX(rBP!$5:$5))))))</f>
        <v>0</v>
      </c>
      <c r="CF40" s="71">
        <f ca="1">IF(CF$5="",0,SUMPRODUCT(
INDIRECT(ADDRESS($P40,SUMIFS($1:$1,$5:$5,1))&amp;":"&amp;ADDRESS($P40,CF$1)),
INDIRECT("rBP!"&amp;ADDRESS($S40,SUMIFS(rBP!$1:$1,rBP!$5:$5,MAX(rBP!$5:$5)-CF$5+1))&amp;":"&amp;ADDRESS($S40,SUMIFS(rBP!$1:$1,rBP!$5:$5,MAX(rBP!$5:$5))))))</f>
        <v>0</v>
      </c>
      <c r="CG40" s="71">
        <f ca="1">IF(CG$5="",0,SUMPRODUCT(
INDIRECT(ADDRESS($P40,SUMIFS($1:$1,$5:$5,1))&amp;":"&amp;ADDRESS($P40,CG$1)),
INDIRECT("rBP!"&amp;ADDRESS($S40,SUMIFS(rBP!$1:$1,rBP!$5:$5,MAX(rBP!$5:$5)-CG$5+1))&amp;":"&amp;ADDRESS($S40,SUMIFS(rBP!$1:$1,rBP!$5:$5,MAX(rBP!$5:$5))))))</f>
        <v>0</v>
      </c>
      <c r="CH40" s="71">
        <f ca="1">IF(CH$5="",0,SUMPRODUCT(
INDIRECT(ADDRESS($P40,SUMIFS($1:$1,$5:$5,1))&amp;":"&amp;ADDRESS($P40,CH$1)),
INDIRECT("rBP!"&amp;ADDRESS($S40,SUMIFS(rBP!$1:$1,rBP!$5:$5,MAX(rBP!$5:$5)-CH$5+1))&amp;":"&amp;ADDRESS($S40,SUMIFS(rBP!$1:$1,rBP!$5:$5,MAX(rBP!$5:$5))))))</f>
        <v>0</v>
      </c>
      <c r="CI40" s="71">
        <f ca="1">IF(CI$5="",0,SUMPRODUCT(
INDIRECT(ADDRESS($P40,SUMIFS($1:$1,$5:$5,1))&amp;":"&amp;ADDRESS($P40,CI$1)),
INDIRECT("rBP!"&amp;ADDRESS($S40,SUMIFS(rBP!$1:$1,rBP!$5:$5,MAX(rBP!$5:$5)-CI$5+1))&amp;":"&amp;ADDRESS($S40,SUMIFS(rBP!$1:$1,rBP!$5:$5,MAX(rBP!$5:$5))))))</f>
        <v>0</v>
      </c>
      <c r="CJ40" s="71">
        <f ca="1">IF(CJ$5="",0,SUMPRODUCT(
INDIRECT(ADDRESS($P40,SUMIFS($1:$1,$5:$5,1))&amp;":"&amp;ADDRESS($P40,CJ$1)),
INDIRECT("rBP!"&amp;ADDRESS($S40,SUMIFS(rBP!$1:$1,rBP!$5:$5,MAX(rBP!$5:$5)-CJ$5+1))&amp;":"&amp;ADDRESS($S40,SUMIFS(rBP!$1:$1,rBP!$5:$5,MAX(rBP!$5:$5))))))</f>
        <v>0</v>
      </c>
      <c r="CK40" s="71">
        <f ca="1">IF(CK$5="",0,SUMPRODUCT(
INDIRECT(ADDRESS($P40,SUMIFS($1:$1,$5:$5,1))&amp;":"&amp;ADDRESS($P40,CK$1)),
INDIRECT("rBP!"&amp;ADDRESS($S40,SUMIFS(rBP!$1:$1,rBP!$5:$5,MAX(rBP!$5:$5)-CK$5+1))&amp;":"&amp;ADDRESS($S40,SUMIFS(rBP!$1:$1,rBP!$5:$5,MAX(rBP!$5:$5))))))</f>
        <v>0</v>
      </c>
      <c r="CL40" s="71">
        <f ca="1">IF(CL$5="",0,SUMPRODUCT(
INDIRECT(ADDRESS($P40,SUMIFS($1:$1,$5:$5,1))&amp;":"&amp;ADDRESS($P40,CL$1)),
INDIRECT("rBP!"&amp;ADDRESS($S40,SUMIFS(rBP!$1:$1,rBP!$5:$5,MAX(rBP!$5:$5)-CL$5+1))&amp;":"&amp;ADDRESS($S40,SUMIFS(rBP!$1:$1,rBP!$5:$5,MAX(rBP!$5:$5))))))</f>
        <v>0</v>
      </c>
      <c r="CM40" s="71">
        <f ca="1">IF(CM$5="",0,SUMPRODUCT(
INDIRECT(ADDRESS($P40,SUMIFS($1:$1,$5:$5,1))&amp;":"&amp;ADDRESS($P40,CM$1)),
INDIRECT("rBP!"&amp;ADDRESS($S40,SUMIFS(rBP!$1:$1,rBP!$5:$5,MAX(rBP!$5:$5)-CM$5+1))&amp;":"&amp;ADDRESS($S40,SUMIFS(rBP!$1:$1,rBP!$5:$5,MAX(rBP!$5:$5))))))</f>
        <v>0</v>
      </c>
      <c r="CN40" s="71">
        <f ca="1">IF(CN$5="",0,SUMPRODUCT(
INDIRECT(ADDRESS($P40,SUMIFS($1:$1,$5:$5,1))&amp;":"&amp;ADDRESS($P40,CN$1)),
INDIRECT("rBP!"&amp;ADDRESS($S40,SUMIFS(rBP!$1:$1,rBP!$5:$5,MAX(rBP!$5:$5)-CN$5+1))&amp;":"&amp;ADDRESS($S40,SUMIFS(rBP!$1:$1,rBP!$5:$5,MAX(rBP!$5:$5))))))</f>
        <v>0</v>
      </c>
      <c r="CO40" s="71">
        <f ca="1">IF(CO$5="",0,SUMPRODUCT(
INDIRECT(ADDRESS($P40,SUMIFS($1:$1,$5:$5,1))&amp;":"&amp;ADDRESS($P40,CO$1)),
INDIRECT("rBP!"&amp;ADDRESS($S40,SUMIFS(rBP!$1:$1,rBP!$5:$5,MAX(rBP!$5:$5)-CO$5+1))&amp;":"&amp;ADDRESS($S40,SUMIFS(rBP!$1:$1,rBP!$5:$5,MAX(rBP!$5:$5))))))</f>
        <v>0</v>
      </c>
      <c r="CP40" s="71">
        <f ca="1">IF(CP$5="",0,SUMPRODUCT(
INDIRECT(ADDRESS($P40,SUMIFS($1:$1,$5:$5,1))&amp;":"&amp;ADDRESS($P40,CP$1)),
INDIRECT("rBP!"&amp;ADDRESS($S40,SUMIFS(rBP!$1:$1,rBP!$5:$5,MAX(rBP!$5:$5)-CP$5+1))&amp;":"&amp;ADDRESS($S40,SUMIFS(rBP!$1:$1,rBP!$5:$5,MAX(rBP!$5:$5))))))</f>
        <v>0</v>
      </c>
      <c r="CQ40" s="71">
        <f ca="1">IF(CQ$5="",0,SUMPRODUCT(
INDIRECT(ADDRESS($P40,SUMIFS($1:$1,$5:$5,1))&amp;":"&amp;ADDRESS($P40,CQ$1)),
INDIRECT("rBP!"&amp;ADDRESS($S40,SUMIFS(rBP!$1:$1,rBP!$5:$5,MAX(rBP!$5:$5)-CQ$5+1))&amp;":"&amp;ADDRESS($S40,SUMIFS(rBP!$1:$1,rBP!$5:$5,MAX(rBP!$5:$5))))))</f>
        <v>0</v>
      </c>
      <c r="CR40" s="71">
        <f ca="1">IF(CR$5="",0,SUMPRODUCT(
INDIRECT(ADDRESS($P40,SUMIFS($1:$1,$5:$5,1))&amp;":"&amp;ADDRESS($P40,CR$1)),
INDIRECT("rBP!"&amp;ADDRESS($S40,SUMIFS(rBP!$1:$1,rBP!$5:$5,MAX(rBP!$5:$5)-CR$5+1))&amp;":"&amp;ADDRESS($S40,SUMIFS(rBP!$1:$1,rBP!$5:$5,MAX(rBP!$5:$5))))))</f>
        <v>0</v>
      </c>
      <c r="CS40" s="71">
        <f ca="1">IF(CS$5="",0,SUMPRODUCT(
INDIRECT(ADDRESS($P40,SUMIFS($1:$1,$5:$5,1))&amp;":"&amp;ADDRESS($P40,CS$1)),
INDIRECT("rBP!"&amp;ADDRESS($S40,SUMIFS(rBP!$1:$1,rBP!$5:$5,MAX(rBP!$5:$5)-CS$5+1))&amp;":"&amp;ADDRESS($S40,SUMIFS(rBP!$1:$1,rBP!$5:$5,MAX(rBP!$5:$5))))))</f>
        <v>0</v>
      </c>
      <c r="CT40" s="71">
        <f ca="1">IF(CT$5="",0,SUMPRODUCT(
INDIRECT(ADDRESS($P40,SUMIFS($1:$1,$5:$5,1))&amp;":"&amp;ADDRESS($P40,CT$1)),
INDIRECT("rBP!"&amp;ADDRESS($S40,SUMIFS(rBP!$1:$1,rBP!$5:$5,MAX(rBP!$5:$5)-CT$5+1))&amp;":"&amp;ADDRESS($S40,SUMIFS(rBP!$1:$1,rBP!$5:$5,MAX(rBP!$5:$5))))))</f>
        <v>0</v>
      </c>
    </row>
    <row r="41" spans="1:98" s="2" customFormat="1" ht="10.199999999999999" x14ac:dyDescent="0.2">
      <c r="A41" s="11">
        <f>ROW()</f>
        <v>41</v>
      </c>
      <c r="E41" s="23" t="str">
        <f>Lists!$N$9</f>
        <v>пустая строка</v>
      </c>
      <c r="P41" s="3"/>
      <c r="R41" s="23"/>
      <c r="S41" s="3"/>
      <c r="V41" s="76"/>
      <c r="W41" s="5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  <c r="BW41" s="3"/>
      <c r="BX41" s="3"/>
      <c r="BY41" s="3"/>
      <c r="BZ41" s="3"/>
      <c r="CA41" s="3"/>
      <c r="CB41" s="3"/>
      <c r="CC41" s="3"/>
      <c r="CD41" s="3"/>
      <c r="CE41" s="3"/>
      <c r="CF41" s="3"/>
      <c r="CG41" s="3"/>
      <c r="CH41" s="3"/>
      <c r="CI41" s="3"/>
      <c r="CJ41" s="3"/>
      <c r="CK41" s="3"/>
      <c r="CL41" s="3"/>
      <c r="CM41" s="3"/>
      <c r="CN41" s="3"/>
      <c r="CO41" s="3"/>
      <c r="CP41" s="3"/>
      <c r="CQ41" s="3"/>
      <c r="CR41" s="3"/>
      <c r="CS41" s="3"/>
      <c r="CT41" s="3"/>
    </row>
    <row r="42" spans="1:98" s="13" customFormat="1" x14ac:dyDescent="0.3">
      <c r="A42" s="12">
        <f>ROW()</f>
        <v>42</v>
      </c>
      <c r="E42" s="25"/>
      <c r="F42" s="13" t="str">
        <f>BP!$F$91</f>
        <v>Поступление в пр-во ПФ</v>
      </c>
      <c r="M42" s="4" t="str">
        <f>Lists!$R$8</f>
        <v>руб.</v>
      </c>
      <c r="P42" s="74">
        <f>$A$7</f>
        <v>7</v>
      </c>
      <c r="Q42" s="31"/>
      <c r="R42" s="46"/>
      <c r="S42" s="74">
        <f>BP!$A91</f>
        <v>91</v>
      </c>
      <c r="T42" s="66"/>
      <c r="U42" s="66"/>
      <c r="V42" s="78">
        <f ca="1">W42-SUM(W43:W52)</f>
        <v>0</v>
      </c>
      <c r="W42" s="67">
        <f ca="1">SUM(INDIRECT(ADDRESS(ROW(),SUMIFS($1:$1,$5:$5,1))):INDIRECT(ADDRESS(ROW(),SUMIFS($1:$1,$5:$5,MAX($5:$5)))))</f>
        <v>56109596.449220456</v>
      </c>
      <c r="X42" s="66"/>
      <c r="Y42" s="66"/>
      <c r="Z42" s="67">
        <f ca="1">IF(Z$5="",0,SUMPRODUCT(
INDIRECT(ADDRESS($P42,SUMIFS($1:$1,$5:$5,1))&amp;":"&amp;ADDRESS($P42,Z$1)),
INDIRECT("rBP!"&amp;ADDRESS($S42,SUMIFS(rBP!$1:$1,rBP!$5:$5,MAX(rBP!$5:$5)-Z$5+1))&amp;":"&amp;ADDRESS($S42,SUMIFS(rBP!$1:$1,rBP!$5:$5,MAX(rBP!$5:$5))))))</f>
        <v>0</v>
      </c>
      <c r="AA42" s="67">
        <f ca="1">IF(AA$5="",0,SUMPRODUCT(
INDIRECT(ADDRESS($P42,SUMIFS($1:$1,$5:$5,1))&amp;":"&amp;ADDRESS($P42,AA$1)),
INDIRECT("rBP!"&amp;ADDRESS($S42,SUMIFS(rBP!$1:$1,rBP!$5:$5,MAX(rBP!$5:$5)-AA$5+1))&amp;":"&amp;ADDRESS($S42,SUMIFS(rBP!$1:$1,rBP!$5:$5,MAX(rBP!$5:$5))))))</f>
        <v>558880</v>
      </c>
      <c r="AB42" s="67">
        <f ca="1">IF(AB$5="",0,SUMPRODUCT(
INDIRECT(ADDRESS($P42,SUMIFS($1:$1,$5:$5,1))&amp;":"&amp;ADDRESS($P42,AB$1)),
INDIRECT("rBP!"&amp;ADDRESS($S42,SUMIFS(rBP!$1:$1,rBP!$5:$5,MAX(rBP!$5:$5)-AB$5+1))&amp;":"&amp;ADDRESS($S42,SUMIFS(rBP!$1:$1,rBP!$5:$5,MAX(rBP!$5:$5))))))</f>
        <v>575646.4</v>
      </c>
      <c r="AC42" s="67">
        <f ca="1">IF(AC$5="",0,SUMPRODUCT(
INDIRECT(ADDRESS($P42,SUMIFS($1:$1,$5:$5,1))&amp;":"&amp;ADDRESS($P42,AC$1)),
INDIRECT("rBP!"&amp;ADDRESS($S42,SUMIFS(rBP!$1:$1,rBP!$5:$5,MAX(rBP!$5:$5)-AC$5+1))&amp;":"&amp;ADDRESS($S42,SUMIFS(rBP!$1:$1,rBP!$5:$5,MAX(rBP!$5:$5))))))</f>
        <v>592915.79200000002</v>
      </c>
      <c r="AD42" s="67">
        <f ca="1">IF(AD$5="",0,SUMPRODUCT(
INDIRECT(ADDRESS($P42,SUMIFS($1:$1,$5:$5,1))&amp;":"&amp;ADDRESS($P42,AD$1)),
INDIRECT("rBP!"&amp;ADDRESS($S42,SUMIFS(rBP!$1:$1,rBP!$5:$5,MAX(rBP!$5:$5)-AD$5+1))&amp;":"&amp;ADDRESS($S42,SUMIFS(rBP!$1:$1,rBP!$5:$5,MAX(rBP!$5:$5))))))</f>
        <v>610703.2657600001</v>
      </c>
      <c r="AE42" s="67">
        <f ca="1">IF(AE$5="",0,SUMPRODUCT(
INDIRECT(ADDRESS($P42,SUMIFS($1:$1,$5:$5,1))&amp;":"&amp;ADDRESS($P42,AE$1)),
INDIRECT("rBP!"&amp;ADDRESS($S42,SUMIFS(rBP!$1:$1,rBP!$5:$5,MAX(rBP!$5:$5)-AE$5+1))&amp;":"&amp;ADDRESS($S42,SUMIFS(rBP!$1:$1,rBP!$5:$5,MAX(rBP!$5:$5))))))</f>
        <v>629024.3637328</v>
      </c>
      <c r="AF42" s="67">
        <f ca="1">IF(AF$5="",0,SUMPRODUCT(
INDIRECT(ADDRESS($P42,SUMIFS($1:$1,$5:$5,1))&amp;":"&amp;ADDRESS($P42,AF$1)),
INDIRECT("rBP!"&amp;ADDRESS($S42,SUMIFS(rBP!$1:$1,rBP!$5:$5,MAX(rBP!$5:$5)-AF$5+1))&amp;":"&amp;ADDRESS($S42,SUMIFS(rBP!$1:$1,rBP!$5:$5,MAX(rBP!$5:$5))))))</f>
        <v>647895.09464478411</v>
      </c>
      <c r="AG42" s="67">
        <f ca="1">IF(AG$5="",0,SUMPRODUCT(
INDIRECT(ADDRESS($P42,SUMIFS($1:$1,$5:$5,1))&amp;":"&amp;ADDRESS($P42,AG$1)),
INDIRECT("rBP!"&amp;ADDRESS($S42,SUMIFS(rBP!$1:$1,rBP!$5:$5,MAX(rBP!$5:$5)-AG$5+1))&amp;":"&amp;ADDRESS($S42,SUMIFS(rBP!$1:$1,rBP!$5:$5,MAX(rBP!$5:$5))))))</f>
        <v>667331.9474841276</v>
      </c>
      <c r="AH42" s="67">
        <f ca="1">IF(AH$5="",0,SUMPRODUCT(
INDIRECT(ADDRESS($P42,SUMIFS($1:$1,$5:$5,1))&amp;":"&amp;ADDRESS($P42,AH$1)),
INDIRECT("rBP!"&amp;ADDRESS($S42,SUMIFS(rBP!$1:$1,rBP!$5:$5,MAX(rBP!$5:$5)-AH$5+1))&amp;":"&amp;ADDRESS($S42,SUMIFS(rBP!$1:$1,rBP!$5:$5,MAX(rBP!$5:$5))))))</f>
        <v>687351.90590865153</v>
      </c>
      <c r="AI42" s="67">
        <f ca="1">IF(AI$5="",0,SUMPRODUCT(
INDIRECT(ADDRESS($P42,SUMIFS($1:$1,$5:$5,1))&amp;":"&amp;ADDRESS($P42,AI$1)),
INDIRECT("rBP!"&amp;ADDRESS($S42,SUMIFS(rBP!$1:$1,rBP!$5:$5,MAX(rBP!$5:$5)-AI$5+1))&amp;":"&amp;ADDRESS($S42,SUMIFS(rBP!$1:$1,rBP!$5:$5,MAX(rBP!$5:$5))))))</f>
        <v>707972.463085911</v>
      </c>
      <c r="AJ42" s="67">
        <f ca="1">IF(AJ$5="",0,SUMPRODUCT(
INDIRECT(ADDRESS($P42,SUMIFS($1:$1,$5:$5,1))&amp;":"&amp;ADDRESS($P42,AJ$1)),
INDIRECT("rBP!"&amp;ADDRESS($S42,SUMIFS(rBP!$1:$1,rBP!$5:$5,MAX(rBP!$5:$5)-AJ$5+1))&amp;":"&amp;ADDRESS($S42,SUMIFS(rBP!$1:$1,rBP!$5:$5,MAX(rBP!$5:$5))))))</f>
        <v>729211.6369784883</v>
      </c>
      <c r="AK42" s="67">
        <f ca="1">IF(AK$5="",0,SUMPRODUCT(
INDIRECT(ADDRESS($P42,SUMIFS($1:$1,$5:$5,1))&amp;":"&amp;ADDRESS($P42,AK$1)),
INDIRECT("rBP!"&amp;ADDRESS($S42,SUMIFS(rBP!$1:$1,rBP!$5:$5,MAX(rBP!$5:$5)-AK$5+1))&amp;":"&amp;ADDRESS($S42,SUMIFS(rBP!$1:$1,rBP!$5:$5,MAX(rBP!$5:$5))))))</f>
        <v>751087.98608784296</v>
      </c>
      <c r="AL42" s="67">
        <f ca="1">IF(AL$5="",0,SUMPRODUCT(
INDIRECT(ADDRESS($P42,SUMIFS($1:$1,$5:$5,1))&amp;":"&amp;ADDRESS($P42,AL$1)),
INDIRECT("rBP!"&amp;ADDRESS($S42,SUMIFS(rBP!$1:$1,rBP!$5:$5,MAX(rBP!$5:$5)-AL$5+1))&amp;":"&amp;ADDRESS($S42,SUMIFS(rBP!$1:$1,rBP!$5:$5,MAX(rBP!$5:$5))))))</f>
        <v>773620.62567047821</v>
      </c>
      <c r="AM42" s="67">
        <f ca="1">IF(AM$5="",0,SUMPRODUCT(
INDIRECT(ADDRESS($P42,SUMIFS($1:$1,$5:$5,1))&amp;":"&amp;ADDRESS($P42,AM$1)),
INDIRECT("rBP!"&amp;ADDRESS($S42,SUMIFS(rBP!$1:$1,rBP!$5:$5,MAX(rBP!$5:$5)-AM$5+1))&amp;":"&amp;ADDRESS($S42,SUMIFS(rBP!$1:$1,rBP!$5:$5,MAX(rBP!$5:$5))))))</f>
        <v>796829.24444059259</v>
      </c>
      <c r="AN42" s="67">
        <f ca="1">IF(AN$5="",0,SUMPRODUCT(
INDIRECT(ADDRESS($P42,SUMIFS($1:$1,$5:$5,1))&amp;":"&amp;ADDRESS($P42,AN$1)),
INDIRECT("rBP!"&amp;ADDRESS($S42,SUMIFS(rBP!$1:$1,rBP!$5:$5,MAX(rBP!$5:$5)-AN$5+1))&amp;":"&amp;ADDRESS($S42,SUMIFS(rBP!$1:$1,rBP!$5:$5,MAX(rBP!$5:$5))))))</f>
        <v>820734.12177381048</v>
      </c>
      <c r="AO42" s="67">
        <f ca="1">IF(AO$5="",0,SUMPRODUCT(
INDIRECT(ADDRESS($P42,SUMIFS($1:$1,$5:$5,1))&amp;":"&amp;ADDRESS($P42,AO$1)),
INDIRECT("rBP!"&amp;ADDRESS($S42,SUMIFS(rBP!$1:$1,rBP!$5:$5,MAX(rBP!$5:$5)-AO$5+1))&amp;":"&amp;ADDRESS($S42,SUMIFS(rBP!$1:$1,rBP!$5:$5,MAX(rBP!$5:$5))))))</f>
        <v>845356.14542702481</v>
      </c>
      <c r="AP42" s="67">
        <f ca="1">IF(AP$5="",0,SUMPRODUCT(
INDIRECT(ADDRESS($P42,SUMIFS($1:$1,$5:$5,1))&amp;":"&amp;ADDRESS($P42,AP$1)),
INDIRECT("rBP!"&amp;ADDRESS($S42,SUMIFS(rBP!$1:$1,rBP!$5:$5,MAX(rBP!$5:$5)-AP$5+1))&amp;":"&amp;ADDRESS($S42,SUMIFS(rBP!$1:$1,rBP!$5:$5,MAX(rBP!$5:$5))))))</f>
        <v>870716.82978983561</v>
      </c>
      <c r="AQ42" s="67">
        <f ca="1">IF(AQ$5="",0,SUMPRODUCT(
INDIRECT(ADDRESS($P42,SUMIFS($1:$1,$5:$5,1))&amp;":"&amp;ADDRESS($P42,AQ$1)),
INDIRECT("rBP!"&amp;ADDRESS($S42,SUMIFS(rBP!$1:$1,rBP!$5:$5,MAX(rBP!$5:$5)-AQ$5+1))&amp;":"&amp;ADDRESS($S42,SUMIFS(rBP!$1:$1,rBP!$5:$5,MAX(rBP!$5:$5))))))</f>
        <v>896838.33468353061</v>
      </c>
      <c r="AR42" s="67">
        <f ca="1">IF(AR$5="",0,SUMPRODUCT(
INDIRECT(ADDRESS($P42,SUMIFS($1:$1,$5:$5,1))&amp;":"&amp;ADDRESS($P42,AR$1)),
INDIRECT("rBP!"&amp;ADDRESS($S42,SUMIFS(rBP!$1:$1,rBP!$5:$5,MAX(rBP!$5:$5)-AR$5+1))&amp;":"&amp;ADDRESS($S42,SUMIFS(rBP!$1:$1,rBP!$5:$5,MAX(rBP!$5:$5))))))</f>
        <v>923743.48472403665</v>
      </c>
      <c r="AS42" s="67">
        <f ca="1">IF(AS$5="",0,SUMPRODUCT(
INDIRECT(ADDRESS($P42,SUMIFS($1:$1,$5:$5,1))&amp;":"&amp;ADDRESS($P42,AS$1)),
INDIRECT("rBP!"&amp;ADDRESS($S42,SUMIFS(rBP!$1:$1,rBP!$5:$5,MAX(rBP!$5:$5)-AS$5+1))&amp;":"&amp;ADDRESS($S42,SUMIFS(rBP!$1:$1,rBP!$5:$5,MAX(rBP!$5:$5))))))</f>
        <v>951455.78926575778</v>
      </c>
      <c r="AT42" s="67">
        <f ca="1">IF(AT$5="",0,SUMPRODUCT(
INDIRECT(ADDRESS($P42,SUMIFS($1:$1,$5:$5,1))&amp;":"&amp;ADDRESS($P42,AT$1)),
INDIRECT("rBP!"&amp;ADDRESS($S42,SUMIFS(rBP!$1:$1,rBP!$5:$5,MAX(rBP!$5:$5)-AT$5+1))&amp;":"&amp;ADDRESS($S42,SUMIFS(rBP!$1:$1,rBP!$5:$5,MAX(rBP!$5:$5))))))</f>
        <v>979999.46294373053</v>
      </c>
      <c r="AU42" s="67">
        <f ca="1">IF(AU$5="",0,SUMPRODUCT(
INDIRECT(ADDRESS($P42,SUMIFS($1:$1,$5:$5,1))&amp;":"&amp;ADDRESS($P42,AU$1)),
INDIRECT("rBP!"&amp;ADDRESS($S42,SUMIFS(rBP!$1:$1,rBP!$5:$5,MAX(rBP!$5:$5)-AU$5+1))&amp;":"&amp;ADDRESS($S42,SUMIFS(rBP!$1:$1,rBP!$5:$5,MAX(rBP!$5:$5))))))</f>
        <v>1009399.4468320424</v>
      </c>
      <c r="AV42" s="67">
        <f ca="1">IF(AV$5="",0,SUMPRODUCT(
INDIRECT(ADDRESS($P42,SUMIFS($1:$1,$5:$5,1))&amp;":"&amp;ADDRESS($P42,AV$1)),
INDIRECT("rBP!"&amp;ADDRESS($S42,SUMIFS(rBP!$1:$1,rBP!$5:$5,MAX(rBP!$5:$5)-AV$5+1))&amp;":"&amp;ADDRESS($S42,SUMIFS(rBP!$1:$1,rBP!$5:$5,MAX(rBP!$5:$5))))))</f>
        <v>1039681.4302370037</v>
      </c>
      <c r="AW42" s="67">
        <f ca="1">IF(AW$5="",0,SUMPRODUCT(
INDIRECT(ADDRESS($P42,SUMIFS($1:$1,$5:$5,1))&amp;":"&amp;ADDRESS($P42,AW$1)),
INDIRECT("rBP!"&amp;ADDRESS($S42,SUMIFS(rBP!$1:$1,rBP!$5:$5,MAX(rBP!$5:$5)-AW$5+1))&amp;":"&amp;ADDRESS($S42,SUMIFS(rBP!$1:$1,rBP!$5:$5,MAX(rBP!$5:$5))))))</f>
        <v>1070871.8731441139</v>
      </c>
      <c r="AX42" s="67">
        <f ca="1">IF(AX$5="",0,SUMPRODUCT(
INDIRECT(ADDRESS($P42,SUMIFS($1:$1,$5:$5,1))&amp;":"&amp;ADDRESS($P42,AX$1)),
INDIRECT("rBP!"&amp;ADDRESS($S42,SUMIFS(rBP!$1:$1,rBP!$5:$5,MAX(rBP!$5:$5)-AX$5+1))&amp;":"&amp;ADDRESS($S42,SUMIFS(rBP!$1:$1,rBP!$5:$5,MAX(rBP!$5:$5))))))</f>
        <v>1102998.0293384374</v>
      </c>
      <c r="AY42" s="67">
        <f ca="1">IF(AY$5="",0,SUMPRODUCT(
INDIRECT(ADDRESS($P42,SUMIFS($1:$1,$5:$5,1))&amp;":"&amp;ADDRESS($P42,AY$1)),
INDIRECT("rBP!"&amp;ADDRESS($S42,SUMIFS(rBP!$1:$1,rBP!$5:$5,MAX(rBP!$5:$5)-AY$5+1))&amp;":"&amp;ADDRESS($S42,SUMIFS(rBP!$1:$1,rBP!$5:$5,MAX(rBP!$5:$5))))))</f>
        <v>1136087.9702185907</v>
      </c>
      <c r="AZ42" s="67">
        <f ca="1">IF(AZ$5="",0,SUMPRODUCT(
INDIRECT(ADDRESS($P42,SUMIFS($1:$1,$5:$5,1))&amp;":"&amp;ADDRESS($P42,AZ$1)),
INDIRECT("rBP!"&amp;ADDRESS($S42,SUMIFS(rBP!$1:$1,rBP!$5:$5,MAX(rBP!$5:$5)-AZ$5+1))&amp;":"&amp;ADDRESS($S42,SUMIFS(rBP!$1:$1,rBP!$5:$5,MAX(rBP!$5:$5))))))</f>
        <v>1170170.6093251484</v>
      </c>
      <c r="BA42" s="67">
        <f ca="1">IF(BA$5="",0,SUMPRODUCT(
INDIRECT(ADDRESS($P42,SUMIFS($1:$1,$5:$5,1))&amp;":"&amp;ADDRESS($P42,BA$1)),
INDIRECT("rBP!"&amp;ADDRESS($S42,SUMIFS(rBP!$1:$1,rBP!$5:$5,MAX(rBP!$5:$5)-BA$5+1))&amp;":"&amp;ADDRESS($S42,SUMIFS(rBP!$1:$1,rBP!$5:$5,MAX(rBP!$5:$5))))))</f>
        <v>1205275.7276049028</v>
      </c>
      <c r="BB42" s="67">
        <f ca="1">IF(BB$5="",0,SUMPRODUCT(
INDIRECT(ADDRESS($P42,SUMIFS($1:$1,$5:$5,1))&amp;":"&amp;ADDRESS($P42,BB$1)),
INDIRECT("rBP!"&amp;ADDRESS($S42,SUMIFS(rBP!$1:$1,rBP!$5:$5,MAX(rBP!$5:$5)-BB$5+1))&amp;":"&amp;ADDRESS($S42,SUMIFS(rBP!$1:$1,rBP!$5:$5,MAX(rBP!$5:$5))))))</f>
        <v>1241433.9994330497</v>
      </c>
      <c r="BC42" s="67">
        <f ca="1">IF(BC$5="",0,SUMPRODUCT(
INDIRECT(ADDRESS($P42,SUMIFS($1:$1,$5:$5,1))&amp;":"&amp;ADDRESS($P42,BC$1)),
INDIRECT("rBP!"&amp;ADDRESS($S42,SUMIFS(rBP!$1:$1,rBP!$5:$5,MAX(rBP!$5:$5)-BC$5+1))&amp;":"&amp;ADDRESS($S42,SUMIFS(rBP!$1:$1,rBP!$5:$5,MAX(rBP!$5:$5))))))</f>
        <v>1278677.0194160414</v>
      </c>
      <c r="BD42" s="67">
        <f ca="1">IF(BD$5="",0,SUMPRODUCT(
INDIRECT(ADDRESS($P42,SUMIFS($1:$1,$5:$5,1))&amp;":"&amp;ADDRESS($P42,BD$1)),
INDIRECT("rBP!"&amp;ADDRESS($S42,SUMIFS(rBP!$1:$1,rBP!$5:$5,MAX(rBP!$5:$5)-BD$5+1))&amp;":"&amp;ADDRESS($S42,SUMIFS(rBP!$1:$1,rBP!$5:$5,MAX(rBP!$5:$5))))))</f>
        <v>1317037.3299985225</v>
      </c>
      <c r="BE42" s="67">
        <f ca="1">IF(BE$5="",0,SUMPRODUCT(
INDIRECT(ADDRESS($P42,SUMIFS($1:$1,$5:$5,1))&amp;":"&amp;ADDRESS($P42,BE$1)),
INDIRECT("rBP!"&amp;ADDRESS($S42,SUMIFS(rBP!$1:$1,rBP!$5:$5,MAX(rBP!$5:$5)-BE$5+1))&amp;":"&amp;ADDRESS($S42,SUMIFS(rBP!$1:$1,rBP!$5:$5,MAX(rBP!$5:$5))))))</f>
        <v>1356548.4498984783</v>
      </c>
      <c r="BF42" s="67">
        <f ca="1">IF(BF$5="",0,SUMPRODUCT(
INDIRECT(ADDRESS($P42,SUMIFS($1:$1,$5:$5,1))&amp;":"&amp;ADDRESS($P42,BF$1)),
INDIRECT("rBP!"&amp;ADDRESS($S42,SUMIFS(rBP!$1:$1,rBP!$5:$5,MAX(rBP!$5:$5)-BF$5+1))&amp;":"&amp;ADDRESS($S42,SUMIFS(rBP!$1:$1,rBP!$5:$5,MAX(rBP!$5:$5))))))</f>
        <v>1397244.9033954327</v>
      </c>
      <c r="BG42" s="67">
        <f ca="1">IF(BG$5="",0,SUMPRODUCT(
INDIRECT(ADDRESS($P42,SUMIFS($1:$1,$5:$5,1))&amp;":"&amp;ADDRESS($P42,BG$1)),
INDIRECT("rBP!"&amp;ADDRESS($S42,SUMIFS(rBP!$1:$1,rBP!$5:$5,MAX(rBP!$5:$5)-BG$5+1))&amp;":"&amp;ADDRESS($S42,SUMIFS(rBP!$1:$1,rBP!$5:$5,MAX(rBP!$5:$5))))))</f>
        <v>1439162.2504972958</v>
      </c>
      <c r="BH42" s="67">
        <f ca="1">IF(BH$5="",0,SUMPRODUCT(
INDIRECT(ADDRESS($P42,SUMIFS($1:$1,$5:$5,1))&amp;":"&amp;ADDRESS($P42,BH$1)),
INDIRECT("rBP!"&amp;ADDRESS($S42,SUMIFS(rBP!$1:$1,rBP!$5:$5,MAX(rBP!$5:$5)-BH$5+1))&amp;":"&amp;ADDRESS($S42,SUMIFS(rBP!$1:$1,rBP!$5:$5,MAX(rBP!$5:$5))))))</f>
        <v>1482337.1180122148</v>
      </c>
      <c r="BI42" s="67">
        <f ca="1">IF(BI$5="",0,SUMPRODUCT(
INDIRECT(ADDRESS($P42,SUMIFS($1:$1,$5:$5,1))&amp;":"&amp;ADDRESS($P42,BI$1)),
INDIRECT("rBP!"&amp;ADDRESS($S42,SUMIFS(rBP!$1:$1,rBP!$5:$5,MAX(rBP!$5:$5)-BI$5+1))&amp;":"&amp;ADDRESS($S42,SUMIFS(rBP!$1:$1,rBP!$5:$5,MAX(rBP!$5:$5))))))</f>
        <v>1526807.2315525811</v>
      </c>
      <c r="BJ42" s="67">
        <f ca="1">IF(BJ$5="",0,SUMPRODUCT(
INDIRECT(ADDRESS($P42,SUMIFS($1:$1,$5:$5,1))&amp;":"&amp;ADDRESS($P42,BJ$1)),
INDIRECT("rBP!"&amp;ADDRESS($S42,SUMIFS(rBP!$1:$1,rBP!$5:$5,MAX(rBP!$5:$5)-BJ$5+1))&amp;":"&amp;ADDRESS($S42,SUMIFS(rBP!$1:$1,rBP!$5:$5,MAX(rBP!$5:$5))))))</f>
        <v>1572611.4484991587</v>
      </c>
      <c r="BK42" s="67">
        <f ca="1">IF(BK$5="",0,SUMPRODUCT(
INDIRECT(ADDRESS($P42,SUMIFS($1:$1,$5:$5,1))&amp;":"&amp;ADDRESS($P42,BK$1)),
INDIRECT("rBP!"&amp;ADDRESS($S42,SUMIFS(rBP!$1:$1,rBP!$5:$5,MAX(rBP!$5:$5)-BK$5+1))&amp;":"&amp;ADDRESS($S42,SUMIFS(rBP!$1:$1,rBP!$5:$5,MAX(rBP!$5:$5))))))</f>
        <v>1619789.7919541337</v>
      </c>
      <c r="BL42" s="67">
        <f ca="1">IF(BL$5="",0,SUMPRODUCT(
INDIRECT(ADDRESS($P42,SUMIFS($1:$1,$5:$5,1))&amp;":"&amp;ADDRESS($P42,BL$1)),
INDIRECT("rBP!"&amp;ADDRESS($S42,SUMIFS(rBP!$1:$1,rBP!$5:$5,MAX(rBP!$5:$5)-BL$5+1))&amp;":"&amp;ADDRESS($S42,SUMIFS(rBP!$1:$1,rBP!$5:$5,MAX(rBP!$5:$5))))))</f>
        <v>1668383.4857127576</v>
      </c>
      <c r="BM42" s="67">
        <f ca="1">IF(BM$5="",0,SUMPRODUCT(
INDIRECT(ADDRESS($P42,SUMIFS($1:$1,$5:$5,1))&amp;":"&amp;ADDRESS($P42,BM$1)),
INDIRECT("rBP!"&amp;ADDRESS($S42,SUMIFS(rBP!$1:$1,rBP!$5:$5,MAX(rBP!$5:$5)-BM$5+1))&amp;":"&amp;ADDRESS($S42,SUMIFS(rBP!$1:$1,rBP!$5:$5,MAX(rBP!$5:$5))))))</f>
        <v>1718434.9902841402</v>
      </c>
      <c r="BN42" s="67">
        <f ca="1">IF(BN$5="",0,SUMPRODUCT(
INDIRECT(ADDRESS($P42,SUMIFS($1:$1,$5:$5,1))&amp;":"&amp;ADDRESS($P42,BN$1)),
INDIRECT("rBP!"&amp;ADDRESS($S42,SUMIFS(rBP!$1:$1,rBP!$5:$5,MAX(rBP!$5:$5)-BN$5+1))&amp;":"&amp;ADDRESS($S42,SUMIFS(rBP!$1:$1,rBP!$5:$5,MAX(rBP!$5:$5))))))</f>
        <v>1769988.0399926645</v>
      </c>
      <c r="BO42" s="67">
        <f ca="1">IF(BO$5="",0,SUMPRODUCT(
INDIRECT(ADDRESS($P42,SUMIFS($1:$1,$5:$5,1))&amp;":"&amp;ADDRESS($P42,BO$1)),
INDIRECT("rBP!"&amp;ADDRESS($S42,SUMIFS(rBP!$1:$1,rBP!$5:$5,MAX(rBP!$5:$5)-BO$5+1))&amp;":"&amp;ADDRESS($S42,SUMIFS(rBP!$1:$1,rBP!$5:$5,MAX(rBP!$5:$5))))))</f>
        <v>1823087.6811924446</v>
      </c>
      <c r="BP42" s="67">
        <f ca="1">IF(BP$5="",0,SUMPRODUCT(
INDIRECT(ADDRESS($P42,SUMIFS($1:$1,$5:$5,1))&amp;":"&amp;ADDRESS($P42,BP$1)),
INDIRECT("rBP!"&amp;ADDRESS($S42,SUMIFS(rBP!$1:$1,rBP!$5:$5,MAX(rBP!$5:$5)-BP$5+1))&amp;":"&amp;ADDRESS($S42,SUMIFS(rBP!$1:$1,rBP!$5:$5,MAX(rBP!$5:$5))))))</f>
        <v>1877780.311628218</v>
      </c>
      <c r="BQ42" s="67">
        <f ca="1">IF(BQ$5="",0,SUMPRODUCT(
INDIRECT(ADDRESS($P42,SUMIFS($1:$1,$5:$5,1))&amp;":"&amp;ADDRESS($P42,BQ$1)),
INDIRECT("rBP!"&amp;ADDRESS($S42,SUMIFS(rBP!$1:$1,rBP!$5:$5,MAX(rBP!$5:$5)-BQ$5+1))&amp;":"&amp;ADDRESS($S42,SUMIFS(rBP!$1:$1,rBP!$5:$5,MAX(rBP!$5:$5))))))</f>
        <v>1934113.7209770645</v>
      </c>
      <c r="BR42" s="67">
        <f ca="1">IF(BR$5="",0,SUMPRODUCT(
INDIRECT(ADDRESS($P42,SUMIFS($1:$1,$5:$5,1))&amp;":"&amp;ADDRESS($P42,BR$1)),
INDIRECT("rBP!"&amp;ADDRESS($S42,SUMIFS(rBP!$1:$1,rBP!$5:$5,MAX(rBP!$5:$5)-BR$5+1))&amp;":"&amp;ADDRESS($S42,SUMIFS(rBP!$1:$1,rBP!$5:$5,MAX(rBP!$5:$5))))))</f>
        <v>1992137.1326063764</v>
      </c>
      <c r="BS42" s="67">
        <f ca="1">IF(BS$5="",0,SUMPRODUCT(
INDIRECT(ADDRESS($P42,SUMIFS($1:$1,$5:$5,1))&amp;":"&amp;ADDRESS($P42,BS$1)),
INDIRECT("rBP!"&amp;ADDRESS($S42,SUMIFS(rBP!$1:$1,rBP!$5:$5,MAX(rBP!$5:$5)-BS$5+1))&amp;":"&amp;ADDRESS($S42,SUMIFS(rBP!$1:$1,rBP!$5:$5,MAX(rBP!$5:$5))))))</f>
        <v>2051901.2465845679</v>
      </c>
      <c r="BT42" s="67">
        <f ca="1">IF(BT$5="",0,SUMPRODUCT(
INDIRECT(ADDRESS($P42,SUMIFS($1:$1,$5:$5,1))&amp;":"&amp;ADDRESS($P42,BT$1)),
INDIRECT("rBP!"&amp;ADDRESS($S42,SUMIFS(rBP!$1:$1,rBP!$5:$5,MAX(rBP!$5:$5)-BT$5+1))&amp;":"&amp;ADDRESS($S42,SUMIFS(rBP!$1:$1,rBP!$5:$5,MAX(rBP!$5:$5))))))</f>
        <v>2113458.2839821051</v>
      </c>
      <c r="BU42" s="67">
        <f ca="1">IF(BU$5="",0,SUMPRODUCT(
INDIRECT(ADDRESS($P42,SUMIFS($1:$1,$5:$5,1))&amp;":"&amp;ADDRESS($P42,BU$1)),
INDIRECT("rBP!"&amp;ADDRESS($S42,SUMIFS(rBP!$1:$1,rBP!$5:$5,MAX(rBP!$5:$5)-BU$5+1))&amp;":"&amp;ADDRESS($S42,SUMIFS(rBP!$1:$1,rBP!$5:$5,MAX(rBP!$5:$5))))))</f>
        <v>2176862.0325015686</v>
      </c>
      <c r="BV42" s="67">
        <f ca="1">IF(BV$5="",0,SUMPRODUCT(
INDIRECT(ADDRESS($P42,SUMIFS($1:$1,$5:$5,1))&amp;":"&amp;ADDRESS($P42,BV$1)),
INDIRECT("rBP!"&amp;ADDRESS($S42,SUMIFS(rBP!$1:$1,rBP!$5:$5,MAX(rBP!$5:$5)-BV$5+1))&amp;":"&amp;ADDRESS($S42,SUMIFS(rBP!$1:$1,rBP!$5:$5,MAX(rBP!$5:$5))))))</f>
        <v>0</v>
      </c>
      <c r="BW42" s="67">
        <f ca="1">IF(BW$5="",0,SUMPRODUCT(
INDIRECT(ADDRESS($P42,SUMIFS($1:$1,$5:$5,1))&amp;":"&amp;ADDRESS($P42,BW$1)),
INDIRECT("rBP!"&amp;ADDRESS($S42,SUMIFS(rBP!$1:$1,rBP!$5:$5,MAX(rBP!$5:$5)-BW$5+1))&amp;":"&amp;ADDRESS($S42,SUMIFS(rBP!$1:$1,rBP!$5:$5,MAX(rBP!$5:$5))))))</f>
        <v>0</v>
      </c>
      <c r="BX42" s="67">
        <f ca="1">IF(BX$5="",0,SUMPRODUCT(
INDIRECT(ADDRESS($P42,SUMIFS($1:$1,$5:$5,1))&amp;":"&amp;ADDRESS($P42,BX$1)),
INDIRECT("rBP!"&amp;ADDRESS($S42,SUMIFS(rBP!$1:$1,rBP!$5:$5,MAX(rBP!$5:$5)-BX$5+1))&amp;":"&amp;ADDRESS($S42,SUMIFS(rBP!$1:$1,rBP!$5:$5,MAX(rBP!$5:$5))))))</f>
        <v>0</v>
      </c>
      <c r="BY42" s="67">
        <f ca="1">IF(BY$5="",0,SUMPRODUCT(
INDIRECT(ADDRESS($P42,SUMIFS($1:$1,$5:$5,1))&amp;":"&amp;ADDRESS($P42,BY$1)),
INDIRECT("rBP!"&amp;ADDRESS($S42,SUMIFS(rBP!$1:$1,rBP!$5:$5,MAX(rBP!$5:$5)-BY$5+1))&amp;":"&amp;ADDRESS($S42,SUMIFS(rBP!$1:$1,rBP!$5:$5,MAX(rBP!$5:$5))))))</f>
        <v>0</v>
      </c>
      <c r="BZ42" s="67">
        <f ca="1">IF(BZ$5="",0,SUMPRODUCT(
INDIRECT(ADDRESS($P42,SUMIFS($1:$1,$5:$5,1))&amp;":"&amp;ADDRESS($P42,BZ$1)),
INDIRECT("rBP!"&amp;ADDRESS($S42,SUMIFS(rBP!$1:$1,rBP!$5:$5,MAX(rBP!$5:$5)-BZ$5+1))&amp;":"&amp;ADDRESS($S42,SUMIFS(rBP!$1:$1,rBP!$5:$5,MAX(rBP!$5:$5))))))</f>
        <v>0</v>
      </c>
      <c r="CA42" s="67">
        <f ca="1">IF(CA$5="",0,SUMPRODUCT(
INDIRECT(ADDRESS($P42,SUMIFS($1:$1,$5:$5,1))&amp;":"&amp;ADDRESS($P42,CA$1)),
INDIRECT("rBP!"&amp;ADDRESS($S42,SUMIFS(rBP!$1:$1,rBP!$5:$5,MAX(rBP!$5:$5)-CA$5+1))&amp;":"&amp;ADDRESS($S42,SUMIFS(rBP!$1:$1,rBP!$5:$5,MAX(rBP!$5:$5))))))</f>
        <v>0</v>
      </c>
      <c r="CB42" s="67">
        <f ca="1">IF(CB$5="",0,SUMPRODUCT(
INDIRECT(ADDRESS($P42,SUMIFS($1:$1,$5:$5,1))&amp;":"&amp;ADDRESS($P42,CB$1)),
INDIRECT("rBP!"&amp;ADDRESS($S42,SUMIFS(rBP!$1:$1,rBP!$5:$5,MAX(rBP!$5:$5)-CB$5+1))&amp;":"&amp;ADDRESS($S42,SUMIFS(rBP!$1:$1,rBP!$5:$5,MAX(rBP!$5:$5))))))</f>
        <v>0</v>
      </c>
      <c r="CC42" s="67">
        <f ca="1">IF(CC$5="",0,SUMPRODUCT(
INDIRECT(ADDRESS($P42,SUMIFS($1:$1,$5:$5,1))&amp;":"&amp;ADDRESS($P42,CC$1)),
INDIRECT("rBP!"&amp;ADDRESS($S42,SUMIFS(rBP!$1:$1,rBP!$5:$5,MAX(rBP!$5:$5)-CC$5+1))&amp;":"&amp;ADDRESS($S42,SUMIFS(rBP!$1:$1,rBP!$5:$5,MAX(rBP!$5:$5))))))</f>
        <v>0</v>
      </c>
      <c r="CD42" s="67">
        <f ca="1">IF(CD$5="",0,SUMPRODUCT(
INDIRECT(ADDRESS($P42,SUMIFS($1:$1,$5:$5,1))&amp;":"&amp;ADDRESS($P42,CD$1)),
INDIRECT("rBP!"&amp;ADDRESS($S42,SUMIFS(rBP!$1:$1,rBP!$5:$5,MAX(rBP!$5:$5)-CD$5+1))&amp;":"&amp;ADDRESS($S42,SUMIFS(rBP!$1:$1,rBP!$5:$5,MAX(rBP!$5:$5))))))</f>
        <v>0</v>
      </c>
      <c r="CE42" s="67">
        <f ca="1">IF(CE$5="",0,SUMPRODUCT(
INDIRECT(ADDRESS($P42,SUMIFS($1:$1,$5:$5,1))&amp;":"&amp;ADDRESS($P42,CE$1)),
INDIRECT("rBP!"&amp;ADDRESS($S42,SUMIFS(rBP!$1:$1,rBP!$5:$5,MAX(rBP!$5:$5)-CE$5+1))&amp;":"&amp;ADDRESS($S42,SUMIFS(rBP!$1:$1,rBP!$5:$5,MAX(rBP!$5:$5))))))</f>
        <v>0</v>
      </c>
      <c r="CF42" s="67">
        <f ca="1">IF(CF$5="",0,SUMPRODUCT(
INDIRECT(ADDRESS($P42,SUMIFS($1:$1,$5:$5,1))&amp;":"&amp;ADDRESS($P42,CF$1)),
INDIRECT("rBP!"&amp;ADDRESS($S42,SUMIFS(rBP!$1:$1,rBP!$5:$5,MAX(rBP!$5:$5)-CF$5+1))&amp;":"&amp;ADDRESS($S42,SUMIFS(rBP!$1:$1,rBP!$5:$5,MAX(rBP!$5:$5))))))</f>
        <v>0</v>
      </c>
      <c r="CG42" s="67">
        <f ca="1">IF(CG$5="",0,SUMPRODUCT(
INDIRECT(ADDRESS($P42,SUMIFS($1:$1,$5:$5,1))&amp;":"&amp;ADDRESS($P42,CG$1)),
INDIRECT("rBP!"&amp;ADDRESS($S42,SUMIFS(rBP!$1:$1,rBP!$5:$5,MAX(rBP!$5:$5)-CG$5+1))&amp;":"&amp;ADDRESS($S42,SUMIFS(rBP!$1:$1,rBP!$5:$5,MAX(rBP!$5:$5))))))</f>
        <v>0</v>
      </c>
      <c r="CH42" s="67">
        <f ca="1">IF(CH$5="",0,SUMPRODUCT(
INDIRECT(ADDRESS($P42,SUMIFS($1:$1,$5:$5,1))&amp;":"&amp;ADDRESS($P42,CH$1)),
INDIRECT("rBP!"&amp;ADDRESS($S42,SUMIFS(rBP!$1:$1,rBP!$5:$5,MAX(rBP!$5:$5)-CH$5+1))&amp;":"&amp;ADDRESS($S42,SUMIFS(rBP!$1:$1,rBP!$5:$5,MAX(rBP!$5:$5))))))</f>
        <v>0</v>
      </c>
      <c r="CI42" s="67">
        <f ca="1">IF(CI$5="",0,SUMPRODUCT(
INDIRECT(ADDRESS($P42,SUMIFS($1:$1,$5:$5,1))&amp;":"&amp;ADDRESS($P42,CI$1)),
INDIRECT("rBP!"&amp;ADDRESS($S42,SUMIFS(rBP!$1:$1,rBP!$5:$5,MAX(rBP!$5:$5)-CI$5+1))&amp;":"&amp;ADDRESS($S42,SUMIFS(rBP!$1:$1,rBP!$5:$5,MAX(rBP!$5:$5))))))</f>
        <v>0</v>
      </c>
      <c r="CJ42" s="67">
        <f ca="1">IF(CJ$5="",0,SUMPRODUCT(
INDIRECT(ADDRESS($P42,SUMIFS($1:$1,$5:$5,1))&amp;":"&amp;ADDRESS($P42,CJ$1)),
INDIRECT("rBP!"&amp;ADDRESS($S42,SUMIFS(rBP!$1:$1,rBP!$5:$5,MAX(rBP!$5:$5)-CJ$5+1))&amp;":"&amp;ADDRESS($S42,SUMIFS(rBP!$1:$1,rBP!$5:$5,MAX(rBP!$5:$5))))))</f>
        <v>0</v>
      </c>
      <c r="CK42" s="67">
        <f ca="1">IF(CK$5="",0,SUMPRODUCT(
INDIRECT(ADDRESS($P42,SUMIFS($1:$1,$5:$5,1))&amp;":"&amp;ADDRESS($P42,CK$1)),
INDIRECT("rBP!"&amp;ADDRESS($S42,SUMIFS(rBP!$1:$1,rBP!$5:$5,MAX(rBP!$5:$5)-CK$5+1))&amp;":"&amp;ADDRESS($S42,SUMIFS(rBP!$1:$1,rBP!$5:$5,MAX(rBP!$5:$5))))))</f>
        <v>0</v>
      </c>
      <c r="CL42" s="67">
        <f ca="1">IF(CL$5="",0,SUMPRODUCT(
INDIRECT(ADDRESS($P42,SUMIFS($1:$1,$5:$5,1))&amp;":"&amp;ADDRESS($P42,CL$1)),
INDIRECT("rBP!"&amp;ADDRESS($S42,SUMIFS(rBP!$1:$1,rBP!$5:$5,MAX(rBP!$5:$5)-CL$5+1))&amp;":"&amp;ADDRESS($S42,SUMIFS(rBP!$1:$1,rBP!$5:$5,MAX(rBP!$5:$5))))))</f>
        <v>0</v>
      </c>
      <c r="CM42" s="67">
        <f ca="1">IF(CM$5="",0,SUMPRODUCT(
INDIRECT(ADDRESS($P42,SUMIFS($1:$1,$5:$5,1))&amp;":"&amp;ADDRESS($P42,CM$1)),
INDIRECT("rBP!"&amp;ADDRESS($S42,SUMIFS(rBP!$1:$1,rBP!$5:$5,MAX(rBP!$5:$5)-CM$5+1))&amp;":"&amp;ADDRESS($S42,SUMIFS(rBP!$1:$1,rBP!$5:$5,MAX(rBP!$5:$5))))))</f>
        <v>0</v>
      </c>
      <c r="CN42" s="67">
        <f ca="1">IF(CN$5="",0,SUMPRODUCT(
INDIRECT(ADDRESS($P42,SUMIFS($1:$1,$5:$5,1))&amp;":"&amp;ADDRESS($P42,CN$1)),
INDIRECT("rBP!"&amp;ADDRESS($S42,SUMIFS(rBP!$1:$1,rBP!$5:$5,MAX(rBP!$5:$5)-CN$5+1))&amp;":"&amp;ADDRESS($S42,SUMIFS(rBP!$1:$1,rBP!$5:$5,MAX(rBP!$5:$5))))))</f>
        <v>0</v>
      </c>
      <c r="CO42" s="67">
        <f ca="1">IF(CO$5="",0,SUMPRODUCT(
INDIRECT(ADDRESS($P42,SUMIFS($1:$1,$5:$5,1))&amp;":"&amp;ADDRESS($P42,CO$1)),
INDIRECT("rBP!"&amp;ADDRESS($S42,SUMIFS(rBP!$1:$1,rBP!$5:$5,MAX(rBP!$5:$5)-CO$5+1))&amp;":"&amp;ADDRESS($S42,SUMIFS(rBP!$1:$1,rBP!$5:$5,MAX(rBP!$5:$5))))))</f>
        <v>0</v>
      </c>
      <c r="CP42" s="67">
        <f ca="1">IF(CP$5="",0,SUMPRODUCT(
INDIRECT(ADDRESS($P42,SUMIFS($1:$1,$5:$5,1))&amp;":"&amp;ADDRESS($P42,CP$1)),
INDIRECT("rBP!"&amp;ADDRESS($S42,SUMIFS(rBP!$1:$1,rBP!$5:$5,MAX(rBP!$5:$5)-CP$5+1))&amp;":"&amp;ADDRESS($S42,SUMIFS(rBP!$1:$1,rBP!$5:$5,MAX(rBP!$5:$5))))))</f>
        <v>0</v>
      </c>
      <c r="CQ42" s="67">
        <f ca="1">IF(CQ$5="",0,SUMPRODUCT(
INDIRECT(ADDRESS($P42,SUMIFS($1:$1,$5:$5,1))&amp;":"&amp;ADDRESS($P42,CQ$1)),
INDIRECT("rBP!"&amp;ADDRESS($S42,SUMIFS(rBP!$1:$1,rBP!$5:$5,MAX(rBP!$5:$5)-CQ$5+1))&amp;":"&amp;ADDRESS($S42,SUMIFS(rBP!$1:$1,rBP!$5:$5,MAX(rBP!$5:$5))))))</f>
        <v>0</v>
      </c>
      <c r="CR42" s="67">
        <f ca="1">IF(CR$5="",0,SUMPRODUCT(
INDIRECT(ADDRESS($P42,SUMIFS($1:$1,$5:$5,1))&amp;":"&amp;ADDRESS($P42,CR$1)),
INDIRECT("rBP!"&amp;ADDRESS($S42,SUMIFS(rBP!$1:$1,rBP!$5:$5,MAX(rBP!$5:$5)-CR$5+1))&amp;":"&amp;ADDRESS($S42,SUMIFS(rBP!$1:$1,rBP!$5:$5,MAX(rBP!$5:$5))))))</f>
        <v>0</v>
      </c>
      <c r="CS42" s="67">
        <f ca="1">IF(CS$5="",0,SUMPRODUCT(
INDIRECT(ADDRESS($P42,SUMIFS($1:$1,$5:$5,1))&amp;":"&amp;ADDRESS($P42,CS$1)),
INDIRECT("rBP!"&amp;ADDRESS($S42,SUMIFS(rBP!$1:$1,rBP!$5:$5,MAX(rBP!$5:$5)-CS$5+1))&amp;":"&amp;ADDRESS($S42,SUMIFS(rBP!$1:$1,rBP!$5:$5,MAX(rBP!$5:$5))))))</f>
        <v>0</v>
      </c>
      <c r="CT42" s="67">
        <f ca="1">IF(CT$5="",0,SUMPRODUCT(
INDIRECT(ADDRESS($P42,SUMIFS($1:$1,$5:$5,1))&amp;":"&amp;ADDRESS($P42,CT$1)),
INDIRECT("rBP!"&amp;ADDRESS($S42,SUMIFS(rBP!$1:$1,rBP!$5:$5,MAX(rBP!$5:$5)-CT$5+1))&amp;":"&amp;ADDRESS($S42,SUMIFS(rBP!$1:$1,rBP!$5:$5,MAX(rBP!$5:$5))))))</f>
        <v>0</v>
      </c>
    </row>
    <row r="43" spans="1:98" s="27" customFormat="1" ht="12" x14ac:dyDescent="0.25">
      <c r="A43" s="26">
        <f>ROW()</f>
        <v>43</v>
      </c>
      <c r="E43" s="24"/>
      <c r="F43" s="68" t="str">
        <f>F42</f>
        <v>Поступление в пр-во ПФ</v>
      </c>
      <c r="G43" s="27" t="str">
        <f>BP!$F$21</f>
        <v>Основа</v>
      </c>
      <c r="M43" s="2" t="str">
        <f>Lists!$R$8</f>
        <v>руб.</v>
      </c>
      <c r="P43" s="73">
        <f>$A$7</f>
        <v>7</v>
      </c>
      <c r="R43" s="24"/>
      <c r="S43" s="73">
        <f>BP!$A93</f>
        <v>93</v>
      </c>
      <c r="T43" s="69"/>
      <c r="U43" s="69"/>
      <c r="V43" s="77"/>
      <c r="W43" s="29">
        <f ca="1">SUM(INDIRECT(ADDRESS(ROW(),SUMIFS($1:$1,$5:$5,1))):INDIRECT(ADDRESS(ROW(),SUMIFS($1:$1,$5:$5,MAX($5:$5)))))</f>
        <v>42166530.397710763</v>
      </c>
      <c r="X43" s="69"/>
      <c r="Y43" s="69"/>
      <c r="Z43" s="71">
        <f ca="1">IF(Z$5="",0,SUMPRODUCT(
INDIRECT(ADDRESS($P43,SUMIFS($1:$1,$5:$5,1))&amp;":"&amp;ADDRESS($P43,Z$1)),
INDIRECT("rBP!"&amp;ADDRESS($S43,SUMIFS(rBP!$1:$1,rBP!$5:$5,MAX(rBP!$5:$5)-Z$5+1))&amp;":"&amp;ADDRESS($S43,SUMIFS(rBP!$1:$1,rBP!$5:$5,MAX(rBP!$5:$5))))))</f>
        <v>0</v>
      </c>
      <c r="AA43" s="71">
        <f ca="1">IF(AA$5="",0,SUMPRODUCT(
INDIRECT(ADDRESS($P43,SUMIFS($1:$1,$5:$5,1))&amp;":"&amp;ADDRESS($P43,AA$1)),
INDIRECT("rBP!"&amp;ADDRESS($S43,SUMIFS(rBP!$1:$1,rBP!$5:$5,MAX(rBP!$5:$5)-AA$5+1))&amp;":"&amp;ADDRESS($S43,SUMIFS(rBP!$1:$1,rBP!$5:$5,MAX(rBP!$5:$5))))))</f>
        <v>420000</v>
      </c>
      <c r="AB43" s="71">
        <f ca="1">IF(AB$5="",0,SUMPRODUCT(
INDIRECT(ADDRESS($P43,SUMIFS($1:$1,$5:$5,1))&amp;":"&amp;ADDRESS($P43,AB$1)),
INDIRECT("rBP!"&amp;ADDRESS($S43,SUMIFS(rBP!$1:$1,rBP!$5:$5,MAX(rBP!$5:$5)-AB$5+1))&amp;":"&amp;ADDRESS($S43,SUMIFS(rBP!$1:$1,rBP!$5:$5,MAX(rBP!$5:$5))))))</f>
        <v>432600</v>
      </c>
      <c r="AC43" s="71">
        <f ca="1">IF(AC$5="",0,SUMPRODUCT(
INDIRECT(ADDRESS($P43,SUMIFS($1:$1,$5:$5,1))&amp;":"&amp;ADDRESS($P43,AC$1)),
INDIRECT("rBP!"&amp;ADDRESS($S43,SUMIFS(rBP!$1:$1,rBP!$5:$5,MAX(rBP!$5:$5)-AC$5+1))&amp;":"&amp;ADDRESS($S43,SUMIFS(rBP!$1:$1,rBP!$5:$5,MAX(rBP!$5:$5))))))</f>
        <v>445578.00000000006</v>
      </c>
      <c r="AD43" s="71">
        <f ca="1">IF(AD$5="",0,SUMPRODUCT(
INDIRECT(ADDRESS($P43,SUMIFS($1:$1,$5:$5,1))&amp;":"&amp;ADDRESS($P43,AD$1)),
INDIRECT("rBP!"&amp;ADDRESS($S43,SUMIFS(rBP!$1:$1,rBP!$5:$5,MAX(rBP!$5:$5)-AD$5+1))&amp;":"&amp;ADDRESS($S43,SUMIFS(rBP!$1:$1,rBP!$5:$5,MAX(rBP!$5:$5))))))</f>
        <v>458945.34</v>
      </c>
      <c r="AE43" s="71">
        <f ca="1">IF(AE$5="",0,SUMPRODUCT(
INDIRECT(ADDRESS($P43,SUMIFS($1:$1,$5:$5,1))&amp;":"&amp;ADDRESS($P43,AE$1)),
INDIRECT("rBP!"&amp;ADDRESS($S43,SUMIFS(rBP!$1:$1,rBP!$5:$5,MAX(rBP!$5:$5)-AE$5+1))&amp;":"&amp;ADDRESS($S43,SUMIFS(rBP!$1:$1,rBP!$5:$5,MAX(rBP!$5:$5))))))</f>
        <v>472713.70020000002</v>
      </c>
      <c r="AF43" s="71">
        <f ca="1">IF(AF$5="",0,SUMPRODUCT(
INDIRECT(ADDRESS($P43,SUMIFS($1:$1,$5:$5,1))&amp;":"&amp;ADDRESS($P43,AF$1)),
INDIRECT("rBP!"&amp;ADDRESS($S43,SUMIFS(rBP!$1:$1,rBP!$5:$5,MAX(rBP!$5:$5)-AF$5+1))&amp;":"&amp;ADDRESS($S43,SUMIFS(rBP!$1:$1,rBP!$5:$5,MAX(rBP!$5:$5))))))</f>
        <v>486895.11120600009</v>
      </c>
      <c r="AG43" s="71">
        <f ca="1">IF(AG$5="",0,SUMPRODUCT(
INDIRECT(ADDRESS($P43,SUMIFS($1:$1,$5:$5,1))&amp;":"&amp;ADDRESS($P43,AG$1)),
INDIRECT("rBP!"&amp;ADDRESS($S43,SUMIFS(rBP!$1:$1,rBP!$5:$5,MAX(rBP!$5:$5)-AG$5+1))&amp;":"&amp;ADDRESS($S43,SUMIFS(rBP!$1:$1,rBP!$5:$5,MAX(rBP!$5:$5))))))</f>
        <v>501501.96454218007</v>
      </c>
      <c r="AH43" s="71">
        <f ca="1">IF(AH$5="",0,SUMPRODUCT(
INDIRECT(ADDRESS($P43,SUMIFS($1:$1,$5:$5,1))&amp;":"&amp;ADDRESS($P43,AH$1)),
INDIRECT("rBP!"&amp;ADDRESS($S43,SUMIFS(rBP!$1:$1,rBP!$5:$5,MAX(rBP!$5:$5)-AH$5+1))&amp;":"&amp;ADDRESS($S43,SUMIFS(rBP!$1:$1,rBP!$5:$5,MAX(rBP!$5:$5))))))</f>
        <v>516547.02347844548</v>
      </c>
      <c r="AI43" s="71">
        <f ca="1">IF(AI$5="",0,SUMPRODUCT(
INDIRECT(ADDRESS($P43,SUMIFS($1:$1,$5:$5,1))&amp;":"&amp;ADDRESS($P43,AI$1)),
INDIRECT("rBP!"&amp;ADDRESS($S43,SUMIFS(rBP!$1:$1,rBP!$5:$5,MAX(rBP!$5:$5)-AI$5+1))&amp;":"&amp;ADDRESS($S43,SUMIFS(rBP!$1:$1,rBP!$5:$5,MAX(rBP!$5:$5))))))</f>
        <v>532043.43418279884</v>
      </c>
      <c r="AJ43" s="71">
        <f ca="1">IF(AJ$5="",0,SUMPRODUCT(
INDIRECT(ADDRESS($P43,SUMIFS($1:$1,$5:$5,1))&amp;":"&amp;ADDRESS($P43,AJ$1)),
INDIRECT("rBP!"&amp;ADDRESS($S43,SUMIFS(rBP!$1:$1,rBP!$5:$5,MAX(rBP!$5:$5)-AJ$5+1))&amp;":"&amp;ADDRESS($S43,SUMIFS(rBP!$1:$1,rBP!$5:$5,MAX(rBP!$5:$5))))))</f>
        <v>548004.73720828281</v>
      </c>
      <c r="AK43" s="71">
        <f ca="1">IF(AK$5="",0,SUMPRODUCT(
INDIRECT(ADDRESS($P43,SUMIFS($1:$1,$5:$5,1))&amp;":"&amp;ADDRESS($P43,AK$1)),
INDIRECT("rBP!"&amp;ADDRESS($S43,SUMIFS(rBP!$1:$1,rBP!$5:$5,MAX(rBP!$5:$5)-AK$5+1))&amp;":"&amp;ADDRESS($S43,SUMIFS(rBP!$1:$1,rBP!$5:$5,MAX(rBP!$5:$5))))))</f>
        <v>564444.8793245313</v>
      </c>
      <c r="AL43" s="71">
        <f ca="1">IF(AL$5="",0,SUMPRODUCT(
INDIRECT(ADDRESS($P43,SUMIFS($1:$1,$5:$5,1))&amp;":"&amp;ADDRESS($P43,AL$1)),
INDIRECT("rBP!"&amp;ADDRESS($S43,SUMIFS(rBP!$1:$1,rBP!$5:$5,MAX(rBP!$5:$5)-AL$5+1))&amp;":"&amp;ADDRESS($S43,SUMIFS(rBP!$1:$1,rBP!$5:$5,MAX(rBP!$5:$5))))))</f>
        <v>581378.22570426727</v>
      </c>
      <c r="AM43" s="71">
        <f ca="1">IF(AM$5="",0,SUMPRODUCT(
INDIRECT(ADDRESS($P43,SUMIFS($1:$1,$5:$5,1))&amp;":"&amp;ADDRESS($P43,AM$1)),
INDIRECT("rBP!"&amp;ADDRESS($S43,SUMIFS(rBP!$1:$1,rBP!$5:$5,MAX(rBP!$5:$5)-AM$5+1))&amp;":"&amp;ADDRESS($S43,SUMIFS(rBP!$1:$1,rBP!$5:$5,MAX(rBP!$5:$5))))))</f>
        <v>598819.57247539528</v>
      </c>
      <c r="AN43" s="71">
        <f ca="1">IF(AN$5="",0,SUMPRODUCT(
INDIRECT(ADDRESS($P43,SUMIFS($1:$1,$5:$5,1))&amp;":"&amp;ADDRESS($P43,AN$1)),
INDIRECT("rBP!"&amp;ADDRESS($S43,SUMIFS(rBP!$1:$1,rBP!$5:$5,MAX(rBP!$5:$5)-AN$5+1))&amp;":"&amp;ADDRESS($S43,SUMIFS(rBP!$1:$1,rBP!$5:$5,MAX(rBP!$5:$5))))))</f>
        <v>616784.15964965709</v>
      </c>
      <c r="AO43" s="71">
        <f ca="1">IF(AO$5="",0,SUMPRODUCT(
INDIRECT(ADDRESS($P43,SUMIFS($1:$1,$5:$5,1))&amp;":"&amp;ADDRESS($P43,AO$1)),
INDIRECT("rBP!"&amp;ADDRESS($S43,SUMIFS(rBP!$1:$1,rBP!$5:$5,MAX(rBP!$5:$5)-AO$5+1))&amp;":"&amp;ADDRESS($S43,SUMIFS(rBP!$1:$1,rBP!$5:$5,MAX(rBP!$5:$5))))))</f>
        <v>635287.68443914689</v>
      </c>
      <c r="AP43" s="71">
        <f ca="1">IF(AP$5="",0,SUMPRODUCT(
INDIRECT(ADDRESS($P43,SUMIFS($1:$1,$5:$5,1))&amp;":"&amp;ADDRESS($P43,AP$1)),
INDIRECT("rBP!"&amp;ADDRESS($S43,SUMIFS(rBP!$1:$1,rBP!$5:$5,MAX(rBP!$5:$5)-AP$5+1))&amp;":"&amp;ADDRESS($S43,SUMIFS(rBP!$1:$1,rBP!$5:$5,MAX(rBP!$5:$5))))))</f>
        <v>654346.31497232139</v>
      </c>
      <c r="AQ43" s="71">
        <f ca="1">IF(AQ$5="",0,SUMPRODUCT(
INDIRECT(ADDRESS($P43,SUMIFS($1:$1,$5:$5,1))&amp;":"&amp;ADDRESS($P43,AQ$1)),
INDIRECT("rBP!"&amp;ADDRESS($S43,SUMIFS(rBP!$1:$1,rBP!$5:$5,MAX(rBP!$5:$5)-AQ$5+1))&amp;":"&amp;ADDRESS($S43,SUMIFS(rBP!$1:$1,rBP!$5:$5,MAX(rBP!$5:$5))))))</f>
        <v>673976.70442149101</v>
      </c>
      <c r="AR43" s="71">
        <f ca="1">IF(AR$5="",0,SUMPRODUCT(
INDIRECT(ADDRESS($P43,SUMIFS($1:$1,$5:$5,1))&amp;":"&amp;ADDRESS($P43,AR$1)),
INDIRECT("rBP!"&amp;ADDRESS($S43,SUMIFS(rBP!$1:$1,rBP!$5:$5,MAX(rBP!$5:$5)-AR$5+1))&amp;":"&amp;ADDRESS($S43,SUMIFS(rBP!$1:$1,rBP!$5:$5,MAX(rBP!$5:$5))))))</f>
        <v>694196.00555413577</v>
      </c>
      <c r="AS43" s="71">
        <f ca="1">IF(AS$5="",0,SUMPRODUCT(
INDIRECT(ADDRESS($P43,SUMIFS($1:$1,$5:$5,1))&amp;":"&amp;ADDRESS($P43,AS$1)),
INDIRECT("rBP!"&amp;ADDRESS($S43,SUMIFS(rBP!$1:$1,rBP!$5:$5,MAX(rBP!$5:$5)-AS$5+1))&amp;":"&amp;ADDRESS($S43,SUMIFS(rBP!$1:$1,rBP!$5:$5,MAX(rBP!$5:$5))))))</f>
        <v>715021.88572075986</v>
      </c>
      <c r="AT43" s="71">
        <f ca="1">IF(AT$5="",0,SUMPRODUCT(
INDIRECT(ADDRESS($P43,SUMIFS($1:$1,$5:$5,1))&amp;":"&amp;ADDRESS($P43,AT$1)),
INDIRECT("rBP!"&amp;ADDRESS($S43,SUMIFS(rBP!$1:$1,rBP!$5:$5,MAX(rBP!$5:$5)-AT$5+1))&amp;":"&amp;ADDRESS($S43,SUMIFS(rBP!$1:$1,rBP!$5:$5,MAX(rBP!$5:$5))))))</f>
        <v>736472.54229238268</v>
      </c>
      <c r="AU43" s="71">
        <f ca="1">IF(AU$5="",0,SUMPRODUCT(
INDIRECT(ADDRESS($P43,SUMIFS($1:$1,$5:$5,1))&amp;":"&amp;ADDRESS($P43,AU$1)),
INDIRECT("rBP!"&amp;ADDRESS($S43,SUMIFS(rBP!$1:$1,rBP!$5:$5,MAX(rBP!$5:$5)-AU$5+1))&amp;":"&amp;ADDRESS($S43,SUMIFS(rBP!$1:$1,rBP!$5:$5,MAX(rBP!$5:$5))))))</f>
        <v>758566.71856115421</v>
      </c>
      <c r="AV43" s="71">
        <f ca="1">IF(AV$5="",0,SUMPRODUCT(
INDIRECT(ADDRESS($P43,SUMIFS($1:$1,$5:$5,1))&amp;":"&amp;ADDRESS($P43,AV$1)),
INDIRECT("rBP!"&amp;ADDRESS($S43,SUMIFS(rBP!$1:$1,rBP!$5:$5,MAX(rBP!$5:$5)-AV$5+1))&amp;":"&amp;ADDRESS($S43,SUMIFS(rBP!$1:$1,rBP!$5:$5,MAX(rBP!$5:$5))))))</f>
        <v>781323.72011798876</v>
      </c>
      <c r="AW43" s="71">
        <f ca="1">IF(AW$5="",0,SUMPRODUCT(
INDIRECT(ADDRESS($P43,SUMIFS($1:$1,$5:$5,1))&amp;":"&amp;ADDRESS($P43,AW$1)),
INDIRECT("rBP!"&amp;ADDRESS($S43,SUMIFS(rBP!$1:$1,rBP!$5:$5,MAX(rBP!$5:$5)-AW$5+1))&amp;":"&amp;ADDRESS($S43,SUMIFS(rBP!$1:$1,rBP!$5:$5,MAX(rBP!$5:$5))))))</f>
        <v>804763.43172152853</v>
      </c>
      <c r="AX43" s="71">
        <f ca="1">IF(AX$5="",0,SUMPRODUCT(
INDIRECT(ADDRESS($P43,SUMIFS($1:$1,$5:$5,1))&amp;":"&amp;ADDRESS($P43,AX$1)),
INDIRECT("rBP!"&amp;ADDRESS($S43,SUMIFS(rBP!$1:$1,rBP!$5:$5,MAX(rBP!$5:$5)-AX$5+1))&amp;":"&amp;ADDRESS($S43,SUMIFS(rBP!$1:$1,rBP!$5:$5,MAX(rBP!$5:$5))))))</f>
        <v>828906.33467317442</v>
      </c>
      <c r="AY43" s="71">
        <f ca="1">IF(AY$5="",0,SUMPRODUCT(
INDIRECT(ADDRESS($P43,SUMIFS($1:$1,$5:$5,1))&amp;":"&amp;ADDRESS($P43,AY$1)),
INDIRECT("rBP!"&amp;ADDRESS($S43,SUMIFS(rBP!$1:$1,rBP!$5:$5,MAX(rBP!$5:$5)-AY$5+1))&amp;":"&amp;ADDRESS($S43,SUMIFS(rBP!$1:$1,rBP!$5:$5,MAX(rBP!$5:$5))))))</f>
        <v>853773.52471336967</v>
      </c>
      <c r="AZ43" s="71">
        <f ca="1">IF(AZ$5="",0,SUMPRODUCT(
INDIRECT(ADDRESS($P43,SUMIFS($1:$1,$5:$5,1))&amp;":"&amp;ADDRESS($P43,AZ$1)),
INDIRECT("rBP!"&amp;ADDRESS($S43,SUMIFS(rBP!$1:$1,rBP!$5:$5,MAX(rBP!$5:$5)-AZ$5+1))&amp;":"&amp;ADDRESS($S43,SUMIFS(rBP!$1:$1,rBP!$5:$5,MAX(rBP!$5:$5))))))</f>
        <v>879386.73045477085</v>
      </c>
      <c r="BA43" s="71">
        <f ca="1">IF(BA$5="",0,SUMPRODUCT(
INDIRECT(ADDRESS($P43,SUMIFS($1:$1,$5:$5,1))&amp;":"&amp;ADDRESS($P43,BA$1)),
INDIRECT("rBP!"&amp;ADDRESS($S43,SUMIFS(rBP!$1:$1,rBP!$5:$5,MAX(rBP!$5:$5)-BA$5+1))&amp;":"&amp;ADDRESS($S43,SUMIFS(rBP!$1:$1,rBP!$5:$5,MAX(rBP!$5:$5))))))</f>
        <v>905768.33236841392</v>
      </c>
      <c r="BB43" s="71">
        <f ca="1">IF(BB$5="",0,SUMPRODUCT(
INDIRECT(ADDRESS($P43,SUMIFS($1:$1,$5:$5,1))&amp;":"&amp;ADDRESS($P43,BB$1)),
INDIRECT("rBP!"&amp;ADDRESS($S43,SUMIFS(rBP!$1:$1,rBP!$5:$5,MAX(rBP!$5:$5)-BB$5+1))&amp;":"&amp;ADDRESS($S43,SUMIFS(rBP!$1:$1,rBP!$5:$5,MAX(rBP!$5:$5))))))</f>
        <v>932941.38233946625</v>
      </c>
      <c r="BC43" s="71">
        <f ca="1">IF(BC$5="",0,SUMPRODUCT(
INDIRECT(ADDRESS($P43,SUMIFS($1:$1,$5:$5,1))&amp;":"&amp;ADDRESS($P43,BC$1)),
INDIRECT("rBP!"&amp;ADDRESS($S43,SUMIFS(rBP!$1:$1,rBP!$5:$5,MAX(rBP!$5:$5)-BC$5+1))&amp;":"&amp;ADDRESS($S43,SUMIFS(rBP!$1:$1,rBP!$5:$5,MAX(rBP!$5:$5))))))</f>
        <v>960929.62380965031</v>
      </c>
      <c r="BD43" s="71">
        <f ca="1">IF(BD$5="",0,SUMPRODUCT(
INDIRECT(ADDRESS($P43,SUMIFS($1:$1,$5:$5,1))&amp;":"&amp;ADDRESS($P43,BD$1)),
INDIRECT("rBP!"&amp;ADDRESS($S43,SUMIFS(rBP!$1:$1,rBP!$5:$5,MAX(rBP!$5:$5)-BD$5+1))&amp;":"&amp;ADDRESS($S43,SUMIFS(rBP!$1:$1,rBP!$5:$5,MAX(rBP!$5:$5))))))</f>
        <v>989757.51252393983</v>
      </c>
      <c r="BE43" s="71">
        <f ca="1">IF(BE$5="",0,SUMPRODUCT(
INDIRECT(ADDRESS($P43,SUMIFS($1:$1,$5:$5,1))&amp;":"&amp;ADDRESS($P43,BE$1)),
INDIRECT("rBP!"&amp;ADDRESS($S43,SUMIFS(rBP!$1:$1,rBP!$5:$5,MAX(rBP!$5:$5)-BE$5+1))&amp;":"&amp;ADDRESS($S43,SUMIFS(rBP!$1:$1,rBP!$5:$5,MAX(rBP!$5:$5))))))</f>
        <v>1019450.237899658</v>
      </c>
      <c r="BF43" s="71">
        <f ca="1">IF(BF$5="",0,SUMPRODUCT(
INDIRECT(ADDRESS($P43,SUMIFS($1:$1,$5:$5,1))&amp;":"&amp;ADDRESS($P43,BF$1)),
INDIRECT("rBP!"&amp;ADDRESS($S43,SUMIFS(rBP!$1:$1,rBP!$5:$5,MAX(rBP!$5:$5)-BF$5+1))&amp;":"&amp;ADDRESS($S43,SUMIFS(rBP!$1:$1,rBP!$5:$5,MAX(rBP!$5:$5))))))</f>
        <v>1050033.7450366479</v>
      </c>
      <c r="BG43" s="71">
        <f ca="1">IF(BG$5="",0,SUMPRODUCT(
INDIRECT(ADDRESS($P43,SUMIFS($1:$1,$5:$5,1))&amp;":"&amp;ADDRESS($P43,BG$1)),
INDIRECT("rBP!"&amp;ADDRESS($S43,SUMIFS(rBP!$1:$1,rBP!$5:$5,MAX(rBP!$5:$5)-BG$5+1))&amp;":"&amp;ADDRESS($S43,SUMIFS(rBP!$1:$1,rBP!$5:$5,MAX(rBP!$5:$5))))))</f>
        <v>1081534.7573877473</v>
      </c>
      <c r="BH43" s="71">
        <f ca="1">IF(BH$5="",0,SUMPRODUCT(
INDIRECT(ADDRESS($P43,SUMIFS($1:$1,$5:$5,1))&amp;":"&amp;ADDRESS($P43,BH$1)),
INDIRECT("rBP!"&amp;ADDRESS($S43,SUMIFS(rBP!$1:$1,rBP!$5:$5,MAX(rBP!$5:$5)-BH$5+1))&amp;":"&amp;ADDRESS($S43,SUMIFS(rBP!$1:$1,rBP!$5:$5,MAX(rBP!$5:$5))))))</f>
        <v>1113980.8001093797</v>
      </c>
      <c r="BI43" s="71">
        <f ca="1">IF(BI$5="",0,SUMPRODUCT(
INDIRECT(ADDRESS($P43,SUMIFS($1:$1,$5:$5,1))&amp;":"&amp;ADDRESS($P43,BI$1)),
INDIRECT("rBP!"&amp;ADDRESS($S43,SUMIFS(rBP!$1:$1,rBP!$5:$5,MAX(rBP!$5:$5)-BI$5+1))&amp;":"&amp;ADDRESS($S43,SUMIFS(rBP!$1:$1,rBP!$5:$5,MAX(rBP!$5:$5))))))</f>
        <v>1147400.2241126611</v>
      </c>
      <c r="BJ43" s="71">
        <f ca="1">IF(BJ$5="",0,SUMPRODUCT(
INDIRECT(ADDRESS($P43,SUMIFS($1:$1,$5:$5,1))&amp;":"&amp;ADDRESS($P43,BJ$1)),
INDIRECT("rBP!"&amp;ADDRESS($S43,SUMIFS(rBP!$1:$1,rBP!$5:$5,MAX(rBP!$5:$5)-BJ$5+1))&amp;":"&amp;ADDRESS($S43,SUMIFS(rBP!$1:$1,rBP!$5:$5,MAX(rBP!$5:$5))))))</f>
        <v>1181822.230836041</v>
      </c>
      <c r="BK43" s="71">
        <f ca="1">IF(BK$5="",0,SUMPRODUCT(
INDIRECT(ADDRESS($P43,SUMIFS($1:$1,$5:$5,1))&amp;":"&amp;ADDRESS($P43,BK$1)),
INDIRECT("rBP!"&amp;ADDRESS($S43,SUMIFS(rBP!$1:$1,rBP!$5:$5,MAX(rBP!$5:$5)-BK$5+1))&amp;":"&amp;ADDRESS($S43,SUMIFS(rBP!$1:$1,rBP!$5:$5,MAX(rBP!$5:$5))))))</f>
        <v>1217276.8977611223</v>
      </c>
      <c r="BL43" s="71">
        <f ca="1">IF(BL$5="",0,SUMPRODUCT(
INDIRECT(ADDRESS($P43,SUMIFS($1:$1,$5:$5,1))&amp;":"&amp;ADDRESS($P43,BL$1)),
INDIRECT("rBP!"&amp;ADDRESS($S43,SUMIFS(rBP!$1:$1,rBP!$5:$5,MAX(rBP!$5:$5)-BL$5+1))&amp;":"&amp;ADDRESS($S43,SUMIFS(rBP!$1:$1,rBP!$5:$5,MAX(rBP!$5:$5))))))</f>
        <v>1253795.2046939561</v>
      </c>
      <c r="BM43" s="71">
        <f ca="1">IF(BM$5="",0,SUMPRODUCT(
INDIRECT(ADDRESS($P43,SUMIFS($1:$1,$5:$5,1))&amp;":"&amp;ADDRESS($P43,BM$1)),
INDIRECT("rBP!"&amp;ADDRESS($S43,SUMIFS(rBP!$1:$1,rBP!$5:$5,MAX(rBP!$5:$5)-BM$5+1))&amp;":"&amp;ADDRESS($S43,SUMIFS(rBP!$1:$1,rBP!$5:$5,MAX(rBP!$5:$5))))))</f>
        <v>1291409.0608347747</v>
      </c>
      <c r="BN43" s="71">
        <f ca="1">IF(BN$5="",0,SUMPRODUCT(
INDIRECT(ADDRESS($P43,SUMIFS($1:$1,$5:$5,1))&amp;":"&amp;ADDRESS($P43,BN$1)),
INDIRECT("rBP!"&amp;ADDRESS($S43,SUMIFS(rBP!$1:$1,rBP!$5:$5,MAX(rBP!$5:$5)-BN$5+1))&amp;":"&amp;ADDRESS($S43,SUMIFS(rBP!$1:$1,rBP!$5:$5,MAX(rBP!$5:$5))))))</f>
        <v>1330151.332659818</v>
      </c>
      <c r="BO43" s="71">
        <f ca="1">IF(BO$5="",0,SUMPRODUCT(
INDIRECT(ADDRESS($P43,SUMIFS($1:$1,$5:$5,1))&amp;":"&amp;ADDRESS($P43,BO$1)),
INDIRECT("rBP!"&amp;ADDRESS($S43,SUMIFS(rBP!$1:$1,rBP!$5:$5,MAX(rBP!$5:$5)-BO$5+1))&amp;":"&amp;ADDRESS($S43,SUMIFS(rBP!$1:$1,rBP!$5:$5,MAX(rBP!$5:$5))))))</f>
        <v>1370055.8726396128</v>
      </c>
      <c r="BP43" s="71">
        <f ca="1">IF(BP$5="",0,SUMPRODUCT(
INDIRECT(ADDRESS($P43,SUMIFS($1:$1,$5:$5,1))&amp;":"&amp;ADDRESS($P43,BP$1)),
INDIRECT("rBP!"&amp;ADDRESS($S43,SUMIFS(rBP!$1:$1,rBP!$5:$5,MAX(rBP!$5:$5)-BP$5+1))&amp;":"&amp;ADDRESS($S43,SUMIFS(rBP!$1:$1,rBP!$5:$5,MAX(rBP!$5:$5))))))</f>
        <v>1411157.5488188011</v>
      </c>
      <c r="BQ43" s="71">
        <f ca="1">IF(BQ$5="",0,SUMPRODUCT(
INDIRECT(ADDRESS($P43,SUMIFS($1:$1,$5:$5,1))&amp;":"&amp;ADDRESS($P43,BQ$1)),
INDIRECT("rBP!"&amp;ADDRESS($S43,SUMIFS(rBP!$1:$1,rBP!$5:$5,MAX(rBP!$5:$5)-BQ$5+1))&amp;":"&amp;ADDRESS($S43,SUMIFS(rBP!$1:$1,rBP!$5:$5,MAX(rBP!$5:$5))))))</f>
        <v>1453492.275283365</v>
      </c>
      <c r="BR43" s="71">
        <f ca="1">IF(BR$5="",0,SUMPRODUCT(
INDIRECT(ADDRESS($P43,SUMIFS($1:$1,$5:$5,1))&amp;":"&amp;ADDRESS($P43,BR$1)),
INDIRECT("rBP!"&amp;ADDRESS($S43,SUMIFS(rBP!$1:$1,rBP!$5:$5,MAX(rBP!$5:$5)-BR$5+1))&amp;":"&amp;ADDRESS($S43,SUMIFS(rBP!$1:$1,rBP!$5:$5,MAX(rBP!$5:$5))))))</f>
        <v>1497097.0435418661</v>
      </c>
      <c r="BS43" s="71">
        <f ca="1">IF(BS$5="",0,SUMPRODUCT(
INDIRECT(ADDRESS($P43,SUMIFS($1:$1,$5:$5,1))&amp;":"&amp;ADDRESS($P43,BS$1)),
INDIRECT("rBP!"&amp;ADDRESS($S43,SUMIFS(rBP!$1:$1,rBP!$5:$5,MAX(rBP!$5:$5)-BS$5+1))&amp;":"&amp;ADDRESS($S43,SUMIFS(rBP!$1:$1,rBP!$5:$5,MAX(rBP!$5:$5))))))</f>
        <v>1542009.9548481223</v>
      </c>
      <c r="BT43" s="71">
        <f ca="1">IF(BT$5="",0,SUMPRODUCT(
INDIRECT(ADDRESS($P43,SUMIFS($1:$1,$5:$5,1))&amp;":"&amp;ADDRESS($P43,BT$1)),
INDIRECT("rBP!"&amp;ADDRESS($S43,SUMIFS(rBP!$1:$1,rBP!$5:$5,MAX(rBP!$5:$5)-BT$5+1))&amp;":"&amp;ADDRESS($S43,SUMIFS(rBP!$1:$1,rBP!$5:$5,MAX(rBP!$5:$5))))))</f>
        <v>1588270.2534935661</v>
      </c>
      <c r="BU43" s="71">
        <f ca="1">IF(BU$5="",0,SUMPRODUCT(
INDIRECT(ADDRESS($P43,SUMIFS($1:$1,$5:$5,1))&amp;":"&amp;ADDRESS($P43,BU$1)),
INDIRECT("rBP!"&amp;ADDRESS($S43,SUMIFS(rBP!$1:$1,rBP!$5:$5,MAX(rBP!$5:$5)-BU$5+1))&amp;":"&amp;ADDRESS($S43,SUMIFS(rBP!$1:$1,rBP!$5:$5,MAX(rBP!$5:$5))))))</f>
        <v>1635918.3610983731</v>
      </c>
      <c r="BV43" s="71">
        <f ca="1">IF(BV$5="",0,SUMPRODUCT(
INDIRECT(ADDRESS($P43,SUMIFS($1:$1,$5:$5,1))&amp;":"&amp;ADDRESS($P43,BV$1)),
INDIRECT("rBP!"&amp;ADDRESS($S43,SUMIFS(rBP!$1:$1,rBP!$5:$5,MAX(rBP!$5:$5)-BV$5+1))&amp;":"&amp;ADDRESS($S43,SUMIFS(rBP!$1:$1,rBP!$5:$5,MAX(rBP!$5:$5))))))</f>
        <v>0</v>
      </c>
      <c r="BW43" s="71">
        <f ca="1">IF(BW$5="",0,SUMPRODUCT(
INDIRECT(ADDRESS($P43,SUMIFS($1:$1,$5:$5,1))&amp;":"&amp;ADDRESS($P43,BW$1)),
INDIRECT("rBP!"&amp;ADDRESS($S43,SUMIFS(rBP!$1:$1,rBP!$5:$5,MAX(rBP!$5:$5)-BW$5+1))&amp;":"&amp;ADDRESS($S43,SUMIFS(rBP!$1:$1,rBP!$5:$5,MAX(rBP!$5:$5))))))</f>
        <v>0</v>
      </c>
      <c r="BX43" s="71">
        <f ca="1">IF(BX$5="",0,SUMPRODUCT(
INDIRECT(ADDRESS($P43,SUMIFS($1:$1,$5:$5,1))&amp;":"&amp;ADDRESS($P43,BX$1)),
INDIRECT("rBP!"&amp;ADDRESS($S43,SUMIFS(rBP!$1:$1,rBP!$5:$5,MAX(rBP!$5:$5)-BX$5+1))&amp;":"&amp;ADDRESS($S43,SUMIFS(rBP!$1:$1,rBP!$5:$5,MAX(rBP!$5:$5))))))</f>
        <v>0</v>
      </c>
      <c r="BY43" s="71">
        <f ca="1">IF(BY$5="",0,SUMPRODUCT(
INDIRECT(ADDRESS($P43,SUMIFS($1:$1,$5:$5,1))&amp;":"&amp;ADDRESS($P43,BY$1)),
INDIRECT("rBP!"&amp;ADDRESS($S43,SUMIFS(rBP!$1:$1,rBP!$5:$5,MAX(rBP!$5:$5)-BY$5+1))&amp;":"&amp;ADDRESS($S43,SUMIFS(rBP!$1:$1,rBP!$5:$5,MAX(rBP!$5:$5))))))</f>
        <v>0</v>
      </c>
      <c r="BZ43" s="71">
        <f ca="1">IF(BZ$5="",0,SUMPRODUCT(
INDIRECT(ADDRESS($P43,SUMIFS($1:$1,$5:$5,1))&amp;":"&amp;ADDRESS($P43,BZ$1)),
INDIRECT("rBP!"&amp;ADDRESS($S43,SUMIFS(rBP!$1:$1,rBP!$5:$5,MAX(rBP!$5:$5)-BZ$5+1))&amp;":"&amp;ADDRESS($S43,SUMIFS(rBP!$1:$1,rBP!$5:$5,MAX(rBP!$5:$5))))))</f>
        <v>0</v>
      </c>
      <c r="CA43" s="71">
        <f ca="1">IF(CA$5="",0,SUMPRODUCT(
INDIRECT(ADDRESS($P43,SUMIFS($1:$1,$5:$5,1))&amp;":"&amp;ADDRESS($P43,CA$1)),
INDIRECT("rBP!"&amp;ADDRESS($S43,SUMIFS(rBP!$1:$1,rBP!$5:$5,MAX(rBP!$5:$5)-CA$5+1))&amp;":"&amp;ADDRESS($S43,SUMIFS(rBP!$1:$1,rBP!$5:$5,MAX(rBP!$5:$5))))))</f>
        <v>0</v>
      </c>
      <c r="CB43" s="71">
        <f ca="1">IF(CB$5="",0,SUMPRODUCT(
INDIRECT(ADDRESS($P43,SUMIFS($1:$1,$5:$5,1))&amp;":"&amp;ADDRESS($P43,CB$1)),
INDIRECT("rBP!"&amp;ADDRESS($S43,SUMIFS(rBP!$1:$1,rBP!$5:$5,MAX(rBP!$5:$5)-CB$5+1))&amp;":"&amp;ADDRESS($S43,SUMIFS(rBP!$1:$1,rBP!$5:$5,MAX(rBP!$5:$5))))))</f>
        <v>0</v>
      </c>
      <c r="CC43" s="71">
        <f ca="1">IF(CC$5="",0,SUMPRODUCT(
INDIRECT(ADDRESS($P43,SUMIFS($1:$1,$5:$5,1))&amp;":"&amp;ADDRESS($P43,CC$1)),
INDIRECT("rBP!"&amp;ADDRESS($S43,SUMIFS(rBP!$1:$1,rBP!$5:$5,MAX(rBP!$5:$5)-CC$5+1))&amp;":"&amp;ADDRESS($S43,SUMIFS(rBP!$1:$1,rBP!$5:$5,MAX(rBP!$5:$5))))))</f>
        <v>0</v>
      </c>
      <c r="CD43" s="71">
        <f ca="1">IF(CD$5="",0,SUMPRODUCT(
INDIRECT(ADDRESS($P43,SUMIFS($1:$1,$5:$5,1))&amp;":"&amp;ADDRESS($P43,CD$1)),
INDIRECT("rBP!"&amp;ADDRESS($S43,SUMIFS(rBP!$1:$1,rBP!$5:$5,MAX(rBP!$5:$5)-CD$5+1))&amp;":"&amp;ADDRESS($S43,SUMIFS(rBP!$1:$1,rBP!$5:$5,MAX(rBP!$5:$5))))))</f>
        <v>0</v>
      </c>
      <c r="CE43" s="71">
        <f ca="1">IF(CE$5="",0,SUMPRODUCT(
INDIRECT(ADDRESS($P43,SUMIFS($1:$1,$5:$5,1))&amp;":"&amp;ADDRESS($P43,CE$1)),
INDIRECT("rBP!"&amp;ADDRESS($S43,SUMIFS(rBP!$1:$1,rBP!$5:$5,MAX(rBP!$5:$5)-CE$5+1))&amp;":"&amp;ADDRESS($S43,SUMIFS(rBP!$1:$1,rBP!$5:$5,MAX(rBP!$5:$5))))))</f>
        <v>0</v>
      </c>
      <c r="CF43" s="71">
        <f ca="1">IF(CF$5="",0,SUMPRODUCT(
INDIRECT(ADDRESS($P43,SUMIFS($1:$1,$5:$5,1))&amp;":"&amp;ADDRESS($P43,CF$1)),
INDIRECT("rBP!"&amp;ADDRESS($S43,SUMIFS(rBP!$1:$1,rBP!$5:$5,MAX(rBP!$5:$5)-CF$5+1))&amp;":"&amp;ADDRESS($S43,SUMIFS(rBP!$1:$1,rBP!$5:$5,MAX(rBP!$5:$5))))))</f>
        <v>0</v>
      </c>
      <c r="CG43" s="71">
        <f ca="1">IF(CG$5="",0,SUMPRODUCT(
INDIRECT(ADDRESS($P43,SUMIFS($1:$1,$5:$5,1))&amp;":"&amp;ADDRESS($P43,CG$1)),
INDIRECT("rBP!"&amp;ADDRESS($S43,SUMIFS(rBP!$1:$1,rBP!$5:$5,MAX(rBP!$5:$5)-CG$5+1))&amp;":"&amp;ADDRESS($S43,SUMIFS(rBP!$1:$1,rBP!$5:$5,MAX(rBP!$5:$5))))))</f>
        <v>0</v>
      </c>
      <c r="CH43" s="71">
        <f ca="1">IF(CH$5="",0,SUMPRODUCT(
INDIRECT(ADDRESS($P43,SUMIFS($1:$1,$5:$5,1))&amp;":"&amp;ADDRESS($P43,CH$1)),
INDIRECT("rBP!"&amp;ADDRESS($S43,SUMIFS(rBP!$1:$1,rBP!$5:$5,MAX(rBP!$5:$5)-CH$5+1))&amp;":"&amp;ADDRESS($S43,SUMIFS(rBP!$1:$1,rBP!$5:$5,MAX(rBP!$5:$5))))))</f>
        <v>0</v>
      </c>
      <c r="CI43" s="71">
        <f ca="1">IF(CI$5="",0,SUMPRODUCT(
INDIRECT(ADDRESS($P43,SUMIFS($1:$1,$5:$5,1))&amp;":"&amp;ADDRESS($P43,CI$1)),
INDIRECT("rBP!"&amp;ADDRESS($S43,SUMIFS(rBP!$1:$1,rBP!$5:$5,MAX(rBP!$5:$5)-CI$5+1))&amp;":"&amp;ADDRESS($S43,SUMIFS(rBP!$1:$1,rBP!$5:$5,MAX(rBP!$5:$5))))))</f>
        <v>0</v>
      </c>
      <c r="CJ43" s="71">
        <f ca="1">IF(CJ$5="",0,SUMPRODUCT(
INDIRECT(ADDRESS($P43,SUMIFS($1:$1,$5:$5,1))&amp;":"&amp;ADDRESS($P43,CJ$1)),
INDIRECT("rBP!"&amp;ADDRESS($S43,SUMIFS(rBP!$1:$1,rBP!$5:$5,MAX(rBP!$5:$5)-CJ$5+1))&amp;":"&amp;ADDRESS($S43,SUMIFS(rBP!$1:$1,rBP!$5:$5,MAX(rBP!$5:$5))))))</f>
        <v>0</v>
      </c>
      <c r="CK43" s="71">
        <f ca="1">IF(CK$5="",0,SUMPRODUCT(
INDIRECT(ADDRESS($P43,SUMIFS($1:$1,$5:$5,1))&amp;":"&amp;ADDRESS($P43,CK$1)),
INDIRECT("rBP!"&amp;ADDRESS($S43,SUMIFS(rBP!$1:$1,rBP!$5:$5,MAX(rBP!$5:$5)-CK$5+1))&amp;":"&amp;ADDRESS($S43,SUMIFS(rBP!$1:$1,rBP!$5:$5,MAX(rBP!$5:$5))))))</f>
        <v>0</v>
      </c>
      <c r="CL43" s="71">
        <f ca="1">IF(CL$5="",0,SUMPRODUCT(
INDIRECT(ADDRESS($P43,SUMIFS($1:$1,$5:$5,1))&amp;":"&amp;ADDRESS($P43,CL$1)),
INDIRECT("rBP!"&amp;ADDRESS($S43,SUMIFS(rBP!$1:$1,rBP!$5:$5,MAX(rBP!$5:$5)-CL$5+1))&amp;":"&amp;ADDRESS($S43,SUMIFS(rBP!$1:$1,rBP!$5:$5,MAX(rBP!$5:$5))))))</f>
        <v>0</v>
      </c>
      <c r="CM43" s="71">
        <f ca="1">IF(CM$5="",0,SUMPRODUCT(
INDIRECT(ADDRESS($P43,SUMIFS($1:$1,$5:$5,1))&amp;":"&amp;ADDRESS($P43,CM$1)),
INDIRECT("rBP!"&amp;ADDRESS($S43,SUMIFS(rBP!$1:$1,rBP!$5:$5,MAX(rBP!$5:$5)-CM$5+1))&amp;":"&amp;ADDRESS($S43,SUMIFS(rBP!$1:$1,rBP!$5:$5,MAX(rBP!$5:$5))))))</f>
        <v>0</v>
      </c>
      <c r="CN43" s="71">
        <f ca="1">IF(CN$5="",0,SUMPRODUCT(
INDIRECT(ADDRESS($P43,SUMIFS($1:$1,$5:$5,1))&amp;":"&amp;ADDRESS($P43,CN$1)),
INDIRECT("rBP!"&amp;ADDRESS($S43,SUMIFS(rBP!$1:$1,rBP!$5:$5,MAX(rBP!$5:$5)-CN$5+1))&amp;":"&amp;ADDRESS($S43,SUMIFS(rBP!$1:$1,rBP!$5:$5,MAX(rBP!$5:$5))))))</f>
        <v>0</v>
      </c>
      <c r="CO43" s="71">
        <f ca="1">IF(CO$5="",0,SUMPRODUCT(
INDIRECT(ADDRESS($P43,SUMIFS($1:$1,$5:$5,1))&amp;":"&amp;ADDRESS($P43,CO$1)),
INDIRECT("rBP!"&amp;ADDRESS($S43,SUMIFS(rBP!$1:$1,rBP!$5:$5,MAX(rBP!$5:$5)-CO$5+1))&amp;":"&amp;ADDRESS($S43,SUMIFS(rBP!$1:$1,rBP!$5:$5,MAX(rBP!$5:$5))))))</f>
        <v>0</v>
      </c>
      <c r="CP43" s="71">
        <f ca="1">IF(CP$5="",0,SUMPRODUCT(
INDIRECT(ADDRESS($P43,SUMIFS($1:$1,$5:$5,1))&amp;":"&amp;ADDRESS($P43,CP$1)),
INDIRECT("rBP!"&amp;ADDRESS($S43,SUMIFS(rBP!$1:$1,rBP!$5:$5,MAX(rBP!$5:$5)-CP$5+1))&amp;":"&amp;ADDRESS($S43,SUMIFS(rBP!$1:$1,rBP!$5:$5,MAX(rBP!$5:$5))))))</f>
        <v>0</v>
      </c>
      <c r="CQ43" s="71">
        <f ca="1">IF(CQ$5="",0,SUMPRODUCT(
INDIRECT(ADDRESS($P43,SUMIFS($1:$1,$5:$5,1))&amp;":"&amp;ADDRESS($P43,CQ$1)),
INDIRECT("rBP!"&amp;ADDRESS($S43,SUMIFS(rBP!$1:$1,rBP!$5:$5,MAX(rBP!$5:$5)-CQ$5+1))&amp;":"&amp;ADDRESS($S43,SUMIFS(rBP!$1:$1,rBP!$5:$5,MAX(rBP!$5:$5))))))</f>
        <v>0</v>
      </c>
      <c r="CR43" s="71">
        <f ca="1">IF(CR$5="",0,SUMPRODUCT(
INDIRECT(ADDRESS($P43,SUMIFS($1:$1,$5:$5,1))&amp;":"&amp;ADDRESS($P43,CR$1)),
INDIRECT("rBP!"&amp;ADDRESS($S43,SUMIFS(rBP!$1:$1,rBP!$5:$5,MAX(rBP!$5:$5)-CR$5+1))&amp;":"&amp;ADDRESS($S43,SUMIFS(rBP!$1:$1,rBP!$5:$5,MAX(rBP!$5:$5))))))</f>
        <v>0</v>
      </c>
      <c r="CS43" s="71">
        <f ca="1">IF(CS$5="",0,SUMPRODUCT(
INDIRECT(ADDRESS($P43,SUMIFS($1:$1,$5:$5,1))&amp;":"&amp;ADDRESS($P43,CS$1)),
INDIRECT("rBP!"&amp;ADDRESS($S43,SUMIFS(rBP!$1:$1,rBP!$5:$5,MAX(rBP!$5:$5)-CS$5+1))&amp;":"&amp;ADDRESS($S43,SUMIFS(rBP!$1:$1,rBP!$5:$5,MAX(rBP!$5:$5))))))</f>
        <v>0</v>
      </c>
      <c r="CT43" s="71">
        <f ca="1">IF(CT$5="",0,SUMPRODUCT(
INDIRECT(ADDRESS($P43,SUMIFS($1:$1,$5:$5,1))&amp;":"&amp;ADDRESS($P43,CT$1)),
INDIRECT("rBP!"&amp;ADDRESS($S43,SUMIFS(rBP!$1:$1,rBP!$5:$5,MAX(rBP!$5:$5)-CT$5+1))&amp;":"&amp;ADDRESS($S43,SUMIFS(rBP!$1:$1,rBP!$5:$5,MAX(rBP!$5:$5))))))</f>
        <v>0</v>
      </c>
    </row>
    <row r="44" spans="1:98" s="69" customFormat="1" ht="12" x14ac:dyDescent="0.25">
      <c r="A44" s="26">
        <f>ROW()</f>
        <v>44</v>
      </c>
      <c r="E44" s="70"/>
      <c r="F44" s="68" t="str">
        <f>F42</f>
        <v>Поступление в пр-во ПФ</v>
      </c>
      <c r="G44" s="27" t="str">
        <f>BP!$F$22</f>
        <v>Сырье</v>
      </c>
      <c r="M44" s="2" t="str">
        <f>Lists!$R$8</f>
        <v>руб.</v>
      </c>
      <c r="P44" s="73">
        <f t="shared" ref="P44:P51" si="9">$A$7</f>
        <v>7</v>
      </c>
      <c r="Q44" s="27"/>
      <c r="R44" s="24"/>
      <c r="S44" s="73">
        <f>BP!$A94</f>
        <v>94</v>
      </c>
      <c r="V44" s="77"/>
      <c r="W44" s="29">
        <f ca="1">SUM(INDIRECT(ADDRESS(ROW(),SUMIFS($1:$1,$5:$5,1))):INDIRECT(ADDRESS(ROW(),SUMIFS($1:$1,$5:$5,MAX($5:$5)))))</f>
        <v>4819032.0454526599</v>
      </c>
      <c r="Z44" s="71">
        <f ca="1">IF(Z$5="",0,SUMPRODUCT(
INDIRECT(ADDRESS($P44,SUMIFS($1:$1,$5:$5,1))&amp;":"&amp;ADDRESS($P44,Z$1)),
INDIRECT("rBP!"&amp;ADDRESS($S44,SUMIFS(rBP!$1:$1,rBP!$5:$5,MAX(rBP!$5:$5)-Z$5+1))&amp;":"&amp;ADDRESS($S44,SUMIFS(rBP!$1:$1,rBP!$5:$5,MAX(rBP!$5:$5))))))</f>
        <v>0</v>
      </c>
      <c r="AA44" s="71">
        <f ca="1">IF(AA$5="",0,SUMPRODUCT(
INDIRECT(ADDRESS($P44,SUMIFS($1:$1,$5:$5,1))&amp;":"&amp;ADDRESS($P44,AA$1)),
INDIRECT("rBP!"&amp;ADDRESS($S44,SUMIFS(rBP!$1:$1,rBP!$5:$5,MAX(rBP!$5:$5)-AA$5+1))&amp;":"&amp;ADDRESS($S44,SUMIFS(rBP!$1:$1,rBP!$5:$5,MAX(rBP!$5:$5))))))</f>
        <v>48000</v>
      </c>
      <c r="AB44" s="71">
        <f ca="1">IF(AB$5="",0,SUMPRODUCT(
INDIRECT(ADDRESS($P44,SUMIFS($1:$1,$5:$5,1))&amp;":"&amp;ADDRESS($P44,AB$1)),
INDIRECT("rBP!"&amp;ADDRESS($S44,SUMIFS(rBP!$1:$1,rBP!$5:$5,MAX(rBP!$5:$5)-AB$5+1))&amp;":"&amp;ADDRESS($S44,SUMIFS(rBP!$1:$1,rBP!$5:$5,MAX(rBP!$5:$5))))))</f>
        <v>49440</v>
      </c>
      <c r="AC44" s="71">
        <f ca="1">IF(AC$5="",0,SUMPRODUCT(
INDIRECT(ADDRESS($P44,SUMIFS($1:$1,$5:$5,1))&amp;":"&amp;ADDRESS($P44,AC$1)),
INDIRECT("rBP!"&amp;ADDRESS($S44,SUMIFS(rBP!$1:$1,rBP!$5:$5,MAX(rBP!$5:$5)-AC$5+1))&amp;":"&amp;ADDRESS($S44,SUMIFS(rBP!$1:$1,rBP!$5:$5,MAX(rBP!$5:$5))))))</f>
        <v>50923.200000000004</v>
      </c>
      <c r="AD44" s="71">
        <f ca="1">IF(AD$5="",0,SUMPRODUCT(
INDIRECT(ADDRESS($P44,SUMIFS($1:$1,$5:$5,1))&amp;":"&amp;ADDRESS($P44,AD$1)),
INDIRECT("rBP!"&amp;ADDRESS($S44,SUMIFS(rBP!$1:$1,rBP!$5:$5,MAX(rBP!$5:$5)-AD$5+1))&amp;":"&amp;ADDRESS($S44,SUMIFS(rBP!$1:$1,rBP!$5:$5,MAX(rBP!$5:$5))))))</f>
        <v>52450.896000000008</v>
      </c>
      <c r="AE44" s="71">
        <f ca="1">IF(AE$5="",0,SUMPRODUCT(
INDIRECT(ADDRESS($P44,SUMIFS($1:$1,$5:$5,1))&amp;":"&amp;ADDRESS($P44,AE$1)),
INDIRECT("rBP!"&amp;ADDRESS($S44,SUMIFS(rBP!$1:$1,rBP!$5:$5,MAX(rBP!$5:$5)-AE$5+1))&amp;":"&amp;ADDRESS($S44,SUMIFS(rBP!$1:$1,rBP!$5:$5,MAX(rBP!$5:$5))))))</f>
        <v>54024.422879999998</v>
      </c>
      <c r="AF44" s="71">
        <f ca="1">IF(AF$5="",0,SUMPRODUCT(
INDIRECT(ADDRESS($P44,SUMIFS($1:$1,$5:$5,1))&amp;":"&amp;ADDRESS($P44,AF$1)),
INDIRECT("rBP!"&amp;ADDRESS($S44,SUMIFS(rBP!$1:$1,rBP!$5:$5,MAX(rBP!$5:$5)-AF$5+1))&amp;":"&amp;ADDRESS($S44,SUMIFS(rBP!$1:$1,rBP!$5:$5,MAX(rBP!$5:$5))))))</f>
        <v>55645.155566400004</v>
      </c>
      <c r="AG44" s="71">
        <f ca="1">IF(AG$5="",0,SUMPRODUCT(
INDIRECT(ADDRESS($P44,SUMIFS($1:$1,$5:$5,1))&amp;":"&amp;ADDRESS($P44,AG$1)),
INDIRECT("rBP!"&amp;ADDRESS($S44,SUMIFS(rBP!$1:$1,rBP!$5:$5,MAX(rBP!$5:$5)-AG$5+1))&amp;":"&amp;ADDRESS($S44,SUMIFS(rBP!$1:$1,rBP!$5:$5,MAX(rBP!$5:$5))))))</f>
        <v>57314.510233392008</v>
      </c>
      <c r="AH44" s="71">
        <f ca="1">IF(AH$5="",0,SUMPRODUCT(
INDIRECT(ADDRESS($P44,SUMIFS($1:$1,$5:$5,1))&amp;":"&amp;ADDRESS($P44,AH$1)),
INDIRECT("rBP!"&amp;ADDRESS($S44,SUMIFS(rBP!$1:$1,rBP!$5:$5,MAX(rBP!$5:$5)-AH$5+1))&amp;":"&amp;ADDRESS($S44,SUMIFS(rBP!$1:$1,rBP!$5:$5,MAX(rBP!$5:$5))))))</f>
        <v>59033.945540393775</v>
      </c>
      <c r="AI44" s="71">
        <f ca="1">IF(AI$5="",0,SUMPRODUCT(
INDIRECT(ADDRESS($P44,SUMIFS($1:$1,$5:$5,1))&amp;":"&amp;ADDRESS($P44,AI$1)),
INDIRECT("rBP!"&amp;ADDRESS($S44,SUMIFS(rBP!$1:$1,rBP!$5:$5,MAX(rBP!$5:$5)-AI$5+1))&amp;":"&amp;ADDRESS($S44,SUMIFS(rBP!$1:$1,rBP!$5:$5,MAX(rBP!$5:$5))))))</f>
        <v>60804.963906605582</v>
      </c>
      <c r="AJ44" s="71">
        <f ca="1">IF(AJ$5="",0,SUMPRODUCT(
INDIRECT(ADDRESS($P44,SUMIFS($1:$1,$5:$5,1))&amp;":"&amp;ADDRESS($P44,AJ$1)),
INDIRECT("rBP!"&amp;ADDRESS($S44,SUMIFS(rBP!$1:$1,rBP!$5:$5,MAX(rBP!$5:$5)-AJ$5+1))&amp;":"&amp;ADDRESS($S44,SUMIFS(rBP!$1:$1,rBP!$5:$5,MAX(rBP!$5:$5))))))</f>
        <v>62629.112823803749</v>
      </c>
      <c r="AK44" s="71">
        <f ca="1">IF(AK$5="",0,SUMPRODUCT(
INDIRECT(ADDRESS($P44,SUMIFS($1:$1,$5:$5,1))&amp;":"&amp;ADDRESS($P44,AK$1)),
INDIRECT("rBP!"&amp;ADDRESS($S44,SUMIFS(rBP!$1:$1,rBP!$5:$5,MAX(rBP!$5:$5)-AK$5+1))&amp;":"&amp;ADDRESS($S44,SUMIFS(rBP!$1:$1,rBP!$5:$5,MAX(rBP!$5:$5))))))</f>
        <v>64507.986208517861</v>
      </c>
      <c r="AL44" s="71">
        <f ca="1">IF(AL$5="",0,SUMPRODUCT(
INDIRECT(ADDRESS($P44,SUMIFS($1:$1,$5:$5,1))&amp;":"&amp;ADDRESS($P44,AL$1)),
INDIRECT("rBP!"&amp;ADDRESS($S44,SUMIFS(rBP!$1:$1,rBP!$5:$5,MAX(rBP!$5:$5)-AL$5+1))&amp;":"&amp;ADDRESS($S44,SUMIFS(rBP!$1:$1,rBP!$5:$5,MAX(rBP!$5:$5))))))</f>
        <v>66443.225794773403</v>
      </c>
      <c r="AM44" s="71">
        <f ca="1">IF(AM$5="",0,SUMPRODUCT(
INDIRECT(ADDRESS($P44,SUMIFS($1:$1,$5:$5,1))&amp;":"&amp;ADDRESS($P44,AM$1)),
INDIRECT("rBP!"&amp;ADDRESS($S44,SUMIFS(rBP!$1:$1,rBP!$5:$5,MAX(rBP!$5:$5)-AM$5+1))&amp;":"&amp;ADDRESS($S44,SUMIFS(rBP!$1:$1,rBP!$5:$5,MAX(rBP!$5:$5))))))</f>
        <v>68436.522568616594</v>
      </c>
      <c r="AN44" s="71">
        <f ca="1">IF(AN$5="",0,SUMPRODUCT(
INDIRECT(ADDRESS($P44,SUMIFS($1:$1,$5:$5,1))&amp;":"&amp;ADDRESS($P44,AN$1)),
INDIRECT("rBP!"&amp;ADDRESS($S44,SUMIFS(rBP!$1:$1,rBP!$5:$5,MAX(rBP!$5:$5)-AN$5+1))&amp;":"&amp;ADDRESS($S44,SUMIFS(rBP!$1:$1,rBP!$5:$5,MAX(rBP!$5:$5))))))</f>
        <v>70489.618245675098</v>
      </c>
      <c r="AO44" s="71">
        <f ca="1">IF(AO$5="",0,SUMPRODUCT(
INDIRECT(ADDRESS($P44,SUMIFS($1:$1,$5:$5,1))&amp;":"&amp;ADDRESS($P44,AO$1)),
INDIRECT("rBP!"&amp;ADDRESS($S44,SUMIFS(rBP!$1:$1,rBP!$5:$5,MAX(rBP!$5:$5)-AO$5+1))&amp;":"&amp;ADDRESS($S44,SUMIFS(rBP!$1:$1,rBP!$5:$5,MAX(rBP!$5:$5))))))</f>
        <v>72604.306793045354</v>
      </c>
      <c r="AP44" s="71">
        <f ca="1">IF(AP$5="",0,SUMPRODUCT(
INDIRECT(ADDRESS($P44,SUMIFS($1:$1,$5:$5,1))&amp;":"&amp;ADDRESS($P44,AP$1)),
INDIRECT("rBP!"&amp;ADDRESS($S44,SUMIFS(rBP!$1:$1,rBP!$5:$5,MAX(rBP!$5:$5)-AP$5+1))&amp;":"&amp;ADDRESS($S44,SUMIFS(rBP!$1:$1,rBP!$5:$5,MAX(rBP!$5:$5))))))</f>
        <v>74782.435996836721</v>
      </c>
      <c r="AQ44" s="71">
        <f ca="1">IF(AQ$5="",0,SUMPRODUCT(
INDIRECT(ADDRESS($P44,SUMIFS($1:$1,$5:$5,1))&amp;":"&amp;ADDRESS($P44,AQ$1)),
INDIRECT("rBP!"&amp;ADDRESS($S44,SUMIFS(rBP!$1:$1,rBP!$5:$5,MAX(rBP!$5:$5)-AQ$5+1))&amp;":"&amp;ADDRESS($S44,SUMIFS(rBP!$1:$1,rBP!$5:$5,MAX(rBP!$5:$5))))))</f>
        <v>77025.909076741824</v>
      </c>
      <c r="AR44" s="71">
        <f ca="1">IF(AR$5="",0,SUMPRODUCT(
INDIRECT(ADDRESS($P44,SUMIFS($1:$1,$5:$5,1))&amp;":"&amp;ADDRESS($P44,AR$1)),
INDIRECT("rBP!"&amp;ADDRESS($S44,SUMIFS(rBP!$1:$1,rBP!$5:$5,MAX(rBP!$5:$5)-AR$5+1))&amp;":"&amp;ADDRESS($S44,SUMIFS(rBP!$1:$1,rBP!$5:$5,MAX(rBP!$5:$5))))))</f>
        <v>79336.686349044088</v>
      </c>
      <c r="AS44" s="71">
        <f ca="1">IF(AS$5="",0,SUMPRODUCT(
INDIRECT(ADDRESS($P44,SUMIFS($1:$1,$5:$5,1))&amp;":"&amp;ADDRESS($P44,AS$1)),
INDIRECT("rBP!"&amp;ADDRESS($S44,SUMIFS(rBP!$1:$1,rBP!$5:$5,MAX(rBP!$5:$5)-AS$5+1))&amp;":"&amp;ADDRESS($S44,SUMIFS(rBP!$1:$1,rBP!$5:$5,MAX(rBP!$5:$5))))))</f>
        <v>81716.786939515412</v>
      </c>
      <c r="AT44" s="71">
        <f ca="1">IF(AT$5="",0,SUMPRODUCT(
INDIRECT(ADDRESS($P44,SUMIFS($1:$1,$5:$5,1))&amp;":"&amp;ADDRESS($P44,AT$1)),
INDIRECT("rBP!"&amp;ADDRESS($S44,SUMIFS(rBP!$1:$1,rBP!$5:$5,MAX(rBP!$5:$5)-AT$5+1))&amp;":"&amp;ADDRESS($S44,SUMIFS(rBP!$1:$1,rBP!$5:$5,MAX(rBP!$5:$5))))))</f>
        <v>84168.290547700875</v>
      </c>
      <c r="AU44" s="71">
        <f ca="1">IF(AU$5="",0,SUMPRODUCT(
INDIRECT(ADDRESS($P44,SUMIFS($1:$1,$5:$5,1))&amp;":"&amp;ADDRESS($P44,AU$1)),
INDIRECT("rBP!"&amp;ADDRESS($S44,SUMIFS(rBP!$1:$1,rBP!$5:$5,MAX(rBP!$5:$5)-AU$5+1))&amp;":"&amp;ADDRESS($S44,SUMIFS(rBP!$1:$1,rBP!$5:$5,MAX(rBP!$5:$5))))))</f>
        <v>86693.339264131908</v>
      </c>
      <c r="AV44" s="71">
        <f ca="1">IF(AV$5="",0,SUMPRODUCT(
INDIRECT(ADDRESS($P44,SUMIFS($1:$1,$5:$5,1))&amp;":"&amp;ADDRESS($P44,AV$1)),
INDIRECT("rBP!"&amp;ADDRESS($S44,SUMIFS(rBP!$1:$1,rBP!$5:$5,MAX(rBP!$5:$5)-AV$5+1))&amp;":"&amp;ADDRESS($S44,SUMIFS(rBP!$1:$1,rBP!$5:$5,MAX(rBP!$5:$5))))))</f>
        <v>89294.139442055864</v>
      </c>
      <c r="AW44" s="71">
        <f ca="1">IF(AW$5="",0,SUMPRODUCT(
INDIRECT(ADDRESS($P44,SUMIFS($1:$1,$5:$5,1))&amp;":"&amp;ADDRESS($P44,AW$1)),
INDIRECT("rBP!"&amp;ADDRESS($S44,SUMIFS(rBP!$1:$1,rBP!$5:$5,MAX(rBP!$5:$5)-AW$5+1))&amp;":"&amp;ADDRESS($S44,SUMIFS(rBP!$1:$1,rBP!$5:$5,MAX(rBP!$5:$5))))))</f>
        <v>91972.963625317541</v>
      </c>
      <c r="AX44" s="71">
        <f ca="1">IF(AX$5="",0,SUMPRODUCT(
INDIRECT(ADDRESS($P44,SUMIFS($1:$1,$5:$5,1))&amp;":"&amp;ADDRESS($P44,AX$1)),
INDIRECT("rBP!"&amp;ADDRESS($S44,SUMIFS(rBP!$1:$1,rBP!$5:$5,MAX(rBP!$5:$5)-AX$5+1))&amp;":"&amp;ADDRESS($S44,SUMIFS(rBP!$1:$1,rBP!$5:$5,MAX(rBP!$5:$5))))))</f>
        <v>94732.152534077075</v>
      </c>
      <c r="AY44" s="71">
        <f ca="1">IF(AY$5="",0,SUMPRODUCT(
INDIRECT(ADDRESS($P44,SUMIFS($1:$1,$5:$5,1))&amp;":"&amp;ADDRESS($P44,AY$1)),
INDIRECT("rBP!"&amp;ADDRESS($S44,SUMIFS(rBP!$1:$1,rBP!$5:$5,MAX(rBP!$5:$5)-AY$5+1))&amp;":"&amp;ADDRESS($S44,SUMIFS(rBP!$1:$1,rBP!$5:$5,MAX(rBP!$5:$5))))))</f>
        <v>97574.117110099396</v>
      </c>
      <c r="AZ44" s="71">
        <f ca="1">IF(AZ$5="",0,SUMPRODUCT(
INDIRECT(ADDRESS($P44,SUMIFS($1:$1,$5:$5,1))&amp;":"&amp;ADDRESS($P44,AZ$1)),
INDIRECT("rBP!"&amp;ADDRESS($S44,SUMIFS(rBP!$1:$1,rBP!$5:$5,MAX(rBP!$5:$5)-AZ$5+1))&amp;":"&amp;ADDRESS($S44,SUMIFS(rBP!$1:$1,rBP!$5:$5,MAX(rBP!$5:$5))))))</f>
        <v>100501.34062340239</v>
      </c>
      <c r="BA44" s="71">
        <f ca="1">IF(BA$5="",0,SUMPRODUCT(
INDIRECT(ADDRESS($P44,SUMIFS($1:$1,$5:$5,1))&amp;":"&amp;ADDRESS($P44,BA$1)),
INDIRECT("rBP!"&amp;ADDRESS($S44,SUMIFS(rBP!$1:$1,rBP!$5:$5,MAX(rBP!$5:$5)-BA$5+1))&amp;":"&amp;ADDRESS($S44,SUMIFS(rBP!$1:$1,rBP!$5:$5,MAX(rBP!$5:$5))))))</f>
        <v>103516.38084210444</v>
      </c>
      <c r="BB44" s="71">
        <f ca="1">IF(BB$5="",0,SUMPRODUCT(
INDIRECT(ADDRESS($P44,SUMIFS($1:$1,$5:$5,1))&amp;":"&amp;ADDRESS($P44,BB$1)),
INDIRECT("rBP!"&amp;ADDRESS($S44,SUMIFS(rBP!$1:$1,rBP!$5:$5,MAX(rBP!$5:$5)-BB$5+1))&amp;":"&amp;ADDRESS($S44,SUMIFS(rBP!$1:$1,rBP!$5:$5,MAX(rBP!$5:$5))))))</f>
        <v>106621.87226736758</v>
      </c>
      <c r="BC44" s="71">
        <f ca="1">IF(BC$5="",0,SUMPRODUCT(
INDIRECT(ADDRESS($P44,SUMIFS($1:$1,$5:$5,1))&amp;":"&amp;ADDRESS($P44,BC$1)),
INDIRECT("rBP!"&amp;ADDRESS($S44,SUMIFS(rBP!$1:$1,rBP!$5:$5,MAX(rBP!$5:$5)-BC$5+1))&amp;":"&amp;ADDRESS($S44,SUMIFS(rBP!$1:$1,rBP!$5:$5,MAX(rBP!$5:$5))))))</f>
        <v>109820.52843538861</v>
      </c>
      <c r="BD44" s="71">
        <f ca="1">IF(BD$5="",0,SUMPRODUCT(
INDIRECT(ADDRESS($P44,SUMIFS($1:$1,$5:$5,1))&amp;":"&amp;ADDRESS($P44,BD$1)),
INDIRECT("rBP!"&amp;ADDRESS($S44,SUMIFS(rBP!$1:$1,rBP!$5:$5,MAX(rBP!$5:$5)-BD$5+1))&amp;":"&amp;ADDRESS($S44,SUMIFS(rBP!$1:$1,rBP!$5:$5,MAX(rBP!$5:$5))))))</f>
        <v>113115.14428845026</v>
      </c>
      <c r="BE44" s="71">
        <f ca="1">IF(BE$5="",0,SUMPRODUCT(
INDIRECT(ADDRESS($P44,SUMIFS($1:$1,$5:$5,1))&amp;":"&amp;ADDRESS($P44,BE$1)),
INDIRECT("rBP!"&amp;ADDRESS($S44,SUMIFS(rBP!$1:$1,rBP!$5:$5,MAX(rBP!$5:$5)-BE$5+1))&amp;":"&amp;ADDRESS($S44,SUMIFS(rBP!$1:$1,rBP!$5:$5,MAX(rBP!$5:$5))))))</f>
        <v>116508.59861710377</v>
      </c>
      <c r="BF44" s="71">
        <f ca="1">IF(BF$5="",0,SUMPRODUCT(
INDIRECT(ADDRESS($P44,SUMIFS($1:$1,$5:$5,1))&amp;":"&amp;ADDRESS($P44,BF$1)),
INDIRECT("rBP!"&amp;ADDRESS($S44,SUMIFS(rBP!$1:$1,rBP!$5:$5,MAX(rBP!$5:$5)-BF$5+1))&amp;":"&amp;ADDRESS($S44,SUMIFS(rBP!$1:$1,rBP!$5:$5,MAX(rBP!$5:$5))))))</f>
        <v>120003.8565756169</v>
      </c>
      <c r="BG44" s="71">
        <f ca="1">IF(BG$5="",0,SUMPRODUCT(
INDIRECT(ADDRESS($P44,SUMIFS($1:$1,$5:$5,1))&amp;":"&amp;ADDRESS($P44,BG$1)),
INDIRECT("rBP!"&amp;ADDRESS($S44,SUMIFS(rBP!$1:$1,rBP!$5:$5,MAX(rBP!$5:$5)-BG$5+1))&amp;":"&amp;ADDRESS($S44,SUMIFS(rBP!$1:$1,rBP!$5:$5,MAX(rBP!$5:$5))))))</f>
        <v>123603.97227288541</v>
      </c>
      <c r="BH44" s="71">
        <f ca="1">IF(BH$5="",0,SUMPRODUCT(
INDIRECT(ADDRESS($P44,SUMIFS($1:$1,$5:$5,1))&amp;":"&amp;ADDRESS($P44,BH$1)),
INDIRECT("rBP!"&amp;ADDRESS($S44,SUMIFS(rBP!$1:$1,rBP!$5:$5,MAX(rBP!$5:$5)-BH$5+1))&amp;":"&amp;ADDRESS($S44,SUMIFS(rBP!$1:$1,rBP!$5:$5,MAX(rBP!$5:$5))))))</f>
        <v>127312.09144107197</v>
      </c>
      <c r="BI44" s="71">
        <f ca="1">IF(BI$5="",0,SUMPRODUCT(
INDIRECT(ADDRESS($P44,SUMIFS($1:$1,$5:$5,1))&amp;":"&amp;ADDRESS($P44,BI$1)),
INDIRECT("rBP!"&amp;ADDRESS($S44,SUMIFS(rBP!$1:$1,rBP!$5:$5,MAX(rBP!$5:$5)-BI$5+1))&amp;":"&amp;ADDRESS($S44,SUMIFS(rBP!$1:$1,rBP!$5:$5,MAX(rBP!$5:$5))))))</f>
        <v>131131.45418430414</v>
      </c>
      <c r="BJ44" s="71">
        <f ca="1">IF(BJ$5="",0,SUMPRODUCT(
INDIRECT(ADDRESS($P44,SUMIFS($1:$1,$5:$5,1))&amp;":"&amp;ADDRESS($P44,BJ$1)),
INDIRECT("rBP!"&amp;ADDRESS($S44,SUMIFS(rBP!$1:$1,rBP!$5:$5,MAX(rBP!$5:$5)-BJ$5+1))&amp;":"&amp;ADDRESS($S44,SUMIFS(rBP!$1:$1,rBP!$5:$5,MAX(rBP!$5:$5))))))</f>
        <v>135065.39780983326</v>
      </c>
      <c r="BK44" s="71">
        <f ca="1">IF(BK$5="",0,SUMPRODUCT(
INDIRECT(ADDRESS($P44,SUMIFS($1:$1,$5:$5,1))&amp;":"&amp;ADDRESS($P44,BK$1)),
INDIRECT("rBP!"&amp;ADDRESS($S44,SUMIFS(rBP!$1:$1,rBP!$5:$5,MAX(rBP!$5:$5)-BK$5+1))&amp;":"&amp;ADDRESS($S44,SUMIFS(rBP!$1:$1,rBP!$5:$5,MAX(rBP!$5:$5))))))</f>
        <v>139117.35974412828</v>
      </c>
      <c r="BL44" s="71">
        <f ca="1">IF(BL$5="",0,SUMPRODUCT(
INDIRECT(ADDRESS($P44,SUMIFS($1:$1,$5:$5,1))&amp;":"&amp;ADDRESS($P44,BL$1)),
INDIRECT("rBP!"&amp;ADDRESS($S44,SUMIFS(rBP!$1:$1,rBP!$5:$5,MAX(rBP!$5:$5)-BL$5+1))&amp;":"&amp;ADDRESS($S44,SUMIFS(rBP!$1:$1,rBP!$5:$5,MAX(rBP!$5:$5))))))</f>
        <v>143290.88053645211</v>
      </c>
      <c r="BM44" s="71">
        <f ca="1">IF(BM$5="",0,SUMPRODUCT(
INDIRECT(ADDRESS($P44,SUMIFS($1:$1,$5:$5,1))&amp;":"&amp;ADDRESS($P44,BM$1)),
INDIRECT("rBP!"&amp;ADDRESS($S44,SUMIFS(rBP!$1:$1,rBP!$5:$5,MAX(rBP!$5:$5)-BM$5+1))&amp;":"&amp;ADDRESS($S44,SUMIFS(rBP!$1:$1,rBP!$5:$5,MAX(rBP!$5:$5))))))</f>
        <v>147589.6069525457</v>
      </c>
      <c r="BN44" s="71">
        <f ca="1">IF(BN$5="",0,SUMPRODUCT(
INDIRECT(ADDRESS($P44,SUMIFS($1:$1,$5:$5,1))&amp;":"&amp;ADDRESS($P44,BN$1)),
INDIRECT("rBP!"&amp;ADDRESS($S44,SUMIFS(rBP!$1:$1,rBP!$5:$5,MAX(rBP!$5:$5)-BN$5+1))&amp;":"&amp;ADDRESS($S44,SUMIFS(rBP!$1:$1,rBP!$5:$5,MAX(rBP!$5:$5))))))</f>
        <v>152017.29516112205</v>
      </c>
      <c r="BO44" s="71">
        <f ca="1">IF(BO$5="",0,SUMPRODUCT(
INDIRECT(ADDRESS($P44,SUMIFS($1:$1,$5:$5,1))&amp;":"&amp;ADDRESS($P44,BO$1)),
INDIRECT("rBP!"&amp;ADDRESS($S44,SUMIFS(rBP!$1:$1,rBP!$5:$5,MAX(rBP!$5:$5)-BO$5+1))&amp;":"&amp;ADDRESS($S44,SUMIFS(rBP!$1:$1,rBP!$5:$5,MAX(rBP!$5:$5))))))</f>
        <v>156577.81401595572</v>
      </c>
      <c r="BP44" s="71">
        <f ca="1">IF(BP$5="",0,SUMPRODUCT(
INDIRECT(ADDRESS($P44,SUMIFS($1:$1,$5:$5,1))&amp;":"&amp;ADDRESS($P44,BP$1)),
INDIRECT("rBP!"&amp;ADDRESS($S44,SUMIFS(rBP!$1:$1,rBP!$5:$5,MAX(rBP!$5:$5)-BP$5+1))&amp;":"&amp;ADDRESS($S44,SUMIFS(rBP!$1:$1,rBP!$5:$5,MAX(rBP!$5:$5))))))</f>
        <v>161275.14843643439</v>
      </c>
      <c r="BQ44" s="71">
        <f ca="1">IF(BQ$5="",0,SUMPRODUCT(
INDIRECT(ADDRESS($P44,SUMIFS($1:$1,$5:$5,1))&amp;":"&amp;ADDRESS($P44,BQ$1)),
INDIRECT("rBP!"&amp;ADDRESS($S44,SUMIFS(rBP!$1:$1,rBP!$5:$5,MAX(rBP!$5:$5)-BQ$5+1))&amp;":"&amp;ADDRESS($S44,SUMIFS(rBP!$1:$1,rBP!$5:$5,MAX(rBP!$5:$5))))))</f>
        <v>166113.40288952744</v>
      </c>
      <c r="BR44" s="71">
        <f ca="1">IF(BR$5="",0,SUMPRODUCT(
INDIRECT(ADDRESS($P44,SUMIFS($1:$1,$5:$5,1))&amp;":"&amp;ADDRESS($P44,BR$1)),
INDIRECT("rBP!"&amp;ADDRESS($S44,SUMIFS(rBP!$1:$1,rBP!$5:$5,MAX(rBP!$5:$5)-BR$5+1))&amp;":"&amp;ADDRESS($S44,SUMIFS(rBP!$1:$1,rBP!$5:$5,MAX(rBP!$5:$5))))))</f>
        <v>171096.80497621326</v>
      </c>
      <c r="BS44" s="71">
        <f ca="1">IF(BS$5="",0,SUMPRODUCT(
INDIRECT(ADDRESS($P44,SUMIFS($1:$1,$5:$5,1))&amp;":"&amp;ADDRESS($P44,BS$1)),
INDIRECT("rBP!"&amp;ADDRESS($S44,SUMIFS(rBP!$1:$1,rBP!$5:$5,MAX(rBP!$5:$5)-BS$5+1))&amp;":"&amp;ADDRESS($S44,SUMIFS(rBP!$1:$1,rBP!$5:$5,MAX(rBP!$5:$5))))))</f>
        <v>176229.70912549968</v>
      </c>
      <c r="BT44" s="71">
        <f ca="1">IF(BT$5="",0,SUMPRODUCT(
INDIRECT(ADDRESS($P44,SUMIFS($1:$1,$5:$5,1))&amp;":"&amp;ADDRESS($P44,BT$1)),
INDIRECT("rBP!"&amp;ADDRESS($S44,SUMIFS(rBP!$1:$1,rBP!$5:$5,MAX(rBP!$5:$5)-BT$5+1))&amp;":"&amp;ADDRESS($S44,SUMIFS(rBP!$1:$1,rBP!$5:$5,MAX(rBP!$5:$5))))))</f>
        <v>181516.60039926469</v>
      </c>
      <c r="BU44" s="71">
        <f ca="1">IF(BU$5="",0,SUMPRODUCT(
INDIRECT(ADDRESS($P44,SUMIFS($1:$1,$5:$5,1))&amp;":"&amp;ADDRESS($P44,BU$1)),
INDIRECT("rBP!"&amp;ADDRESS($S44,SUMIFS(rBP!$1:$1,rBP!$5:$5,MAX(rBP!$5:$5)-BU$5+1))&amp;":"&amp;ADDRESS($S44,SUMIFS(rBP!$1:$1,rBP!$5:$5,MAX(rBP!$5:$5))))))</f>
        <v>186962.09841124265</v>
      </c>
      <c r="BV44" s="71">
        <f ca="1">IF(BV$5="",0,SUMPRODUCT(
INDIRECT(ADDRESS($P44,SUMIFS($1:$1,$5:$5,1))&amp;":"&amp;ADDRESS($P44,BV$1)),
INDIRECT("rBP!"&amp;ADDRESS($S44,SUMIFS(rBP!$1:$1,rBP!$5:$5,MAX(rBP!$5:$5)-BV$5+1))&amp;":"&amp;ADDRESS($S44,SUMIFS(rBP!$1:$1,rBP!$5:$5,MAX(rBP!$5:$5))))))</f>
        <v>0</v>
      </c>
      <c r="BW44" s="71">
        <f ca="1">IF(BW$5="",0,SUMPRODUCT(
INDIRECT(ADDRESS($P44,SUMIFS($1:$1,$5:$5,1))&amp;":"&amp;ADDRESS($P44,BW$1)),
INDIRECT("rBP!"&amp;ADDRESS($S44,SUMIFS(rBP!$1:$1,rBP!$5:$5,MAX(rBP!$5:$5)-BW$5+1))&amp;":"&amp;ADDRESS($S44,SUMIFS(rBP!$1:$1,rBP!$5:$5,MAX(rBP!$5:$5))))))</f>
        <v>0</v>
      </c>
      <c r="BX44" s="71">
        <f ca="1">IF(BX$5="",0,SUMPRODUCT(
INDIRECT(ADDRESS($P44,SUMIFS($1:$1,$5:$5,1))&amp;":"&amp;ADDRESS($P44,BX$1)),
INDIRECT("rBP!"&amp;ADDRESS($S44,SUMIFS(rBP!$1:$1,rBP!$5:$5,MAX(rBP!$5:$5)-BX$5+1))&amp;":"&amp;ADDRESS($S44,SUMIFS(rBP!$1:$1,rBP!$5:$5,MAX(rBP!$5:$5))))))</f>
        <v>0</v>
      </c>
      <c r="BY44" s="71">
        <f ca="1">IF(BY$5="",0,SUMPRODUCT(
INDIRECT(ADDRESS($P44,SUMIFS($1:$1,$5:$5,1))&amp;":"&amp;ADDRESS($P44,BY$1)),
INDIRECT("rBP!"&amp;ADDRESS($S44,SUMIFS(rBP!$1:$1,rBP!$5:$5,MAX(rBP!$5:$5)-BY$5+1))&amp;":"&amp;ADDRESS($S44,SUMIFS(rBP!$1:$1,rBP!$5:$5,MAX(rBP!$5:$5))))))</f>
        <v>0</v>
      </c>
      <c r="BZ44" s="71">
        <f ca="1">IF(BZ$5="",0,SUMPRODUCT(
INDIRECT(ADDRESS($P44,SUMIFS($1:$1,$5:$5,1))&amp;":"&amp;ADDRESS($P44,BZ$1)),
INDIRECT("rBP!"&amp;ADDRESS($S44,SUMIFS(rBP!$1:$1,rBP!$5:$5,MAX(rBP!$5:$5)-BZ$5+1))&amp;":"&amp;ADDRESS($S44,SUMIFS(rBP!$1:$1,rBP!$5:$5,MAX(rBP!$5:$5))))))</f>
        <v>0</v>
      </c>
      <c r="CA44" s="71">
        <f ca="1">IF(CA$5="",0,SUMPRODUCT(
INDIRECT(ADDRESS($P44,SUMIFS($1:$1,$5:$5,1))&amp;":"&amp;ADDRESS($P44,CA$1)),
INDIRECT("rBP!"&amp;ADDRESS($S44,SUMIFS(rBP!$1:$1,rBP!$5:$5,MAX(rBP!$5:$5)-CA$5+1))&amp;":"&amp;ADDRESS($S44,SUMIFS(rBP!$1:$1,rBP!$5:$5,MAX(rBP!$5:$5))))))</f>
        <v>0</v>
      </c>
      <c r="CB44" s="71">
        <f ca="1">IF(CB$5="",0,SUMPRODUCT(
INDIRECT(ADDRESS($P44,SUMIFS($1:$1,$5:$5,1))&amp;":"&amp;ADDRESS($P44,CB$1)),
INDIRECT("rBP!"&amp;ADDRESS($S44,SUMIFS(rBP!$1:$1,rBP!$5:$5,MAX(rBP!$5:$5)-CB$5+1))&amp;":"&amp;ADDRESS($S44,SUMIFS(rBP!$1:$1,rBP!$5:$5,MAX(rBP!$5:$5))))))</f>
        <v>0</v>
      </c>
      <c r="CC44" s="71">
        <f ca="1">IF(CC$5="",0,SUMPRODUCT(
INDIRECT(ADDRESS($P44,SUMIFS($1:$1,$5:$5,1))&amp;":"&amp;ADDRESS($P44,CC$1)),
INDIRECT("rBP!"&amp;ADDRESS($S44,SUMIFS(rBP!$1:$1,rBP!$5:$5,MAX(rBP!$5:$5)-CC$5+1))&amp;":"&amp;ADDRESS($S44,SUMIFS(rBP!$1:$1,rBP!$5:$5,MAX(rBP!$5:$5))))))</f>
        <v>0</v>
      </c>
      <c r="CD44" s="71">
        <f ca="1">IF(CD$5="",0,SUMPRODUCT(
INDIRECT(ADDRESS($P44,SUMIFS($1:$1,$5:$5,1))&amp;":"&amp;ADDRESS($P44,CD$1)),
INDIRECT("rBP!"&amp;ADDRESS($S44,SUMIFS(rBP!$1:$1,rBP!$5:$5,MAX(rBP!$5:$5)-CD$5+1))&amp;":"&amp;ADDRESS($S44,SUMIFS(rBP!$1:$1,rBP!$5:$5,MAX(rBP!$5:$5))))))</f>
        <v>0</v>
      </c>
      <c r="CE44" s="71">
        <f ca="1">IF(CE$5="",0,SUMPRODUCT(
INDIRECT(ADDRESS($P44,SUMIFS($1:$1,$5:$5,1))&amp;":"&amp;ADDRESS($P44,CE$1)),
INDIRECT("rBP!"&amp;ADDRESS($S44,SUMIFS(rBP!$1:$1,rBP!$5:$5,MAX(rBP!$5:$5)-CE$5+1))&amp;":"&amp;ADDRESS($S44,SUMIFS(rBP!$1:$1,rBP!$5:$5,MAX(rBP!$5:$5))))))</f>
        <v>0</v>
      </c>
      <c r="CF44" s="71">
        <f ca="1">IF(CF$5="",0,SUMPRODUCT(
INDIRECT(ADDRESS($P44,SUMIFS($1:$1,$5:$5,1))&amp;":"&amp;ADDRESS($P44,CF$1)),
INDIRECT("rBP!"&amp;ADDRESS($S44,SUMIFS(rBP!$1:$1,rBP!$5:$5,MAX(rBP!$5:$5)-CF$5+1))&amp;":"&amp;ADDRESS($S44,SUMIFS(rBP!$1:$1,rBP!$5:$5,MAX(rBP!$5:$5))))))</f>
        <v>0</v>
      </c>
      <c r="CG44" s="71">
        <f ca="1">IF(CG$5="",0,SUMPRODUCT(
INDIRECT(ADDRESS($P44,SUMIFS($1:$1,$5:$5,1))&amp;":"&amp;ADDRESS($P44,CG$1)),
INDIRECT("rBP!"&amp;ADDRESS($S44,SUMIFS(rBP!$1:$1,rBP!$5:$5,MAX(rBP!$5:$5)-CG$5+1))&amp;":"&amp;ADDRESS($S44,SUMIFS(rBP!$1:$1,rBP!$5:$5,MAX(rBP!$5:$5))))))</f>
        <v>0</v>
      </c>
      <c r="CH44" s="71">
        <f ca="1">IF(CH$5="",0,SUMPRODUCT(
INDIRECT(ADDRESS($P44,SUMIFS($1:$1,$5:$5,1))&amp;":"&amp;ADDRESS($P44,CH$1)),
INDIRECT("rBP!"&amp;ADDRESS($S44,SUMIFS(rBP!$1:$1,rBP!$5:$5,MAX(rBP!$5:$5)-CH$5+1))&amp;":"&amp;ADDRESS($S44,SUMIFS(rBP!$1:$1,rBP!$5:$5,MAX(rBP!$5:$5))))))</f>
        <v>0</v>
      </c>
      <c r="CI44" s="71">
        <f ca="1">IF(CI$5="",0,SUMPRODUCT(
INDIRECT(ADDRESS($P44,SUMIFS($1:$1,$5:$5,1))&amp;":"&amp;ADDRESS($P44,CI$1)),
INDIRECT("rBP!"&amp;ADDRESS($S44,SUMIFS(rBP!$1:$1,rBP!$5:$5,MAX(rBP!$5:$5)-CI$5+1))&amp;":"&amp;ADDRESS($S44,SUMIFS(rBP!$1:$1,rBP!$5:$5,MAX(rBP!$5:$5))))))</f>
        <v>0</v>
      </c>
      <c r="CJ44" s="71">
        <f ca="1">IF(CJ$5="",0,SUMPRODUCT(
INDIRECT(ADDRESS($P44,SUMIFS($1:$1,$5:$5,1))&amp;":"&amp;ADDRESS($P44,CJ$1)),
INDIRECT("rBP!"&amp;ADDRESS($S44,SUMIFS(rBP!$1:$1,rBP!$5:$5,MAX(rBP!$5:$5)-CJ$5+1))&amp;":"&amp;ADDRESS($S44,SUMIFS(rBP!$1:$1,rBP!$5:$5,MAX(rBP!$5:$5))))))</f>
        <v>0</v>
      </c>
      <c r="CK44" s="71">
        <f ca="1">IF(CK$5="",0,SUMPRODUCT(
INDIRECT(ADDRESS($P44,SUMIFS($1:$1,$5:$5,1))&amp;":"&amp;ADDRESS($P44,CK$1)),
INDIRECT("rBP!"&amp;ADDRESS($S44,SUMIFS(rBP!$1:$1,rBP!$5:$5,MAX(rBP!$5:$5)-CK$5+1))&amp;":"&amp;ADDRESS($S44,SUMIFS(rBP!$1:$1,rBP!$5:$5,MAX(rBP!$5:$5))))))</f>
        <v>0</v>
      </c>
      <c r="CL44" s="71">
        <f ca="1">IF(CL$5="",0,SUMPRODUCT(
INDIRECT(ADDRESS($P44,SUMIFS($1:$1,$5:$5,1))&amp;":"&amp;ADDRESS($P44,CL$1)),
INDIRECT("rBP!"&amp;ADDRESS($S44,SUMIFS(rBP!$1:$1,rBP!$5:$5,MAX(rBP!$5:$5)-CL$5+1))&amp;":"&amp;ADDRESS($S44,SUMIFS(rBP!$1:$1,rBP!$5:$5,MAX(rBP!$5:$5))))))</f>
        <v>0</v>
      </c>
      <c r="CM44" s="71">
        <f ca="1">IF(CM$5="",0,SUMPRODUCT(
INDIRECT(ADDRESS($P44,SUMIFS($1:$1,$5:$5,1))&amp;":"&amp;ADDRESS($P44,CM$1)),
INDIRECT("rBP!"&amp;ADDRESS($S44,SUMIFS(rBP!$1:$1,rBP!$5:$5,MAX(rBP!$5:$5)-CM$5+1))&amp;":"&amp;ADDRESS($S44,SUMIFS(rBP!$1:$1,rBP!$5:$5,MAX(rBP!$5:$5))))))</f>
        <v>0</v>
      </c>
      <c r="CN44" s="71">
        <f ca="1">IF(CN$5="",0,SUMPRODUCT(
INDIRECT(ADDRESS($P44,SUMIFS($1:$1,$5:$5,1))&amp;":"&amp;ADDRESS($P44,CN$1)),
INDIRECT("rBP!"&amp;ADDRESS($S44,SUMIFS(rBP!$1:$1,rBP!$5:$5,MAX(rBP!$5:$5)-CN$5+1))&amp;":"&amp;ADDRESS($S44,SUMIFS(rBP!$1:$1,rBP!$5:$5,MAX(rBP!$5:$5))))))</f>
        <v>0</v>
      </c>
      <c r="CO44" s="71">
        <f ca="1">IF(CO$5="",0,SUMPRODUCT(
INDIRECT(ADDRESS($P44,SUMIFS($1:$1,$5:$5,1))&amp;":"&amp;ADDRESS($P44,CO$1)),
INDIRECT("rBP!"&amp;ADDRESS($S44,SUMIFS(rBP!$1:$1,rBP!$5:$5,MAX(rBP!$5:$5)-CO$5+1))&amp;":"&amp;ADDRESS($S44,SUMIFS(rBP!$1:$1,rBP!$5:$5,MAX(rBP!$5:$5))))))</f>
        <v>0</v>
      </c>
      <c r="CP44" s="71">
        <f ca="1">IF(CP$5="",0,SUMPRODUCT(
INDIRECT(ADDRESS($P44,SUMIFS($1:$1,$5:$5,1))&amp;":"&amp;ADDRESS($P44,CP$1)),
INDIRECT("rBP!"&amp;ADDRESS($S44,SUMIFS(rBP!$1:$1,rBP!$5:$5,MAX(rBP!$5:$5)-CP$5+1))&amp;":"&amp;ADDRESS($S44,SUMIFS(rBP!$1:$1,rBP!$5:$5,MAX(rBP!$5:$5))))))</f>
        <v>0</v>
      </c>
      <c r="CQ44" s="71">
        <f ca="1">IF(CQ$5="",0,SUMPRODUCT(
INDIRECT(ADDRESS($P44,SUMIFS($1:$1,$5:$5,1))&amp;":"&amp;ADDRESS($P44,CQ$1)),
INDIRECT("rBP!"&amp;ADDRESS($S44,SUMIFS(rBP!$1:$1,rBP!$5:$5,MAX(rBP!$5:$5)-CQ$5+1))&amp;":"&amp;ADDRESS($S44,SUMIFS(rBP!$1:$1,rBP!$5:$5,MAX(rBP!$5:$5))))))</f>
        <v>0</v>
      </c>
      <c r="CR44" s="71">
        <f ca="1">IF(CR$5="",0,SUMPRODUCT(
INDIRECT(ADDRESS($P44,SUMIFS($1:$1,$5:$5,1))&amp;":"&amp;ADDRESS($P44,CR$1)),
INDIRECT("rBP!"&amp;ADDRESS($S44,SUMIFS(rBP!$1:$1,rBP!$5:$5,MAX(rBP!$5:$5)-CR$5+1))&amp;":"&amp;ADDRESS($S44,SUMIFS(rBP!$1:$1,rBP!$5:$5,MAX(rBP!$5:$5))))))</f>
        <v>0</v>
      </c>
      <c r="CS44" s="71">
        <f ca="1">IF(CS$5="",0,SUMPRODUCT(
INDIRECT(ADDRESS($P44,SUMIFS($1:$1,$5:$5,1))&amp;":"&amp;ADDRESS($P44,CS$1)),
INDIRECT("rBP!"&amp;ADDRESS($S44,SUMIFS(rBP!$1:$1,rBP!$5:$5,MAX(rBP!$5:$5)-CS$5+1))&amp;":"&amp;ADDRESS($S44,SUMIFS(rBP!$1:$1,rBP!$5:$5,MAX(rBP!$5:$5))))))</f>
        <v>0</v>
      </c>
      <c r="CT44" s="71">
        <f ca="1">IF(CT$5="",0,SUMPRODUCT(
INDIRECT(ADDRESS($P44,SUMIFS($1:$1,$5:$5,1))&amp;":"&amp;ADDRESS($P44,CT$1)),
INDIRECT("rBP!"&amp;ADDRESS($S44,SUMIFS(rBP!$1:$1,rBP!$5:$5,MAX(rBP!$5:$5)-CT$5+1))&amp;":"&amp;ADDRESS($S44,SUMIFS(rBP!$1:$1,rBP!$5:$5,MAX(rBP!$5:$5))))))</f>
        <v>0</v>
      </c>
    </row>
    <row r="45" spans="1:98" s="27" customFormat="1" ht="12" x14ac:dyDescent="0.25">
      <c r="A45" s="26">
        <f>ROW()</f>
        <v>45</v>
      </c>
      <c r="E45" s="24"/>
      <c r="F45" s="68" t="str">
        <f>F42</f>
        <v>Поступление в пр-во ПФ</v>
      </c>
      <c r="G45" s="27" t="str">
        <f>BP!$F$23</f>
        <v>Материал</v>
      </c>
      <c r="M45" s="2" t="str">
        <f>Lists!$R$8</f>
        <v>руб.</v>
      </c>
      <c r="P45" s="73">
        <f t="shared" si="9"/>
        <v>7</v>
      </c>
      <c r="R45" s="24"/>
      <c r="S45" s="73">
        <f>BP!$A95</f>
        <v>95</v>
      </c>
      <c r="T45" s="69"/>
      <c r="U45" s="69"/>
      <c r="V45" s="77"/>
      <c r="W45" s="29">
        <f ca="1">SUM(INDIRECT(ADDRESS(ROW(),SUMIFS($1:$1,$5:$5,1))):INDIRECT(ADDRESS(ROW(),SUMIFS($1:$1,$5:$5,MAX($5:$5)))))</f>
        <v>0</v>
      </c>
      <c r="X45" s="69"/>
      <c r="Y45" s="69"/>
      <c r="Z45" s="71">
        <f ca="1">IF(Z$5="",0,SUMPRODUCT(
INDIRECT(ADDRESS($P45,SUMIFS($1:$1,$5:$5,1))&amp;":"&amp;ADDRESS($P45,Z$1)),
INDIRECT("rBP!"&amp;ADDRESS($S45,SUMIFS(rBP!$1:$1,rBP!$5:$5,MAX(rBP!$5:$5)-Z$5+1))&amp;":"&amp;ADDRESS($S45,SUMIFS(rBP!$1:$1,rBP!$5:$5,MAX(rBP!$5:$5))))))</f>
        <v>0</v>
      </c>
      <c r="AA45" s="71">
        <f ca="1">IF(AA$5="",0,SUMPRODUCT(
INDIRECT(ADDRESS($P45,SUMIFS($1:$1,$5:$5,1))&amp;":"&amp;ADDRESS($P45,AA$1)),
INDIRECT("rBP!"&amp;ADDRESS($S45,SUMIFS(rBP!$1:$1,rBP!$5:$5,MAX(rBP!$5:$5)-AA$5+1))&amp;":"&amp;ADDRESS($S45,SUMIFS(rBP!$1:$1,rBP!$5:$5,MAX(rBP!$5:$5))))))</f>
        <v>0</v>
      </c>
      <c r="AB45" s="71">
        <f ca="1">IF(AB$5="",0,SUMPRODUCT(
INDIRECT(ADDRESS($P45,SUMIFS($1:$1,$5:$5,1))&amp;":"&amp;ADDRESS($P45,AB$1)),
INDIRECT("rBP!"&amp;ADDRESS($S45,SUMIFS(rBP!$1:$1,rBP!$5:$5,MAX(rBP!$5:$5)-AB$5+1))&amp;":"&amp;ADDRESS($S45,SUMIFS(rBP!$1:$1,rBP!$5:$5,MAX(rBP!$5:$5))))))</f>
        <v>0</v>
      </c>
      <c r="AC45" s="71">
        <f ca="1">IF(AC$5="",0,SUMPRODUCT(
INDIRECT(ADDRESS($P45,SUMIFS($1:$1,$5:$5,1))&amp;":"&amp;ADDRESS($P45,AC$1)),
INDIRECT("rBP!"&amp;ADDRESS($S45,SUMIFS(rBP!$1:$1,rBP!$5:$5,MAX(rBP!$5:$5)-AC$5+1))&amp;":"&amp;ADDRESS($S45,SUMIFS(rBP!$1:$1,rBP!$5:$5,MAX(rBP!$5:$5))))))</f>
        <v>0</v>
      </c>
      <c r="AD45" s="71">
        <f ca="1">IF(AD$5="",0,SUMPRODUCT(
INDIRECT(ADDRESS($P45,SUMIFS($1:$1,$5:$5,1))&amp;":"&amp;ADDRESS($P45,AD$1)),
INDIRECT("rBP!"&amp;ADDRESS($S45,SUMIFS(rBP!$1:$1,rBP!$5:$5,MAX(rBP!$5:$5)-AD$5+1))&amp;":"&amp;ADDRESS($S45,SUMIFS(rBP!$1:$1,rBP!$5:$5,MAX(rBP!$5:$5))))))</f>
        <v>0</v>
      </c>
      <c r="AE45" s="71">
        <f ca="1">IF(AE$5="",0,SUMPRODUCT(
INDIRECT(ADDRESS($P45,SUMIFS($1:$1,$5:$5,1))&amp;":"&amp;ADDRESS($P45,AE$1)),
INDIRECT("rBP!"&amp;ADDRESS($S45,SUMIFS(rBP!$1:$1,rBP!$5:$5,MAX(rBP!$5:$5)-AE$5+1))&amp;":"&amp;ADDRESS($S45,SUMIFS(rBP!$1:$1,rBP!$5:$5,MAX(rBP!$5:$5))))))</f>
        <v>0</v>
      </c>
      <c r="AF45" s="71">
        <f ca="1">IF(AF$5="",0,SUMPRODUCT(
INDIRECT(ADDRESS($P45,SUMIFS($1:$1,$5:$5,1))&amp;":"&amp;ADDRESS($P45,AF$1)),
INDIRECT("rBP!"&amp;ADDRESS($S45,SUMIFS(rBP!$1:$1,rBP!$5:$5,MAX(rBP!$5:$5)-AF$5+1))&amp;":"&amp;ADDRESS($S45,SUMIFS(rBP!$1:$1,rBP!$5:$5,MAX(rBP!$5:$5))))))</f>
        <v>0</v>
      </c>
      <c r="AG45" s="71">
        <f ca="1">IF(AG$5="",0,SUMPRODUCT(
INDIRECT(ADDRESS($P45,SUMIFS($1:$1,$5:$5,1))&amp;":"&amp;ADDRESS($P45,AG$1)),
INDIRECT("rBP!"&amp;ADDRESS($S45,SUMIFS(rBP!$1:$1,rBP!$5:$5,MAX(rBP!$5:$5)-AG$5+1))&amp;":"&amp;ADDRESS($S45,SUMIFS(rBP!$1:$1,rBP!$5:$5,MAX(rBP!$5:$5))))))</f>
        <v>0</v>
      </c>
      <c r="AH45" s="71">
        <f ca="1">IF(AH$5="",0,SUMPRODUCT(
INDIRECT(ADDRESS($P45,SUMIFS($1:$1,$5:$5,1))&amp;":"&amp;ADDRESS($P45,AH$1)),
INDIRECT("rBP!"&amp;ADDRESS($S45,SUMIFS(rBP!$1:$1,rBP!$5:$5,MAX(rBP!$5:$5)-AH$5+1))&amp;":"&amp;ADDRESS($S45,SUMIFS(rBP!$1:$1,rBP!$5:$5,MAX(rBP!$5:$5))))))</f>
        <v>0</v>
      </c>
      <c r="AI45" s="71">
        <f ca="1">IF(AI$5="",0,SUMPRODUCT(
INDIRECT(ADDRESS($P45,SUMIFS($1:$1,$5:$5,1))&amp;":"&amp;ADDRESS($P45,AI$1)),
INDIRECT("rBP!"&amp;ADDRESS($S45,SUMIFS(rBP!$1:$1,rBP!$5:$5,MAX(rBP!$5:$5)-AI$5+1))&amp;":"&amp;ADDRESS($S45,SUMIFS(rBP!$1:$1,rBP!$5:$5,MAX(rBP!$5:$5))))))</f>
        <v>0</v>
      </c>
      <c r="AJ45" s="71">
        <f ca="1">IF(AJ$5="",0,SUMPRODUCT(
INDIRECT(ADDRESS($P45,SUMIFS($1:$1,$5:$5,1))&amp;":"&amp;ADDRESS($P45,AJ$1)),
INDIRECT("rBP!"&amp;ADDRESS($S45,SUMIFS(rBP!$1:$1,rBP!$5:$5,MAX(rBP!$5:$5)-AJ$5+1))&amp;":"&amp;ADDRESS($S45,SUMIFS(rBP!$1:$1,rBP!$5:$5,MAX(rBP!$5:$5))))))</f>
        <v>0</v>
      </c>
      <c r="AK45" s="71">
        <f ca="1">IF(AK$5="",0,SUMPRODUCT(
INDIRECT(ADDRESS($P45,SUMIFS($1:$1,$5:$5,1))&amp;":"&amp;ADDRESS($P45,AK$1)),
INDIRECT("rBP!"&amp;ADDRESS($S45,SUMIFS(rBP!$1:$1,rBP!$5:$5,MAX(rBP!$5:$5)-AK$5+1))&amp;":"&amp;ADDRESS($S45,SUMIFS(rBP!$1:$1,rBP!$5:$5,MAX(rBP!$5:$5))))))</f>
        <v>0</v>
      </c>
      <c r="AL45" s="71">
        <f ca="1">IF(AL$5="",0,SUMPRODUCT(
INDIRECT(ADDRESS($P45,SUMIFS($1:$1,$5:$5,1))&amp;":"&amp;ADDRESS($P45,AL$1)),
INDIRECT("rBP!"&amp;ADDRESS($S45,SUMIFS(rBP!$1:$1,rBP!$5:$5,MAX(rBP!$5:$5)-AL$5+1))&amp;":"&amp;ADDRESS($S45,SUMIFS(rBP!$1:$1,rBP!$5:$5,MAX(rBP!$5:$5))))))</f>
        <v>0</v>
      </c>
      <c r="AM45" s="71">
        <f ca="1">IF(AM$5="",0,SUMPRODUCT(
INDIRECT(ADDRESS($P45,SUMIFS($1:$1,$5:$5,1))&amp;":"&amp;ADDRESS($P45,AM$1)),
INDIRECT("rBP!"&amp;ADDRESS($S45,SUMIFS(rBP!$1:$1,rBP!$5:$5,MAX(rBP!$5:$5)-AM$5+1))&amp;":"&amp;ADDRESS($S45,SUMIFS(rBP!$1:$1,rBP!$5:$5,MAX(rBP!$5:$5))))))</f>
        <v>0</v>
      </c>
      <c r="AN45" s="71">
        <f ca="1">IF(AN$5="",0,SUMPRODUCT(
INDIRECT(ADDRESS($P45,SUMIFS($1:$1,$5:$5,1))&amp;":"&amp;ADDRESS($P45,AN$1)),
INDIRECT("rBP!"&amp;ADDRESS($S45,SUMIFS(rBP!$1:$1,rBP!$5:$5,MAX(rBP!$5:$5)-AN$5+1))&amp;":"&amp;ADDRESS($S45,SUMIFS(rBP!$1:$1,rBP!$5:$5,MAX(rBP!$5:$5))))))</f>
        <v>0</v>
      </c>
      <c r="AO45" s="71">
        <f ca="1">IF(AO$5="",0,SUMPRODUCT(
INDIRECT(ADDRESS($P45,SUMIFS($1:$1,$5:$5,1))&amp;":"&amp;ADDRESS($P45,AO$1)),
INDIRECT("rBP!"&amp;ADDRESS($S45,SUMIFS(rBP!$1:$1,rBP!$5:$5,MAX(rBP!$5:$5)-AO$5+1))&amp;":"&amp;ADDRESS($S45,SUMIFS(rBP!$1:$1,rBP!$5:$5,MAX(rBP!$5:$5))))))</f>
        <v>0</v>
      </c>
      <c r="AP45" s="71">
        <f ca="1">IF(AP$5="",0,SUMPRODUCT(
INDIRECT(ADDRESS($P45,SUMIFS($1:$1,$5:$5,1))&amp;":"&amp;ADDRESS($P45,AP$1)),
INDIRECT("rBP!"&amp;ADDRESS($S45,SUMIFS(rBP!$1:$1,rBP!$5:$5,MAX(rBP!$5:$5)-AP$5+1))&amp;":"&amp;ADDRESS($S45,SUMIFS(rBP!$1:$1,rBP!$5:$5,MAX(rBP!$5:$5))))))</f>
        <v>0</v>
      </c>
      <c r="AQ45" s="71">
        <f ca="1">IF(AQ$5="",0,SUMPRODUCT(
INDIRECT(ADDRESS($P45,SUMIFS($1:$1,$5:$5,1))&amp;":"&amp;ADDRESS($P45,AQ$1)),
INDIRECT("rBP!"&amp;ADDRESS($S45,SUMIFS(rBP!$1:$1,rBP!$5:$5,MAX(rBP!$5:$5)-AQ$5+1))&amp;":"&amp;ADDRESS($S45,SUMIFS(rBP!$1:$1,rBP!$5:$5,MAX(rBP!$5:$5))))))</f>
        <v>0</v>
      </c>
      <c r="AR45" s="71">
        <f ca="1">IF(AR$5="",0,SUMPRODUCT(
INDIRECT(ADDRESS($P45,SUMIFS($1:$1,$5:$5,1))&amp;":"&amp;ADDRESS($P45,AR$1)),
INDIRECT("rBP!"&amp;ADDRESS($S45,SUMIFS(rBP!$1:$1,rBP!$5:$5,MAX(rBP!$5:$5)-AR$5+1))&amp;":"&amp;ADDRESS($S45,SUMIFS(rBP!$1:$1,rBP!$5:$5,MAX(rBP!$5:$5))))))</f>
        <v>0</v>
      </c>
      <c r="AS45" s="71">
        <f ca="1">IF(AS$5="",0,SUMPRODUCT(
INDIRECT(ADDRESS($P45,SUMIFS($1:$1,$5:$5,1))&amp;":"&amp;ADDRESS($P45,AS$1)),
INDIRECT("rBP!"&amp;ADDRESS($S45,SUMIFS(rBP!$1:$1,rBP!$5:$5,MAX(rBP!$5:$5)-AS$5+1))&amp;":"&amp;ADDRESS($S45,SUMIFS(rBP!$1:$1,rBP!$5:$5,MAX(rBP!$5:$5))))))</f>
        <v>0</v>
      </c>
      <c r="AT45" s="71">
        <f ca="1">IF(AT$5="",0,SUMPRODUCT(
INDIRECT(ADDRESS($P45,SUMIFS($1:$1,$5:$5,1))&amp;":"&amp;ADDRESS($P45,AT$1)),
INDIRECT("rBP!"&amp;ADDRESS($S45,SUMIFS(rBP!$1:$1,rBP!$5:$5,MAX(rBP!$5:$5)-AT$5+1))&amp;":"&amp;ADDRESS($S45,SUMIFS(rBP!$1:$1,rBP!$5:$5,MAX(rBP!$5:$5))))))</f>
        <v>0</v>
      </c>
      <c r="AU45" s="71">
        <f ca="1">IF(AU$5="",0,SUMPRODUCT(
INDIRECT(ADDRESS($P45,SUMIFS($1:$1,$5:$5,1))&amp;":"&amp;ADDRESS($P45,AU$1)),
INDIRECT("rBP!"&amp;ADDRESS($S45,SUMIFS(rBP!$1:$1,rBP!$5:$5,MAX(rBP!$5:$5)-AU$5+1))&amp;":"&amp;ADDRESS($S45,SUMIFS(rBP!$1:$1,rBP!$5:$5,MAX(rBP!$5:$5))))))</f>
        <v>0</v>
      </c>
      <c r="AV45" s="71">
        <f ca="1">IF(AV$5="",0,SUMPRODUCT(
INDIRECT(ADDRESS($P45,SUMIFS($1:$1,$5:$5,1))&amp;":"&amp;ADDRESS($P45,AV$1)),
INDIRECT("rBP!"&amp;ADDRESS($S45,SUMIFS(rBP!$1:$1,rBP!$5:$5,MAX(rBP!$5:$5)-AV$5+1))&amp;":"&amp;ADDRESS($S45,SUMIFS(rBP!$1:$1,rBP!$5:$5,MAX(rBP!$5:$5))))))</f>
        <v>0</v>
      </c>
      <c r="AW45" s="71">
        <f ca="1">IF(AW$5="",0,SUMPRODUCT(
INDIRECT(ADDRESS($P45,SUMIFS($1:$1,$5:$5,1))&amp;":"&amp;ADDRESS($P45,AW$1)),
INDIRECT("rBP!"&amp;ADDRESS($S45,SUMIFS(rBP!$1:$1,rBP!$5:$5,MAX(rBP!$5:$5)-AW$5+1))&amp;":"&amp;ADDRESS($S45,SUMIFS(rBP!$1:$1,rBP!$5:$5,MAX(rBP!$5:$5))))))</f>
        <v>0</v>
      </c>
      <c r="AX45" s="71">
        <f ca="1">IF(AX$5="",0,SUMPRODUCT(
INDIRECT(ADDRESS($P45,SUMIFS($1:$1,$5:$5,1))&amp;":"&amp;ADDRESS($P45,AX$1)),
INDIRECT("rBP!"&amp;ADDRESS($S45,SUMIFS(rBP!$1:$1,rBP!$5:$5,MAX(rBP!$5:$5)-AX$5+1))&amp;":"&amp;ADDRESS($S45,SUMIFS(rBP!$1:$1,rBP!$5:$5,MAX(rBP!$5:$5))))))</f>
        <v>0</v>
      </c>
      <c r="AY45" s="71">
        <f ca="1">IF(AY$5="",0,SUMPRODUCT(
INDIRECT(ADDRESS($P45,SUMIFS($1:$1,$5:$5,1))&amp;":"&amp;ADDRESS($P45,AY$1)),
INDIRECT("rBP!"&amp;ADDRESS($S45,SUMIFS(rBP!$1:$1,rBP!$5:$5,MAX(rBP!$5:$5)-AY$5+1))&amp;":"&amp;ADDRESS($S45,SUMIFS(rBP!$1:$1,rBP!$5:$5,MAX(rBP!$5:$5))))))</f>
        <v>0</v>
      </c>
      <c r="AZ45" s="71">
        <f ca="1">IF(AZ$5="",0,SUMPRODUCT(
INDIRECT(ADDRESS($P45,SUMIFS($1:$1,$5:$5,1))&amp;":"&amp;ADDRESS($P45,AZ$1)),
INDIRECT("rBP!"&amp;ADDRESS($S45,SUMIFS(rBP!$1:$1,rBP!$5:$5,MAX(rBP!$5:$5)-AZ$5+1))&amp;":"&amp;ADDRESS($S45,SUMIFS(rBP!$1:$1,rBP!$5:$5,MAX(rBP!$5:$5))))))</f>
        <v>0</v>
      </c>
      <c r="BA45" s="71">
        <f ca="1">IF(BA$5="",0,SUMPRODUCT(
INDIRECT(ADDRESS($P45,SUMIFS($1:$1,$5:$5,1))&amp;":"&amp;ADDRESS($P45,BA$1)),
INDIRECT("rBP!"&amp;ADDRESS($S45,SUMIFS(rBP!$1:$1,rBP!$5:$5,MAX(rBP!$5:$5)-BA$5+1))&amp;":"&amp;ADDRESS($S45,SUMIFS(rBP!$1:$1,rBP!$5:$5,MAX(rBP!$5:$5))))))</f>
        <v>0</v>
      </c>
      <c r="BB45" s="71">
        <f ca="1">IF(BB$5="",0,SUMPRODUCT(
INDIRECT(ADDRESS($P45,SUMIFS($1:$1,$5:$5,1))&amp;":"&amp;ADDRESS($P45,BB$1)),
INDIRECT("rBP!"&amp;ADDRESS($S45,SUMIFS(rBP!$1:$1,rBP!$5:$5,MAX(rBP!$5:$5)-BB$5+1))&amp;":"&amp;ADDRESS($S45,SUMIFS(rBP!$1:$1,rBP!$5:$5,MAX(rBP!$5:$5))))))</f>
        <v>0</v>
      </c>
      <c r="BC45" s="71">
        <f ca="1">IF(BC$5="",0,SUMPRODUCT(
INDIRECT(ADDRESS($P45,SUMIFS($1:$1,$5:$5,1))&amp;":"&amp;ADDRESS($P45,BC$1)),
INDIRECT("rBP!"&amp;ADDRESS($S45,SUMIFS(rBP!$1:$1,rBP!$5:$5,MAX(rBP!$5:$5)-BC$5+1))&amp;":"&amp;ADDRESS($S45,SUMIFS(rBP!$1:$1,rBP!$5:$5,MAX(rBP!$5:$5))))))</f>
        <v>0</v>
      </c>
      <c r="BD45" s="71">
        <f ca="1">IF(BD$5="",0,SUMPRODUCT(
INDIRECT(ADDRESS($P45,SUMIFS($1:$1,$5:$5,1))&amp;":"&amp;ADDRESS($P45,BD$1)),
INDIRECT("rBP!"&amp;ADDRESS($S45,SUMIFS(rBP!$1:$1,rBP!$5:$5,MAX(rBP!$5:$5)-BD$5+1))&amp;":"&amp;ADDRESS($S45,SUMIFS(rBP!$1:$1,rBP!$5:$5,MAX(rBP!$5:$5))))))</f>
        <v>0</v>
      </c>
      <c r="BE45" s="71">
        <f ca="1">IF(BE$5="",0,SUMPRODUCT(
INDIRECT(ADDRESS($P45,SUMIFS($1:$1,$5:$5,1))&amp;":"&amp;ADDRESS($P45,BE$1)),
INDIRECT("rBP!"&amp;ADDRESS($S45,SUMIFS(rBP!$1:$1,rBP!$5:$5,MAX(rBP!$5:$5)-BE$5+1))&amp;":"&amp;ADDRESS($S45,SUMIFS(rBP!$1:$1,rBP!$5:$5,MAX(rBP!$5:$5))))))</f>
        <v>0</v>
      </c>
      <c r="BF45" s="71">
        <f ca="1">IF(BF$5="",0,SUMPRODUCT(
INDIRECT(ADDRESS($P45,SUMIFS($1:$1,$5:$5,1))&amp;":"&amp;ADDRESS($P45,BF$1)),
INDIRECT("rBP!"&amp;ADDRESS($S45,SUMIFS(rBP!$1:$1,rBP!$5:$5,MAX(rBP!$5:$5)-BF$5+1))&amp;":"&amp;ADDRESS($S45,SUMIFS(rBP!$1:$1,rBP!$5:$5,MAX(rBP!$5:$5))))))</f>
        <v>0</v>
      </c>
      <c r="BG45" s="71">
        <f ca="1">IF(BG$5="",0,SUMPRODUCT(
INDIRECT(ADDRESS($P45,SUMIFS($1:$1,$5:$5,1))&amp;":"&amp;ADDRESS($P45,BG$1)),
INDIRECT("rBP!"&amp;ADDRESS($S45,SUMIFS(rBP!$1:$1,rBP!$5:$5,MAX(rBP!$5:$5)-BG$5+1))&amp;":"&amp;ADDRESS($S45,SUMIFS(rBP!$1:$1,rBP!$5:$5,MAX(rBP!$5:$5))))))</f>
        <v>0</v>
      </c>
      <c r="BH45" s="71">
        <f ca="1">IF(BH$5="",0,SUMPRODUCT(
INDIRECT(ADDRESS($P45,SUMIFS($1:$1,$5:$5,1))&amp;":"&amp;ADDRESS($P45,BH$1)),
INDIRECT("rBP!"&amp;ADDRESS($S45,SUMIFS(rBP!$1:$1,rBP!$5:$5,MAX(rBP!$5:$5)-BH$5+1))&amp;":"&amp;ADDRESS($S45,SUMIFS(rBP!$1:$1,rBP!$5:$5,MAX(rBP!$5:$5))))))</f>
        <v>0</v>
      </c>
      <c r="BI45" s="71">
        <f ca="1">IF(BI$5="",0,SUMPRODUCT(
INDIRECT(ADDRESS($P45,SUMIFS($1:$1,$5:$5,1))&amp;":"&amp;ADDRESS($P45,BI$1)),
INDIRECT("rBP!"&amp;ADDRESS($S45,SUMIFS(rBP!$1:$1,rBP!$5:$5,MAX(rBP!$5:$5)-BI$5+1))&amp;":"&amp;ADDRESS($S45,SUMIFS(rBP!$1:$1,rBP!$5:$5,MAX(rBP!$5:$5))))))</f>
        <v>0</v>
      </c>
      <c r="BJ45" s="71">
        <f ca="1">IF(BJ$5="",0,SUMPRODUCT(
INDIRECT(ADDRESS($P45,SUMIFS($1:$1,$5:$5,1))&amp;":"&amp;ADDRESS($P45,BJ$1)),
INDIRECT("rBP!"&amp;ADDRESS($S45,SUMIFS(rBP!$1:$1,rBP!$5:$5,MAX(rBP!$5:$5)-BJ$5+1))&amp;":"&amp;ADDRESS($S45,SUMIFS(rBP!$1:$1,rBP!$5:$5,MAX(rBP!$5:$5))))))</f>
        <v>0</v>
      </c>
      <c r="BK45" s="71">
        <f ca="1">IF(BK$5="",0,SUMPRODUCT(
INDIRECT(ADDRESS($P45,SUMIFS($1:$1,$5:$5,1))&amp;":"&amp;ADDRESS($P45,BK$1)),
INDIRECT("rBP!"&amp;ADDRESS($S45,SUMIFS(rBP!$1:$1,rBP!$5:$5,MAX(rBP!$5:$5)-BK$5+1))&amp;":"&amp;ADDRESS($S45,SUMIFS(rBP!$1:$1,rBP!$5:$5,MAX(rBP!$5:$5))))))</f>
        <v>0</v>
      </c>
      <c r="BL45" s="71">
        <f ca="1">IF(BL$5="",0,SUMPRODUCT(
INDIRECT(ADDRESS($P45,SUMIFS($1:$1,$5:$5,1))&amp;":"&amp;ADDRESS($P45,BL$1)),
INDIRECT("rBP!"&amp;ADDRESS($S45,SUMIFS(rBP!$1:$1,rBP!$5:$5,MAX(rBP!$5:$5)-BL$5+1))&amp;":"&amp;ADDRESS($S45,SUMIFS(rBP!$1:$1,rBP!$5:$5,MAX(rBP!$5:$5))))))</f>
        <v>0</v>
      </c>
      <c r="BM45" s="71">
        <f ca="1">IF(BM$5="",0,SUMPRODUCT(
INDIRECT(ADDRESS($P45,SUMIFS($1:$1,$5:$5,1))&amp;":"&amp;ADDRESS($P45,BM$1)),
INDIRECT("rBP!"&amp;ADDRESS($S45,SUMIFS(rBP!$1:$1,rBP!$5:$5,MAX(rBP!$5:$5)-BM$5+1))&amp;":"&amp;ADDRESS($S45,SUMIFS(rBP!$1:$1,rBP!$5:$5,MAX(rBP!$5:$5))))))</f>
        <v>0</v>
      </c>
      <c r="BN45" s="71">
        <f ca="1">IF(BN$5="",0,SUMPRODUCT(
INDIRECT(ADDRESS($P45,SUMIFS($1:$1,$5:$5,1))&amp;":"&amp;ADDRESS($P45,BN$1)),
INDIRECT("rBP!"&amp;ADDRESS($S45,SUMIFS(rBP!$1:$1,rBP!$5:$5,MAX(rBP!$5:$5)-BN$5+1))&amp;":"&amp;ADDRESS($S45,SUMIFS(rBP!$1:$1,rBP!$5:$5,MAX(rBP!$5:$5))))))</f>
        <v>0</v>
      </c>
      <c r="BO45" s="71">
        <f ca="1">IF(BO$5="",0,SUMPRODUCT(
INDIRECT(ADDRESS($P45,SUMIFS($1:$1,$5:$5,1))&amp;":"&amp;ADDRESS($P45,BO$1)),
INDIRECT("rBP!"&amp;ADDRESS($S45,SUMIFS(rBP!$1:$1,rBP!$5:$5,MAX(rBP!$5:$5)-BO$5+1))&amp;":"&amp;ADDRESS($S45,SUMIFS(rBP!$1:$1,rBP!$5:$5,MAX(rBP!$5:$5))))))</f>
        <v>0</v>
      </c>
      <c r="BP45" s="71">
        <f ca="1">IF(BP$5="",0,SUMPRODUCT(
INDIRECT(ADDRESS($P45,SUMIFS($1:$1,$5:$5,1))&amp;":"&amp;ADDRESS($P45,BP$1)),
INDIRECT("rBP!"&amp;ADDRESS($S45,SUMIFS(rBP!$1:$1,rBP!$5:$5,MAX(rBP!$5:$5)-BP$5+1))&amp;":"&amp;ADDRESS($S45,SUMIFS(rBP!$1:$1,rBP!$5:$5,MAX(rBP!$5:$5))))))</f>
        <v>0</v>
      </c>
      <c r="BQ45" s="71">
        <f ca="1">IF(BQ$5="",0,SUMPRODUCT(
INDIRECT(ADDRESS($P45,SUMIFS($1:$1,$5:$5,1))&amp;":"&amp;ADDRESS($P45,BQ$1)),
INDIRECT("rBP!"&amp;ADDRESS($S45,SUMIFS(rBP!$1:$1,rBP!$5:$5,MAX(rBP!$5:$5)-BQ$5+1))&amp;":"&amp;ADDRESS($S45,SUMIFS(rBP!$1:$1,rBP!$5:$5,MAX(rBP!$5:$5))))))</f>
        <v>0</v>
      </c>
      <c r="BR45" s="71">
        <f ca="1">IF(BR$5="",0,SUMPRODUCT(
INDIRECT(ADDRESS($P45,SUMIFS($1:$1,$5:$5,1))&amp;":"&amp;ADDRESS($P45,BR$1)),
INDIRECT("rBP!"&amp;ADDRESS($S45,SUMIFS(rBP!$1:$1,rBP!$5:$5,MAX(rBP!$5:$5)-BR$5+1))&amp;":"&amp;ADDRESS($S45,SUMIFS(rBP!$1:$1,rBP!$5:$5,MAX(rBP!$5:$5))))))</f>
        <v>0</v>
      </c>
      <c r="BS45" s="71">
        <f ca="1">IF(BS$5="",0,SUMPRODUCT(
INDIRECT(ADDRESS($P45,SUMIFS($1:$1,$5:$5,1))&amp;":"&amp;ADDRESS($P45,BS$1)),
INDIRECT("rBP!"&amp;ADDRESS($S45,SUMIFS(rBP!$1:$1,rBP!$5:$5,MAX(rBP!$5:$5)-BS$5+1))&amp;":"&amp;ADDRESS($S45,SUMIFS(rBP!$1:$1,rBP!$5:$5,MAX(rBP!$5:$5))))))</f>
        <v>0</v>
      </c>
      <c r="BT45" s="71">
        <f ca="1">IF(BT$5="",0,SUMPRODUCT(
INDIRECT(ADDRESS($P45,SUMIFS($1:$1,$5:$5,1))&amp;":"&amp;ADDRESS($P45,BT$1)),
INDIRECT("rBP!"&amp;ADDRESS($S45,SUMIFS(rBP!$1:$1,rBP!$5:$5,MAX(rBP!$5:$5)-BT$5+1))&amp;":"&amp;ADDRESS($S45,SUMIFS(rBP!$1:$1,rBP!$5:$5,MAX(rBP!$5:$5))))))</f>
        <v>0</v>
      </c>
      <c r="BU45" s="71">
        <f ca="1">IF(BU$5="",0,SUMPRODUCT(
INDIRECT(ADDRESS($P45,SUMIFS($1:$1,$5:$5,1))&amp;":"&amp;ADDRESS($P45,BU$1)),
INDIRECT("rBP!"&amp;ADDRESS($S45,SUMIFS(rBP!$1:$1,rBP!$5:$5,MAX(rBP!$5:$5)-BU$5+1))&amp;":"&amp;ADDRESS($S45,SUMIFS(rBP!$1:$1,rBP!$5:$5,MAX(rBP!$5:$5))))))</f>
        <v>0</v>
      </c>
      <c r="BV45" s="71">
        <f ca="1">IF(BV$5="",0,SUMPRODUCT(
INDIRECT(ADDRESS($P45,SUMIFS($1:$1,$5:$5,1))&amp;":"&amp;ADDRESS($P45,BV$1)),
INDIRECT("rBP!"&amp;ADDRESS($S45,SUMIFS(rBP!$1:$1,rBP!$5:$5,MAX(rBP!$5:$5)-BV$5+1))&amp;":"&amp;ADDRESS($S45,SUMIFS(rBP!$1:$1,rBP!$5:$5,MAX(rBP!$5:$5))))))</f>
        <v>0</v>
      </c>
      <c r="BW45" s="71">
        <f ca="1">IF(BW$5="",0,SUMPRODUCT(
INDIRECT(ADDRESS($P45,SUMIFS($1:$1,$5:$5,1))&amp;":"&amp;ADDRESS($P45,BW$1)),
INDIRECT("rBP!"&amp;ADDRESS($S45,SUMIFS(rBP!$1:$1,rBP!$5:$5,MAX(rBP!$5:$5)-BW$5+1))&amp;":"&amp;ADDRESS($S45,SUMIFS(rBP!$1:$1,rBP!$5:$5,MAX(rBP!$5:$5))))))</f>
        <v>0</v>
      </c>
      <c r="BX45" s="71">
        <f ca="1">IF(BX$5="",0,SUMPRODUCT(
INDIRECT(ADDRESS($P45,SUMIFS($1:$1,$5:$5,1))&amp;":"&amp;ADDRESS($P45,BX$1)),
INDIRECT("rBP!"&amp;ADDRESS($S45,SUMIFS(rBP!$1:$1,rBP!$5:$5,MAX(rBP!$5:$5)-BX$5+1))&amp;":"&amp;ADDRESS($S45,SUMIFS(rBP!$1:$1,rBP!$5:$5,MAX(rBP!$5:$5))))))</f>
        <v>0</v>
      </c>
      <c r="BY45" s="71">
        <f ca="1">IF(BY$5="",0,SUMPRODUCT(
INDIRECT(ADDRESS($P45,SUMIFS($1:$1,$5:$5,1))&amp;":"&amp;ADDRESS($P45,BY$1)),
INDIRECT("rBP!"&amp;ADDRESS($S45,SUMIFS(rBP!$1:$1,rBP!$5:$5,MAX(rBP!$5:$5)-BY$5+1))&amp;":"&amp;ADDRESS($S45,SUMIFS(rBP!$1:$1,rBP!$5:$5,MAX(rBP!$5:$5))))))</f>
        <v>0</v>
      </c>
      <c r="BZ45" s="71">
        <f ca="1">IF(BZ$5="",0,SUMPRODUCT(
INDIRECT(ADDRESS($P45,SUMIFS($1:$1,$5:$5,1))&amp;":"&amp;ADDRESS($P45,BZ$1)),
INDIRECT("rBP!"&amp;ADDRESS($S45,SUMIFS(rBP!$1:$1,rBP!$5:$5,MAX(rBP!$5:$5)-BZ$5+1))&amp;":"&amp;ADDRESS($S45,SUMIFS(rBP!$1:$1,rBP!$5:$5,MAX(rBP!$5:$5))))))</f>
        <v>0</v>
      </c>
      <c r="CA45" s="71">
        <f ca="1">IF(CA$5="",0,SUMPRODUCT(
INDIRECT(ADDRESS($P45,SUMIFS($1:$1,$5:$5,1))&amp;":"&amp;ADDRESS($P45,CA$1)),
INDIRECT("rBP!"&amp;ADDRESS($S45,SUMIFS(rBP!$1:$1,rBP!$5:$5,MAX(rBP!$5:$5)-CA$5+1))&amp;":"&amp;ADDRESS($S45,SUMIFS(rBP!$1:$1,rBP!$5:$5,MAX(rBP!$5:$5))))))</f>
        <v>0</v>
      </c>
      <c r="CB45" s="71">
        <f ca="1">IF(CB$5="",0,SUMPRODUCT(
INDIRECT(ADDRESS($P45,SUMIFS($1:$1,$5:$5,1))&amp;":"&amp;ADDRESS($P45,CB$1)),
INDIRECT("rBP!"&amp;ADDRESS($S45,SUMIFS(rBP!$1:$1,rBP!$5:$5,MAX(rBP!$5:$5)-CB$5+1))&amp;":"&amp;ADDRESS($S45,SUMIFS(rBP!$1:$1,rBP!$5:$5,MAX(rBP!$5:$5))))))</f>
        <v>0</v>
      </c>
      <c r="CC45" s="71">
        <f ca="1">IF(CC$5="",0,SUMPRODUCT(
INDIRECT(ADDRESS($P45,SUMIFS($1:$1,$5:$5,1))&amp;":"&amp;ADDRESS($P45,CC$1)),
INDIRECT("rBP!"&amp;ADDRESS($S45,SUMIFS(rBP!$1:$1,rBP!$5:$5,MAX(rBP!$5:$5)-CC$5+1))&amp;":"&amp;ADDRESS($S45,SUMIFS(rBP!$1:$1,rBP!$5:$5,MAX(rBP!$5:$5))))))</f>
        <v>0</v>
      </c>
      <c r="CD45" s="71">
        <f ca="1">IF(CD$5="",0,SUMPRODUCT(
INDIRECT(ADDRESS($P45,SUMIFS($1:$1,$5:$5,1))&amp;":"&amp;ADDRESS($P45,CD$1)),
INDIRECT("rBP!"&amp;ADDRESS($S45,SUMIFS(rBP!$1:$1,rBP!$5:$5,MAX(rBP!$5:$5)-CD$5+1))&amp;":"&amp;ADDRESS($S45,SUMIFS(rBP!$1:$1,rBP!$5:$5,MAX(rBP!$5:$5))))))</f>
        <v>0</v>
      </c>
      <c r="CE45" s="71">
        <f ca="1">IF(CE$5="",0,SUMPRODUCT(
INDIRECT(ADDRESS($P45,SUMIFS($1:$1,$5:$5,1))&amp;":"&amp;ADDRESS($P45,CE$1)),
INDIRECT("rBP!"&amp;ADDRESS($S45,SUMIFS(rBP!$1:$1,rBP!$5:$5,MAX(rBP!$5:$5)-CE$5+1))&amp;":"&amp;ADDRESS($S45,SUMIFS(rBP!$1:$1,rBP!$5:$5,MAX(rBP!$5:$5))))))</f>
        <v>0</v>
      </c>
      <c r="CF45" s="71">
        <f ca="1">IF(CF$5="",0,SUMPRODUCT(
INDIRECT(ADDRESS($P45,SUMIFS($1:$1,$5:$5,1))&amp;":"&amp;ADDRESS($P45,CF$1)),
INDIRECT("rBP!"&amp;ADDRESS($S45,SUMIFS(rBP!$1:$1,rBP!$5:$5,MAX(rBP!$5:$5)-CF$5+1))&amp;":"&amp;ADDRESS($S45,SUMIFS(rBP!$1:$1,rBP!$5:$5,MAX(rBP!$5:$5))))))</f>
        <v>0</v>
      </c>
      <c r="CG45" s="71">
        <f ca="1">IF(CG$5="",0,SUMPRODUCT(
INDIRECT(ADDRESS($P45,SUMIFS($1:$1,$5:$5,1))&amp;":"&amp;ADDRESS($P45,CG$1)),
INDIRECT("rBP!"&amp;ADDRESS($S45,SUMIFS(rBP!$1:$1,rBP!$5:$5,MAX(rBP!$5:$5)-CG$5+1))&amp;":"&amp;ADDRESS($S45,SUMIFS(rBP!$1:$1,rBP!$5:$5,MAX(rBP!$5:$5))))))</f>
        <v>0</v>
      </c>
      <c r="CH45" s="71">
        <f ca="1">IF(CH$5="",0,SUMPRODUCT(
INDIRECT(ADDRESS($P45,SUMIFS($1:$1,$5:$5,1))&amp;":"&amp;ADDRESS($P45,CH$1)),
INDIRECT("rBP!"&amp;ADDRESS($S45,SUMIFS(rBP!$1:$1,rBP!$5:$5,MAX(rBP!$5:$5)-CH$5+1))&amp;":"&amp;ADDRESS($S45,SUMIFS(rBP!$1:$1,rBP!$5:$5,MAX(rBP!$5:$5))))))</f>
        <v>0</v>
      </c>
      <c r="CI45" s="71">
        <f ca="1">IF(CI$5="",0,SUMPRODUCT(
INDIRECT(ADDRESS($P45,SUMIFS($1:$1,$5:$5,1))&amp;":"&amp;ADDRESS($P45,CI$1)),
INDIRECT("rBP!"&amp;ADDRESS($S45,SUMIFS(rBP!$1:$1,rBP!$5:$5,MAX(rBP!$5:$5)-CI$5+1))&amp;":"&amp;ADDRESS($S45,SUMIFS(rBP!$1:$1,rBP!$5:$5,MAX(rBP!$5:$5))))))</f>
        <v>0</v>
      </c>
      <c r="CJ45" s="71">
        <f ca="1">IF(CJ$5="",0,SUMPRODUCT(
INDIRECT(ADDRESS($P45,SUMIFS($1:$1,$5:$5,1))&amp;":"&amp;ADDRESS($P45,CJ$1)),
INDIRECT("rBP!"&amp;ADDRESS($S45,SUMIFS(rBP!$1:$1,rBP!$5:$5,MAX(rBP!$5:$5)-CJ$5+1))&amp;":"&amp;ADDRESS($S45,SUMIFS(rBP!$1:$1,rBP!$5:$5,MAX(rBP!$5:$5))))))</f>
        <v>0</v>
      </c>
      <c r="CK45" s="71">
        <f ca="1">IF(CK$5="",0,SUMPRODUCT(
INDIRECT(ADDRESS($P45,SUMIFS($1:$1,$5:$5,1))&amp;":"&amp;ADDRESS($P45,CK$1)),
INDIRECT("rBP!"&amp;ADDRESS($S45,SUMIFS(rBP!$1:$1,rBP!$5:$5,MAX(rBP!$5:$5)-CK$5+1))&amp;":"&amp;ADDRESS($S45,SUMIFS(rBP!$1:$1,rBP!$5:$5,MAX(rBP!$5:$5))))))</f>
        <v>0</v>
      </c>
      <c r="CL45" s="71">
        <f ca="1">IF(CL$5="",0,SUMPRODUCT(
INDIRECT(ADDRESS($P45,SUMIFS($1:$1,$5:$5,1))&amp;":"&amp;ADDRESS($P45,CL$1)),
INDIRECT("rBP!"&amp;ADDRESS($S45,SUMIFS(rBP!$1:$1,rBP!$5:$5,MAX(rBP!$5:$5)-CL$5+1))&amp;":"&amp;ADDRESS($S45,SUMIFS(rBP!$1:$1,rBP!$5:$5,MAX(rBP!$5:$5))))))</f>
        <v>0</v>
      </c>
      <c r="CM45" s="71">
        <f ca="1">IF(CM$5="",0,SUMPRODUCT(
INDIRECT(ADDRESS($P45,SUMIFS($1:$1,$5:$5,1))&amp;":"&amp;ADDRESS($P45,CM$1)),
INDIRECT("rBP!"&amp;ADDRESS($S45,SUMIFS(rBP!$1:$1,rBP!$5:$5,MAX(rBP!$5:$5)-CM$5+1))&amp;":"&amp;ADDRESS($S45,SUMIFS(rBP!$1:$1,rBP!$5:$5,MAX(rBP!$5:$5))))))</f>
        <v>0</v>
      </c>
      <c r="CN45" s="71">
        <f ca="1">IF(CN$5="",0,SUMPRODUCT(
INDIRECT(ADDRESS($P45,SUMIFS($1:$1,$5:$5,1))&amp;":"&amp;ADDRESS($P45,CN$1)),
INDIRECT("rBP!"&amp;ADDRESS($S45,SUMIFS(rBP!$1:$1,rBP!$5:$5,MAX(rBP!$5:$5)-CN$5+1))&amp;":"&amp;ADDRESS($S45,SUMIFS(rBP!$1:$1,rBP!$5:$5,MAX(rBP!$5:$5))))))</f>
        <v>0</v>
      </c>
      <c r="CO45" s="71">
        <f ca="1">IF(CO$5="",0,SUMPRODUCT(
INDIRECT(ADDRESS($P45,SUMIFS($1:$1,$5:$5,1))&amp;":"&amp;ADDRESS($P45,CO$1)),
INDIRECT("rBP!"&amp;ADDRESS($S45,SUMIFS(rBP!$1:$1,rBP!$5:$5,MAX(rBP!$5:$5)-CO$5+1))&amp;":"&amp;ADDRESS($S45,SUMIFS(rBP!$1:$1,rBP!$5:$5,MAX(rBP!$5:$5))))))</f>
        <v>0</v>
      </c>
      <c r="CP45" s="71">
        <f ca="1">IF(CP$5="",0,SUMPRODUCT(
INDIRECT(ADDRESS($P45,SUMIFS($1:$1,$5:$5,1))&amp;":"&amp;ADDRESS($P45,CP$1)),
INDIRECT("rBP!"&amp;ADDRESS($S45,SUMIFS(rBP!$1:$1,rBP!$5:$5,MAX(rBP!$5:$5)-CP$5+1))&amp;":"&amp;ADDRESS($S45,SUMIFS(rBP!$1:$1,rBP!$5:$5,MAX(rBP!$5:$5))))))</f>
        <v>0</v>
      </c>
      <c r="CQ45" s="71">
        <f ca="1">IF(CQ$5="",0,SUMPRODUCT(
INDIRECT(ADDRESS($P45,SUMIFS($1:$1,$5:$5,1))&amp;":"&amp;ADDRESS($P45,CQ$1)),
INDIRECT("rBP!"&amp;ADDRESS($S45,SUMIFS(rBP!$1:$1,rBP!$5:$5,MAX(rBP!$5:$5)-CQ$5+1))&amp;":"&amp;ADDRESS($S45,SUMIFS(rBP!$1:$1,rBP!$5:$5,MAX(rBP!$5:$5))))))</f>
        <v>0</v>
      </c>
      <c r="CR45" s="71">
        <f ca="1">IF(CR$5="",0,SUMPRODUCT(
INDIRECT(ADDRESS($P45,SUMIFS($1:$1,$5:$5,1))&amp;":"&amp;ADDRESS($P45,CR$1)),
INDIRECT("rBP!"&amp;ADDRESS($S45,SUMIFS(rBP!$1:$1,rBP!$5:$5,MAX(rBP!$5:$5)-CR$5+1))&amp;":"&amp;ADDRESS($S45,SUMIFS(rBP!$1:$1,rBP!$5:$5,MAX(rBP!$5:$5))))))</f>
        <v>0</v>
      </c>
      <c r="CS45" s="71">
        <f ca="1">IF(CS$5="",0,SUMPRODUCT(
INDIRECT(ADDRESS($P45,SUMIFS($1:$1,$5:$5,1))&amp;":"&amp;ADDRESS($P45,CS$1)),
INDIRECT("rBP!"&amp;ADDRESS($S45,SUMIFS(rBP!$1:$1,rBP!$5:$5,MAX(rBP!$5:$5)-CS$5+1))&amp;":"&amp;ADDRESS($S45,SUMIFS(rBP!$1:$1,rBP!$5:$5,MAX(rBP!$5:$5))))))</f>
        <v>0</v>
      </c>
      <c r="CT45" s="71">
        <f ca="1">IF(CT$5="",0,SUMPRODUCT(
INDIRECT(ADDRESS($P45,SUMIFS($1:$1,$5:$5,1))&amp;":"&amp;ADDRESS($P45,CT$1)),
INDIRECT("rBP!"&amp;ADDRESS($S45,SUMIFS(rBP!$1:$1,rBP!$5:$5,MAX(rBP!$5:$5)-CT$5+1))&amp;":"&amp;ADDRESS($S45,SUMIFS(rBP!$1:$1,rBP!$5:$5,MAX(rBP!$5:$5))))))</f>
        <v>0</v>
      </c>
    </row>
    <row r="46" spans="1:98" s="27" customFormat="1" ht="12" x14ac:dyDescent="0.25">
      <c r="A46" s="26">
        <f>ROW()</f>
        <v>46</v>
      </c>
      <c r="E46" s="24"/>
      <c r="F46" s="68" t="str">
        <f>F42</f>
        <v>Поступление в пр-во ПФ</v>
      </c>
      <c r="G46" s="27" t="str">
        <f>BP!$F$24</f>
        <v>Вн.пр-во</v>
      </c>
      <c r="M46" s="2" t="str">
        <f>Lists!$R$8</f>
        <v>руб.</v>
      </c>
      <c r="P46" s="73">
        <f t="shared" si="9"/>
        <v>7</v>
      </c>
      <c r="R46" s="24"/>
      <c r="S46" s="73">
        <f>BP!$A96</f>
        <v>96</v>
      </c>
      <c r="T46" s="69"/>
      <c r="U46" s="69"/>
      <c r="V46" s="77"/>
      <c r="W46" s="29">
        <f ca="1">SUM(INDIRECT(ADDRESS(ROW(),SUMIFS($1:$1,$5:$5,1))):INDIRECT(ADDRESS(ROW(),SUMIFS($1:$1,$5:$5,MAX($5:$5)))))</f>
        <v>0</v>
      </c>
      <c r="X46" s="69"/>
      <c r="Y46" s="69"/>
      <c r="Z46" s="71">
        <f ca="1">IF(Z$5="",0,SUMPRODUCT(
INDIRECT(ADDRESS($P46,SUMIFS($1:$1,$5:$5,1))&amp;":"&amp;ADDRESS($P46,Z$1)),
INDIRECT("rBP!"&amp;ADDRESS($S46,SUMIFS(rBP!$1:$1,rBP!$5:$5,MAX(rBP!$5:$5)-Z$5+1))&amp;":"&amp;ADDRESS($S46,SUMIFS(rBP!$1:$1,rBP!$5:$5,MAX(rBP!$5:$5))))))</f>
        <v>0</v>
      </c>
      <c r="AA46" s="71">
        <f ca="1">IF(AA$5="",0,SUMPRODUCT(
INDIRECT(ADDRESS($P46,SUMIFS($1:$1,$5:$5,1))&amp;":"&amp;ADDRESS($P46,AA$1)),
INDIRECT("rBP!"&amp;ADDRESS($S46,SUMIFS(rBP!$1:$1,rBP!$5:$5,MAX(rBP!$5:$5)-AA$5+1))&amp;":"&amp;ADDRESS($S46,SUMIFS(rBP!$1:$1,rBP!$5:$5,MAX(rBP!$5:$5))))))</f>
        <v>0</v>
      </c>
      <c r="AB46" s="71">
        <f ca="1">IF(AB$5="",0,SUMPRODUCT(
INDIRECT(ADDRESS($P46,SUMIFS($1:$1,$5:$5,1))&amp;":"&amp;ADDRESS($P46,AB$1)),
INDIRECT("rBP!"&amp;ADDRESS($S46,SUMIFS(rBP!$1:$1,rBP!$5:$5,MAX(rBP!$5:$5)-AB$5+1))&amp;":"&amp;ADDRESS($S46,SUMIFS(rBP!$1:$1,rBP!$5:$5,MAX(rBP!$5:$5))))))</f>
        <v>0</v>
      </c>
      <c r="AC46" s="71">
        <f ca="1">IF(AC$5="",0,SUMPRODUCT(
INDIRECT(ADDRESS($P46,SUMIFS($1:$1,$5:$5,1))&amp;":"&amp;ADDRESS($P46,AC$1)),
INDIRECT("rBP!"&amp;ADDRESS($S46,SUMIFS(rBP!$1:$1,rBP!$5:$5,MAX(rBP!$5:$5)-AC$5+1))&amp;":"&amp;ADDRESS($S46,SUMIFS(rBP!$1:$1,rBP!$5:$5,MAX(rBP!$5:$5))))))</f>
        <v>0</v>
      </c>
      <c r="AD46" s="71">
        <f ca="1">IF(AD$5="",0,SUMPRODUCT(
INDIRECT(ADDRESS($P46,SUMIFS($1:$1,$5:$5,1))&amp;":"&amp;ADDRESS($P46,AD$1)),
INDIRECT("rBP!"&amp;ADDRESS($S46,SUMIFS(rBP!$1:$1,rBP!$5:$5,MAX(rBP!$5:$5)-AD$5+1))&amp;":"&amp;ADDRESS($S46,SUMIFS(rBP!$1:$1,rBP!$5:$5,MAX(rBP!$5:$5))))))</f>
        <v>0</v>
      </c>
      <c r="AE46" s="71">
        <f ca="1">IF(AE$5="",0,SUMPRODUCT(
INDIRECT(ADDRESS($P46,SUMIFS($1:$1,$5:$5,1))&amp;":"&amp;ADDRESS($P46,AE$1)),
INDIRECT("rBP!"&amp;ADDRESS($S46,SUMIFS(rBP!$1:$1,rBP!$5:$5,MAX(rBP!$5:$5)-AE$5+1))&amp;":"&amp;ADDRESS($S46,SUMIFS(rBP!$1:$1,rBP!$5:$5,MAX(rBP!$5:$5))))))</f>
        <v>0</v>
      </c>
      <c r="AF46" s="71">
        <f ca="1">IF(AF$5="",0,SUMPRODUCT(
INDIRECT(ADDRESS($P46,SUMIFS($1:$1,$5:$5,1))&amp;":"&amp;ADDRESS($P46,AF$1)),
INDIRECT("rBP!"&amp;ADDRESS($S46,SUMIFS(rBP!$1:$1,rBP!$5:$5,MAX(rBP!$5:$5)-AF$5+1))&amp;":"&amp;ADDRESS($S46,SUMIFS(rBP!$1:$1,rBP!$5:$5,MAX(rBP!$5:$5))))))</f>
        <v>0</v>
      </c>
      <c r="AG46" s="71">
        <f ca="1">IF(AG$5="",0,SUMPRODUCT(
INDIRECT(ADDRESS($P46,SUMIFS($1:$1,$5:$5,1))&amp;":"&amp;ADDRESS($P46,AG$1)),
INDIRECT("rBP!"&amp;ADDRESS($S46,SUMIFS(rBP!$1:$1,rBP!$5:$5,MAX(rBP!$5:$5)-AG$5+1))&amp;":"&amp;ADDRESS($S46,SUMIFS(rBP!$1:$1,rBP!$5:$5,MAX(rBP!$5:$5))))))</f>
        <v>0</v>
      </c>
      <c r="AH46" s="71">
        <f ca="1">IF(AH$5="",0,SUMPRODUCT(
INDIRECT(ADDRESS($P46,SUMIFS($1:$1,$5:$5,1))&amp;":"&amp;ADDRESS($P46,AH$1)),
INDIRECT("rBP!"&amp;ADDRESS($S46,SUMIFS(rBP!$1:$1,rBP!$5:$5,MAX(rBP!$5:$5)-AH$5+1))&amp;":"&amp;ADDRESS($S46,SUMIFS(rBP!$1:$1,rBP!$5:$5,MAX(rBP!$5:$5))))))</f>
        <v>0</v>
      </c>
      <c r="AI46" s="71">
        <f ca="1">IF(AI$5="",0,SUMPRODUCT(
INDIRECT(ADDRESS($P46,SUMIFS($1:$1,$5:$5,1))&amp;":"&amp;ADDRESS($P46,AI$1)),
INDIRECT("rBP!"&amp;ADDRESS($S46,SUMIFS(rBP!$1:$1,rBP!$5:$5,MAX(rBP!$5:$5)-AI$5+1))&amp;":"&amp;ADDRESS($S46,SUMIFS(rBP!$1:$1,rBP!$5:$5,MAX(rBP!$5:$5))))))</f>
        <v>0</v>
      </c>
      <c r="AJ46" s="71">
        <f ca="1">IF(AJ$5="",0,SUMPRODUCT(
INDIRECT(ADDRESS($P46,SUMIFS($1:$1,$5:$5,1))&amp;":"&amp;ADDRESS($P46,AJ$1)),
INDIRECT("rBP!"&amp;ADDRESS($S46,SUMIFS(rBP!$1:$1,rBP!$5:$5,MAX(rBP!$5:$5)-AJ$5+1))&amp;":"&amp;ADDRESS($S46,SUMIFS(rBP!$1:$1,rBP!$5:$5,MAX(rBP!$5:$5))))))</f>
        <v>0</v>
      </c>
      <c r="AK46" s="71">
        <f ca="1">IF(AK$5="",0,SUMPRODUCT(
INDIRECT(ADDRESS($P46,SUMIFS($1:$1,$5:$5,1))&amp;":"&amp;ADDRESS($P46,AK$1)),
INDIRECT("rBP!"&amp;ADDRESS($S46,SUMIFS(rBP!$1:$1,rBP!$5:$5,MAX(rBP!$5:$5)-AK$5+1))&amp;":"&amp;ADDRESS($S46,SUMIFS(rBP!$1:$1,rBP!$5:$5,MAX(rBP!$5:$5))))))</f>
        <v>0</v>
      </c>
      <c r="AL46" s="71">
        <f ca="1">IF(AL$5="",0,SUMPRODUCT(
INDIRECT(ADDRESS($P46,SUMIFS($1:$1,$5:$5,1))&amp;":"&amp;ADDRESS($P46,AL$1)),
INDIRECT("rBP!"&amp;ADDRESS($S46,SUMIFS(rBP!$1:$1,rBP!$5:$5,MAX(rBP!$5:$5)-AL$5+1))&amp;":"&amp;ADDRESS($S46,SUMIFS(rBP!$1:$1,rBP!$5:$5,MAX(rBP!$5:$5))))))</f>
        <v>0</v>
      </c>
      <c r="AM46" s="71">
        <f ca="1">IF(AM$5="",0,SUMPRODUCT(
INDIRECT(ADDRESS($P46,SUMIFS($1:$1,$5:$5,1))&amp;":"&amp;ADDRESS($P46,AM$1)),
INDIRECT("rBP!"&amp;ADDRESS($S46,SUMIFS(rBP!$1:$1,rBP!$5:$5,MAX(rBP!$5:$5)-AM$5+1))&amp;":"&amp;ADDRESS($S46,SUMIFS(rBP!$1:$1,rBP!$5:$5,MAX(rBP!$5:$5))))))</f>
        <v>0</v>
      </c>
      <c r="AN46" s="71">
        <f ca="1">IF(AN$5="",0,SUMPRODUCT(
INDIRECT(ADDRESS($P46,SUMIFS($1:$1,$5:$5,1))&amp;":"&amp;ADDRESS($P46,AN$1)),
INDIRECT("rBP!"&amp;ADDRESS($S46,SUMIFS(rBP!$1:$1,rBP!$5:$5,MAX(rBP!$5:$5)-AN$5+1))&amp;":"&amp;ADDRESS($S46,SUMIFS(rBP!$1:$1,rBP!$5:$5,MAX(rBP!$5:$5))))))</f>
        <v>0</v>
      </c>
      <c r="AO46" s="71">
        <f ca="1">IF(AO$5="",0,SUMPRODUCT(
INDIRECT(ADDRESS($P46,SUMIFS($1:$1,$5:$5,1))&amp;":"&amp;ADDRESS($P46,AO$1)),
INDIRECT("rBP!"&amp;ADDRESS($S46,SUMIFS(rBP!$1:$1,rBP!$5:$5,MAX(rBP!$5:$5)-AO$5+1))&amp;":"&amp;ADDRESS($S46,SUMIFS(rBP!$1:$1,rBP!$5:$5,MAX(rBP!$5:$5))))))</f>
        <v>0</v>
      </c>
      <c r="AP46" s="71">
        <f ca="1">IF(AP$5="",0,SUMPRODUCT(
INDIRECT(ADDRESS($P46,SUMIFS($1:$1,$5:$5,1))&amp;":"&amp;ADDRESS($P46,AP$1)),
INDIRECT("rBP!"&amp;ADDRESS($S46,SUMIFS(rBP!$1:$1,rBP!$5:$5,MAX(rBP!$5:$5)-AP$5+1))&amp;":"&amp;ADDRESS($S46,SUMIFS(rBP!$1:$1,rBP!$5:$5,MAX(rBP!$5:$5))))))</f>
        <v>0</v>
      </c>
      <c r="AQ46" s="71">
        <f ca="1">IF(AQ$5="",0,SUMPRODUCT(
INDIRECT(ADDRESS($P46,SUMIFS($1:$1,$5:$5,1))&amp;":"&amp;ADDRESS($P46,AQ$1)),
INDIRECT("rBP!"&amp;ADDRESS($S46,SUMIFS(rBP!$1:$1,rBP!$5:$5,MAX(rBP!$5:$5)-AQ$5+1))&amp;":"&amp;ADDRESS($S46,SUMIFS(rBP!$1:$1,rBP!$5:$5,MAX(rBP!$5:$5))))))</f>
        <v>0</v>
      </c>
      <c r="AR46" s="71">
        <f ca="1">IF(AR$5="",0,SUMPRODUCT(
INDIRECT(ADDRESS($P46,SUMIFS($1:$1,$5:$5,1))&amp;":"&amp;ADDRESS($P46,AR$1)),
INDIRECT("rBP!"&amp;ADDRESS($S46,SUMIFS(rBP!$1:$1,rBP!$5:$5,MAX(rBP!$5:$5)-AR$5+1))&amp;":"&amp;ADDRESS($S46,SUMIFS(rBP!$1:$1,rBP!$5:$5,MAX(rBP!$5:$5))))))</f>
        <v>0</v>
      </c>
      <c r="AS46" s="71">
        <f ca="1">IF(AS$5="",0,SUMPRODUCT(
INDIRECT(ADDRESS($P46,SUMIFS($1:$1,$5:$5,1))&amp;":"&amp;ADDRESS($P46,AS$1)),
INDIRECT("rBP!"&amp;ADDRESS($S46,SUMIFS(rBP!$1:$1,rBP!$5:$5,MAX(rBP!$5:$5)-AS$5+1))&amp;":"&amp;ADDRESS($S46,SUMIFS(rBP!$1:$1,rBP!$5:$5,MAX(rBP!$5:$5))))))</f>
        <v>0</v>
      </c>
      <c r="AT46" s="71">
        <f ca="1">IF(AT$5="",0,SUMPRODUCT(
INDIRECT(ADDRESS($P46,SUMIFS($1:$1,$5:$5,1))&amp;":"&amp;ADDRESS($P46,AT$1)),
INDIRECT("rBP!"&amp;ADDRESS($S46,SUMIFS(rBP!$1:$1,rBP!$5:$5,MAX(rBP!$5:$5)-AT$5+1))&amp;":"&amp;ADDRESS($S46,SUMIFS(rBP!$1:$1,rBP!$5:$5,MAX(rBP!$5:$5))))))</f>
        <v>0</v>
      </c>
      <c r="AU46" s="71">
        <f ca="1">IF(AU$5="",0,SUMPRODUCT(
INDIRECT(ADDRESS($P46,SUMIFS($1:$1,$5:$5,1))&amp;":"&amp;ADDRESS($P46,AU$1)),
INDIRECT("rBP!"&amp;ADDRESS($S46,SUMIFS(rBP!$1:$1,rBP!$5:$5,MAX(rBP!$5:$5)-AU$5+1))&amp;":"&amp;ADDRESS($S46,SUMIFS(rBP!$1:$1,rBP!$5:$5,MAX(rBP!$5:$5))))))</f>
        <v>0</v>
      </c>
      <c r="AV46" s="71">
        <f ca="1">IF(AV$5="",0,SUMPRODUCT(
INDIRECT(ADDRESS($P46,SUMIFS($1:$1,$5:$5,1))&amp;":"&amp;ADDRESS($P46,AV$1)),
INDIRECT("rBP!"&amp;ADDRESS($S46,SUMIFS(rBP!$1:$1,rBP!$5:$5,MAX(rBP!$5:$5)-AV$5+1))&amp;":"&amp;ADDRESS($S46,SUMIFS(rBP!$1:$1,rBP!$5:$5,MAX(rBP!$5:$5))))))</f>
        <v>0</v>
      </c>
      <c r="AW46" s="71">
        <f ca="1">IF(AW$5="",0,SUMPRODUCT(
INDIRECT(ADDRESS($P46,SUMIFS($1:$1,$5:$5,1))&amp;":"&amp;ADDRESS($P46,AW$1)),
INDIRECT("rBP!"&amp;ADDRESS($S46,SUMIFS(rBP!$1:$1,rBP!$5:$5,MAX(rBP!$5:$5)-AW$5+1))&amp;":"&amp;ADDRESS($S46,SUMIFS(rBP!$1:$1,rBP!$5:$5,MAX(rBP!$5:$5))))))</f>
        <v>0</v>
      </c>
      <c r="AX46" s="71">
        <f ca="1">IF(AX$5="",0,SUMPRODUCT(
INDIRECT(ADDRESS($P46,SUMIFS($1:$1,$5:$5,1))&amp;":"&amp;ADDRESS($P46,AX$1)),
INDIRECT("rBP!"&amp;ADDRESS($S46,SUMIFS(rBP!$1:$1,rBP!$5:$5,MAX(rBP!$5:$5)-AX$5+1))&amp;":"&amp;ADDRESS($S46,SUMIFS(rBP!$1:$1,rBP!$5:$5,MAX(rBP!$5:$5))))))</f>
        <v>0</v>
      </c>
      <c r="AY46" s="71">
        <f ca="1">IF(AY$5="",0,SUMPRODUCT(
INDIRECT(ADDRESS($P46,SUMIFS($1:$1,$5:$5,1))&amp;":"&amp;ADDRESS($P46,AY$1)),
INDIRECT("rBP!"&amp;ADDRESS($S46,SUMIFS(rBP!$1:$1,rBP!$5:$5,MAX(rBP!$5:$5)-AY$5+1))&amp;":"&amp;ADDRESS($S46,SUMIFS(rBP!$1:$1,rBP!$5:$5,MAX(rBP!$5:$5))))))</f>
        <v>0</v>
      </c>
      <c r="AZ46" s="71">
        <f ca="1">IF(AZ$5="",0,SUMPRODUCT(
INDIRECT(ADDRESS($P46,SUMIFS($1:$1,$5:$5,1))&amp;":"&amp;ADDRESS($P46,AZ$1)),
INDIRECT("rBP!"&amp;ADDRESS($S46,SUMIFS(rBP!$1:$1,rBP!$5:$5,MAX(rBP!$5:$5)-AZ$5+1))&amp;":"&amp;ADDRESS($S46,SUMIFS(rBP!$1:$1,rBP!$5:$5,MAX(rBP!$5:$5))))))</f>
        <v>0</v>
      </c>
      <c r="BA46" s="71">
        <f ca="1">IF(BA$5="",0,SUMPRODUCT(
INDIRECT(ADDRESS($P46,SUMIFS($1:$1,$5:$5,1))&amp;":"&amp;ADDRESS($P46,BA$1)),
INDIRECT("rBP!"&amp;ADDRESS($S46,SUMIFS(rBP!$1:$1,rBP!$5:$5,MAX(rBP!$5:$5)-BA$5+1))&amp;":"&amp;ADDRESS($S46,SUMIFS(rBP!$1:$1,rBP!$5:$5,MAX(rBP!$5:$5))))))</f>
        <v>0</v>
      </c>
      <c r="BB46" s="71">
        <f ca="1">IF(BB$5="",0,SUMPRODUCT(
INDIRECT(ADDRESS($P46,SUMIFS($1:$1,$5:$5,1))&amp;":"&amp;ADDRESS($P46,BB$1)),
INDIRECT("rBP!"&amp;ADDRESS($S46,SUMIFS(rBP!$1:$1,rBP!$5:$5,MAX(rBP!$5:$5)-BB$5+1))&amp;":"&amp;ADDRESS($S46,SUMIFS(rBP!$1:$1,rBP!$5:$5,MAX(rBP!$5:$5))))))</f>
        <v>0</v>
      </c>
      <c r="BC46" s="71">
        <f ca="1">IF(BC$5="",0,SUMPRODUCT(
INDIRECT(ADDRESS($P46,SUMIFS($1:$1,$5:$5,1))&amp;":"&amp;ADDRESS($P46,BC$1)),
INDIRECT("rBP!"&amp;ADDRESS($S46,SUMIFS(rBP!$1:$1,rBP!$5:$5,MAX(rBP!$5:$5)-BC$5+1))&amp;":"&amp;ADDRESS($S46,SUMIFS(rBP!$1:$1,rBP!$5:$5,MAX(rBP!$5:$5))))))</f>
        <v>0</v>
      </c>
      <c r="BD46" s="71">
        <f ca="1">IF(BD$5="",0,SUMPRODUCT(
INDIRECT(ADDRESS($P46,SUMIFS($1:$1,$5:$5,1))&amp;":"&amp;ADDRESS($P46,BD$1)),
INDIRECT("rBP!"&amp;ADDRESS($S46,SUMIFS(rBP!$1:$1,rBP!$5:$5,MAX(rBP!$5:$5)-BD$5+1))&amp;":"&amp;ADDRESS($S46,SUMIFS(rBP!$1:$1,rBP!$5:$5,MAX(rBP!$5:$5))))))</f>
        <v>0</v>
      </c>
      <c r="BE46" s="71">
        <f ca="1">IF(BE$5="",0,SUMPRODUCT(
INDIRECT(ADDRESS($P46,SUMIFS($1:$1,$5:$5,1))&amp;":"&amp;ADDRESS($P46,BE$1)),
INDIRECT("rBP!"&amp;ADDRESS($S46,SUMIFS(rBP!$1:$1,rBP!$5:$5,MAX(rBP!$5:$5)-BE$5+1))&amp;":"&amp;ADDRESS($S46,SUMIFS(rBP!$1:$1,rBP!$5:$5,MAX(rBP!$5:$5))))))</f>
        <v>0</v>
      </c>
      <c r="BF46" s="71">
        <f ca="1">IF(BF$5="",0,SUMPRODUCT(
INDIRECT(ADDRESS($P46,SUMIFS($1:$1,$5:$5,1))&amp;":"&amp;ADDRESS($P46,BF$1)),
INDIRECT("rBP!"&amp;ADDRESS($S46,SUMIFS(rBP!$1:$1,rBP!$5:$5,MAX(rBP!$5:$5)-BF$5+1))&amp;":"&amp;ADDRESS($S46,SUMIFS(rBP!$1:$1,rBP!$5:$5,MAX(rBP!$5:$5))))))</f>
        <v>0</v>
      </c>
      <c r="BG46" s="71">
        <f ca="1">IF(BG$5="",0,SUMPRODUCT(
INDIRECT(ADDRESS($P46,SUMIFS($1:$1,$5:$5,1))&amp;":"&amp;ADDRESS($P46,BG$1)),
INDIRECT("rBP!"&amp;ADDRESS($S46,SUMIFS(rBP!$1:$1,rBP!$5:$5,MAX(rBP!$5:$5)-BG$5+1))&amp;":"&amp;ADDRESS($S46,SUMIFS(rBP!$1:$1,rBP!$5:$5,MAX(rBP!$5:$5))))))</f>
        <v>0</v>
      </c>
      <c r="BH46" s="71">
        <f ca="1">IF(BH$5="",0,SUMPRODUCT(
INDIRECT(ADDRESS($P46,SUMIFS($1:$1,$5:$5,1))&amp;":"&amp;ADDRESS($P46,BH$1)),
INDIRECT("rBP!"&amp;ADDRESS($S46,SUMIFS(rBP!$1:$1,rBP!$5:$5,MAX(rBP!$5:$5)-BH$5+1))&amp;":"&amp;ADDRESS($S46,SUMIFS(rBP!$1:$1,rBP!$5:$5,MAX(rBP!$5:$5))))))</f>
        <v>0</v>
      </c>
      <c r="BI46" s="71">
        <f ca="1">IF(BI$5="",0,SUMPRODUCT(
INDIRECT(ADDRESS($P46,SUMIFS($1:$1,$5:$5,1))&amp;":"&amp;ADDRESS($P46,BI$1)),
INDIRECT("rBP!"&amp;ADDRESS($S46,SUMIFS(rBP!$1:$1,rBP!$5:$5,MAX(rBP!$5:$5)-BI$5+1))&amp;":"&amp;ADDRESS($S46,SUMIFS(rBP!$1:$1,rBP!$5:$5,MAX(rBP!$5:$5))))))</f>
        <v>0</v>
      </c>
      <c r="BJ46" s="71">
        <f ca="1">IF(BJ$5="",0,SUMPRODUCT(
INDIRECT(ADDRESS($P46,SUMIFS($1:$1,$5:$5,1))&amp;":"&amp;ADDRESS($P46,BJ$1)),
INDIRECT("rBP!"&amp;ADDRESS($S46,SUMIFS(rBP!$1:$1,rBP!$5:$5,MAX(rBP!$5:$5)-BJ$5+1))&amp;":"&amp;ADDRESS($S46,SUMIFS(rBP!$1:$1,rBP!$5:$5,MAX(rBP!$5:$5))))))</f>
        <v>0</v>
      </c>
      <c r="BK46" s="71">
        <f ca="1">IF(BK$5="",0,SUMPRODUCT(
INDIRECT(ADDRESS($P46,SUMIFS($1:$1,$5:$5,1))&amp;":"&amp;ADDRESS($P46,BK$1)),
INDIRECT("rBP!"&amp;ADDRESS($S46,SUMIFS(rBP!$1:$1,rBP!$5:$5,MAX(rBP!$5:$5)-BK$5+1))&amp;":"&amp;ADDRESS($S46,SUMIFS(rBP!$1:$1,rBP!$5:$5,MAX(rBP!$5:$5))))))</f>
        <v>0</v>
      </c>
      <c r="BL46" s="71">
        <f ca="1">IF(BL$5="",0,SUMPRODUCT(
INDIRECT(ADDRESS($P46,SUMIFS($1:$1,$5:$5,1))&amp;":"&amp;ADDRESS($P46,BL$1)),
INDIRECT("rBP!"&amp;ADDRESS($S46,SUMIFS(rBP!$1:$1,rBP!$5:$5,MAX(rBP!$5:$5)-BL$5+1))&amp;":"&amp;ADDRESS($S46,SUMIFS(rBP!$1:$1,rBP!$5:$5,MAX(rBP!$5:$5))))))</f>
        <v>0</v>
      </c>
      <c r="BM46" s="71">
        <f ca="1">IF(BM$5="",0,SUMPRODUCT(
INDIRECT(ADDRESS($P46,SUMIFS($1:$1,$5:$5,1))&amp;":"&amp;ADDRESS($P46,BM$1)),
INDIRECT("rBP!"&amp;ADDRESS($S46,SUMIFS(rBP!$1:$1,rBP!$5:$5,MAX(rBP!$5:$5)-BM$5+1))&amp;":"&amp;ADDRESS($S46,SUMIFS(rBP!$1:$1,rBP!$5:$5,MAX(rBP!$5:$5))))))</f>
        <v>0</v>
      </c>
      <c r="BN46" s="71">
        <f ca="1">IF(BN$5="",0,SUMPRODUCT(
INDIRECT(ADDRESS($P46,SUMIFS($1:$1,$5:$5,1))&amp;":"&amp;ADDRESS($P46,BN$1)),
INDIRECT("rBP!"&amp;ADDRESS($S46,SUMIFS(rBP!$1:$1,rBP!$5:$5,MAX(rBP!$5:$5)-BN$5+1))&amp;":"&amp;ADDRESS($S46,SUMIFS(rBP!$1:$1,rBP!$5:$5,MAX(rBP!$5:$5))))))</f>
        <v>0</v>
      </c>
      <c r="BO46" s="71">
        <f ca="1">IF(BO$5="",0,SUMPRODUCT(
INDIRECT(ADDRESS($P46,SUMIFS($1:$1,$5:$5,1))&amp;":"&amp;ADDRESS($P46,BO$1)),
INDIRECT("rBP!"&amp;ADDRESS($S46,SUMIFS(rBP!$1:$1,rBP!$5:$5,MAX(rBP!$5:$5)-BO$5+1))&amp;":"&amp;ADDRESS($S46,SUMIFS(rBP!$1:$1,rBP!$5:$5,MAX(rBP!$5:$5))))))</f>
        <v>0</v>
      </c>
      <c r="BP46" s="71">
        <f ca="1">IF(BP$5="",0,SUMPRODUCT(
INDIRECT(ADDRESS($P46,SUMIFS($1:$1,$5:$5,1))&amp;":"&amp;ADDRESS($P46,BP$1)),
INDIRECT("rBP!"&amp;ADDRESS($S46,SUMIFS(rBP!$1:$1,rBP!$5:$5,MAX(rBP!$5:$5)-BP$5+1))&amp;":"&amp;ADDRESS($S46,SUMIFS(rBP!$1:$1,rBP!$5:$5,MAX(rBP!$5:$5))))))</f>
        <v>0</v>
      </c>
      <c r="BQ46" s="71">
        <f ca="1">IF(BQ$5="",0,SUMPRODUCT(
INDIRECT(ADDRESS($P46,SUMIFS($1:$1,$5:$5,1))&amp;":"&amp;ADDRESS($P46,BQ$1)),
INDIRECT("rBP!"&amp;ADDRESS($S46,SUMIFS(rBP!$1:$1,rBP!$5:$5,MAX(rBP!$5:$5)-BQ$5+1))&amp;":"&amp;ADDRESS($S46,SUMIFS(rBP!$1:$1,rBP!$5:$5,MAX(rBP!$5:$5))))))</f>
        <v>0</v>
      </c>
      <c r="BR46" s="71">
        <f ca="1">IF(BR$5="",0,SUMPRODUCT(
INDIRECT(ADDRESS($P46,SUMIFS($1:$1,$5:$5,1))&amp;":"&amp;ADDRESS($P46,BR$1)),
INDIRECT("rBP!"&amp;ADDRESS($S46,SUMIFS(rBP!$1:$1,rBP!$5:$5,MAX(rBP!$5:$5)-BR$5+1))&amp;":"&amp;ADDRESS($S46,SUMIFS(rBP!$1:$1,rBP!$5:$5,MAX(rBP!$5:$5))))))</f>
        <v>0</v>
      </c>
      <c r="BS46" s="71">
        <f ca="1">IF(BS$5="",0,SUMPRODUCT(
INDIRECT(ADDRESS($P46,SUMIFS($1:$1,$5:$5,1))&amp;":"&amp;ADDRESS($P46,BS$1)),
INDIRECT("rBP!"&amp;ADDRESS($S46,SUMIFS(rBP!$1:$1,rBP!$5:$5,MAX(rBP!$5:$5)-BS$5+1))&amp;":"&amp;ADDRESS($S46,SUMIFS(rBP!$1:$1,rBP!$5:$5,MAX(rBP!$5:$5))))))</f>
        <v>0</v>
      </c>
      <c r="BT46" s="71">
        <f ca="1">IF(BT$5="",0,SUMPRODUCT(
INDIRECT(ADDRESS($P46,SUMIFS($1:$1,$5:$5,1))&amp;":"&amp;ADDRESS($P46,BT$1)),
INDIRECT("rBP!"&amp;ADDRESS($S46,SUMIFS(rBP!$1:$1,rBP!$5:$5,MAX(rBP!$5:$5)-BT$5+1))&amp;":"&amp;ADDRESS($S46,SUMIFS(rBP!$1:$1,rBP!$5:$5,MAX(rBP!$5:$5))))))</f>
        <v>0</v>
      </c>
      <c r="BU46" s="71">
        <f ca="1">IF(BU$5="",0,SUMPRODUCT(
INDIRECT(ADDRESS($P46,SUMIFS($1:$1,$5:$5,1))&amp;":"&amp;ADDRESS($P46,BU$1)),
INDIRECT("rBP!"&amp;ADDRESS($S46,SUMIFS(rBP!$1:$1,rBP!$5:$5,MAX(rBP!$5:$5)-BU$5+1))&amp;":"&amp;ADDRESS($S46,SUMIFS(rBP!$1:$1,rBP!$5:$5,MAX(rBP!$5:$5))))))</f>
        <v>0</v>
      </c>
      <c r="BV46" s="71">
        <f ca="1">IF(BV$5="",0,SUMPRODUCT(
INDIRECT(ADDRESS($P46,SUMIFS($1:$1,$5:$5,1))&amp;":"&amp;ADDRESS($P46,BV$1)),
INDIRECT("rBP!"&amp;ADDRESS($S46,SUMIFS(rBP!$1:$1,rBP!$5:$5,MAX(rBP!$5:$5)-BV$5+1))&amp;":"&amp;ADDRESS($S46,SUMIFS(rBP!$1:$1,rBP!$5:$5,MAX(rBP!$5:$5))))))</f>
        <v>0</v>
      </c>
      <c r="BW46" s="71">
        <f ca="1">IF(BW$5="",0,SUMPRODUCT(
INDIRECT(ADDRESS($P46,SUMIFS($1:$1,$5:$5,1))&amp;":"&amp;ADDRESS($P46,BW$1)),
INDIRECT("rBP!"&amp;ADDRESS($S46,SUMIFS(rBP!$1:$1,rBP!$5:$5,MAX(rBP!$5:$5)-BW$5+1))&amp;":"&amp;ADDRESS($S46,SUMIFS(rBP!$1:$1,rBP!$5:$5,MAX(rBP!$5:$5))))))</f>
        <v>0</v>
      </c>
      <c r="BX46" s="71">
        <f ca="1">IF(BX$5="",0,SUMPRODUCT(
INDIRECT(ADDRESS($P46,SUMIFS($1:$1,$5:$5,1))&amp;":"&amp;ADDRESS($P46,BX$1)),
INDIRECT("rBP!"&amp;ADDRESS($S46,SUMIFS(rBP!$1:$1,rBP!$5:$5,MAX(rBP!$5:$5)-BX$5+1))&amp;":"&amp;ADDRESS($S46,SUMIFS(rBP!$1:$1,rBP!$5:$5,MAX(rBP!$5:$5))))))</f>
        <v>0</v>
      </c>
      <c r="BY46" s="71">
        <f ca="1">IF(BY$5="",0,SUMPRODUCT(
INDIRECT(ADDRESS($P46,SUMIFS($1:$1,$5:$5,1))&amp;":"&amp;ADDRESS($P46,BY$1)),
INDIRECT("rBP!"&amp;ADDRESS($S46,SUMIFS(rBP!$1:$1,rBP!$5:$5,MAX(rBP!$5:$5)-BY$5+1))&amp;":"&amp;ADDRESS($S46,SUMIFS(rBP!$1:$1,rBP!$5:$5,MAX(rBP!$5:$5))))))</f>
        <v>0</v>
      </c>
      <c r="BZ46" s="71">
        <f ca="1">IF(BZ$5="",0,SUMPRODUCT(
INDIRECT(ADDRESS($P46,SUMIFS($1:$1,$5:$5,1))&amp;":"&amp;ADDRESS($P46,BZ$1)),
INDIRECT("rBP!"&amp;ADDRESS($S46,SUMIFS(rBP!$1:$1,rBP!$5:$5,MAX(rBP!$5:$5)-BZ$5+1))&amp;":"&amp;ADDRESS($S46,SUMIFS(rBP!$1:$1,rBP!$5:$5,MAX(rBP!$5:$5))))))</f>
        <v>0</v>
      </c>
      <c r="CA46" s="71">
        <f ca="1">IF(CA$5="",0,SUMPRODUCT(
INDIRECT(ADDRESS($P46,SUMIFS($1:$1,$5:$5,1))&amp;":"&amp;ADDRESS($P46,CA$1)),
INDIRECT("rBP!"&amp;ADDRESS($S46,SUMIFS(rBP!$1:$1,rBP!$5:$5,MAX(rBP!$5:$5)-CA$5+1))&amp;":"&amp;ADDRESS($S46,SUMIFS(rBP!$1:$1,rBP!$5:$5,MAX(rBP!$5:$5))))))</f>
        <v>0</v>
      </c>
      <c r="CB46" s="71">
        <f ca="1">IF(CB$5="",0,SUMPRODUCT(
INDIRECT(ADDRESS($P46,SUMIFS($1:$1,$5:$5,1))&amp;":"&amp;ADDRESS($P46,CB$1)),
INDIRECT("rBP!"&amp;ADDRESS($S46,SUMIFS(rBP!$1:$1,rBP!$5:$5,MAX(rBP!$5:$5)-CB$5+1))&amp;":"&amp;ADDRESS($S46,SUMIFS(rBP!$1:$1,rBP!$5:$5,MAX(rBP!$5:$5))))))</f>
        <v>0</v>
      </c>
      <c r="CC46" s="71">
        <f ca="1">IF(CC$5="",0,SUMPRODUCT(
INDIRECT(ADDRESS($P46,SUMIFS($1:$1,$5:$5,1))&amp;":"&amp;ADDRESS($P46,CC$1)),
INDIRECT("rBP!"&amp;ADDRESS($S46,SUMIFS(rBP!$1:$1,rBP!$5:$5,MAX(rBP!$5:$5)-CC$5+1))&amp;":"&amp;ADDRESS($S46,SUMIFS(rBP!$1:$1,rBP!$5:$5,MAX(rBP!$5:$5))))))</f>
        <v>0</v>
      </c>
      <c r="CD46" s="71">
        <f ca="1">IF(CD$5="",0,SUMPRODUCT(
INDIRECT(ADDRESS($P46,SUMIFS($1:$1,$5:$5,1))&amp;":"&amp;ADDRESS($P46,CD$1)),
INDIRECT("rBP!"&amp;ADDRESS($S46,SUMIFS(rBP!$1:$1,rBP!$5:$5,MAX(rBP!$5:$5)-CD$5+1))&amp;":"&amp;ADDRESS($S46,SUMIFS(rBP!$1:$1,rBP!$5:$5,MAX(rBP!$5:$5))))))</f>
        <v>0</v>
      </c>
      <c r="CE46" s="71">
        <f ca="1">IF(CE$5="",0,SUMPRODUCT(
INDIRECT(ADDRESS($P46,SUMIFS($1:$1,$5:$5,1))&amp;":"&amp;ADDRESS($P46,CE$1)),
INDIRECT("rBP!"&amp;ADDRESS($S46,SUMIFS(rBP!$1:$1,rBP!$5:$5,MAX(rBP!$5:$5)-CE$5+1))&amp;":"&amp;ADDRESS($S46,SUMIFS(rBP!$1:$1,rBP!$5:$5,MAX(rBP!$5:$5))))))</f>
        <v>0</v>
      </c>
      <c r="CF46" s="71">
        <f ca="1">IF(CF$5="",0,SUMPRODUCT(
INDIRECT(ADDRESS($P46,SUMIFS($1:$1,$5:$5,1))&amp;":"&amp;ADDRESS($P46,CF$1)),
INDIRECT("rBP!"&amp;ADDRESS($S46,SUMIFS(rBP!$1:$1,rBP!$5:$5,MAX(rBP!$5:$5)-CF$5+1))&amp;":"&amp;ADDRESS($S46,SUMIFS(rBP!$1:$1,rBP!$5:$5,MAX(rBP!$5:$5))))))</f>
        <v>0</v>
      </c>
      <c r="CG46" s="71">
        <f ca="1">IF(CG$5="",0,SUMPRODUCT(
INDIRECT(ADDRESS($P46,SUMIFS($1:$1,$5:$5,1))&amp;":"&amp;ADDRESS($P46,CG$1)),
INDIRECT("rBP!"&amp;ADDRESS($S46,SUMIFS(rBP!$1:$1,rBP!$5:$5,MAX(rBP!$5:$5)-CG$5+1))&amp;":"&amp;ADDRESS($S46,SUMIFS(rBP!$1:$1,rBP!$5:$5,MAX(rBP!$5:$5))))))</f>
        <v>0</v>
      </c>
      <c r="CH46" s="71">
        <f ca="1">IF(CH$5="",0,SUMPRODUCT(
INDIRECT(ADDRESS($P46,SUMIFS($1:$1,$5:$5,1))&amp;":"&amp;ADDRESS($P46,CH$1)),
INDIRECT("rBP!"&amp;ADDRESS($S46,SUMIFS(rBP!$1:$1,rBP!$5:$5,MAX(rBP!$5:$5)-CH$5+1))&amp;":"&amp;ADDRESS($S46,SUMIFS(rBP!$1:$1,rBP!$5:$5,MAX(rBP!$5:$5))))))</f>
        <v>0</v>
      </c>
      <c r="CI46" s="71">
        <f ca="1">IF(CI$5="",0,SUMPRODUCT(
INDIRECT(ADDRESS($P46,SUMIFS($1:$1,$5:$5,1))&amp;":"&amp;ADDRESS($P46,CI$1)),
INDIRECT("rBP!"&amp;ADDRESS($S46,SUMIFS(rBP!$1:$1,rBP!$5:$5,MAX(rBP!$5:$5)-CI$5+1))&amp;":"&amp;ADDRESS($S46,SUMIFS(rBP!$1:$1,rBP!$5:$5,MAX(rBP!$5:$5))))))</f>
        <v>0</v>
      </c>
      <c r="CJ46" s="71">
        <f ca="1">IF(CJ$5="",0,SUMPRODUCT(
INDIRECT(ADDRESS($P46,SUMIFS($1:$1,$5:$5,1))&amp;":"&amp;ADDRESS($P46,CJ$1)),
INDIRECT("rBP!"&amp;ADDRESS($S46,SUMIFS(rBP!$1:$1,rBP!$5:$5,MAX(rBP!$5:$5)-CJ$5+1))&amp;":"&amp;ADDRESS($S46,SUMIFS(rBP!$1:$1,rBP!$5:$5,MAX(rBP!$5:$5))))))</f>
        <v>0</v>
      </c>
      <c r="CK46" s="71">
        <f ca="1">IF(CK$5="",0,SUMPRODUCT(
INDIRECT(ADDRESS($P46,SUMIFS($1:$1,$5:$5,1))&amp;":"&amp;ADDRESS($P46,CK$1)),
INDIRECT("rBP!"&amp;ADDRESS($S46,SUMIFS(rBP!$1:$1,rBP!$5:$5,MAX(rBP!$5:$5)-CK$5+1))&amp;":"&amp;ADDRESS($S46,SUMIFS(rBP!$1:$1,rBP!$5:$5,MAX(rBP!$5:$5))))))</f>
        <v>0</v>
      </c>
      <c r="CL46" s="71">
        <f ca="1">IF(CL$5="",0,SUMPRODUCT(
INDIRECT(ADDRESS($P46,SUMIFS($1:$1,$5:$5,1))&amp;":"&amp;ADDRESS($P46,CL$1)),
INDIRECT("rBP!"&amp;ADDRESS($S46,SUMIFS(rBP!$1:$1,rBP!$5:$5,MAX(rBP!$5:$5)-CL$5+1))&amp;":"&amp;ADDRESS($S46,SUMIFS(rBP!$1:$1,rBP!$5:$5,MAX(rBP!$5:$5))))))</f>
        <v>0</v>
      </c>
      <c r="CM46" s="71">
        <f ca="1">IF(CM$5="",0,SUMPRODUCT(
INDIRECT(ADDRESS($P46,SUMIFS($1:$1,$5:$5,1))&amp;":"&amp;ADDRESS($P46,CM$1)),
INDIRECT("rBP!"&amp;ADDRESS($S46,SUMIFS(rBP!$1:$1,rBP!$5:$5,MAX(rBP!$5:$5)-CM$5+1))&amp;":"&amp;ADDRESS($S46,SUMIFS(rBP!$1:$1,rBP!$5:$5,MAX(rBP!$5:$5))))))</f>
        <v>0</v>
      </c>
      <c r="CN46" s="71">
        <f ca="1">IF(CN$5="",0,SUMPRODUCT(
INDIRECT(ADDRESS($P46,SUMIFS($1:$1,$5:$5,1))&amp;":"&amp;ADDRESS($P46,CN$1)),
INDIRECT("rBP!"&amp;ADDRESS($S46,SUMIFS(rBP!$1:$1,rBP!$5:$5,MAX(rBP!$5:$5)-CN$5+1))&amp;":"&amp;ADDRESS($S46,SUMIFS(rBP!$1:$1,rBP!$5:$5,MAX(rBP!$5:$5))))))</f>
        <v>0</v>
      </c>
      <c r="CO46" s="71">
        <f ca="1">IF(CO$5="",0,SUMPRODUCT(
INDIRECT(ADDRESS($P46,SUMIFS($1:$1,$5:$5,1))&amp;":"&amp;ADDRESS($P46,CO$1)),
INDIRECT("rBP!"&amp;ADDRESS($S46,SUMIFS(rBP!$1:$1,rBP!$5:$5,MAX(rBP!$5:$5)-CO$5+1))&amp;":"&amp;ADDRESS($S46,SUMIFS(rBP!$1:$1,rBP!$5:$5,MAX(rBP!$5:$5))))))</f>
        <v>0</v>
      </c>
      <c r="CP46" s="71">
        <f ca="1">IF(CP$5="",0,SUMPRODUCT(
INDIRECT(ADDRESS($P46,SUMIFS($1:$1,$5:$5,1))&amp;":"&amp;ADDRESS($P46,CP$1)),
INDIRECT("rBP!"&amp;ADDRESS($S46,SUMIFS(rBP!$1:$1,rBP!$5:$5,MAX(rBP!$5:$5)-CP$5+1))&amp;":"&amp;ADDRESS($S46,SUMIFS(rBP!$1:$1,rBP!$5:$5,MAX(rBP!$5:$5))))))</f>
        <v>0</v>
      </c>
      <c r="CQ46" s="71">
        <f ca="1">IF(CQ$5="",0,SUMPRODUCT(
INDIRECT(ADDRESS($P46,SUMIFS($1:$1,$5:$5,1))&amp;":"&amp;ADDRESS($P46,CQ$1)),
INDIRECT("rBP!"&amp;ADDRESS($S46,SUMIFS(rBP!$1:$1,rBP!$5:$5,MAX(rBP!$5:$5)-CQ$5+1))&amp;":"&amp;ADDRESS($S46,SUMIFS(rBP!$1:$1,rBP!$5:$5,MAX(rBP!$5:$5))))))</f>
        <v>0</v>
      </c>
      <c r="CR46" s="71">
        <f ca="1">IF(CR$5="",0,SUMPRODUCT(
INDIRECT(ADDRESS($P46,SUMIFS($1:$1,$5:$5,1))&amp;":"&amp;ADDRESS($P46,CR$1)),
INDIRECT("rBP!"&amp;ADDRESS($S46,SUMIFS(rBP!$1:$1,rBP!$5:$5,MAX(rBP!$5:$5)-CR$5+1))&amp;":"&amp;ADDRESS($S46,SUMIFS(rBP!$1:$1,rBP!$5:$5,MAX(rBP!$5:$5))))))</f>
        <v>0</v>
      </c>
      <c r="CS46" s="71">
        <f ca="1">IF(CS$5="",0,SUMPRODUCT(
INDIRECT(ADDRESS($P46,SUMIFS($1:$1,$5:$5,1))&amp;":"&amp;ADDRESS($P46,CS$1)),
INDIRECT("rBP!"&amp;ADDRESS($S46,SUMIFS(rBP!$1:$1,rBP!$5:$5,MAX(rBP!$5:$5)-CS$5+1))&amp;":"&amp;ADDRESS($S46,SUMIFS(rBP!$1:$1,rBP!$5:$5,MAX(rBP!$5:$5))))))</f>
        <v>0</v>
      </c>
      <c r="CT46" s="71">
        <f ca="1">IF(CT$5="",0,SUMPRODUCT(
INDIRECT(ADDRESS($P46,SUMIFS($1:$1,$5:$5,1))&amp;":"&amp;ADDRESS($P46,CT$1)),
INDIRECT("rBP!"&amp;ADDRESS($S46,SUMIFS(rBP!$1:$1,rBP!$5:$5,MAX(rBP!$5:$5)-CT$5+1))&amp;":"&amp;ADDRESS($S46,SUMIFS(rBP!$1:$1,rBP!$5:$5,MAX(rBP!$5:$5))))))</f>
        <v>0</v>
      </c>
    </row>
    <row r="47" spans="1:98" s="27" customFormat="1" ht="12" x14ac:dyDescent="0.25">
      <c r="A47" s="26">
        <f>ROW()</f>
        <v>47</v>
      </c>
      <c r="E47" s="24"/>
      <c r="F47" s="68" t="str">
        <f>F42</f>
        <v>Поступление в пр-во ПФ</v>
      </c>
      <c r="G47" s="27" t="str">
        <f>BP!$F$25</f>
        <v>Упаковка</v>
      </c>
      <c r="M47" s="2" t="str">
        <f>Lists!$R$8</f>
        <v>руб.</v>
      </c>
      <c r="P47" s="73">
        <f t="shared" si="9"/>
        <v>7</v>
      </c>
      <c r="R47" s="24"/>
      <c r="S47" s="73">
        <f>BP!$A97</f>
        <v>97</v>
      </c>
      <c r="T47" s="69"/>
      <c r="U47" s="69"/>
      <c r="V47" s="77"/>
      <c r="W47" s="29">
        <f ca="1">SUM(INDIRECT(ADDRESS(ROW(),SUMIFS($1:$1,$5:$5,1))):INDIRECT(ADDRESS(ROW(),SUMIFS($1:$1,$5:$5,MAX($5:$5)))))</f>
        <v>0</v>
      </c>
      <c r="X47" s="69"/>
      <c r="Y47" s="69"/>
      <c r="Z47" s="71">
        <f ca="1">IF(Z$5="",0,SUMPRODUCT(
INDIRECT(ADDRESS($P47,SUMIFS($1:$1,$5:$5,1))&amp;":"&amp;ADDRESS($P47,Z$1)),
INDIRECT("rBP!"&amp;ADDRESS($S47,SUMIFS(rBP!$1:$1,rBP!$5:$5,MAX(rBP!$5:$5)-Z$5+1))&amp;":"&amp;ADDRESS($S47,SUMIFS(rBP!$1:$1,rBP!$5:$5,MAX(rBP!$5:$5))))))</f>
        <v>0</v>
      </c>
      <c r="AA47" s="71">
        <f ca="1">IF(AA$5="",0,SUMPRODUCT(
INDIRECT(ADDRESS($P47,SUMIFS($1:$1,$5:$5,1))&amp;":"&amp;ADDRESS($P47,AA$1)),
INDIRECT("rBP!"&amp;ADDRESS($S47,SUMIFS(rBP!$1:$1,rBP!$5:$5,MAX(rBP!$5:$5)-AA$5+1))&amp;":"&amp;ADDRESS($S47,SUMIFS(rBP!$1:$1,rBP!$5:$5,MAX(rBP!$5:$5))))))</f>
        <v>0</v>
      </c>
      <c r="AB47" s="71">
        <f ca="1">IF(AB$5="",0,SUMPRODUCT(
INDIRECT(ADDRESS($P47,SUMIFS($1:$1,$5:$5,1))&amp;":"&amp;ADDRESS($P47,AB$1)),
INDIRECT("rBP!"&amp;ADDRESS($S47,SUMIFS(rBP!$1:$1,rBP!$5:$5,MAX(rBP!$5:$5)-AB$5+1))&amp;":"&amp;ADDRESS($S47,SUMIFS(rBP!$1:$1,rBP!$5:$5,MAX(rBP!$5:$5))))))</f>
        <v>0</v>
      </c>
      <c r="AC47" s="71">
        <f ca="1">IF(AC$5="",0,SUMPRODUCT(
INDIRECT(ADDRESS($P47,SUMIFS($1:$1,$5:$5,1))&amp;":"&amp;ADDRESS($P47,AC$1)),
INDIRECT("rBP!"&amp;ADDRESS($S47,SUMIFS(rBP!$1:$1,rBP!$5:$5,MAX(rBP!$5:$5)-AC$5+1))&amp;":"&amp;ADDRESS($S47,SUMIFS(rBP!$1:$1,rBP!$5:$5,MAX(rBP!$5:$5))))))</f>
        <v>0</v>
      </c>
      <c r="AD47" s="71">
        <f ca="1">IF(AD$5="",0,SUMPRODUCT(
INDIRECT(ADDRESS($P47,SUMIFS($1:$1,$5:$5,1))&amp;":"&amp;ADDRESS($P47,AD$1)),
INDIRECT("rBP!"&amp;ADDRESS($S47,SUMIFS(rBP!$1:$1,rBP!$5:$5,MAX(rBP!$5:$5)-AD$5+1))&amp;":"&amp;ADDRESS($S47,SUMIFS(rBP!$1:$1,rBP!$5:$5,MAX(rBP!$5:$5))))))</f>
        <v>0</v>
      </c>
      <c r="AE47" s="71">
        <f ca="1">IF(AE$5="",0,SUMPRODUCT(
INDIRECT(ADDRESS($P47,SUMIFS($1:$1,$5:$5,1))&amp;":"&amp;ADDRESS($P47,AE$1)),
INDIRECT("rBP!"&amp;ADDRESS($S47,SUMIFS(rBP!$1:$1,rBP!$5:$5,MAX(rBP!$5:$5)-AE$5+1))&amp;":"&amp;ADDRESS($S47,SUMIFS(rBP!$1:$1,rBP!$5:$5,MAX(rBP!$5:$5))))))</f>
        <v>0</v>
      </c>
      <c r="AF47" s="71">
        <f ca="1">IF(AF$5="",0,SUMPRODUCT(
INDIRECT(ADDRESS($P47,SUMIFS($1:$1,$5:$5,1))&amp;":"&amp;ADDRESS($P47,AF$1)),
INDIRECT("rBP!"&amp;ADDRESS($S47,SUMIFS(rBP!$1:$1,rBP!$5:$5,MAX(rBP!$5:$5)-AF$5+1))&amp;":"&amp;ADDRESS($S47,SUMIFS(rBP!$1:$1,rBP!$5:$5,MAX(rBP!$5:$5))))))</f>
        <v>0</v>
      </c>
      <c r="AG47" s="71">
        <f ca="1">IF(AG$5="",0,SUMPRODUCT(
INDIRECT(ADDRESS($P47,SUMIFS($1:$1,$5:$5,1))&amp;":"&amp;ADDRESS($P47,AG$1)),
INDIRECT("rBP!"&amp;ADDRESS($S47,SUMIFS(rBP!$1:$1,rBP!$5:$5,MAX(rBP!$5:$5)-AG$5+1))&amp;":"&amp;ADDRESS($S47,SUMIFS(rBP!$1:$1,rBP!$5:$5,MAX(rBP!$5:$5))))))</f>
        <v>0</v>
      </c>
      <c r="AH47" s="71">
        <f ca="1">IF(AH$5="",0,SUMPRODUCT(
INDIRECT(ADDRESS($P47,SUMIFS($1:$1,$5:$5,1))&amp;":"&amp;ADDRESS($P47,AH$1)),
INDIRECT("rBP!"&amp;ADDRESS($S47,SUMIFS(rBP!$1:$1,rBP!$5:$5,MAX(rBP!$5:$5)-AH$5+1))&amp;":"&amp;ADDRESS($S47,SUMIFS(rBP!$1:$1,rBP!$5:$5,MAX(rBP!$5:$5))))))</f>
        <v>0</v>
      </c>
      <c r="AI47" s="71">
        <f ca="1">IF(AI$5="",0,SUMPRODUCT(
INDIRECT(ADDRESS($P47,SUMIFS($1:$1,$5:$5,1))&amp;":"&amp;ADDRESS($P47,AI$1)),
INDIRECT("rBP!"&amp;ADDRESS($S47,SUMIFS(rBP!$1:$1,rBP!$5:$5,MAX(rBP!$5:$5)-AI$5+1))&amp;":"&amp;ADDRESS($S47,SUMIFS(rBP!$1:$1,rBP!$5:$5,MAX(rBP!$5:$5))))))</f>
        <v>0</v>
      </c>
      <c r="AJ47" s="71">
        <f ca="1">IF(AJ$5="",0,SUMPRODUCT(
INDIRECT(ADDRESS($P47,SUMIFS($1:$1,$5:$5,1))&amp;":"&amp;ADDRESS($P47,AJ$1)),
INDIRECT("rBP!"&amp;ADDRESS($S47,SUMIFS(rBP!$1:$1,rBP!$5:$5,MAX(rBP!$5:$5)-AJ$5+1))&amp;":"&amp;ADDRESS($S47,SUMIFS(rBP!$1:$1,rBP!$5:$5,MAX(rBP!$5:$5))))))</f>
        <v>0</v>
      </c>
      <c r="AK47" s="71">
        <f ca="1">IF(AK$5="",0,SUMPRODUCT(
INDIRECT(ADDRESS($P47,SUMIFS($1:$1,$5:$5,1))&amp;":"&amp;ADDRESS($P47,AK$1)),
INDIRECT("rBP!"&amp;ADDRESS($S47,SUMIFS(rBP!$1:$1,rBP!$5:$5,MAX(rBP!$5:$5)-AK$5+1))&amp;":"&amp;ADDRESS($S47,SUMIFS(rBP!$1:$1,rBP!$5:$5,MAX(rBP!$5:$5))))))</f>
        <v>0</v>
      </c>
      <c r="AL47" s="71">
        <f ca="1">IF(AL$5="",0,SUMPRODUCT(
INDIRECT(ADDRESS($P47,SUMIFS($1:$1,$5:$5,1))&amp;":"&amp;ADDRESS($P47,AL$1)),
INDIRECT("rBP!"&amp;ADDRESS($S47,SUMIFS(rBP!$1:$1,rBP!$5:$5,MAX(rBP!$5:$5)-AL$5+1))&amp;":"&amp;ADDRESS($S47,SUMIFS(rBP!$1:$1,rBP!$5:$5,MAX(rBP!$5:$5))))))</f>
        <v>0</v>
      </c>
      <c r="AM47" s="71">
        <f ca="1">IF(AM$5="",0,SUMPRODUCT(
INDIRECT(ADDRESS($P47,SUMIFS($1:$1,$5:$5,1))&amp;":"&amp;ADDRESS($P47,AM$1)),
INDIRECT("rBP!"&amp;ADDRESS($S47,SUMIFS(rBP!$1:$1,rBP!$5:$5,MAX(rBP!$5:$5)-AM$5+1))&amp;":"&amp;ADDRESS($S47,SUMIFS(rBP!$1:$1,rBP!$5:$5,MAX(rBP!$5:$5))))))</f>
        <v>0</v>
      </c>
      <c r="AN47" s="71">
        <f ca="1">IF(AN$5="",0,SUMPRODUCT(
INDIRECT(ADDRESS($P47,SUMIFS($1:$1,$5:$5,1))&amp;":"&amp;ADDRESS($P47,AN$1)),
INDIRECT("rBP!"&amp;ADDRESS($S47,SUMIFS(rBP!$1:$1,rBP!$5:$5,MAX(rBP!$5:$5)-AN$5+1))&amp;":"&amp;ADDRESS($S47,SUMIFS(rBP!$1:$1,rBP!$5:$5,MAX(rBP!$5:$5))))))</f>
        <v>0</v>
      </c>
      <c r="AO47" s="71">
        <f ca="1">IF(AO$5="",0,SUMPRODUCT(
INDIRECT(ADDRESS($P47,SUMIFS($1:$1,$5:$5,1))&amp;":"&amp;ADDRESS($P47,AO$1)),
INDIRECT("rBP!"&amp;ADDRESS($S47,SUMIFS(rBP!$1:$1,rBP!$5:$5,MAX(rBP!$5:$5)-AO$5+1))&amp;":"&amp;ADDRESS($S47,SUMIFS(rBP!$1:$1,rBP!$5:$5,MAX(rBP!$5:$5))))))</f>
        <v>0</v>
      </c>
      <c r="AP47" s="71">
        <f ca="1">IF(AP$5="",0,SUMPRODUCT(
INDIRECT(ADDRESS($P47,SUMIFS($1:$1,$5:$5,1))&amp;":"&amp;ADDRESS($P47,AP$1)),
INDIRECT("rBP!"&amp;ADDRESS($S47,SUMIFS(rBP!$1:$1,rBP!$5:$5,MAX(rBP!$5:$5)-AP$5+1))&amp;":"&amp;ADDRESS($S47,SUMIFS(rBP!$1:$1,rBP!$5:$5,MAX(rBP!$5:$5))))))</f>
        <v>0</v>
      </c>
      <c r="AQ47" s="71">
        <f ca="1">IF(AQ$5="",0,SUMPRODUCT(
INDIRECT(ADDRESS($P47,SUMIFS($1:$1,$5:$5,1))&amp;":"&amp;ADDRESS($P47,AQ$1)),
INDIRECT("rBP!"&amp;ADDRESS($S47,SUMIFS(rBP!$1:$1,rBP!$5:$5,MAX(rBP!$5:$5)-AQ$5+1))&amp;":"&amp;ADDRESS($S47,SUMIFS(rBP!$1:$1,rBP!$5:$5,MAX(rBP!$5:$5))))))</f>
        <v>0</v>
      </c>
      <c r="AR47" s="71">
        <f ca="1">IF(AR$5="",0,SUMPRODUCT(
INDIRECT(ADDRESS($P47,SUMIFS($1:$1,$5:$5,1))&amp;":"&amp;ADDRESS($P47,AR$1)),
INDIRECT("rBP!"&amp;ADDRESS($S47,SUMIFS(rBP!$1:$1,rBP!$5:$5,MAX(rBP!$5:$5)-AR$5+1))&amp;":"&amp;ADDRESS($S47,SUMIFS(rBP!$1:$1,rBP!$5:$5,MAX(rBP!$5:$5))))))</f>
        <v>0</v>
      </c>
      <c r="AS47" s="71">
        <f ca="1">IF(AS$5="",0,SUMPRODUCT(
INDIRECT(ADDRESS($P47,SUMIFS($1:$1,$5:$5,1))&amp;":"&amp;ADDRESS($P47,AS$1)),
INDIRECT("rBP!"&amp;ADDRESS($S47,SUMIFS(rBP!$1:$1,rBP!$5:$5,MAX(rBP!$5:$5)-AS$5+1))&amp;":"&amp;ADDRESS($S47,SUMIFS(rBP!$1:$1,rBP!$5:$5,MAX(rBP!$5:$5))))))</f>
        <v>0</v>
      </c>
      <c r="AT47" s="71">
        <f ca="1">IF(AT$5="",0,SUMPRODUCT(
INDIRECT(ADDRESS($P47,SUMIFS($1:$1,$5:$5,1))&amp;":"&amp;ADDRESS($P47,AT$1)),
INDIRECT("rBP!"&amp;ADDRESS($S47,SUMIFS(rBP!$1:$1,rBP!$5:$5,MAX(rBP!$5:$5)-AT$5+1))&amp;":"&amp;ADDRESS($S47,SUMIFS(rBP!$1:$1,rBP!$5:$5,MAX(rBP!$5:$5))))))</f>
        <v>0</v>
      </c>
      <c r="AU47" s="71">
        <f ca="1">IF(AU$5="",0,SUMPRODUCT(
INDIRECT(ADDRESS($P47,SUMIFS($1:$1,$5:$5,1))&amp;":"&amp;ADDRESS($P47,AU$1)),
INDIRECT("rBP!"&amp;ADDRESS($S47,SUMIFS(rBP!$1:$1,rBP!$5:$5,MAX(rBP!$5:$5)-AU$5+1))&amp;":"&amp;ADDRESS($S47,SUMIFS(rBP!$1:$1,rBP!$5:$5,MAX(rBP!$5:$5))))))</f>
        <v>0</v>
      </c>
      <c r="AV47" s="71">
        <f ca="1">IF(AV$5="",0,SUMPRODUCT(
INDIRECT(ADDRESS($P47,SUMIFS($1:$1,$5:$5,1))&amp;":"&amp;ADDRESS($P47,AV$1)),
INDIRECT("rBP!"&amp;ADDRESS($S47,SUMIFS(rBP!$1:$1,rBP!$5:$5,MAX(rBP!$5:$5)-AV$5+1))&amp;":"&amp;ADDRESS($S47,SUMIFS(rBP!$1:$1,rBP!$5:$5,MAX(rBP!$5:$5))))))</f>
        <v>0</v>
      </c>
      <c r="AW47" s="71">
        <f ca="1">IF(AW$5="",0,SUMPRODUCT(
INDIRECT(ADDRESS($P47,SUMIFS($1:$1,$5:$5,1))&amp;":"&amp;ADDRESS($P47,AW$1)),
INDIRECT("rBP!"&amp;ADDRESS($S47,SUMIFS(rBP!$1:$1,rBP!$5:$5,MAX(rBP!$5:$5)-AW$5+1))&amp;":"&amp;ADDRESS($S47,SUMIFS(rBP!$1:$1,rBP!$5:$5,MAX(rBP!$5:$5))))))</f>
        <v>0</v>
      </c>
      <c r="AX47" s="71">
        <f ca="1">IF(AX$5="",0,SUMPRODUCT(
INDIRECT(ADDRESS($P47,SUMIFS($1:$1,$5:$5,1))&amp;":"&amp;ADDRESS($P47,AX$1)),
INDIRECT("rBP!"&amp;ADDRESS($S47,SUMIFS(rBP!$1:$1,rBP!$5:$5,MAX(rBP!$5:$5)-AX$5+1))&amp;":"&amp;ADDRESS($S47,SUMIFS(rBP!$1:$1,rBP!$5:$5,MAX(rBP!$5:$5))))))</f>
        <v>0</v>
      </c>
      <c r="AY47" s="71">
        <f ca="1">IF(AY$5="",0,SUMPRODUCT(
INDIRECT(ADDRESS($P47,SUMIFS($1:$1,$5:$5,1))&amp;":"&amp;ADDRESS($P47,AY$1)),
INDIRECT("rBP!"&amp;ADDRESS($S47,SUMIFS(rBP!$1:$1,rBP!$5:$5,MAX(rBP!$5:$5)-AY$5+1))&amp;":"&amp;ADDRESS($S47,SUMIFS(rBP!$1:$1,rBP!$5:$5,MAX(rBP!$5:$5))))))</f>
        <v>0</v>
      </c>
      <c r="AZ47" s="71">
        <f ca="1">IF(AZ$5="",0,SUMPRODUCT(
INDIRECT(ADDRESS($P47,SUMIFS($1:$1,$5:$5,1))&amp;":"&amp;ADDRESS($P47,AZ$1)),
INDIRECT("rBP!"&amp;ADDRESS($S47,SUMIFS(rBP!$1:$1,rBP!$5:$5,MAX(rBP!$5:$5)-AZ$5+1))&amp;":"&amp;ADDRESS($S47,SUMIFS(rBP!$1:$1,rBP!$5:$5,MAX(rBP!$5:$5))))))</f>
        <v>0</v>
      </c>
      <c r="BA47" s="71">
        <f ca="1">IF(BA$5="",0,SUMPRODUCT(
INDIRECT(ADDRESS($P47,SUMIFS($1:$1,$5:$5,1))&amp;":"&amp;ADDRESS($P47,BA$1)),
INDIRECT("rBP!"&amp;ADDRESS($S47,SUMIFS(rBP!$1:$1,rBP!$5:$5,MAX(rBP!$5:$5)-BA$5+1))&amp;":"&amp;ADDRESS($S47,SUMIFS(rBP!$1:$1,rBP!$5:$5,MAX(rBP!$5:$5))))))</f>
        <v>0</v>
      </c>
      <c r="BB47" s="71">
        <f ca="1">IF(BB$5="",0,SUMPRODUCT(
INDIRECT(ADDRESS($P47,SUMIFS($1:$1,$5:$5,1))&amp;":"&amp;ADDRESS($P47,BB$1)),
INDIRECT("rBP!"&amp;ADDRESS($S47,SUMIFS(rBP!$1:$1,rBP!$5:$5,MAX(rBP!$5:$5)-BB$5+1))&amp;":"&amp;ADDRESS($S47,SUMIFS(rBP!$1:$1,rBP!$5:$5,MAX(rBP!$5:$5))))))</f>
        <v>0</v>
      </c>
      <c r="BC47" s="71">
        <f ca="1">IF(BC$5="",0,SUMPRODUCT(
INDIRECT(ADDRESS($P47,SUMIFS($1:$1,$5:$5,1))&amp;":"&amp;ADDRESS($P47,BC$1)),
INDIRECT("rBP!"&amp;ADDRESS($S47,SUMIFS(rBP!$1:$1,rBP!$5:$5,MAX(rBP!$5:$5)-BC$5+1))&amp;":"&amp;ADDRESS($S47,SUMIFS(rBP!$1:$1,rBP!$5:$5,MAX(rBP!$5:$5))))))</f>
        <v>0</v>
      </c>
      <c r="BD47" s="71">
        <f ca="1">IF(BD$5="",0,SUMPRODUCT(
INDIRECT(ADDRESS($P47,SUMIFS($1:$1,$5:$5,1))&amp;":"&amp;ADDRESS($P47,BD$1)),
INDIRECT("rBP!"&amp;ADDRESS($S47,SUMIFS(rBP!$1:$1,rBP!$5:$5,MAX(rBP!$5:$5)-BD$5+1))&amp;":"&amp;ADDRESS($S47,SUMIFS(rBP!$1:$1,rBP!$5:$5,MAX(rBP!$5:$5))))))</f>
        <v>0</v>
      </c>
      <c r="BE47" s="71">
        <f ca="1">IF(BE$5="",0,SUMPRODUCT(
INDIRECT(ADDRESS($P47,SUMIFS($1:$1,$5:$5,1))&amp;":"&amp;ADDRESS($P47,BE$1)),
INDIRECT("rBP!"&amp;ADDRESS($S47,SUMIFS(rBP!$1:$1,rBP!$5:$5,MAX(rBP!$5:$5)-BE$5+1))&amp;":"&amp;ADDRESS($S47,SUMIFS(rBP!$1:$1,rBP!$5:$5,MAX(rBP!$5:$5))))))</f>
        <v>0</v>
      </c>
      <c r="BF47" s="71">
        <f ca="1">IF(BF$5="",0,SUMPRODUCT(
INDIRECT(ADDRESS($P47,SUMIFS($1:$1,$5:$5,1))&amp;":"&amp;ADDRESS($P47,BF$1)),
INDIRECT("rBP!"&amp;ADDRESS($S47,SUMIFS(rBP!$1:$1,rBP!$5:$5,MAX(rBP!$5:$5)-BF$5+1))&amp;":"&amp;ADDRESS($S47,SUMIFS(rBP!$1:$1,rBP!$5:$5,MAX(rBP!$5:$5))))))</f>
        <v>0</v>
      </c>
      <c r="BG47" s="71">
        <f ca="1">IF(BG$5="",0,SUMPRODUCT(
INDIRECT(ADDRESS($P47,SUMIFS($1:$1,$5:$5,1))&amp;":"&amp;ADDRESS($P47,BG$1)),
INDIRECT("rBP!"&amp;ADDRESS($S47,SUMIFS(rBP!$1:$1,rBP!$5:$5,MAX(rBP!$5:$5)-BG$5+1))&amp;":"&amp;ADDRESS($S47,SUMIFS(rBP!$1:$1,rBP!$5:$5,MAX(rBP!$5:$5))))))</f>
        <v>0</v>
      </c>
      <c r="BH47" s="71">
        <f ca="1">IF(BH$5="",0,SUMPRODUCT(
INDIRECT(ADDRESS($P47,SUMIFS($1:$1,$5:$5,1))&amp;":"&amp;ADDRESS($P47,BH$1)),
INDIRECT("rBP!"&amp;ADDRESS($S47,SUMIFS(rBP!$1:$1,rBP!$5:$5,MAX(rBP!$5:$5)-BH$5+1))&amp;":"&amp;ADDRESS($S47,SUMIFS(rBP!$1:$1,rBP!$5:$5,MAX(rBP!$5:$5))))))</f>
        <v>0</v>
      </c>
      <c r="BI47" s="71">
        <f ca="1">IF(BI$5="",0,SUMPRODUCT(
INDIRECT(ADDRESS($P47,SUMIFS($1:$1,$5:$5,1))&amp;":"&amp;ADDRESS($P47,BI$1)),
INDIRECT("rBP!"&amp;ADDRESS($S47,SUMIFS(rBP!$1:$1,rBP!$5:$5,MAX(rBP!$5:$5)-BI$5+1))&amp;":"&amp;ADDRESS($S47,SUMIFS(rBP!$1:$1,rBP!$5:$5,MAX(rBP!$5:$5))))))</f>
        <v>0</v>
      </c>
      <c r="BJ47" s="71">
        <f ca="1">IF(BJ$5="",0,SUMPRODUCT(
INDIRECT(ADDRESS($P47,SUMIFS($1:$1,$5:$5,1))&amp;":"&amp;ADDRESS($P47,BJ$1)),
INDIRECT("rBP!"&amp;ADDRESS($S47,SUMIFS(rBP!$1:$1,rBP!$5:$5,MAX(rBP!$5:$5)-BJ$5+1))&amp;":"&amp;ADDRESS($S47,SUMIFS(rBP!$1:$1,rBP!$5:$5,MAX(rBP!$5:$5))))))</f>
        <v>0</v>
      </c>
      <c r="BK47" s="71">
        <f ca="1">IF(BK$5="",0,SUMPRODUCT(
INDIRECT(ADDRESS($P47,SUMIFS($1:$1,$5:$5,1))&amp;":"&amp;ADDRESS($P47,BK$1)),
INDIRECT("rBP!"&amp;ADDRESS($S47,SUMIFS(rBP!$1:$1,rBP!$5:$5,MAX(rBP!$5:$5)-BK$5+1))&amp;":"&amp;ADDRESS($S47,SUMIFS(rBP!$1:$1,rBP!$5:$5,MAX(rBP!$5:$5))))))</f>
        <v>0</v>
      </c>
      <c r="BL47" s="71">
        <f ca="1">IF(BL$5="",0,SUMPRODUCT(
INDIRECT(ADDRESS($P47,SUMIFS($1:$1,$5:$5,1))&amp;":"&amp;ADDRESS($P47,BL$1)),
INDIRECT("rBP!"&amp;ADDRESS($S47,SUMIFS(rBP!$1:$1,rBP!$5:$5,MAX(rBP!$5:$5)-BL$5+1))&amp;":"&amp;ADDRESS($S47,SUMIFS(rBP!$1:$1,rBP!$5:$5,MAX(rBP!$5:$5))))))</f>
        <v>0</v>
      </c>
      <c r="BM47" s="71">
        <f ca="1">IF(BM$5="",0,SUMPRODUCT(
INDIRECT(ADDRESS($P47,SUMIFS($1:$1,$5:$5,1))&amp;":"&amp;ADDRESS($P47,BM$1)),
INDIRECT("rBP!"&amp;ADDRESS($S47,SUMIFS(rBP!$1:$1,rBP!$5:$5,MAX(rBP!$5:$5)-BM$5+1))&amp;":"&amp;ADDRESS($S47,SUMIFS(rBP!$1:$1,rBP!$5:$5,MAX(rBP!$5:$5))))))</f>
        <v>0</v>
      </c>
      <c r="BN47" s="71">
        <f ca="1">IF(BN$5="",0,SUMPRODUCT(
INDIRECT(ADDRESS($P47,SUMIFS($1:$1,$5:$5,1))&amp;":"&amp;ADDRESS($P47,BN$1)),
INDIRECT("rBP!"&amp;ADDRESS($S47,SUMIFS(rBP!$1:$1,rBP!$5:$5,MAX(rBP!$5:$5)-BN$5+1))&amp;":"&amp;ADDRESS($S47,SUMIFS(rBP!$1:$1,rBP!$5:$5,MAX(rBP!$5:$5))))))</f>
        <v>0</v>
      </c>
      <c r="BO47" s="71">
        <f ca="1">IF(BO$5="",0,SUMPRODUCT(
INDIRECT(ADDRESS($P47,SUMIFS($1:$1,$5:$5,1))&amp;":"&amp;ADDRESS($P47,BO$1)),
INDIRECT("rBP!"&amp;ADDRESS($S47,SUMIFS(rBP!$1:$1,rBP!$5:$5,MAX(rBP!$5:$5)-BO$5+1))&amp;":"&amp;ADDRESS($S47,SUMIFS(rBP!$1:$1,rBP!$5:$5,MAX(rBP!$5:$5))))))</f>
        <v>0</v>
      </c>
      <c r="BP47" s="71">
        <f ca="1">IF(BP$5="",0,SUMPRODUCT(
INDIRECT(ADDRESS($P47,SUMIFS($1:$1,$5:$5,1))&amp;":"&amp;ADDRESS($P47,BP$1)),
INDIRECT("rBP!"&amp;ADDRESS($S47,SUMIFS(rBP!$1:$1,rBP!$5:$5,MAX(rBP!$5:$5)-BP$5+1))&amp;":"&amp;ADDRESS($S47,SUMIFS(rBP!$1:$1,rBP!$5:$5,MAX(rBP!$5:$5))))))</f>
        <v>0</v>
      </c>
      <c r="BQ47" s="71">
        <f ca="1">IF(BQ$5="",0,SUMPRODUCT(
INDIRECT(ADDRESS($P47,SUMIFS($1:$1,$5:$5,1))&amp;":"&amp;ADDRESS($P47,BQ$1)),
INDIRECT("rBP!"&amp;ADDRESS($S47,SUMIFS(rBP!$1:$1,rBP!$5:$5,MAX(rBP!$5:$5)-BQ$5+1))&amp;":"&amp;ADDRESS($S47,SUMIFS(rBP!$1:$1,rBP!$5:$5,MAX(rBP!$5:$5))))))</f>
        <v>0</v>
      </c>
      <c r="BR47" s="71">
        <f ca="1">IF(BR$5="",0,SUMPRODUCT(
INDIRECT(ADDRESS($P47,SUMIFS($1:$1,$5:$5,1))&amp;":"&amp;ADDRESS($P47,BR$1)),
INDIRECT("rBP!"&amp;ADDRESS($S47,SUMIFS(rBP!$1:$1,rBP!$5:$5,MAX(rBP!$5:$5)-BR$5+1))&amp;":"&amp;ADDRESS($S47,SUMIFS(rBP!$1:$1,rBP!$5:$5,MAX(rBP!$5:$5))))))</f>
        <v>0</v>
      </c>
      <c r="BS47" s="71">
        <f ca="1">IF(BS$5="",0,SUMPRODUCT(
INDIRECT(ADDRESS($P47,SUMIFS($1:$1,$5:$5,1))&amp;":"&amp;ADDRESS($P47,BS$1)),
INDIRECT("rBP!"&amp;ADDRESS($S47,SUMIFS(rBP!$1:$1,rBP!$5:$5,MAX(rBP!$5:$5)-BS$5+1))&amp;":"&amp;ADDRESS($S47,SUMIFS(rBP!$1:$1,rBP!$5:$5,MAX(rBP!$5:$5))))))</f>
        <v>0</v>
      </c>
      <c r="BT47" s="71">
        <f ca="1">IF(BT$5="",0,SUMPRODUCT(
INDIRECT(ADDRESS($P47,SUMIFS($1:$1,$5:$5,1))&amp;":"&amp;ADDRESS($P47,BT$1)),
INDIRECT("rBP!"&amp;ADDRESS($S47,SUMIFS(rBP!$1:$1,rBP!$5:$5,MAX(rBP!$5:$5)-BT$5+1))&amp;":"&amp;ADDRESS($S47,SUMIFS(rBP!$1:$1,rBP!$5:$5,MAX(rBP!$5:$5))))))</f>
        <v>0</v>
      </c>
      <c r="BU47" s="71">
        <f ca="1">IF(BU$5="",0,SUMPRODUCT(
INDIRECT(ADDRESS($P47,SUMIFS($1:$1,$5:$5,1))&amp;":"&amp;ADDRESS($P47,BU$1)),
INDIRECT("rBP!"&amp;ADDRESS($S47,SUMIFS(rBP!$1:$1,rBP!$5:$5,MAX(rBP!$5:$5)-BU$5+1))&amp;":"&amp;ADDRESS($S47,SUMIFS(rBP!$1:$1,rBP!$5:$5,MAX(rBP!$5:$5))))))</f>
        <v>0</v>
      </c>
      <c r="BV47" s="71">
        <f ca="1">IF(BV$5="",0,SUMPRODUCT(
INDIRECT(ADDRESS($P47,SUMIFS($1:$1,$5:$5,1))&amp;":"&amp;ADDRESS($P47,BV$1)),
INDIRECT("rBP!"&amp;ADDRESS($S47,SUMIFS(rBP!$1:$1,rBP!$5:$5,MAX(rBP!$5:$5)-BV$5+1))&amp;":"&amp;ADDRESS($S47,SUMIFS(rBP!$1:$1,rBP!$5:$5,MAX(rBP!$5:$5))))))</f>
        <v>0</v>
      </c>
      <c r="BW47" s="71">
        <f ca="1">IF(BW$5="",0,SUMPRODUCT(
INDIRECT(ADDRESS($P47,SUMIFS($1:$1,$5:$5,1))&amp;":"&amp;ADDRESS($P47,BW$1)),
INDIRECT("rBP!"&amp;ADDRESS($S47,SUMIFS(rBP!$1:$1,rBP!$5:$5,MAX(rBP!$5:$5)-BW$5+1))&amp;":"&amp;ADDRESS($S47,SUMIFS(rBP!$1:$1,rBP!$5:$5,MAX(rBP!$5:$5))))))</f>
        <v>0</v>
      </c>
      <c r="BX47" s="71">
        <f ca="1">IF(BX$5="",0,SUMPRODUCT(
INDIRECT(ADDRESS($P47,SUMIFS($1:$1,$5:$5,1))&amp;":"&amp;ADDRESS($P47,BX$1)),
INDIRECT("rBP!"&amp;ADDRESS($S47,SUMIFS(rBP!$1:$1,rBP!$5:$5,MAX(rBP!$5:$5)-BX$5+1))&amp;":"&amp;ADDRESS($S47,SUMIFS(rBP!$1:$1,rBP!$5:$5,MAX(rBP!$5:$5))))))</f>
        <v>0</v>
      </c>
      <c r="BY47" s="71">
        <f ca="1">IF(BY$5="",0,SUMPRODUCT(
INDIRECT(ADDRESS($P47,SUMIFS($1:$1,$5:$5,1))&amp;":"&amp;ADDRESS($P47,BY$1)),
INDIRECT("rBP!"&amp;ADDRESS($S47,SUMIFS(rBP!$1:$1,rBP!$5:$5,MAX(rBP!$5:$5)-BY$5+1))&amp;":"&amp;ADDRESS($S47,SUMIFS(rBP!$1:$1,rBP!$5:$5,MAX(rBP!$5:$5))))))</f>
        <v>0</v>
      </c>
      <c r="BZ47" s="71">
        <f ca="1">IF(BZ$5="",0,SUMPRODUCT(
INDIRECT(ADDRESS($P47,SUMIFS($1:$1,$5:$5,1))&amp;":"&amp;ADDRESS($P47,BZ$1)),
INDIRECT("rBP!"&amp;ADDRESS($S47,SUMIFS(rBP!$1:$1,rBP!$5:$5,MAX(rBP!$5:$5)-BZ$5+1))&amp;":"&amp;ADDRESS($S47,SUMIFS(rBP!$1:$1,rBP!$5:$5,MAX(rBP!$5:$5))))))</f>
        <v>0</v>
      </c>
      <c r="CA47" s="71">
        <f ca="1">IF(CA$5="",0,SUMPRODUCT(
INDIRECT(ADDRESS($P47,SUMIFS($1:$1,$5:$5,1))&amp;":"&amp;ADDRESS($P47,CA$1)),
INDIRECT("rBP!"&amp;ADDRESS($S47,SUMIFS(rBP!$1:$1,rBP!$5:$5,MAX(rBP!$5:$5)-CA$5+1))&amp;":"&amp;ADDRESS($S47,SUMIFS(rBP!$1:$1,rBP!$5:$5,MAX(rBP!$5:$5))))))</f>
        <v>0</v>
      </c>
      <c r="CB47" s="71">
        <f ca="1">IF(CB$5="",0,SUMPRODUCT(
INDIRECT(ADDRESS($P47,SUMIFS($1:$1,$5:$5,1))&amp;":"&amp;ADDRESS($P47,CB$1)),
INDIRECT("rBP!"&amp;ADDRESS($S47,SUMIFS(rBP!$1:$1,rBP!$5:$5,MAX(rBP!$5:$5)-CB$5+1))&amp;":"&amp;ADDRESS($S47,SUMIFS(rBP!$1:$1,rBP!$5:$5,MAX(rBP!$5:$5))))))</f>
        <v>0</v>
      </c>
      <c r="CC47" s="71">
        <f ca="1">IF(CC$5="",0,SUMPRODUCT(
INDIRECT(ADDRESS($P47,SUMIFS($1:$1,$5:$5,1))&amp;":"&amp;ADDRESS($P47,CC$1)),
INDIRECT("rBP!"&amp;ADDRESS($S47,SUMIFS(rBP!$1:$1,rBP!$5:$5,MAX(rBP!$5:$5)-CC$5+1))&amp;":"&amp;ADDRESS($S47,SUMIFS(rBP!$1:$1,rBP!$5:$5,MAX(rBP!$5:$5))))))</f>
        <v>0</v>
      </c>
      <c r="CD47" s="71">
        <f ca="1">IF(CD$5="",0,SUMPRODUCT(
INDIRECT(ADDRESS($P47,SUMIFS($1:$1,$5:$5,1))&amp;":"&amp;ADDRESS($P47,CD$1)),
INDIRECT("rBP!"&amp;ADDRESS($S47,SUMIFS(rBP!$1:$1,rBP!$5:$5,MAX(rBP!$5:$5)-CD$5+1))&amp;":"&amp;ADDRESS($S47,SUMIFS(rBP!$1:$1,rBP!$5:$5,MAX(rBP!$5:$5))))))</f>
        <v>0</v>
      </c>
      <c r="CE47" s="71">
        <f ca="1">IF(CE$5="",0,SUMPRODUCT(
INDIRECT(ADDRESS($P47,SUMIFS($1:$1,$5:$5,1))&amp;":"&amp;ADDRESS($P47,CE$1)),
INDIRECT("rBP!"&amp;ADDRESS($S47,SUMIFS(rBP!$1:$1,rBP!$5:$5,MAX(rBP!$5:$5)-CE$5+1))&amp;":"&amp;ADDRESS($S47,SUMIFS(rBP!$1:$1,rBP!$5:$5,MAX(rBP!$5:$5))))))</f>
        <v>0</v>
      </c>
      <c r="CF47" s="71">
        <f ca="1">IF(CF$5="",0,SUMPRODUCT(
INDIRECT(ADDRESS($P47,SUMIFS($1:$1,$5:$5,1))&amp;":"&amp;ADDRESS($P47,CF$1)),
INDIRECT("rBP!"&amp;ADDRESS($S47,SUMIFS(rBP!$1:$1,rBP!$5:$5,MAX(rBP!$5:$5)-CF$5+1))&amp;":"&amp;ADDRESS($S47,SUMIFS(rBP!$1:$1,rBP!$5:$5,MAX(rBP!$5:$5))))))</f>
        <v>0</v>
      </c>
      <c r="CG47" s="71">
        <f ca="1">IF(CG$5="",0,SUMPRODUCT(
INDIRECT(ADDRESS($P47,SUMIFS($1:$1,$5:$5,1))&amp;":"&amp;ADDRESS($P47,CG$1)),
INDIRECT("rBP!"&amp;ADDRESS($S47,SUMIFS(rBP!$1:$1,rBP!$5:$5,MAX(rBP!$5:$5)-CG$5+1))&amp;":"&amp;ADDRESS($S47,SUMIFS(rBP!$1:$1,rBP!$5:$5,MAX(rBP!$5:$5))))))</f>
        <v>0</v>
      </c>
      <c r="CH47" s="71">
        <f ca="1">IF(CH$5="",0,SUMPRODUCT(
INDIRECT(ADDRESS($P47,SUMIFS($1:$1,$5:$5,1))&amp;":"&amp;ADDRESS($P47,CH$1)),
INDIRECT("rBP!"&amp;ADDRESS($S47,SUMIFS(rBP!$1:$1,rBP!$5:$5,MAX(rBP!$5:$5)-CH$5+1))&amp;":"&amp;ADDRESS($S47,SUMIFS(rBP!$1:$1,rBP!$5:$5,MAX(rBP!$5:$5))))))</f>
        <v>0</v>
      </c>
      <c r="CI47" s="71">
        <f ca="1">IF(CI$5="",0,SUMPRODUCT(
INDIRECT(ADDRESS($P47,SUMIFS($1:$1,$5:$5,1))&amp;":"&amp;ADDRESS($P47,CI$1)),
INDIRECT("rBP!"&amp;ADDRESS($S47,SUMIFS(rBP!$1:$1,rBP!$5:$5,MAX(rBP!$5:$5)-CI$5+1))&amp;":"&amp;ADDRESS($S47,SUMIFS(rBP!$1:$1,rBP!$5:$5,MAX(rBP!$5:$5))))))</f>
        <v>0</v>
      </c>
      <c r="CJ47" s="71">
        <f ca="1">IF(CJ$5="",0,SUMPRODUCT(
INDIRECT(ADDRESS($P47,SUMIFS($1:$1,$5:$5,1))&amp;":"&amp;ADDRESS($P47,CJ$1)),
INDIRECT("rBP!"&amp;ADDRESS($S47,SUMIFS(rBP!$1:$1,rBP!$5:$5,MAX(rBP!$5:$5)-CJ$5+1))&amp;":"&amp;ADDRESS($S47,SUMIFS(rBP!$1:$1,rBP!$5:$5,MAX(rBP!$5:$5))))))</f>
        <v>0</v>
      </c>
      <c r="CK47" s="71">
        <f ca="1">IF(CK$5="",0,SUMPRODUCT(
INDIRECT(ADDRESS($P47,SUMIFS($1:$1,$5:$5,1))&amp;":"&amp;ADDRESS($P47,CK$1)),
INDIRECT("rBP!"&amp;ADDRESS($S47,SUMIFS(rBP!$1:$1,rBP!$5:$5,MAX(rBP!$5:$5)-CK$5+1))&amp;":"&amp;ADDRESS($S47,SUMIFS(rBP!$1:$1,rBP!$5:$5,MAX(rBP!$5:$5))))))</f>
        <v>0</v>
      </c>
      <c r="CL47" s="71">
        <f ca="1">IF(CL$5="",0,SUMPRODUCT(
INDIRECT(ADDRESS($P47,SUMIFS($1:$1,$5:$5,1))&amp;":"&amp;ADDRESS($P47,CL$1)),
INDIRECT("rBP!"&amp;ADDRESS($S47,SUMIFS(rBP!$1:$1,rBP!$5:$5,MAX(rBP!$5:$5)-CL$5+1))&amp;":"&amp;ADDRESS($S47,SUMIFS(rBP!$1:$1,rBP!$5:$5,MAX(rBP!$5:$5))))))</f>
        <v>0</v>
      </c>
      <c r="CM47" s="71">
        <f ca="1">IF(CM$5="",0,SUMPRODUCT(
INDIRECT(ADDRESS($P47,SUMIFS($1:$1,$5:$5,1))&amp;":"&amp;ADDRESS($P47,CM$1)),
INDIRECT("rBP!"&amp;ADDRESS($S47,SUMIFS(rBP!$1:$1,rBP!$5:$5,MAX(rBP!$5:$5)-CM$5+1))&amp;":"&amp;ADDRESS($S47,SUMIFS(rBP!$1:$1,rBP!$5:$5,MAX(rBP!$5:$5))))))</f>
        <v>0</v>
      </c>
      <c r="CN47" s="71">
        <f ca="1">IF(CN$5="",0,SUMPRODUCT(
INDIRECT(ADDRESS($P47,SUMIFS($1:$1,$5:$5,1))&amp;":"&amp;ADDRESS($P47,CN$1)),
INDIRECT("rBP!"&amp;ADDRESS($S47,SUMIFS(rBP!$1:$1,rBP!$5:$5,MAX(rBP!$5:$5)-CN$5+1))&amp;":"&amp;ADDRESS($S47,SUMIFS(rBP!$1:$1,rBP!$5:$5,MAX(rBP!$5:$5))))))</f>
        <v>0</v>
      </c>
      <c r="CO47" s="71">
        <f ca="1">IF(CO$5="",0,SUMPRODUCT(
INDIRECT(ADDRESS($P47,SUMIFS($1:$1,$5:$5,1))&amp;":"&amp;ADDRESS($P47,CO$1)),
INDIRECT("rBP!"&amp;ADDRESS($S47,SUMIFS(rBP!$1:$1,rBP!$5:$5,MAX(rBP!$5:$5)-CO$5+1))&amp;":"&amp;ADDRESS($S47,SUMIFS(rBP!$1:$1,rBP!$5:$5,MAX(rBP!$5:$5))))))</f>
        <v>0</v>
      </c>
      <c r="CP47" s="71">
        <f ca="1">IF(CP$5="",0,SUMPRODUCT(
INDIRECT(ADDRESS($P47,SUMIFS($1:$1,$5:$5,1))&amp;":"&amp;ADDRESS($P47,CP$1)),
INDIRECT("rBP!"&amp;ADDRESS($S47,SUMIFS(rBP!$1:$1,rBP!$5:$5,MAX(rBP!$5:$5)-CP$5+1))&amp;":"&amp;ADDRESS($S47,SUMIFS(rBP!$1:$1,rBP!$5:$5,MAX(rBP!$5:$5))))))</f>
        <v>0</v>
      </c>
      <c r="CQ47" s="71">
        <f ca="1">IF(CQ$5="",0,SUMPRODUCT(
INDIRECT(ADDRESS($P47,SUMIFS($1:$1,$5:$5,1))&amp;":"&amp;ADDRESS($P47,CQ$1)),
INDIRECT("rBP!"&amp;ADDRESS($S47,SUMIFS(rBP!$1:$1,rBP!$5:$5,MAX(rBP!$5:$5)-CQ$5+1))&amp;":"&amp;ADDRESS($S47,SUMIFS(rBP!$1:$1,rBP!$5:$5,MAX(rBP!$5:$5))))))</f>
        <v>0</v>
      </c>
      <c r="CR47" s="71">
        <f ca="1">IF(CR$5="",0,SUMPRODUCT(
INDIRECT(ADDRESS($P47,SUMIFS($1:$1,$5:$5,1))&amp;":"&amp;ADDRESS($P47,CR$1)),
INDIRECT("rBP!"&amp;ADDRESS($S47,SUMIFS(rBP!$1:$1,rBP!$5:$5,MAX(rBP!$5:$5)-CR$5+1))&amp;":"&amp;ADDRESS($S47,SUMIFS(rBP!$1:$1,rBP!$5:$5,MAX(rBP!$5:$5))))))</f>
        <v>0</v>
      </c>
      <c r="CS47" s="71">
        <f ca="1">IF(CS$5="",0,SUMPRODUCT(
INDIRECT(ADDRESS($P47,SUMIFS($1:$1,$5:$5,1))&amp;":"&amp;ADDRESS($P47,CS$1)),
INDIRECT("rBP!"&amp;ADDRESS($S47,SUMIFS(rBP!$1:$1,rBP!$5:$5,MAX(rBP!$5:$5)-CS$5+1))&amp;":"&amp;ADDRESS($S47,SUMIFS(rBP!$1:$1,rBP!$5:$5,MAX(rBP!$5:$5))))))</f>
        <v>0</v>
      </c>
      <c r="CT47" s="71">
        <f ca="1">IF(CT$5="",0,SUMPRODUCT(
INDIRECT(ADDRESS($P47,SUMIFS($1:$1,$5:$5,1))&amp;":"&amp;ADDRESS($P47,CT$1)),
INDIRECT("rBP!"&amp;ADDRESS($S47,SUMIFS(rBP!$1:$1,rBP!$5:$5,MAX(rBP!$5:$5)-CT$5+1))&amp;":"&amp;ADDRESS($S47,SUMIFS(rBP!$1:$1,rBP!$5:$5,MAX(rBP!$5:$5))))))</f>
        <v>0</v>
      </c>
    </row>
    <row r="48" spans="1:98" s="27" customFormat="1" ht="12" x14ac:dyDescent="0.25">
      <c r="A48" s="26">
        <f>ROW()</f>
        <v>48</v>
      </c>
      <c r="E48" s="24"/>
      <c r="F48" s="68" t="str">
        <f>F42</f>
        <v>Поступление в пр-во ПФ</v>
      </c>
      <c r="G48" s="27" t="str">
        <f>BP!$F$26</f>
        <v>ФОТ првПерс</v>
      </c>
      <c r="M48" s="2" t="str">
        <f>Lists!$R$8</f>
        <v>руб.</v>
      </c>
      <c r="P48" s="73">
        <f t="shared" si="9"/>
        <v>7</v>
      </c>
      <c r="R48" s="24"/>
      <c r="S48" s="73">
        <f>BP!$A98</f>
        <v>98</v>
      </c>
      <c r="T48" s="69"/>
      <c r="U48" s="69"/>
      <c r="V48" s="77"/>
      <c r="W48" s="29">
        <f ca="1">SUM(INDIRECT(ADDRESS(ROW(),SUMIFS($1:$1,$5:$5,1))):INDIRECT(ADDRESS(ROW(),SUMIFS($1:$1,$5:$5,MAX($5:$5)))))</f>
        <v>6023790.0568158226</v>
      </c>
      <c r="X48" s="69"/>
      <c r="Y48" s="69"/>
      <c r="Z48" s="71">
        <f ca="1">IF(Z$5="",0,SUMPRODUCT(
INDIRECT(ADDRESS($P48,SUMIFS($1:$1,$5:$5,1))&amp;":"&amp;ADDRESS($P48,Z$1)),
INDIRECT("rBP!"&amp;ADDRESS($S48,SUMIFS(rBP!$1:$1,rBP!$5:$5,MAX(rBP!$5:$5)-Z$5+1))&amp;":"&amp;ADDRESS($S48,SUMIFS(rBP!$1:$1,rBP!$5:$5,MAX(rBP!$5:$5))))))</f>
        <v>0</v>
      </c>
      <c r="AA48" s="71">
        <f ca="1">IF(AA$5="",0,SUMPRODUCT(
INDIRECT(ADDRESS($P48,SUMIFS($1:$1,$5:$5,1))&amp;":"&amp;ADDRESS($P48,AA$1)),
INDIRECT("rBP!"&amp;ADDRESS($S48,SUMIFS(rBP!$1:$1,rBP!$5:$5,MAX(rBP!$5:$5)-AA$5+1))&amp;":"&amp;ADDRESS($S48,SUMIFS(rBP!$1:$1,rBP!$5:$5,MAX(rBP!$5:$5))))))</f>
        <v>60000</v>
      </c>
      <c r="AB48" s="71">
        <f ca="1">IF(AB$5="",0,SUMPRODUCT(
INDIRECT(ADDRESS($P48,SUMIFS($1:$1,$5:$5,1))&amp;":"&amp;ADDRESS($P48,AB$1)),
INDIRECT("rBP!"&amp;ADDRESS($S48,SUMIFS(rBP!$1:$1,rBP!$5:$5,MAX(rBP!$5:$5)-AB$5+1))&amp;":"&amp;ADDRESS($S48,SUMIFS(rBP!$1:$1,rBP!$5:$5,MAX(rBP!$5:$5))))))</f>
        <v>61800</v>
      </c>
      <c r="AC48" s="71">
        <f ca="1">IF(AC$5="",0,SUMPRODUCT(
INDIRECT(ADDRESS($P48,SUMIFS($1:$1,$5:$5,1))&amp;":"&amp;ADDRESS($P48,AC$1)),
INDIRECT("rBP!"&amp;ADDRESS($S48,SUMIFS(rBP!$1:$1,rBP!$5:$5,MAX(rBP!$5:$5)-AC$5+1))&amp;":"&amp;ADDRESS($S48,SUMIFS(rBP!$1:$1,rBP!$5:$5,MAX(rBP!$5:$5))))))</f>
        <v>63654.000000000007</v>
      </c>
      <c r="AD48" s="71">
        <f ca="1">IF(AD$5="",0,SUMPRODUCT(
INDIRECT(ADDRESS($P48,SUMIFS($1:$1,$5:$5,1))&amp;":"&amp;ADDRESS($P48,AD$1)),
INDIRECT("rBP!"&amp;ADDRESS($S48,SUMIFS(rBP!$1:$1,rBP!$5:$5,MAX(rBP!$5:$5)-AD$5+1))&amp;":"&amp;ADDRESS($S48,SUMIFS(rBP!$1:$1,rBP!$5:$5,MAX(rBP!$5:$5))))))</f>
        <v>65563.62000000001</v>
      </c>
      <c r="AE48" s="71">
        <f ca="1">IF(AE$5="",0,SUMPRODUCT(
INDIRECT(ADDRESS($P48,SUMIFS($1:$1,$5:$5,1))&amp;":"&amp;ADDRESS($P48,AE$1)),
INDIRECT("rBP!"&amp;ADDRESS($S48,SUMIFS(rBP!$1:$1,rBP!$5:$5,MAX(rBP!$5:$5)-AE$5+1))&amp;":"&amp;ADDRESS($S48,SUMIFS(rBP!$1:$1,rBP!$5:$5,MAX(rBP!$5:$5))))))</f>
        <v>67530.528600000005</v>
      </c>
      <c r="AF48" s="71">
        <f ca="1">IF(AF$5="",0,SUMPRODUCT(
INDIRECT(ADDRESS($P48,SUMIFS($1:$1,$5:$5,1))&amp;":"&amp;ADDRESS($P48,AF$1)),
INDIRECT("rBP!"&amp;ADDRESS($S48,SUMIFS(rBP!$1:$1,rBP!$5:$5,MAX(rBP!$5:$5)-AF$5+1))&amp;":"&amp;ADDRESS($S48,SUMIFS(rBP!$1:$1,rBP!$5:$5,MAX(rBP!$5:$5))))))</f>
        <v>69556.444458000013</v>
      </c>
      <c r="AG48" s="71">
        <f ca="1">IF(AG$5="",0,SUMPRODUCT(
INDIRECT(ADDRESS($P48,SUMIFS($1:$1,$5:$5,1))&amp;":"&amp;ADDRESS($P48,AG$1)),
INDIRECT("rBP!"&amp;ADDRESS($S48,SUMIFS(rBP!$1:$1,rBP!$5:$5,MAX(rBP!$5:$5)-AG$5+1))&amp;":"&amp;ADDRESS($S48,SUMIFS(rBP!$1:$1,rBP!$5:$5,MAX(rBP!$5:$5))))))</f>
        <v>71643.13779174001</v>
      </c>
      <c r="AH48" s="71">
        <f ca="1">IF(AH$5="",0,SUMPRODUCT(
INDIRECT(ADDRESS($P48,SUMIFS($1:$1,$5:$5,1))&amp;":"&amp;ADDRESS($P48,AH$1)),
INDIRECT("rBP!"&amp;ADDRESS($S48,SUMIFS(rBP!$1:$1,rBP!$5:$5,MAX(rBP!$5:$5)-AH$5+1))&amp;":"&amp;ADDRESS($S48,SUMIFS(rBP!$1:$1,rBP!$5:$5,MAX(rBP!$5:$5))))))</f>
        <v>73792.431925492216</v>
      </c>
      <c r="AI48" s="71">
        <f ca="1">IF(AI$5="",0,SUMPRODUCT(
INDIRECT(ADDRESS($P48,SUMIFS($1:$1,$5:$5,1))&amp;":"&amp;ADDRESS($P48,AI$1)),
INDIRECT("rBP!"&amp;ADDRESS($S48,SUMIFS(rBP!$1:$1,rBP!$5:$5,MAX(rBP!$5:$5)-AI$5+1))&amp;":"&amp;ADDRESS($S48,SUMIFS(rBP!$1:$1,rBP!$5:$5,MAX(rBP!$5:$5))))))</f>
        <v>76006.204883256985</v>
      </c>
      <c r="AJ48" s="71">
        <f ca="1">IF(AJ$5="",0,SUMPRODUCT(
INDIRECT(ADDRESS($P48,SUMIFS($1:$1,$5:$5,1))&amp;":"&amp;ADDRESS($P48,AJ$1)),
INDIRECT("rBP!"&amp;ADDRESS($S48,SUMIFS(rBP!$1:$1,rBP!$5:$5,MAX(rBP!$5:$5)-AJ$5+1))&amp;":"&amp;ADDRESS($S48,SUMIFS(rBP!$1:$1,rBP!$5:$5,MAX(rBP!$5:$5))))))</f>
        <v>78286.391029754683</v>
      </c>
      <c r="AK48" s="71">
        <f ca="1">IF(AK$5="",0,SUMPRODUCT(
INDIRECT(ADDRESS($P48,SUMIFS($1:$1,$5:$5,1))&amp;":"&amp;ADDRESS($P48,AK$1)),
INDIRECT("rBP!"&amp;ADDRESS($S48,SUMIFS(rBP!$1:$1,rBP!$5:$5,MAX(rBP!$5:$5)-AK$5+1))&amp;":"&amp;ADDRESS($S48,SUMIFS(rBP!$1:$1,rBP!$5:$5,MAX(rBP!$5:$5))))))</f>
        <v>80634.982760647326</v>
      </c>
      <c r="AL48" s="71">
        <f ca="1">IF(AL$5="",0,SUMPRODUCT(
INDIRECT(ADDRESS($P48,SUMIFS($1:$1,$5:$5,1))&amp;":"&amp;ADDRESS($P48,AL$1)),
INDIRECT("rBP!"&amp;ADDRESS($S48,SUMIFS(rBP!$1:$1,rBP!$5:$5,MAX(rBP!$5:$5)-AL$5+1))&amp;":"&amp;ADDRESS($S48,SUMIFS(rBP!$1:$1,rBP!$5:$5,MAX(rBP!$5:$5))))))</f>
        <v>83054.032243466747</v>
      </c>
      <c r="AM48" s="71">
        <f ca="1">IF(AM$5="",0,SUMPRODUCT(
INDIRECT(ADDRESS($P48,SUMIFS($1:$1,$5:$5,1))&amp;":"&amp;ADDRESS($P48,AM$1)),
INDIRECT("rBP!"&amp;ADDRESS($S48,SUMIFS(rBP!$1:$1,rBP!$5:$5,MAX(rBP!$5:$5)-AM$5+1))&amp;":"&amp;ADDRESS($S48,SUMIFS(rBP!$1:$1,rBP!$5:$5,MAX(rBP!$5:$5))))))</f>
        <v>85545.653210770746</v>
      </c>
      <c r="AN48" s="71">
        <f ca="1">IF(AN$5="",0,SUMPRODUCT(
INDIRECT(ADDRESS($P48,SUMIFS($1:$1,$5:$5,1))&amp;":"&amp;ADDRESS($P48,AN$1)),
INDIRECT("rBP!"&amp;ADDRESS($S48,SUMIFS(rBP!$1:$1,rBP!$5:$5,MAX(rBP!$5:$5)-AN$5+1))&amp;":"&amp;ADDRESS($S48,SUMIFS(rBP!$1:$1,rBP!$5:$5,MAX(rBP!$5:$5))))))</f>
        <v>88112.022807093876</v>
      </c>
      <c r="AO48" s="71">
        <f ca="1">IF(AO$5="",0,SUMPRODUCT(
INDIRECT(ADDRESS($P48,SUMIFS($1:$1,$5:$5,1))&amp;":"&amp;ADDRESS($P48,AO$1)),
INDIRECT("rBP!"&amp;ADDRESS($S48,SUMIFS(rBP!$1:$1,rBP!$5:$5,MAX(rBP!$5:$5)-AO$5+1))&amp;":"&amp;ADDRESS($S48,SUMIFS(rBP!$1:$1,rBP!$5:$5,MAX(rBP!$5:$5))))))</f>
        <v>90755.383491306697</v>
      </c>
      <c r="AP48" s="71">
        <f ca="1">IF(AP$5="",0,SUMPRODUCT(
INDIRECT(ADDRESS($P48,SUMIFS($1:$1,$5:$5,1))&amp;":"&amp;ADDRESS($P48,AP$1)),
INDIRECT("rBP!"&amp;ADDRESS($S48,SUMIFS(rBP!$1:$1,rBP!$5:$5,MAX(rBP!$5:$5)-AP$5+1))&amp;":"&amp;ADDRESS($S48,SUMIFS(rBP!$1:$1,rBP!$5:$5,MAX(rBP!$5:$5))))))</f>
        <v>93478.044996045908</v>
      </c>
      <c r="AQ48" s="71">
        <f ca="1">IF(AQ$5="",0,SUMPRODUCT(
INDIRECT(ADDRESS($P48,SUMIFS($1:$1,$5:$5,1))&amp;":"&amp;ADDRESS($P48,AQ$1)),
INDIRECT("rBP!"&amp;ADDRESS($S48,SUMIFS(rBP!$1:$1,rBP!$5:$5,MAX(rBP!$5:$5)-AQ$5+1))&amp;":"&amp;ADDRESS($S48,SUMIFS(rBP!$1:$1,rBP!$5:$5,MAX(rBP!$5:$5))))))</f>
        <v>96282.386345927283</v>
      </c>
      <c r="AR48" s="71">
        <f ca="1">IF(AR$5="",0,SUMPRODUCT(
INDIRECT(ADDRESS($P48,SUMIFS($1:$1,$5:$5,1))&amp;":"&amp;ADDRESS($P48,AR$1)),
INDIRECT("rBP!"&amp;ADDRESS($S48,SUMIFS(rBP!$1:$1,rBP!$5:$5,MAX(rBP!$5:$5)-AR$5+1))&amp;":"&amp;ADDRESS($S48,SUMIFS(rBP!$1:$1,rBP!$5:$5,MAX(rBP!$5:$5))))))</f>
        <v>99170.85793630511</v>
      </c>
      <c r="AS48" s="71">
        <f ca="1">IF(AS$5="",0,SUMPRODUCT(
INDIRECT(ADDRESS($P48,SUMIFS($1:$1,$5:$5,1))&amp;":"&amp;ADDRESS($P48,AS$1)),
INDIRECT("rBP!"&amp;ADDRESS($S48,SUMIFS(rBP!$1:$1,rBP!$5:$5,MAX(rBP!$5:$5)-AS$5+1))&amp;":"&amp;ADDRESS($S48,SUMIFS(rBP!$1:$1,rBP!$5:$5,MAX(rBP!$5:$5))))))</f>
        <v>102145.98367439426</v>
      </c>
      <c r="AT48" s="71">
        <f ca="1">IF(AT$5="",0,SUMPRODUCT(
INDIRECT(ADDRESS($P48,SUMIFS($1:$1,$5:$5,1))&amp;":"&amp;ADDRESS($P48,AT$1)),
INDIRECT("rBP!"&amp;ADDRESS($S48,SUMIFS(rBP!$1:$1,rBP!$5:$5,MAX(rBP!$5:$5)-AT$5+1))&amp;":"&amp;ADDRESS($S48,SUMIFS(rBP!$1:$1,rBP!$5:$5,MAX(rBP!$5:$5))))))</f>
        <v>105210.3631846261</v>
      </c>
      <c r="AU48" s="71">
        <f ca="1">IF(AU$5="",0,SUMPRODUCT(
INDIRECT(ADDRESS($P48,SUMIFS($1:$1,$5:$5,1))&amp;":"&amp;ADDRESS($P48,AU$1)),
INDIRECT("rBP!"&amp;ADDRESS($S48,SUMIFS(rBP!$1:$1,rBP!$5:$5,MAX(rBP!$5:$5)-AU$5+1))&amp;":"&amp;ADDRESS($S48,SUMIFS(rBP!$1:$1,rBP!$5:$5,MAX(rBP!$5:$5))))))</f>
        <v>108366.67408016488</v>
      </c>
      <c r="AV48" s="71">
        <f ca="1">IF(AV$5="",0,SUMPRODUCT(
INDIRECT(ADDRESS($P48,SUMIFS($1:$1,$5:$5,1))&amp;":"&amp;ADDRESS($P48,AV$1)),
INDIRECT("rBP!"&amp;ADDRESS($S48,SUMIFS(rBP!$1:$1,rBP!$5:$5,MAX(rBP!$5:$5)-AV$5+1))&amp;":"&amp;ADDRESS($S48,SUMIFS(rBP!$1:$1,rBP!$5:$5,MAX(rBP!$5:$5))))))</f>
        <v>111617.67430256982</v>
      </c>
      <c r="AW48" s="71">
        <f ca="1">IF(AW$5="",0,SUMPRODUCT(
INDIRECT(ADDRESS($P48,SUMIFS($1:$1,$5:$5,1))&amp;":"&amp;ADDRESS($P48,AW$1)),
INDIRECT("rBP!"&amp;ADDRESS($S48,SUMIFS(rBP!$1:$1,rBP!$5:$5,MAX(rBP!$5:$5)-AW$5+1))&amp;":"&amp;ADDRESS($S48,SUMIFS(rBP!$1:$1,rBP!$5:$5,MAX(rBP!$5:$5))))))</f>
        <v>114966.20453164693</v>
      </c>
      <c r="AX48" s="71">
        <f ca="1">IF(AX$5="",0,SUMPRODUCT(
INDIRECT(ADDRESS($P48,SUMIFS($1:$1,$5:$5,1))&amp;":"&amp;ADDRESS($P48,AX$1)),
INDIRECT("rBP!"&amp;ADDRESS($S48,SUMIFS(rBP!$1:$1,rBP!$5:$5,MAX(rBP!$5:$5)-AX$5+1))&amp;":"&amp;ADDRESS($S48,SUMIFS(rBP!$1:$1,rBP!$5:$5,MAX(rBP!$5:$5))))))</f>
        <v>118415.19066759634</v>
      </c>
      <c r="AY48" s="71">
        <f ca="1">IF(AY$5="",0,SUMPRODUCT(
INDIRECT(ADDRESS($P48,SUMIFS($1:$1,$5:$5,1))&amp;":"&amp;ADDRESS($P48,AY$1)),
INDIRECT("rBP!"&amp;ADDRESS($S48,SUMIFS(rBP!$1:$1,rBP!$5:$5,MAX(rBP!$5:$5)-AY$5+1))&amp;":"&amp;ADDRESS($S48,SUMIFS(rBP!$1:$1,rBP!$5:$5,MAX(rBP!$5:$5))))))</f>
        <v>121967.64638762423</v>
      </c>
      <c r="AZ48" s="71">
        <f ca="1">IF(AZ$5="",0,SUMPRODUCT(
INDIRECT(ADDRESS($P48,SUMIFS($1:$1,$5:$5,1))&amp;":"&amp;ADDRESS($P48,AZ$1)),
INDIRECT("rBP!"&amp;ADDRESS($S48,SUMIFS(rBP!$1:$1,rBP!$5:$5,MAX(rBP!$5:$5)-AZ$5+1))&amp;":"&amp;ADDRESS($S48,SUMIFS(rBP!$1:$1,rBP!$5:$5,MAX(rBP!$5:$5))))))</f>
        <v>125626.67577925297</v>
      </c>
      <c r="BA48" s="71">
        <f ca="1">IF(BA$5="",0,SUMPRODUCT(
INDIRECT(ADDRESS($P48,SUMIFS($1:$1,$5:$5,1))&amp;":"&amp;ADDRESS($P48,BA$1)),
INDIRECT("rBP!"&amp;ADDRESS($S48,SUMIFS(rBP!$1:$1,rBP!$5:$5,MAX(rBP!$5:$5)-BA$5+1))&amp;":"&amp;ADDRESS($S48,SUMIFS(rBP!$1:$1,rBP!$5:$5,MAX(rBP!$5:$5))))))</f>
        <v>129395.47605263056</v>
      </c>
      <c r="BB48" s="71">
        <f ca="1">IF(BB$5="",0,SUMPRODUCT(
INDIRECT(ADDRESS($P48,SUMIFS($1:$1,$5:$5,1))&amp;":"&amp;ADDRESS($P48,BB$1)),
INDIRECT("rBP!"&amp;ADDRESS($S48,SUMIFS(rBP!$1:$1,rBP!$5:$5,MAX(rBP!$5:$5)-BB$5+1))&amp;":"&amp;ADDRESS($S48,SUMIFS(rBP!$1:$1,rBP!$5:$5,MAX(rBP!$5:$5))))))</f>
        <v>133277.34033420947</v>
      </c>
      <c r="BC48" s="71">
        <f ca="1">IF(BC$5="",0,SUMPRODUCT(
INDIRECT(ADDRESS($P48,SUMIFS($1:$1,$5:$5,1))&amp;":"&amp;ADDRESS($P48,BC$1)),
INDIRECT("rBP!"&amp;ADDRESS($S48,SUMIFS(rBP!$1:$1,rBP!$5:$5,MAX(rBP!$5:$5)-BC$5+1))&amp;":"&amp;ADDRESS($S48,SUMIFS(rBP!$1:$1,rBP!$5:$5,MAX(rBP!$5:$5))))))</f>
        <v>137275.66054423575</v>
      </c>
      <c r="BD48" s="71">
        <f ca="1">IF(BD$5="",0,SUMPRODUCT(
INDIRECT(ADDRESS($P48,SUMIFS($1:$1,$5:$5,1))&amp;":"&amp;ADDRESS($P48,BD$1)),
INDIRECT("rBP!"&amp;ADDRESS($S48,SUMIFS(rBP!$1:$1,rBP!$5:$5,MAX(rBP!$5:$5)-BD$5+1))&amp;":"&amp;ADDRESS($S48,SUMIFS(rBP!$1:$1,rBP!$5:$5,MAX(rBP!$5:$5))))))</f>
        <v>141393.93036056284</v>
      </c>
      <c r="BE48" s="71">
        <f ca="1">IF(BE$5="",0,SUMPRODUCT(
INDIRECT(ADDRESS($P48,SUMIFS($1:$1,$5:$5,1))&amp;":"&amp;ADDRESS($P48,BE$1)),
INDIRECT("rBP!"&amp;ADDRESS($S48,SUMIFS(rBP!$1:$1,rBP!$5:$5,MAX(rBP!$5:$5)-BE$5+1))&amp;":"&amp;ADDRESS($S48,SUMIFS(rBP!$1:$1,rBP!$5:$5,MAX(rBP!$5:$5))))))</f>
        <v>145635.74827137971</v>
      </c>
      <c r="BF48" s="71">
        <f ca="1">IF(BF$5="",0,SUMPRODUCT(
INDIRECT(ADDRESS($P48,SUMIFS($1:$1,$5:$5,1))&amp;":"&amp;ADDRESS($P48,BF$1)),
INDIRECT("rBP!"&amp;ADDRESS($S48,SUMIFS(rBP!$1:$1,rBP!$5:$5,MAX(rBP!$5:$5)-BF$5+1))&amp;":"&amp;ADDRESS($S48,SUMIFS(rBP!$1:$1,rBP!$5:$5,MAX(rBP!$5:$5))))))</f>
        <v>150004.82071952111</v>
      </c>
      <c r="BG48" s="71">
        <f ca="1">IF(BG$5="",0,SUMPRODUCT(
INDIRECT(ADDRESS($P48,SUMIFS($1:$1,$5:$5,1))&amp;":"&amp;ADDRESS($P48,BG$1)),
INDIRECT("rBP!"&amp;ADDRESS($S48,SUMIFS(rBP!$1:$1,rBP!$5:$5,MAX(rBP!$5:$5)-BG$5+1))&amp;":"&amp;ADDRESS($S48,SUMIFS(rBP!$1:$1,rBP!$5:$5,MAX(rBP!$5:$5))))))</f>
        <v>154504.96534110676</v>
      </c>
      <c r="BH48" s="71">
        <f ca="1">IF(BH$5="",0,SUMPRODUCT(
INDIRECT(ADDRESS($P48,SUMIFS($1:$1,$5:$5,1))&amp;":"&amp;ADDRESS($P48,BH$1)),
INDIRECT("rBP!"&amp;ADDRESS($S48,SUMIFS(rBP!$1:$1,rBP!$5:$5,MAX(rBP!$5:$5)-BH$5+1))&amp;":"&amp;ADDRESS($S48,SUMIFS(rBP!$1:$1,rBP!$5:$5,MAX(rBP!$5:$5))))))</f>
        <v>159140.11430133999</v>
      </c>
      <c r="BI48" s="71">
        <f ca="1">IF(BI$5="",0,SUMPRODUCT(
INDIRECT(ADDRESS($P48,SUMIFS($1:$1,$5:$5,1))&amp;":"&amp;ADDRESS($P48,BI$1)),
INDIRECT("rBP!"&amp;ADDRESS($S48,SUMIFS(rBP!$1:$1,rBP!$5:$5,MAX(rBP!$5:$5)-BI$5+1))&amp;":"&amp;ADDRESS($S48,SUMIFS(rBP!$1:$1,rBP!$5:$5,MAX(rBP!$5:$5))))))</f>
        <v>163914.31773038016</v>
      </c>
      <c r="BJ48" s="71">
        <f ca="1">IF(BJ$5="",0,SUMPRODUCT(
INDIRECT(ADDRESS($P48,SUMIFS($1:$1,$5:$5,1))&amp;":"&amp;ADDRESS($P48,BJ$1)),
INDIRECT("rBP!"&amp;ADDRESS($S48,SUMIFS(rBP!$1:$1,rBP!$5:$5,MAX(rBP!$5:$5)-BJ$5+1))&amp;":"&amp;ADDRESS($S48,SUMIFS(rBP!$1:$1,rBP!$5:$5,MAX(rBP!$5:$5))))))</f>
        <v>168831.74726229158</v>
      </c>
      <c r="BK48" s="71">
        <f ca="1">IF(BK$5="",0,SUMPRODUCT(
INDIRECT(ADDRESS($P48,SUMIFS($1:$1,$5:$5,1))&amp;":"&amp;ADDRESS($P48,BK$1)),
INDIRECT("rBP!"&amp;ADDRESS($S48,SUMIFS(rBP!$1:$1,rBP!$5:$5,MAX(rBP!$5:$5)-BK$5+1))&amp;":"&amp;ADDRESS($S48,SUMIFS(rBP!$1:$1,rBP!$5:$5,MAX(rBP!$5:$5))))))</f>
        <v>173896.69968016035</v>
      </c>
      <c r="BL48" s="71">
        <f ca="1">IF(BL$5="",0,SUMPRODUCT(
INDIRECT(ADDRESS($P48,SUMIFS($1:$1,$5:$5,1))&amp;":"&amp;ADDRESS($P48,BL$1)),
INDIRECT("rBP!"&amp;ADDRESS($S48,SUMIFS(rBP!$1:$1,rBP!$5:$5,MAX(rBP!$5:$5)-BL$5+1))&amp;":"&amp;ADDRESS($S48,SUMIFS(rBP!$1:$1,rBP!$5:$5,MAX(rBP!$5:$5))))))</f>
        <v>179113.60067056515</v>
      </c>
      <c r="BM48" s="71">
        <f ca="1">IF(BM$5="",0,SUMPRODUCT(
INDIRECT(ADDRESS($P48,SUMIFS($1:$1,$5:$5,1))&amp;":"&amp;ADDRESS($P48,BM$1)),
INDIRECT("rBP!"&amp;ADDRESS($S48,SUMIFS(rBP!$1:$1,rBP!$5:$5,MAX(rBP!$5:$5)-BM$5+1))&amp;":"&amp;ADDRESS($S48,SUMIFS(rBP!$1:$1,rBP!$5:$5,MAX(rBP!$5:$5))))))</f>
        <v>184487.00869068212</v>
      </c>
      <c r="BN48" s="71">
        <f ca="1">IF(BN$5="",0,SUMPRODUCT(
INDIRECT(ADDRESS($P48,SUMIFS($1:$1,$5:$5,1))&amp;":"&amp;ADDRESS($P48,BN$1)),
INDIRECT("rBP!"&amp;ADDRESS($S48,SUMIFS(rBP!$1:$1,rBP!$5:$5,MAX(rBP!$5:$5)-BN$5+1))&amp;":"&amp;ADDRESS($S48,SUMIFS(rBP!$1:$1,rBP!$5:$5,MAX(rBP!$5:$5))))))</f>
        <v>190021.61895140258</v>
      </c>
      <c r="BO48" s="71">
        <f ca="1">IF(BO$5="",0,SUMPRODUCT(
INDIRECT(ADDRESS($P48,SUMIFS($1:$1,$5:$5,1))&amp;":"&amp;ADDRESS($P48,BO$1)),
INDIRECT("rBP!"&amp;ADDRESS($S48,SUMIFS(rBP!$1:$1,rBP!$5:$5,MAX(rBP!$5:$5)-BO$5+1))&amp;":"&amp;ADDRESS($S48,SUMIFS(rBP!$1:$1,rBP!$5:$5,MAX(rBP!$5:$5))))))</f>
        <v>195722.26751994467</v>
      </c>
      <c r="BP48" s="71">
        <f ca="1">IF(BP$5="",0,SUMPRODUCT(
INDIRECT(ADDRESS($P48,SUMIFS($1:$1,$5:$5,1))&amp;":"&amp;ADDRESS($P48,BP$1)),
INDIRECT("rBP!"&amp;ADDRESS($S48,SUMIFS(rBP!$1:$1,rBP!$5:$5,MAX(rBP!$5:$5)-BP$5+1))&amp;":"&amp;ADDRESS($S48,SUMIFS(rBP!$1:$1,rBP!$5:$5,MAX(rBP!$5:$5))))))</f>
        <v>201593.935545543</v>
      </c>
      <c r="BQ48" s="71">
        <f ca="1">IF(BQ$5="",0,SUMPRODUCT(
INDIRECT(ADDRESS($P48,SUMIFS($1:$1,$5:$5,1))&amp;":"&amp;ADDRESS($P48,BQ$1)),
INDIRECT("rBP!"&amp;ADDRESS($S48,SUMIFS(rBP!$1:$1,rBP!$5:$5,MAX(rBP!$5:$5)-BQ$5+1))&amp;":"&amp;ADDRESS($S48,SUMIFS(rBP!$1:$1,rBP!$5:$5,MAX(rBP!$5:$5))))))</f>
        <v>207641.75361190928</v>
      </c>
      <c r="BR48" s="71">
        <f ca="1">IF(BR$5="",0,SUMPRODUCT(
INDIRECT(ADDRESS($P48,SUMIFS($1:$1,$5:$5,1))&amp;":"&amp;ADDRESS($P48,BR$1)),
INDIRECT("rBP!"&amp;ADDRESS($S48,SUMIFS(rBP!$1:$1,rBP!$5:$5,MAX(rBP!$5:$5)-BR$5+1))&amp;":"&amp;ADDRESS($S48,SUMIFS(rBP!$1:$1,rBP!$5:$5,MAX(rBP!$5:$5))))))</f>
        <v>213871.0062202666</v>
      </c>
      <c r="BS48" s="71">
        <f ca="1">IF(BS$5="",0,SUMPRODUCT(
INDIRECT(ADDRESS($P48,SUMIFS($1:$1,$5:$5,1))&amp;":"&amp;ADDRESS($P48,BS$1)),
INDIRECT("rBP!"&amp;ADDRESS($S48,SUMIFS(rBP!$1:$1,rBP!$5:$5,MAX(rBP!$5:$5)-BS$5+1))&amp;":"&amp;ADDRESS($S48,SUMIFS(rBP!$1:$1,rBP!$5:$5,MAX(rBP!$5:$5))))))</f>
        <v>220287.1364068746</v>
      </c>
      <c r="BT48" s="71">
        <f ca="1">IF(BT$5="",0,SUMPRODUCT(
INDIRECT(ADDRESS($P48,SUMIFS($1:$1,$5:$5,1))&amp;":"&amp;ADDRESS($P48,BT$1)),
INDIRECT("rBP!"&amp;ADDRESS($S48,SUMIFS(rBP!$1:$1,rBP!$5:$5,MAX(rBP!$5:$5)-BT$5+1))&amp;":"&amp;ADDRESS($S48,SUMIFS(rBP!$1:$1,rBP!$5:$5,MAX(rBP!$5:$5))))))</f>
        <v>226895.75049908087</v>
      </c>
      <c r="BU48" s="71">
        <f ca="1">IF(BU$5="",0,SUMPRODUCT(
INDIRECT(ADDRESS($P48,SUMIFS($1:$1,$5:$5,1))&amp;":"&amp;ADDRESS($P48,BU$1)),
INDIRECT("rBP!"&amp;ADDRESS($S48,SUMIFS(rBP!$1:$1,rBP!$5:$5,MAX(rBP!$5:$5)-BU$5+1))&amp;":"&amp;ADDRESS($S48,SUMIFS(rBP!$1:$1,rBP!$5:$5,MAX(rBP!$5:$5))))))</f>
        <v>233702.6230140533</v>
      </c>
      <c r="BV48" s="71">
        <f ca="1">IF(BV$5="",0,SUMPRODUCT(
INDIRECT(ADDRESS($P48,SUMIFS($1:$1,$5:$5,1))&amp;":"&amp;ADDRESS($P48,BV$1)),
INDIRECT("rBP!"&amp;ADDRESS($S48,SUMIFS(rBP!$1:$1,rBP!$5:$5,MAX(rBP!$5:$5)-BV$5+1))&amp;":"&amp;ADDRESS($S48,SUMIFS(rBP!$1:$1,rBP!$5:$5,MAX(rBP!$5:$5))))))</f>
        <v>0</v>
      </c>
      <c r="BW48" s="71">
        <f ca="1">IF(BW$5="",0,SUMPRODUCT(
INDIRECT(ADDRESS($P48,SUMIFS($1:$1,$5:$5,1))&amp;":"&amp;ADDRESS($P48,BW$1)),
INDIRECT("rBP!"&amp;ADDRESS($S48,SUMIFS(rBP!$1:$1,rBP!$5:$5,MAX(rBP!$5:$5)-BW$5+1))&amp;":"&amp;ADDRESS($S48,SUMIFS(rBP!$1:$1,rBP!$5:$5,MAX(rBP!$5:$5))))))</f>
        <v>0</v>
      </c>
      <c r="BX48" s="71">
        <f ca="1">IF(BX$5="",0,SUMPRODUCT(
INDIRECT(ADDRESS($P48,SUMIFS($1:$1,$5:$5,1))&amp;":"&amp;ADDRESS($P48,BX$1)),
INDIRECT("rBP!"&amp;ADDRESS($S48,SUMIFS(rBP!$1:$1,rBP!$5:$5,MAX(rBP!$5:$5)-BX$5+1))&amp;":"&amp;ADDRESS($S48,SUMIFS(rBP!$1:$1,rBP!$5:$5,MAX(rBP!$5:$5))))))</f>
        <v>0</v>
      </c>
      <c r="BY48" s="71">
        <f ca="1">IF(BY$5="",0,SUMPRODUCT(
INDIRECT(ADDRESS($P48,SUMIFS($1:$1,$5:$5,1))&amp;":"&amp;ADDRESS($P48,BY$1)),
INDIRECT("rBP!"&amp;ADDRESS($S48,SUMIFS(rBP!$1:$1,rBP!$5:$5,MAX(rBP!$5:$5)-BY$5+1))&amp;":"&amp;ADDRESS($S48,SUMIFS(rBP!$1:$1,rBP!$5:$5,MAX(rBP!$5:$5))))))</f>
        <v>0</v>
      </c>
      <c r="BZ48" s="71">
        <f ca="1">IF(BZ$5="",0,SUMPRODUCT(
INDIRECT(ADDRESS($P48,SUMIFS($1:$1,$5:$5,1))&amp;":"&amp;ADDRESS($P48,BZ$1)),
INDIRECT("rBP!"&amp;ADDRESS($S48,SUMIFS(rBP!$1:$1,rBP!$5:$5,MAX(rBP!$5:$5)-BZ$5+1))&amp;":"&amp;ADDRESS($S48,SUMIFS(rBP!$1:$1,rBP!$5:$5,MAX(rBP!$5:$5))))))</f>
        <v>0</v>
      </c>
      <c r="CA48" s="71">
        <f ca="1">IF(CA$5="",0,SUMPRODUCT(
INDIRECT(ADDRESS($P48,SUMIFS($1:$1,$5:$5,1))&amp;":"&amp;ADDRESS($P48,CA$1)),
INDIRECT("rBP!"&amp;ADDRESS($S48,SUMIFS(rBP!$1:$1,rBP!$5:$5,MAX(rBP!$5:$5)-CA$5+1))&amp;":"&amp;ADDRESS($S48,SUMIFS(rBP!$1:$1,rBP!$5:$5,MAX(rBP!$5:$5))))))</f>
        <v>0</v>
      </c>
      <c r="CB48" s="71">
        <f ca="1">IF(CB$5="",0,SUMPRODUCT(
INDIRECT(ADDRESS($P48,SUMIFS($1:$1,$5:$5,1))&amp;":"&amp;ADDRESS($P48,CB$1)),
INDIRECT("rBP!"&amp;ADDRESS($S48,SUMIFS(rBP!$1:$1,rBP!$5:$5,MAX(rBP!$5:$5)-CB$5+1))&amp;":"&amp;ADDRESS($S48,SUMIFS(rBP!$1:$1,rBP!$5:$5,MAX(rBP!$5:$5))))))</f>
        <v>0</v>
      </c>
      <c r="CC48" s="71">
        <f ca="1">IF(CC$5="",0,SUMPRODUCT(
INDIRECT(ADDRESS($P48,SUMIFS($1:$1,$5:$5,1))&amp;":"&amp;ADDRESS($P48,CC$1)),
INDIRECT("rBP!"&amp;ADDRESS($S48,SUMIFS(rBP!$1:$1,rBP!$5:$5,MAX(rBP!$5:$5)-CC$5+1))&amp;":"&amp;ADDRESS($S48,SUMIFS(rBP!$1:$1,rBP!$5:$5,MAX(rBP!$5:$5))))))</f>
        <v>0</v>
      </c>
      <c r="CD48" s="71">
        <f ca="1">IF(CD$5="",0,SUMPRODUCT(
INDIRECT(ADDRESS($P48,SUMIFS($1:$1,$5:$5,1))&amp;":"&amp;ADDRESS($P48,CD$1)),
INDIRECT("rBP!"&amp;ADDRESS($S48,SUMIFS(rBP!$1:$1,rBP!$5:$5,MAX(rBP!$5:$5)-CD$5+1))&amp;":"&amp;ADDRESS($S48,SUMIFS(rBP!$1:$1,rBP!$5:$5,MAX(rBP!$5:$5))))))</f>
        <v>0</v>
      </c>
      <c r="CE48" s="71">
        <f ca="1">IF(CE$5="",0,SUMPRODUCT(
INDIRECT(ADDRESS($P48,SUMIFS($1:$1,$5:$5,1))&amp;":"&amp;ADDRESS($P48,CE$1)),
INDIRECT("rBP!"&amp;ADDRESS($S48,SUMIFS(rBP!$1:$1,rBP!$5:$5,MAX(rBP!$5:$5)-CE$5+1))&amp;":"&amp;ADDRESS($S48,SUMIFS(rBP!$1:$1,rBP!$5:$5,MAX(rBP!$5:$5))))))</f>
        <v>0</v>
      </c>
      <c r="CF48" s="71">
        <f ca="1">IF(CF$5="",0,SUMPRODUCT(
INDIRECT(ADDRESS($P48,SUMIFS($1:$1,$5:$5,1))&amp;":"&amp;ADDRESS($P48,CF$1)),
INDIRECT("rBP!"&amp;ADDRESS($S48,SUMIFS(rBP!$1:$1,rBP!$5:$5,MAX(rBP!$5:$5)-CF$5+1))&amp;":"&amp;ADDRESS($S48,SUMIFS(rBP!$1:$1,rBP!$5:$5,MAX(rBP!$5:$5))))))</f>
        <v>0</v>
      </c>
      <c r="CG48" s="71">
        <f ca="1">IF(CG$5="",0,SUMPRODUCT(
INDIRECT(ADDRESS($P48,SUMIFS($1:$1,$5:$5,1))&amp;":"&amp;ADDRESS($P48,CG$1)),
INDIRECT("rBP!"&amp;ADDRESS($S48,SUMIFS(rBP!$1:$1,rBP!$5:$5,MAX(rBP!$5:$5)-CG$5+1))&amp;":"&amp;ADDRESS($S48,SUMIFS(rBP!$1:$1,rBP!$5:$5,MAX(rBP!$5:$5))))))</f>
        <v>0</v>
      </c>
      <c r="CH48" s="71">
        <f ca="1">IF(CH$5="",0,SUMPRODUCT(
INDIRECT(ADDRESS($P48,SUMIFS($1:$1,$5:$5,1))&amp;":"&amp;ADDRESS($P48,CH$1)),
INDIRECT("rBP!"&amp;ADDRESS($S48,SUMIFS(rBP!$1:$1,rBP!$5:$5,MAX(rBP!$5:$5)-CH$5+1))&amp;":"&amp;ADDRESS($S48,SUMIFS(rBP!$1:$1,rBP!$5:$5,MAX(rBP!$5:$5))))))</f>
        <v>0</v>
      </c>
      <c r="CI48" s="71">
        <f ca="1">IF(CI$5="",0,SUMPRODUCT(
INDIRECT(ADDRESS($P48,SUMIFS($1:$1,$5:$5,1))&amp;":"&amp;ADDRESS($P48,CI$1)),
INDIRECT("rBP!"&amp;ADDRESS($S48,SUMIFS(rBP!$1:$1,rBP!$5:$5,MAX(rBP!$5:$5)-CI$5+1))&amp;":"&amp;ADDRESS($S48,SUMIFS(rBP!$1:$1,rBP!$5:$5,MAX(rBP!$5:$5))))))</f>
        <v>0</v>
      </c>
      <c r="CJ48" s="71">
        <f ca="1">IF(CJ$5="",0,SUMPRODUCT(
INDIRECT(ADDRESS($P48,SUMIFS($1:$1,$5:$5,1))&amp;":"&amp;ADDRESS($P48,CJ$1)),
INDIRECT("rBP!"&amp;ADDRESS($S48,SUMIFS(rBP!$1:$1,rBP!$5:$5,MAX(rBP!$5:$5)-CJ$5+1))&amp;":"&amp;ADDRESS($S48,SUMIFS(rBP!$1:$1,rBP!$5:$5,MAX(rBP!$5:$5))))))</f>
        <v>0</v>
      </c>
      <c r="CK48" s="71">
        <f ca="1">IF(CK$5="",0,SUMPRODUCT(
INDIRECT(ADDRESS($P48,SUMIFS($1:$1,$5:$5,1))&amp;":"&amp;ADDRESS($P48,CK$1)),
INDIRECT("rBP!"&amp;ADDRESS($S48,SUMIFS(rBP!$1:$1,rBP!$5:$5,MAX(rBP!$5:$5)-CK$5+1))&amp;":"&amp;ADDRESS($S48,SUMIFS(rBP!$1:$1,rBP!$5:$5,MAX(rBP!$5:$5))))))</f>
        <v>0</v>
      </c>
      <c r="CL48" s="71">
        <f ca="1">IF(CL$5="",0,SUMPRODUCT(
INDIRECT(ADDRESS($P48,SUMIFS($1:$1,$5:$5,1))&amp;":"&amp;ADDRESS($P48,CL$1)),
INDIRECT("rBP!"&amp;ADDRESS($S48,SUMIFS(rBP!$1:$1,rBP!$5:$5,MAX(rBP!$5:$5)-CL$5+1))&amp;":"&amp;ADDRESS($S48,SUMIFS(rBP!$1:$1,rBP!$5:$5,MAX(rBP!$5:$5))))))</f>
        <v>0</v>
      </c>
      <c r="CM48" s="71">
        <f ca="1">IF(CM$5="",0,SUMPRODUCT(
INDIRECT(ADDRESS($P48,SUMIFS($1:$1,$5:$5,1))&amp;":"&amp;ADDRESS($P48,CM$1)),
INDIRECT("rBP!"&amp;ADDRESS($S48,SUMIFS(rBP!$1:$1,rBP!$5:$5,MAX(rBP!$5:$5)-CM$5+1))&amp;":"&amp;ADDRESS($S48,SUMIFS(rBP!$1:$1,rBP!$5:$5,MAX(rBP!$5:$5))))))</f>
        <v>0</v>
      </c>
      <c r="CN48" s="71">
        <f ca="1">IF(CN$5="",0,SUMPRODUCT(
INDIRECT(ADDRESS($P48,SUMIFS($1:$1,$5:$5,1))&amp;":"&amp;ADDRESS($P48,CN$1)),
INDIRECT("rBP!"&amp;ADDRESS($S48,SUMIFS(rBP!$1:$1,rBP!$5:$5,MAX(rBP!$5:$5)-CN$5+1))&amp;":"&amp;ADDRESS($S48,SUMIFS(rBP!$1:$1,rBP!$5:$5,MAX(rBP!$5:$5))))))</f>
        <v>0</v>
      </c>
      <c r="CO48" s="71">
        <f ca="1">IF(CO$5="",0,SUMPRODUCT(
INDIRECT(ADDRESS($P48,SUMIFS($1:$1,$5:$5,1))&amp;":"&amp;ADDRESS($P48,CO$1)),
INDIRECT("rBP!"&amp;ADDRESS($S48,SUMIFS(rBP!$1:$1,rBP!$5:$5,MAX(rBP!$5:$5)-CO$5+1))&amp;":"&amp;ADDRESS($S48,SUMIFS(rBP!$1:$1,rBP!$5:$5,MAX(rBP!$5:$5))))))</f>
        <v>0</v>
      </c>
      <c r="CP48" s="71">
        <f ca="1">IF(CP$5="",0,SUMPRODUCT(
INDIRECT(ADDRESS($P48,SUMIFS($1:$1,$5:$5,1))&amp;":"&amp;ADDRESS($P48,CP$1)),
INDIRECT("rBP!"&amp;ADDRESS($S48,SUMIFS(rBP!$1:$1,rBP!$5:$5,MAX(rBP!$5:$5)-CP$5+1))&amp;":"&amp;ADDRESS($S48,SUMIFS(rBP!$1:$1,rBP!$5:$5,MAX(rBP!$5:$5))))))</f>
        <v>0</v>
      </c>
      <c r="CQ48" s="71">
        <f ca="1">IF(CQ$5="",0,SUMPRODUCT(
INDIRECT(ADDRESS($P48,SUMIFS($1:$1,$5:$5,1))&amp;":"&amp;ADDRESS($P48,CQ$1)),
INDIRECT("rBP!"&amp;ADDRESS($S48,SUMIFS(rBP!$1:$1,rBP!$5:$5,MAX(rBP!$5:$5)-CQ$5+1))&amp;":"&amp;ADDRESS($S48,SUMIFS(rBP!$1:$1,rBP!$5:$5,MAX(rBP!$5:$5))))))</f>
        <v>0</v>
      </c>
      <c r="CR48" s="71">
        <f ca="1">IF(CR$5="",0,SUMPRODUCT(
INDIRECT(ADDRESS($P48,SUMIFS($1:$1,$5:$5,1))&amp;":"&amp;ADDRESS($P48,CR$1)),
INDIRECT("rBP!"&amp;ADDRESS($S48,SUMIFS(rBP!$1:$1,rBP!$5:$5,MAX(rBP!$5:$5)-CR$5+1))&amp;":"&amp;ADDRESS($S48,SUMIFS(rBP!$1:$1,rBP!$5:$5,MAX(rBP!$5:$5))))))</f>
        <v>0</v>
      </c>
      <c r="CS48" s="71">
        <f ca="1">IF(CS$5="",0,SUMPRODUCT(
INDIRECT(ADDRESS($P48,SUMIFS($1:$1,$5:$5,1))&amp;":"&amp;ADDRESS($P48,CS$1)),
INDIRECT("rBP!"&amp;ADDRESS($S48,SUMIFS(rBP!$1:$1,rBP!$5:$5,MAX(rBP!$5:$5)-CS$5+1))&amp;":"&amp;ADDRESS($S48,SUMIFS(rBP!$1:$1,rBP!$5:$5,MAX(rBP!$5:$5))))))</f>
        <v>0</v>
      </c>
      <c r="CT48" s="71">
        <f ca="1">IF(CT$5="",0,SUMPRODUCT(
INDIRECT(ADDRESS($P48,SUMIFS($1:$1,$5:$5,1))&amp;":"&amp;ADDRESS($P48,CT$1)),
INDIRECT("rBP!"&amp;ADDRESS($S48,SUMIFS(rBP!$1:$1,rBP!$5:$5,MAX(rBP!$5:$5)-CT$5+1))&amp;":"&amp;ADDRESS($S48,SUMIFS(rBP!$1:$1,rBP!$5:$5,MAX(rBP!$5:$5))))))</f>
        <v>0</v>
      </c>
    </row>
    <row r="49" spans="1:98" s="27" customFormat="1" ht="12" x14ac:dyDescent="0.25">
      <c r="A49" s="26">
        <f>ROW()</f>
        <v>49</v>
      </c>
      <c r="E49" s="24"/>
      <c r="F49" s="68" t="str">
        <f>F42</f>
        <v>Поступление в пр-во ПФ</v>
      </c>
      <c r="G49" s="27" t="str">
        <f>BP!$F$27</f>
        <v>ФОТ упак</v>
      </c>
      <c r="M49" s="2" t="str">
        <f>Lists!$R$8</f>
        <v>руб.</v>
      </c>
      <c r="P49" s="73">
        <f t="shared" si="9"/>
        <v>7</v>
      </c>
      <c r="R49" s="24"/>
      <c r="S49" s="73">
        <f>BP!$A99</f>
        <v>99</v>
      </c>
      <c r="T49" s="69"/>
      <c r="U49" s="69"/>
      <c r="V49" s="77"/>
      <c r="W49" s="29">
        <f ca="1">SUM(INDIRECT(ADDRESS(ROW(),SUMIFS($1:$1,$5:$5,1))):INDIRECT(ADDRESS(ROW(),SUMIFS($1:$1,$5:$5,MAX($5:$5)))))</f>
        <v>0</v>
      </c>
      <c r="X49" s="69"/>
      <c r="Y49" s="69"/>
      <c r="Z49" s="71">
        <f ca="1">IF(Z$5="",0,SUMPRODUCT(
INDIRECT(ADDRESS($P49,SUMIFS($1:$1,$5:$5,1))&amp;":"&amp;ADDRESS($P49,Z$1)),
INDIRECT("rBP!"&amp;ADDRESS($S49,SUMIFS(rBP!$1:$1,rBP!$5:$5,MAX(rBP!$5:$5)-Z$5+1))&amp;":"&amp;ADDRESS($S49,SUMIFS(rBP!$1:$1,rBP!$5:$5,MAX(rBP!$5:$5))))))</f>
        <v>0</v>
      </c>
      <c r="AA49" s="71">
        <f ca="1">IF(AA$5="",0,SUMPRODUCT(
INDIRECT(ADDRESS($P49,SUMIFS($1:$1,$5:$5,1))&amp;":"&amp;ADDRESS($P49,AA$1)),
INDIRECT("rBP!"&amp;ADDRESS($S49,SUMIFS(rBP!$1:$1,rBP!$5:$5,MAX(rBP!$5:$5)-AA$5+1))&amp;":"&amp;ADDRESS($S49,SUMIFS(rBP!$1:$1,rBP!$5:$5,MAX(rBP!$5:$5))))))</f>
        <v>0</v>
      </c>
      <c r="AB49" s="71">
        <f ca="1">IF(AB$5="",0,SUMPRODUCT(
INDIRECT(ADDRESS($P49,SUMIFS($1:$1,$5:$5,1))&amp;":"&amp;ADDRESS($P49,AB$1)),
INDIRECT("rBP!"&amp;ADDRESS($S49,SUMIFS(rBP!$1:$1,rBP!$5:$5,MAX(rBP!$5:$5)-AB$5+1))&amp;":"&amp;ADDRESS($S49,SUMIFS(rBP!$1:$1,rBP!$5:$5,MAX(rBP!$5:$5))))))</f>
        <v>0</v>
      </c>
      <c r="AC49" s="71">
        <f ca="1">IF(AC$5="",0,SUMPRODUCT(
INDIRECT(ADDRESS($P49,SUMIFS($1:$1,$5:$5,1))&amp;":"&amp;ADDRESS($P49,AC$1)),
INDIRECT("rBP!"&amp;ADDRESS($S49,SUMIFS(rBP!$1:$1,rBP!$5:$5,MAX(rBP!$5:$5)-AC$5+1))&amp;":"&amp;ADDRESS($S49,SUMIFS(rBP!$1:$1,rBP!$5:$5,MAX(rBP!$5:$5))))))</f>
        <v>0</v>
      </c>
      <c r="AD49" s="71">
        <f ca="1">IF(AD$5="",0,SUMPRODUCT(
INDIRECT(ADDRESS($P49,SUMIFS($1:$1,$5:$5,1))&amp;":"&amp;ADDRESS($P49,AD$1)),
INDIRECT("rBP!"&amp;ADDRESS($S49,SUMIFS(rBP!$1:$1,rBP!$5:$5,MAX(rBP!$5:$5)-AD$5+1))&amp;":"&amp;ADDRESS($S49,SUMIFS(rBP!$1:$1,rBP!$5:$5,MAX(rBP!$5:$5))))))</f>
        <v>0</v>
      </c>
      <c r="AE49" s="71">
        <f ca="1">IF(AE$5="",0,SUMPRODUCT(
INDIRECT(ADDRESS($P49,SUMIFS($1:$1,$5:$5,1))&amp;":"&amp;ADDRESS($P49,AE$1)),
INDIRECT("rBP!"&amp;ADDRESS($S49,SUMIFS(rBP!$1:$1,rBP!$5:$5,MAX(rBP!$5:$5)-AE$5+1))&amp;":"&amp;ADDRESS($S49,SUMIFS(rBP!$1:$1,rBP!$5:$5,MAX(rBP!$5:$5))))))</f>
        <v>0</v>
      </c>
      <c r="AF49" s="71">
        <f ca="1">IF(AF$5="",0,SUMPRODUCT(
INDIRECT(ADDRESS($P49,SUMIFS($1:$1,$5:$5,1))&amp;":"&amp;ADDRESS($P49,AF$1)),
INDIRECT("rBP!"&amp;ADDRESS($S49,SUMIFS(rBP!$1:$1,rBP!$5:$5,MAX(rBP!$5:$5)-AF$5+1))&amp;":"&amp;ADDRESS($S49,SUMIFS(rBP!$1:$1,rBP!$5:$5,MAX(rBP!$5:$5))))))</f>
        <v>0</v>
      </c>
      <c r="AG49" s="71">
        <f ca="1">IF(AG$5="",0,SUMPRODUCT(
INDIRECT(ADDRESS($P49,SUMIFS($1:$1,$5:$5,1))&amp;":"&amp;ADDRESS($P49,AG$1)),
INDIRECT("rBP!"&amp;ADDRESS($S49,SUMIFS(rBP!$1:$1,rBP!$5:$5,MAX(rBP!$5:$5)-AG$5+1))&amp;":"&amp;ADDRESS($S49,SUMIFS(rBP!$1:$1,rBP!$5:$5,MAX(rBP!$5:$5))))))</f>
        <v>0</v>
      </c>
      <c r="AH49" s="71">
        <f ca="1">IF(AH$5="",0,SUMPRODUCT(
INDIRECT(ADDRESS($P49,SUMIFS($1:$1,$5:$5,1))&amp;":"&amp;ADDRESS($P49,AH$1)),
INDIRECT("rBP!"&amp;ADDRESS($S49,SUMIFS(rBP!$1:$1,rBP!$5:$5,MAX(rBP!$5:$5)-AH$5+1))&amp;":"&amp;ADDRESS($S49,SUMIFS(rBP!$1:$1,rBP!$5:$5,MAX(rBP!$5:$5))))))</f>
        <v>0</v>
      </c>
      <c r="AI49" s="71">
        <f ca="1">IF(AI$5="",0,SUMPRODUCT(
INDIRECT(ADDRESS($P49,SUMIFS($1:$1,$5:$5,1))&amp;":"&amp;ADDRESS($P49,AI$1)),
INDIRECT("rBP!"&amp;ADDRESS($S49,SUMIFS(rBP!$1:$1,rBP!$5:$5,MAX(rBP!$5:$5)-AI$5+1))&amp;":"&amp;ADDRESS($S49,SUMIFS(rBP!$1:$1,rBP!$5:$5,MAX(rBP!$5:$5))))))</f>
        <v>0</v>
      </c>
      <c r="AJ49" s="71">
        <f ca="1">IF(AJ$5="",0,SUMPRODUCT(
INDIRECT(ADDRESS($P49,SUMIFS($1:$1,$5:$5,1))&amp;":"&amp;ADDRESS($P49,AJ$1)),
INDIRECT("rBP!"&amp;ADDRESS($S49,SUMIFS(rBP!$1:$1,rBP!$5:$5,MAX(rBP!$5:$5)-AJ$5+1))&amp;":"&amp;ADDRESS($S49,SUMIFS(rBP!$1:$1,rBP!$5:$5,MAX(rBP!$5:$5))))))</f>
        <v>0</v>
      </c>
      <c r="AK49" s="71">
        <f ca="1">IF(AK$5="",0,SUMPRODUCT(
INDIRECT(ADDRESS($P49,SUMIFS($1:$1,$5:$5,1))&amp;":"&amp;ADDRESS($P49,AK$1)),
INDIRECT("rBP!"&amp;ADDRESS($S49,SUMIFS(rBP!$1:$1,rBP!$5:$5,MAX(rBP!$5:$5)-AK$5+1))&amp;":"&amp;ADDRESS($S49,SUMIFS(rBP!$1:$1,rBP!$5:$5,MAX(rBP!$5:$5))))))</f>
        <v>0</v>
      </c>
      <c r="AL49" s="71">
        <f ca="1">IF(AL$5="",0,SUMPRODUCT(
INDIRECT(ADDRESS($P49,SUMIFS($1:$1,$5:$5,1))&amp;":"&amp;ADDRESS($P49,AL$1)),
INDIRECT("rBP!"&amp;ADDRESS($S49,SUMIFS(rBP!$1:$1,rBP!$5:$5,MAX(rBP!$5:$5)-AL$5+1))&amp;":"&amp;ADDRESS($S49,SUMIFS(rBP!$1:$1,rBP!$5:$5,MAX(rBP!$5:$5))))))</f>
        <v>0</v>
      </c>
      <c r="AM49" s="71">
        <f ca="1">IF(AM$5="",0,SUMPRODUCT(
INDIRECT(ADDRESS($P49,SUMIFS($1:$1,$5:$5,1))&amp;":"&amp;ADDRESS($P49,AM$1)),
INDIRECT("rBP!"&amp;ADDRESS($S49,SUMIFS(rBP!$1:$1,rBP!$5:$5,MAX(rBP!$5:$5)-AM$5+1))&amp;":"&amp;ADDRESS($S49,SUMIFS(rBP!$1:$1,rBP!$5:$5,MAX(rBP!$5:$5))))))</f>
        <v>0</v>
      </c>
      <c r="AN49" s="71">
        <f ca="1">IF(AN$5="",0,SUMPRODUCT(
INDIRECT(ADDRESS($P49,SUMIFS($1:$1,$5:$5,1))&amp;":"&amp;ADDRESS($P49,AN$1)),
INDIRECT("rBP!"&amp;ADDRESS($S49,SUMIFS(rBP!$1:$1,rBP!$5:$5,MAX(rBP!$5:$5)-AN$5+1))&amp;":"&amp;ADDRESS($S49,SUMIFS(rBP!$1:$1,rBP!$5:$5,MAX(rBP!$5:$5))))))</f>
        <v>0</v>
      </c>
      <c r="AO49" s="71">
        <f ca="1">IF(AO$5="",0,SUMPRODUCT(
INDIRECT(ADDRESS($P49,SUMIFS($1:$1,$5:$5,1))&amp;":"&amp;ADDRESS($P49,AO$1)),
INDIRECT("rBP!"&amp;ADDRESS($S49,SUMIFS(rBP!$1:$1,rBP!$5:$5,MAX(rBP!$5:$5)-AO$5+1))&amp;":"&amp;ADDRESS($S49,SUMIFS(rBP!$1:$1,rBP!$5:$5,MAX(rBP!$5:$5))))))</f>
        <v>0</v>
      </c>
      <c r="AP49" s="71">
        <f ca="1">IF(AP$5="",0,SUMPRODUCT(
INDIRECT(ADDRESS($P49,SUMIFS($1:$1,$5:$5,1))&amp;":"&amp;ADDRESS($P49,AP$1)),
INDIRECT("rBP!"&amp;ADDRESS($S49,SUMIFS(rBP!$1:$1,rBP!$5:$5,MAX(rBP!$5:$5)-AP$5+1))&amp;":"&amp;ADDRESS($S49,SUMIFS(rBP!$1:$1,rBP!$5:$5,MAX(rBP!$5:$5))))))</f>
        <v>0</v>
      </c>
      <c r="AQ49" s="71">
        <f ca="1">IF(AQ$5="",0,SUMPRODUCT(
INDIRECT(ADDRESS($P49,SUMIFS($1:$1,$5:$5,1))&amp;":"&amp;ADDRESS($P49,AQ$1)),
INDIRECT("rBP!"&amp;ADDRESS($S49,SUMIFS(rBP!$1:$1,rBP!$5:$5,MAX(rBP!$5:$5)-AQ$5+1))&amp;":"&amp;ADDRESS($S49,SUMIFS(rBP!$1:$1,rBP!$5:$5,MAX(rBP!$5:$5))))))</f>
        <v>0</v>
      </c>
      <c r="AR49" s="71">
        <f ca="1">IF(AR$5="",0,SUMPRODUCT(
INDIRECT(ADDRESS($P49,SUMIFS($1:$1,$5:$5,1))&amp;":"&amp;ADDRESS($P49,AR$1)),
INDIRECT("rBP!"&amp;ADDRESS($S49,SUMIFS(rBP!$1:$1,rBP!$5:$5,MAX(rBP!$5:$5)-AR$5+1))&amp;":"&amp;ADDRESS($S49,SUMIFS(rBP!$1:$1,rBP!$5:$5,MAX(rBP!$5:$5))))))</f>
        <v>0</v>
      </c>
      <c r="AS49" s="71">
        <f ca="1">IF(AS$5="",0,SUMPRODUCT(
INDIRECT(ADDRESS($P49,SUMIFS($1:$1,$5:$5,1))&amp;":"&amp;ADDRESS($P49,AS$1)),
INDIRECT("rBP!"&amp;ADDRESS($S49,SUMIFS(rBP!$1:$1,rBP!$5:$5,MAX(rBP!$5:$5)-AS$5+1))&amp;":"&amp;ADDRESS($S49,SUMIFS(rBP!$1:$1,rBP!$5:$5,MAX(rBP!$5:$5))))))</f>
        <v>0</v>
      </c>
      <c r="AT49" s="71">
        <f ca="1">IF(AT$5="",0,SUMPRODUCT(
INDIRECT(ADDRESS($P49,SUMIFS($1:$1,$5:$5,1))&amp;":"&amp;ADDRESS($P49,AT$1)),
INDIRECT("rBP!"&amp;ADDRESS($S49,SUMIFS(rBP!$1:$1,rBP!$5:$5,MAX(rBP!$5:$5)-AT$5+1))&amp;":"&amp;ADDRESS($S49,SUMIFS(rBP!$1:$1,rBP!$5:$5,MAX(rBP!$5:$5))))))</f>
        <v>0</v>
      </c>
      <c r="AU49" s="71">
        <f ca="1">IF(AU$5="",0,SUMPRODUCT(
INDIRECT(ADDRESS($P49,SUMIFS($1:$1,$5:$5,1))&amp;":"&amp;ADDRESS($P49,AU$1)),
INDIRECT("rBP!"&amp;ADDRESS($S49,SUMIFS(rBP!$1:$1,rBP!$5:$5,MAX(rBP!$5:$5)-AU$5+1))&amp;":"&amp;ADDRESS($S49,SUMIFS(rBP!$1:$1,rBP!$5:$5,MAX(rBP!$5:$5))))))</f>
        <v>0</v>
      </c>
      <c r="AV49" s="71">
        <f ca="1">IF(AV$5="",0,SUMPRODUCT(
INDIRECT(ADDRESS($P49,SUMIFS($1:$1,$5:$5,1))&amp;":"&amp;ADDRESS($P49,AV$1)),
INDIRECT("rBP!"&amp;ADDRESS($S49,SUMIFS(rBP!$1:$1,rBP!$5:$5,MAX(rBP!$5:$5)-AV$5+1))&amp;":"&amp;ADDRESS($S49,SUMIFS(rBP!$1:$1,rBP!$5:$5,MAX(rBP!$5:$5))))))</f>
        <v>0</v>
      </c>
      <c r="AW49" s="71">
        <f ca="1">IF(AW$5="",0,SUMPRODUCT(
INDIRECT(ADDRESS($P49,SUMIFS($1:$1,$5:$5,1))&amp;":"&amp;ADDRESS($P49,AW$1)),
INDIRECT("rBP!"&amp;ADDRESS($S49,SUMIFS(rBP!$1:$1,rBP!$5:$5,MAX(rBP!$5:$5)-AW$5+1))&amp;":"&amp;ADDRESS($S49,SUMIFS(rBP!$1:$1,rBP!$5:$5,MAX(rBP!$5:$5))))))</f>
        <v>0</v>
      </c>
      <c r="AX49" s="71">
        <f ca="1">IF(AX$5="",0,SUMPRODUCT(
INDIRECT(ADDRESS($P49,SUMIFS($1:$1,$5:$5,1))&amp;":"&amp;ADDRESS($P49,AX$1)),
INDIRECT("rBP!"&amp;ADDRESS($S49,SUMIFS(rBP!$1:$1,rBP!$5:$5,MAX(rBP!$5:$5)-AX$5+1))&amp;":"&amp;ADDRESS($S49,SUMIFS(rBP!$1:$1,rBP!$5:$5,MAX(rBP!$5:$5))))))</f>
        <v>0</v>
      </c>
      <c r="AY49" s="71">
        <f ca="1">IF(AY$5="",0,SUMPRODUCT(
INDIRECT(ADDRESS($P49,SUMIFS($1:$1,$5:$5,1))&amp;":"&amp;ADDRESS($P49,AY$1)),
INDIRECT("rBP!"&amp;ADDRESS($S49,SUMIFS(rBP!$1:$1,rBP!$5:$5,MAX(rBP!$5:$5)-AY$5+1))&amp;":"&amp;ADDRESS($S49,SUMIFS(rBP!$1:$1,rBP!$5:$5,MAX(rBP!$5:$5))))))</f>
        <v>0</v>
      </c>
      <c r="AZ49" s="71">
        <f ca="1">IF(AZ$5="",0,SUMPRODUCT(
INDIRECT(ADDRESS($P49,SUMIFS($1:$1,$5:$5,1))&amp;":"&amp;ADDRESS($P49,AZ$1)),
INDIRECT("rBP!"&amp;ADDRESS($S49,SUMIFS(rBP!$1:$1,rBP!$5:$5,MAX(rBP!$5:$5)-AZ$5+1))&amp;":"&amp;ADDRESS($S49,SUMIFS(rBP!$1:$1,rBP!$5:$5,MAX(rBP!$5:$5))))))</f>
        <v>0</v>
      </c>
      <c r="BA49" s="71">
        <f ca="1">IF(BA$5="",0,SUMPRODUCT(
INDIRECT(ADDRESS($P49,SUMIFS($1:$1,$5:$5,1))&amp;":"&amp;ADDRESS($P49,BA$1)),
INDIRECT("rBP!"&amp;ADDRESS($S49,SUMIFS(rBP!$1:$1,rBP!$5:$5,MAX(rBP!$5:$5)-BA$5+1))&amp;":"&amp;ADDRESS($S49,SUMIFS(rBP!$1:$1,rBP!$5:$5,MAX(rBP!$5:$5))))))</f>
        <v>0</v>
      </c>
      <c r="BB49" s="71">
        <f ca="1">IF(BB$5="",0,SUMPRODUCT(
INDIRECT(ADDRESS($P49,SUMIFS($1:$1,$5:$5,1))&amp;":"&amp;ADDRESS($P49,BB$1)),
INDIRECT("rBP!"&amp;ADDRESS($S49,SUMIFS(rBP!$1:$1,rBP!$5:$5,MAX(rBP!$5:$5)-BB$5+1))&amp;":"&amp;ADDRESS($S49,SUMIFS(rBP!$1:$1,rBP!$5:$5,MAX(rBP!$5:$5))))))</f>
        <v>0</v>
      </c>
      <c r="BC49" s="71">
        <f ca="1">IF(BC$5="",0,SUMPRODUCT(
INDIRECT(ADDRESS($P49,SUMIFS($1:$1,$5:$5,1))&amp;":"&amp;ADDRESS($P49,BC$1)),
INDIRECT("rBP!"&amp;ADDRESS($S49,SUMIFS(rBP!$1:$1,rBP!$5:$5,MAX(rBP!$5:$5)-BC$5+1))&amp;":"&amp;ADDRESS($S49,SUMIFS(rBP!$1:$1,rBP!$5:$5,MAX(rBP!$5:$5))))))</f>
        <v>0</v>
      </c>
      <c r="BD49" s="71">
        <f ca="1">IF(BD$5="",0,SUMPRODUCT(
INDIRECT(ADDRESS($P49,SUMIFS($1:$1,$5:$5,1))&amp;":"&amp;ADDRESS($P49,BD$1)),
INDIRECT("rBP!"&amp;ADDRESS($S49,SUMIFS(rBP!$1:$1,rBP!$5:$5,MAX(rBP!$5:$5)-BD$5+1))&amp;":"&amp;ADDRESS($S49,SUMIFS(rBP!$1:$1,rBP!$5:$5,MAX(rBP!$5:$5))))))</f>
        <v>0</v>
      </c>
      <c r="BE49" s="71">
        <f ca="1">IF(BE$5="",0,SUMPRODUCT(
INDIRECT(ADDRESS($P49,SUMIFS($1:$1,$5:$5,1))&amp;":"&amp;ADDRESS($P49,BE$1)),
INDIRECT("rBP!"&amp;ADDRESS($S49,SUMIFS(rBP!$1:$1,rBP!$5:$5,MAX(rBP!$5:$5)-BE$5+1))&amp;":"&amp;ADDRESS($S49,SUMIFS(rBP!$1:$1,rBP!$5:$5,MAX(rBP!$5:$5))))))</f>
        <v>0</v>
      </c>
      <c r="BF49" s="71">
        <f ca="1">IF(BF$5="",0,SUMPRODUCT(
INDIRECT(ADDRESS($P49,SUMIFS($1:$1,$5:$5,1))&amp;":"&amp;ADDRESS($P49,BF$1)),
INDIRECT("rBP!"&amp;ADDRESS($S49,SUMIFS(rBP!$1:$1,rBP!$5:$5,MAX(rBP!$5:$5)-BF$5+1))&amp;":"&amp;ADDRESS($S49,SUMIFS(rBP!$1:$1,rBP!$5:$5,MAX(rBP!$5:$5))))))</f>
        <v>0</v>
      </c>
      <c r="BG49" s="71">
        <f ca="1">IF(BG$5="",0,SUMPRODUCT(
INDIRECT(ADDRESS($P49,SUMIFS($1:$1,$5:$5,1))&amp;":"&amp;ADDRESS($P49,BG$1)),
INDIRECT("rBP!"&amp;ADDRESS($S49,SUMIFS(rBP!$1:$1,rBP!$5:$5,MAX(rBP!$5:$5)-BG$5+1))&amp;":"&amp;ADDRESS($S49,SUMIFS(rBP!$1:$1,rBP!$5:$5,MAX(rBP!$5:$5))))))</f>
        <v>0</v>
      </c>
      <c r="BH49" s="71">
        <f ca="1">IF(BH$5="",0,SUMPRODUCT(
INDIRECT(ADDRESS($P49,SUMIFS($1:$1,$5:$5,1))&amp;":"&amp;ADDRESS($P49,BH$1)),
INDIRECT("rBP!"&amp;ADDRESS($S49,SUMIFS(rBP!$1:$1,rBP!$5:$5,MAX(rBP!$5:$5)-BH$5+1))&amp;":"&amp;ADDRESS($S49,SUMIFS(rBP!$1:$1,rBP!$5:$5,MAX(rBP!$5:$5))))))</f>
        <v>0</v>
      </c>
      <c r="BI49" s="71">
        <f ca="1">IF(BI$5="",0,SUMPRODUCT(
INDIRECT(ADDRESS($P49,SUMIFS($1:$1,$5:$5,1))&amp;":"&amp;ADDRESS($P49,BI$1)),
INDIRECT("rBP!"&amp;ADDRESS($S49,SUMIFS(rBP!$1:$1,rBP!$5:$5,MAX(rBP!$5:$5)-BI$5+1))&amp;":"&amp;ADDRESS($S49,SUMIFS(rBP!$1:$1,rBP!$5:$5,MAX(rBP!$5:$5))))))</f>
        <v>0</v>
      </c>
      <c r="BJ49" s="71">
        <f ca="1">IF(BJ$5="",0,SUMPRODUCT(
INDIRECT(ADDRESS($P49,SUMIFS($1:$1,$5:$5,1))&amp;":"&amp;ADDRESS($P49,BJ$1)),
INDIRECT("rBP!"&amp;ADDRESS($S49,SUMIFS(rBP!$1:$1,rBP!$5:$5,MAX(rBP!$5:$5)-BJ$5+1))&amp;":"&amp;ADDRESS($S49,SUMIFS(rBP!$1:$1,rBP!$5:$5,MAX(rBP!$5:$5))))))</f>
        <v>0</v>
      </c>
      <c r="BK49" s="71">
        <f ca="1">IF(BK$5="",0,SUMPRODUCT(
INDIRECT(ADDRESS($P49,SUMIFS($1:$1,$5:$5,1))&amp;":"&amp;ADDRESS($P49,BK$1)),
INDIRECT("rBP!"&amp;ADDRESS($S49,SUMIFS(rBP!$1:$1,rBP!$5:$5,MAX(rBP!$5:$5)-BK$5+1))&amp;":"&amp;ADDRESS($S49,SUMIFS(rBP!$1:$1,rBP!$5:$5,MAX(rBP!$5:$5))))))</f>
        <v>0</v>
      </c>
      <c r="BL49" s="71">
        <f ca="1">IF(BL$5="",0,SUMPRODUCT(
INDIRECT(ADDRESS($P49,SUMIFS($1:$1,$5:$5,1))&amp;":"&amp;ADDRESS($P49,BL$1)),
INDIRECT("rBP!"&amp;ADDRESS($S49,SUMIFS(rBP!$1:$1,rBP!$5:$5,MAX(rBP!$5:$5)-BL$5+1))&amp;":"&amp;ADDRESS($S49,SUMIFS(rBP!$1:$1,rBP!$5:$5,MAX(rBP!$5:$5))))))</f>
        <v>0</v>
      </c>
      <c r="BM49" s="71">
        <f ca="1">IF(BM$5="",0,SUMPRODUCT(
INDIRECT(ADDRESS($P49,SUMIFS($1:$1,$5:$5,1))&amp;":"&amp;ADDRESS($P49,BM$1)),
INDIRECT("rBP!"&amp;ADDRESS($S49,SUMIFS(rBP!$1:$1,rBP!$5:$5,MAX(rBP!$5:$5)-BM$5+1))&amp;":"&amp;ADDRESS($S49,SUMIFS(rBP!$1:$1,rBP!$5:$5,MAX(rBP!$5:$5))))))</f>
        <v>0</v>
      </c>
      <c r="BN49" s="71">
        <f ca="1">IF(BN$5="",0,SUMPRODUCT(
INDIRECT(ADDRESS($P49,SUMIFS($1:$1,$5:$5,1))&amp;":"&amp;ADDRESS($P49,BN$1)),
INDIRECT("rBP!"&amp;ADDRESS($S49,SUMIFS(rBP!$1:$1,rBP!$5:$5,MAX(rBP!$5:$5)-BN$5+1))&amp;":"&amp;ADDRESS($S49,SUMIFS(rBP!$1:$1,rBP!$5:$5,MAX(rBP!$5:$5))))))</f>
        <v>0</v>
      </c>
      <c r="BO49" s="71">
        <f ca="1">IF(BO$5="",0,SUMPRODUCT(
INDIRECT(ADDRESS($P49,SUMIFS($1:$1,$5:$5,1))&amp;":"&amp;ADDRESS($P49,BO$1)),
INDIRECT("rBP!"&amp;ADDRESS($S49,SUMIFS(rBP!$1:$1,rBP!$5:$5,MAX(rBP!$5:$5)-BO$5+1))&amp;":"&amp;ADDRESS($S49,SUMIFS(rBP!$1:$1,rBP!$5:$5,MAX(rBP!$5:$5))))))</f>
        <v>0</v>
      </c>
      <c r="BP49" s="71">
        <f ca="1">IF(BP$5="",0,SUMPRODUCT(
INDIRECT(ADDRESS($P49,SUMIFS($1:$1,$5:$5,1))&amp;":"&amp;ADDRESS($P49,BP$1)),
INDIRECT("rBP!"&amp;ADDRESS($S49,SUMIFS(rBP!$1:$1,rBP!$5:$5,MAX(rBP!$5:$5)-BP$5+1))&amp;":"&amp;ADDRESS($S49,SUMIFS(rBP!$1:$1,rBP!$5:$5,MAX(rBP!$5:$5))))))</f>
        <v>0</v>
      </c>
      <c r="BQ49" s="71">
        <f ca="1">IF(BQ$5="",0,SUMPRODUCT(
INDIRECT(ADDRESS($P49,SUMIFS($1:$1,$5:$5,1))&amp;":"&amp;ADDRESS($P49,BQ$1)),
INDIRECT("rBP!"&amp;ADDRESS($S49,SUMIFS(rBP!$1:$1,rBP!$5:$5,MAX(rBP!$5:$5)-BQ$5+1))&amp;":"&amp;ADDRESS($S49,SUMIFS(rBP!$1:$1,rBP!$5:$5,MAX(rBP!$5:$5))))))</f>
        <v>0</v>
      </c>
      <c r="BR49" s="71">
        <f ca="1">IF(BR$5="",0,SUMPRODUCT(
INDIRECT(ADDRESS($P49,SUMIFS($1:$1,$5:$5,1))&amp;":"&amp;ADDRESS($P49,BR$1)),
INDIRECT("rBP!"&amp;ADDRESS($S49,SUMIFS(rBP!$1:$1,rBP!$5:$5,MAX(rBP!$5:$5)-BR$5+1))&amp;":"&amp;ADDRESS($S49,SUMIFS(rBP!$1:$1,rBP!$5:$5,MAX(rBP!$5:$5))))))</f>
        <v>0</v>
      </c>
      <c r="BS49" s="71">
        <f ca="1">IF(BS$5="",0,SUMPRODUCT(
INDIRECT(ADDRESS($P49,SUMIFS($1:$1,$5:$5,1))&amp;":"&amp;ADDRESS($P49,BS$1)),
INDIRECT("rBP!"&amp;ADDRESS($S49,SUMIFS(rBP!$1:$1,rBP!$5:$5,MAX(rBP!$5:$5)-BS$5+1))&amp;":"&amp;ADDRESS($S49,SUMIFS(rBP!$1:$1,rBP!$5:$5,MAX(rBP!$5:$5))))))</f>
        <v>0</v>
      </c>
      <c r="BT49" s="71">
        <f ca="1">IF(BT$5="",0,SUMPRODUCT(
INDIRECT(ADDRESS($P49,SUMIFS($1:$1,$5:$5,1))&amp;":"&amp;ADDRESS($P49,BT$1)),
INDIRECT("rBP!"&amp;ADDRESS($S49,SUMIFS(rBP!$1:$1,rBP!$5:$5,MAX(rBP!$5:$5)-BT$5+1))&amp;":"&amp;ADDRESS($S49,SUMIFS(rBP!$1:$1,rBP!$5:$5,MAX(rBP!$5:$5))))))</f>
        <v>0</v>
      </c>
      <c r="BU49" s="71">
        <f ca="1">IF(BU$5="",0,SUMPRODUCT(
INDIRECT(ADDRESS($P49,SUMIFS($1:$1,$5:$5,1))&amp;":"&amp;ADDRESS($P49,BU$1)),
INDIRECT("rBP!"&amp;ADDRESS($S49,SUMIFS(rBP!$1:$1,rBP!$5:$5,MAX(rBP!$5:$5)-BU$5+1))&amp;":"&amp;ADDRESS($S49,SUMIFS(rBP!$1:$1,rBP!$5:$5,MAX(rBP!$5:$5))))))</f>
        <v>0</v>
      </c>
      <c r="BV49" s="71">
        <f ca="1">IF(BV$5="",0,SUMPRODUCT(
INDIRECT(ADDRESS($P49,SUMIFS($1:$1,$5:$5,1))&amp;":"&amp;ADDRESS($P49,BV$1)),
INDIRECT("rBP!"&amp;ADDRESS($S49,SUMIFS(rBP!$1:$1,rBP!$5:$5,MAX(rBP!$5:$5)-BV$5+1))&amp;":"&amp;ADDRESS($S49,SUMIFS(rBP!$1:$1,rBP!$5:$5,MAX(rBP!$5:$5))))))</f>
        <v>0</v>
      </c>
      <c r="BW49" s="71">
        <f ca="1">IF(BW$5="",0,SUMPRODUCT(
INDIRECT(ADDRESS($P49,SUMIFS($1:$1,$5:$5,1))&amp;":"&amp;ADDRESS($P49,BW$1)),
INDIRECT("rBP!"&amp;ADDRESS($S49,SUMIFS(rBP!$1:$1,rBP!$5:$5,MAX(rBP!$5:$5)-BW$5+1))&amp;":"&amp;ADDRESS($S49,SUMIFS(rBP!$1:$1,rBP!$5:$5,MAX(rBP!$5:$5))))))</f>
        <v>0</v>
      </c>
      <c r="BX49" s="71">
        <f ca="1">IF(BX$5="",0,SUMPRODUCT(
INDIRECT(ADDRESS($P49,SUMIFS($1:$1,$5:$5,1))&amp;":"&amp;ADDRESS($P49,BX$1)),
INDIRECT("rBP!"&amp;ADDRESS($S49,SUMIFS(rBP!$1:$1,rBP!$5:$5,MAX(rBP!$5:$5)-BX$5+1))&amp;":"&amp;ADDRESS($S49,SUMIFS(rBP!$1:$1,rBP!$5:$5,MAX(rBP!$5:$5))))))</f>
        <v>0</v>
      </c>
      <c r="BY49" s="71">
        <f ca="1">IF(BY$5="",0,SUMPRODUCT(
INDIRECT(ADDRESS($P49,SUMIFS($1:$1,$5:$5,1))&amp;":"&amp;ADDRESS($P49,BY$1)),
INDIRECT("rBP!"&amp;ADDRESS($S49,SUMIFS(rBP!$1:$1,rBP!$5:$5,MAX(rBP!$5:$5)-BY$5+1))&amp;":"&amp;ADDRESS($S49,SUMIFS(rBP!$1:$1,rBP!$5:$5,MAX(rBP!$5:$5))))))</f>
        <v>0</v>
      </c>
      <c r="BZ49" s="71">
        <f ca="1">IF(BZ$5="",0,SUMPRODUCT(
INDIRECT(ADDRESS($P49,SUMIFS($1:$1,$5:$5,1))&amp;":"&amp;ADDRESS($P49,BZ$1)),
INDIRECT("rBP!"&amp;ADDRESS($S49,SUMIFS(rBP!$1:$1,rBP!$5:$5,MAX(rBP!$5:$5)-BZ$5+1))&amp;":"&amp;ADDRESS($S49,SUMIFS(rBP!$1:$1,rBP!$5:$5,MAX(rBP!$5:$5))))))</f>
        <v>0</v>
      </c>
      <c r="CA49" s="71">
        <f ca="1">IF(CA$5="",0,SUMPRODUCT(
INDIRECT(ADDRESS($P49,SUMIFS($1:$1,$5:$5,1))&amp;":"&amp;ADDRESS($P49,CA$1)),
INDIRECT("rBP!"&amp;ADDRESS($S49,SUMIFS(rBP!$1:$1,rBP!$5:$5,MAX(rBP!$5:$5)-CA$5+1))&amp;":"&amp;ADDRESS($S49,SUMIFS(rBP!$1:$1,rBP!$5:$5,MAX(rBP!$5:$5))))))</f>
        <v>0</v>
      </c>
      <c r="CB49" s="71">
        <f ca="1">IF(CB$5="",0,SUMPRODUCT(
INDIRECT(ADDRESS($P49,SUMIFS($1:$1,$5:$5,1))&amp;":"&amp;ADDRESS($P49,CB$1)),
INDIRECT("rBP!"&amp;ADDRESS($S49,SUMIFS(rBP!$1:$1,rBP!$5:$5,MAX(rBP!$5:$5)-CB$5+1))&amp;":"&amp;ADDRESS($S49,SUMIFS(rBP!$1:$1,rBP!$5:$5,MAX(rBP!$5:$5))))))</f>
        <v>0</v>
      </c>
      <c r="CC49" s="71">
        <f ca="1">IF(CC$5="",0,SUMPRODUCT(
INDIRECT(ADDRESS($P49,SUMIFS($1:$1,$5:$5,1))&amp;":"&amp;ADDRESS($P49,CC$1)),
INDIRECT("rBP!"&amp;ADDRESS($S49,SUMIFS(rBP!$1:$1,rBP!$5:$5,MAX(rBP!$5:$5)-CC$5+1))&amp;":"&amp;ADDRESS($S49,SUMIFS(rBP!$1:$1,rBP!$5:$5,MAX(rBP!$5:$5))))))</f>
        <v>0</v>
      </c>
      <c r="CD49" s="71">
        <f ca="1">IF(CD$5="",0,SUMPRODUCT(
INDIRECT(ADDRESS($P49,SUMIFS($1:$1,$5:$5,1))&amp;":"&amp;ADDRESS($P49,CD$1)),
INDIRECT("rBP!"&amp;ADDRESS($S49,SUMIFS(rBP!$1:$1,rBP!$5:$5,MAX(rBP!$5:$5)-CD$5+1))&amp;":"&amp;ADDRESS($S49,SUMIFS(rBP!$1:$1,rBP!$5:$5,MAX(rBP!$5:$5))))))</f>
        <v>0</v>
      </c>
      <c r="CE49" s="71">
        <f ca="1">IF(CE$5="",0,SUMPRODUCT(
INDIRECT(ADDRESS($P49,SUMIFS($1:$1,$5:$5,1))&amp;":"&amp;ADDRESS($P49,CE$1)),
INDIRECT("rBP!"&amp;ADDRESS($S49,SUMIFS(rBP!$1:$1,rBP!$5:$5,MAX(rBP!$5:$5)-CE$5+1))&amp;":"&amp;ADDRESS($S49,SUMIFS(rBP!$1:$1,rBP!$5:$5,MAX(rBP!$5:$5))))))</f>
        <v>0</v>
      </c>
      <c r="CF49" s="71">
        <f ca="1">IF(CF$5="",0,SUMPRODUCT(
INDIRECT(ADDRESS($P49,SUMIFS($1:$1,$5:$5,1))&amp;":"&amp;ADDRESS($P49,CF$1)),
INDIRECT("rBP!"&amp;ADDRESS($S49,SUMIFS(rBP!$1:$1,rBP!$5:$5,MAX(rBP!$5:$5)-CF$5+1))&amp;":"&amp;ADDRESS($S49,SUMIFS(rBP!$1:$1,rBP!$5:$5,MAX(rBP!$5:$5))))))</f>
        <v>0</v>
      </c>
      <c r="CG49" s="71">
        <f ca="1">IF(CG$5="",0,SUMPRODUCT(
INDIRECT(ADDRESS($P49,SUMIFS($1:$1,$5:$5,1))&amp;":"&amp;ADDRESS($P49,CG$1)),
INDIRECT("rBP!"&amp;ADDRESS($S49,SUMIFS(rBP!$1:$1,rBP!$5:$5,MAX(rBP!$5:$5)-CG$5+1))&amp;":"&amp;ADDRESS($S49,SUMIFS(rBP!$1:$1,rBP!$5:$5,MAX(rBP!$5:$5))))))</f>
        <v>0</v>
      </c>
      <c r="CH49" s="71">
        <f ca="1">IF(CH$5="",0,SUMPRODUCT(
INDIRECT(ADDRESS($P49,SUMIFS($1:$1,$5:$5,1))&amp;":"&amp;ADDRESS($P49,CH$1)),
INDIRECT("rBP!"&amp;ADDRESS($S49,SUMIFS(rBP!$1:$1,rBP!$5:$5,MAX(rBP!$5:$5)-CH$5+1))&amp;":"&amp;ADDRESS($S49,SUMIFS(rBP!$1:$1,rBP!$5:$5,MAX(rBP!$5:$5))))))</f>
        <v>0</v>
      </c>
      <c r="CI49" s="71">
        <f ca="1">IF(CI$5="",0,SUMPRODUCT(
INDIRECT(ADDRESS($P49,SUMIFS($1:$1,$5:$5,1))&amp;":"&amp;ADDRESS($P49,CI$1)),
INDIRECT("rBP!"&amp;ADDRESS($S49,SUMIFS(rBP!$1:$1,rBP!$5:$5,MAX(rBP!$5:$5)-CI$5+1))&amp;":"&amp;ADDRESS($S49,SUMIFS(rBP!$1:$1,rBP!$5:$5,MAX(rBP!$5:$5))))))</f>
        <v>0</v>
      </c>
      <c r="CJ49" s="71">
        <f ca="1">IF(CJ$5="",0,SUMPRODUCT(
INDIRECT(ADDRESS($P49,SUMIFS($1:$1,$5:$5,1))&amp;":"&amp;ADDRESS($P49,CJ$1)),
INDIRECT("rBP!"&amp;ADDRESS($S49,SUMIFS(rBP!$1:$1,rBP!$5:$5,MAX(rBP!$5:$5)-CJ$5+1))&amp;":"&amp;ADDRESS($S49,SUMIFS(rBP!$1:$1,rBP!$5:$5,MAX(rBP!$5:$5))))))</f>
        <v>0</v>
      </c>
      <c r="CK49" s="71">
        <f ca="1">IF(CK$5="",0,SUMPRODUCT(
INDIRECT(ADDRESS($P49,SUMIFS($1:$1,$5:$5,1))&amp;":"&amp;ADDRESS($P49,CK$1)),
INDIRECT("rBP!"&amp;ADDRESS($S49,SUMIFS(rBP!$1:$1,rBP!$5:$5,MAX(rBP!$5:$5)-CK$5+1))&amp;":"&amp;ADDRESS($S49,SUMIFS(rBP!$1:$1,rBP!$5:$5,MAX(rBP!$5:$5))))))</f>
        <v>0</v>
      </c>
      <c r="CL49" s="71">
        <f ca="1">IF(CL$5="",0,SUMPRODUCT(
INDIRECT(ADDRESS($P49,SUMIFS($1:$1,$5:$5,1))&amp;":"&amp;ADDRESS($P49,CL$1)),
INDIRECT("rBP!"&amp;ADDRESS($S49,SUMIFS(rBP!$1:$1,rBP!$5:$5,MAX(rBP!$5:$5)-CL$5+1))&amp;":"&amp;ADDRESS($S49,SUMIFS(rBP!$1:$1,rBP!$5:$5,MAX(rBP!$5:$5))))))</f>
        <v>0</v>
      </c>
      <c r="CM49" s="71">
        <f ca="1">IF(CM$5="",0,SUMPRODUCT(
INDIRECT(ADDRESS($P49,SUMIFS($1:$1,$5:$5,1))&amp;":"&amp;ADDRESS($P49,CM$1)),
INDIRECT("rBP!"&amp;ADDRESS($S49,SUMIFS(rBP!$1:$1,rBP!$5:$5,MAX(rBP!$5:$5)-CM$5+1))&amp;":"&amp;ADDRESS($S49,SUMIFS(rBP!$1:$1,rBP!$5:$5,MAX(rBP!$5:$5))))))</f>
        <v>0</v>
      </c>
      <c r="CN49" s="71">
        <f ca="1">IF(CN$5="",0,SUMPRODUCT(
INDIRECT(ADDRESS($P49,SUMIFS($1:$1,$5:$5,1))&amp;":"&amp;ADDRESS($P49,CN$1)),
INDIRECT("rBP!"&amp;ADDRESS($S49,SUMIFS(rBP!$1:$1,rBP!$5:$5,MAX(rBP!$5:$5)-CN$5+1))&amp;":"&amp;ADDRESS($S49,SUMIFS(rBP!$1:$1,rBP!$5:$5,MAX(rBP!$5:$5))))))</f>
        <v>0</v>
      </c>
      <c r="CO49" s="71">
        <f ca="1">IF(CO$5="",0,SUMPRODUCT(
INDIRECT(ADDRESS($P49,SUMIFS($1:$1,$5:$5,1))&amp;":"&amp;ADDRESS($P49,CO$1)),
INDIRECT("rBP!"&amp;ADDRESS($S49,SUMIFS(rBP!$1:$1,rBP!$5:$5,MAX(rBP!$5:$5)-CO$5+1))&amp;":"&amp;ADDRESS($S49,SUMIFS(rBP!$1:$1,rBP!$5:$5,MAX(rBP!$5:$5))))))</f>
        <v>0</v>
      </c>
      <c r="CP49" s="71">
        <f ca="1">IF(CP$5="",0,SUMPRODUCT(
INDIRECT(ADDRESS($P49,SUMIFS($1:$1,$5:$5,1))&amp;":"&amp;ADDRESS($P49,CP$1)),
INDIRECT("rBP!"&amp;ADDRESS($S49,SUMIFS(rBP!$1:$1,rBP!$5:$5,MAX(rBP!$5:$5)-CP$5+1))&amp;":"&amp;ADDRESS($S49,SUMIFS(rBP!$1:$1,rBP!$5:$5,MAX(rBP!$5:$5))))))</f>
        <v>0</v>
      </c>
      <c r="CQ49" s="71">
        <f ca="1">IF(CQ$5="",0,SUMPRODUCT(
INDIRECT(ADDRESS($P49,SUMIFS($1:$1,$5:$5,1))&amp;":"&amp;ADDRESS($P49,CQ$1)),
INDIRECT("rBP!"&amp;ADDRESS($S49,SUMIFS(rBP!$1:$1,rBP!$5:$5,MAX(rBP!$5:$5)-CQ$5+1))&amp;":"&amp;ADDRESS($S49,SUMIFS(rBP!$1:$1,rBP!$5:$5,MAX(rBP!$5:$5))))))</f>
        <v>0</v>
      </c>
      <c r="CR49" s="71">
        <f ca="1">IF(CR$5="",0,SUMPRODUCT(
INDIRECT(ADDRESS($P49,SUMIFS($1:$1,$5:$5,1))&amp;":"&amp;ADDRESS($P49,CR$1)),
INDIRECT("rBP!"&amp;ADDRESS($S49,SUMIFS(rBP!$1:$1,rBP!$5:$5,MAX(rBP!$5:$5)-CR$5+1))&amp;":"&amp;ADDRESS($S49,SUMIFS(rBP!$1:$1,rBP!$5:$5,MAX(rBP!$5:$5))))))</f>
        <v>0</v>
      </c>
      <c r="CS49" s="71">
        <f ca="1">IF(CS$5="",0,SUMPRODUCT(
INDIRECT(ADDRESS($P49,SUMIFS($1:$1,$5:$5,1))&amp;":"&amp;ADDRESS($P49,CS$1)),
INDIRECT("rBP!"&amp;ADDRESS($S49,SUMIFS(rBP!$1:$1,rBP!$5:$5,MAX(rBP!$5:$5)-CS$5+1))&amp;":"&amp;ADDRESS($S49,SUMIFS(rBP!$1:$1,rBP!$5:$5,MAX(rBP!$5:$5))))))</f>
        <v>0</v>
      </c>
      <c r="CT49" s="71">
        <f ca="1">IF(CT$5="",0,SUMPRODUCT(
INDIRECT(ADDRESS($P49,SUMIFS($1:$1,$5:$5,1))&amp;":"&amp;ADDRESS($P49,CT$1)),
INDIRECT("rBP!"&amp;ADDRESS($S49,SUMIFS(rBP!$1:$1,rBP!$5:$5,MAX(rBP!$5:$5)-CT$5+1))&amp;":"&amp;ADDRESS($S49,SUMIFS(rBP!$1:$1,rBP!$5:$5,MAX(rBP!$5:$5))))))</f>
        <v>0</v>
      </c>
    </row>
    <row r="50" spans="1:98" s="27" customFormat="1" ht="12" x14ac:dyDescent="0.25">
      <c r="A50" s="26">
        <f>ROW()</f>
        <v>50</v>
      </c>
      <c r="E50" s="24"/>
      <c r="F50" s="68" t="str">
        <f>F42</f>
        <v>Поступление в пр-во ПФ</v>
      </c>
      <c r="G50" s="27" t="str">
        <f>BP!$F$28</f>
        <v>Соцсборы</v>
      </c>
      <c r="M50" s="2" t="str">
        <f>Lists!$R$8</f>
        <v>руб.</v>
      </c>
      <c r="P50" s="73">
        <f t="shared" si="9"/>
        <v>7</v>
      </c>
      <c r="R50" s="24"/>
      <c r="S50" s="73">
        <f>BP!$A100</f>
        <v>100</v>
      </c>
      <c r="T50" s="69"/>
      <c r="U50" s="69"/>
      <c r="V50" s="77"/>
      <c r="W50" s="29">
        <f ca="1">SUM(INDIRECT(ADDRESS(ROW(),SUMIFS($1:$1,$5:$5,1))):INDIRECT(ADDRESS(ROW(),SUMIFS($1:$1,$5:$5,MAX($5:$5)))))</f>
        <v>1807137.0170447468</v>
      </c>
      <c r="X50" s="69"/>
      <c r="Y50" s="69"/>
      <c r="Z50" s="71">
        <f ca="1">IF(Z$5="",0,SUMPRODUCT(
INDIRECT(ADDRESS($P50,SUMIFS($1:$1,$5:$5,1))&amp;":"&amp;ADDRESS($P50,Z$1)),
INDIRECT("rBP!"&amp;ADDRESS($S50,SUMIFS(rBP!$1:$1,rBP!$5:$5,MAX(rBP!$5:$5)-Z$5+1))&amp;":"&amp;ADDRESS($S50,SUMIFS(rBP!$1:$1,rBP!$5:$5,MAX(rBP!$5:$5))))))</f>
        <v>0</v>
      </c>
      <c r="AA50" s="71">
        <f ca="1">IF(AA$5="",0,SUMPRODUCT(
INDIRECT(ADDRESS($P50,SUMIFS($1:$1,$5:$5,1))&amp;":"&amp;ADDRESS($P50,AA$1)),
INDIRECT("rBP!"&amp;ADDRESS($S50,SUMIFS(rBP!$1:$1,rBP!$5:$5,MAX(rBP!$5:$5)-AA$5+1))&amp;":"&amp;ADDRESS($S50,SUMIFS(rBP!$1:$1,rBP!$5:$5,MAX(rBP!$5:$5))))))</f>
        <v>18000</v>
      </c>
      <c r="AB50" s="71">
        <f ca="1">IF(AB$5="",0,SUMPRODUCT(
INDIRECT(ADDRESS($P50,SUMIFS($1:$1,$5:$5,1))&amp;":"&amp;ADDRESS($P50,AB$1)),
INDIRECT("rBP!"&amp;ADDRESS($S50,SUMIFS(rBP!$1:$1,rBP!$5:$5,MAX(rBP!$5:$5)-AB$5+1))&amp;":"&amp;ADDRESS($S50,SUMIFS(rBP!$1:$1,rBP!$5:$5,MAX(rBP!$5:$5))))))</f>
        <v>18540</v>
      </c>
      <c r="AC50" s="71">
        <f ca="1">IF(AC$5="",0,SUMPRODUCT(
INDIRECT(ADDRESS($P50,SUMIFS($1:$1,$5:$5,1))&amp;":"&amp;ADDRESS($P50,AC$1)),
INDIRECT("rBP!"&amp;ADDRESS($S50,SUMIFS(rBP!$1:$1,rBP!$5:$5,MAX(rBP!$5:$5)-AC$5+1))&amp;":"&amp;ADDRESS($S50,SUMIFS(rBP!$1:$1,rBP!$5:$5,MAX(rBP!$5:$5))))))</f>
        <v>19096.2</v>
      </c>
      <c r="AD50" s="71">
        <f ca="1">IF(AD$5="",0,SUMPRODUCT(
INDIRECT(ADDRESS($P50,SUMIFS($1:$1,$5:$5,1))&amp;":"&amp;ADDRESS($P50,AD$1)),
INDIRECT("rBP!"&amp;ADDRESS($S50,SUMIFS(rBP!$1:$1,rBP!$5:$5,MAX(rBP!$5:$5)-AD$5+1))&amp;":"&amp;ADDRESS($S50,SUMIFS(rBP!$1:$1,rBP!$5:$5,MAX(rBP!$5:$5))))))</f>
        <v>19669.086000000003</v>
      </c>
      <c r="AE50" s="71">
        <f ca="1">IF(AE$5="",0,SUMPRODUCT(
INDIRECT(ADDRESS($P50,SUMIFS($1:$1,$5:$5,1))&amp;":"&amp;ADDRESS($P50,AE$1)),
INDIRECT("rBP!"&amp;ADDRESS($S50,SUMIFS(rBP!$1:$1,rBP!$5:$5,MAX(rBP!$5:$5)-AE$5+1))&amp;":"&amp;ADDRESS($S50,SUMIFS(rBP!$1:$1,rBP!$5:$5,MAX(rBP!$5:$5))))))</f>
        <v>20259.158579999999</v>
      </c>
      <c r="AF50" s="71">
        <f ca="1">IF(AF$5="",0,SUMPRODUCT(
INDIRECT(ADDRESS($P50,SUMIFS($1:$1,$5:$5,1))&amp;":"&amp;ADDRESS($P50,AF$1)),
INDIRECT("rBP!"&amp;ADDRESS($S50,SUMIFS(rBP!$1:$1,rBP!$5:$5,MAX(rBP!$5:$5)-AF$5+1))&amp;":"&amp;ADDRESS($S50,SUMIFS(rBP!$1:$1,rBP!$5:$5,MAX(rBP!$5:$5))))))</f>
        <v>20866.933337400002</v>
      </c>
      <c r="AG50" s="71">
        <f ca="1">IF(AG$5="",0,SUMPRODUCT(
INDIRECT(ADDRESS($P50,SUMIFS($1:$1,$5:$5,1))&amp;":"&amp;ADDRESS($P50,AG$1)),
INDIRECT("rBP!"&amp;ADDRESS($S50,SUMIFS(rBP!$1:$1,rBP!$5:$5,MAX(rBP!$5:$5)-AG$5+1))&amp;":"&amp;ADDRESS($S50,SUMIFS(rBP!$1:$1,rBP!$5:$5,MAX(rBP!$5:$5))))))</f>
        <v>21492.941337522003</v>
      </c>
      <c r="AH50" s="71">
        <f ca="1">IF(AH$5="",0,SUMPRODUCT(
INDIRECT(ADDRESS($P50,SUMIFS($1:$1,$5:$5,1))&amp;":"&amp;ADDRESS($P50,AH$1)),
INDIRECT("rBP!"&amp;ADDRESS($S50,SUMIFS(rBP!$1:$1,rBP!$5:$5,MAX(rBP!$5:$5)-AH$5+1))&amp;":"&amp;ADDRESS($S50,SUMIFS(rBP!$1:$1,rBP!$5:$5,MAX(rBP!$5:$5))))))</f>
        <v>22137.729577647664</v>
      </c>
      <c r="AI50" s="71">
        <f ca="1">IF(AI$5="",0,SUMPRODUCT(
INDIRECT(ADDRESS($P50,SUMIFS($1:$1,$5:$5,1))&amp;":"&amp;ADDRESS($P50,AI$1)),
INDIRECT("rBP!"&amp;ADDRESS($S50,SUMIFS(rBP!$1:$1,rBP!$5:$5,MAX(rBP!$5:$5)-AI$5+1))&amp;":"&amp;ADDRESS($S50,SUMIFS(rBP!$1:$1,rBP!$5:$5,MAX(rBP!$5:$5))))))</f>
        <v>22801.861464977093</v>
      </c>
      <c r="AJ50" s="71">
        <f ca="1">IF(AJ$5="",0,SUMPRODUCT(
INDIRECT(ADDRESS($P50,SUMIFS($1:$1,$5:$5,1))&amp;":"&amp;ADDRESS($P50,AJ$1)),
INDIRECT("rBP!"&amp;ADDRESS($S50,SUMIFS(rBP!$1:$1,rBP!$5:$5,MAX(rBP!$5:$5)-AJ$5+1))&amp;":"&amp;ADDRESS($S50,SUMIFS(rBP!$1:$1,rBP!$5:$5,MAX(rBP!$5:$5))))))</f>
        <v>23485.917308926408</v>
      </c>
      <c r="AK50" s="71">
        <f ca="1">IF(AK$5="",0,SUMPRODUCT(
INDIRECT(ADDRESS($P50,SUMIFS($1:$1,$5:$5,1))&amp;":"&amp;ADDRESS($P50,AK$1)),
INDIRECT("rBP!"&amp;ADDRESS($S50,SUMIFS(rBP!$1:$1,rBP!$5:$5,MAX(rBP!$5:$5)-AK$5+1))&amp;":"&amp;ADDRESS($S50,SUMIFS(rBP!$1:$1,rBP!$5:$5,MAX(rBP!$5:$5))))))</f>
        <v>24190.494828194198</v>
      </c>
      <c r="AL50" s="71">
        <f ca="1">IF(AL$5="",0,SUMPRODUCT(
INDIRECT(ADDRESS($P50,SUMIFS($1:$1,$5:$5,1))&amp;":"&amp;ADDRESS($P50,AL$1)),
INDIRECT("rBP!"&amp;ADDRESS($S50,SUMIFS(rBP!$1:$1,rBP!$5:$5,MAX(rBP!$5:$5)-AL$5+1))&amp;":"&amp;ADDRESS($S50,SUMIFS(rBP!$1:$1,rBP!$5:$5,MAX(rBP!$5:$5))))))</f>
        <v>24916.209673040023</v>
      </c>
      <c r="AM50" s="71">
        <f ca="1">IF(AM$5="",0,SUMPRODUCT(
INDIRECT(ADDRESS($P50,SUMIFS($1:$1,$5:$5,1))&amp;":"&amp;ADDRESS($P50,AM$1)),
INDIRECT("rBP!"&amp;ADDRESS($S50,SUMIFS(rBP!$1:$1,rBP!$5:$5,MAX(rBP!$5:$5)-AM$5+1))&amp;":"&amp;ADDRESS($S50,SUMIFS(rBP!$1:$1,rBP!$5:$5,MAX(rBP!$5:$5))))))</f>
        <v>25663.695963231225</v>
      </c>
      <c r="AN50" s="71">
        <f ca="1">IF(AN$5="",0,SUMPRODUCT(
INDIRECT(ADDRESS($P50,SUMIFS($1:$1,$5:$5,1))&amp;":"&amp;ADDRESS($P50,AN$1)),
INDIRECT("rBP!"&amp;ADDRESS($S50,SUMIFS(rBP!$1:$1,rBP!$5:$5,MAX(rBP!$5:$5)-AN$5+1))&amp;":"&amp;ADDRESS($S50,SUMIFS(rBP!$1:$1,rBP!$5:$5,MAX(rBP!$5:$5))))))</f>
        <v>26433.606842128163</v>
      </c>
      <c r="AO50" s="71">
        <f ca="1">IF(AO$5="",0,SUMPRODUCT(
INDIRECT(ADDRESS($P50,SUMIFS($1:$1,$5:$5,1))&amp;":"&amp;ADDRESS($P50,AO$1)),
INDIRECT("rBP!"&amp;ADDRESS($S50,SUMIFS(rBP!$1:$1,rBP!$5:$5,MAX(rBP!$5:$5)-AO$5+1))&amp;":"&amp;ADDRESS($S50,SUMIFS(rBP!$1:$1,rBP!$5:$5,MAX(rBP!$5:$5))))))</f>
        <v>27226.61504739201</v>
      </c>
      <c r="AP50" s="71">
        <f ca="1">IF(AP$5="",0,SUMPRODUCT(
INDIRECT(ADDRESS($P50,SUMIFS($1:$1,$5:$5,1))&amp;":"&amp;ADDRESS($P50,AP$1)),
INDIRECT("rBP!"&amp;ADDRESS($S50,SUMIFS(rBP!$1:$1,rBP!$5:$5,MAX(rBP!$5:$5)-AP$5+1))&amp;":"&amp;ADDRESS($S50,SUMIFS(rBP!$1:$1,rBP!$5:$5,MAX(rBP!$5:$5))))))</f>
        <v>28043.41349881377</v>
      </c>
      <c r="AQ50" s="71">
        <f ca="1">IF(AQ$5="",0,SUMPRODUCT(
INDIRECT(ADDRESS($P50,SUMIFS($1:$1,$5:$5,1))&amp;":"&amp;ADDRESS($P50,AQ$1)),
INDIRECT("rBP!"&amp;ADDRESS($S50,SUMIFS(rBP!$1:$1,rBP!$5:$5,MAX(rBP!$5:$5)-AQ$5+1))&amp;":"&amp;ADDRESS($S50,SUMIFS(rBP!$1:$1,rBP!$5:$5,MAX(rBP!$5:$5))))))</f>
        <v>28884.715903778182</v>
      </c>
      <c r="AR50" s="71">
        <f ca="1">IF(AR$5="",0,SUMPRODUCT(
INDIRECT(ADDRESS($P50,SUMIFS($1:$1,$5:$5,1))&amp;":"&amp;ADDRESS($P50,AR$1)),
INDIRECT("rBP!"&amp;ADDRESS($S50,SUMIFS(rBP!$1:$1,rBP!$5:$5,MAX(rBP!$5:$5)-AR$5+1))&amp;":"&amp;ADDRESS($S50,SUMIFS(rBP!$1:$1,rBP!$5:$5,MAX(rBP!$5:$5))))))</f>
        <v>29751.257380891533</v>
      </c>
      <c r="AS50" s="71">
        <f ca="1">IF(AS$5="",0,SUMPRODUCT(
INDIRECT(ADDRESS($P50,SUMIFS($1:$1,$5:$5,1))&amp;":"&amp;ADDRESS($P50,AS$1)),
INDIRECT("rBP!"&amp;ADDRESS($S50,SUMIFS(rBP!$1:$1,rBP!$5:$5,MAX(rBP!$5:$5)-AS$5+1))&amp;":"&amp;ADDRESS($S50,SUMIFS(rBP!$1:$1,rBP!$5:$5,MAX(rBP!$5:$5))))))</f>
        <v>30643.79510231828</v>
      </c>
      <c r="AT50" s="71">
        <f ca="1">IF(AT$5="",0,SUMPRODUCT(
INDIRECT(ADDRESS($P50,SUMIFS($1:$1,$5:$5,1))&amp;":"&amp;ADDRESS($P50,AT$1)),
INDIRECT("rBP!"&amp;ADDRESS($S50,SUMIFS(rBP!$1:$1,rBP!$5:$5,MAX(rBP!$5:$5)-AT$5+1))&amp;":"&amp;ADDRESS($S50,SUMIFS(rBP!$1:$1,rBP!$5:$5,MAX(rBP!$5:$5))))))</f>
        <v>31563.108955387826</v>
      </c>
      <c r="AU50" s="71">
        <f ca="1">IF(AU$5="",0,SUMPRODUCT(
INDIRECT(ADDRESS($P50,SUMIFS($1:$1,$5:$5,1))&amp;":"&amp;ADDRESS($P50,AU$1)),
INDIRECT("rBP!"&amp;ADDRESS($S50,SUMIFS(rBP!$1:$1,rBP!$5:$5,MAX(rBP!$5:$5)-AU$5+1))&amp;":"&amp;ADDRESS($S50,SUMIFS(rBP!$1:$1,rBP!$5:$5,MAX(rBP!$5:$5))))))</f>
        <v>32510.002224049465</v>
      </c>
      <c r="AV50" s="71">
        <f ca="1">IF(AV$5="",0,SUMPRODUCT(
INDIRECT(ADDRESS($P50,SUMIFS($1:$1,$5:$5,1))&amp;":"&amp;ADDRESS($P50,AV$1)),
INDIRECT("rBP!"&amp;ADDRESS($S50,SUMIFS(rBP!$1:$1,rBP!$5:$5,MAX(rBP!$5:$5)-AV$5+1))&amp;":"&amp;ADDRESS($S50,SUMIFS(rBP!$1:$1,rBP!$5:$5,MAX(rBP!$5:$5))))))</f>
        <v>33485.302290770953</v>
      </c>
      <c r="AW50" s="71">
        <f ca="1">IF(AW$5="",0,SUMPRODUCT(
INDIRECT(ADDRESS($P50,SUMIFS($1:$1,$5:$5,1))&amp;":"&amp;ADDRESS($P50,AW$1)),
INDIRECT("rBP!"&amp;ADDRESS($S50,SUMIFS(rBP!$1:$1,rBP!$5:$5,MAX(rBP!$5:$5)-AW$5+1))&amp;":"&amp;ADDRESS($S50,SUMIFS(rBP!$1:$1,rBP!$5:$5,MAX(rBP!$5:$5))))))</f>
        <v>34489.861359494076</v>
      </c>
      <c r="AX50" s="71">
        <f ca="1">IF(AX$5="",0,SUMPRODUCT(
INDIRECT(ADDRESS($P50,SUMIFS($1:$1,$5:$5,1))&amp;":"&amp;ADDRESS($P50,AX$1)),
INDIRECT("rBP!"&amp;ADDRESS($S50,SUMIFS(rBP!$1:$1,rBP!$5:$5,MAX(rBP!$5:$5)-AX$5+1))&amp;":"&amp;ADDRESS($S50,SUMIFS(rBP!$1:$1,rBP!$5:$5,MAX(rBP!$5:$5))))))</f>
        <v>35524.557200278905</v>
      </c>
      <c r="AY50" s="71">
        <f ca="1">IF(AY$5="",0,SUMPRODUCT(
INDIRECT(ADDRESS($P50,SUMIFS($1:$1,$5:$5,1))&amp;":"&amp;ADDRESS($P50,AY$1)),
INDIRECT("rBP!"&amp;ADDRESS($S50,SUMIFS(rBP!$1:$1,rBP!$5:$5,MAX(rBP!$5:$5)-AY$5+1))&amp;":"&amp;ADDRESS($S50,SUMIFS(rBP!$1:$1,rBP!$5:$5,MAX(rBP!$5:$5))))))</f>
        <v>36590.293916287272</v>
      </c>
      <c r="AZ50" s="71">
        <f ca="1">IF(AZ$5="",0,SUMPRODUCT(
INDIRECT(ADDRESS($P50,SUMIFS($1:$1,$5:$5,1))&amp;":"&amp;ADDRESS($P50,AZ$1)),
INDIRECT("rBP!"&amp;ADDRESS($S50,SUMIFS(rBP!$1:$1,rBP!$5:$5,MAX(rBP!$5:$5)-AZ$5+1))&amp;":"&amp;ADDRESS($S50,SUMIFS(rBP!$1:$1,rBP!$5:$5,MAX(rBP!$5:$5))))))</f>
        <v>37688.002733775895</v>
      </c>
      <c r="BA50" s="71">
        <f ca="1">IF(BA$5="",0,SUMPRODUCT(
INDIRECT(ADDRESS($P50,SUMIFS($1:$1,$5:$5,1))&amp;":"&amp;ADDRESS($P50,BA$1)),
INDIRECT("rBP!"&amp;ADDRESS($S50,SUMIFS(rBP!$1:$1,rBP!$5:$5,MAX(rBP!$5:$5)-BA$5+1))&amp;":"&amp;ADDRESS($S50,SUMIFS(rBP!$1:$1,rBP!$5:$5,MAX(rBP!$5:$5))))))</f>
        <v>38818.642815789164</v>
      </c>
      <c r="BB50" s="71">
        <f ca="1">IF(BB$5="",0,SUMPRODUCT(
INDIRECT(ADDRESS($P50,SUMIFS($1:$1,$5:$5,1))&amp;":"&amp;ADDRESS($P50,BB$1)),
INDIRECT("rBP!"&amp;ADDRESS($S50,SUMIFS(rBP!$1:$1,rBP!$5:$5,MAX(rBP!$5:$5)-BB$5+1))&amp;":"&amp;ADDRESS($S50,SUMIFS(rBP!$1:$1,rBP!$5:$5,MAX(rBP!$5:$5))))))</f>
        <v>39983.202100262839</v>
      </c>
      <c r="BC50" s="71">
        <f ca="1">IF(BC$5="",0,SUMPRODUCT(
INDIRECT(ADDRESS($P50,SUMIFS($1:$1,$5:$5,1))&amp;":"&amp;ADDRESS($P50,BC$1)),
INDIRECT("rBP!"&amp;ADDRESS($S50,SUMIFS(rBP!$1:$1,rBP!$5:$5,MAX(rBP!$5:$5)-BC$5+1))&amp;":"&amp;ADDRESS($S50,SUMIFS(rBP!$1:$1,rBP!$5:$5,MAX(rBP!$5:$5))))))</f>
        <v>41182.698163270732</v>
      </c>
      <c r="BD50" s="71">
        <f ca="1">IF(BD$5="",0,SUMPRODUCT(
INDIRECT(ADDRESS($P50,SUMIFS($1:$1,$5:$5,1))&amp;":"&amp;ADDRESS($P50,BD$1)),
INDIRECT("rBP!"&amp;ADDRESS($S50,SUMIFS(rBP!$1:$1,rBP!$5:$5,MAX(rBP!$5:$5)-BD$5+1))&amp;":"&amp;ADDRESS($S50,SUMIFS(rBP!$1:$1,rBP!$5:$5,MAX(rBP!$5:$5))))))</f>
        <v>42418.17910816885</v>
      </c>
      <c r="BE50" s="71">
        <f ca="1">IF(BE$5="",0,SUMPRODUCT(
INDIRECT(ADDRESS($P50,SUMIFS($1:$1,$5:$5,1))&amp;":"&amp;ADDRESS($P50,BE$1)),
INDIRECT("rBP!"&amp;ADDRESS($S50,SUMIFS(rBP!$1:$1,rBP!$5:$5,MAX(rBP!$5:$5)-BE$5+1))&amp;":"&amp;ADDRESS($S50,SUMIFS(rBP!$1:$1,rBP!$5:$5,MAX(rBP!$5:$5))))))</f>
        <v>43690.724481413912</v>
      </c>
      <c r="BF50" s="71">
        <f ca="1">IF(BF$5="",0,SUMPRODUCT(
INDIRECT(ADDRESS($P50,SUMIFS($1:$1,$5:$5,1))&amp;":"&amp;ADDRESS($P50,BF$1)),
INDIRECT("rBP!"&amp;ADDRESS($S50,SUMIFS(rBP!$1:$1,rBP!$5:$5,MAX(rBP!$5:$5)-BF$5+1))&amp;":"&amp;ADDRESS($S50,SUMIFS(rBP!$1:$1,rBP!$5:$5,MAX(rBP!$5:$5))))))</f>
        <v>45001.44621585634</v>
      </c>
      <c r="BG50" s="71">
        <f ca="1">IF(BG$5="",0,SUMPRODUCT(
INDIRECT(ADDRESS($P50,SUMIFS($1:$1,$5:$5,1))&amp;":"&amp;ADDRESS($P50,BG$1)),
INDIRECT("rBP!"&amp;ADDRESS($S50,SUMIFS(rBP!$1:$1,rBP!$5:$5,MAX(rBP!$5:$5)-BG$5+1))&amp;":"&amp;ADDRESS($S50,SUMIFS(rBP!$1:$1,rBP!$5:$5,MAX(rBP!$5:$5))))))</f>
        <v>46351.489602332033</v>
      </c>
      <c r="BH50" s="71">
        <f ca="1">IF(BH$5="",0,SUMPRODUCT(
INDIRECT(ADDRESS($P50,SUMIFS($1:$1,$5:$5,1))&amp;":"&amp;ADDRESS($P50,BH$1)),
INDIRECT("rBP!"&amp;ADDRESS($S50,SUMIFS(rBP!$1:$1,rBP!$5:$5,MAX(rBP!$5:$5)-BH$5+1))&amp;":"&amp;ADDRESS($S50,SUMIFS(rBP!$1:$1,rBP!$5:$5,MAX(rBP!$5:$5))))))</f>
        <v>47742.034290401993</v>
      </c>
      <c r="BI50" s="71">
        <f ca="1">IF(BI$5="",0,SUMPRODUCT(
INDIRECT(ADDRESS($P50,SUMIFS($1:$1,$5:$5,1))&amp;":"&amp;ADDRESS($P50,BI$1)),
INDIRECT("rBP!"&amp;ADDRESS($S50,SUMIFS(rBP!$1:$1,rBP!$5:$5,MAX(rBP!$5:$5)-BI$5+1))&amp;":"&amp;ADDRESS($S50,SUMIFS(rBP!$1:$1,rBP!$5:$5,MAX(rBP!$5:$5))))))</f>
        <v>49174.295319114055</v>
      </c>
      <c r="BJ50" s="71">
        <f ca="1">IF(BJ$5="",0,SUMPRODUCT(
INDIRECT(ADDRESS($P50,SUMIFS($1:$1,$5:$5,1))&amp;":"&amp;ADDRESS($P50,BJ$1)),
INDIRECT("rBP!"&amp;ADDRESS($S50,SUMIFS(rBP!$1:$1,rBP!$5:$5,MAX(rBP!$5:$5)-BJ$5+1))&amp;":"&amp;ADDRESS($S50,SUMIFS(rBP!$1:$1,rBP!$5:$5,MAX(rBP!$5:$5))))))</f>
        <v>50649.524178687476</v>
      </c>
      <c r="BK50" s="71">
        <f ca="1">IF(BK$5="",0,SUMPRODUCT(
INDIRECT(ADDRESS($P50,SUMIFS($1:$1,$5:$5,1))&amp;":"&amp;ADDRESS($P50,BK$1)),
INDIRECT("rBP!"&amp;ADDRESS($S50,SUMIFS(rBP!$1:$1,rBP!$5:$5,MAX(rBP!$5:$5)-BK$5+1))&amp;":"&amp;ADDRESS($S50,SUMIFS(rBP!$1:$1,rBP!$5:$5,MAX(rBP!$5:$5))))))</f>
        <v>52169.0099040481</v>
      </c>
      <c r="BL50" s="71">
        <f ca="1">IF(BL$5="",0,SUMPRODUCT(
INDIRECT(ADDRESS($P50,SUMIFS($1:$1,$5:$5,1))&amp;":"&amp;ADDRESS($P50,BL$1)),
INDIRECT("rBP!"&amp;ADDRESS($S50,SUMIFS(rBP!$1:$1,rBP!$5:$5,MAX(rBP!$5:$5)-BL$5+1))&amp;":"&amp;ADDRESS($S50,SUMIFS(rBP!$1:$1,rBP!$5:$5,MAX(rBP!$5:$5))))))</f>
        <v>53734.080201169541</v>
      </c>
      <c r="BM50" s="71">
        <f ca="1">IF(BM$5="",0,SUMPRODUCT(
INDIRECT(ADDRESS($P50,SUMIFS($1:$1,$5:$5,1))&amp;":"&amp;ADDRESS($P50,BM$1)),
INDIRECT("rBP!"&amp;ADDRESS($S50,SUMIFS(rBP!$1:$1,rBP!$5:$5,MAX(rBP!$5:$5)-BM$5+1))&amp;":"&amp;ADDRESS($S50,SUMIFS(rBP!$1:$1,rBP!$5:$5,MAX(rBP!$5:$5))))))</f>
        <v>55346.102607204637</v>
      </c>
      <c r="BN50" s="71">
        <f ca="1">IF(BN$5="",0,SUMPRODUCT(
INDIRECT(ADDRESS($P50,SUMIFS($1:$1,$5:$5,1))&amp;":"&amp;ADDRESS($P50,BN$1)),
INDIRECT("rBP!"&amp;ADDRESS($S50,SUMIFS(rBP!$1:$1,rBP!$5:$5,MAX(rBP!$5:$5)-BN$5+1))&amp;":"&amp;ADDRESS($S50,SUMIFS(rBP!$1:$1,rBP!$5:$5,MAX(rBP!$5:$5))))))</f>
        <v>57006.485685420776</v>
      </c>
      <c r="BO50" s="71">
        <f ca="1">IF(BO$5="",0,SUMPRODUCT(
INDIRECT(ADDRESS($P50,SUMIFS($1:$1,$5:$5,1))&amp;":"&amp;ADDRESS($P50,BO$1)),
INDIRECT("rBP!"&amp;ADDRESS($S50,SUMIFS(rBP!$1:$1,rBP!$5:$5,MAX(rBP!$5:$5)-BO$5+1))&amp;":"&amp;ADDRESS($S50,SUMIFS(rBP!$1:$1,rBP!$5:$5,MAX(rBP!$5:$5))))))</f>
        <v>58716.680255983403</v>
      </c>
      <c r="BP50" s="71">
        <f ca="1">IF(BP$5="",0,SUMPRODUCT(
INDIRECT(ADDRESS($P50,SUMIFS($1:$1,$5:$5,1))&amp;":"&amp;ADDRESS($P50,BP$1)),
INDIRECT("rBP!"&amp;ADDRESS($S50,SUMIFS(rBP!$1:$1,rBP!$5:$5,MAX(rBP!$5:$5)-BP$5+1))&amp;":"&amp;ADDRESS($S50,SUMIFS(rBP!$1:$1,rBP!$5:$5,MAX(rBP!$5:$5))))))</f>
        <v>60478.180663662904</v>
      </c>
      <c r="BQ50" s="71">
        <f ca="1">IF(BQ$5="",0,SUMPRODUCT(
INDIRECT(ADDRESS($P50,SUMIFS($1:$1,$5:$5,1))&amp;":"&amp;ADDRESS($P50,BQ$1)),
INDIRECT("rBP!"&amp;ADDRESS($S50,SUMIFS(rBP!$1:$1,rBP!$5:$5,MAX(rBP!$5:$5)-BQ$5+1))&amp;":"&amp;ADDRESS($S50,SUMIFS(rBP!$1:$1,rBP!$5:$5,MAX(rBP!$5:$5))))))</f>
        <v>62292.52608357279</v>
      </c>
      <c r="BR50" s="71">
        <f ca="1">IF(BR$5="",0,SUMPRODUCT(
INDIRECT(ADDRESS($P50,SUMIFS($1:$1,$5:$5,1))&amp;":"&amp;ADDRESS($P50,BR$1)),
INDIRECT("rBP!"&amp;ADDRESS($S50,SUMIFS(rBP!$1:$1,rBP!$5:$5,MAX(rBP!$5:$5)-BR$5+1))&amp;":"&amp;ADDRESS($S50,SUMIFS(rBP!$1:$1,rBP!$5:$5,MAX(rBP!$5:$5))))))</f>
        <v>64161.301866079979</v>
      </c>
      <c r="BS50" s="71">
        <f ca="1">IF(BS$5="",0,SUMPRODUCT(
INDIRECT(ADDRESS($P50,SUMIFS($1:$1,$5:$5,1))&amp;":"&amp;ADDRESS($P50,BS$1)),
INDIRECT("rBP!"&amp;ADDRESS($S50,SUMIFS(rBP!$1:$1,rBP!$5:$5,MAX(rBP!$5:$5)-BS$5+1))&amp;":"&amp;ADDRESS($S50,SUMIFS(rBP!$1:$1,rBP!$5:$5,MAX(rBP!$5:$5))))))</f>
        <v>66086.140922062375</v>
      </c>
      <c r="BT50" s="71">
        <f ca="1">IF(BT$5="",0,SUMPRODUCT(
INDIRECT(ADDRESS($P50,SUMIFS($1:$1,$5:$5,1))&amp;":"&amp;ADDRESS($P50,BT$1)),
INDIRECT("rBP!"&amp;ADDRESS($S50,SUMIFS(rBP!$1:$1,rBP!$5:$5,MAX(rBP!$5:$5)-BT$5+1))&amp;":"&amp;ADDRESS($S50,SUMIFS(rBP!$1:$1,rBP!$5:$5,MAX(rBP!$5:$5))))))</f>
        <v>68068.725149724254</v>
      </c>
      <c r="BU50" s="71">
        <f ca="1">IF(BU$5="",0,SUMPRODUCT(
INDIRECT(ADDRESS($P50,SUMIFS($1:$1,$5:$5,1))&amp;":"&amp;ADDRESS($P50,BU$1)),
INDIRECT("rBP!"&amp;ADDRESS($S50,SUMIFS(rBP!$1:$1,rBP!$5:$5,MAX(rBP!$5:$5)-BU$5+1))&amp;":"&amp;ADDRESS($S50,SUMIFS(rBP!$1:$1,rBP!$5:$5,MAX(rBP!$5:$5))))))</f>
        <v>70110.786904215987</v>
      </c>
      <c r="BV50" s="71">
        <f ca="1">IF(BV$5="",0,SUMPRODUCT(
INDIRECT(ADDRESS($P50,SUMIFS($1:$1,$5:$5,1))&amp;":"&amp;ADDRESS($P50,BV$1)),
INDIRECT("rBP!"&amp;ADDRESS($S50,SUMIFS(rBP!$1:$1,rBP!$5:$5,MAX(rBP!$5:$5)-BV$5+1))&amp;":"&amp;ADDRESS($S50,SUMIFS(rBP!$1:$1,rBP!$5:$5,MAX(rBP!$5:$5))))))</f>
        <v>0</v>
      </c>
      <c r="BW50" s="71">
        <f ca="1">IF(BW$5="",0,SUMPRODUCT(
INDIRECT(ADDRESS($P50,SUMIFS($1:$1,$5:$5,1))&amp;":"&amp;ADDRESS($P50,BW$1)),
INDIRECT("rBP!"&amp;ADDRESS($S50,SUMIFS(rBP!$1:$1,rBP!$5:$5,MAX(rBP!$5:$5)-BW$5+1))&amp;":"&amp;ADDRESS($S50,SUMIFS(rBP!$1:$1,rBP!$5:$5,MAX(rBP!$5:$5))))))</f>
        <v>0</v>
      </c>
      <c r="BX50" s="71">
        <f ca="1">IF(BX$5="",0,SUMPRODUCT(
INDIRECT(ADDRESS($P50,SUMIFS($1:$1,$5:$5,1))&amp;":"&amp;ADDRESS($P50,BX$1)),
INDIRECT("rBP!"&amp;ADDRESS($S50,SUMIFS(rBP!$1:$1,rBP!$5:$5,MAX(rBP!$5:$5)-BX$5+1))&amp;":"&amp;ADDRESS($S50,SUMIFS(rBP!$1:$1,rBP!$5:$5,MAX(rBP!$5:$5))))))</f>
        <v>0</v>
      </c>
      <c r="BY50" s="71">
        <f ca="1">IF(BY$5="",0,SUMPRODUCT(
INDIRECT(ADDRESS($P50,SUMIFS($1:$1,$5:$5,1))&amp;":"&amp;ADDRESS($P50,BY$1)),
INDIRECT("rBP!"&amp;ADDRESS($S50,SUMIFS(rBP!$1:$1,rBP!$5:$5,MAX(rBP!$5:$5)-BY$5+1))&amp;":"&amp;ADDRESS($S50,SUMIFS(rBP!$1:$1,rBP!$5:$5,MAX(rBP!$5:$5))))))</f>
        <v>0</v>
      </c>
      <c r="BZ50" s="71">
        <f ca="1">IF(BZ$5="",0,SUMPRODUCT(
INDIRECT(ADDRESS($P50,SUMIFS($1:$1,$5:$5,1))&amp;":"&amp;ADDRESS($P50,BZ$1)),
INDIRECT("rBP!"&amp;ADDRESS($S50,SUMIFS(rBP!$1:$1,rBP!$5:$5,MAX(rBP!$5:$5)-BZ$5+1))&amp;":"&amp;ADDRESS($S50,SUMIFS(rBP!$1:$1,rBP!$5:$5,MAX(rBP!$5:$5))))))</f>
        <v>0</v>
      </c>
      <c r="CA50" s="71">
        <f ca="1">IF(CA$5="",0,SUMPRODUCT(
INDIRECT(ADDRESS($P50,SUMIFS($1:$1,$5:$5,1))&amp;":"&amp;ADDRESS($P50,CA$1)),
INDIRECT("rBP!"&amp;ADDRESS($S50,SUMIFS(rBP!$1:$1,rBP!$5:$5,MAX(rBP!$5:$5)-CA$5+1))&amp;":"&amp;ADDRESS($S50,SUMIFS(rBP!$1:$1,rBP!$5:$5,MAX(rBP!$5:$5))))))</f>
        <v>0</v>
      </c>
      <c r="CB50" s="71">
        <f ca="1">IF(CB$5="",0,SUMPRODUCT(
INDIRECT(ADDRESS($P50,SUMIFS($1:$1,$5:$5,1))&amp;":"&amp;ADDRESS($P50,CB$1)),
INDIRECT("rBP!"&amp;ADDRESS($S50,SUMIFS(rBP!$1:$1,rBP!$5:$5,MAX(rBP!$5:$5)-CB$5+1))&amp;":"&amp;ADDRESS($S50,SUMIFS(rBP!$1:$1,rBP!$5:$5,MAX(rBP!$5:$5))))))</f>
        <v>0</v>
      </c>
      <c r="CC50" s="71">
        <f ca="1">IF(CC$5="",0,SUMPRODUCT(
INDIRECT(ADDRESS($P50,SUMIFS($1:$1,$5:$5,1))&amp;":"&amp;ADDRESS($P50,CC$1)),
INDIRECT("rBP!"&amp;ADDRESS($S50,SUMIFS(rBP!$1:$1,rBP!$5:$5,MAX(rBP!$5:$5)-CC$5+1))&amp;":"&amp;ADDRESS($S50,SUMIFS(rBP!$1:$1,rBP!$5:$5,MAX(rBP!$5:$5))))))</f>
        <v>0</v>
      </c>
      <c r="CD50" s="71">
        <f ca="1">IF(CD$5="",0,SUMPRODUCT(
INDIRECT(ADDRESS($P50,SUMIFS($1:$1,$5:$5,1))&amp;":"&amp;ADDRESS($P50,CD$1)),
INDIRECT("rBP!"&amp;ADDRESS($S50,SUMIFS(rBP!$1:$1,rBP!$5:$5,MAX(rBP!$5:$5)-CD$5+1))&amp;":"&amp;ADDRESS($S50,SUMIFS(rBP!$1:$1,rBP!$5:$5,MAX(rBP!$5:$5))))))</f>
        <v>0</v>
      </c>
      <c r="CE50" s="71">
        <f ca="1">IF(CE$5="",0,SUMPRODUCT(
INDIRECT(ADDRESS($P50,SUMIFS($1:$1,$5:$5,1))&amp;":"&amp;ADDRESS($P50,CE$1)),
INDIRECT("rBP!"&amp;ADDRESS($S50,SUMIFS(rBP!$1:$1,rBP!$5:$5,MAX(rBP!$5:$5)-CE$5+1))&amp;":"&amp;ADDRESS($S50,SUMIFS(rBP!$1:$1,rBP!$5:$5,MAX(rBP!$5:$5))))))</f>
        <v>0</v>
      </c>
      <c r="CF50" s="71">
        <f ca="1">IF(CF$5="",0,SUMPRODUCT(
INDIRECT(ADDRESS($P50,SUMIFS($1:$1,$5:$5,1))&amp;":"&amp;ADDRESS($P50,CF$1)),
INDIRECT("rBP!"&amp;ADDRESS($S50,SUMIFS(rBP!$1:$1,rBP!$5:$5,MAX(rBP!$5:$5)-CF$5+1))&amp;":"&amp;ADDRESS($S50,SUMIFS(rBP!$1:$1,rBP!$5:$5,MAX(rBP!$5:$5))))))</f>
        <v>0</v>
      </c>
      <c r="CG50" s="71">
        <f ca="1">IF(CG$5="",0,SUMPRODUCT(
INDIRECT(ADDRESS($P50,SUMIFS($1:$1,$5:$5,1))&amp;":"&amp;ADDRESS($P50,CG$1)),
INDIRECT("rBP!"&amp;ADDRESS($S50,SUMIFS(rBP!$1:$1,rBP!$5:$5,MAX(rBP!$5:$5)-CG$5+1))&amp;":"&amp;ADDRESS($S50,SUMIFS(rBP!$1:$1,rBP!$5:$5,MAX(rBP!$5:$5))))))</f>
        <v>0</v>
      </c>
      <c r="CH50" s="71">
        <f ca="1">IF(CH$5="",0,SUMPRODUCT(
INDIRECT(ADDRESS($P50,SUMIFS($1:$1,$5:$5,1))&amp;":"&amp;ADDRESS($P50,CH$1)),
INDIRECT("rBP!"&amp;ADDRESS($S50,SUMIFS(rBP!$1:$1,rBP!$5:$5,MAX(rBP!$5:$5)-CH$5+1))&amp;":"&amp;ADDRESS($S50,SUMIFS(rBP!$1:$1,rBP!$5:$5,MAX(rBP!$5:$5))))))</f>
        <v>0</v>
      </c>
      <c r="CI50" s="71">
        <f ca="1">IF(CI$5="",0,SUMPRODUCT(
INDIRECT(ADDRESS($P50,SUMIFS($1:$1,$5:$5,1))&amp;":"&amp;ADDRESS($P50,CI$1)),
INDIRECT("rBP!"&amp;ADDRESS($S50,SUMIFS(rBP!$1:$1,rBP!$5:$5,MAX(rBP!$5:$5)-CI$5+1))&amp;":"&amp;ADDRESS($S50,SUMIFS(rBP!$1:$1,rBP!$5:$5,MAX(rBP!$5:$5))))))</f>
        <v>0</v>
      </c>
      <c r="CJ50" s="71">
        <f ca="1">IF(CJ$5="",0,SUMPRODUCT(
INDIRECT(ADDRESS($P50,SUMIFS($1:$1,$5:$5,1))&amp;":"&amp;ADDRESS($P50,CJ$1)),
INDIRECT("rBP!"&amp;ADDRESS($S50,SUMIFS(rBP!$1:$1,rBP!$5:$5,MAX(rBP!$5:$5)-CJ$5+1))&amp;":"&amp;ADDRESS($S50,SUMIFS(rBP!$1:$1,rBP!$5:$5,MAX(rBP!$5:$5))))))</f>
        <v>0</v>
      </c>
      <c r="CK50" s="71">
        <f ca="1">IF(CK$5="",0,SUMPRODUCT(
INDIRECT(ADDRESS($P50,SUMIFS($1:$1,$5:$5,1))&amp;":"&amp;ADDRESS($P50,CK$1)),
INDIRECT("rBP!"&amp;ADDRESS($S50,SUMIFS(rBP!$1:$1,rBP!$5:$5,MAX(rBP!$5:$5)-CK$5+1))&amp;":"&amp;ADDRESS($S50,SUMIFS(rBP!$1:$1,rBP!$5:$5,MAX(rBP!$5:$5))))))</f>
        <v>0</v>
      </c>
      <c r="CL50" s="71">
        <f ca="1">IF(CL$5="",0,SUMPRODUCT(
INDIRECT(ADDRESS($P50,SUMIFS($1:$1,$5:$5,1))&amp;":"&amp;ADDRESS($P50,CL$1)),
INDIRECT("rBP!"&amp;ADDRESS($S50,SUMIFS(rBP!$1:$1,rBP!$5:$5,MAX(rBP!$5:$5)-CL$5+1))&amp;":"&amp;ADDRESS($S50,SUMIFS(rBP!$1:$1,rBP!$5:$5,MAX(rBP!$5:$5))))))</f>
        <v>0</v>
      </c>
      <c r="CM50" s="71">
        <f ca="1">IF(CM$5="",0,SUMPRODUCT(
INDIRECT(ADDRESS($P50,SUMIFS($1:$1,$5:$5,1))&amp;":"&amp;ADDRESS($P50,CM$1)),
INDIRECT("rBP!"&amp;ADDRESS($S50,SUMIFS(rBP!$1:$1,rBP!$5:$5,MAX(rBP!$5:$5)-CM$5+1))&amp;":"&amp;ADDRESS($S50,SUMIFS(rBP!$1:$1,rBP!$5:$5,MAX(rBP!$5:$5))))))</f>
        <v>0</v>
      </c>
      <c r="CN50" s="71">
        <f ca="1">IF(CN$5="",0,SUMPRODUCT(
INDIRECT(ADDRESS($P50,SUMIFS($1:$1,$5:$5,1))&amp;":"&amp;ADDRESS($P50,CN$1)),
INDIRECT("rBP!"&amp;ADDRESS($S50,SUMIFS(rBP!$1:$1,rBP!$5:$5,MAX(rBP!$5:$5)-CN$5+1))&amp;":"&amp;ADDRESS($S50,SUMIFS(rBP!$1:$1,rBP!$5:$5,MAX(rBP!$5:$5))))))</f>
        <v>0</v>
      </c>
      <c r="CO50" s="71">
        <f ca="1">IF(CO$5="",0,SUMPRODUCT(
INDIRECT(ADDRESS($P50,SUMIFS($1:$1,$5:$5,1))&amp;":"&amp;ADDRESS($P50,CO$1)),
INDIRECT("rBP!"&amp;ADDRESS($S50,SUMIFS(rBP!$1:$1,rBP!$5:$5,MAX(rBP!$5:$5)-CO$5+1))&amp;":"&amp;ADDRESS($S50,SUMIFS(rBP!$1:$1,rBP!$5:$5,MAX(rBP!$5:$5))))))</f>
        <v>0</v>
      </c>
      <c r="CP50" s="71">
        <f ca="1">IF(CP$5="",0,SUMPRODUCT(
INDIRECT(ADDRESS($P50,SUMIFS($1:$1,$5:$5,1))&amp;":"&amp;ADDRESS($P50,CP$1)),
INDIRECT("rBP!"&amp;ADDRESS($S50,SUMIFS(rBP!$1:$1,rBP!$5:$5,MAX(rBP!$5:$5)-CP$5+1))&amp;":"&amp;ADDRESS($S50,SUMIFS(rBP!$1:$1,rBP!$5:$5,MAX(rBP!$5:$5))))))</f>
        <v>0</v>
      </c>
      <c r="CQ50" s="71">
        <f ca="1">IF(CQ$5="",0,SUMPRODUCT(
INDIRECT(ADDRESS($P50,SUMIFS($1:$1,$5:$5,1))&amp;":"&amp;ADDRESS($P50,CQ$1)),
INDIRECT("rBP!"&amp;ADDRESS($S50,SUMIFS(rBP!$1:$1,rBP!$5:$5,MAX(rBP!$5:$5)-CQ$5+1))&amp;":"&amp;ADDRESS($S50,SUMIFS(rBP!$1:$1,rBP!$5:$5,MAX(rBP!$5:$5))))))</f>
        <v>0</v>
      </c>
      <c r="CR50" s="71">
        <f ca="1">IF(CR$5="",0,SUMPRODUCT(
INDIRECT(ADDRESS($P50,SUMIFS($1:$1,$5:$5,1))&amp;":"&amp;ADDRESS($P50,CR$1)),
INDIRECT("rBP!"&amp;ADDRESS($S50,SUMIFS(rBP!$1:$1,rBP!$5:$5,MAX(rBP!$5:$5)-CR$5+1))&amp;":"&amp;ADDRESS($S50,SUMIFS(rBP!$1:$1,rBP!$5:$5,MAX(rBP!$5:$5))))))</f>
        <v>0</v>
      </c>
      <c r="CS50" s="71">
        <f ca="1">IF(CS$5="",0,SUMPRODUCT(
INDIRECT(ADDRESS($P50,SUMIFS($1:$1,$5:$5,1))&amp;":"&amp;ADDRESS($P50,CS$1)),
INDIRECT("rBP!"&amp;ADDRESS($S50,SUMIFS(rBP!$1:$1,rBP!$5:$5,MAX(rBP!$5:$5)-CS$5+1))&amp;":"&amp;ADDRESS($S50,SUMIFS(rBP!$1:$1,rBP!$5:$5,MAX(rBP!$5:$5))))))</f>
        <v>0</v>
      </c>
      <c r="CT50" s="71">
        <f ca="1">IF(CT$5="",0,SUMPRODUCT(
INDIRECT(ADDRESS($P50,SUMIFS($1:$1,$5:$5,1))&amp;":"&amp;ADDRESS($P50,CT$1)),
INDIRECT("rBP!"&amp;ADDRESS($S50,SUMIFS(rBP!$1:$1,rBP!$5:$5,MAX(rBP!$5:$5)-CT$5+1))&amp;":"&amp;ADDRESS($S50,SUMIFS(rBP!$1:$1,rBP!$5:$5,MAX(rBP!$5:$5))))))</f>
        <v>0</v>
      </c>
    </row>
    <row r="51" spans="1:98" s="27" customFormat="1" ht="12" x14ac:dyDescent="0.25">
      <c r="A51" s="26">
        <f>ROW()</f>
        <v>51</v>
      </c>
      <c r="E51" s="24"/>
      <c r="F51" s="68" t="str">
        <f>F42</f>
        <v>Поступление в пр-во ПФ</v>
      </c>
      <c r="G51" s="27" t="str">
        <f>BP!$F$29</f>
        <v>ЭлЭн</v>
      </c>
      <c r="M51" s="2" t="str">
        <f>Lists!$R$8</f>
        <v>руб.</v>
      </c>
      <c r="P51" s="73">
        <f t="shared" si="9"/>
        <v>7</v>
      </c>
      <c r="R51" s="24"/>
      <c r="S51" s="73">
        <f>BP!$A101</f>
        <v>101</v>
      </c>
      <c r="T51" s="69"/>
      <c r="U51" s="69"/>
      <c r="V51" s="77"/>
      <c r="W51" s="29">
        <f ca="1">SUM(INDIRECT(ADDRESS(ROW(),SUMIFS($1:$1,$5:$5,1))):INDIRECT(ADDRESS(ROW(),SUMIFS($1:$1,$5:$5,MAX($5:$5)))))</f>
        <v>1293106.9321964632</v>
      </c>
      <c r="X51" s="69"/>
      <c r="Y51" s="69"/>
      <c r="Z51" s="71">
        <f ca="1">IF(Z$5="",0,SUMPRODUCT(
INDIRECT(ADDRESS($P51,SUMIFS($1:$1,$5:$5,1))&amp;":"&amp;ADDRESS($P51,Z$1)),
INDIRECT("rBP!"&amp;ADDRESS($S51,SUMIFS(rBP!$1:$1,rBP!$5:$5,MAX(rBP!$5:$5)-Z$5+1))&amp;":"&amp;ADDRESS($S51,SUMIFS(rBP!$1:$1,rBP!$5:$5,MAX(rBP!$5:$5))))))</f>
        <v>0</v>
      </c>
      <c r="AA51" s="71">
        <f ca="1">IF(AA$5="",0,SUMPRODUCT(
INDIRECT(ADDRESS($P51,SUMIFS($1:$1,$5:$5,1))&amp;":"&amp;ADDRESS($P51,AA$1)),
INDIRECT("rBP!"&amp;ADDRESS($S51,SUMIFS(rBP!$1:$1,rBP!$5:$5,MAX(rBP!$5:$5)-AA$5+1))&amp;":"&amp;ADDRESS($S51,SUMIFS(rBP!$1:$1,rBP!$5:$5,MAX(rBP!$5:$5))))))</f>
        <v>12879.999999999998</v>
      </c>
      <c r="AB51" s="71">
        <f ca="1">IF(AB$5="",0,SUMPRODUCT(
INDIRECT(ADDRESS($P51,SUMIFS($1:$1,$5:$5,1))&amp;":"&amp;ADDRESS($P51,AB$1)),
INDIRECT("rBP!"&amp;ADDRESS($S51,SUMIFS(rBP!$1:$1,rBP!$5:$5,MAX(rBP!$5:$5)-AB$5+1))&amp;":"&amp;ADDRESS($S51,SUMIFS(rBP!$1:$1,rBP!$5:$5,MAX(rBP!$5:$5))))))</f>
        <v>13266.4</v>
      </c>
      <c r="AC51" s="71">
        <f ca="1">IF(AC$5="",0,SUMPRODUCT(
INDIRECT(ADDRESS($P51,SUMIFS($1:$1,$5:$5,1))&amp;":"&amp;ADDRESS($P51,AC$1)),
INDIRECT("rBP!"&amp;ADDRESS($S51,SUMIFS(rBP!$1:$1,rBP!$5:$5,MAX(rBP!$5:$5)-AC$5+1))&amp;":"&amp;ADDRESS($S51,SUMIFS(rBP!$1:$1,rBP!$5:$5,MAX(rBP!$5:$5))))))</f>
        <v>13664.392</v>
      </c>
      <c r="AD51" s="71">
        <f ca="1">IF(AD$5="",0,SUMPRODUCT(
INDIRECT(ADDRESS($P51,SUMIFS($1:$1,$5:$5,1))&amp;":"&amp;ADDRESS($P51,AD$1)),
INDIRECT("rBP!"&amp;ADDRESS($S51,SUMIFS(rBP!$1:$1,rBP!$5:$5,MAX(rBP!$5:$5)-AD$5+1))&amp;":"&amp;ADDRESS($S51,SUMIFS(rBP!$1:$1,rBP!$5:$5,MAX(rBP!$5:$5))))))</f>
        <v>14074.323759999999</v>
      </c>
      <c r="AE51" s="71">
        <f ca="1">IF(AE$5="",0,SUMPRODUCT(
INDIRECT(ADDRESS($P51,SUMIFS($1:$1,$5:$5,1))&amp;":"&amp;ADDRESS($P51,AE$1)),
INDIRECT("rBP!"&amp;ADDRESS($S51,SUMIFS(rBP!$1:$1,rBP!$5:$5,MAX(rBP!$5:$5)-AE$5+1))&amp;":"&amp;ADDRESS($S51,SUMIFS(rBP!$1:$1,rBP!$5:$5,MAX(rBP!$5:$5))))))</f>
        <v>14496.5534728</v>
      </c>
      <c r="AF51" s="71">
        <f ca="1">IF(AF$5="",0,SUMPRODUCT(
INDIRECT(ADDRESS($P51,SUMIFS($1:$1,$5:$5,1))&amp;":"&amp;ADDRESS($P51,AF$1)),
INDIRECT("rBP!"&amp;ADDRESS($S51,SUMIFS(rBP!$1:$1,rBP!$5:$5,MAX(rBP!$5:$5)-AF$5+1))&amp;":"&amp;ADDRESS($S51,SUMIFS(rBP!$1:$1,rBP!$5:$5,MAX(rBP!$5:$5))))))</f>
        <v>14931.450076984001</v>
      </c>
      <c r="AG51" s="71">
        <f ca="1">IF(AG$5="",0,SUMPRODUCT(
INDIRECT(ADDRESS($P51,SUMIFS($1:$1,$5:$5,1))&amp;":"&amp;ADDRESS($P51,AG$1)),
INDIRECT("rBP!"&amp;ADDRESS($S51,SUMIFS(rBP!$1:$1,rBP!$5:$5,MAX(rBP!$5:$5)-AG$5+1))&amp;":"&amp;ADDRESS($S51,SUMIFS(rBP!$1:$1,rBP!$5:$5,MAX(rBP!$5:$5))))))</f>
        <v>15379.393579293521</v>
      </c>
      <c r="AH51" s="71">
        <f ca="1">IF(AH$5="",0,SUMPRODUCT(
INDIRECT(ADDRESS($P51,SUMIFS($1:$1,$5:$5,1))&amp;":"&amp;ADDRESS($P51,AH$1)),
INDIRECT("rBP!"&amp;ADDRESS($S51,SUMIFS(rBP!$1:$1,rBP!$5:$5,MAX(rBP!$5:$5)-AH$5+1))&amp;":"&amp;ADDRESS($S51,SUMIFS(rBP!$1:$1,rBP!$5:$5,MAX(rBP!$5:$5))))))</f>
        <v>15840.775386672327</v>
      </c>
      <c r="AI51" s="71">
        <f ca="1">IF(AI$5="",0,SUMPRODUCT(
INDIRECT(ADDRESS($P51,SUMIFS($1:$1,$5:$5,1))&amp;":"&amp;ADDRESS($P51,AI$1)),
INDIRECT("rBP!"&amp;ADDRESS($S51,SUMIFS(rBP!$1:$1,rBP!$5:$5,MAX(rBP!$5:$5)-AI$5+1))&amp;":"&amp;ADDRESS($S51,SUMIFS(rBP!$1:$1,rBP!$5:$5,MAX(rBP!$5:$5))))))</f>
        <v>16315.998648272496</v>
      </c>
      <c r="AJ51" s="71">
        <f ca="1">IF(AJ$5="",0,SUMPRODUCT(
INDIRECT(ADDRESS($P51,SUMIFS($1:$1,$5:$5,1))&amp;":"&amp;ADDRESS($P51,AJ$1)),
INDIRECT("rBP!"&amp;ADDRESS($S51,SUMIFS(rBP!$1:$1,rBP!$5:$5,MAX(rBP!$5:$5)-AJ$5+1))&amp;":"&amp;ADDRESS($S51,SUMIFS(rBP!$1:$1,rBP!$5:$5,MAX(rBP!$5:$5))))))</f>
        <v>16805.47860772067</v>
      </c>
      <c r="AK51" s="71">
        <f ca="1">IF(AK$5="",0,SUMPRODUCT(
INDIRECT(ADDRESS($P51,SUMIFS($1:$1,$5:$5,1))&amp;":"&amp;ADDRESS($P51,AK$1)),
INDIRECT("rBP!"&amp;ADDRESS($S51,SUMIFS(rBP!$1:$1,rBP!$5:$5,MAX(rBP!$5:$5)-AK$5+1))&amp;":"&amp;ADDRESS($S51,SUMIFS(rBP!$1:$1,rBP!$5:$5,MAX(rBP!$5:$5))))))</f>
        <v>17309.642965952291</v>
      </c>
      <c r="AL51" s="71">
        <f ca="1">IF(AL$5="",0,SUMPRODUCT(
INDIRECT(ADDRESS($P51,SUMIFS($1:$1,$5:$5,1))&amp;":"&amp;ADDRESS($P51,AL$1)),
INDIRECT("rBP!"&amp;ADDRESS($S51,SUMIFS(rBP!$1:$1,rBP!$5:$5,MAX(rBP!$5:$5)-AL$5+1))&amp;":"&amp;ADDRESS($S51,SUMIFS(rBP!$1:$1,rBP!$5:$5,MAX(rBP!$5:$5))))))</f>
        <v>17828.93225493086</v>
      </c>
      <c r="AM51" s="71">
        <f ca="1">IF(AM$5="",0,SUMPRODUCT(
INDIRECT(ADDRESS($P51,SUMIFS($1:$1,$5:$5,1))&amp;":"&amp;ADDRESS($P51,AM$1)),
INDIRECT("rBP!"&amp;ADDRESS($S51,SUMIFS(rBP!$1:$1,rBP!$5:$5,MAX(rBP!$5:$5)-AM$5+1))&amp;":"&amp;ADDRESS($S51,SUMIFS(rBP!$1:$1,rBP!$5:$5,MAX(rBP!$5:$5))))))</f>
        <v>18363.800222578786</v>
      </c>
      <c r="AN51" s="71">
        <f ca="1">IF(AN$5="",0,SUMPRODUCT(
INDIRECT(ADDRESS($P51,SUMIFS($1:$1,$5:$5,1))&amp;":"&amp;ADDRESS($P51,AN$1)),
INDIRECT("rBP!"&amp;ADDRESS($S51,SUMIFS(rBP!$1:$1,rBP!$5:$5,MAX(rBP!$5:$5)-AN$5+1))&amp;":"&amp;ADDRESS($S51,SUMIFS(rBP!$1:$1,rBP!$5:$5,MAX(rBP!$5:$5))))))</f>
        <v>18914.714229256151</v>
      </c>
      <c r="AO51" s="71">
        <f ca="1">IF(AO$5="",0,SUMPRODUCT(
INDIRECT(ADDRESS($P51,SUMIFS($1:$1,$5:$5,1))&amp;":"&amp;ADDRESS($P51,AO$1)),
INDIRECT("rBP!"&amp;ADDRESS($S51,SUMIFS(rBP!$1:$1,rBP!$5:$5,MAX(rBP!$5:$5)-AO$5+1))&amp;":"&amp;ADDRESS($S51,SUMIFS(rBP!$1:$1,rBP!$5:$5,MAX(rBP!$5:$5))))))</f>
        <v>19482.155656133837</v>
      </c>
      <c r="AP51" s="71">
        <f ca="1">IF(AP$5="",0,SUMPRODUCT(
INDIRECT(ADDRESS($P51,SUMIFS($1:$1,$5:$5,1))&amp;":"&amp;ADDRESS($P51,AP$1)),
INDIRECT("rBP!"&amp;ADDRESS($S51,SUMIFS(rBP!$1:$1,rBP!$5:$5,MAX(rBP!$5:$5)-AP$5+1))&amp;":"&amp;ADDRESS($S51,SUMIFS(rBP!$1:$1,rBP!$5:$5,MAX(rBP!$5:$5))))))</f>
        <v>20066.620325817854</v>
      </c>
      <c r="AQ51" s="71">
        <f ca="1">IF(AQ$5="",0,SUMPRODUCT(
INDIRECT(ADDRESS($P51,SUMIFS($1:$1,$5:$5,1))&amp;":"&amp;ADDRESS($P51,AQ$1)),
INDIRECT("rBP!"&amp;ADDRESS($S51,SUMIFS(rBP!$1:$1,rBP!$5:$5,MAX(rBP!$5:$5)-AQ$5+1))&amp;":"&amp;ADDRESS($S51,SUMIFS(rBP!$1:$1,rBP!$5:$5,MAX(rBP!$5:$5))))))</f>
        <v>20668.618935592389</v>
      </c>
      <c r="AR51" s="71">
        <f ca="1">IF(AR$5="",0,SUMPRODUCT(
INDIRECT(ADDRESS($P51,SUMIFS($1:$1,$5:$5,1))&amp;":"&amp;ADDRESS($P51,AR$1)),
INDIRECT("rBP!"&amp;ADDRESS($S51,SUMIFS(rBP!$1:$1,rBP!$5:$5,MAX(rBP!$5:$5)-AR$5+1))&amp;":"&amp;ADDRESS($S51,SUMIFS(rBP!$1:$1,rBP!$5:$5,MAX(rBP!$5:$5))))))</f>
        <v>21288.677503660161</v>
      </c>
      <c r="AS51" s="71">
        <f ca="1">IF(AS$5="",0,SUMPRODUCT(
INDIRECT(ADDRESS($P51,SUMIFS($1:$1,$5:$5,1))&amp;":"&amp;ADDRESS($P51,AS$1)),
INDIRECT("rBP!"&amp;ADDRESS($S51,SUMIFS(rBP!$1:$1,rBP!$5:$5,MAX(rBP!$5:$5)-AS$5+1))&amp;":"&amp;ADDRESS($S51,SUMIFS(rBP!$1:$1,rBP!$5:$5,MAX(rBP!$5:$5))))))</f>
        <v>21927.337828769967</v>
      </c>
      <c r="AT51" s="71">
        <f ca="1">IF(AT$5="",0,SUMPRODUCT(
INDIRECT(ADDRESS($P51,SUMIFS($1:$1,$5:$5,1))&amp;":"&amp;ADDRESS($P51,AT$1)),
INDIRECT("rBP!"&amp;ADDRESS($S51,SUMIFS(rBP!$1:$1,rBP!$5:$5,MAX(rBP!$5:$5)-AT$5+1))&amp;":"&amp;ADDRESS($S51,SUMIFS(rBP!$1:$1,rBP!$5:$5,MAX(rBP!$5:$5))))))</f>
        <v>22585.157963633068</v>
      </c>
      <c r="AU51" s="71">
        <f ca="1">IF(AU$5="",0,SUMPRODUCT(
INDIRECT(ADDRESS($P51,SUMIFS($1:$1,$5:$5,1))&amp;":"&amp;ADDRESS($P51,AU$1)),
INDIRECT("rBP!"&amp;ADDRESS($S51,SUMIFS(rBP!$1:$1,rBP!$5:$5,MAX(rBP!$5:$5)-AU$5+1))&amp;":"&amp;ADDRESS($S51,SUMIFS(rBP!$1:$1,rBP!$5:$5,MAX(rBP!$5:$5))))))</f>
        <v>23262.71270254206</v>
      </c>
      <c r="AV51" s="71">
        <f ca="1">IF(AV$5="",0,SUMPRODUCT(
INDIRECT(ADDRESS($P51,SUMIFS($1:$1,$5:$5,1))&amp;":"&amp;ADDRESS($P51,AV$1)),
INDIRECT("rBP!"&amp;ADDRESS($S51,SUMIFS(rBP!$1:$1,rBP!$5:$5,MAX(rBP!$5:$5)-AV$5+1))&amp;":"&amp;ADDRESS($S51,SUMIFS(rBP!$1:$1,rBP!$5:$5,MAX(rBP!$5:$5))))))</f>
        <v>23960.594083618322</v>
      </c>
      <c r="AW51" s="71">
        <f ca="1">IF(AW$5="",0,SUMPRODUCT(
INDIRECT(ADDRESS($P51,SUMIFS($1:$1,$5:$5,1))&amp;":"&amp;ADDRESS($P51,AW$1)),
INDIRECT("rBP!"&amp;ADDRESS($S51,SUMIFS(rBP!$1:$1,rBP!$5:$5,MAX(rBP!$5:$5)-AW$5+1))&amp;":"&amp;ADDRESS($S51,SUMIFS(rBP!$1:$1,rBP!$5:$5,MAX(rBP!$5:$5))))))</f>
        <v>24679.411906126872</v>
      </c>
      <c r="AX51" s="71">
        <f ca="1">IF(AX$5="",0,SUMPRODUCT(
INDIRECT(ADDRESS($P51,SUMIFS($1:$1,$5:$5,1))&amp;":"&amp;ADDRESS($P51,AX$1)),
INDIRECT("rBP!"&amp;ADDRESS($S51,SUMIFS(rBP!$1:$1,rBP!$5:$5,MAX(rBP!$5:$5)-AX$5+1))&amp;":"&amp;ADDRESS($S51,SUMIFS(rBP!$1:$1,rBP!$5:$5,MAX(rBP!$5:$5))))))</f>
        <v>25419.79426331068</v>
      </c>
      <c r="AY51" s="71">
        <f ca="1">IF(AY$5="",0,SUMPRODUCT(
INDIRECT(ADDRESS($P51,SUMIFS($1:$1,$5:$5,1))&amp;":"&amp;ADDRESS($P51,AY$1)),
INDIRECT("rBP!"&amp;ADDRESS($S51,SUMIFS(rBP!$1:$1,rBP!$5:$5,MAX(rBP!$5:$5)-AY$5+1))&amp;":"&amp;ADDRESS($S51,SUMIFS(rBP!$1:$1,rBP!$5:$5,MAX(rBP!$5:$5))))))</f>
        <v>26182.388091210003</v>
      </c>
      <c r="AZ51" s="71">
        <f ca="1">IF(AZ$5="",0,SUMPRODUCT(
INDIRECT(ADDRESS($P51,SUMIFS($1:$1,$5:$5,1))&amp;":"&amp;ADDRESS($P51,AZ$1)),
INDIRECT("rBP!"&amp;ADDRESS($S51,SUMIFS(rBP!$1:$1,rBP!$5:$5,MAX(rBP!$5:$5)-AZ$5+1))&amp;":"&amp;ADDRESS($S51,SUMIFS(rBP!$1:$1,rBP!$5:$5,MAX(rBP!$5:$5))))))</f>
        <v>26967.859733946301</v>
      </c>
      <c r="BA51" s="71">
        <f ca="1">IF(BA$5="",0,SUMPRODUCT(
INDIRECT(ADDRESS($P51,SUMIFS($1:$1,$5:$5,1))&amp;":"&amp;ADDRESS($P51,BA$1)),
INDIRECT("rBP!"&amp;ADDRESS($S51,SUMIFS(rBP!$1:$1,rBP!$5:$5,MAX(rBP!$5:$5)-BA$5+1))&amp;":"&amp;ADDRESS($S51,SUMIFS(rBP!$1:$1,rBP!$5:$5,MAX(rBP!$5:$5))))))</f>
        <v>27776.89552596469</v>
      </c>
      <c r="BB51" s="71">
        <f ca="1">IF(BB$5="",0,SUMPRODUCT(
INDIRECT(ADDRESS($P51,SUMIFS($1:$1,$5:$5,1))&amp;":"&amp;ADDRESS($P51,BB$1)),
INDIRECT("rBP!"&amp;ADDRESS($S51,SUMIFS(rBP!$1:$1,rBP!$5:$5,MAX(rBP!$5:$5)-BB$5+1))&amp;":"&amp;ADDRESS($S51,SUMIFS(rBP!$1:$1,rBP!$5:$5,MAX(rBP!$5:$5))))))</f>
        <v>28610.202391743631</v>
      </c>
      <c r="BC51" s="71">
        <f ca="1">IF(BC$5="",0,SUMPRODUCT(
INDIRECT(ADDRESS($P51,SUMIFS($1:$1,$5:$5,1))&amp;":"&amp;ADDRESS($P51,BC$1)),
INDIRECT("rBP!"&amp;ADDRESS($S51,SUMIFS(rBP!$1:$1,rBP!$5:$5,MAX(rBP!$5:$5)-BC$5+1))&amp;":"&amp;ADDRESS($S51,SUMIFS(rBP!$1:$1,rBP!$5:$5,MAX(rBP!$5:$5))))))</f>
        <v>29468.508463495942</v>
      </c>
      <c r="BD51" s="71">
        <f ca="1">IF(BD$5="",0,SUMPRODUCT(
INDIRECT(ADDRESS($P51,SUMIFS($1:$1,$5:$5,1))&amp;":"&amp;ADDRESS($P51,BD$1)),
INDIRECT("rBP!"&amp;ADDRESS($S51,SUMIFS(rBP!$1:$1,rBP!$5:$5,MAX(rBP!$5:$5)-BD$5+1))&amp;":"&amp;ADDRESS($S51,SUMIFS(rBP!$1:$1,rBP!$5:$5,MAX(rBP!$5:$5))))))</f>
        <v>30352.563717400819</v>
      </c>
      <c r="BE51" s="71">
        <f ca="1">IF(BE$5="",0,SUMPRODUCT(
INDIRECT(ADDRESS($P51,SUMIFS($1:$1,$5:$5,1))&amp;":"&amp;ADDRESS($P51,BE$1)),
INDIRECT("rBP!"&amp;ADDRESS($S51,SUMIFS(rBP!$1:$1,rBP!$5:$5,MAX(rBP!$5:$5)-BE$5+1))&amp;":"&amp;ADDRESS($S51,SUMIFS(rBP!$1:$1,rBP!$5:$5,MAX(rBP!$5:$5))))))</f>
        <v>31263.140628922843</v>
      </c>
      <c r="BF51" s="71">
        <f ca="1">IF(BF$5="",0,SUMPRODUCT(
INDIRECT(ADDRESS($P51,SUMIFS($1:$1,$5:$5,1))&amp;":"&amp;ADDRESS($P51,BF$1)),
INDIRECT("rBP!"&amp;ADDRESS($S51,SUMIFS(rBP!$1:$1,rBP!$5:$5,MAX(rBP!$5:$5)-BF$5+1))&amp;":"&amp;ADDRESS($S51,SUMIFS(rBP!$1:$1,rBP!$5:$5,MAX(rBP!$5:$5))))))</f>
        <v>32201.034847790532</v>
      </c>
      <c r="BG51" s="71">
        <f ca="1">IF(BG$5="",0,SUMPRODUCT(
INDIRECT(ADDRESS($P51,SUMIFS($1:$1,$5:$5,1))&amp;":"&amp;ADDRESS($P51,BG$1)),
INDIRECT("rBP!"&amp;ADDRESS($S51,SUMIFS(rBP!$1:$1,rBP!$5:$5,MAX(rBP!$5:$5)-BG$5+1))&amp;":"&amp;ADDRESS($S51,SUMIFS(rBP!$1:$1,rBP!$5:$5,MAX(rBP!$5:$5))))))</f>
        <v>33167.065893224251</v>
      </c>
      <c r="BH51" s="71">
        <f ca="1">IF(BH$5="",0,SUMPRODUCT(
INDIRECT(ADDRESS($P51,SUMIFS($1:$1,$5:$5,1))&amp;":"&amp;ADDRESS($P51,BH$1)),
INDIRECT("rBP!"&amp;ADDRESS($S51,SUMIFS(rBP!$1:$1,rBP!$5:$5,MAX(rBP!$5:$5)-BH$5+1))&amp;":"&amp;ADDRESS($S51,SUMIFS(rBP!$1:$1,rBP!$5:$5,MAX(rBP!$5:$5))))))</f>
        <v>34162.077870020978</v>
      </c>
      <c r="BI51" s="71">
        <f ca="1">IF(BI$5="",0,SUMPRODUCT(
INDIRECT(ADDRESS($P51,SUMIFS($1:$1,$5:$5,1))&amp;":"&amp;ADDRESS($P51,BI$1)),
INDIRECT("rBP!"&amp;ADDRESS($S51,SUMIFS(rBP!$1:$1,rBP!$5:$5,MAX(rBP!$5:$5)-BI$5+1))&amp;":"&amp;ADDRESS($S51,SUMIFS(rBP!$1:$1,rBP!$5:$5,MAX(rBP!$5:$5))))))</f>
        <v>35186.94020612161</v>
      </c>
      <c r="BJ51" s="71">
        <f ca="1">IF(BJ$5="",0,SUMPRODUCT(
INDIRECT(ADDRESS($P51,SUMIFS($1:$1,$5:$5,1))&amp;":"&amp;ADDRESS($P51,BJ$1)),
INDIRECT("rBP!"&amp;ADDRESS($S51,SUMIFS(rBP!$1:$1,rBP!$5:$5,MAX(rBP!$5:$5)-BJ$5+1))&amp;":"&amp;ADDRESS($S51,SUMIFS(rBP!$1:$1,rBP!$5:$5,MAX(rBP!$5:$5))))))</f>
        <v>36242.548412305259</v>
      </c>
      <c r="BK51" s="71">
        <f ca="1">IF(BK$5="",0,SUMPRODUCT(
INDIRECT(ADDRESS($P51,SUMIFS($1:$1,$5:$5,1))&amp;":"&amp;ADDRESS($P51,BK$1)),
INDIRECT("rBP!"&amp;ADDRESS($S51,SUMIFS(rBP!$1:$1,rBP!$5:$5,MAX(rBP!$5:$5)-BK$5+1))&amp;":"&amp;ADDRESS($S51,SUMIFS(rBP!$1:$1,rBP!$5:$5,MAX(rBP!$5:$5))))))</f>
        <v>37329.824864674418</v>
      </c>
      <c r="BL51" s="71">
        <f ca="1">IF(BL$5="",0,SUMPRODUCT(
INDIRECT(ADDRESS($P51,SUMIFS($1:$1,$5:$5,1))&amp;":"&amp;ADDRESS($P51,BL$1)),
INDIRECT("rBP!"&amp;ADDRESS($S51,SUMIFS(rBP!$1:$1,rBP!$5:$5,MAX(rBP!$5:$5)-BL$5+1))&amp;":"&amp;ADDRESS($S51,SUMIFS(rBP!$1:$1,rBP!$5:$5,MAX(rBP!$5:$5))))))</f>
        <v>38449.719610614651</v>
      </c>
      <c r="BM51" s="71">
        <f ca="1">IF(BM$5="",0,SUMPRODUCT(
INDIRECT(ADDRESS($P51,SUMIFS($1:$1,$5:$5,1))&amp;":"&amp;ADDRESS($P51,BM$1)),
INDIRECT("rBP!"&amp;ADDRESS($S51,SUMIFS(rBP!$1:$1,rBP!$5:$5,MAX(rBP!$5:$5)-BM$5+1))&amp;":"&amp;ADDRESS($S51,SUMIFS(rBP!$1:$1,rBP!$5:$5,MAX(rBP!$5:$5))))))</f>
        <v>39603.211198933088</v>
      </c>
      <c r="BN51" s="71">
        <f ca="1">IF(BN$5="",0,SUMPRODUCT(
INDIRECT(ADDRESS($P51,SUMIFS($1:$1,$5:$5,1))&amp;":"&amp;ADDRESS($P51,BN$1)),
INDIRECT("rBP!"&amp;ADDRESS($S51,SUMIFS(rBP!$1:$1,rBP!$5:$5,MAX(rBP!$5:$5)-BN$5+1))&amp;":"&amp;ADDRESS($S51,SUMIFS(rBP!$1:$1,rBP!$5:$5,MAX(rBP!$5:$5))))))</f>
        <v>40791.307534901083</v>
      </c>
      <c r="BO51" s="71">
        <f ca="1">IF(BO$5="",0,SUMPRODUCT(
INDIRECT(ADDRESS($P51,SUMIFS($1:$1,$5:$5,1))&amp;":"&amp;ADDRESS($P51,BO$1)),
INDIRECT("rBP!"&amp;ADDRESS($S51,SUMIFS(rBP!$1:$1,rBP!$5:$5,MAX(rBP!$5:$5)-BO$5+1))&amp;":"&amp;ADDRESS($S51,SUMIFS(rBP!$1:$1,rBP!$5:$5,MAX(rBP!$5:$5))))))</f>
        <v>42015.04676094812</v>
      </c>
      <c r="BP51" s="71">
        <f ca="1">IF(BP$5="",0,SUMPRODUCT(
INDIRECT(ADDRESS($P51,SUMIFS($1:$1,$5:$5,1))&amp;":"&amp;ADDRESS($P51,BP$1)),
INDIRECT("rBP!"&amp;ADDRESS($S51,SUMIFS(rBP!$1:$1,rBP!$5:$5,MAX(rBP!$5:$5)-BP$5+1))&amp;":"&amp;ADDRESS($S51,SUMIFS(rBP!$1:$1,rBP!$5:$5,MAX(rBP!$5:$5))))))</f>
        <v>43275.49816377656</v>
      </c>
      <c r="BQ51" s="71">
        <f ca="1">IF(BQ$5="",0,SUMPRODUCT(
INDIRECT(ADDRESS($P51,SUMIFS($1:$1,$5:$5,1))&amp;":"&amp;ADDRESS($P51,BQ$1)),
INDIRECT("rBP!"&amp;ADDRESS($S51,SUMIFS(rBP!$1:$1,rBP!$5:$5,MAX(rBP!$5:$5)-BQ$5+1))&amp;":"&amp;ADDRESS($S51,SUMIFS(rBP!$1:$1,rBP!$5:$5,MAX(rBP!$5:$5))))))</f>
        <v>44573.763108689862</v>
      </c>
      <c r="BR51" s="71">
        <f ca="1">IF(BR$5="",0,SUMPRODUCT(
INDIRECT(ADDRESS($P51,SUMIFS($1:$1,$5:$5,1))&amp;":"&amp;ADDRESS($P51,BR$1)),
INDIRECT("rBP!"&amp;ADDRESS($S51,SUMIFS(rBP!$1:$1,rBP!$5:$5,MAX(rBP!$5:$5)-BR$5+1))&amp;":"&amp;ADDRESS($S51,SUMIFS(rBP!$1:$1,rBP!$5:$5,MAX(rBP!$5:$5))))))</f>
        <v>45910.976001950556</v>
      </c>
      <c r="BS51" s="71">
        <f ca="1">IF(BS$5="",0,SUMPRODUCT(
INDIRECT(ADDRESS($P51,SUMIFS($1:$1,$5:$5,1))&amp;":"&amp;ADDRESS($P51,BS$1)),
INDIRECT("rBP!"&amp;ADDRESS($S51,SUMIFS(rBP!$1:$1,rBP!$5:$5,MAX(rBP!$5:$5)-BS$5+1))&amp;":"&amp;ADDRESS($S51,SUMIFS(rBP!$1:$1,rBP!$5:$5,MAX(rBP!$5:$5))))))</f>
        <v>47288.305282009082</v>
      </c>
      <c r="BT51" s="71">
        <f ca="1">IF(BT$5="",0,SUMPRODUCT(
INDIRECT(ADDRESS($P51,SUMIFS($1:$1,$5:$5,1))&amp;":"&amp;ADDRESS($P51,BT$1)),
INDIRECT("rBP!"&amp;ADDRESS($S51,SUMIFS(rBP!$1:$1,rBP!$5:$5,MAX(rBP!$5:$5)-BT$5+1))&amp;":"&amp;ADDRESS($S51,SUMIFS(rBP!$1:$1,rBP!$5:$5,MAX(rBP!$5:$5))))))</f>
        <v>48706.954440469352</v>
      </c>
      <c r="BU51" s="71">
        <f ca="1">IF(BU$5="",0,SUMPRODUCT(
INDIRECT(ADDRESS($P51,SUMIFS($1:$1,$5:$5,1))&amp;":"&amp;ADDRESS($P51,BU$1)),
INDIRECT("rBP!"&amp;ADDRESS($S51,SUMIFS(rBP!$1:$1,rBP!$5:$5,MAX(rBP!$5:$5)-BU$5+1))&amp;":"&amp;ADDRESS($S51,SUMIFS(rBP!$1:$1,rBP!$5:$5,MAX(rBP!$5:$5))))))</f>
        <v>50168.163073683434</v>
      </c>
      <c r="BV51" s="71">
        <f ca="1">IF(BV$5="",0,SUMPRODUCT(
INDIRECT(ADDRESS($P51,SUMIFS($1:$1,$5:$5,1))&amp;":"&amp;ADDRESS($P51,BV$1)),
INDIRECT("rBP!"&amp;ADDRESS($S51,SUMIFS(rBP!$1:$1,rBP!$5:$5,MAX(rBP!$5:$5)-BV$5+1))&amp;":"&amp;ADDRESS($S51,SUMIFS(rBP!$1:$1,rBP!$5:$5,MAX(rBP!$5:$5))))))</f>
        <v>0</v>
      </c>
      <c r="BW51" s="71">
        <f ca="1">IF(BW$5="",0,SUMPRODUCT(
INDIRECT(ADDRESS($P51,SUMIFS($1:$1,$5:$5,1))&amp;":"&amp;ADDRESS($P51,BW$1)),
INDIRECT("rBP!"&amp;ADDRESS($S51,SUMIFS(rBP!$1:$1,rBP!$5:$5,MAX(rBP!$5:$5)-BW$5+1))&amp;":"&amp;ADDRESS($S51,SUMIFS(rBP!$1:$1,rBP!$5:$5,MAX(rBP!$5:$5))))))</f>
        <v>0</v>
      </c>
      <c r="BX51" s="71">
        <f ca="1">IF(BX$5="",0,SUMPRODUCT(
INDIRECT(ADDRESS($P51,SUMIFS($1:$1,$5:$5,1))&amp;":"&amp;ADDRESS($P51,BX$1)),
INDIRECT("rBP!"&amp;ADDRESS($S51,SUMIFS(rBP!$1:$1,rBP!$5:$5,MAX(rBP!$5:$5)-BX$5+1))&amp;":"&amp;ADDRESS($S51,SUMIFS(rBP!$1:$1,rBP!$5:$5,MAX(rBP!$5:$5))))))</f>
        <v>0</v>
      </c>
      <c r="BY51" s="71">
        <f ca="1">IF(BY$5="",0,SUMPRODUCT(
INDIRECT(ADDRESS($P51,SUMIFS($1:$1,$5:$5,1))&amp;":"&amp;ADDRESS($P51,BY$1)),
INDIRECT("rBP!"&amp;ADDRESS($S51,SUMIFS(rBP!$1:$1,rBP!$5:$5,MAX(rBP!$5:$5)-BY$5+1))&amp;":"&amp;ADDRESS($S51,SUMIFS(rBP!$1:$1,rBP!$5:$5,MAX(rBP!$5:$5))))))</f>
        <v>0</v>
      </c>
      <c r="BZ51" s="71">
        <f ca="1">IF(BZ$5="",0,SUMPRODUCT(
INDIRECT(ADDRESS($P51,SUMIFS($1:$1,$5:$5,1))&amp;":"&amp;ADDRESS($P51,BZ$1)),
INDIRECT("rBP!"&amp;ADDRESS($S51,SUMIFS(rBP!$1:$1,rBP!$5:$5,MAX(rBP!$5:$5)-BZ$5+1))&amp;":"&amp;ADDRESS($S51,SUMIFS(rBP!$1:$1,rBP!$5:$5,MAX(rBP!$5:$5))))))</f>
        <v>0</v>
      </c>
      <c r="CA51" s="71">
        <f ca="1">IF(CA$5="",0,SUMPRODUCT(
INDIRECT(ADDRESS($P51,SUMIFS($1:$1,$5:$5,1))&amp;":"&amp;ADDRESS($P51,CA$1)),
INDIRECT("rBP!"&amp;ADDRESS($S51,SUMIFS(rBP!$1:$1,rBP!$5:$5,MAX(rBP!$5:$5)-CA$5+1))&amp;":"&amp;ADDRESS($S51,SUMIFS(rBP!$1:$1,rBP!$5:$5,MAX(rBP!$5:$5))))))</f>
        <v>0</v>
      </c>
      <c r="CB51" s="71">
        <f ca="1">IF(CB$5="",0,SUMPRODUCT(
INDIRECT(ADDRESS($P51,SUMIFS($1:$1,$5:$5,1))&amp;":"&amp;ADDRESS($P51,CB$1)),
INDIRECT("rBP!"&amp;ADDRESS($S51,SUMIFS(rBP!$1:$1,rBP!$5:$5,MAX(rBP!$5:$5)-CB$5+1))&amp;":"&amp;ADDRESS($S51,SUMIFS(rBP!$1:$1,rBP!$5:$5,MAX(rBP!$5:$5))))))</f>
        <v>0</v>
      </c>
      <c r="CC51" s="71">
        <f ca="1">IF(CC$5="",0,SUMPRODUCT(
INDIRECT(ADDRESS($P51,SUMIFS($1:$1,$5:$5,1))&amp;":"&amp;ADDRESS($P51,CC$1)),
INDIRECT("rBP!"&amp;ADDRESS($S51,SUMIFS(rBP!$1:$1,rBP!$5:$5,MAX(rBP!$5:$5)-CC$5+1))&amp;":"&amp;ADDRESS($S51,SUMIFS(rBP!$1:$1,rBP!$5:$5,MAX(rBP!$5:$5))))))</f>
        <v>0</v>
      </c>
      <c r="CD51" s="71">
        <f ca="1">IF(CD$5="",0,SUMPRODUCT(
INDIRECT(ADDRESS($P51,SUMIFS($1:$1,$5:$5,1))&amp;":"&amp;ADDRESS($P51,CD$1)),
INDIRECT("rBP!"&amp;ADDRESS($S51,SUMIFS(rBP!$1:$1,rBP!$5:$5,MAX(rBP!$5:$5)-CD$5+1))&amp;":"&amp;ADDRESS($S51,SUMIFS(rBP!$1:$1,rBP!$5:$5,MAX(rBP!$5:$5))))))</f>
        <v>0</v>
      </c>
      <c r="CE51" s="71">
        <f ca="1">IF(CE$5="",0,SUMPRODUCT(
INDIRECT(ADDRESS($P51,SUMIFS($1:$1,$5:$5,1))&amp;":"&amp;ADDRESS($P51,CE$1)),
INDIRECT("rBP!"&amp;ADDRESS($S51,SUMIFS(rBP!$1:$1,rBP!$5:$5,MAX(rBP!$5:$5)-CE$5+1))&amp;":"&amp;ADDRESS($S51,SUMIFS(rBP!$1:$1,rBP!$5:$5,MAX(rBP!$5:$5))))))</f>
        <v>0</v>
      </c>
      <c r="CF51" s="71">
        <f ca="1">IF(CF$5="",0,SUMPRODUCT(
INDIRECT(ADDRESS($P51,SUMIFS($1:$1,$5:$5,1))&amp;":"&amp;ADDRESS($P51,CF$1)),
INDIRECT("rBP!"&amp;ADDRESS($S51,SUMIFS(rBP!$1:$1,rBP!$5:$5,MAX(rBP!$5:$5)-CF$5+1))&amp;":"&amp;ADDRESS($S51,SUMIFS(rBP!$1:$1,rBP!$5:$5,MAX(rBP!$5:$5))))))</f>
        <v>0</v>
      </c>
      <c r="CG51" s="71">
        <f ca="1">IF(CG$5="",0,SUMPRODUCT(
INDIRECT(ADDRESS($P51,SUMIFS($1:$1,$5:$5,1))&amp;":"&amp;ADDRESS($P51,CG$1)),
INDIRECT("rBP!"&amp;ADDRESS($S51,SUMIFS(rBP!$1:$1,rBP!$5:$5,MAX(rBP!$5:$5)-CG$5+1))&amp;":"&amp;ADDRESS($S51,SUMIFS(rBP!$1:$1,rBP!$5:$5,MAX(rBP!$5:$5))))))</f>
        <v>0</v>
      </c>
      <c r="CH51" s="71">
        <f ca="1">IF(CH$5="",0,SUMPRODUCT(
INDIRECT(ADDRESS($P51,SUMIFS($1:$1,$5:$5,1))&amp;":"&amp;ADDRESS($P51,CH$1)),
INDIRECT("rBP!"&amp;ADDRESS($S51,SUMIFS(rBP!$1:$1,rBP!$5:$5,MAX(rBP!$5:$5)-CH$5+1))&amp;":"&amp;ADDRESS($S51,SUMIFS(rBP!$1:$1,rBP!$5:$5,MAX(rBP!$5:$5))))))</f>
        <v>0</v>
      </c>
      <c r="CI51" s="71">
        <f ca="1">IF(CI$5="",0,SUMPRODUCT(
INDIRECT(ADDRESS($P51,SUMIFS($1:$1,$5:$5,1))&amp;":"&amp;ADDRESS($P51,CI$1)),
INDIRECT("rBP!"&amp;ADDRESS($S51,SUMIFS(rBP!$1:$1,rBP!$5:$5,MAX(rBP!$5:$5)-CI$5+1))&amp;":"&amp;ADDRESS($S51,SUMIFS(rBP!$1:$1,rBP!$5:$5,MAX(rBP!$5:$5))))))</f>
        <v>0</v>
      </c>
      <c r="CJ51" s="71">
        <f ca="1">IF(CJ$5="",0,SUMPRODUCT(
INDIRECT(ADDRESS($P51,SUMIFS($1:$1,$5:$5,1))&amp;":"&amp;ADDRESS($P51,CJ$1)),
INDIRECT("rBP!"&amp;ADDRESS($S51,SUMIFS(rBP!$1:$1,rBP!$5:$5,MAX(rBP!$5:$5)-CJ$5+1))&amp;":"&amp;ADDRESS($S51,SUMIFS(rBP!$1:$1,rBP!$5:$5,MAX(rBP!$5:$5))))))</f>
        <v>0</v>
      </c>
      <c r="CK51" s="71">
        <f ca="1">IF(CK$5="",0,SUMPRODUCT(
INDIRECT(ADDRESS($P51,SUMIFS($1:$1,$5:$5,1))&amp;":"&amp;ADDRESS($P51,CK$1)),
INDIRECT("rBP!"&amp;ADDRESS($S51,SUMIFS(rBP!$1:$1,rBP!$5:$5,MAX(rBP!$5:$5)-CK$5+1))&amp;":"&amp;ADDRESS($S51,SUMIFS(rBP!$1:$1,rBP!$5:$5,MAX(rBP!$5:$5))))))</f>
        <v>0</v>
      </c>
      <c r="CL51" s="71">
        <f ca="1">IF(CL$5="",0,SUMPRODUCT(
INDIRECT(ADDRESS($P51,SUMIFS($1:$1,$5:$5,1))&amp;":"&amp;ADDRESS($P51,CL$1)),
INDIRECT("rBP!"&amp;ADDRESS($S51,SUMIFS(rBP!$1:$1,rBP!$5:$5,MAX(rBP!$5:$5)-CL$5+1))&amp;":"&amp;ADDRESS($S51,SUMIFS(rBP!$1:$1,rBP!$5:$5,MAX(rBP!$5:$5))))))</f>
        <v>0</v>
      </c>
      <c r="CM51" s="71">
        <f ca="1">IF(CM$5="",0,SUMPRODUCT(
INDIRECT(ADDRESS($P51,SUMIFS($1:$1,$5:$5,1))&amp;":"&amp;ADDRESS($P51,CM$1)),
INDIRECT("rBP!"&amp;ADDRESS($S51,SUMIFS(rBP!$1:$1,rBP!$5:$5,MAX(rBP!$5:$5)-CM$5+1))&amp;":"&amp;ADDRESS($S51,SUMIFS(rBP!$1:$1,rBP!$5:$5,MAX(rBP!$5:$5))))))</f>
        <v>0</v>
      </c>
      <c r="CN51" s="71">
        <f ca="1">IF(CN$5="",0,SUMPRODUCT(
INDIRECT(ADDRESS($P51,SUMIFS($1:$1,$5:$5,1))&amp;":"&amp;ADDRESS($P51,CN$1)),
INDIRECT("rBP!"&amp;ADDRESS($S51,SUMIFS(rBP!$1:$1,rBP!$5:$5,MAX(rBP!$5:$5)-CN$5+1))&amp;":"&amp;ADDRESS($S51,SUMIFS(rBP!$1:$1,rBP!$5:$5,MAX(rBP!$5:$5))))))</f>
        <v>0</v>
      </c>
      <c r="CO51" s="71">
        <f ca="1">IF(CO$5="",0,SUMPRODUCT(
INDIRECT(ADDRESS($P51,SUMIFS($1:$1,$5:$5,1))&amp;":"&amp;ADDRESS($P51,CO$1)),
INDIRECT("rBP!"&amp;ADDRESS($S51,SUMIFS(rBP!$1:$1,rBP!$5:$5,MAX(rBP!$5:$5)-CO$5+1))&amp;":"&amp;ADDRESS($S51,SUMIFS(rBP!$1:$1,rBP!$5:$5,MAX(rBP!$5:$5))))))</f>
        <v>0</v>
      </c>
      <c r="CP51" s="71">
        <f ca="1">IF(CP$5="",0,SUMPRODUCT(
INDIRECT(ADDRESS($P51,SUMIFS($1:$1,$5:$5,1))&amp;":"&amp;ADDRESS($P51,CP$1)),
INDIRECT("rBP!"&amp;ADDRESS($S51,SUMIFS(rBP!$1:$1,rBP!$5:$5,MAX(rBP!$5:$5)-CP$5+1))&amp;":"&amp;ADDRESS($S51,SUMIFS(rBP!$1:$1,rBP!$5:$5,MAX(rBP!$5:$5))))))</f>
        <v>0</v>
      </c>
      <c r="CQ51" s="71">
        <f ca="1">IF(CQ$5="",0,SUMPRODUCT(
INDIRECT(ADDRESS($P51,SUMIFS($1:$1,$5:$5,1))&amp;":"&amp;ADDRESS($P51,CQ$1)),
INDIRECT("rBP!"&amp;ADDRESS($S51,SUMIFS(rBP!$1:$1,rBP!$5:$5,MAX(rBP!$5:$5)-CQ$5+1))&amp;":"&amp;ADDRESS($S51,SUMIFS(rBP!$1:$1,rBP!$5:$5,MAX(rBP!$5:$5))))))</f>
        <v>0</v>
      </c>
      <c r="CR51" s="71">
        <f ca="1">IF(CR$5="",0,SUMPRODUCT(
INDIRECT(ADDRESS($P51,SUMIFS($1:$1,$5:$5,1))&amp;":"&amp;ADDRESS($P51,CR$1)),
INDIRECT("rBP!"&amp;ADDRESS($S51,SUMIFS(rBP!$1:$1,rBP!$5:$5,MAX(rBP!$5:$5)-CR$5+1))&amp;":"&amp;ADDRESS($S51,SUMIFS(rBP!$1:$1,rBP!$5:$5,MAX(rBP!$5:$5))))))</f>
        <v>0</v>
      </c>
      <c r="CS51" s="71">
        <f ca="1">IF(CS$5="",0,SUMPRODUCT(
INDIRECT(ADDRESS($P51,SUMIFS($1:$1,$5:$5,1))&amp;":"&amp;ADDRESS($P51,CS$1)),
INDIRECT("rBP!"&amp;ADDRESS($S51,SUMIFS(rBP!$1:$1,rBP!$5:$5,MAX(rBP!$5:$5)-CS$5+1))&amp;":"&amp;ADDRESS($S51,SUMIFS(rBP!$1:$1,rBP!$5:$5,MAX(rBP!$5:$5))))))</f>
        <v>0</v>
      </c>
      <c r="CT51" s="71">
        <f ca="1">IF(CT$5="",0,SUMPRODUCT(
INDIRECT(ADDRESS($P51,SUMIFS($1:$1,$5:$5,1))&amp;":"&amp;ADDRESS($P51,CT$1)),
INDIRECT("rBP!"&amp;ADDRESS($S51,SUMIFS(rBP!$1:$1,rBP!$5:$5,MAX(rBP!$5:$5)-CT$5+1))&amp;":"&amp;ADDRESS($S51,SUMIFS(rBP!$1:$1,rBP!$5:$5,MAX(rBP!$5:$5))))))</f>
        <v>0</v>
      </c>
    </row>
    <row r="52" spans="1:98" s="2" customFormat="1" ht="10.199999999999999" x14ac:dyDescent="0.2">
      <c r="A52" s="11">
        <f>ROW()</f>
        <v>52</v>
      </c>
      <c r="E52" s="23" t="str">
        <f>Lists!$N$9</f>
        <v>пустая строка</v>
      </c>
      <c r="P52" s="3"/>
      <c r="R52" s="23"/>
      <c r="S52" s="3"/>
      <c r="V52" s="76"/>
      <c r="W52" s="5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  <c r="BW52" s="3"/>
      <c r="BX52" s="3"/>
      <c r="BY52" s="3"/>
      <c r="BZ52" s="3"/>
      <c r="CA52" s="3"/>
      <c r="CB52" s="3"/>
      <c r="CC52" s="3"/>
      <c r="CD52" s="3"/>
      <c r="CE52" s="3"/>
      <c r="CF52" s="3"/>
      <c r="CG52" s="3"/>
      <c r="CH52" s="3"/>
      <c r="CI52" s="3"/>
      <c r="CJ52" s="3"/>
      <c r="CK52" s="3"/>
      <c r="CL52" s="3"/>
      <c r="CM52" s="3"/>
      <c r="CN52" s="3"/>
      <c r="CO52" s="3"/>
      <c r="CP52" s="3"/>
      <c r="CQ52" s="3"/>
      <c r="CR52" s="3"/>
      <c r="CS52" s="3"/>
      <c r="CT52" s="3"/>
    </row>
    <row r="53" spans="1:98" s="13" customFormat="1" x14ac:dyDescent="0.3">
      <c r="A53" s="12">
        <f>ROW()</f>
        <v>53</v>
      </c>
      <c r="E53" s="25"/>
      <c r="F53" s="13" t="str">
        <f>BP!$F$103</f>
        <v>Вн.пр-во в натуральных величинах</v>
      </c>
      <c r="M53" s="4"/>
      <c r="P53" s="63"/>
      <c r="Q53" s="64"/>
      <c r="R53" s="65"/>
      <c r="S53" s="63"/>
      <c r="T53" s="66"/>
      <c r="U53" s="66"/>
      <c r="V53" s="78"/>
      <c r="W53" s="67"/>
      <c r="X53" s="66"/>
      <c r="Y53" s="66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67"/>
      <c r="AW53" s="67"/>
      <c r="AX53" s="67"/>
      <c r="AY53" s="67"/>
      <c r="AZ53" s="67"/>
      <c r="BA53" s="67"/>
      <c r="BB53" s="67"/>
      <c r="BC53" s="67"/>
      <c r="BD53" s="67"/>
      <c r="BE53" s="67"/>
      <c r="BF53" s="67"/>
      <c r="BG53" s="67"/>
      <c r="BH53" s="67"/>
      <c r="BI53" s="67"/>
      <c r="BJ53" s="67"/>
      <c r="BK53" s="67"/>
      <c r="BL53" s="67"/>
      <c r="BM53" s="67"/>
      <c r="BN53" s="67"/>
      <c r="BO53" s="67"/>
      <c r="BP53" s="67"/>
      <c r="BQ53" s="67"/>
      <c r="BR53" s="67"/>
      <c r="BS53" s="67"/>
      <c r="BT53" s="67"/>
      <c r="BU53" s="67"/>
      <c r="BV53" s="67"/>
      <c r="BW53" s="67"/>
      <c r="BX53" s="67"/>
      <c r="BY53" s="67"/>
      <c r="BZ53" s="67"/>
      <c r="CA53" s="67"/>
      <c r="CB53" s="67"/>
      <c r="CC53" s="67"/>
      <c r="CD53" s="67"/>
      <c r="CE53" s="67"/>
      <c r="CF53" s="67"/>
      <c r="CG53" s="67"/>
      <c r="CH53" s="67"/>
      <c r="CI53" s="67"/>
      <c r="CJ53" s="67"/>
      <c r="CK53" s="67"/>
      <c r="CL53" s="67"/>
      <c r="CM53" s="67"/>
      <c r="CN53" s="67"/>
      <c r="CO53" s="67"/>
      <c r="CP53" s="67"/>
      <c r="CQ53" s="67"/>
      <c r="CR53" s="67"/>
      <c r="CS53" s="67"/>
      <c r="CT53" s="67"/>
    </row>
    <row r="54" spans="1:98" s="27" customFormat="1" ht="12" x14ac:dyDescent="0.25">
      <c r="A54" s="26">
        <f>ROW()</f>
        <v>54</v>
      </c>
      <c r="E54" s="24"/>
      <c r="F54" s="68" t="str">
        <f>F53</f>
        <v>Вн.пр-во в натуральных величинах</v>
      </c>
      <c r="G54" s="27" t="str">
        <f>BP!$F$21</f>
        <v>Основа</v>
      </c>
      <c r="M54" s="2" t="str">
        <f>BP!$M$21</f>
        <v>кг</v>
      </c>
      <c r="P54" s="73">
        <f>$A$7</f>
        <v>7</v>
      </c>
      <c r="R54" s="24"/>
      <c r="S54" s="73">
        <f>BP!$A105</f>
        <v>105</v>
      </c>
      <c r="T54" s="69"/>
      <c r="U54" s="69"/>
      <c r="V54" s="77"/>
      <c r="W54" s="29">
        <f ca="1">SUM(INDIRECT(ADDRESS(ROW(),SUMIFS($1:$1,$5:$5,1))):INDIRECT(ADDRESS(ROW(),SUMIFS($1:$1,$5:$5,MAX($5:$5)))))</f>
        <v>579008.74338017718</v>
      </c>
      <c r="X54" s="69"/>
      <c r="Y54" s="69"/>
      <c r="Z54" s="71">
        <f ca="1">IF(Z$5="",0,SUMPRODUCT(
INDIRECT(ADDRESS($P54,SUMIFS($1:$1,$5:$5,1))&amp;":"&amp;ADDRESS($P54,Z$1)),
INDIRECT("rBP!"&amp;ADDRESS($S54,SUMIFS(rBP!$1:$1,rBP!$5:$5,MAX(rBP!$5:$5)-Z$5+1))&amp;":"&amp;ADDRESS($S54,SUMIFS(rBP!$1:$1,rBP!$5:$5,MAX(rBP!$5:$5))))))</f>
        <v>0</v>
      </c>
      <c r="AA54" s="71">
        <f ca="1">IF(AA$5="",0,SUMPRODUCT(
INDIRECT(ADDRESS($P54,SUMIFS($1:$1,$5:$5,1))&amp;":"&amp;ADDRESS($P54,AA$1)),
INDIRECT("rBP!"&amp;ADDRESS($S54,SUMIFS(rBP!$1:$1,rBP!$5:$5,MAX(rBP!$5:$5)-AA$5+1))&amp;":"&amp;ADDRESS($S54,SUMIFS(rBP!$1:$1,rBP!$5:$5,MAX(rBP!$5:$5))))))</f>
        <v>0</v>
      </c>
      <c r="AB54" s="71">
        <f ca="1">IF(AB$5="",0,SUMPRODUCT(
INDIRECT(ADDRESS($P54,SUMIFS($1:$1,$5:$5,1))&amp;":"&amp;ADDRESS($P54,AB$1)),
INDIRECT("rBP!"&amp;ADDRESS($S54,SUMIFS(rBP!$1:$1,rBP!$5:$5,MAX(rBP!$5:$5)-AB$5+1))&amp;":"&amp;ADDRESS($S54,SUMIFS(rBP!$1:$1,rBP!$5:$5,MAX(rBP!$5:$5))))))</f>
        <v>6000</v>
      </c>
      <c r="AC54" s="71">
        <f ca="1">IF(AC$5="",0,SUMPRODUCT(
INDIRECT(ADDRESS($P54,SUMIFS($1:$1,$5:$5,1))&amp;":"&amp;ADDRESS($P54,AC$1)),
INDIRECT("rBP!"&amp;ADDRESS($S54,SUMIFS(rBP!$1:$1,rBP!$5:$5,MAX(rBP!$5:$5)-AC$5+1))&amp;":"&amp;ADDRESS($S54,SUMIFS(rBP!$1:$1,rBP!$5:$5,MAX(rBP!$5:$5))))))</f>
        <v>6180</v>
      </c>
      <c r="AD54" s="71">
        <f ca="1">IF(AD$5="",0,SUMPRODUCT(
INDIRECT(ADDRESS($P54,SUMIFS($1:$1,$5:$5,1))&amp;":"&amp;ADDRESS($P54,AD$1)),
INDIRECT("rBP!"&amp;ADDRESS($S54,SUMIFS(rBP!$1:$1,rBP!$5:$5,MAX(rBP!$5:$5)-AD$5+1))&amp;":"&amp;ADDRESS($S54,SUMIFS(rBP!$1:$1,rBP!$5:$5,MAX(rBP!$5:$5))))))</f>
        <v>6365.4000000000005</v>
      </c>
      <c r="AE54" s="71">
        <f ca="1">IF(AE$5="",0,SUMPRODUCT(
INDIRECT(ADDRESS($P54,SUMIFS($1:$1,$5:$5,1))&amp;":"&amp;ADDRESS($P54,AE$1)),
INDIRECT("rBP!"&amp;ADDRESS($S54,SUMIFS(rBP!$1:$1,rBP!$5:$5,MAX(rBP!$5:$5)-AE$5+1))&amp;":"&amp;ADDRESS($S54,SUMIFS(rBP!$1:$1,rBP!$5:$5,MAX(rBP!$5:$5))))))</f>
        <v>6556.362000000001</v>
      </c>
      <c r="AF54" s="71">
        <f ca="1">IF(AF$5="",0,SUMPRODUCT(
INDIRECT(ADDRESS($P54,SUMIFS($1:$1,$5:$5,1))&amp;":"&amp;ADDRESS($P54,AF$1)),
INDIRECT("rBP!"&amp;ADDRESS($S54,SUMIFS(rBP!$1:$1,rBP!$5:$5,MAX(rBP!$5:$5)-AF$5+1))&amp;":"&amp;ADDRESS($S54,SUMIFS(rBP!$1:$1,rBP!$5:$5,MAX(rBP!$5:$5))))))</f>
        <v>6753.0528599999998</v>
      </c>
      <c r="AG54" s="71">
        <f ca="1">IF(AG$5="",0,SUMPRODUCT(
INDIRECT(ADDRESS($P54,SUMIFS($1:$1,$5:$5,1))&amp;":"&amp;ADDRESS($P54,AG$1)),
INDIRECT("rBP!"&amp;ADDRESS($S54,SUMIFS(rBP!$1:$1,rBP!$5:$5,MAX(rBP!$5:$5)-AG$5+1))&amp;":"&amp;ADDRESS($S54,SUMIFS(rBP!$1:$1,rBP!$5:$5,MAX(rBP!$5:$5))))))</f>
        <v>6955.6444458000005</v>
      </c>
      <c r="AH54" s="71">
        <f ca="1">IF(AH$5="",0,SUMPRODUCT(
INDIRECT(ADDRESS($P54,SUMIFS($1:$1,$5:$5,1))&amp;":"&amp;ADDRESS($P54,AH$1)),
INDIRECT("rBP!"&amp;ADDRESS($S54,SUMIFS(rBP!$1:$1,rBP!$5:$5,MAX(rBP!$5:$5)-AH$5+1))&amp;":"&amp;ADDRESS($S54,SUMIFS(rBP!$1:$1,rBP!$5:$5,MAX(rBP!$5:$5))))))</f>
        <v>7164.313779174001</v>
      </c>
      <c r="AI54" s="71">
        <f ca="1">IF(AI$5="",0,SUMPRODUCT(
INDIRECT(ADDRESS($P54,SUMIFS($1:$1,$5:$5,1))&amp;":"&amp;ADDRESS($P54,AI$1)),
INDIRECT("rBP!"&amp;ADDRESS($S54,SUMIFS(rBP!$1:$1,rBP!$5:$5,MAX(rBP!$5:$5)-AI$5+1))&amp;":"&amp;ADDRESS($S54,SUMIFS(rBP!$1:$1,rBP!$5:$5,MAX(rBP!$5:$5))))))</f>
        <v>7379.2431925492219</v>
      </c>
      <c r="AJ54" s="71">
        <f ca="1">IF(AJ$5="",0,SUMPRODUCT(
INDIRECT(ADDRESS($P54,SUMIFS($1:$1,$5:$5,1))&amp;":"&amp;ADDRESS($P54,AJ$1)),
INDIRECT("rBP!"&amp;ADDRESS($S54,SUMIFS(rBP!$1:$1,rBP!$5:$5,MAX(rBP!$5:$5)-AJ$5+1))&amp;":"&amp;ADDRESS($S54,SUMIFS(rBP!$1:$1,rBP!$5:$5,MAX(rBP!$5:$5))))))</f>
        <v>7600.6204883256978</v>
      </c>
      <c r="AK54" s="71">
        <f ca="1">IF(AK$5="",0,SUMPRODUCT(
INDIRECT(ADDRESS($P54,SUMIFS($1:$1,$5:$5,1))&amp;":"&amp;ADDRESS($P54,AK$1)),
INDIRECT("rBP!"&amp;ADDRESS($S54,SUMIFS(rBP!$1:$1,rBP!$5:$5,MAX(rBP!$5:$5)-AK$5+1))&amp;":"&amp;ADDRESS($S54,SUMIFS(rBP!$1:$1,rBP!$5:$5,MAX(rBP!$5:$5))))))</f>
        <v>7828.6391029754686</v>
      </c>
      <c r="AL54" s="71">
        <f ca="1">IF(AL$5="",0,SUMPRODUCT(
INDIRECT(ADDRESS($P54,SUMIFS($1:$1,$5:$5,1))&amp;":"&amp;ADDRESS($P54,AL$1)),
INDIRECT("rBP!"&amp;ADDRESS($S54,SUMIFS(rBP!$1:$1,rBP!$5:$5,MAX(rBP!$5:$5)-AL$5+1))&amp;":"&amp;ADDRESS($S54,SUMIFS(rBP!$1:$1,rBP!$5:$5,MAX(rBP!$5:$5))))))</f>
        <v>8063.4982760647326</v>
      </c>
      <c r="AM54" s="71">
        <f ca="1">IF(AM$5="",0,SUMPRODUCT(
INDIRECT(ADDRESS($P54,SUMIFS($1:$1,$5:$5,1))&amp;":"&amp;ADDRESS($P54,AM$1)),
INDIRECT("rBP!"&amp;ADDRESS($S54,SUMIFS(rBP!$1:$1,rBP!$5:$5,MAX(rBP!$5:$5)-AM$5+1))&amp;":"&amp;ADDRESS($S54,SUMIFS(rBP!$1:$1,rBP!$5:$5,MAX(rBP!$5:$5))))))</f>
        <v>8305.4032243466754</v>
      </c>
      <c r="AN54" s="71">
        <f ca="1">IF(AN$5="",0,SUMPRODUCT(
INDIRECT(ADDRESS($P54,SUMIFS($1:$1,$5:$5,1))&amp;":"&amp;ADDRESS($P54,AN$1)),
INDIRECT("rBP!"&amp;ADDRESS($S54,SUMIFS(rBP!$1:$1,rBP!$5:$5,MAX(rBP!$5:$5)-AN$5+1))&amp;":"&amp;ADDRESS($S54,SUMIFS(rBP!$1:$1,rBP!$5:$5,MAX(rBP!$5:$5))))))</f>
        <v>8554.5653210770743</v>
      </c>
      <c r="AO54" s="71">
        <f ca="1">IF(AO$5="",0,SUMPRODUCT(
INDIRECT(ADDRESS($P54,SUMIFS($1:$1,$5:$5,1))&amp;":"&amp;ADDRESS($P54,AO$1)),
INDIRECT("rBP!"&amp;ADDRESS($S54,SUMIFS(rBP!$1:$1,rBP!$5:$5,MAX(rBP!$5:$5)-AO$5+1))&amp;":"&amp;ADDRESS($S54,SUMIFS(rBP!$1:$1,rBP!$5:$5,MAX(rBP!$5:$5))))))</f>
        <v>8811.2022807093872</v>
      </c>
      <c r="AP54" s="71">
        <f ca="1">IF(AP$5="",0,SUMPRODUCT(
INDIRECT(ADDRESS($P54,SUMIFS($1:$1,$5:$5,1))&amp;":"&amp;ADDRESS($P54,AP$1)),
INDIRECT("rBP!"&amp;ADDRESS($S54,SUMIFS(rBP!$1:$1,rBP!$5:$5,MAX(rBP!$5:$5)-AP$5+1))&amp;":"&amp;ADDRESS($S54,SUMIFS(rBP!$1:$1,rBP!$5:$5,MAX(rBP!$5:$5))))))</f>
        <v>9075.5383491306693</v>
      </c>
      <c r="AQ54" s="71">
        <f ca="1">IF(AQ$5="",0,SUMPRODUCT(
INDIRECT(ADDRESS($P54,SUMIFS($1:$1,$5:$5,1))&amp;":"&amp;ADDRESS($P54,AQ$1)),
INDIRECT("rBP!"&amp;ADDRESS($S54,SUMIFS(rBP!$1:$1,rBP!$5:$5,MAX(rBP!$5:$5)-AQ$5+1))&amp;":"&amp;ADDRESS($S54,SUMIFS(rBP!$1:$1,rBP!$5:$5,MAX(rBP!$5:$5))))))</f>
        <v>9347.8044996045901</v>
      </c>
      <c r="AR54" s="71">
        <f ca="1">IF(AR$5="",0,SUMPRODUCT(
INDIRECT(ADDRESS($P54,SUMIFS($1:$1,$5:$5,1))&amp;":"&amp;ADDRESS($P54,AR$1)),
INDIRECT("rBP!"&amp;ADDRESS($S54,SUMIFS(rBP!$1:$1,rBP!$5:$5,MAX(rBP!$5:$5)-AR$5+1))&amp;":"&amp;ADDRESS($S54,SUMIFS(rBP!$1:$1,rBP!$5:$5,MAX(rBP!$5:$5))))))</f>
        <v>9628.238634592728</v>
      </c>
      <c r="AS54" s="71">
        <f ca="1">IF(AS$5="",0,SUMPRODUCT(
INDIRECT(ADDRESS($P54,SUMIFS($1:$1,$5:$5,1))&amp;":"&amp;ADDRESS($P54,AS$1)),
INDIRECT("rBP!"&amp;ADDRESS($S54,SUMIFS(rBP!$1:$1,rBP!$5:$5,MAX(rBP!$5:$5)-AS$5+1))&amp;":"&amp;ADDRESS($S54,SUMIFS(rBP!$1:$1,rBP!$5:$5,MAX(rBP!$5:$5))))))</f>
        <v>9917.085793630511</v>
      </c>
      <c r="AT54" s="71">
        <f ca="1">IF(AT$5="",0,SUMPRODUCT(
INDIRECT(ADDRESS($P54,SUMIFS($1:$1,$5:$5,1))&amp;":"&amp;ADDRESS($P54,AT$1)),
INDIRECT("rBP!"&amp;ADDRESS($S54,SUMIFS(rBP!$1:$1,rBP!$5:$5,MAX(rBP!$5:$5)-AT$5+1))&amp;":"&amp;ADDRESS($S54,SUMIFS(rBP!$1:$1,rBP!$5:$5,MAX(rBP!$5:$5))))))</f>
        <v>10214.598367439427</v>
      </c>
      <c r="AU54" s="71">
        <f ca="1">IF(AU$5="",0,SUMPRODUCT(
INDIRECT(ADDRESS($P54,SUMIFS($1:$1,$5:$5,1))&amp;":"&amp;ADDRESS($P54,AU$1)),
INDIRECT("rBP!"&amp;ADDRESS($S54,SUMIFS(rBP!$1:$1,rBP!$5:$5,MAX(rBP!$5:$5)-AU$5+1))&amp;":"&amp;ADDRESS($S54,SUMIFS(rBP!$1:$1,rBP!$5:$5,MAX(rBP!$5:$5))))))</f>
        <v>10521.036318462609</v>
      </c>
      <c r="AV54" s="71">
        <f ca="1">IF(AV$5="",0,SUMPRODUCT(
INDIRECT(ADDRESS($P54,SUMIFS($1:$1,$5:$5,1))&amp;":"&amp;ADDRESS($P54,AV$1)),
INDIRECT("rBP!"&amp;ADDRESS($S54,SUMIFS(rBP!$1:$1,rBP!$5:$5,MAX(rBP!$5:$5)-AV$5+1))&amp;":"&amp;ADDRESS($S54,SUMIFS(rBP!$1:$1,rBP!$5:$5,MAX(rBP!$5:$5))))))</f>
        <v>10836.667408016488</v>
      </c>
      <c r="AW54" s="71">
        <f ca="1">IF(AW$5="",0,SUMPRODUCT(
INDIRECT(ADDRESS($P54,SUMIFS($1:$1,$5:$5,1))&amp;":"&amp;ADDRESS($P54,AW$1)),
INDIRECT("rBP!"&amp;ADDRESS($S54,SUMIFS(rBP!$1:$1,rBP!$5:$5,MAX(rBP!$5:$5)-AW$5+1))&amp;":"&amp;ADDRESS($S54,SUMIFS(rBP!$1:$1,rBP!$5:$5,MAX(rBP!$5:$5))))))</f>
        <v>11161.767430256983</v>
      </c>
      <c r="AX54" s="71">
        <f ca="1">IF(AX$5="",0,SUMPRODUCT(
INDIRECT(ADDRESS($P54,SUMIFS($1:$1,$5:$5,1))&amp;":"&amp;ADDRESS($P54,AX$1)),
INDIRECT("rBP!"&amp;ADDRESS($S54,SUMIFS(rBP!$1:$1,rBP!$5:$5,MAX(rBP!$5:$5)-AX$5+1))&amp;":"&amp;ADDRESS($S54,SUMIFS(rBP!$1:$1,rBP!$5:$5,MAX(rBP!$5:$5))))))</f>
        <v>11496.620453164693</v>
      </c>
      <c r="AY54" s="71">
        <f ca="1">IF(AY$5="",0,SUMPRODUCT(
INDIRECT(ADDRESS($P54,SUMIFS($1:$1,$5:$5,1))&amp;":"&amp;ADDRESS($P54,AY$1)),
INDIRECT("rBP!"&amp;ADDRESS($S54,SUMIFS(rBP!$1:$1,rBP!$5:$5,MAX(rBP!$5:$5)-AY$5+1))&amp;":"&amp;ADDRESS($S54,SUMIFS(rBP!$1:$1,rBP!$5:$5,MAX(rBP!$5:$5))))))</f>
        <v>11841.519066759634</v>
      </c>
      <c r="AZ54" s="71">
        <f ca="1">IF(AZ$5="",0,SUMPRODUCT(
INDIRECT(ADDRESS($P54,SUMIFS($1:$1,$5:$5,1))&amp;":"&amp;ADDRESS($P54,AZ$1)),
INDIRECT("rBP!"&amp;ADDRESS($S54,SUMIFS(rBP!$1:$1,rBP!$5:$5,MAX(rBP!$5:$5)-AZ$5+1))&amp;":"&amp;ADDRESS($S54,SUMIFS(rBP!$1:$1,rBP!$5:$5,MAX(rBP!$5:$5))))))</f>
        <v>12196.764638762425</v>
      </c>
      <c r="BA54" s="71">
        <f ca="1">IF(BA$5="",0,SUMPRODUCT(
INDIRECT(ADDRESS($P54,SUMIFS($1:$1,$5:$5,1))&amp;":"&amp;ADDRESS($P54,BA$1)),
INDIRECT("rBP!"&amp;ADDRESS($S54,SUMIFS(rBP!$1:$1,rBP!$5:$5,MAX(rBP!$5:$5)-BA$5+1))&amp;":"&amp;ADDRESS($S54,SUMIFS(rBP!$1:$1,rBP!$5:$5,MAX(rBP!$5:$5))))))</f>
        <v>12562.667577925298</v>
      </c>
      <c r="BB54" s="71">
        <f ca="1">IF(BB$5="",0,SUMPRODUCT(
INDIRECT(ADDRESS($P54,SUMIFS($1:$1,$5:$5,1))&amp;":"&amp;ADDRESS($P54,BB$1)),
INDIRECT("rBP!"&amp;ADDRESS($S54,SUMIFS(rBP!$1:$1,rBP!$5:$5,MAX(rBP!$5:$5)-BB$5+1))&amp;":"&amp;ADDRESS($S54,SUMIFS(rBP!$1:$1,rBP!$5:$5,MAX(rBP!$5:$5))))))</f>
        <v>12939.547605263055</v>
      </c>
      <c r="BC54" s="71">
        <f ca="1">IF(BC$5="",0,SUMPRODUCT(
INDIRECT(ADDRESS($P54,SUMIFS($1:$1,$5:$5,1))&amp;":"&amp;ADDRESS($P54,BC$1)),
INDIRECT("rBP!"&amp;ADDRESS($S54,SUMIFS(rBP!$1:$1,rBP!$5:$5,MAX(rBP!$5:$5)-BC$5+1))&amp;":"&amp;ADDRESS($S54,SUMIFS(rBP!$1:$1,rBP!$5:$5,MAX(rBP!$5:$5))))))</f>
        <v>13327.734033420948</v>
      </c>
      <c r="BD54" s="71">
        <f ca="1">IF(BD$5="",0,SUMPRODUCT(
INDIRECT(ADDRESS($P54,SUMIFS($1:$1,$5:$5,1))&amp;":"&amp;ADDRESS($P54,BD$1)),
INDIRECT("rBP!"&amp;ADDRESS($S54,SUMIFS(rBP!$1:$1,rBP!$5:$5,MAX(rBP!$5:$5)-BD$5+1))&amp;":"&amp;ADDRESS($S54,SUMIFS(rBP!$1:$1,rBP!$5:$5,MAX(rBP!$5:$5))))))</f>
        <v>13727.566054423576</v>
      </c>
      <c r="BE54" s="71">
        <f ca="1">IF(BE$5="",0,SUMPRODUCT(
INDIRECT(ADDRESS($P54,SUMIFS($1:$1,$5:$5,1))&amp;":"&amp;ADDRESS($P54,BE$1)),
INDIRECT("rBP!"&amp;ADDRESS($S54,SUMIFS(rBP!$1:$1,rBP!$5:$5,MAX(rBP!$5:$5)-BE$5+1))&amp;":"&amp;ADDRESS($S54,SUMIFS(rBP!$1:$1,rBP!$5:$5,MAX(rBP!$5:$5))))))</f>
        <v>14139.393036056283</v>
      </c>
      <c r="BF54" s="71">
        <f ca="1">IF(BF$5="",0,SUMPRODUCT(
INDIRECT(ADDRESS($P54,SUMIFS($1:$1,$5:$5,1))&amp;":"&amp;ADDRESS($P54,BF$1)),
INDIRECT("rBP!"&amp;ADDRESS($S54,SUMIFS(rBP!$1:$1,rBP!$5:$5,MAX(rBP!$5:$5)-BF$5+1))&amp;":"&amp;ADDRESS($S54,SUMIFS(rBP!$1:$1,rBP!$5:$5,MAX(rBP!$5:$5))))))</f>
        <v>14563.574827137971</v>
      </c>
      <c r="BG54" s="71">
        <f ca="1">IF(BG$5="",0,SUMPRODUCT(
INDIRECT(ADDRESS($P54,SUMIFS($1:$1,$5:$5,1))&amp;":"&amp;ADDRESS($P54,BG$1)),
INDIRECT("rBP!"&amp;ADDRESS($S54,SUMIFS(rBP!$1:$1,rBP!$5:$5,MAX(rBP!$5:$5)-BG$5+1))&amp;":"&amp;ADDRESS($S54,SUMIFS(rBP!$1:$1,rBP!$5:$5,MAX(rBP!$5:$5))))))</f>
        <v>15000.482071952112</v>
      </c>
      <c r="BH54" s="71">
        <f ca="1">IF(BH$5="",0,SUMPRODUCT(
INDIRECT(ADDRESS($P54,SUMIFS($1:$1,$5:$5,1))&amp;":"&amp;ADDRESS($P54,BH$1)),
INDIRECT("rBP!"&amp;ADDRESS($S54,SUMIFS(rBP!$1:$1,rBP!$5:$5,MAX(rBP!$5:$5)-BH$5+1))&amp;":"&amp;ADDRESS($S54,SUMIFS(rBP!$1:$1,rBP!$5:$5,MAX(rBP!$5:$5))))))</f>
        <v>15450.496534110676</v>
      </c>
      <c r="BI54" s="71">
        <f ca="1">IF(BI$5="",0,SUMPRODUCT(
INDIRECT(ADDRESS($P54,SUMIFS($1:$1,$5:$5,1))&amp;":"&amp;ADDRESS($P54,BI$1)),
INDIRECT("rBP!"&amp;ADDRESS($S54,SUMIFS(rBP!$1:$1,rBP!$5:$5,MAX(rBP!$5:$5)-BI$5+1))&amp;":"&amp;ADDRESS($S54,SUMIFS(rBP!$1:$1,rBP!$5:$5,MAX(rBP!$5:$5))))))</f>
        <v>15914.011430133996</v>
      </c>
      <c r="BJ54" s="71">
        <f ca="1">IF(BJ$5="",0,SUMPRODUCT(
INDIRECT(ADDRESS($P54,SUMIFS($1:$1,$5:$5,1))&amp;":"&amp;ADDRESS($P54,BJ$1)),
INDIRECT("rBP!"&amp;ADDRESS($S54,SUMIFS(rBP!$1:$1,rBP!$5:$5,MAX(rBP!$5:$5)-BJ$5+1))&amp;":"&amp;ADDRESS($S54,SUMIFS(rBP!$1:$1,rBP!$5:$5,MAX(rBP!$5:$5))))))</f>
        <v>16391.431773038017</v>
      </c>
      <c r="BK54" s="71">
        <f ca="1">IF(BK$5="",0,SUMPRODUCT(
INDIRECT(ADDRESS($P54,SUMIFS($1:$1,$5:$5,1))&amp;":"&amp;ADDRESS($P54,BK$1)),
INDIRECT("rBP!"&amp;ADDRESS($S54,SUMIFS(rBP!$1:$1,rBP!$5:$5,MAX(rBP!$5:$5)-BK$5+1))&amp;":"&amp;ADDRESS($S54,SUMIFS(rBP!$1:$1,rBP!$5:$5,MAX(rBP!$5:$5))))))</f>
        <v>16883.174726229157</v>
      </c>
      <c r="BL54" s="71">
        <f ca="1">IF(BL$5="",0,SUMPRODUCT(
INDIRECT(ADDRESS($P54,SUMIFS($1:$1,$5:$5,1))&amp;":"&amp;ADDRESS($P54,BL$1)),
INDIRECT("rBP!"&amp;ADDRESS($S54,SUMIFS(rBP!$1:$1,rBP!$5:$5,MAX(rBP!$5:$5)-BL$5+1))&amp;":"&amp;ADDRESS($S54,SUMIFS(rBP!$1:$1,rBP!$5:$5,MAX(rBP!$5:$5))))))</f>
        <v>17389.669968016035</v>
      </c>
      <c r="BM54" s="71">
        <f ca="1">IF(BM$5="",0,SUMPRODUCT(
INDIRECT(ADDRESS($P54,SUMIFS($1:$1,$5:$5,1))&amp;":"&amp;ADDRESS($P54,BM$1)),
INDIRECT("rBP!"&amp;ADDRESS($S54,SUMIFS(rBP!$1:$1,rBP!$5:$5,MAX(rBP!$5:$5)-BM$5+1))&amp;":"&amp;ADDRESS($S54,SUMIFS(rBP!$1:$1,rBP!$5:$5,MAX(rBP!$5:$5))))))</f>
        <v>17911.360067056514</v>
      </c>
      <c r="BN54" s="71">
        <f ca="1">IF(BN$5="",0,SUMPRODUCT(
INDIRECT(ADDRESS($P54,SUMIFS($1:$1,$5:$5,1))&amp;":"&amp;ADDRESS($P54,BN$1)),
INDIRECT("rBP!"&amp;ADDRESS($S54,SUMIFS(rBP!$1:$1,rBP!$5:$5,MAX(rBP!$5:$5)-BN$5+1))&amp;":"&amp;ADDRESS($S54,SUMIFS(rBP!$1:$1,rBP!$5:$5,MAX(rBP!$5:$5))))))</f>
        <v>18448.700869068212</v>
      </c>
      <c r="BO54" s="71">
        <f ca="1">IF(BO$5="",0,SUMPRODUCT(
INDIRECT(ADDRESS($P54,SUMIFS($1:$1,$5:$5,1))&amp;":"&amp;ADDRESS($P54,BO$1)),
INDIRECT("rBP!"&amp;ADDRESS($S54,SUMIFS(rBP!$1:$1,rBP!$5:$5,MAX(rBP!$5:$5)-BO$5+1))&amp;":"&amp;ADDRESS($S54,SUMIFS(rBP!$1:$1,rBP!$5:$5,MAX(rBP!$5:$5))))))</f>
        <v>19002.161895140256</v>
      </c>
      <c r="BP54" s="71">
        <f ca="1">IF(BP$5="",0,SUMPRODUCT(
INDIRECT(ADDRESS($P54,SUMIFS($1:$1,$5:$5,1))&amp;":"&amp;ADDRESS($P54,BP$1)),
INDIRECT("rBP!"&amp;ADDRESS($S54,SUMIFS(rBP!$1:$1,rBP!$5:$5,MAX(rBP!$5:$5)-BP$5+1))&amp;":"&amp;ADDRESS($S54,SUMIFS(rBP!$1:$1,rBP!$5:$5,MAX(rBP!$5:$5))))))</f>
        <v>19572.226751994465</v>
      </c>
      <c r="BQ54" s="71">
        <f ca="1">IF(BQ$5="",0,SUMPRODUCT(
INDIRECT(ADDRESS($P54,SUMIFS($1:$1,$5:$5,1))&amp;":"&amp;ADDRESS($P54,BQ$1)),
INDIRECT("rBP!"&amp;ADDRESS($S54,SUMIFS(rBP!$1:$1,rBP!$5:$5,MAX(rBP!$5:$5)-BQ$5+1))&amp;":"&amp;ADDRESS($S54,SUMIFS(rBP!$1:$1,rBP!$5:$5,MAX(rBP!$5:$5))))))</f>
        <v>20159.393554554299</v>
      </c>
      <c r="BR54" s="71">
        <f ca="1">IF(BR$5="",0,SUMPRODUCT(
INDIRECT(ADDRESS($P54,SUMIFS($1:$1,$5:$5,1))&amp;":"&amp;ADDRESS($P54,BR$1)),
INDIRECT("rBP!"&amp;ADDRESS($S54,SUMIFS(rBP!$1:$1,rBP!$5:$5,MAX(rBP!$5:$5)-BR$5+1))&amp;":"&amp;ADDRESS($S54,SUMIFS(rBP!$1:$1,rBP!$5:$5,MAX(rBP!$5:$5))))))</f>
        <v>20764.17536119093</v>
      </c>
      <c r="BS54" s="71">
        <f ca="1">IF(BS$5="",0,SUMPRODUCT(
INDIRECT(ADDRESS($P54,SUMIFS($1:$1,$5:$5,1))&amp;":"&amp;ADDRESS($P54,BS$1)),
INDIRECT("rBP!"&amp;ADDRESS($S54,SUMIFS(rBP!$1:$1,rBP!$5:$5,MAX(rBP!$5:$5)-BS$5+1))&amp;":"&amp;ADDRESS($S54,SUMIFS(rBP!$1:$1,rBP!$5:$5,MAX(rBP!$5:$5))))))</f>
        <v>21387.100622026657</v>
      </c>
      <c r="BT54" s="71">
        <f ca="1">IF(BT$5="",0,SUMPRODUCT(
INDIRECT(ADDRESS($P54,SUMIFS($1:$1,$5:$5,1))&amp;":"&amp;ADDRESS($P54,BT$1)),
INDIRECT("rBP!"&amp;ADDRESS($S54,SUMIFS(rBP!$1:$1,rBP!$5:$5,MAX(rBP!$5:$5)-BT$5+1))&amp;":"&amp;ADDRESS($S54,SUMIFS(rBP!$1:$1,rBP!$5:$5,MAX(rBP!$5:$5))))))</f>
        <v>22028.71364068746</v>
      </c>
      <c r="BU54" s="71">
        <f ca="1">IF(BU$5="",0,SUMPRODUCT(
INDIRECT(ADDRESS($P54,SUMIFS($1:$1,$5:$5,1))&amp;":"&amp;ADDRESS($P54,BU$1)),
INDIRECT("rBP!"&amp;ADDRESS($S54,SUMIFS(rBP!$1:$1,rBP!$5:$5,MAX(rBP!$5:$5)-BU$5+1))&amp;":"&amp;ADDRESS($S54,SUMIFS(rBP!$1:$1,rBP!$5:$5,MAX(rBP!$5:$5))))))</f>
        <v>22689.575049908086</v>
      </c>
      <c r="BV54" s="71">
        <f ca="1">IF(BV$5="",0,SUMPRODUCT(
INDIRECT(ADDRESS($P54,SUMIFS($1:$1,$5:$5,1))&amp;":"&amp;ADDRESS($P54,BV$1)),
INDIRECT("rBP!"&amp;ADDRESS($S54,SUMIFS(rBP!$1:$1,rBP!$5:$5,MAX(rBP!$5:$5)-BV$5+1))&amp;":"&amp;ADDRESS($S54,SUMIFS(rBP!$1:$1,rBP!$5:$5,MAX(rBP!$5:$5))))))</f>
        <v>0</v>
      </c>
      <c r="BW54" s="71">
        <f ca="1">IF(BW$5="",0,SUMPRODUCT(
INDIRECT(ADDRESS($P54,SUMIFS($1:$1,$5:$5,1))&amp;":"&amp;ADDRESS($P54,BW$1)),
INDIRECT("rBP!"&amp;ADDRESS($S54,SUMIFS(rBP!$1:$1,rBP!$5:$5,MAX(rBP!$5:$5)-BW$5+1))&amp;":"&amp;ADDRESS($S54,SUMIFS(rBP!$1:$1,rBP!$5:$5,MAX(rBP!$5:$5))))))</f>
        <v>0</v>
      </c>
      <c r="BX54" s="71">
        <f ca="1">IF(BX$5="",0,SUMPRODUCT(
INDIRECT(ADDRESS($P54,SUMIFS($1:$1,$5:$5,1))&amp;":"&amp;ADDRESS($P54,BX$1)),
INDIRECT("rBP!"&amp;ADDRESS($S54,SUMIFS(rBP!$1:$1,rBP!$5:$5,MAX(rBP!$5:$5)-BX$5+1))&amp;":"&amp;ADDRESS($S54,SUMIFS(rBP!$1:$1,rBP!$5:$5,MAX(rBP!$5:$5))))))</f>
        <v>0</v>
      </c>
      <c r="BY54" s="71">
        <f ca="1">IF(BY$5="",0,SUMPRODUCT(
INDIRECT(ADDRESS($P54,SUMIFS($1:$1,$5:$5,1))&amp;":"&amp;ADDRESS($P54,BY$1)),
INDIRECT("rBP!"&amp;ADDRESS($S54,SUMIFS(rBP!$1:$1,rBP!$5:$5,MAX(rBP!$5:$5)-BY$5+1))&amp;":"&amp;ADDRESS($S54,SUMIFS(rBP!$1:$1,rBP!$5:$5,MAX(rBP!$5:$5))))))</f>
        <v>0</v>
      </c>
      <c r="BZ54" s="71">
        <f ca="1">IF(BZ$5="",0,SUMPRODUCT(
INDIRECT(ADDRESS($P54,SUMIFS($1:$1,$5:$5,1))&amp;":"&amp;ADDRESS($P54,BZ$1)),
INDIRECT("rBP!"&amp;ADDRESS($S54,SUMIFS(rBP!$1:$1,rBP!$5:$5,MAX(rBP!$5:$5)-BZ$5+1))&amp;":"&amp;ADDRESS($S54,SUMIFS(rBP!$1:$1,rBP!$5:$5,MAX(rBP!$5:$5))))))</f>
        <v>0</v>
      </c>
      <c r="CA54" s="71">
        <f ca="1">IF(CA$5="",0,SUMPRODUCT(
INDIRECT(ADDRESS($P54,SUMIFS($1:$1,$5:$5,1))&amp;":"&amp;ADDRESS($P54,CA$1)),
INDIRECT("rBP!"&amp;ADDRESS($S54,SUMIFS(rBP!$1:$1,rBP!$5:$5,MAX(rBP!$5:$5)-CA$5+1))&amp;":"&amp;ADDRESS($S54,SUMIFS(rBP!$1:$1,rBP!$5:$5,MAX(rBP!$5:$5))))))</f>
        <v>0</v>
      </c>
      <c r="CB54" s="71">
        <f ca="1">IF(CB$5="",0,SUMPRODUCT(
INDIRECT(ADDRESS($P54,SUMIFS($1:$1,$5:$5,1))&amp;":"&amp;ADDRESS($P54,CB$1)),
INDIRECT("rBP!"&amp;ADDRESS($S54,SUMIFS(rBP!$1:$1,rBP!$5:$5,MAX(rBP!$5:$5)-CB$5+1))&amp;":"&amp;ADDRESS($S54,SUMIFS(rBP!$1:$1,rBP!$5:$5,MAX(rBP!$5:$5))))))</f>
        <v>0</v>
      </c>
      <c r="CC54" s="71">
        <f ca="1">IF(CC$5="",0,SUMPRODUCT(
INDIRECT(ADDRESS($P54,SUMIFS($1:$1,$5:$5,1))&amp;":"&amp;ADDRESS($P54,CC$1)),
INDIRECT("rBP!"&amp;ADDRESS($S54,SUMIFS(rBP!$1:$1,rBP!$5:$5,MAX(rBP!$5:$5)-CC$5+1))&amp;":"&amp;ADDRESS($S54,SUMIFS(rBP!$1:$1,rBP!$5:$5,MAX(rBP!$5:$5))))))</f>
        <v>0</v>
      </c>
      <c r="CD54" s="71">
        <f ca="1">IF(CD$5="",0,SUMPRODUCT(
INDIRECT(ADDRESS($P54,SUMIFS($1:$1,$5:$5,1))&amp;":"&amp;ADDRESS($P54,CD$1)),
INDIRECT("rBP!"&amp;ADDRESS($S54,SUMIFS(rBP!$1:$1,rBP!$5:$5,MAX(rBP!$5:$5)-CD$5+1))&amp;":"&amp;ADDRESS($S54,SUMIFS(rBP!$1:$1,rBP!$5:$5,MAX(rBP!$5:$5))))))</f>
        <v>0</v>
      </c>
      <c r="CE54" s="71">
        <f ca="1">IF(CE$5="",0,SUMPRODUCT(
INDIRECT(ADDRESS($P54,SUMIFS($1:$1,$5:$5,1))&amp;":"&amp;ADDRESS($P54,CE$1)),
INDIRECT("rBP!"&amp;ADDRESS($S54,SUMIFS(rBP!$1:$1,rBP!$5:$5,MAX(rBP!$5:$5)-CE$5+1))&amp;":"&amp;ADDRESS($S54,SUMIFS(rBP!$1:$1,rBP!$5:$5,MAX(rBP!$5:$5))))))</f>
        <v>0</v>
      </c>
      <c r="CF54" s="71">
        <f ca="1">IF(CF$5="",0,SUMPRODUCT(
INDIRECT(ADDRESS($P54,SUMIFS($1:$1,$5:$5,1))&amp;":"&amp;ADDRESS($P54,CF$1)),
INDIRECT("rBP!"&amp;ADDRESS($S54,SUMIFS(rBP!$1:$1,rBP!$5:$5,MAX(rBP!$5:$5)-CF$5+1))&amp;":"&amp;ADDRESS($S54,SUMIFS(rBP!$1:$1,rBP!$5:$5,MAX(rBP!$5:$5))))))</f>
        <v>0</v>
      </c>
      <c r="CG54" s="71">
        <f ca="1">IF(CG$5="",0,SUMPRODUCT(
INDIRECT(ADDRESS($P54,SUMIFS($1:$1,$5:$5,1))&amp;":"&amp;ADDRESS($P54,CG$1)),
INDIRECT("rBP!"&amp;ADDRESS($S54,SUMIFS(rBP!$1:$1,rBP!$5:$5,MAX(rBP!$5:$5)-CG$5+1))&amp;":"&amp;ADDRESS($S54,SUMIFS(rBP!$1:$1,rBP!$5:$5,MAX(rBP!$5:$5))))))</f>
        <v>0</v>
      </c>
      <c r="CH54" s="71">
        <f ca="1">IF(CH$5="",0,SUMPRODUCT(
INDIRECT(ADDRESS($P54,SUMIFS($1:$1,$5:$5,1))&amp;":"&amp;ADDRESS($P54,CH$1)),
INDIRECT("rBP!"&amp;ADDRESS($S54,SUMIFS(rBP!$1:$1,rBP!$5:$5,MAX(rBP!$5:$5)-CH$5+1))&amp;":"&amp;ADDRESS($S54,SUMIFS(rBP!$1:$1,rBP!$5:$5,MAX(rBP!$5:$5))))))</f>
        <v>0</v>
      </c>
      <c r="CI54" s="71">
        <f ca="1">IF(CI$5="",0,SUMPRODUCT(
INDIRECT(ADDRESS($P54,SUMIFS($1:$1,$5:$5,1))&amp;":"&amp;ADDRESS($P54,CI$1)),
INDIRECT("rBP!"&amp;ADDRESS($S54,SUMIFS(rBP!$1:$1,rBP!$5:$5,MAX(rBP!$5:$5)-CI$5+1))&amp;":"&amp;ADDRESS($S54,SUMIFS(rBP!$1:$1,rBP!$5:$5,MAX(rBP!$5:$5))))))</f>
        <v>0</v>
      </c>
      <c r="CJ54" s="71">
        <f ca="1">IF(CJ$5="",0,SUMPRODUCT(
INDIRECT(ADDRESS($P54,SUMIFS($1:$1,$5:$5,1))&amp;":"&amp;ADDRESS($P54,CJ$1)),
INDIRECT("rBP!"&amp;ADDRESS($S54,SUMIFS(rBP!$1:$1,rBP!$5:$5,MAX(rBP!$5:$5)-CJ$5+1))&amp;":"&amp;ADDRESS($S54,SUMIFS(rBP!$1:$1,rBP!$5:$5,MAX(rBP!$5:$5))))))</f>
        <v>0</v>
      </c>
      <c r="CK54" s="71">
        <f ca="1">IF(CK$5="",0,SUMPRODUCT(
INDIRECT(ADDRESS($P54,SUMIFS($1:$1,$5:$5,1))&amp;":"&amp;ADDRESS($P54,CK$1)),
INDIRECT("rBP!"&amp;ADDRESS($S54,SUMIFS(rBP!$1:$1,rBP!$5:$5,MAX(rBP!$5:$5)-CK$5+1))&amp;":"&amp;ADDRESS($S54,SUMIFS(rBP!$1:$1,rBP!$5:$5,MAX(rBP!$5:$5))))))</f>
        <v>0</v>
      </c>
      <c r="CL54" s="71">
        <f ca="1">IF(CL$5="",0,SUMPRODUCT(
INDIRECT(ADDRESS($P54,SUMIFS($1:$1,$5:$5,1))&amp;":"&amp;ADDRESS($P54,CL$1)),
INDIRECT("rBP!"&amp;ADDRESS($S54,SUMIFS(rBP!$1:$1,rBP!$5:$5,MAX(rBP!$5:$5)-CL$5+1))&amp;":"&amp;ADDRESS($S54,SUMIFS(rBP!$1:$1,rBP!$5:$5,MAX(rBP!$5:$5))))))</f>
        <v>0</v>
      </c>
      <c r="CM54" s="71">
        <f ca="1">IF(CM$5="",0,SUMPRODUCT(
INDIRECT(ADDRESS($P54,SUMIFS($1:$1,$5:$5,1))&amp;":"&amp;ADDRESS($P54,CM$1)),
INDIRECT("rBP!"&amp;ADDRESS($S54,SUMIFS(rBP!$1:$1,rBP!$5:$5,MAX(rBP!$5:$5)-CM$5+1))&amp;":"&amp;ADDRESS($S54,SUMIFS(rBP!$1:$1,rBP!$5:$5,MAX(rBP!$5:$5))))))</f>
        <v>0</v>
      </c>
      <c r="CN54" s="71">
        <f ca="1">IF(CN$5="",0,SUMPRODUCT(
INDIRECT(ADDRESS($P54,SUMIFS($1:$1,$5:$5,1))&amp;":"&amp;ADDRESS($P54,CN$1)),
INDIRECT("rBP!"&amp;ADDRESS($S54,SUMIFS(rBP!$1:$1,rBP!$5:$5,MAX(rBP!$5:$5)-CN$5+1))&amp;":"&amp;ADDRESS($S54,SUMIFS(rBP!$1:$1,rBP!$5:$5,MAX(rBP!$5:$5))))))</f>
        <v>0</v>
      </c>
      <c r="CO54" s="71">
        <f ca="1">IF(CO$5="",0,SUMPRODUCT(
INDIRECT(ADDRESS($P54,SUMIFS($1:$1,$5:$5,1))&amp;":"&amp;ADDRESS($P54,CO$1)),
INDIRECT("rBP!"&amp;ADDRESS($S54,SUMIFS(rBP!$1:$1,rBP!$5:$5,MAX(rBP!$5:$5)-CO$5+1))&amp;":"&amp;ADDRESS($S54,SUMIFS(rBP!$1:$1,rBP!$5:$5,MAX(rBP!$5:$5))))))</f>
        <v>0</v>
      </c>
      <c r="CP54" s="71">
        <f ca="1">IF(CP$5="",0,SUMPRODUCT(
INDIRECT(ADDRESS($P54,SUMIFS($1:$1,$5:$5,1))&amp;":"&amp;ADDRESS($P54,CP$1)),
INDIRECT("rBP!"&amp;ADDRESS($S54,SUMIFS(rBP!$1:$1,rBP!$5:$5,MAX(rBP!$5:$5)-CP$5+1))&amp;":"&amp;ADDRESS($S54,SUMIFS(rBP!$1:$1,rBP!$5:$5,MAX(rBP!$5:$5))))))</f>
        <v>0</v>
      </c>
      <c r="CQ54" s="71">
        <f ca="1">IF(CQ$5="",0,SUMPRODUCT(
INDIRECT(ADDRESS($P54,SUMIFS($1:$1,$5:$5,1))&amp;":"&amp;ADDRESS($P54,CQ$1)),
INDIRECT("rBP!"&amp;ADDRESS($S54,SUMIFS(rBP!$1:$1,rBP!$5:$5,MAX(rBP!$5:$5)-CQ$5+1))&amp;":"&amp;ADDRESS($S54,SUMIFS(rBP!$1:$1,rBP!$5:$5,MAX(rBP!$5:$5))))))</f>
        <v>0</v>
      </c>
      <c r="CR54" s="71">
        <f ca="1">IF(CR$5="",0,SUMPRODUCT(
INDIRECT(ADDRESS($P54,SUMIFS($1:$1,$5:$5,1))&amp;":"&amp;ADDRESS($P54,CR$1)),
INDIRECT("rBP!"&amp;ADDRESS($S54,SUMIFS(rBP!$1:$1,rBP!$5:$5,MAX(rBP!$5:$5)-CR$5+1))&amp;":"&amp;ADDRESS($S54,SUMIFS(rBP!$1:$1,rBP!$5:$5,MAX(rBP!$5:$5))))))</f>
        <v>0</v>
      </c>
      <c r="CS54" s="71">
        <f ca="1">IF(CS$5="",0,SUMPRODUCT(
INDIRECT(ADDRESS($P54,SUMIFS($1:$1,$5:$5,1))&amp;":"&amp;ADDRESS($P54,CS$1)),
INDIRECT("rBP!"&amp;ADDRESS($S54,SUMIFS(rBP!$1:$1,rBP!$5:$5,MAX(rBP!$5:$5)-CS$5+1))&amp;":"&amp;ADDRESS($S54,SUMIFS(rBP!$1:$1,rBP!$5:$5,MAX(rBP!$5:$5))))))</f>
        <v>0</v>
      </c>
      <c r="CT54" s="71">
        <f ca="1">IF(CT$5="",0,SUMPRODUCT(
INDIRECT(ADDRESS($P54,SUMIFS($1:$1,$5:$5,1))&amp;":"&amp;ADDRESS($P54,CT$1)),
INDIRECT("rBP!"&amp;ADDRESS($S54,SUMIFS(rBP!$1:$1,rBP!$5:$5,MAX(rBP!$5:$5)-CT$5+1))&amp;":"&amp;ADDRESS($S54,SUMIFS(rBP!$1:$1,rBP!$5:$5,MAX(rBP!$5:$5))))))</f>
        <v>0</v>
      </c>
    </row>
    <row r="55" spans="1:98" s="69" customFormat="1" ht="12" x14ac:dyDescent="0.25">
      <c r="A55" s="26">
        <f>ROW()</f>
        <v>55</v>
      </c>
      <c r="E55" s="70"/>
      <c r="F55" s="68" t="str">
        <f>F53</f>
        <v>Вн.пр-во в натуральных величинах</v>
      </c>
      <c r="G55" s="27" t="str">
        <f>BP!$F$22</f>
        <v>Сырье</v>
      </c>
      <c r="M55" s="2" t="str">
        <f>BP!$M$22</f>
        <v>л</v>
      </c>
      <c r="P55" s="73">
        <f t="shared" ref="P55:P62" si="10">$A$7</f>
        <v>7</v>
      </c>
      <c r="Q55" s="27"/>
      <c r="R55" s="24"/>
      <c r="S55" s="73">
        <f>BP!$A106</f>
        <v>106</v>
      </c>
      <c r="V55" s="77"/>
      <c r="W55" s="29">
        <f ca="1">SUM(INDIRECT(ADDRESS(ROW(),SUMIFS($1:$1,$5:$5,1))):INDIRECT(ADDRESS(ROW(),SUMIFS($1:$1,$5:$5,MAX($5:$5)))))</f>
        <v>154402.3315680472</v>
      </c>
      <c r="Z55" s="71">
        <f ca="1">IF(Z$5="",0,SUMPRODUCT(
INDIRECT(ADDRESS($P55,SUMIFS($1:$1,$5:$5,1))&amp;":"&amp;ADDRESS($P55,Z$1)),
INDIRECT("rBP!"&amp;ADDRESS($S55,SUMIFS(rBP!$1:$1,rBP!$5:$5,MAX(rBP!$5:$5)-Z$5+1))&amp;":"&amp;ADDRESS($S55,SUMIFS(rBP!$1:$1,rBP!$5:$5,MAX(rBP!$5:$5))))))</f>
        <v>0</v>
      </c>
      <c r="AA55" s="71">
        <f ca="1">IF(AA$5="",0,SUMPRODUCT(
INDIRECT(ADDRESS($P55,SUMIFS($1:$1,$5:$5,1))&amp;":"&amp;ADDRESS($P55,AA$1)),
INDIRECT("rBP!"&amp;ADDRESS($S55,SUMIFS(rBP!$1:$1,rBP!$5:$5,MAX(rBP!$5:$5)-AA$5+1))&amp;":"&amp;ADDRESS($S55,SUMIFS(rBP!$1:$1,rBP!$5:$5,MAX(rBP!$5:$5))))))</f>
        <v>0</v>
      </c>
      <c r="AB55" s="71">
        <f ca="1">IF(AB$5="",0,SUMPRODUCT(
INDIRECT(ADDRESS($P55,SUMIFS($1:$1,$5:$5,1))&amp;":"&amp;ADDRESS($P55,AB$1)),
INDIRECT("rBP!"&amp;ADDRESS($S55,SUMIFS(rBP!$1:$1,rBP!$5:$5,MAX(rBP!$5:$5)-AB$5+1))&amp;":"&amp;ADDRESS($S55,SUMIFS(rBP!$1:$1,rBP!$5:$5,MAX(rBP!$5:$5))))))</f>
        <v>1600</v>
      </c>
      <c r="AC55" s="71">
        <f ca="1">IF(AC$5="",0,SUMPRODUCT(
INDIRECT(ADDRESS($P55,SUMIFS($1:$1,$5:$5,1))&amp;":"&amp;ADDRESS($P55,AC$1)),
INDIRECT("rBP!"&amp;ADDRESS($S55,SUMIFS(rBP!$1:$1,rBP!$5:$5,MAX(rBP!$5:$5)-AC$5+1))&amp;":"&amp;ADDRESS($S55,SUMIFS(rBP!$1:$1,rBP!$5:$5,MAX(rBP!$5:$5))))))</f>
        <v>1648</v>
      </c>
      <c r="AD55" s="71">
        <f ca="1">IF(AD$5="",0,SUMPRODUCT(
INDIRECT(ADDRESS($P55,SUMIFS($1:$1,$5:$5,1))&amp;":"&amp;ADDRESS($P55,AD$1)),
INDIRECT("rBP!"&amp;ADDRESS($S55,SUMIFS(rBP!$1:$1,rBP!$5:$5,MAX(rBP!$5:$5)-AD$5+1))&amp;":"&amp;ADDRESS($S55,SUMIFS(rBP!$1:$1,rBP!$5:$5,MAX(rBP!$5:$5))))))</f>
        <v>1697.4400000000003</v>
      </c>
      <c r="AE55" s="71">
        <f ca="1">IF(AE$5="",0,SUMPRODUCT(
INDIRECT(ADDRESS($P55,SUMIFS($1:$1,$5:$5,1))&amp;":"&amp;ADDRESS($P55,AE$1)),
INDIRECT("rBP!"&amp;ADDRESS($S55,SUMIFS(rBP!$1:$1,rBP!$5:$5,MAX(rBP!$5:$5)-AE$5+1))&amp;":"&amp;ADDRESS($S55,SUMIFS(rBP!$1:$1,rBP!$5:$5,MAX(rBP!$5:$5))))))</f>
        <v>1748.3632000000002</v>
      </c>
      <c r="AF55" s="71">
        <f ca="1">IF(AF$5="",0,SUMPRODUCT(
INDIRECT(ADDRESS($P55,SUMIFS($1:$1,$5:$5,1))&amp;":"&amp;ADDRESS($P55,AF$1)),
INDIRECT("rBP!"&amp;ADDRESS($S55,SUMIFS(rBP!$1:$1,rBP!$5:$5,MAX(rBP!$5:$5)-AF$5+1))&amp;":"&amp;ADDRESS($S55,SUMIFS(rBP!$1:$1,rBP!$5:$5,MAX(rBP!$5:$5))))))</f>
        <v>1800.8140960000001</v>
      </c>
      <c r="AG55" s="71">
        <f ca="1">IF(AG$5="",0,SUMPRODUCT(
INDIRECT(ADDRESS($P55,SUMIFS($1:$1,$5:$5,1))&amp;":"&amp;ADDRESS($P55,AG$1)),
INDIRECT("rBP!"&amp;ADDRESS($S55,SUMIFS(rBP!$1:$1,rBP!$5:$5,MAX(rBP!$5:$5)-AG$5+1))&amp;":"&amp;ADDRESS($S55,SUMIFS(rBP!$1:$1,rBP!$5:$5,MAX(rBP!$5:$5))))))</f>
        <v>1854.8385188800003</v>
      </c>
      <c r="AH55" s="71">
        <f ca="1">IF(AH$5="",0,SUMPRODUCT(
INDIRECT(ADDRESS($P55,SUMIFS($1:$1,$5:$5,1))&amp;":"&amp;ADDRESS($P55,AH$1)),
INDIRECT("rBP!"&amp;ADDRESS($S55,SUMIFS(rBP!$1:$1,rBP!$5:$5,MAX(rBP!$5:$5)-AH$5+1))&amp;":"&amp;ADDRESS($S55,SUMIFS(rBP!$1:$1,rBP!$5:$5,MAX(rBP!$5:$5))))))</f>
        <v>1910.4836744464003</v>
      </c>
      <c r="AI55" s="71">
        <f ca="1">IF(AI$5="",0,SUMPRODUCT(
INDIRECT(ADDRESS($P55,SUMIFS($1:$1,$5:$5,1))&amp;":"&amp;ADDRESS($P55,AI$1)),
INDIRECT("rBP!"&amp;ADDRESS($S55,SUMIFS(rBP!$1:$1,rBP!$5:$5,MAX(rBP!$5:$5)-AI$5+1))&amp;":"&amp;ADDRESS($S55,SUMIFS(rBP!$1:$1,rBP!$5:$5,MAX(rBP!$5:$5))))))</f>
        <v>1967.7981846797925</v>
      </c>
      <c r="AJ55" s="71">
        <f ca="1">IF(AJ$5="",0,SUMPRODUCT(
INDIRECT(ADDRESS($P55,SUMIFS($1:$1,$5:$5,1))&amp;":"&amp;ADDRESS($P55,AJ$1)),
INDIRECT("rBP!"&amp;ADDRESS($S55,SUMIFS(rBP!$1:$1,rBP!$5:$5,MAX(rBP!$5:$5)-AJ$5+1))&amp;":"&amp;ADDRESS($S55,SUMIFS(rBP!$1:$1,rBP!$5:$5,MAX(rBP!$5:$5))))))</f>
        <v>2026.8321302201862</v>
      </c>
      <c r="AK55" s="71">
        <f ca="1">IF(AK$5="",0,SUMPRODUCT(
INDIRECT(ADDRESS($P55,SUMIFS($1:$1,$5:$5,1))&amp;":"&amp;ADDRESS($P55,AK$1)),
INDIRECT("rBP!"&amp;ADDRESS($S55,SUMIFS(rBP!$1:$1,rBP!$5:$5,MAX(rBP!$5:$5)-AK$5+1))&amp;":"&amp;ADDRESS($S55,SUMIFS(rBP!$1:$1,rBP!$5:$5,MAX(rBP!$5:$5))))))</f>
        <v>2087.6370941267919</v>
      </c>
      <c r="AL55" s="71">
        <f ca="1">IF(AL$5="",0,SUMPRODUCT(
INDIRECT(ADDRESS($P55,SUMIFS($1:$1,$5:$5,1))&amp;":"&amp;ADDRESS($P55,AL$1)),
INDIRECT("rBP!"&amp;ADDRESS($S55,SUMIFS(rBP!$1:$1,rBP!$5:$5,MAX(rBP!$5:$5)-AL$5+1))&amp;":"&amp;ADDRESS($S55,SUMIFS(rBP!$1:$1,rBP!$5:$5,MAX(rBP!$5:$5))))))</f>
        <v>2150.2662069505955</v>
      </c>
      <c r="AM55" s="71">
        <f ca="1">IF(AM$5="",0,SUMPRODUCT(
INDIRECT(ADDRESS($P55,SUMIFS($1:$1,$5:$5,1))&amp;":"&amp;ADDRESS($P55,AM$1)),
INDIRECT("rBP!"&amp;ADDRESS($S55,SUMIFS(rBP!$1:$1,rBP!$5:$5,MAX(rBP!$5:$5)-AM$5+1))&amp;":"&amp;ADDRESS($S55,SUMIFS(rBP!$1:$1,rBP!$5:$5,MAX(rBP!$5:$5))))))</f>
        <v>2214.7741931591131</v>
      </c>
      <c r="AN55" s="71">
        <f ca="1">IF(AN$5="",0,SUMPRODUCT(
INDIRECT(ADDRESS($P55,SUMIFS($1:$1,$5:$5,1))&amp;":"&amp;ADDRESS($P55,AN$1)),
INDIRECT("rBP!"&amp;ADDRESS($S55,SUMIFS(rBP!$1:$1,rBP!$5:$5,MAX(rBP!$5:$5)-AN$5+1))&amp;":"&amp;ADDRESS($S55,SUMIFS(rBP!$1:$1,rBP!$5:$5,MAX(rBP!$5:$5))))))</f>
        <v>2281.2174189538869</v>
      </c>
      <c r="AO55" s="71">
        <f ca="1">IF(AO$5="",0,SUMPRODUCT(
INDIRECT(ADDRESS($P55,SUMIFS($1:$1,$5:$5,1))&amp;":"&amp;ADDRESS($P55,AO$1)),
INDIRECT("rBP!"&amp;ADDRESS($S55,SUMIFS(rBP!$1:$1,rBP!$5:$5,MAX(rBP!$5:$5)-AO$5+1))&amp;":"&amp;ADDRESS($S55,SUMIFS(rBP!$1:$1,rBP!$5:$5,MAX(rBP!$5:$5))))))</f>
        <v>2349.6539415225034</v>
      </c>
      <c r="AP55" s="71">
        <f ca="1">IF(AP$5="",0,SUMPRODUCT(
INDIRECT(ADDRESS($P55,SUMIFS($1:$1,$5:$5,1))&amp;":"&amp;ADDRESS($P55,AP$1)),
INDIRECT("rBP!"&amp;ADDRESS($S55,SUMIFS(rBP!$1:$1,rBP!$5:$5,MAX(rBP!$5:$5)-AP$5+1))&amp;":"&amp;ADDRESS($S55,SUMIFS(rBP!$1:$1,rBP!$5:$5,MAX(rBP!$5:$5))))))</f>
        <v>2420.1435597681789</v>
      </c>
      <c r="AQ55" s="71">
        <f ca="1">IF(AQ$5="",0,SUMPRODUCT(
INDIRECT(ADDRESS($P55,SUMIFS($1:$1,$5:$5,1))&amp;":"&amp;ADDRESS($P55,AQ$1)),
INDIRECT("rBP!"&amp;ADDRESS($S55,SUMIFS(rBP!$1:$1,rBP!$5:$5,MAX(rBP!$5:$5)-AQ$5+1))&amp;":"&amp;ADDRESS($S55,SUMIFS(rBP!$1:$1,rBP!$5:$5,MAX(rBP!$5:$5))))))</f>
        <v>2492.7478665612243</v>
      </c>
      <c r="AR55" s="71">
        <f ca="1">IF(AR$5="",0,SUMPRODUCT(
INDIRECT(ADDRESS($P55,SUMIFS($1:$1,$5:$5,1))&amp;":"&amp;ADDRESS($P55,AR$1)),
INDIRECT("rBP!"&amp;ADDRESS($S55,SUMIFS(rBP!$1:$1,rBP!$5:$5,MAX(rBP!$5:$5)-AR$5+1))&amp;":"&amp;ADDRESS($S55,SUMIFS(rBP!$1:$1,rBP!$5:$5,MAX(rBP!$5:$5))))))</f>
        <v>2567.5303025580611</v>
      </c>
      <c r="AS55" s="71">
        <f ca="1">IF(AS$5="",0,SUMPRODUCT(
INDIRECT(ADDRESS($P55,SUMIFS($1:$1,$5:$5,1))&amp;":"&amp;ADDRESS($P55,AS$1)),
INDIRECT("rBP!"&amp;ADDRESS($S55,SUMIFS(rBP!$1:$1,rBP!$5:$5,MAX(rBP!$5:$5)-AS$5+1))&amp;":"&amp;ADDRESS($S55,SUMIFS(rBP!$1:$1,rBP!$5:$5,MAX(rBP!$5:$5))))))</f>
        <v>2644.5562116348028</v>
      </c>
      <c r="AT55" s="71">
        <f ca="1">IF(AT$5="",0,SUMPRODUCT(
INDIRECT(ADDRESS($P55,SUMIFS($1:$1,$5:$5,1))&amp;":"&amp;ADDRESS($P55,AT$1)),
INDIRECT("rBP!"&amp;ADDRESS($S55,SUMIFS(rBP!$1:$1,rBP!$5:$5,MAX(rBP!$5:$5)-AT$5+1))&amp;":"&amp;ADDRESS($S55,SUMIFS(rBP!$1:$1,rBP!$5:$5,MAX(rBP!$5:$5))))))</f>
        <v>2723.8928979838474</v>
      </c>
      <c r="AU55" s="71">
        <f ca="1">IF(AU$5="",0,SUMPRODUCT(
INDIRECT(ADDRESS($P55,SUMIFS($1:$1,$5:$5,1))&amp;":"&amp;ADDRESS($P55,AU$1)),
INDIRECT("rBP!"&amp;ADDRESS($S55,SUMIFS(rBP!$1:$1,rBP!$5:$5,MAX(rBP!$5:$5)-AU$5+1))&amp;":"&amp;ADDRESS($S55,SUMIFS(rBP!$1:$1,rBP!$5:$5,MAX(rBP!$5:$5))))))</f>
        <v>2805.6096849233627</v>
      </c>
      <c r="AV55" s="71">
        <f ca="1">IF(AV$5="",0,SUMPRODUCT(
INDIRECT(ADDRESS($P55,SUMIFS($1:$1,$5:$5,1))&amp;":"&amp;ADDRESS($P55,AV$1)),
INDIRECT("rBP!"&amp;ADDRESS($S55,SUMIFS(rBP!$1:$1,rBP!$5:$5,MAX(rBP!$5:$5)-AV$5+1))&amp;":"&amp;ADDRESS($S55,SUMIFS(rBP!$1:$1,rBP!$5:$5,MAX(rBP!$5:$5))))))</f>
        <v>2889.7779754710637</v>
      </c>
      <c r="AW55" s="71">
        <f ca="1">IF(AW$5="",0,SUMPRODUCT(
INDIRECT(ADDRESS($P55,SUMIFS($1:$1,$5:$5,1))&amp;":"&amp;ADDRESS($P55,AW$1)),
INDIRECT("rBP!"&amp;ADDRESS($S55,SUMIFS(rBP!$1:$1,rBP!$5:$5,MAX(rBP!$5:$5)-AW$5+1))&amp;":"&amp;ADDRESS($S55,SUMIFS(rBP!$1:$1,rBP!$5:$5,MAX(rBP!$5:$5))))))</f>
        <v>2976.4713147351958</v>
      </c>
      <c r="AX55" s="71">
        <f ca="1">IF(AX$5="",0,SUMPRODUCT(
INDIRECT(ADDRESS($P55,SUMIFS($1:$1,$5:$5,1))&amp;":"&amp;ADDRESS($P55,AX$1)),
INDIRECT("rBP!"&amp;ADDRESS($S55,SUMIFS(rBP!$1:$1,rBP!$5:$5,MAX(rBP!$5:$5)-AX$5+1))&amp;":"&amp;ADDRESS($S55,SUMIFS(rBP!$1:$1,rBP!$5:$5,MAX(rBP!$5:$5))))))</f>
        <v>3065.7654541772517</v>
      </c>
      <c r="AY55" s="71">
        <f ca="1">IF(AY$5="",0,SUMPRODUCT(
INDIRECT(ADDRESS($P55,SUMIFS($1:$1,$5:$5,1))&amp;":"&amp;ADDRESS($P55,AY$1)),
INDIRECT("rBP!"&amp;ADDRESS($S55,SUMIFS(rBP!$1:$1,rBP!$5:$5,MAX(rBP!$5:$5)-AY$5+1))&amp;":"&amp;ADDRESS($S55,SUMIFS(rBP!$1:$1,rBP!$5:$5,MAX(rBP!$5:$5))))))</f>
        <v>3157.7384178025695</v>
      </c>
      <c r="AZ55" s="71">
        <f ca="1">IF(AZ$5="",0,SUMPRODUCT(
INDIRECT(ADDRESS($P55,SUMIFS($1:$1,$5:$5,1))&amp;":"&amp;ADDRESS($P55,AZ$1)),
INDIRECT("rBP!"&amp;ADDRESS($S55,SUMIFS(rBP!$1:$1,rBP!$5:$5,MAX(rBP!$5:$5)-AZ$5+1))&amp;":"&amp;ADDRESS($S55,SUMIFS(rBP!$1:$1,rBP!$5:$5,MAX(rBP!$5:$5))))))</f>
        <v>3252.4705703366467</v>
      </c>
      <c r="BA55" s="71">
        <f ca="1">IF(BA$5="",0,SUMPRODUCT(
INDIRECT(ADDRESS($P55,SUMIFS($1:$1,$5:$5,1))&amp;":"&amp;ADDRESS($P55,BA$1)),
INDIRECT("rBP!"&amp;ADDRESS($S55,SUMIFS(rBP!$1:$1,rBP!$5:$5,MAX(rBP!$5:$5)-BA$5+1))&amp;":"&amp;ADDRESS($S55,SUMIFS(rBP!$1:$1,rBP!$5:$5,MAX(rBP!$5:$5))))))</f>
        <v>3350.0446874467461</v>
      </c>
      <c r="BB55" s="71">
        <f ca="1">IF(BB$5="",0,SUMPRODUCT(
INDIRECT(ADDRESS($P55,SUMIFS($1:$1,$5:$5,1))&amp;":"&amp;ADDRESS($P55,BB$1)),
INDIRECT("rBP!"&amp;ADDRESS($S55,SUMIFS(rBP!$1:$1,rBP!$5:$5,MAX(rBP!$5:$5)-BB$5+1))&amp;":"&amp;ADDRESS($S55,SUMIFS(rBP!$1:$1,rBP!$5:$5,MAX(rBP!$5:$5))))))</f>
        <v>3450.5460280701482</v>
      </c>
      <c r="BC55" s="71">
        <f ca="1">IF(BC$5="",0,SUMPRODUCT(
INDIRECT(ADDRESS($P55,SUMIFS($1:$1,$5:$5,1))&amp;":"&amp;ADDRESS($P55,BC$1)),
INDIRECT("rBP!"&amp;ADDRESS($S55,SUMIFS(rBP!$1:$1,rBP!$5:$5,MAX(rBP!$5:$5)-BC$5+1))&amp;":"&amp;ADDRESS($S55,SUMIFS(rBP!$1:$1,rBP!$5:$5,MAX(rBP!$5:$5))))))</f>
        <v>3554.0624089122525</v>
      </c>
      <c r="BD55" s="71">
        <f ca="1">IF(BD$5="",0,SUMPRODUCT(
INDIRECT(ADDRESS($P55,SUMIFS($1:$1,$5:$5,1))&amp;":"&amp;ADDRESS($P55,BD$1)),
INDIRECT("rBP!"&amp;ADDRESS($S55,SUMIFS(rBP!$1:$1,rBP!$5:$5,MAX(rBP!$5:$5)-BD$5+1))&amp;":"&amp;ADDRESS($S55,SUMIFS(rBP!$1:$1,rBP!$5:$5,MAX(rBP!$5:$5))))))</f>
        <v>3660.6842811796205</v>
      </c>
      <c r="BE55" s="71">
        <f ca="1">IF(BE$5="",0,SUMPRODUCT(
INDIRECT(ADDRESS($P55,SUMIFS($1:$1,$5:$5,1))&amp;":"&amp;ADDRESS($P55,BE$1)),
INDIRECT("rBP!"&amp;ADDRESS($S55,SUMIFS(rBP!$1:$1,rBP!$5:$5,MAX(rBP!$5:$5)-BE$5+1))&amp;":"&amp;ADDRESS($S55,SUMIFS(rBP!$1:$1,rBP!$5:$5,MAX(rBP!$5:$5))))))</f>
        <v>3770.504809615009</v>
      </c>
      <c r="BF55" s="71">
        <f ca="1">IF(BF$5="",0,SUMPRODUCT(
INDIRECT(ADDRESS($P55,SUMIFS($1:$1,$5:$5,1))&amp;":"&amp;ADDRESS($P55,BF$1)),
INDIRECT("rBP!"&amp;ADDRESS($S55,SUMIFS(rBP!$1:$1,rBP!$5:$5,MAX(rBP!$5:$5)-BF$5+1))&amp;":"&amp;ADDRESS($S55,SUMIFS(rBP!$1:$1,rBP!$5:$5,MAX(rBP!$5:$5))))))</f>
        <v>3883.6199539034592</v>
      </c>
      <c r="BG55" s="71">
        <f ca="1">IF(BG$5="",0,SUMPRODUCT(
INDIRECT(ADDRESS($P55,SUMIFS($1:$1,$5:$5,1))&amp;":"&amp;ADDRESS($P55,BG$1)),
INDIRECT("rBP!"&amp;ADDRESS($S55,SUMIFS(rBP!$1:$1,rBP!$5:$5,MAX(rBP!$5:$5)-BG$5+1))&amp;":"&amp;ADDRESS($S55,SUMIFS(rBP!$1:$1,rBP!$5:$5,MAX(rBP!$5:$5))))))</f>
        <v>4000.1285525205635</v>
      </c>
      <c r="BH55" s="71">
        <f ca="1">IF(BH$5="",0,SUMPRODUCT(
INDIRECT(ADDRESS($P55,SUMIFS($1:$1,$5:$5,1))&amp;":"&amp;ADDRESS($P55,BH$1)),
INDIRECT("rBP!"&amp;ADDRESS($S55,SUMIFS(rBP!$1:$1,rBP!$5:$5,MAX(rBP!$5:$5)-BH$5+1))&amp;":"&amp;ADDRESS($S55,SUMIFS(rBP!$1:$1,rBP!$5:$5,MAX(rBP!$5:$5))))))</f>
        <v>4120.1324090961807</v>
      </c>
      <c r="BI55" s="71">
        <f ca="1">IF(BI$5="",0,SUMPRODUCT(
INDIRECT(ADDRESS($P55,SUMIFS($1:$1,$5:$5,1))&amp;":"&amp;ADDRESS($P55,BI$1)),
INDIRECT("rBP!"&amp;ADDRESS($S55,SUMIFS(rBP!$1:$1,rBP!$5:$5,MAX(rBP!$5:$5)-BI$5+1))&amp;":"&amp;ADDRESS($S55,SUMIFS(rBP!$1:$1,rBP!$5:$5,MAX(rBP!$5:$5))))))</f>
        <v>4243.7363813690663</v>
      </c>
      <c r="BJ55" s="71">
        <f ca="1">IF(BJ$5="",0,SUMPRODUCT(
INDIRECT(ADDRESS($P55,SUMIFS($1:$1,$5:$5,1))&amp;":"&amp;ADDRESS($P55,BJ$1)),
INDIRECT("rBP!"&amp;ADDRESS($S55,SUMIFS(rBP!$1:$1,rBP!$5:$5,MAX(rBP!$5:$5)-BJ$5+1))&amp;":"&amp;ADDRESS($S55,SUMIFS(rBP!$1:$1,rBP!$5:$5,MAX(rBP!$5:$5))))))</f>
        <v>4371.0484728101383</v>
      </c>
      <c r="BK55" s="71">
        <f ca="1">IF(BK$5="",0,SUMPRODUCT(
INDIRECT(ADDRESS($P55,SUMIFS($1:$1,$5:$5,1))&amp;":"&amp;ADDRESS($P55,BK$1)),
INDIRECT("rBP!"&amp;ADDRESS($S55,SUMIFS(rBP!$1:$1,rBP!$5:$5,MAX(rBP!$5:$5)-BK$5+1))&amp;":"&amp;ADDRESS($S55,SUMIFS(rBP!$1:$1,rBP!$5:$5,MAX(rBP!$5:$5))))))</f>
        <v>4502.1799269944422</v>
      </c>
      <c r="BL55" s="71">
        <f ca="1">IF(BL$5="",0,SUMPRODUCT(
INDIRECT(ADDRESS($P55,SUMIFS($1:$1,$5:$5,1))&amp;":"&amp;ADDRESS($P55,BL$1)),
INDIRECT("rBP!"&amp;ADDRESS($S55,SUMIFS(rBP!$1:$1,rBP!$5:$5,MAX(rBP!$5:$5)-BL$5+1))&amp;":"&amp;ADDRESS($S55,SUMIFS(rBP!$1:$1,rBP!$5:$5,MAX(rBP!$5:$5))))))</f>
        <v>4637.2453248042757</v>
      </c>
      <c r="BM55" s="71">
        <f ca="1">IF(BM$5="",0,SUMPRODUCT(
INDIRECT(ADDRESS($P55,SUMIFS($1:$1,$5:$5,1))&amp;":"&amp;ADDRESS($P55,BM$1)),
INDIRECT("rBP!"&amp;ADDRESS($S55,SUMIFS(rBP!$1:$1,rBP!$5:$5,MAX(rBP!$5:$5)-BM$5+1))&amp;":"&amp;ADDRESS($S55,SUMIFS(rBP!$1:$1,rBP!$5:$5,MAX(rBP!$5:$5))))))</f>
        <v>4776.3626845484041</v>
      </c>
      <c r="BN55" s="71">
        <f ca="1">IF(BN$5="",0,SUMPRODUCT(
INDIRECT(ADDRESS($P55,SUMIFS($1:$1,$5:$5,1))&amp;":"&amp;ADDRESS($P55,BN$1)),
INDIRECT("rBP!"&amp;ADDRESS($S55,SUMIFS(rBP!$1:$1,rBP!$5:$5,MAX(rBP!$5:$5)-BN$5+1))&amp;":"&amp;ADDRESS($S55,SUMIFS(rBP!$1:$1,rBP!$5:$5,MAX(rBP!$5:$5))))))</f>
        <v>4919.6535650848564</v>
      </c>
      <c r="BO55" s="71">
        <f ca="1">IF(BO$5="",0,SUMPRODUCT(
INDIRECT(ADDRESS($P55,SUMIFS($1:$1,$5:$5,1))&amp;":"&amp;ADDRESS($P55,BO$1)),
INDIRECT("rBP!"&amp;ADDRESS($S55,SUMIFS(rBP!$1:$1,rBP!$5:$5,MAX(rBP!$5:$5)-BO$5+1))&amp;":"&amp;ADDRESS($S55,SUMIFS(rBP!$1:$1,rBP!$5:$5,MAX(rBP!$5:$5))))))</f>
        <v>5067.2431720374025</v>
      </c>
      <c r="BP55" s="71">
        <f ca="1">IF(BP$5="",0,SUMPRODUCT(
INDIRECT(ADDRESS($P55,SUMIFS($1:$1,$5:$5,1))&amp;":"&amp;ADDRESS($P55,BP$1)),
INDIRECT("rBP!"&amp;ADDRESS($S55,SUMIFS(rBP!$1:$1,rBP!$5:$5,MAX(rBP!$5:$5)-BP$5+1))&amp;":"&amp;ADDRESS($S55,SUMIFS(rBP!$1:$1,rBP!$5:$5,MAX(rBP!$5:$5))))))</f>
        <v>5219.2604671985246</v>
      </c>
      <c r="BQ55" s="71">
        <f ca="1">IF(BQ$5="",0,SUMPRODUCT(
INDIRECT(ADDRESS($P55,SUMIFS($1:$1,$5:$5,1))&amp;":"&amp;ADDRESS($P55,BQ$1)),
INDIRECT("rBP!"&amp;ADDRESS($S55,SUMIFS(rBP!$1:$1,rBP!$5:$5,MAX(rBP!$5:$5)-BQ$5+1))&amp;":"&amp;ADDRESS($S55,SUMIFS(rBP!$1:$1,rBP!$5:$5,MAX(rBP!$5:$5))))))</f>
        <v>5375.838281214481</v>
      </c>
      <c r="BR55" s="71">
        <f ca="1">IF(BR$5="",0,SUMPRODUCT(
INDIRECT(ADDRESS($P55,SUMIFS($1:$1,$5:$5,1))&amp;":"&amp;ADDRESS($P55,BR$1)),
INDIRECT("rBP!"&amp;ADDRESS($S55,SUMIFS(rBP!$1:$1,rBP!$5:$5,MAX(rBP!$5:$5)-BR$5+1))&amp;":"&amp;ADDRESS($S55,SUMIFS(rBP!$1:$1,rBP!$5:$5,MAX(rBP!$5:$5))))))</f>
        <v>5537.1134296509154</v>
      </c>
      <c r="BS55" s="71">
        <f ca="1">IF(BS$5="",0,SUMPRODUCT(
INDIRECT(ADDRESS($P55,SUMIFS($1:$1,$5:$5,1))&amp;":"&amp;ADDRESS($P55,BS$1)),
INDIRECT("rBP!"&amp;ADDRESS($S55,SUMIFS(rBP!$1:$1,rBP!$5:$5,MAX(rBP!$5:$5)-BS$5+1))&amp;":"&amp;ADDRESS($S55,SUMIFS(rBP!$1:$1,rBP!$5:$5,MAX(rBP!$5:$5))))))</f>
        <v>5703.226832540443</v>
      </c>
      <c r="BT55" s="71">
        <f ca="1">IF(BT$5="",0,SUMPRODUCT(
INDIRECT(ADDRESS($P55,SUMIFS($1:$1,$5:$5,1))&amp;":"&amp;ADDRESS($P55,BT$1)),
INDIRECT("rBP!"&amp;ADDRESS($S55,SUMIFS(rBP!$1:$1,rBP!$5:$5,MAX(rBP!$5:$5)-BT$5+1))&amp;":"&amp;ADDRESS($S55,SUMIFS(rBP!$1:$1,rBP!$5:$5,MAX(rBP!$5:$5))))))</f>
        <v>5874.3236375166562</v>
      </c>
      <c r="BU55" s="71">
        <f ca="1">IF(BU$5="",0,SUMPRODUCT(
INDIRECT(ADDRESS($P55,SUMIFS($1:$1,$5:$5,1))&amp;":"&amp;ADDRESS($P55,BU$1)),
INDIRECT("rBP!"&amp;ADDRESS($S55,SUMIFS(rBP!$1:$1,rBP!$5:$5,MAX(rBP!$5:$5)-BU$5+1))&amp;":"&amp;ADDRESS($S55,SUMIFS(rBP!$1:$1,rBP!$5:$5,MAX(rBP!$5:$5))))))</f>
        <v>6050.5533466421566</v>
      </c>
      <c r="BV55" s="71">
        <f ca="1">IF(BV$5="",0,SUMPRODUCT(
INDIRECT(ADDRESS($P55,SUMIFS($1:$1,$5:$5,1))&amp;":"&amp;ADDRESS($P55,BV$1)),
INDIRECT("rBP!"&amp;ADDRESS($S55,SUMIFS(rBP!$1:$1,rBP!$5:$5,MAX(rBP!$5:$5)-BV$5+1))&amp;":"&amp;ADDRESS($S55,SUMIFS(rBP!$1:$1,rBP!$5:$5,MAX(rBP!$5:$5))))))</f>
        <v>0</v>
      </c>
      <c r="BW55" s="71">
        <f ca="1">IF(BW$5="",0,SUMPRODUCT(
INDIRECT(ADDRESS($P55,SUMIFS($1:$1,$5:$5,1))&amp;":"&amp;ADDRESS($P55,BW$1)),
INDIRECT("rBP!"&amp;ADDRESS($S55,SUMIFS(rBP!$1:$1,rBP!$5:$5,MAX(rBP!$5:$5)-BW$5+1))&amp;":"&amp;ADDRESS($S55,SUMIFS(rBP!$1:$1,rBP!$5:$5,MAX(rBP!$5:$5))))))</f>
        <v>0</v>
      </c>
      <c r="BX55" s="71">
        <f ca="1">IF(BX$5="",0,SUMPRODUCT(
INDIRECT(ADDRESS($P55,SUMIFS($1:$1,$5:$5,1))&amp;":"&amp;ADDRESS($P55,BX$1)),
INDIRECT("rBP!"&amp;ADDRESS($S55,SUMIFS(rBP!$1:$1,rBP!$5:$5,MAX(rBP!$5:$5)-BX$5+1))&amp;":"&amp;ADDRESS($S55,SUMIFS(rBP!$1:$1,rBP!$5:$5,MAX(rBP!$5:$5))))))</f>
        <v>0</v>
      </c>
      <c r="BY55" s="71">
        <f ca="1">IF(BY$5="",0,SUMPRODUCT(
INDIRECT(ADDRESS($P55,SUMIFS($1:$1,$5:$5,1))&amp;":"&amp;ADDRESS($P55,BY$1)),
INDIRECT("rBP!"&amp;ADDRESS($S55,SUMIFS(rBP!$1:$1,rBP!$5:$5,MAX(rBP!$5:$5)-BY$5+1))&amp;":"&amp;ADDRESS($S55,SUMIFS(rBP!$1:$1,rBP!$5:$5,MAX(rBP!$5:$5))))))</f>
        <v>0</v>
      </c>
      <c r="BZ55" s="71">
        <f ca="1">IF(BZ$5="",0,SUMPRODUCT(
INDIRECT(ADDRESS($P55,SUMIFS($1:$1,$5:$5,1))&amp;":"&amp;ADDRESS($P55,BZ$1)),
INDIRECT("rBP!"&amp;ADDRESS($S55,SUMIFS(rBP!$1:$1,rBP!$5:$5,MAX(rBP!$5:$5)-BZ$5+1))&amp;":"&amp;ADDRESS($S55,SUMIFS(rBP!$1:$1,rBP!$5:$5,MAX(rBP!$5:$5))))))</f>
        <v>0</v>
      </c>
      <c r="CA55" s="71">
        <f ca="1">IF(CA$5="",0,SUMPRODUCT(
INDIRECT(ADDRESS($P55,SUMIFS($1:$1,$5:$5,1))&amp;":"&amp;ADDRESS($P55,CA$1)),
INDIRECT("rBP!"&amp;ADDRESS($S55,SUMIFS(rBP!$1:$1,rBP!$5:$5,MAX(rBP!$5:$5)-CA$5+1))&amp;":"&amp;ADDRESS($S55,SUMIFS(rBP!$1:$1,rBP!$5:$5,MAX(rBP!$5:$5))))))</f>
        <v>0</v>
      </c>
      <c r="CB55" s="71">
        <f ca="1">IF(CB$5="",0,SUMPRODUCT(
INDIRECT(ADDRESS($P55,SUMIFS($1:$1,$5:$5,1))&amp;":"&amp;ADDRESS($P55,CB$1)),
INDIRECT("rBP!"&amp;ADDRESS($S55,SUMIFS(rBP!$1:$1,rBP!$5:$5,MAX(rBP!$5:$5)-CB$5+1))&amp;":"&amp;ADDRESS($S55,SUMIFS(rBP!$1:$1,rBP!$5:$5,MAX(rBP!$5:$5))))))</f>
        <v>0</v>
      </c>
      <c r="CC55" s="71">
        <f ca="1">IF(CC$5="",0,SUMPRODUCT(
INDIRECT(ADDRESS($P55,SUMIFS($1:$1,$5:$5,1))&amp;":"&amp;ADDRESS($P55,CC$1)),
INDIRECT("rBP!"&amp;ADDRESS($S55,SUMIFS(rBP!$1:$1,rBP!$5:$5,MAX(rBP!$5:$5)-CC$5+1))&amp;":"&amp;ADDRESS($S55,SUMIFS(rBP!$1:$1,rBP!$5:$5,MAX(rBP!$5:$5))))))</f>
        <v>0</v>
      </c>
      <c r="CD55" s="71">
        <f ca="1">IF(CD$5="",0,SUMPRODUCT(
INDIRECT(ADDRESS($P55,SUMIFS($1:$1,$5:$5,1))&amp;":"&amp;ADDRESS($P55,CD$1)),
INDIRECT("rBP!"&amp;ADDRESS($S55,SUMIFS(rBP!$1:$1,rBP!$5:$5,MAX(rBP!$5:$5)-CD$5+1))&amp;":"&amp;ADDRESS($S55,SUMIFS(rBP!$1:$1,rBP!$5:$5,MAX(rBP!$5:$5))))))</f>
        <v>0</v>
      </c>
      <c r="CE55" s="71">
        <f ca="1">IF(CE$5="",0,SUMPRODUCT(
INDIRECT(ADDRESS($P55,SUMIFS($1:$1,$5:$5,1))&amp;":"&amp;ADDRESS($P55,CE$1)),
INDIRECT("rBP!"&amp;ADDRESS($S55,SUMIFS(rBP!$1:$1,rBP!$5:$5,MAX(rBP!$5:$5)-CE$5+1))&amp;":"&amp;ADDRESS($S55,SUMIFS(rBP!$1:$1,rBP!$5:$5,MAX(rBP!$5:$5))))))</f>
        <v>0</v>
      </c>
      <c r="CF55" s="71">
        <f ca="1">IF(CF$5="",0,SUMPRODUCT(
INDIRECT(ADDRESS($P55,SUMIFS($1:$1,$5:$5,1))&amp;":"&amp;ADDRESS($P55,CF$1)),
INDIRECT("rBP!"&amp;ADDRESS($S55,SUMIFS(rBP!$1:$1,rBP!$5:$5,MAX(rBP!$5:$5)-CF$5+1))&amp;":"&amp;ADDRESS($S55,SUMIFS(rBP!$1:$1,rBP!$5:$5,MAX(rBP!$5:$5))))))</f>
        <v>0</v>
      </c>
      <c r="CG55" s="71">
        <f ca="1">IF(CG$5="",0,SUMPRODUCT(
INDIRECT(ADDRESS($P55,SUMIFS($1:$1,$5:$5,1))&amp;":"&amp;ADDRESS($P55,CG$1)),
INDIRECT("rBP!"&amp;ADDRESS($S55,SUMIFS(rBP!$1:$1,rBP!$5:$5,MAX(rBP!$5:$5)-CG$5+1))&amp;":"&amp;ADDRESS($S55,SUMIFS(rBP!$1:$1,rBP!$5:$5,MAX(rBP!$5:$5))))))</f>
        <v>0</v>
      </c>
      <c r="CH55" s="71">
        <f ca="1">IF(CH$5="",0,SUMPRODUCT(
INDIRECT(ADDRESS($P55,SUMIFS($1:$1,$5:$5,1))&amp;":"&amp;ADDRESS($P55,CH$1)),
INDIRECT("rBP!"&amp;ADDRESS($S55,SUMIFS(rBP!$1:$1,rBP!$5:$5,MAX(rBP!$5:$5)-CH$5+1))&amp;":"&amp;ADDRESS($S55,SUMIFS(rBP!$1:$1,rBP!$5:$5,MAX(rBP!$5:$5))))))</f>
        <v>0</v>
      </c>
      <c r="CI55" s="71">
        <f ca="1">IF(CI$5="",0,SUMPRODUCT(
INDIRECT(ADDRESS($P55,SUMIFS($1:$1,$5:$5,1))&amp;":"&amp;ADDRESS($P55,CI$1)),
INDIRECT("rBP!"&amp;ADDRESS($S55,SUMIFS(rBP!$1:$1,rBP!$5:$5,MAX(rBP!$5:$5)-CI$5+1))&amp;":"&amp;ADDRESS($S55,SUMIFS(rBP!$1:$1,rBP!$5:$5,MAX(rBP!$5:$5))))))</f>
        <v>0</v>
      </c>
      <c r="CJ55" s="71">
        <f ca="1">IF(CJ$5="",0,SUMPRODUCT(
INDIRECT(ADDRESS($P55,SUMIFS($1:$1,$5:$5,1))&amp;":"&amp;ADDRESS($P55,CJ$1)),
INDIRECT("rBP!"&amp;ADDRESS($S55,SUMIFS(rBP!$1:$1,rBP!$5:$5,MAX(rBP!$5:$5)-CJ$5+1))&amp;":"&amp;ADDRESS($S55,SUMIFS(rBP!$1:$1,rBP!$5:$5,MAX(rBP!$5:$5))))))</f>
        <v>0</v>
      </c>
      <c r="CK55" s="71">
        <f ca="1">IF(CK$5="",0,SUMPRODUCT(
INDIRECT(ADDRESS($P55,SUMIFS($1:$1,$5:$5,1))&amp;":"&amp;ADDRESS($P55,CK$1)),
INDIRECT("rBP!"&amp;ADDRESS($S55,SUMIFS(rBP!$1:$1,rBP!$5:$5,MAX(rBP!$5:$5)-CK$5+1))&amp;":"&amp;ADDRESS($S55,SUMIFS(rBP!$1:$1,rBP!$5:$5,MAX(rBP!$5:$5))))))</f>
        <v>0</v>
      </c>
      <c r="CL55" s="71">
        <f ca="1">IF(CL$5="",0,SUMPRODUCT(
INDIRECT(ADDRESS($P55,SUMIFS($1:$1,$5:$5,1))&amp;":"&amp;ADDRESS($P55,CL$1)),
INDIRECT("rBP!"&amp;ADDRESS($S55,SUMIFS(rBP!$1:$1,rBP!$5:$5,MAX(rBP!$5:$5)-CL$5+1))&amp;":"&amp;ADDRESS($S55,SUMIFS(rBP!$1:$1,rBP!$5:$5,MAX(rBP!$5:$5))))))</f>
        <v>0</v>
      </c>
      <c r="CM55" s="71">
        <f ca="1">IF(CM$5="",0,SUMPRODUCT(
INDIRECT(ADDRESS($P55,SUMIFS($1:$1,$5:$5,1))&amp;":"&amp;ADDRESS($P55,CM$1)),
INDIRECT("rBP!"&amp;ADDRESS($S55,SUMIFS(rBP!$1:$1,rBP!$5:$5,MAX(rBP!$5:$5)-CM$5+1))&amp;":"&amp;ADDRESS($S55,SUMIFS(rBP!$1:$1,rBP!$5:$5,MAX(rBP!$5:$5))))))</f>
        <v>0</v>
      </c>
      <c r="CN55" s="71">
        <f ca="1">IF(CN$5="",0,SUMPRODUCT(
INDIRECT(ADDRESS($P55,SUMIFS($1:$1,$5:$5,1))&amp;":"&amp;ADDRESS($P55,CN$1)),
INDIRECT("rBP!"&amp;ADDRESS($S55,SUMIFS(rBP!$1:$1,rBP!$5:$5,MAX(rBP!$5:$5)-CN$5+1))&amp;":"&amp;ADDRESS($S55,SUMIFS(rBP!$1:$1,rBP!$5:$5,MAX(rBP!$5:$5))))))</f>
        <v>0</v>
      </c>
      <c r="CO55" s="71">
        <f ca="1">IF(CO$5="",0,SUMPRODUCT(
INDIRECT(ADDRESS($P55,SUMIFS($1:$1,$5:$5,1))&amp;":"&amp;ADDRESS($P55,CO$1)),
INDIRECT("rBP!"&amp;ADDRESS($S55,SUMIFS(rBP!$1:$1,rBP!$5:$5,MAX(rBP!$5:$5)-CO$5+1))&amp;":"&amp;ADDRESS($S55,SUMIFS(rBP!$1:$1,rBP!$5:$5,MAX(rBP!$5:$5))))))</f>
        <v>0</v>
      </c>
      <c r="CP55" s="71">
        <f ca="1">IF(CP$5="",0,SUMPRODUCT(
INDIRECT(ADDRESS($P55,SUMIFS($1:$1,$5:$5,1))&amp;":"&amp;ADDRESS($P55,CP$1)),
INDIRECT("rBP!"&amp;ADDRESS($S55,SUMIFS(rBP!$1:$1,rBP!$5:$5,MAX(rBP!$5:$5)-CP$5+1))&amp;":"&amp;ADDRESS($S55,SUMIFS(rBP!$1:$1,rBP!$5:$5,MAX(rBP!$5:$5))))))</f>
        <v>0</v>
      </c>
      <c r="CQ55" s="71">
        <f ca="1">IF(CQ$5="",0,SUMPRODUCT(
INDIRECT(ADDRESS($P55,SUMIFS($1:$1,$5:$5,1))&amp;":"&amp;ADDRESS($P55,CQ$1)),
INDIRECT("rBP!"&amp;ADDRESS($S55,SUMIFS(rBP!$1:$1,rBP!$5:$5,MAX(rBP!$5:$5)-CQ$5+1))&amp;":"&amp;ADDRESS($S55,SUMIFS(rBP!$1:$1,rBP!$5:$5,MAX(rBP!$5:$5))))))</f>
        <v>0</v>
      </c>
      <c r="CR55" s="71">
        <f ca="1">IF(CR$5="",0,SUMPRODUCT(
INDIRECT(ADDRESS($P55,SUMIFS($1:$1,$5:$5,1))&amp;":"&amp;ADDRESS($P55,CR$1)),
INDIRECT("rBP!"&amp;ADDRESS($S55,SUMIFS(rBP!$1:$1,rBP!$5:$5,MAX(rBP!$5:$5)-CR$5+1))&amp;":"&amp;ADDRESS($S55,SUMIFS(rBP!$1:$1,rBP!$5:$5,MAX(rBP!$5:$5))))))</f>
        <v>0</v>
      </c>
      <c r="CS55" s="71">
        <f ca="1">IF(CS$5="",0,SUMPRODUCT(
INDIRECT(ADDRESS($P55,SUMIFS($1:$1,$5:$5,1))&amp;":"&amp;ADDRESS($P55,CS$1)),
INDIRECT("rBP!"&amp;ADDRESS($S55,SUMIFS(rBP!$1:$1,rBP!$5:$5,MAX(rBP!$5:$5)-CS$5+1))&amp;":"&amp;ADDRESS($S55,SUMIFS(rBP!$1:$1,rBP!$5:$5,MAX(rBP!$5:$5))))))</f>
        <v>0</v>
      </c>
      <c r="CT55" s="71">
        <f ca="1">IF(CT$5="",0,SUMPRODUCT(
INDIRECT(ADDRESS($P55,SUMIFS($1:$1,$5:$5,1))&amp;":"&amp;ADDRESS($P55,CT$1)),
INDIRECT("rBP!"&amp;ADDRESS($S55,SUMIFS(rBP!$1:$1,rBP!$5:$5,MAX(rBP!$5:$5)-CT$5+1))&amp;":"&amp;ADDRESS($S55,SUMIFS(rBP!$1:$1,rBP!$5:$5,MAX(rBP!$5:$5))))))</f>
        <v>0</v>
      </c>
    </row>
    <row r="56" spans="1:98" s="27" customFormat="1" ht="12" x14ac:dyDescent="0.25">
      <c r="A56" s="26">
        <f>ROW()</f>
        <v>56</v>
      </c>
      <c r="E56" s="24"/>
      <c r="F56" s="68" t="str">
        <f>F53</f>
        <v>Вн.пр-во в натуральных величинах</v>
      </c>
      <c r="G56" s="27" t="str">
        <f>BP!$F$23</f>
        <v>Материал</v>
      </c>
      <c r="M56" s="2" t="str">
        <f>BP!$M$23</f>
        <v>кв.м.</v>
      </c>
      <c r="P56" s="73">
        <f t="shared" si="10"/>
        <v>7</v>
      </c>
      <c r="R56" s="24"/>
      <c r="S56" s="73">
        <f>BP!$A107</f>
        <v>107</v>
      </c>
      <c r="T56" s="69"/>
      <c r="U56" s="69"/>
      <c r="V56" s="77"/>
      <c r="W56" s="29">
        <f ca="1">SUM(INDIRECT(ADDRESS(ROW(),SUMIFS($1:$1,$5:$5,1))):INDIRECT(ADDRESS(ROW(),SUMIFS($1:$1,$5:$5,MAX($5:$5)))))</f>
        <v>0</v>
      </c>
      <c r="X56" s="69"/>
      <c r="Y56" s="69"/>
      <c r="Z56" s="71">
        <f ca="1">IF(Z$5="",0,SUMPRODUCT(
INDIRECT(ADDRESS($P56,SUMIFS($1:$1,$5:$5,1))&amp;":"&amp;ADDRESS($P56,Z$1)),
INDIRECT("rBP!"&amp;ADDRESS($S56,SUMIFS(rBP!$1:$1,rBP!$5:$5,MAX(rBP!$5:$5)-Z$5+1))&amp;":"&amp;ADDRESS($S56,SUMIFS(rBP!$1:$1,rBP!$5:$5,MAX(rBP!$5:$5))))))</f>
        <v>0</v>
      </c>
      <c r="AA56" s="71">
        <f ca="1">IF(AA$5="",0,SUMPRODUCT(
INDIRECT(ADDRESS($P56,SUMIFS($1:$1,$5:$5,1))&amp;":"&amp;ADDRESS($P56,AA$1)),
INDIRECT("rBP!"&amp;ADDRESS($S56,SUMIFS(rBP!$1:$1,rBP!$5:$5,MAX(rBP!$5:$5)-AA$5+1))&amp;":"&amp;ADDRESS($S56,SUMIFS(rBP!$1:$1,rBP!$5:$5,MAX(rBP!$5:$5))))))</f>
        <v>0</v>
      </c>
      <c r="AB56" s="71">
        <f ca="1">IF(AB$5="",0,SUMPRODUCT(
INDIRECT(ADDRESS($P56,SUMIFS($1:$1,$5:$5,1))&amp;":"&amp;ADDRESS($P56,AB$1)),
INDIRECT("rBP!"&amp;ADDRESS($S56,SUMIFS(rBP!$1:$1,rBP!$5:$5,MAX(rBP!$5:$5)-AB$5+1))&amp;":"&amp;ADDRESS($S56,SUMIFS(rBP!$1:$1,rBP!$5:$5,MAX(rBP!$5:$5))))))</f>
        <v>0</v>
      </c>
      <c r="AC56" s="71">
        <f ca="1">IF(AC$5="",0,SUMPRODUCT(
INDIRECT(ADDRESS($P56,SUMIFS($1:$1,$5:$5,1))&amp;":"&amp;ADDRESS($P56,AC$1)),
INDIRECT("rBP!"&amp;ADDRESS($S56,SUMIFS(rBP!$1:$1,rBP!$5:$5,MAX(rBP!$5:$5)-AC$5+1))&amp;":"&amp;ADDRESS($S56,SUMIFS(rBP!$1:$1,rBP!$5:$5,MAX(rBP!$5:$5))))))</f>
        <v>0</v>
      </c>
      <c r="AD56" s="71">
        <f ca="1">IF(AD$5="",0,SUMPRODUCT(
INDIRECT(ADDRESS($P56,SUMIFS($1:$1,$5:$5,1))&amp;":"&amp;ADDRESS($P56,AD$1)),
INDIRECT("rBP!"&amp;ADDRESS($S56,SUMIFS(rBP!$1:$1,rBP!$5:$5,MAX(rBP!$5:$5)-AD$5+1))&amp;":"&amp;ADDRESS($S56,SUMIFS(rBP!$1:$1,rBP!$5:$5,MAX(rBP!$5:$5))))))</f>
        <v>0</v>
      </c>
      <c r="AE56" s="71">
        <f ca="1">IF(AE$5="",0,SUMPRODUCT(
INDIRECT(ADDRESS($P56,SUMIFS($1:$1,$5:$5,1))&amp;":"&amp;ADDRESS($P56,AE$1)),
INDIRECT("rBP!"&amp;ADDRESS($S56,SUMIFS(rBP!$1:$1,rBP!$5:$5,MAX(rBP!$5:$5)-AE$5+1))&amp;":"&amp;ADDRESS($S56,SUMIFS(rBP!$1:$1,rBP!$5:$5,MAX(rBP!$5:$5))))))</f>
        <v>0</v>
      </c>
      <c r="AF56" s="71">
        <f ca="1">IF(AF$5="",0,SUMPRODUCT(
INDIRECT(ADDRESS($P56,SUMIFS($1:$1,$5:$5,1))&amp;":"&amp;ADDRESS($P56,AF$1)),
INDIRECT("rBP!"&amp;ADDRESS($S56,SUMIFS(rBP!$1:$1,rBP!$5:$5,MAX(rBP!$5:$5)-AF$5+1))&amp;":"&amp;ADDRESS($S56,SUMIFS(rBP!$1:$1,rBP!$5:$5,MAX(rBP!$5:$5))))))</f>
        <v>0</v>
      </c>
      <c r="AG56" s="71">
        <f ca="1">IF(AG$5="",0,SUMPRODUCT(
INDIRECT(ADDRESS($P56,SUMIFS($1:$1,$5:$5,1))&amp;":"&amp;ADDRESS($P56,AG$1)),
INDIRECT("rBP!"&amp;ADDRESS($S56,SUMIFS(rBP!$1:$1,rBP!$5:$5,MAX(rBP!$5:$5)-AG$5+1))&amp;":"&amp;ADDRESS($S56,SUMIFS(rBP!$1:$1,rBP!$5:$5,MAX(rBP!$5:$5))))))</f>
        <v>0</v>
      </c>
      <c r="AH56" s="71">
        <f ca="1">IF(AH$5="",0,SUMPRODUCT(
INDIRECT(ADDRESS($P56,SUMIFS($1:$1,$5:$5,1))&amp;":"&amp;ADDRESS($P56,AH$1)),
INDIRECT("rBP!"&amp;ADDRESS($S56,SUMIFS(rBP!$1:$1,rBP!$5:$5,MAX(rBP!$5:$5)-AH$5+1))&amp;":"&amp;ADDRESS($S56,SUMIFS(rBP!$1:$1,rBP!$5:$5,MAX(rBP!$5:$5))))))</f>
        <v>0</v>
      </c>
      <c r="AI56" s="71">
        <f ca="1">IF(AI$5="",0,SUMPRODUCT(
INDIRECT(ADDRESS($P56,SUMIFS($1:$1,$5:$5,1))&amp;":"&amp;ADDRESS($P56,AI$1)),
INDIRECT("rBP!"&amp;ADDRESS($S56,SUMIFS(rBP!$1:$1,rBP!$5:$5,MAX(rBP!$5:$5)-AI$5+1))&amp;":"&amp;ADDRESS($S56,SUMIFS(rBP!$1:$1,rBP!$5:$5,MAX(rBP!$5:$5))))))</f>
        <v>0</v>
      </c>
      <c r="AJ56" s="71">
        <f ca="1">IF(AJ$5="",0,SUMPRODUCT(
INDIRECT(ADDRESS($P56,SUMIFS($1:$1,$5:$5,1))&amp;":"&amp;ADDRESS($P56,AJ$1)),
INDIRECT("rBP!"&amp;ADDRESS($S56,SUMIFS(rBP!$1:$1,rBP!$5:$5,MAX(rBP!$5:$5)-AJ$5+1))&amp;":"&amp;ADDRESS($S56,SUMIFS(rBP!$1:$1,rBP!$5:$5,MAX(rBP!$5:$5))))))</f>
        <v>0</v>
      </c>
      <c r="AK56" s="71">
        <f ca="1">IF(AK$5="",0,SUMPRODUCT(
INDIRECT(ADDRESS($P56,SUMIFS($1:$1,$5:$5,1))&amp;":"&amp;ADDRESS($P56,AK$1)),
INDIRECT("rBP!"&amp;ADDRESS($S56,SUMIFS(rBP!$1:$1,rBP!$5:$5,MAX(rBP!$5:$5)-AK$5+1))&amp;":"&amp;ADDRESS($S56,SUMIFS(rBP!$1:$1,rBP!$5:$5,MAX(rBP!$5:$5))))))</f>
        <v>0</v>
      </c>
      <c r="AL56" s="71">
        <f ca="1">IF(AL$5="",0,SUMPRODUCT(
INDIRECT(ADDRESS($P56,SUMIFS($1:$1,$5:$5,1))&amp;":"&amp;ADDRESS($P56,AL$1)),
INDIRECT("rBP!"&amp;ADDRESS($S56,SUMIFS(rBP!$1:$1,rBP!$5:$5,MAX(rBP!$5:$5)-AL$5+1))&amp;":"&amp;ADDRESS($S56,SUMIFS(rBP!$1:$1,rBP!$5:$5,MAX(rBP!$5:$5))))))</f>
        <v>0</v>
      </c>
      <c r="AM56" s="71">
        <f ca="1">IF(AM$5="",0,SUMPRODUCT(
INDIRECT(ADDRESS($P56,SUMIFS($1:$1,$5:$5,1))&amp;":"&amp;ADDRESS($P56,AM$1)),
INDIRECT("rBP!"&amp;ADDRESS($S56,SUMIFS(rBP!$1:$1,rBP!$5:$5,MAX(rBP!$5:$5)-AM$5+1))&amp;":"&amp;ADDRESS($S56,SUMIFS(rBP!$1:$1,rBP!$5:$5,MAX(rBP!$5:$5))))))</f>
        <v>0</v>
      </c>
      <c r="AN56" s="71">
        <f ca="1">IF(AN$5="",0,SUMPRODUCT(
INDIRECT(ADDRESS($P56,SUMIFS($1:$1,$5:$5,1))&amp;":"&amp;ADDRESS($P56,AN$1)),
INDIRECT("rBP!"&amp;ADDRESS($S56,SUMIFS(rBP!$1:$1,rBP!$5:$5,MAX(rBP!$5:$5)-AN$5+1))&amp;":"&amp;ADDRESS($S56,SUMIFS(rBP!$1:$1,rBP!$5:$5,MAX(rBP!$5:$5))))))</f>
        <v>0</v>
      </c>
      <c r="AO56" s="71">
        <f ca="1">IF(AO$5="",0,SUMPRODUCT(
INDIRECT(ADDRESS($P56,SUMIFS($1:$1,$5:$5,1))&amp;":"&amp;ADDRESS($P56,AO$1)),
INDIRECT("rBP!"&amp;ADDRESS($S56,SUMIFS(rBP!$1:$1,rBP!$5:$5,MAX(rBP!$5:$5)-AO$5+1))&amp;":"&amp;ADDRESS($S56,SUMIFS(rBP!$1:$1,rBP!$5:$5,MAX(rBP!$5:$5))))))</f>
        <v>0</v>
      </c>
      <c r="AP56" s="71">
        <f ca="1">IF(AP$5="",0,SUMPRODUCT(
INDIRECT(ADDRESS($P56,SUMIFS($1:$1,$5:$5,1))&amp;":"&amp;ADDRESS($P56,AP$1)),
INDIRECT("rBP!"&amp;ADDRESS($S56,SUMIFS(rBP!$1:$1,rBP!$5:$5,MAX(rBP!$5:$5)-AP$5+1))&amp;":"&amp;ADDRESS($S56,SUMIFS(rBP!$1:$1,rBP!$5:$5,MAX(rBP!$5:$5))))))</f>
        <v>0</v>
      </c>
      <c r="AQ56" s="71">
        <f ca="1">IF(AQ$5="",0,SUMPRODUCT(
INDIRECT(ADDRESS($P56,SUMIFS($1:$1,$5:$5,1))&amp;":"&amp;ADDRESS($P56,AQ$1)),
INDIRECT("rBP!"&amp;ADDRESS($S56,SUMIFS(rBP!$1:$1,rBP!$5:$5,MAX(rBP!$5:$5)-AQ$5+1))&amp;":"&amp;ADDRESS($S56,SUMIFS(rBP!$1:$1,rBP!$5:$5,MAX(rBP!$5:$5))))))</f>
        <v>0</v>
      </c>
      <c r="AR56" s="71">
        <f ca="1">IF(AR$5="",0,SUMPRODUCT(
INDIRECT(ADDRESS($P56,SUMIFS($1:$1,$5:$5,1))&amp;":"&amp;ADDRESS($P56,AR$1)),
INDIRECT("rBP!"&amp;ADDRESS($S56,SUMIFS(rBP!$1:$1,rBP!$5:$5,MAX(rBP!$5:$5)-AR$5+1))&amp;":"&amp;ADDRESS($S56,SUMIFS(rBP!$1:$1,rBP!$5:$5,MAX(rBP!$5:$5))))))</f>
        <v>0</v>
      </c>
      <c r="AS56" s="71">
        <f ca="1">IF(AS$5="",0,SUMPRODUCT(
INDIRECT(ADDRESS($P56,SUMIFS($1:$1,$5:$5,1))&amp;":"&amp;ADDRESS($P56,AS$1)),
INDIRECT("rBP!"&amp;ADDRESS($S56,SUMIFS(rBP!$1:$1,rBP!$5:$5,MAX(rBP!$5:$5)-AS$5+1))&amp;":"&amp;ADDRESS($S56,SUMIFS(rBP!$1:$1,rBP!$5:$5,MAX(rBP!$5:$5))))))</f>
        <v>0</v>
      </c>
      <c r="AT56" s="71">
        <f ca="1">IF(AT$5="",0,SUMPRODUCT(
INDIRECT(ADDRESS($P56,SUMIFS($1:$1,$5:$5,1))&amp;":"&amp;ADDRESS($P56,AT$1)),
INDIRECT("rBP!"&amp;ADDRESS($S56,SUMIFS(rBP!$1:$1,rBP!$5:$5,MAX(rBP!$5:$5)-AT$5+1))&amp;":"&amp;ADDRESS($S56,SUMIFS(rBP!$1:$1,rBP!$5:$5,MAX(rBP!$5:$5))))))</f>
        <v>0</v>
      </c>
      <c r="AU56" s="71">
        <f ca="1">IF(AU$5="",0,SUMPRODUCT(
INDIRECT(ADDRESS($P56,SUMIFS($1:$1,$5:$5,1))&amp;":"&amp;ADDRESS($P56,AU$1)),
INDIRECT("rBP!"&amp;ADDRESS($S56,SUMIFS(rBP!$1:$1,rBP!$5:$5,MAX(rBP!$5:$5)-AU$5+1))&amp;":"&amp;ADDRESS($S56,SUMIFS(rBP!$1:$1,rBP!$5:$5,MAX(rBP!$5:$5))))))</f>
        <v>0</v>
      </c>
      <c r="AV56" s="71">
        <f ca="1">IF(AV$5="",0,SUMPRODUCT(
INDIRECT(ADDRESS($P56,SUMIFS($1:$1,$5:$5,1))&amp;":"&amp;ADDRESS($P56,AV$1)),
INDIRECT("rBP!"&amp;ADDRESS($S56,SUMIFS(rBP!$1:$1,rBP!$5:$5,MAX(rBP!$5:$5)-AV$5+1))&amp;":"&amp;ADDRESS($S56,SUMIFS(rBP!$1:$1,rBP!$5:$5,MAX(rBP!$5:$5))))))</f>
        <v>0</v>
      </c>
      <c r="AW56" s="71">
        <f ca="1">IF(AW$5="",0,SUMPRODUCT(
INDIRECT(ADDRESS($P56,SUMIFS($1:$1,$5:$5,1))&amp;":"&amp;ADDRESS($P56,AW$1)),
INDIRECT("rBP!"&amp;ADDRESS($S56,SUMIFS(rBP!$1:$1,rBP!$5:$5,MAX(rBP!$5:$5)-AW$5+1))&amp;":"&amp;ADDRESS($S56,SUMIFS(rBP!$1:$1,rBP!$5:$5,MAX(rBP!$5:$5))))))</f>
        <v>0</v>
      </c>
      <c r="AX56" s="71">
        <f ca="1">IF(AX$5="",0,SUMPRODUCT(
INDIRECT(ADDRESS($P56,SUMIFS($1:$1,$5:$5,1))&amp;":"&amp;ADDRESS($P56,AX$1)),
INDIRECT("rBP!"&amp;ADDRESS($S56,SUMIFS(rBP!$1:$1,rBP!$5:$5,MAX(rBP!$5:$5)-AX$5+1))&amp;":"&amp;ADDRESS($S56,SUMIFS(rBP!$1:$1,rBP!$5:$5,MAX(rBP!$5:$5))))))</f>
        <v>0</v>
      </c>
      <c r="AY56" s="71">
        <f ca="1">IF(AY$5="",0,SUMPRODUCT(
INDIRECT(ADDRESS($P56,SUMIFS($1:$1,$5:$5,1))&amp;":"&amp;ADDRESS($P56,AY$1)),
INDIRECT("rBP!"&amp;ADDRESS($S56,SUMIFS(rBP!$1:$1,rBP!$5:$5,MAX(rBP!$5:$5)-AY$5+1))&amp;":"&amp;ADDRESS($S56,SUMIFS(rBP!$1:$1,rBP!$5:$5,MAX(rBP!$5:$5))))))</f>
        <v>0</v>
      </c>
      <c r="AZ56" s="71">
        <f ca="1">IF(AZ$5="",0,SUMPRODUCT(
INDIRECT(ADDRESS($P56,SUMIFS($1:$1,$5:$5,1))&amp;":"&amp;ADDRESS($P56,AZ$1)),
INDIRECT("rBP!"&amp;ADDRESS($S56,SUMIFS(rBP!$1:$1,rBP!$5:$5,MAX(rBP!$5:$5)-AZ$5+1))&amp;":"&amp;ADDRESS($S56,SUMIFS(rBP!$1:$1,rBP!$5:$5,MAX(rBP!$5:$5))))))</f>
        <v>0</v>
      </c>
      <c r="BA56" s="71">
        <f ca="1">IF(BA$5="",0,SUMPRODUCT(
INDIRECT(ADDRESS($P56,SUMIFS($1:$1,$5:$5,1))&amp;":"&amp;ADDRESS($P56,BA$1)),
INDIRECT("rBP!"&amp;ADDRESS($S56,SUMIFS(rBP!$1:$1,rBP!$5:$5,MAX(rBP!$5:$5)-BA$5+1))&amp;":"&amp;ADDRESS($S56,SUMIFS(rBP!$1:$1,rBP!$5:$5,MAX(rBP!$5:$5))))))</f>
        <v>0</v>
      </c>
      <c r="BB56" s="71">
        <f ca="1">IF(BB$5="",0,SUMPRODUCT(
INDIRECT(ADDRESS($P56,SUMIFS($1:$1,$5:$5,1))&amp;":"&amp;ADDRESS($P56,BB$1)),
INDIRECT("rBP!"&amp;ADDRESS($S56,SUMIFS(rBP!$1:$1,rBP!$5:$5,MAX(rBP!$5:$5)-BB$5+1))&amp;":"&amp;ADDRESS($S56,SUMIFS(rBP!$1:$1,rBP!$5:$5,MAX(rBP!$5:$5))))))</f>
        <v>0</v>
      </c>
      <c r="BC56" s="71">
        <f ca="1">IF(BC$5="",0,SUMPRODUCT(
INDIRECT(ADDRESS($P56,SUMIFS($1:$1,$5:$5,1))&amp;":"&amp;ADDRESS($P56,BC$1)),
INDIRECT("rBP!"&amp;ADDRESS($S56,SUMIFS(rBP!$1:$1,rBP!$5:$5,MAX(rBP!$5:$5)-BC$5+1))&amp;":"&amp;ADDRESS($S56,SUMIFS(rBP!$1:$1,rBP!$5:$5,MAX(rBP!$5:$5))))))</f>
        <v>0</v>
      </c>
      <c r="BD56" s="71">
        <f ca="1">IF(BD$5="",0,SUMPRODUCT(
INDIRECT(ADDRESS($P56,SUMIFS($1:$1,$5:$5,1))&amp;":"&amp;ADDRESS($P56,BD$1)),
INDIRECT("rBP!"&amp;ADDRESS($S56,SUMIFS(rBP!$1:$1,rBP!$5:$5,MAX(rBP!$5:$5)-BD$5+1))&amp;":"&amp;ADDRESS($S56,SUMIFS(rBP!$1:$1,rBP!$5:$5,MAX(rBP!$5:$5))))))</f>
        <v>0</v>
      </c>
      <c r="BE56" s="71">
        <f ca="1">IF(BE$5="",0,SUMPRODUCT(
INDIRECT(ADDRESS($P56,SUMIFS($1:$1,$5:$5,1))&amp;":"&amp;ADDRESS($P56,BE$1)),
INDIRECT("rBP!"&amp;ADDRESS($S56,SUMIFS(rBP!$1:$1,rBP!$5:$5,MAX(rBP!$5:$5)-BE$5+1))&amp;":"&amp;ADDRESS($S56,SUMIFS(rBP!$1:$1,rBP!$5:$5,MAX(rBP!$5:$5))))))</f>
        <v>0</v>
      </c>
      <c r="BF56" s="71">
        <f ca="1">IF(BF$5="",0,SUMPRODUCT(
INDIRECT(ADDRESS($P56,SUMIFS($1:$1,$5:$5,1))&amp;":"&amp;ADDRESS($P56,BF$1)),
INDIRECT("rBP!"&amp;ADDRESS($S56,SUMIFS(rBP!$1:$1,rBP!$5:$5,MAX(rBP!$5:$5)-BF$5+1))&amp;":"&amp;ADDRESS($S56,SUMIFS(rBP!$1:$1,rBP!$5:$5,MAX(rBP!$5:$5))))))</f>
        <v>0</v>
      </c>
      <c r="BG56" s="71">
        <f ca="1">IF(BG$5="",0,SUMPRODUCT(
INDIRECT(ADDRESS($P56,SUMIFS($1:$1,$5:$5,1))&amp;":"&amp;ADDRESS($P56,BG$1)),
INDIRECT("rBP!"&amp;ADDRESS($S56,SUMIFS(rBP!$1:$1,rBP!$5:$5,MAX(rBP!$5:$5)-BG$5+1))&amp;":"&amp;ADDRESS($S56,SUMIFS(rBP!$1:$1,rBP!$5:$5,MAX(rBP!$5:$5))))))</f>
        <v>0</v>
      </c>
      <c r="BH56" s="71">
        <f ca="1">IF(BH$5="",0,SUMPRODUCT(
INDIRECT(ADDRESS($P56,SUMIFS($1:$1,$5:$5,1))&amp;":"&amp;ADDRESS($P56,BH$1)),
INDIRECT("rBP!"&amp;ADDRESS($S56,SUMIFS(rBP!$1:$1,rBP!$5:$5,MAX(rBP!$5:$5)-BH$5+1))&amp;":"&amp;ADDRESS($S56,SUMIFS(rBP!$1:$1,rBP!$5:$5,MAX(rBP!$5:$5))))))</f>
        <v>0</v>
      </c>
      <c r="BI56" s="71">
        <f ca="1">IF(BI$5="",0,SUMPRODUCT(
INDIRECT(ADDRESS($P56,SUMIFS($1:$1,$5:$5,1))&amp;":"&amp;ADDRESS($P56,BI$1)),
INDIRECT("rBP!"&amp;ADDRESS($S56,SUMIFS(rBP!$1:$1,rBP!$5:$5,MAX(rBP!$5:$5)-BI$5+1))&amp;":"&amp;ADDRESS($S56,SUMIFS(rBP!$1:$1,rBP!$5:$5,MAX(rBP!$5:$5))))))</f>
        <v>0</v>
      </c>
      <c r="BJ56" s="71">
        <f ca="1">IF(BJ$5="",0,SUMPRODUCT(
INDIRECT(ADDRESS($P56,SUMIFS($1:$1,$5:$5,1))&amp;":"&amp;ADDRESS($P56,BJ$1)),
INDIRECT("rBP!"&amp;ADDRESS($S56,SUMIFS(rBP!$1:$1,rBP!$5:$5,MAX(rBP!$5:$5)-BJ$5+1))&amp;":"&amp;ADDRESS($S56,SUMIFS(rBP!$1:$1,rBP!$5:$5,MAX(rBP!$5:$5))))))</f>
        <v>0</v>
      </c>
      <c r="BK56" s="71">
        <f ca="1">IF(BK$5="",0,SUMPRODUCT(
INDIRECT(ADDRESS($P56,SUMIFS($1:$1,$5:$5,1))&amp;":"&amp;ADDRESS($P56,BK$1)),
INDIRECT("rBP!"&amp;ADDRESS($S56,SUMIFS(rBP!$1:$1,rBP!$5:$5,MAX(rBP!$5:$5)-BK$5+1))&amp;":"&amp;ADDRESS($S56,SUMIFS(rBP!$1:$1,rBP!$5:$5,MAX(rBP!$5:$5))))))</f>
        <v>0</v>
      </c>
      <c r="BL56" s="71">
        <f ca="1">IF(BL$5="",0,SUMPRODUCT(
INDIRECT(ADDRESS($P56,SUMIFS($1:$1,$5:$5,1))&amp;":"&amp;ADDRESS($P56,BL$1)),
INDIRECT("rBP!"&amp;ADDRESS($S56,SUMIFS(rBP!$1:$1,rBP!$5:$5,MAX(rBP!$5:$5)-BL$5+1))&amp;":"&amp;ADDRESS($S56,SUMIFS(rBP!$1:$1,rBP!$5:$5,MAX(rBP!$5:$5))))))</f>
        <v>0</v>
      </c>
      <c r="BM56" s="71">
        <f ca="1">IF(BM$5="",0,SUMPRODUCT(
INDIRECT(ADDRESS($P56,SUMIFS($1:$1,$5:$5,1))&amp;":"&amp;ADDRESS($P56,BM$1)),
INDIRECT("rBP!"&amp;ADDRESS($S56,SUMIFS(rBP!$1:$1,rBP!$5:$5,MAX(rBP!$5:$5)-BM$5+1))&amp;":"&amp;ADDRESS($S56,SUMIFS(rBP!$1:$1,rBP!$5:$5,MAX(rBP!$5:$5))))))</f>
        <v>0</v>
      </c>
      <c r="BN56" s="71">
        <f ca="1">IF(BN$5="",0,SUMPRODUCT(
INDIRECT(ADDRESS($P56,SUMIFS($1:$1,$5:$5,1))&amp;":"&amp;ADDRESS($P56,BN$1)),
INDIRECT("rBP!"&amp;ADDRESS($S56,SUMIFS(rBP!$1:$1,rBP!$5:$5,MAX(rBP!$5:$5)-BN$5+1))&amp;":"&amp;ADDRESS($S56,SUMIFS(rBP!$1:$1,rBP!$5:$5,MAX(rBP!$5:$5))))))</f>
        <v>0</v>
      </c>
      <c r="BO56" s="71">
        <f ca="1">IF(BO$5="",0,SUMPRODUCT(
INDIRECT(ADDRESS($P56,SUMIFS($1:$1,$5:$5,1))&amp;":"&amp;ADDRESS($P56,BO$1)),
INDIRECT("rBP!"&amp;ADDRESS($S56,SUMIFS(rBP!$1:$1,rBP!$5:$5,MAX(rBP!$5:$5)-BO$5+1))&amp;":"&amp;ADDRESS($S56,SUMIFS(rBP!$1:$1,rBP!$5:$5,MAX(rBP!$5:$5))))))</f>
        <v>0</v>
      </c>
      <c r="BP56" s="71">
        <f ca="1">IF(BP$5="",0,SUMPRODUCT(
INDIRECT(ADDRESS($P56,SUMIFS($1:$1,$5:$5,1))&amp;":"&amp;ADDRESS($P56,BP$1)),
INDIRECT("rBP!"&amp;ADDRESS($S56,SUMIFS(rBP!$1:$1,rBP!$5:$5,MAX(rBP!$5:$5)-BP$5+1))&amp;":"&amp;ADDRESS($S56,SUMIFS(rBP!$1:$1,rBP!$5:$5,MAX(rBP!$5:$5))))))</f>
        <v>0</v>
      </c>
      <c r="BQ56" s="71">
        <f ca="1">IF(BQ$5="",0,SUMPRODUCT(
INDIRECT(ADDRESS($P56,SUMIFS($1:$1,$5:$5,1))&amp;":"&amp;ADDRESS($P56,BQ$1)),
INDIRECT("rBP!"&amp;ADDRESS($S56,SUMIFS(rBP!$1:$1,rBP!$5:$5,MAX(rBP!$5:$5)-BQ$5+1))&amp;":"&amp;ADDRESS($S56,SUMIFS(rBP!$1:$1,rBP!$5:$5,MAX(rBP!$5:$5))))))</f>
        <v>0</v>
      </c>
      <c r="BR56" s="71">
        <f ca="1">IF(BR$5="",0,SUMPRODUCT(
INDIRECT(ADDRESS($P56,SUMIFS($1:$1,$5:$5,1))&amp;":"&amp;ADDRESS($P56,BR$1)),
INDIRECT("rBP!"&amp;ADDRESS($S56,SUMIFS(rBP!$1:$1,rBP!$5:$5,MAX(rBP!$5:$5)-BR$5+1))&amp;":"&amp;ADDRESS($S56,SUMIFS(rBP!$1:$1,rBP!$5:$5,MAX(rBP!$5:$5))))))</f>
        <v>0</v>
      </c>
      <c r="BS56" s="71">
        <f ca="1">IF(BS$5="",0,SUMPRODUCT(
INDIRECT(ADDRESS($P56,SUMIFS($1:$1,$5:$5,1))&amp;":"&amp;ADDRESS($P56,BS$1)),
INDIRECT("rBP!"&amp;ADDRESS($S56,SUMIFS(rBP!$1:$1,rBP!$5:$5,MAX(rBP!$5:$5)-BS$5+1))&amp;":"&amp;ADDRESS($S56,SUMIFS(rBP!$1:$1,rBP!$5:$5,MAX(rBP!$5:$5))))))</f>
        <v>0</v>
      </c>
      <c r="BT56" s="71">
        <f ca="1">IF(BT$5="",0,SUMPRODUCT(
INDIRECT(ADDRESS($P56,SUMIFS($1:$1,$5:$5,1))&amp;":"&amp;ADDRESS($P56,BT$1)),
INDIRECT("rBP!"&amp;ADDRESS($S56,SUMIFS(rBP!$1:$1,rBP!$5:$5,MAX(rBP!$5:$5)-BT$5+1))&amp;":"&amp;ADDRESS($S56,SUMIFS(rBP!$1:$1,rBP!$5:$5,MAX(rBP!$5:$5))))))</f>
        <v>0</v>
      </c>
      <c r="BU56" s="71">
        <f ca="1">IF(BU$5="",0,SUMPRODUCT(
INDIRECT(ADDRESS($P56,SUMIFS($1:$1,$5:$5,1))&amp;":"&amp;ADDRESS($P56,BU$1)),
INDIRECT("rBP!"&amp;ADDRESS($S56,SUMIFS(rBP!$1:$1,rBP!$5:$5,MAX(rBP!$5:$5)-BU$5+1))&amp;":"&amp;ADDRESS($S56,SUMIFS(rBP!$1:$1,rBP!$5:$5,MAX(rBP!$5:$5))))))</f>
        <v>0</v>
      </c>
      <c r="BV56" s="71">
        <f ca="1">IF(BV$5="",0,SUMPRODUCT(
INDIRECT(ADDRESS($P56,SUMIFS($1:$1,$5:$5,1))&amp;":"&amp;ADDRESS($P56,BV$1)),
INDIRECT("rBP!"&amp;ADDRESS($S56,SUMIFS(rBP!$1:$1,rBP!$5:$5,MAX(rBP!$5:$5)-BV$5+1))&amp;":"&amp;ADDRESS($S56,SUMIFS(rBP!$1:$1,rBP!$5:$5,MAX(rBP!$5:$5))))))</f>
        <v>0</v>
      </c>
      <c r="BW56" s="71">
        <f ca="1">IF(BW$5="",0,SUMPRODUCT(
INDIRECT(ADDRESS($P56,SUMIFS($1:$1,$5:$5,1))&amp;":"&amp;ADDRESS($P56,BW$1)),
INDIRECT("rBP!"&amp;ADDRESS($S56,SUMIFS(rBP!$1:$1,rBP!$5:$5,MAX(rBP!$5:$5)-BW$5+1))&amp;":"&amp;ADDRESS($S56,SUMIFS(rBP!$1:$1,rBP!$5:$5,MAX(rBP!$5:$5))))))</f>
        <v>0</v>
      </c>
      <c r="BX56" s="71">
        <f ca="1">IF(BX$5="",0,SUMPRODUCT(
INDIRECT(ADDRESS($P56,SUMIFS($1:$1,$5:$5,1))&amp;":"&amp;ADDRESS($P56,BX$1)),
INDIRECT("rBP!"&amp;ADDRESS($S56,SUMIFS(rBP!$1:$1,rBP!$5:$5,MAX(rBP!$5:$5)-BX$5+1))&amp;":"&amp;ADDRESS($S56,SUMIFS(rBP!$1:$1,rBP!$5:$5,MAX(rBP!$5:$5))))))</f>
        <v>0</v>
      </c>
      <c r="BY56" s="71">
        <f ca="1">IF(BY$5="",0,SUMPRODUCT(
INDIRECT(ADDRESS($P56,SUMIFS($1:$1,$5:$5,1))&amp;":"&amp;ADDRESS($P56,BY$1)),
INDIRECT("rBP!"&amp;ADDRESS($S56,SUMIFS(rBP!$1:$1,rBP!$5:$5,MAX(rBP!$5:$5)-BY$5+1))&amp;":"&amp;ADDRESS($S56,SUMIFS(rBP!$1:$1,rBP!$5:$5,MAX(rBP!$5:$5))))))</f>
        <v>0</v>
      </c>
      <c r="BZ56" s="71">
        <f ca="1">IF(BZ$5="",0,SUMPRODUCT(
INDIRECT(ADDRESS($P56,SUMIFS($1:$1,$5:$5,1))&amp;":"&amp;ADDRESS($P56,BZ$1)),
INDIRECT("rBP!"&amp;ADDRESS($S56,SUMIFS(rBP!$1:$1,rBP!$5:$5,MAX(rBP!$5:$5)-BZ$5+1))&amp;":"&amp;ADDRESS($S56,SUMIFS(rBP!$1:$1,rBP!$5:$5,MAX(rBP!$5:$5))))))</f>
        <v>0</v>
      </c>
      <c r="CA56" s="71">
        <f ca="1">IF(CA$5="",0,SUMPRODUCT(
INDIRECT(ADDRESS($P56,SUMIFS($1:$1,$5:$5,1))&amp;":"&amp;ADDRESS($P56,CA$1)),
INDIRECT("rBP!"&amp;ADDRESS($S56,SUMIFS(rBP!$1:$1,rBP!$5:$5,MAX(rBP!$5:$5)-CA$5+1))&amp;":"&amp;ADDRESS($S56,SUMIFS(rBP!$1:$1,rBP!$5:$5,MAX(rBP!$5:$5))))))</f>
        <v>0</v>
      </c>
      <c r="CB56" s="71">
        <f ca="1">IF(CB$5="",0,SUMPRODUCT(
INDIRECT(ADDRESS($P56,SUMIFS($1:$1,$5:$5,1))&amp;":"&amp;ADDRESS($P56,CB$1)),
INDIRECT("rBP!"&amp;ADDRESS($S56,SUMIFS(rBP!$1:$1,rBP!$5:$5,MAX(rBP!$5:$5)-CB$5+1))&amp;":"&amp;ADDRESS($S56,SUMIFS(rBP!$1:$1,rBP!$5:$5,MAX(rBP!$5:$5))))))</f>
        <v>0</v>
      </c>
      <c r="CC56" s="71">
        <f ca="1">IF(CC$5="",0,SUMPRODUCT(
INDIRECT(ADDRESS($P56,SUMIFS($1:$1,$5:$5,1))&amp;":"&amp;ADDRESS($P56,CC$1)),
INDIRECT("rBP!"&amp;ADDRESS($S56,SUMIFS(rBP!$1:$1,rBP!$5:$5,MAX(rBP!$5:$5)-CC$5+1))&amp;":"&amp;ADDRESS($S56,SUMIFS(rBP!$1:$1,rBP!$5:$5,MAX(rBP!$5:$5))))))</f>
        <v>0</v>
      </c>
      <c r="CD56" s="71">
        <f ca="1">IF(CD$5="",0,SUMPRODUCT(
INDIRECT(ADDRESS($P56,SUMIFS($1:$1,$5:$5,1))&amp;":"&amp;ADDRESS($P56,CD$1)),
INDIRECT("rBP!"&amp;ADDRESS($S56,SUMIFS(rBP!$1:$1,rBP!$5:$5,MAX(rBP!$5:$5)-CD$5+1))&amp;":"&amp;ADDRESS($S56,SUMIFS(rBP!$1:$1,rBP!$5:$5,MAX(rBP!$5:$5))))))</f>
        <v>0</v>
      </c>
      <c r="CE56" s="71">
        <f ca="1">IF(CE$5="",0,SUMPRODUCT(
INDIRECT(ADDRESS($P56,SUMIFS($1:$1,$5:$5,1))&amp;":"&amp;ADDRESS($P56,CE$1)),
INDIRECT("rBP!"&amp;ADDRESS($S56,SUMIFS(rBP!$1:$1,rBP!$5:$5,MAX(rBP!$5:$5)-CE$5+1))&amp;":"&amp;ADDRESS($S56,SUMIFS(rBP!$1:$1,rBP!$5:$5,MAX(rBP!$5:$5))))))</f>
        <v>0</v>
      </c>
      <c r="CF56" s="71">
        <f ca="1">IF(CF$5="",0,SUMPRODUCT(
INDIRECT(ADDRESS($P56,SUMIFS($1:$1,$5:$5,1))&amp;":"&amp;ADDRESS($P56,CF$1)),
INDIRECT("rBP!"&amp;ADDRESS($S56,SUMIFS(rBP!$1:$1,rBP!$5:$5,MAX(rBP!$5:$5)-CF$5+1))&amp;":"&amp;ADDRESS($S56,SUMIFS(rBP!$1:$1,rBP!$5:$5,MAX(rBP!$5:$5))))))</f>
        <v>0</v>
      </c>
      <c r="CG56" s="71">
        <f ca="1">IF(CG$5="",0,SUMPRODUCT(
INDIRECT(ADDRESS($P56,SUMIFS($1:$1,$5:$5,1))&amp;":"&amp;ADDRESS($P56,CG$1)),
INDIRECT("rBP!"&amp;ADDRESS($S56,SUMIFS(rBP!$1:$1,rBP!$5:$5,MAX(rBP!$5:$5)-CG$5+1))&amp;":"&amp;ADDRESS($S56,SUMIFS(rBP!$1:$1,rBP!$5:$5,MAX(rBP!$5:$5))))))</f>
        <v>0</v>
      </c>
      <c r="CH56" s="71">
        <f ca="1">IF(CH$5="",0,SUMPRODUCT(
INDIRECT(ADDRESS($P56,SUMIFS($1:$1,$5:$5,1))&amp;":"&amp;ADDRESS($P56,CH$1)),
INDIRECT("rBP!"&amp;ADDRESS($S56,SUMIFS(rBP!$1:$1,rBP!$5:$5,MAX(rBP!$5:$5)-CH$5+1))&amp;":"&amp;ADDRESS($S56,SUMIFS(rBP!$1:$1,rBP!$5:$5,MAX(rBP!$5:$5))))))</f>
        <v>0</v>
      </c>
      <c r="CI56" s="71">
        <f ca="1">IF(CI$5="",0,SUMPRODUCT(
INDIRECT(ADDRESS($P56,SUMIFS($1:$1,$5:$5,1))&amp;":"&amp;ADDRESS($P56,CI$1)),
INDIRECT("rBP!"&amp;ADDRESS($S56,SUMIFS(rBP!$1:$1,rBP!$5:$5,MAX(rBP!$5:$5)-CI$5+1))&amp;":"&amp;ADDRESS($S56,SUMIFS(rBP!$1:$1,rBP!$5:$5,MAX(rBP!$5:$5))))))</f>
        <v>0</v>
      </c>
      <c r="CJ56" s="71">
        <f ca="1">IF(CJ$5="",0,SUMPRODUCT(
INDIRECT(ADDRESS($P56,SUMIFS($1:$1,$5:$5,1))&amp;":"&amp;ADDRESS($P56,CJ$1)),
INDIRECT("rBP!"&amp;ADDRESS($S56,SUMIFS(rBP!$1:$1,rBP!$5:$5,MAX(rBP!$5:$5)-CJ$5+1))&amp;":"&amp;ADDRESS($S56,SUMIFS(rBP!$1:$1,rBP!$5:$5,MAX(rBP!$5:$5))))))</f>
        <v>0</v>
      </c>
      <c r="CK56" s="71">
        <f ca="1">IF(CK$5="",0,SUMPRODUCT(
INDIRECT(ADDRESS($P56,SUMIFS($1:$1,$5:$5,1))&amp;":"&amp;ADDRESS($P56,CK$1)),
INDIRECT("rBP!"&amp;ADDRESS($S56,SUMIFS(rBP!$1:$1,rBP!$5:$5,MAX(rBP!$5:$5)-CK$5+1))&amp;":"&amp;ADDRESS($S56,SUMIFS(rBP!$1:$1,rBP!$5:$5,MAX(rBP!$5:$5))))))</f>
        <v>0</v>
      </c>
      <c r="CL56" s="71">
        <f ca="1">IF(CL$5="",0,SUMPRODUCT(
INDIRECT(ADDRESS($P56,SUMIFS($1:$1,$5:$5,1))&amp;":"&amp;ADDRESS($P56,CL$1)),
INDIRECT("rBP!"&amp;ADDRESS($S56,SUMIFS(rBP!$1:$1,rBP!$5:$5,MAX(rBP!$5:$5)-CL$5+1))&amp;":"&amp;ADDRESS($S56,SUMIFS(rBP!$1:$1,rBP!$5:$5,MAX(rBP!$5:$5))))))</f>
        <v>0</v>
      </c>
      <c r="CM56" s="71">
        <f ca="1">IF(CM$5="",0,SUMPRODUCT(
INDIRECT(ADDRESS($P56,SUMIFS($1:$1,$5:$5,1))&amp;":"&amp;ADDRESS($P56,CM$1)),
INDIRECT("rBP!"&amp;ADDRESS($S56,SUMIFS(rBP!$1:$1,rBP!$5:$5,MAX(rBP!$5:$5)-CM$5+1))&amp;":"&amp;ADDRESS($S56,SUMIFS(rBP!$1:$1,rBP!$5:$5,MAX(rBP!$5:$5))))))</f>
        <v>0</v>
      </c>
      <c r="CN56" s="71">
        <f ca="1">IF(CN$5="",0,SUMPRODUCT(
INDIRECT(ADDRESS($P56,SUMIFS($1:$1,$5:$5,1))&amp;":"&amp;ADDRESS($P56,CN$1)),
INDIRECT("rBP!"&amp;ADDRESS($S56,SUMIFS(rBP!$1:$1,rBP!$5:$5,MAX(rBP!$5:$5)-CN$5+1))&amp;":"&amp;ADDRESS($S56,SUMIFS(rBP!$1:$1,rBP!$5:$5,MAX(rBP!$5:$5))))))</f>
        <v>0</v>
      </c>
      <c r="CO56" s="71">
        <f ca="1">IF(CO$5="",0,SUMPRODUCT(
INDIRECT(ADDRESS($P56,SUMIFS($1:$1,$5:$5,1))&amp;":"&amp;ADDRESS($P56,CO$1)),
INDIRECT("rBP!"&amp;ADDRESS($S56,SUMIFS(rBP!$1:$1,rBP!$5:$5,MAX(rBP!$5:$5)-CO$5+1))&amp;":"&amp;ADDRESS($S56,SUMIFS(rBP!$1:$1,rBP!$5:$5,MAX(rBP!$5:$5))))))</f>
        <v>0</v>
      </c>
      <c r="CP56" s="71">
        <f ca="1">IF(CP$5="",0,SUMPRODUCT(
INDIRECT(ADDRESS($P56,SUMIFS($1:$1,$5:$5,1))&amp;":"&amp;ADDRESS($P56,CP$1)),
INDIRECT("rBP!"&amp;ADDRESS($S56,SUMIFS(rBP!$1:$1,rBP!$5:$5,MAX(rBP!$5:$5)-CP$5+1))&amp;":"&amp;ADDRESS($S56,SUMIFS(rBP!$1:$1,rBP!$5:$5,MAX(rBP!$5:$5))))))</f>
        <v>0</v>
      </c>
      <c r="CQ56" s="71">
        <f ca="1">IF(CQ$5="",0,SUMPRODUCT(
INDIRECT(ADDRESS($P56,SUMIFS($1:$1,$5:$5,1))&amp;":"&amp;ADDRESS($P56,CQ$1)),
INDIRECT("rBP!"&amp;ADDRESS($S56,SUMIFS(rBP!$1:$1,rBP!$5:$5,MAX(rBP!$5:$5)-CQ$5+1))&amp;":"&amp;ADDRESS($S56,SUMIFS(rBP!$1:$1,rBP!$5:$5,MAX(rBP!$5:$5))))))</f>
        <v>0</v>
      </c>
      <c r="CR56" s="71">
        <f ca="1">IF(CR$5="",0,SUMPRODUCT(
INDIRECT(ADDRESS($P56,SUMIFS($1:$1,$5:$5,1))&amp;":"&amp;ADDRESS($P56,CR$1)),
INDIRECT("rBP!"&amp;ADDRESS($S56,SUMIFS(rBP!$1:$1,rBP!$5:$5,MAX(rBP!$5:$5)-CR$5+1))&amp;":"&amp;ADDRESS($S56,SUMIFS(rBP!$1:$1,rBP!$5:$5,MAX(rBP!$5:$5))))))</f>
        <v>0</v>
      </c>
      <c r="CS56" s="71">
        <f ca="1">IF(CS$5="",0,SUMPRODUCT(
INDIRECT(ADDRESS($P56,SUMIFS($1:$1,$5:$5,1))&amp;":"&amp;ADDRESS($P56,CS$1)),
INDIRECT("rBP!"&amp;ADDRESS($S56,SUMIFS(rBP!$1:$1,rBP!$5:$5,MAX(rBP!$5:$5)-CS$5+1))&amp;":"&amp;ADDRESS($S56,SUMIFS(rBP!$1:$1,rBP!$5:$5,MAX(rBP!$5:$5))))))</f>
        <v>0</v>
      </c>
      <c r="CT56" s="71">
        <f ca="1">IF(CT$5="",0,SUMPRODUCT(
INDIRECT(ADDRESS($P56,SUMIFS($1:$1,$5:$5,1))&amp;":"&amp;ADDRESS($P56,CT$1)),
INDIRECT("rBP!"&amp;ADDRESS($S56,SUMIFS(rBP!$1:$1,rBP!$5:$5,MAX(rBP!$5:$5)-CT$5+1))&amp;":"&amp;ADDRESS($S56,SUMIFS(rBP!$1:$1,rBP!$5:$5,MAX(rBP!$5:$5))))))</f>
        <v>0</v>
      </c>
    </row>
    <row r="57" spans="1:98" s="27" customFormat="1" ht="12" x14ac:dyDescent="0.25">
      <c r="A57" s="26">
        <f>ROW()</f>
        <v>57</v>
      </c>
      <c r="E57" s="24"/>
      <c r="F57" s="68" t="str">
        <f>F53</f>
        <v>Вн.пр-во в натуральных величинах</v>
      </c>
      <c r="G57" s="27" t="str">
        <f>BP!$F$24</f>
        <v>Вн.пр-во</v>
      </c>
      <c r="M57" s="2" t="str">
        <f>BP!$M$24</f>
        <v>шт</v>
      </c>
      <c r="P57" s="73">
        <f t="shared" si="10"/>
        <v>7</v>
      </c>
      <c r="R57" s="24"/>
      <c r="S57" s="73">
        <f>BP!$A108</f>
        <v>108</v>
      </c>
      <c r="T57" s="69"/>
      <c r="U57" s="69"/>
      <c r="V57" s="77"/>
      <c r="W57" s="29">
        <f ca="1">SUM(INDIRECT(ADDRESS(ROW(),SUMIFS($1:$1,$5:$5,1))):INDIRECT(ADDRESS(ROW(),SUMIFS($1:$1,$5:$5,MAX($5:$5)))))</f>
        <v>379198.95640514564</v>
      </c>
      <c r="X57" s="69"/>
      <c r="Y57" s="69"/>
      <c r="Z57" s="71">
        <f ca="1">IF(Z$5="",0,SUMPRODUCT(
INDIRECT(ADDRESS($P57,SUMIFS($1:$1,$5:$5,1))&amp;":"&amp;ADDRESS($P57,Z$1)),
INDIRECT("rBP!"&amp;ADDRESS($S57,SUMIFS(rBP!$1:$1,rBP!$5:$5,MAX(rBP!$5:$5)-Z$5+1))&amp;":"&amp;ADDRESS($S57,SUMIFS(rBP!$1:$1,rBP!$5:$5,MAX(rBP!$5:$5))))))</f>
        <v>0</v>
      </c>
      <c r="AA57" s="71">
        <f ca="1">IF(AA$5="",0,SUMPRODUCT(
INDIRECT(ADDRESS($P57,SUMIFS($1:$1,$5:$5,1))&amp;":"&amp;ADDRESS($P57,AA$1)),
INDIRECT("rBP!"&amp;ADDRESS($S57,SUMIFS(rBP!$1:$1,rBP!$5:$5,MAX(rBP!$5:$5)-AA$5+1))&amp;":"&amp;ADDRESS($S57,SUMIFS(rBP!$1:$1,rBP!$5:$5,MAX(rBP!$5:$5))))))</f>
        <v>0</v>
      </c>
      <c r="AB57" s="71">
        <f ca="1">IF(AB$5="",0,SUMPRODUCT(
INDIRECT(ADDRESS($P57,SUMIFS($1:$1,$5:$5,1))&amp;":"&amp;ADDRESS($P57,AB$1)),
INDIRECT("rBP!"&amp;ADDRESS($S57,SUMIFS(rBP!$1:$1,rBP!$5:$5,MAX(rBP!$5:$5)-AB$5+1))&amp;":"&amp;ADDRESS($S57,SUMIFS(rBP!$1:$1,rBP!$5:$5,MAX(rBP!$5:$5))))))</f>
        <v>2200</v>
      </c>
      <c r="AC57" s="71">
        <f ca="1">IF(AC$5="",0,SUMPRODUCT(
INDIRECT(ADDRESS($P57,SUMIFS($1:$1,$5:$5,1))&amp;":"&amp;ADDRESS($P57,AC$1)),
INDIRECT("rBP!"&amp;ADDRESS($S57,SUMIFS(rBP!$1:$1,rBP!$5:$5,MAX(rBP!$5:$5)-AC$5+1))&amp;":"&amp;ADDRESS($S57,SUMIFS(rBP!$1:$1,rBP!$5:$5,MAX(rBP!$5:$5))))))</f>
        <v>4066</v>
      </c>
      <c r="AD57" s="71">
        <f ca="1">IF(AD$5="",0,SUMPRODUCT(
INDIRECT(ADDRESS($P57,SUMIFS($1:$1,$5:$5,1))&amp;":"&amp;ADDRESS($P57,AD$1)),
INDIRECT("rBP!"&amp;ADDRESS($S57,SUMIFS(rBP!$1:$1,rBP!$5:$5,MAX(rBP!$5:$5)-AD$5+1))&amp;":"&amp;ADDRESS($S57,SUMIFS(rBP!$1:$1,rBP!$5:$5,MAX(rBP!$5:$5))))))</f>
        <v>4187.9800000000005</v>
      </c>
      <c r="AE57" s="71">
        <f ca="1">IF(AE$5="",0,SUMPRODUCT(
INDIRECT(ADDRESS($P57,SUMIFS($1:$1,$5:$5,1))&amp;":"&amp;ADDRESS($P57,AE$1)),
INDIRECT("rBP!"&amp;ADDRESS($S57,SUMIFS(rBP!$1:$1,rBP!$5:$5,MAX(rBP!$5:$5)-AE$5+1))&amp;":"&amp;ADDRESS($S57,SUMIFS(rBP!$1:$1,rBP!$5:$5,MAX(rBP!$5:$5))))))</f>
        <v>4313.6194000000005</v>
      </c>
      <c r="AF57" s="71">
        <f ca="1">IF(AF$5="",0,SUMPRODUCT(
INDIRECT(ADDRESS($P57,SUMIFS($1:$1,$5:$5,1))&amp;":"&amp;ADDRESS($P57,AF$1)),
INDIRECT("rBP!"&amp;ADDRESS($S57,SUMIFS(rBP!$1:$1,rBP!$5:$5,MAX(rBP!$5:$5)-AF$5+1))&amp;":"&amp;ADDRESS($S57,SUMIFS(rBP!$1:$1,rBP!$5:$5,MAX(rBP!$5:$5))))))</f>
        <v>4443.0279820000005</v>
      </c>
      <c r="AG57" s="71">
        <f ca="1">IF(AG$5="",0,SUMPRODUCT(
INDIRECT(ADDRESS($P57,SUMIFS($1:$1,$5:$5,1))&amp;":"&amp;ADDRESS($P57,AG$1)),
INDIRECT("rBP!"&amp;ADDRESS($S57,SUMIFS(rBP!$1:$1,rBP!$5:$5,MAX(rBP!$5:$5)-AG$5+1))&amp;":"&amp;ADDRESS($S57,SUMIFS(rBP!$1:$1,rBP!$5:$5,MAX(rBP!$5:$5))))))</f>
        <v>4576.3188214600004</v>
      </c>
      <c r="AH57" s="71">
        <f ca="1">IF(AH$5="",0,SUMPRODUCT(
INDIRECT(ADDRESS($P57,SUMIFS($1:$1,$5:$5,1))&amp;":"&amp;ADDRESS($P57,AH$1)),
INDIRECT("rBP!"&amp;ADDRESS($S57,SUMIFS(rBP!$1:$1,rBP!$5:$5,MAX(rBP!$5:$5)-AH$5+1))&amp;":"&amp;ADDRESS($S57,SUMIFS(rBP!$1:$1,rBP!$5:$5,MAX(rBP!$5:$5))))))</f>
        <v>4713.6083861038005</v>
      </c>
      <c r="AI57" s="71">
        <f ca="1">IF(AI$5="",0,SUMPRODUCT(
INDIRECT(ADDRESS($P57,SUMIFS($1:$1,$5:$5,1))&amp;":"&amp;ADDRESS($P57,AI$1)),
INDIRECT("rBP!"&amp;ADDRESS($S57,SUMIFS(rBP!$1:$1,rBP!$5:$5,MAX(rBP!$5:$5)-AI$5+1))&amp;":"&amp;ADDRESS($S57,SUMIFS(rBP!$1:$1,rBP!$5:$5,MAX(rBP!$5:$5))))))</f>
        <v>4855.0166376869147</v>
      </c>
      <c r="AJ57" s="71">
        <f ca="1">IF(AJ$5="",0,SUMPRODUCT(
INDIRECT(ADDRESS($P57,SUMIFS($1:$1,$5:$5,1))&amp;":"&amp;ADDRESS($P57,AJ$1)),
INDIRECT("rBP!"&amp;ADDRESS($S57,SUMIFS(rBP!$1:$1,rBP!$5:$5,MAX(rBP!$5:$5)-AJ$5+1))&amp;":"&amp;ADDRESS($S57,SUMIFS(rBP!$1:$1,rBP!$5:$5,MAX(rBP!$5:$5))))))</f>
        <v>5000.6671368175221</v>
      </c>
      <c r="AK57" s="71">
        <f ca="1">IF(AK$5="",0,SUMPRODUCT(
INDIRECT(ADDRESS($P57,SUMIFS($1:$1,$5:$5,1))&amp;":"&amp;ADDRESS($P57,AK$1)),
INDIRECT("rBP!"&amp;ADDRESS($S57,SUMIFS(rBP!$1:$1,rBP!$5:$5,MAX(rBP!$5:$5)-AK$5+1))&amp;":"&amp;ADDRESS($S57,SUMIFS(rBP!$1:$1,rBP!$5:$5,MAX(rBP!$5:$5))))))</f>
        <v>5150.6871509220473</v>
      </c>
      <c r="AL57" s="71">
        <f ca="1">IF(AL$5="",0,SUMPRODUCT(
INDIRECT(ADDRESS($P57,SUMIFS($1:$1,$5:$5,1))&amp;":"&amp;ADDRESS($P57,AL$1)),
INDIRECT("rBP!"&amp;ADDRESS($S57,SUMIFS(rBP!$1:$1,rBP!$5:$5,MAX(rBP!$5:$5)-AL$5+1))&amp;":"&amp;ADDRESS($S57,SUMIFS(rBP!$1:$1,rBP!$5:$5,MAX(rBP!$5:$5))))))</f>
        <v>5305.2077654497098</v>
      </c>
      <c r="AM57" s="71">
        <f ca="1">IF(AM$5="",0,SUMPRODUCT(
INDIRECT(ADDRESS($P57,SUMIFS($1:$1,$5:$5,1))&amp;":"&amp;ADDRESS($P57,AM$1)),
INDIRECT("rBP!"&amp;ADDRESS($S57,SUMIFS(rBP!$1:$1,rBP!$5:$5,MAX(rBP!$5:$5)-AM$5+1))&amp;":"&amp;ADDRESS($S57,SUMIFS(rBP!$1:$1,rBP!$5:$5,MAX(rBP!$5:$5))))))</f>
        <v>5464.3639984132005</v>
      </c>
      <c r="AN57" s="71">
        <f ca="1">IF(AN$5="",0,SUMPRODUCT(
INDIRECT(ADDRESS($P57,SUMIFS($1:$1,$5:$5,1))&amp;":"&amp;ADDRESS($P57,AN$1)),
INDIRECT("rBP!"&amp;ADDRESS($S57,SUMIFS(rBP!$1:$1,rBP!$5:$5,MAX(rBP!$5:$5)-AN$5+1))&amp;":"&amp;ADDRESS($S57,SUMIFS(rBP!$1:$1,rBP!$5:$5,MAX(rBP!$5:$5))))))</f>
        <v>5628.2949183655965</v>
      </c>
      <c r="AO57" s="71">
        <f ca="1">IF(AO$5="",0,SUMPRODUCT(
INDIRECT(ADDRESS($P57,SUMIFS($1:$1,$5:$5,1))&amp;":"&amp;ADDRESS($P57,AO$1)),
INDIRECT("rBP!"&amp;ADDRESS($S57,SUMIFS(rBP!$1:$1,rBP!$5:$5,MAX(rBP!$5:$5)-AO$5+1))&amp;":"&amp;ADDRESS($S57,SUMIFS(rBP!$1:$1,rBP!$5:$5,MAX(rBP!$5:$5))))))</f>
        <v>5797.143765916564</v>
      </c>
      <c r="AP57" s="71">
        <f ca="1">IF(AP$5="",0,SUMPRODUCT(
INDIRECT(ADDRESS($P57,SUMIFS($1:$1,$5:$5,1))&amp;":"&amp;ADDRESS($P57,AP$1)),
INDIRECT("rBP!"&amp;ADDRESS($S57,SUMIFS(rBP!$1:$1,rBP!$5:$5,MAX(rBP!$5:$5)-AP$5+1))&amp;":"&amp;ADDRESS($S57,SUMIFS(rBP!$1:$1,rBP!$5:$5,MAX(rBP!$5:$5))))))</f>
        <v>5971.0580788940624</v>
      </c>
      <c r="AQ57" s="71">
        <f ca="1">IF(AQ$5="",0,SUMPRODUCT(
INDIRECT(ADDRESS($P57,SUMIFS($1:$1,$5:$5,1))&amp;":"&amp;ADDRESS($P57,AQ$1)),
INDIRECT("rBP!"&amp;ADDRESS($S57,SUMIFS(rBP!$1:$1,rBP!$5:$5,MAX(rBP!$5:$5)-AQ$5+1))&amp;":"&amp;ADDRESS($S57,SUMIFS(rBP!$1:$1,rBP!$5:$5,MAX(rBP!$5:$5))))))</f>
        <v>6150.1898212608839</v>
      </c>
      <c r="AR57" s="71">
        <f ca="1">IF(AR$5="",0,SUMPRODUCT(
INDIRECT(ADDRESS($P57,SUMIFS($1:$1,$5:$5,1))&amp;":"&amp;ADDRESS($P57,AR$1)),
INDIRECT("rBP!"&amp;ADDRESS($S57,SUMIFS(rBP!$1:$1,rBP!$5:$5,MAX(rBP!$5:$5)-AR$5+1))&amp;":"&amp;ADDRESS($S57,SUMIFS(rBP!$1:$1,rBP!$5:$5,MAX(rBP!$5:$5))))))</f>
        <v>6334.6955158987112</v>
      </c>
      <c r="AS57" s="71">
        <f ca="1">IF(AS$5="",0,SUMPRODUCT(
INDIRECT(ADDRESS($P57,SUMIFS($1:$1,$5:$5,1))&amp;":"&amp;ADDRESS($P57,AS$1)),
INDIRECT("rBP!"&amp;ADDRESS($S57,SUMIFS(rBP!$1:$1,rBP!$5:$5,MAX(rBP!$5:$5)-AS$5+1))&amp;":"&amp;ADDRESS($S57,SUMIFS(rBP!$1:$1,rBP!$5:$5,MAX(rBP!$5:$5))))))</f>
        <v>6524.7363813756729</v>
      </c>
      <c r="AT57" s="71">
        <f ca="1">IF(AT$5="",0,SUMPRODUCT(
INDIRECT(ADDRESS($P57,SUMIFS($1:$1,$5:$5,1))&amp;":"&amp;ADDRESS($P57,AT$1)),
INDIRECT("rBP!"&amp;ADDRESS($S57,SUMIFS(rBP!$1:$1,rBP!$5:$5,MAX(rBP!$5:$5)-AT$5+1))&amp;":"&amp;ADDRESS($S57,SUMIFS(rBP!$1:$1,rBP!$5:$5,MAX(rBP!$5:$5))))))</f>
        <v>6720.4784728169434</v>
      </c>
      <c r="AU57" s="71">
        <f ca="1">IF(AU$5="",0,SUMPRODUCT(
INDIRECT(ADDRESS($P57,SUMIFS($1:$1,$5:$5,1))&amp;":"&amp;ADDRESS($P57,AU$1)),
INDIRECT("rBP!"&amp;ADDRESS($S57,SUMIFS(rBP!$1:$1,rBP!$5:$5,MAX(rBP!$5:$5)-AU$5+1))&amp;":"&amp;ADDRESS($S57,SUMIFS(rBP!$1:$1,rBP!$5:$5,MAX(rBP!$5:$5))))))</f>
        <v>6922.092827001452</v>
      </c>
      <c r="AV57" s="71">
        <f ca="1">IF(AV$5="",0,SUMPRODUCT(
INDIRECT(ADDRESS($P57,SUMIFS($1:$1,$5:$5,1))&amp;":"&amp;ADDRESS($P57,AV$1)),
INDIRECT("rBP!"&amp;ADDRESS($S57,SUMIFS(rBP!$1:$1,rBP!$5:$5,MAX(rBP!$5:$5)-AV$5+1))&amp;":"&amp;ADDRESS($S57,SUMIFS(rBP!$1:$1,rBP!$5:$5,MAX(rBP!$5:$5))))))</f>
        <v>7129.7556118114953</v>
      </c>
      <c r="AW57" s="71">
        <f ca="1">IF(AW$5="",0,SUMPRODUCT(
INDIRECT(ADDRESS($P57,SUMIFS($1:$1,$5:$5,1))&amp;":"&amp;ADDRESS($P57,AW$1)),
INDIRECT("rBP!"&amp;ADDRESS($S57,SUMIFS(rBP!$1:$1,rBP!$5:$5,MAX(rBP!$5:$5)-AW$5+1))&amp;":"&amp;ADDRESS($S57,SUMIFS(rBP!$1:$1,rBP!$5:$5,MAX(rBP!$5:$5))))))</f>
        <v>7343.6482801658403</v>
      </c>
      <c r="AX57" s="71">
        <f ca="1">IF(AX$5="",0,SUMPRODUCT(
INDIRECT(ADDRESS($P57,SUMIFS($1:$1,$5:$5,1))&amp;":"&amp;ADDRESS($P57,AX$1)),
INDIRECT("rBP!"&amp;ADDRESS($S57,SUMIFS(rBP!$1:$1,rBP!$5:$5,MAX(rBP!$5:$5)-AX$5+1))&amp;":"&amp;ADDRESS($S57,SUMIFS(rBP!$1:$1,rBP!$5:$5,MAX(rBP!$5:$5))))))</f>
        <v>7563.9577285708165</v>
      </c>
      <c r="AY57" s="71">
        <f ca="1">IF(AY$5="",0,SUMPRODUCT(
INDIRECT(ADDRESS($P57,SUMIFS($1:$1,$5:$5,1))&amp;":"&amp;ADDRESS($P57,AY$1)),
INDIRECT("rBP!"&amp;ADDRESS($S57,SUMIFS(rBP!$1:$1,rBP!$5:$5,MAX(rBP!$5:$5)-AY$5+1))&amp;":"&amp;ADDRESS($S57,SUMIFS(rBP!$1:$1,rBP!$5:$5,MAX(rBP!$5:$5))))))</f>
        <v>7790.8764604279404</v>
      </c>
      <c r="AZ57" s="71">
        <f ca="1">IF(AZ$5="",0,SUMPRODUCT(
INDIRECT(ADDRESS($P57,SUMIFS($1:$1,$5:$5,1))&amp;":"&amp;ADDRESS($P57,AZ$1)),
INDIRECT("rBP!"&amp;ADDRESS($S57,SUMIFS(rBP!$1:$1,rBP!$5:$5,MAX(rBP!$5:$5)-AZ$5+1))&amp;":"&amp;ADDRESS($S57,SUMIFS(rBP!$1:$1,rBP!$5:$5,MAX(rBP!$5:$5))))))</f>
        <v>8024.6027542407792</v>
      </c>
      <c r="BA57" s="71">
        <f ca="1">IF(BA$5="",0,SUMPRODUCT(
INDIRECT(ADDRESS($P57,SUMIFS($1:$1,$5:$5,1))&amp;":"&amp;ADDRESS($P57,BA$1)),
INDIRECT("rBP!"&amp;ADDRESS($S57,SUMIFS(rBP!$1:$1,rBP!$5:$5,MAX(rBP!$5:$5)-BA$5+1))&amp;":"&amp;ADDRESS($S57,SUMIFS(rBP!$1:$1,rBP!$5:$5,MAX(rBP!$5:$5))))))</f>
        <v>8265.340836868003</v>
      </c>
      <c r="BB57" s="71">
        <f ca="1">IF(BB$5="",0,SUMPRODUCT(
INDIRECT(ADDRESS($P57,SUMIFS($1:$1,$5:$5,1))&amp;":"&amp;ADDRESS($P57,BB$1)),
INDIRECT("rBP!"&amp;ADDRESS($S57,SUMIFS(rBP!$1:$1,rBP!$5:$5,MAX(rBP!$5:$5)-BB$5+1))&amp;":"&amp;ADDRESS($S57,SUMIFS(rBP!$1:$1,rBP!$5:$5,MAX(rBP!$5:$5))))))</f>
        <v>8513.3010619740435</v>
      </c>
      <c r="BC57" s="71">
        <f ca="1">IF(BC$5="",0,SUMPRODUCT(
INDIRECT(ADDRESS($P57,SUMIFS($1:$1,$5:$5,1))&amp;":"&amp;ADDRESS($P57,BC$1)),
INDIRECT("rBP!"&amp;ADDRESS($S57,SUMIFS(rBP!$1:$1,rBP!$5:$5,MAX(rBP!$5:$5)-BC$5+1))&amp;":"&amp;ADDRESS($S57,SUMIFS(rBP!$1:$1,rBP!$5:$5,MAX(rBP!$5:$5))))))</f>
        <v>8768.700093833264</v>
      </c>
      <c r="BD57" s="71">
        <f ca="1">IF(BD$5="",0,SUMPRODUCT(
INDIRECT(ADDRESS($P57,SUMIFS($1:$1,$5:$5,1))&amp;":"&amp;ADDRESS($P57,BD$1)),
INDIRECT("rBP!"&amp;ADDRESS($S57,SUMIFS(rBP!$1:$1,rBP!$5:$5,MAX(rBP!$5:$5)-BD$5+1))&amp;":"&amp;ADDRESS($S57,SUMIFS(rBP!$1:$1,rBP!$5:$5,MAX(rBP!$5:$5))))))</f>
        <v>9031.7610966482625</v>
      </c>
      <c r="BE57" s="71">
        <f ca="1">IF(BE$5="",0,SUMPRODUCT(
INDIRECT(ADDRESS($P57,SUMIFS($1:$1,$5:$5,1))&amp;":"&amp;ADDRESS($P57,BE$1)),
INDIRECT("rBP!"&amp;ADDRESS($S57,SUMIFS(rBP!$1:$1,rBP!$5:$5,MAX(rBP!$5:$5)-BE$5+1))&amp;":"&amp;ADDRESS($S57,SUMIFS(rBP!$1:$1,rBP!$5:$5,MAX(rBP!$5:$5))))))</f>
        <v>9302.71392954771</v>
      </c>
      <c r="BF57" s="71">
        <f ca="1">IF(BF$5="",0,SUMPRODUCT(
INDIRECT(ADDRESS($P57,SUMIFS($1:$1,$5:$5,1))&amp;":"&amp;ADDRESS($P57,BF$1)),
INDIRECT("rBP!"&amp;ADDRESS($S57,SUMIFS(rBP!$1:$1,rBP!$5:$5,MAX(rBP!$5:$5)-BF$5+1))&amp;":"&amp;ADDRESS($S57,SUMIFS(rBP!$1:$1,rBP!$5:$5,MAX(rBP!$5:$5))))))</f>
        <v>9581.7953474341411</v>
      </c>
      <c r="BG57" s="71">
        <f ca="1">IF(BG$5="",0,SUMPRODUCT(
INDIRECT(ADDRESS($P57,SUMIFS($1:$1,$5:$5,1))&amp;":"&amp;ADDRESS($P57,BG$1)),
INDIRECT("rBP!"&amp;ADDRESS($S57,SUMIFS(rBP!$1:$1,rBP!$5:$5,MAX(rBP!$5:$5)-BG$5+1))&amp;":"&amp;ADDRESS($S57,SUMIFS(rBP!$1:$1,rBP!$5:$5,MAX(rBP!$5:$5))))))</f>
        <v>9869.2492078571668</v>
      </c>
      <c r="BH57" s="71">
        <f ca="1">IF(BH$5="",0,SUMPRODUCT(
INDIRECT(ADDRESS($P57,SUMIFS($1:$1,$5:$5,1))&amp;":"&amp;ADDRESS($P57,BH$1)),
INDIRECT("rBP!"&amp;ADDRESS($S57,SUMIFS(rBP!$1:$1,rBP!$5:$5,MAX(rBP!$5:$5)-BH$5+1))&amp;":"&amp;ADDRESS($S57,SUMIFS(rBP!$1:$1,rBP!$5:$5,MAX(rBP!$5:$5))))))</f>
        <v>10165.326684092881</v>
      </c>
      <c r="BI57" s="71">
        <f ca="1">IF(BI$5="",0,SUMPRODUCT(
INDIRECT(ADDRESS($P57,SUMIFS($1:$1,$5:$5,1))&amp;":"&amp;ADDRESS($P57,BI$1)),
INDIRECT("rBP!"&amp;ADDRESS($S57,SUMIFS(rBP!$1:$1,rBP!$5:$5,MAX(rBP!$5:$5)-BI$5+1))&amp;":"&amp;ADDRESS($S57,SUMIFS(rBP!$1:$1,rBP!$5:$5,MAX(rBP!$5:$5))))))</f>
        <v>10470.286484615668</v>
      </c>
      <c r="BJ57" s="71">
        <f ca="1">IF(BJ$5="",0,SUMPRODUCT(
INDIRECT(ADDRESS($P57,SUMIFS($1:$1,$5:$5,1))&amp;":"&amp;ADDRESS($P57,BJ$1)),
INDIRECT("rBP!"&amp;ADDRESS($S57,SUMIFS(rBP!$1:$1,rBP!$5:$5,MAX(rBP!$5:$5)-BJ$5+1))&amp;":"&amp;ADDRESS($S57,SUMIFS(rBP!$1:$1,rBP!$5:$5,MAX(rBP!$5:$5))))))</f>
        <v>10784.395079154139</v>
      </c>
      <c r="BK57" s="71">
        <f ca="1">IF(BK$5="",0,SUMPRODUCT(
INDIRECT(ADDRESS($P57,SUMIFS($1:$1,$5:$5,1))&amp;":"&amp;ADDRESS($P57,BK$1)),
INDIRECT("rBP!"&amp;ADDRESS($S57,SUMIFS(rBP!$1:$1,rBP!$5:$5,MAX(rBP!$5:$5)-BK$5+1))&amp;":"&amp;ADDRESS($S57,SUMIFS(rBP!$1:$1,rBP!$5:$5,MAX(rBP!$5:$5))))))</f>
        <v>11107.926931528764</v>
      </c>
      <c r="BL57" s="71">
        <f ca="1">IF(BL$5="",0,SUMPRODUCT(
INDIRECT(ADDRESS($P57,SUMIFS($1:$1,$5:$5,1))&amp;":"&amp;ADDRESS($P57,BL$1)),
INDIRECT("rBP!"&amp;ADDRESS($S57,SUMIFS(rBP!$1:$1,rBP!$5:$5,MAX(rBP!$5:$5)-BL$5+1))&amp;":"&amp;ADDRESS($S57,SUMIFS(rBP!$1:$1,rBP!$5:$5,MAX(rBP!$5:$5))))))</f>
        <v>11441.164739474627</v>
      </c>
      <c r="BM57" s="71">
        <f ca="1">IF(BM$5="",0,SUMPRODUCT(
INDIRECT(ADDRESS($P57,SUMIFS($1:$1,$5:$5,1))&amp;":"&amp;ADDRESS($P57,BM$1)),
INDIRECT("rBP!"&amp;ADDRESS($S57,SUMIFS(rBP!$1:$1,rBP!$5:$5,MAX(rBP!$5:$5)-BM$5+1))&amp;":"&amp;ADDRESS($S57,SUMIFS(rBP!$1:$1,rBP!$5:$5,MAX(rBP!$5:$5))))))</f>
        <v>11784.399681658866</v>
      </c>
      <c r="BN57" s="71">
        <f ca="1">IF(BN$5="",0,SUMPRODUCT(
INDIRECT(ADDRESS($P57,SUMIFS($1:$1,$5:$5,1))&amp;":"&amp;ADDRESS($P57,BN$1)),
INDIRECT("rBP!"&amp;ADDRESS($S57,SUMIFS(rBP!$1:$1,rBP!$5:$5,MAX(rBP!$5:$5)-BN$5+1))&amp;":"&amp;ADDRESS($S57,SUMIFS(rBP!$1:$1,rBP!$5:$5,MAX(rBP!$5:$5))))))</f>
        <v>12137.931672108632</v>
      </c>
      <c r="BO57" s="71">
        <f ca="1">IF(BO$5="",0,SUMPRODUCT(
INDIRECT(ADDRESS($P57,SUMIFS($1:$1,$5:$5,1))&amp;":"&amp;ADDRESS($P57,BO$1)),
INDIRECT("rBP!"&amp;ADDRESS($S57,SUMIFS(rBP!$1:$1,rBP!$5:$5,MAX(rBP!$5:$5)-BO$5+1))&amp;":"&amp;ADDRESS($S57,SUMIFS(rBP!$1:$1,rBP!$5:$5,MAX(rBP!$5:$5))))))</f>
        <v>12502.069622271891</v>
      </c>
      <c r="BP57" s="71">
        <f ca="1">IF(BP$5="",0,SUMPRODUCT(
INDIRECT(ADDRESS($P57,SUMIFS($1:$1,$5:$5,1))&amp;":"&amp;ADDRESS($P57,BP$1)),
INDIRECT("rBP!"&amp;ADDRESS($S57,SUMIFS(rBP!$1:$1,rBP!$5:$5,MAX(rBP!$5:$5)-BP$5+1))&amp;":"&amp;ADDRESS($S57,SUMIFS(rBP!$1:$1,rBP!$5:$5,MAX(rBP!$5:$5))))))</f>
        <v>12877.131710940048</v>
      </c>
      <c r="BQ57" s="71">
        <f ca="1">IF(BQ$5="",0,SUMPRODUCT(
INDIRECT(ADDRESS($P57,SUMIFS($1:$1,$5:$5,1))&amp;":"&amp;ADDRESS($P57,BQ$1)),
INDIRECT("rBP!"&amp;ADDRESS($S57,SUMIFS(rBP!$1:$1,rBP!$5:$5,MAX(rBP!$5:$5)-BQ$5+1))&amp;":"&amp;ADDRESS($S57,SUMIFS(rBP!$1:$1,rBP!$5:$5,MAX(rBP!$5:$5))))))</f>
        <v>13263.44566226825</v>
      </c>
      <c r="BR57" s="71">
        <f ca="1">IF(BR$5="",0,SUMPRODUCT(
INDIRECT(ADDRESS($P57,SUMIFS($1:$1,$5:$5,1))&amp;":"&amp;ADDRESS($P57,BR$1)),
INDIRECT("rBP!"&amp;ADDRESS($S57,SUMIFS(rBP!$1:$1,rBP!$5:$5,MAX(rBP!$5:$5)-BR$5+1))&amp;":"&amp;ADDRESS($S57,SUMIFS(rBP!$1:$1,rBP!$5:$5,MAX(rBP!$5:$5))))))</f>
        <v>13661.349032136299</v>
      </c>
      <c r="BS57" s="71">
        <f ca="1">IF(BS$5="",0,SUMPRODUCT(
INDIRECT(ADDRESS($P57,SUMIFS($1:$1,$5:$5,1))&amp;":"&amp;ADDRESS($P57,BS$1)),
INDIRECT("rBP!"&amp;ADDRESS($S57,SUMIFS(rBP!$1:$1,rBP!$5:$5,MAX(rBP!$5:$5)-BS$5+1))&amp;":"&amp;ADDRESS($S57,SUMIFS(rBP!$1:$1,rBP!$5:$5,MAX(rBP!$5:$5))))))</f>
        <v>14071.189503100388</v>
      </c>
      <c r="BT57" s="71">
        <f ca="1">IF(BT$5="",0,SUMPRODUCT(
INDIRECT(ADDRESS($P57,SUMIFS($1:$1,$5:$5,1))&amp;":"&amp;ADDRESS($P57,BT$1)),
INDIRECT("rBP!"&amp;ADDRESS($S57,SUMIFS(rBP!$1:$1,rBP!$5:$5,MAX(rBP!$5:$5)-BT$5+1))&amp;":"&amp;ADDRESS($S57,SUMIFS(rBP!$1:$1,rBP!$5:$5,MAX(rBP!$5:$5))))))</f>
        <v>14493.325188193401</v>
      </c>
      <c r="BU57" s="71">
        <f ca="1">IF(BU$5="",0,SUMPRODUCT(
INDIRECT(ADDRESS($P57,SUMIFS($1:$1,$5:$5,1))&amp;":"&amp;ADDRESS($P57,BU$1)),
INDIRECT("rBP!"&amp;ADDRESS($S57,SUMIFS(rBP!$1:$1,rBP!$5:$5,MAX(rBP!$5:$5)-BU$5+1))&amp;":"&amp;ADDRESS($S57,SUMIFS(rBP!$1:$1,rBP!$5:$5,MAX(rBP!$5:$5))))))</f>
        <v>14928.124943839204</v>
      </c>
      <c r="BV57" s="71">
        <f ca="1">IF(BV$5="",0,SUMPRODUCT(
INDIRECT(ADDRESS($P57,SUMIFS($1:$1,$5:$5,1))&amp;":"&amp;ADDRESS($P57,BV$1)),
INDIRECT("rBP!"&amp;ADDRESS($S57,SUMIFS(rBP!$1:$1,rBP!$5:$5,MAX(rBP!$5:$5)-BV$5+1))&amp;":"&amp;ADDRESS($S57,SUMIFS(rBP!$1:$1,rBP!$5:$5,MAX(rBP!$5:$5))))))</f>
        <v>0</v>
      </c>
      <c r="BW57" s="71">
        <f ca="1">IF(BW$5="",0,SUMPRODUCT(
INDIRECT(ADDRESS($P57,SUMIFS($1:$1,$5:$5,1))&amp;":"&amp;ADDRESS($P57,BW$1)),
INDIRECT("rBP!"&amp;ADDRESS($S57,SUMIFS(rBP!$1:$1,rBP!$5:$5,MAX(rBP!$5:$5)-BW$5+1))&amp;":"&amp;ADDRESS($S57,SUMIFS(rBP!$1:$1,rBP!$5:$5,MAX(rBP!$5:$5))))))</f>
        <v>0</v>
      </c>
      <c r="BX57" s="71">
        <f ca="1">IF(BX$5="",0,SUMPRODUCT(
INDIRECT(ADDRESS($P57,SUMIFS($1:$1,$5:$5,1))&amp;":"&amp;ADDRESS($P57,BX$1)),
INDIRECT("rBP!"&amp;ADDRESS($S57,SUMIFS(rBP!$1:$1,rBP!$5:$5,MAX(rBP!$5:$5)-BX$5+1))&amp;":"&amp;ADDRESS($S57,SUMIFS(rBP!$1:$1,rBP!$5:$5,MAX(rBP!$5:$5))))))</f>
        <v>0</v>
      </c>
      <c r="BY57" s="71">
        <f ca="1">IF(BY$5="",0,SUMPRODUCT(
INDIRECT(ADDRESS($P57,SUMIFS($1:$1,$5:$5,1))&amp;":"&amp;ADDRESS($P57,BY$1)),
INDIRECT("rBP!"&amp;ADDRESS($S57,SUMIFS(rBP!$1:$1,rBP!$5:$5,MAX(rBP!$5:$5)-BY$5+1))&amp;":"&amp;ADDRESS($S57,SUMIFS(rBP!$1:$1,rBP!$5:$5,MAX(rBP!$5:$5))))))</f>
        <v>0</v>
      </c>
      <c r="BZ57" s="71">
        <f ca="1">IF(BZ$5="",0,SUMPRODUCT(
INDIRECT(ADDRESS($P57,SUMIFS($1:$1,$5:$5,1))&amp;":"&amp;ADDRESS($P57,BZ$1)),
INDIRECT("rBP!"&amp;ADDRESS($S57,SUMIFS(rBP!$1:$1,rBP!$5:$5,MAX(rBP!$5:$5)-BZ$5+1))&amp;":"&amp;ADDRESS($S57,SUMIFS(rBP!$1:$1,rBP!$5:$5,MAX(rBP!$5:$5))))))</f>
        <v>0</v>
      </c>
      <c r="CA57" s="71">
        <f ca="1">IF(CA$5="",0,SUMPRODUCT(
INDIRECT(ADDRESS($P57,SUMIFS($1:$1,$5:$5,1))&amp;":"&amp;ADDRESS($P57,CA$1)),
INDIRECT("rBP!"&amp;ADDRESS($S57,SUMIFS(rBP!$1:$1,rBP!$5:$5,MAX(rBP!$5:$5)-CA$5+1))&amp;":"&amp;ADDRESS($S57,SUMIFS(rBP!$1:$1,rBP!$5:$5,MAX(rBP!$5:$5))))))</f>
        <v>0</v>
      </c>
      <c r="CB57" s="71">
        <f ca="1">IF(CB$5="",0,SUMPRODUCT(
INDIRECT(ADDRESS($P57,SUMIFS($1:$1,$5:$5,1))&amp;":"&amp;ADDRESS($P57,CB$1)),
INDIRECT("rBP!"&amp;ADDRESS($S57,SUMIFS(rBP!$1:$1,rBP!$5:$5,MAX(rBP!$5:$5)-CB$5+1))&amp;":"&amp;ADDRESS($S57,SUMIFS(rBP!$1:$1,rBP!$5:$5,MAX(rBP!$5:$5))))))</f>
        <v>0</v>
      </c>
      <c r="CC57" s="71">
        <f ca="1">IF(CC$5="",0,SUMPRODUCT(
INDIRECT(ADDRESS($P57,SUMIFS($1:$1,$5:$5,1))&amp;":"&amp;ADDRESS($P57,CC$1)),
INDIRECT("rBP!"&amp;ADDRESS($S57,SUMIFS(rBP!$1:$1,rBP!$5:$5,MAX(rBP!$5:$5)-CC$5+1))&amp;":"&amp;ADDRESS($S57,SUMIFS(rBP!$1:$1,rBP!$5:$5,MAX(rBP!$5:$5))))))</f>
        <v>0</v>
      </c>
      <c r="CD57" s="71">
        <f ca="1">IF(CD$5="",0,SUMPRODUCT(
INDIRECT(ADDRESS($P57,SUMIFS($1:$1,$5:$5,1))&amp;":"&amp;ADDRESS($P57,CD$1)),
INDIRECT("rBP!"&amp;ADDRESS($S57,SUMIFS(rBP!$1:$1,rBP!$5:$5,MAX(rBP!$5:$5)-CD$5+1))&amp;":"&amp;ADDRESS($S57,SUMIFS(rBP!$1:$1,rBP!$5:$5,MAX(rBP!$5:$5))))))</f>
        <v>0</v>
      </c>
      <c r="CE57" s="71">
        <f ca="1">IF(CE$5="",0,SUMPRODUCT(
INDIRECT(ADDRESS($P57,SUMIFS($1:$1,$5:$5,1))&amp;":"&amp;ADDRESS($P57,CE$1)),
INDIRECT("rBP!"&amp;ADDRESS($S57,SUMIFS(rBP!$1:$1,rBP!$5:$5,MAX(rBP!$5:$5)-CE$5+1))&amp;":"&amp;ADDRESS($S57,SUMIFS(rBP!$1:$1,rBP!$5:$5,MAX(rBP!$5:$5))))))</f>
        <v>0</v>
      </c>
      <c r="CF57" s="71">
        <f ca="1">IF(CF$5="",0,SUMPRODUCT(
INDIRECT(ADDRESS($P57,SUMIFS($1:$1,$5:$5,1))&amp;":"&amp;ADDRESS($P57,CF$1)),
INDIRECT("rBP!"&amp;ADDRESS($S57,SUMIFS(rBP!$1:$1,rBP!$5:$5,MAX(rBP!$5:$5)-CF$5+1))&amp;":"&amp;ADDRESS($S57,SUMIFS(rBP!$1:$1,rBP!$5:$5,MAX(rBP!$5:$5))))))</f>
        <v>0</v>
      </c>
      <c r="CG57" s="71">
        <f ca="1">IF(CG$5="",0,SUMPRODUCT(
INDIRECT(ADDRESS($P57,SUMIFS($1:$1,$5:$5,1))&amp;":"&amp;ADDRESS($P57,CG$1)),
INDIRECT("rBP!"&amp;ADDRESS($S57,SUMIFS(rBP!$1:$1,rBP!$5:$5,MAX(rBP!$5:$5)-CG$5+1))&amp;":"&amp;ADDRESS($S57,SUMIFS(rBP!$1:$1,rBP!$5:$5,MAX(rBP!$5:$5))))))</f>
        <v>0</v>
      </c>
      <c r="CH57" s="71">
        <f ca="1">IF(CH$5="",0,SUMPRODUCT(
INDIRECT(ADDRESS($P57,SUMIFS($1:$1,$5:$5,1))&amp;":"&amp;ADDRESS($P57,CH$1)),
INDIRECT("rBP!"&amp;ADDRESS($S57,SUMIFS(rBP!$1:$1,rBP!$5:$5,MAX(rBP!$5:$5)-CH$5+1))&amp;":"&amp;ADDRESS($S57,SUMIFS(rBP!$1:$1,rBP!$5:$5,MAX(rBP!$5:$5))))))</f>
        <v>0</v>
      </c>
      <c r="CI57" s="71">
        <f ca="1">IF(CI$5="",0,SUMPRODUCT(
INDIRECT(ADDRESS($P57,SUMIFS($1:$1,$5:$5,1))&amp;":"&amp;ADDRESS($P57,CI$1)),
INDIRECT("rBP!"&amp;ADDRESS($S57,SUMIFS(rBP!$1:$1,rBP!$5:$5,MAX(rBP!$5:$5)-CI$5+1))&amp;":"&amp;ADDRESS($S57,SUMIFS(rBP!$1:$1,rBP!$5:$5,MAX(rBP!$5:$5))))))</f>
        <v>0</v>
      </c>
      <c r="CJ57" s="71">
        <f ca="1">IF(CJ$5="",0,SUMPRODUCT(
INDIRECT(ADDRESS($P57,SUMIFS($1:$1,$5:$5,1))&amp;":"&amp;ADDRESS($P57,CJ$1)),
INDIRECT("rBP!"&amp;ADDRESS($S57,SUMIFS(rBP!$1:$1,rBP!$5:$5,MAX(rBP!$5:$5)-CJ$5+1))&amp;":"&amp;ADDRESS($S57,SUMIFS(rBP!$1:$1,rBP!$5:$5,MAX(rBP!$5:$5))))))</f>
        <v>0</v>
      </c>
      <c r="CK57" s="71">
        <f ca="1">IF(CK$5="",0,SUMPRODUCT(
INDIRECT(ADDRESS($P57,SUMIFS($1:$1,$5:$5,1))&amp;":"&amp;ADDRESS($P57,CK$1)),
INDIRECT("rBP!"&amp;ADDRESS($S57,SUMIFS(rBP!$1:$1,rBP!$5:$5,MAX(rBP!$5:$5)-CK$5+1))&amp;":"&amp;ADDRESS($S57,SUMIFS(rBP!$1:$1,rBP!$5:$5,MAX(rBP!$5:$5))))))</f>
        <v>0</v>
      </c>
      <c r="CL57" s="71">
        <f ca="1">IF(CL$5="",0,SUMPRODUCT(
INDIRECT(ADDRESS($P57,SUMIFS($1:$1,$5:$5,1))&amp;":"&amp;ADDRESS($P57,CL$1)),
INDIRECT("rBP!"&amp;ADDRESS($S57,SUMIFS(rBP!$1:$1,rBP!$5:$5,MAX(rBP!$5:$5)-CL$5+1))&amp;":"&amp;ADDRESS($S57,SUMIFS(rBP!$1:$1,rBP!$5:$5,MAX(rBP!$5:$5))))))</f>
        <v>0</v>
      </c>
      <c r="CM57" s="71">
        <f ca="1">IF(CM$5="",0,SUMPRODUCT(
INDIRECT(ADDRESS($P57,SUMIFS($1:$1,$5:$5,1))&amp;":"&amp;ADDRESS($P57,CM$1)),
INDIRECT("rBP!"&amp;ADDRESS($S57,SUMIFS(rBP!$1:$1,rBP!$5:$5,MAX(rBP!$5:$5)-CM$5+1))&amp;":"&amp;ADDRESS($S57,SUMIFS(rBP!$1:$1,rBP!$5:$5,MAX(rBP!$5:$5))))))</f>
        <v>0</v>
      </c>
      <c r="CN57" s="71">
        <f ca="1">IF(CN$5="",0,SUMPRODUCT(
INDIRECT(ADDRESS($P57,SUMIFS($1:$1,$5:$5,1))&amp;":"&amp;ADDRESS($P57,CN$1)),
INDIRECT("rBP!"&amp;ADDRESS($S57,SUMIFS(rBP!$1:$1,rBP!$5:$5,MAX(rBP!$5:$5)-CN$5+1))&amp;":"&amp;ADDRESS($S57,SUMIFS(rBP!$1:$1,rBP!$5:$5,MAX(rBP!$5:$5))))))</f>
        <v>0</v>
      </c>
      <c r="CO57" s="71">
        <f ca="1">IF(CO$5="",0,SUMPRODUCT(
INDIRECT(ADDRESS($P57,SUMIFS($1:$1,$5:$5,1))&amp;":"&amp;ADDRESS($P57,CO$1)),
INDIRECT("rBP!"&amp;ADDRESS($S57,SUMIFS(rBP!$1:$1,rBP!$5:$5,MAX(rBP!$5:$5)-CO$5+1))&amp;":"&amp;ADDRESS($S57,SUMIFS(rBP!$1:$1,rBP!$5:$5,MAX(rBP!$5:$5))))))</f>
        <v>0</v>
      </c>
      <c r="CP57" s="71">
        <f ca="1">IF(CP$5="",0,SUMPRODUCT(
INDIRECT(ADDRESS($P57,SUMIFS($1:$1,$5:$5,1))&amp;":"&amp;ADDRESS($P57,CP$1)),
INDIRECT("rBP!"&amp;ADDRESS($S57,SUMIFS(rBP!$1:$1,rBP!$5:$5,MAX(rBP!$5:$5)-CP$5+1))&amp;":"&amp;ADDRESS($S57,SUMIFS(rBP!$1:$1,rBP!$5:$5,MAX(rBP!$5:$5))))))</f>
        <v>0</v>
      </c>
      <c r="CQ57" s="71">
        <f ca="1">IF(CQ$5="",0,SUMPRODUCT(
INDIRECT(ADDRESS($P57,SUMIFS($1:$1,$5:$5,1))&amp;":"&amp;ADDRESS($P57,CQ$1)),
INDIRECT("rBP!"&amp;ADDRESS($S57,SUMIFS(rBP!$1:$1,rBP!$5:$5,MAX(rBP!$5:$5)-CQ$5+1))&amp;":"&amp;ADDRESS($S57,SUMIFS(rBP!$1:$1,rBP!$5:$5,MAX(rBP!$5:$5))))))</f>
        <v>0</v>
      </c>
      <c r="CR57" s="71">
        <f ca="1">IF(CR$5="",0,SUMPRODUCT(
INDIRECT(ADDRESS($P57,SUMIFS($1:$1,$5:$5,1))&amp;":"&amp;ADDRESS($P57,CR$1)),
INDIRECT("rBP!"&amp;ADDRESS($S57,SUMIFS(rBP!$1:$1,rBP!$5:$5,MAX(rBP!$5:$5)-CR$5+1))&amp;":"&amp;ADDRESS($S57,SUMIFS(rBP!$1:$1,rBP!$5:$5,MAX(rBP!$5:$5))))))</f>
        <v>0</v>
      </c>
      <c r="CS57" s="71">
        <f ca="1">IF(CS$5="",0,SUMPRODUCT(
INDIRECT(ADDRESS($P57,SUMIFS($1:$1,$5:$5,1))&amp;":"&amp;ADDRESS($P57,CS$1)),
INDIRECT("rBP!"&amp;ADDRESS($S57,SUMIFS(rBP!$1:$1,rBP!$5:$5,MAX(rBP!$5:$5)-CS$5+1))&amp;":"&amp;ADDRESS($S57,SUMIFS(rBP!$1:$1,rBP!$5:$5,MAX(rBP!$5:$5))))))</f>
        <v>0</v>
      </c>
      <c r="CT57" s="71">
        <f ca="1">IF(CT$5="",0,SUMPRODUCT(
INDIRECT(ADDRESS($P57,SUMIFS($1:$1,$5:$5,1))&amp;":"&amp;ADDRESS($P57,CT$1)),
INDIRECT("rBP!"&amp;ADDRESS($S57,SUMIFS(rBP!$1:$1,rBP!$5:$5,MAX(rBP!$5:$5)-CT$5+1))&amp;":"&amp;ADDRESS($S57,SUMIFS(rBP!$1:$1,rBP!$5:$5,MAX(rBP!$5:$5))))))</f>
        <v>0</v>
      </c>
    </row>
    <row r="58" spans="1:98" s="27" customFormat="1" ht="12" x14ac:dyDescent="0.25">
      <c r="A58" s="26">
        <f>ROW()</f>
        <v>58</v>
      </c>
      <c r="E58" s="24"/>
      <c r="F58" s="68" t="str">
        <f>F53</f>
        <v>Вн.пр-во в натуральных величинах</v>
      </c>
      <c r="G58" s="27" t="str">
        <f>BP!$F$25</f>
        <v>Упаковка</v>
      </c>
      <c r="M58" s="2" t="str">
        <f>BP!$M$25</f>
        <v>компл</v>
      </c>
      <c r="P58" s="73">
        <f t="shared" si="10"/>
        <v>7</v>
      </c>
      <c r="R58" s="24"/>
      <c r="S58" s="73">
        <f>BP!$A109</f>
        <v>109</v>
      </c>
      <c r="T58" s="69"/>
      <c r="U58" s="69"/>
      <c r="V58" s="77"/>
      <c r="W58" s="29">
        <f ca="1">SUM(INDIRECT(ADDRESS(ROW(),SUMIFS($1:$1,$5:$5,1))):INDIRECT(ADDRESS(ROW(),SUMIFS($1:$1,$5:$5,MAX($5:$5)))))</f>
        <v>0</v>
      </c>
      <c r="X58" s="69"/>
      <c r="Y58" s="69"/>
      <c r="Z58" s="71">
        <f ca="1">IF(Z$5="",0,SUMPRODUCT(
INDIRECT(ADDRESS($P58,SUMIFS($1:$1,$5:$5,1))&amp;":"&amp;ADDRESS($P58,Z$1)),
INDIRECT("rBP!"&amp;ADDRESS($S58,SUMIFS(rBP!$1:$1,rBP!$5:$5,MAX(rBP!$5:$5)-Z$5+1))&amp;":"&amp;ADDRESS($S58,SUMIFS(rBP!$1:$1,rBP!$5:$5,MAX(rBP!$5:$5))))))</f>
        <v>0</v>
      </c>
      <c r="AA58" s="71">
        <f ca="1">IF(AA$5="",0,SUMPRODUCT(
INDIRECT(ADDRESS($P58,SUMIFS($1:$1,$5:$5,1))&amp;":"&amp;ADDRESS($P58,AA$1)),
INDIRECT("rBP!"&amp;ADDRESS($S58,SUMIFS(rBP!$1:$1,rBP!$5:$5,MAX(rBP!$5:$5)-AA$5+1))&amp;":"&amp;ADDRESS($S58,SUMIFS(rBP!$1:$1,rBP!$5:$5,MAX(rBP!$5:$5))))))</f>
        <v>0</v>
      </c>
      <c r="AB58" s="71">
        <f ca="1">IF(AB$5="",0,SUMPRODUCT(
INDIRECT(ADDRESS($P58,SUMIFS($1:$1,$5:$5,1))&amp;":"&amp;ADDRESS($P58,AB$1)),
INDIRECT("rBP!"&amp;ADDRESS($S58,SUMIFS(rBP!$1:$1,rBP!$5:$5,MAX(rBP!$5:$5)-AB$5+1))&amp;":"&amp;ADDRESS($S58,SUMIFS(rBP!$1:$1,rBP!$5:$5,MAX(rBP!$5:$5))))))</f>
        <v>0</v>
      </c>
      <c r="AC58" s="71">
        <f ca="1">IF(AC$5="",0,SUMPRODUCT(
INDIRECT(ADDRESS($P58,SUMIFS($1:$1,$5:$5,1))&amp;":"&amp;ADDRESS($P58,AC$1)),
INDIRECT("rBP!"&amp;ADDRESS($S58,SUMIFS(rBP!$1:$1,rBP!$5:$5,MAX(rBP!$5:$5)-AC$5+1))&amp;":"&amp;ADDRESS($S58,SUMIFS(rBP!$1:$1,rBP!$5:$5,MAX(rBP!$5:$5))))))</f>
        <v>0</v>
      </c>
      <c r="AD58" s="71">
        <f ca="1">IF(AD$5="",0,SUMPRODUCT(
INDIRECT(ADDRESS($P58,SUMIFS($1:$1,$5:$5,1))&amp;":"&amp;ADDRESS($P58,AD$1)),
INDIRECT("rBP!"&amp;ADDRESS($S58,SUMIFS(rBP!$1:$1,rBP!$5:$5,MAX(rBP!$5:$5)-AD$5+1))&amp;":"&amp;ADDRESS($S58,SUMIFS(rBP!$1:$1,rBP!$5:$5,MAX(rBP!$5:$5))))))</f>
        <v>0</v>
      </c>
      <c r="AE58" s="71">
        <f ca="1">IF(AE$5="",0,SUMPRODUCT(
INDIRECT(ADDRESS($P58,SUMIFS($1:$1,$5:$5,1))&amp;":"&amp;ADDRESS($P58,AE$1)),
INDIRECT("rBP!"&amp;ADDRESS($S58,SUMIFS(rBP!$1:$1,rBP!$5:$5,MAX(rBP!$5:$5)-AE$5+1))&amp;":"&amp;ADDRESS($S58,SUMIFS(rBP!$1:$1,rBP!$5:$5,MAX(rBP!$5:$5))))))</f>
        <v>0</v>
      </c>
      <c r="AF58" s="71">
        <f ca="1">IF(AF$5="",0,SUMPRODUCT(
INDIRECT(ADDRESS($P58,SUMIFS($1:$1,$5:$5,1))&amp;":"&amp;ADDRESS($P58,AF$1)),
INDIRECT("rBP!"&amp;ADDRESS($S58,SUMIFS(rBP!$1:$1,rBP!$5:$5,MAX(rBP!$5:$5)-AF$5+1))&amp;":"&amp;ADDRESS($S58,SUMIFS(rBP!$1:$1,rBP!$5:$5,MAX(rBP!$5:$5))))))</f>
        <v>0</v>
      </c>
      <c r="AG58" s="71">
        <f ca="1">IF(AG$5="",0,SUMPRODUCT(
INDIRECT(ADDRESS($P58,SUMIFS($1:$1,$5:$5,1))&amp;":"&amp;ADDRESS($P58,AG$1)),
INDIRECT("rBP!"&amp;ADDRESS($S58,SUMIFS(rBP!$1:$1,rBP!$5:$5,MAX(rBP!$5:$5)-AG$5+1))&amp;":"&amp;ADDRESS($S58,SUMIFS(rBP!$1:$1,rBP!$5:$5,MAX(rBP!$5:$5))))))</f>
        <v>0</v>
      </c>
      <c r="AH58" s="71">
        <f ca="1">IF(AH$5="",0,SUMPRODUCT(
INDIRECT(ADDRESS($P58,SUMIFS($1:$1,$5:$5,1))&amp;":"&amp;ADDRESS($P58,AH$1)),
INDIRECT("rBP!"&amp;ADDRESS($S58,SUMIFS(rBP!$1:$1,rBP!$5:$5,MAX(rBP!$5:$5)-AH$5+1))&amp;":"&amp;ADDRESS($S58,SUMIFS(rBP!$1:$1,rBP!$5:$5,MAX(rBP!$5:$5))))))</f>
        <v>0</v>
      </c>
      <c r="AI58" s="71">
        <f ca="1">IF(AI$5="",0,SUMPRODUCT(
INDIRECT(ADDRESS($P58,SUMIFS($1:$1,$5:$5,1))&amp;":"&amp;ADDRESS($P58,AI$1)),
INDIRECT("rBP!"&amp;ADDRESS($S58,SUMIFS(rBP!$1:$1,rBP!$5:$5,MAX(rBP!$5:$5)-AI$5+1))&amp;":"&amp;ADDRESS($S58,SUMIFS(rBP!$1:$1,rBP!$5:$5,MAX(rBP!$5:$5))))))</f>
        <v>0</v>
      </c>
      <c r="AJ58" s="71">
        <f ca="1">IF(AJ$5="",0,SUMPRODUCT(
INDIRECT(ADDRESS($P58,SUMIFS($1:$1,$5:$5,1))&amp;":"&amp;ADDRESS($P58,AJ$1)),
INDIRECT("rBP!"&amp;ADDRESS($S58,SUMIFS(rBP!$1:$1,rBP!$5:$5,MAX(rBP!$5:$5)-AJ$5+1))&amp;":"&amp;ADDRESS($S58,SUMIFS(rBP!$1:$1,rBP!$5:$5,MAX(rBP!$5:$5))))))</f>
        <v>0</v>
      </c>
      <c r="AK58" s="71">
        <f ca="1">IF(AK$5="",0,SUMPRODUCT(
INDIRECT(ADDRESS($P58,SUMIFS($1:$1,$5:$5,1))&amp;":"&amp;ADDRESS($P58,AK$1)),
INDIRECT("rBP!"&amp;ADDRESS($S58,SUMIFS(rBP!$1:$1,rBP!$5:$5,MAX(rBP!$5:$5)-AK$5+1))&amp;":"&amp;ADDRESS($S58,SUMIFS(rBP!$1:$1,rBP!$5:$5,MAX(rBP!$5:$5))))))</f>
        <v>0</v>
      </c>
      <c r="AL58" s="71">
        <f ca="1">IF(AL$5="",0,SUMPRODUCT(
INDIRECT(ADDRESS($P58,SUMIFS($1:$1,$5:$5,1))&amp;":"&amp;ADDRESS($P58,AL$1)),
INDIRECT("rBP!"&amp;ADDRESS($S58,SUMIFS(rBP!$1:$1,rBP!$5:$5,MAX(rBP!$5:$5)-AL$5+1))&amp;":"&amp;ADDRESS($S58,SUMIFS(rBP!$1:$1,rBP!$5:$5,MAX(rBP!$5:$5))))))</f>
        <v>0</v>
      </c>
      <c r="AM58" s="71">
        <f ca="1">IF(AM$5="",0,SUMPRODUCT(
INDIRECT(ADDRESS($P58,SUMIFS($1:$1,$5:$5,1))&amp;":"&amp;ADDRESS($P58,AM$1)),
INDIRECT("rBP!"&amp;ADDRESS($S58,SUMIFS(rBP!$1:$1,rBP!$5:$5,MAX(rBP!$5:$5)-AM$5+1))&amp;":"&amp;ADDRESS($S58,SUMIFS(rBP!$1:$1,rBP!$5:$5,MAX(rBP!$5:$5))))))</f>
        <v>0</v>
      </c>
      <c r="AN58" s="71">
        <f ca="1">IF(AN$5="",0,SUMPRODUCT(
INDIRECT(ADDRESS($P58,SUMIFS($1:$1,$5:$5,1))&amp;":"&amp;ADDRESS($P58,AN$1)),
INDIRECT("rBP!"&amp;ADDRESS($S58,SUMIFS(rBP!$1:$1,rBP!$5:$5,MAX(rBP!$5:$5)-AN$5+1))&amp;":"&amp;ADDRESS($S58,SUMIFS(rBP!$1:$1,rBP!$5:$5,MAX(rBP!$5:$5))))))</f>
        <v>0</v>
      </c>
      <c r="AO58" s="71">
        <f ca="1">IF(AO$5="",0,SUMPRODUCT(
INDIRECT(ADDRESS($P58,SUMIFS($1:$1,$5:$5,1))&amp;":"&amp;ADDRESS($P58,AO$1)),
INDIRECT("rBP!"&amp;ADDRESS($S58,SUMIFS(rBP!$1:$1,rBP!$5:$5,MAX(rBP!$5:$5)-AO$5+1))&amp;":"&amp;ADDRESS($S58,SUMIFS(rBP!$1:$1,rBP!$5:$5,MAX(rBP!$5:$5))))))</f>
        <v>0</v>
      </c>
      <c r="AP58" s="71">
        <f ca="1">IF(AP$5="",0,SUMPRODUCT(
INDIRECT(ADDRESS($P58,SUMIFS($1:$1,$5:$5,1))&amp;":"&amp;ADDRESS($P58,AP$1)),
INDIRECT("rBP!"&amp;ADDRESS($S58,SUMIFS(rBP!$1:$1,rBP!$5:$5,MAX(rBP!$5:$5)-AP$5+1))&amp;":"&amp;ADDRESS($S58,SUMIFS(rBP!$1:$1,rBP!$5:$5,MAX(rBP!$5:$5))))))</f>
        <v>0</v>
      </c>
      <c r="AQ58" s="71">
        <f ca="1">IF(AQ$5="",0,SUMPRODUCT(
INDIRECT(ADDRESS($P58,SUMIFS($1:$1,$5:$5,1))&amp;":"&amp;ADDRESS($P58,AQ$1)),
INDIRECT("rBP!"&amp;ADDRESS($S58,SUMIFS(rBP!$1:$1,rBP!$5:$5,MAX(rBP!$5:$5)-AQ$5+1))&amp;":"&amp;ADDRESS($S58,SUMIFS(rBP!$1:$1,rBP!$5:$5,MAX(rBP!$5:$5))))))</f>
        <v>0</v>
      </c>
      <c r="AR58" s="71">
        <f ca="1">IF(AR$5="",0,SUMPRODUCT(
INDIRECT(ADDRESS($P58,SUMIFS($1:$1,$5:$5,1))&amp;":"&amp;ADDRESS($P58,AR$1)),
INDIRECT("rBP!"&amp;ADDRESS($S58,SUMIFS(rBP!$1:$1,rBP!$5:$5,MAX(rBP!$5:$5)-AR$5+1))&amp;":"&amp;ADDRESS($S58,SUMIFS(rBP!$1:$1,rBP!$5:$5,MAX(rBP!$5:$5))))))</f>
        <v>0</v>
      </c>
      <c r="AS58" s="71">
        <f ca="1">IF(AS$5="",0,SUMPRODUCT(
INDIRECT(ADDRESS($P58,SUMIFS($1:$1,$5:$5,1))&amp;":"&amp;ADDRESS($P58,AS$1)),
INDIRECT("rBP!"&amp;ADDRESS($S58,SUMIFS(rBP!$1:$1,rBP!$5:$5,MAX(rBP!$5:$5)-AS$5+1))&amp;":"&amp;ADDRESS($S58,SUMIFS(rBP!$1:$1,rBP!$5:$5,MAX(rBP!$5:$5))))))</f>
        <v>0</v>
      </c>
      <c r="AT58" s="71">
        <f ca="1">IF(AT$5="",0,SUMPRODUCT(
INDIRECT(ADDRESS($P58,SUMIFS($1:$1,$5:$5,1))&amp;":"&amp;ADDRESS($P58,AT$1)),
INDIRECT("rBP!"&amp;ADDRESS($S58,SUMIFS(rBP!$1:$1,rBP!$5:$5,MAX(rBP!$5:$5)-AT$5+1))&amp;":"&amp;ADDRESS($S58,SUMIFS(rBP!$1:$1,rBP!$5:$5,MAX(rBP!$5:$5))))))</f>
        <v>0</v>
      </c>
      <c r="AU58" s="71">
        <f ca="1">IF(AU$5="",0,SUMPRODUCT(
INDIRECT(ADDRESS($P58,SUMIFS($1:$1,$5:$5,1))&amp;":"&amp;ADDRESS($P58,AU$1)),
INDIRECT("rBP!"&amp;ADDRESS($S58,SUMIFS(rBP!$1:$1,rBP!$5:$5,MAX(rBP!$5:$5)-AU$5+1))&amp;":"&amp;ADDRESS($S58,SUMIFS(rBP!$1:$1,rBP!$5:$5,MAX(rBP!$5:$5))))))</f>
        <v>0</v>
      </c>
      <c r="AV58" s="71">
        <f ca="1">IF(AV$5="",0,SUMPRODUCT(
INDIRECT(ADDRESS($P58,SUMIFS($1:$1,$5:$5,1))&amp;":"&amp;ADDRESS($P58,AV$1)),
INDIRECT("rBP!"&amp;ADDRESS($S58,SUMIFS(rBP!$1:$1,rBP!$5:$5,MAX(rBP!$5:$5)-AV$5+1))&amp;":"&amp;ADDRESS($S58,SUMIFS(rBP!$1:$1,rBP!$5:$5,MAX(rBP!$5:$5))))))</f>
        <v>0</v>
      </c>
      <c r="AW58" s="71">
        <f ca="1">IF(AW$5="",0,SUMPRODUCT(
INDIRECT(ADDRESS($P58,SUMIFS($1:$1,$5:$5,1))&amp;":"&amp;ADDRESS($P58,AW$1)),
INDIRECT("rBP!"&amp;ADDRESS($S58,SUMIFS(rBP!$1:$1,rBP!$5:$5,MAX(rBP!$5:$5)-AW$5+1))&amp;":"&amp;ADDRESS($S58,SUMIFS(rBP!$1:$1,rBP!$5:$5,MAX(rBP!$5:$5))))))</f>
        <v>0</v>
      </c>
      <c r="AX58" s="71">
        <f ca="1">IF(AX$5="",0,SUMPRODUCT(
INDIRECT(ADDRESS($P58,SUMIFS($1:$1,$5:$5,1))&amp;":"&amp;ADDRESS($P58,AX$1)),
INDIRECT("rBP!"&amp;ADDRESS($S58,SUMIFS(rBP!$1:$1,rBP!$5:$5,MAX(rBP!$5:$5)-AX$5+1))&amp;":"&amp;ADDRESS($S58,SUMIFS(rBP!$1:$1,rBP!$5:$5,MAX(rBP!$5:$5))))))</f>
        <v>0</v>
      </c>
      <c r="AY58" s="71">
        <f ca="1">IF(AY$5="",0,SUMPRODUCT(
INDIRECT(ADDRESS($P58,SUMIFS($1:$1,$5:$5,1))&amp;":"&amp;ADDRESS($P58,AY$1)),
INDIRECT("rBP!"&amp;ADDRESS($S58,SUMIFS(rBP!$1:$1,rBP!$5:$5,MAX(rBP!$5:$5)-AY$5+1))&amp;":"&amp;ADDRESS($S58,SUMIFS(rBP!$1:$1,rBP!$5:$5,MAX(rBP!$5:$5))))))</f>
        <v>0</v>
      </c>
      <c r="AZ58" s="71">
        <f ca="1">IF(AZ$5="",0,SUMPRODUCT(
INDIRECT(ADDRESS($P58,SUMIFS($1:$1,$5:$5,1))&amp;":"&amp;ADDRESS($P58,AZ$1)),
INDIRECT("rBP!"&amp;ADDRESS($S58,SUMIFS(rBP!$1:$1,rBP!$5:$5,MAX(rBP!$5:$5)-AZ$5+1))&amp;":"&amp;ADDRESS($S58,SUMIFS(rBP!$1:$1,rBP!$5:$5,MAX(rBP!$5:$5))))))</f>
        <v>0</v>
      </c>
      <c r="BA58" s="71">
        <f ca="1">IF(BA$5="",0,SUMPRODUCT(
INDIRECT(ADDRESS($P58,SUMIFS($1:$1,$5:$5,1))&amp;":"&amp;ADDRESS($P58,BA$1)),
INDIRECT("rBP!"&amp;ADDRESS($S58,SUMIFS(rBP!$1:$1,rBP!$5:$5,MAX(rBP!$5:$5)-BA$5+1))&amp;":"&amp;ADDRESS($S58,SUMIFS(rBP!$1:$1,rBP!$5:$5,MAX(rBP!$5:$5))))))</f>
        <v>0</v>
      </c>
      <c r="BB58" s="71">
        <f ca="1">IF(BB$5="",0,SUMPRODUCT(
INDIRECT(ADDRESS($P58,SUMIFS($1:$1,$5:$5,1))&amp;":"&amp;ADDRESS($P58,BB$1)),
INDIRECT("rBP!"&amp;ADDRESS($S58,SUMIFS(rBP!$1:$1,rBP!$5:$5,MAX(rBP!$5:$5)-BB$5+1))&amp;":"&amp;ADDRESS($S58,SUMIFS(rBP!$1:$1,rBP!$5:$5,MAX(rBP!$5:$5))))))</f>
        <v>0</v>
      </c>
      <c r="BC58" s="71">
        <f ca="1">IF(BC$5="",0,SUMPRODUCT(
INDIRECT(ADDRESS($P58,SUMIFS($1:$1,$5:$5,1))&amp;":"&amp;ADDRESS($P58,BC$1)),
INDIRECT("rBP!"&amp;ADDRESS($S58,SUMIFS(rBP!$1:$1,rBP!$5:$5,MAX(rBP!$5:$5)-BC$5+1))&amp;":"&amp;ADDRESS($S58,SUMIFS(rBP!$1:$1,rBP!$5:$5,MAX(rBP!$5:$5))))))</f>
        <v>0</v>
      </c>
      <c r="BD58" s="71">
        <f ca="1">IF(BD$5="",0,SUMPRODUCT(
INDIRECT(ADDRESS($P58,SUMIFS($1:$1,$5:$5,1))&amp;":"&amp;ADDRESS($P58,BD$1)),
INDIRECT("rBP!"&amp;ADDRESS($S58,SUMIFS(rBP!$1:$1,rBP!$5:$5,MAX(rBP!$5:$5)-BD$5+1))&amp;":"&amp;ADDRESS($S58,SUMIFS(rBP!$1:$1,rBP!$5:$5,MAX(rBP!$5:$5))))))</f>
        <v>0</v>
      </c>
      <c r="BE58" s="71">
        <f ca="1">IF(BE$5="",0,SUMPRODUCT(
INDIRECT(ADDRESS($P58,SUMIFS($1:$1,$5:$5,1))&amp;":"&amp;ADDRESS($P58,BE$1)),
INDIRECT("rBP!"&amp;ADDRESS($S58,SUMIFS(rBP!$1:$1,rBP!$5:$5,MAX(rBP!$5:$5)-BE$5+1))&amp;":"&amp;ADDRESS($S58,SUMIFS(rBP!$1:$1,rBP!$5:$5,MAX(rBP!$5:$5))))))</f>
        <v>0</v>
      </c>
      <c r="BF58" s="71">
        <f ca="1">IF(BF$5="",0,SUMPRODUCT(
INDIRECT(ADDRESS($P58,SUMIFS($1:$1,$5:$5,1))&amp;":"&amp;ADDRESS($P58,BF$1)),
INDIRECT("rBP!"&amp;ADDRESS($S58,SUMIFS(rBP!$1:$1,rBP!$5:$5,MAX(rBP!$5:$5)-BF$5+1))&amp;":"&amp;ADDRESS($S58,SUMIFS(rBP!$1:$1,rBP!$5:$5,MAX(rBP!$5:$5))))))</f>
        <v>0</v>
      </c>
      <c r="BG58" s="71">
        <f ca="1">IF(BG$5="",0,SUMPRODUCT(
INDIRECT(ADDRESS($P58,SUMIFS($1:$1,$5:$5,1))&amp;":"&amp;ADDRESS($P58,BG$1)),
INDIRECT("rBP!"&amp;ADDRESS($S58,SUMIFS(rBP!$1:$1,rBP!$5:$5,MAX(rBP!$5:$5)-BG$5+1))&amp;":"&amp;ADDRESS($S58,SUMIFS(rBP!$1:$1,rBP!$5:$5,MAX(rBP!$5:$5))))))</f>
        <v>0</v>
      </c>
      <c r="BH58" s="71">
        <f ca="1">IF(BH$5="",0,SUMPRODUCT(
INDIRECT(ADDRESS($P58,SUMIFS($1:$1,$5:$5,1))&amp;":"&amp;ADDRESS($P58,BH$1)),
INDIRECT("rBP!"&amp;ADDRESS($S58,SUMIFS(rBP!$1:$1,rBP!$5:$5,MAX(rBP!$5:$5)-BH$5+1))&amp;":"&amp;ADDRESS($S58,SUMIFS(rBP!$1:$1,rBP!$5:$5,MAX(rBP!$5:$5))))))</f>
        <v>0</v>
      </c>
      <c r="BI58" s="71">
        <f ca="1">IF(BI$5="",0,SUMPRODUCT(
INDIRECT(ADDRESS($P58,SUMIFS($1:$1,$5:$5,1))&amp;":"&amp;ADDRESS($P58,BI$1)),
INDIRECT("rBP!"&amp;ADDRESS($S58,SUMIFS(rBP!$1:$1,rBP!$5:$5,MAX(rBP!$5:$5)-BI$5+1))&amp;":"&amp;ADDRESS($S58,SUMIFS(rBP!$1:$1,rBP!$5:$5,MAX(rBP!$5:$5))))))</f>
        <v>0</v>
      </c>
      <c r="BJ58" s="71">
        <f ca="1">IF(BJ$5="",0,SUMPRODUCT(
INDIRECT(ADDRESS($P58,SUMIFS($1:$1,$5:$5,1))&amp;":"&amp;ADDRESS($P58,BJ$1)),
INDIRECT("rBP!"&amp;ADDRESS($S58,SUMIFS(rBP!$1:$1,rBP!$5:$5,MAX(rBP!$5:$5)-BJ$5+1))&amp;":"&amp;ADDRESS($S58,SUMIFS(rBP!$1:$1,rBP!$5:$5,MAX(rBP!$5:$5))))))</f>
        <v>0</v>
      </c>
      <c r="BK58" s="71">
        <f ca="1">IF(BK$5="",0,SUMPRODUCT(
INDIRECT(ADDRESS($P58,SUMIFS($1:$1,$5:$5,1))&amp;":"&amp;ADDRESS($P58,BK$1)),
INDIRECT("rBP!"&amp;ADDRESS($S58,SUMIFS(rBP!$1:$1,rBP!$5:$5,MAX(rBP!$5:$5)-BK$5+1))&amp;":"&amp;ADDRESS($S58,SUMIFS(rBP!$1:$1,rBP!$5:$5,MAX(rBP!$5:$5))))))</f>
        <v>0</v>
      </c>
      <c r="BL58" s="71">
        <f ca="1">IF(BL$5="",0,SUMPRODUCT(
INDIRECT(ADDRESS($P58,SUMIFS($1:$1,$5:$5,1))&amp;":"&amp;ADDRESS($P58,BL$1)),
INDIRECT("rBP!"&amp;ADDRESS($S58,SUMIFS(rBP!$1:$1,rBP!$5:$5,MAX(rBP!$5:$5)-BL$5+1))&amp;":"&amp;ADDRESS($S58,SUMIFS(rBP!$1:$1,rBP!$5:$5,MAX(rBP!$5:$5))))))</f>
        <v>0</v>
      </c>
      <c r="BM58" s="71">
        <f ca="1">IF(BM$5="",0,SUMPRODUCT(
INDIRECT(ADDRESS($P58,SUMIFS($1:$1,$5:$5,1))&amp;":"&amp;ADDRESS($P58,BM$1)),
INDIRECT("rBP!"&amp;ADDRESS($S58,SUMIFS(rBP!$1:$1,rBP!$5:$5,MAX(rBP!$5:$5)-BM$5+1))&amp;":"&amp;ADDRESS($S58,SUMIFS(rBP!$1:$1,rBP!$5:$5,MAX(rBP!$5:$5))))))</f>
        <v>0</v>
      </c>
      <c r="BN58" s="71">
        <f ca="1">IF(BN$5="",0,SUMPRODUCT(
INDIRECT(ADDRESS($P58,SUMIFS($1:$1,$5:$5,1))&amp;":"&amp;ADDRESS($P58,BN$1)),
INDIRECT("rBP!"&amp;ADDRESS($S58,SUMIFS(rBP!$1:$1,rBP!$5:$5,MAX(rBP!$5:$5)-BN$5+1))&amp;":"&amp;ADDRESS($S58,SUMIFS(rBP!$1:$1,rBP!$5:$5,MAX(rBP!$5:$5))))))</f>
        <v>0</v>
      </c>
      <c r="BO58" s="71">
        <f ca="1">IF(BO$5="",0,SUMPRODUCT(
INDIRECT(ADDRESS($P58,SUMIFS($1:$1,$5:$5,1))&amp;":"&amp;ADDRESS($P58,BO$1)),
INDIRECT("rBP!"&amp;ADDRESS($S58,SUMIFS(rBP!$1:$1,rBP!$5:$5,MAX(rBP!$5:$5)-BO$5+1))&amp;":"&amp;ADDRESS($S58,SUMIFS(rBP!$1:$1,rBP!$5:$5,MAX(rBP!$5:$5))))))</f>
        <v>0</v>
      </c>
      <c r="BP58" s="71">
        <f ca="1">IF(BP$5="",0,SUMPRODUCT(
INDIRECT(ADDRESS($P58,SUMIFS($1:$1,$5:$5,1))&amp;":"&amp;ADDRESS($P58,BP$1)),
INDIRECT("rBP!"&amp;ADDRESS($S58,SUMIFS(rBP!$1:$1,rBP!$5:$5,MAX(rBP!$5:$5)-BP$5+1))&amp;":"&amp;ADDRESS($S58,SUMIFS(rBP!$1:$1,rBP!$5:$5,MAX(rBP!$5:$5))))))</f>
        <v>0</v>
      </c>
      <c r="BQ58" s="71">
        <f ca="1">IF(BQ$5="",0,SUMPRODUCT(
INDIRECT(ADDRESS($P58,SUMIFS($1:$1,$5:$5,1))&amp;":"&amp;ADDRESS($P58,BQ$1)),
INDIRECT("rBP!"&amp;ADDRESS($S58,SUMIFS(rBP!$1:$1,rBP!$5:$5,MAX(rBP!$5:$5)-BQ$5+1))&amp;":"&amp;ADDRESS($S58,SUMIFS(rBP!$1:$1,rBP!$5:$5,MAX(rBP!$5:$5))))))</f>
        <v>0</v>
      </c>
      <c r="BR58" s="71">
        <f ca="1">IF(BR$5="",0,SUMPRODUCT(
INDIRECT(ADDRESS($P58,SUMIFS($1:$1,$5:$5,1))&amp;":"&amp;ADDRESS($P58,BR$1)),
INDIRECT("rBP!"&amp;ADDRESS($S58,SUMIFS(rBP!$1:$1,rBP!$5:$5,MAX(rBP!$5:$5)-BR$5+1))&amp;":"&amp;ADDRESS($S58,SUMIFS(rBP!$1:$1,rBP!$5:$5,MAX(rBP!$5:$5))))))</f>
        <v>0</v>
      </c>
      <c r="BS58" s="71">
        <f ca="1">IF(BS$5="",0,SUMPRODUCT(
INDIRECT(ADDRESS($P58,SUMIFS($1:$1,$5:$5,1))&amp;":"&amp;ADDRESS($P58,BS$1)),
INDIRECT("rBP!"&amp;ADDRESS($S58,SUMIFS(rBP!$1:$1,rBP!$5:$5,MAX(rBP!$5:$5)-BS$5+1))&amp;":"&amp;ADDRESS($S58,SUMIFS(rBP!$1:$1,rBP!$5:$5,MAX(rBP!$5:$5))))))</f>
        <v>0</v>
      </c>
      <c r="BT58" s="71">
        <f ca="1">IF(BT$5="",0,SUMPRODUCT(
INDIRECT(ADDRESS($P58,SUMIFS($1:$1,$5:$5,1))&amp;":"&amp;ADDRESS($P58,BT$1)),
INDIRECT("rBP!"&amp;ADDRESS($S58,SUMIFS(rBP!$1:$1,rBP!$5:$5,MAX(rBP!$5:$5)-BT$5+1))&amp;":"&amp;ADDRESS($S58,SUMIFS(rBP!$1:$1,rBP!$5:$5,MAX(rBP!$5:$5))))))</f>
        <v>0</v>
      </c>
      <c r="BU58" s="71">
        <f ca="1">IF(BU$5="",0,SUMPRODUCT(
INDIRECT(ADDRESS($P58,SUMIFS($1:$1,$5:$5,1))&amp;":"&amp;ADDRESS($P58,BU$1)),
INDIRECT("rBP!"&amp;ADDRESS($S58,SUMIFS(rBP!$1:$1,rBP!$5:$5,MAX(rBP!$5:$5)-BU$5+1))&amp;":"&amp;ADDRESS($S58,SUMIFS(rBP!$1:$1,rBP!$5:$5,MAX(rBP!$5:$5))))))</f>
        <v>0</v>
      </c>
      <c r="BV58" s="71">
        <f ca="1">IF(BV$5="",0,SUMPRODUCT(
INDIRECT(ADDRESS($P58,SUMIFS($1:$1,$5:$5,1))&amp;":"&amp;ADDRESS($P58,BV$1)),
INDIRECT("rBP!"&amp;ADDRESS($S58,SUMIFS(rBP!$1:$1,rBP!$5:$5,MAX(rBP!$5:$5)-BV$5+1))&amp;":"&amp;ADDRESS($S58,SUMIFS(rBP!$1:$1,rBP!$5:$5,MAX(rBP!$5:$5))))))</f>
        <v>0</v>
      </c>
      <c r="BW58" s="71">
        <f ca="1">IF(BW$5="",0,SUMPRODUCT(
INDIRECT(ADDRESS($P58,SUMIFS($1:$1,$5:$5,1))&amp;":"&amp;ADDRESS($P58,BW$1)),
INDIRECT("rBP!"&amp;ADDRESS($S58,SUMIFS(rBP!$1:$1,rBP!$5:$5,MAX(rBP!$5:$5)-BW$5+1))&amp;":"&amp;ADDRESS($S58,SUMIFS(rBP!$1:$1,rBP!$5:$5,MAX(rBP!$5:$5))))))</f>
        <v>0</v>
      </c>
      <c r="BX58" s="71">
        <f ca="1">IF(BX$5="",0,SUMPRODUCT(
INDIRECT(ADDRESS($P58,SUMIFS($1:$1,$5:$5,1))&amp;":"&amp;ADDRESS($P58,BX$1)),
INDIRECT("rBP!"&amp;ADDRESS($S58,SUMIFS(rBP!$1:$1,rBP!$5:$5,MAX(rBP!$5:$5)-BX$5+1))&amp;":"&amp;ADDRESS($S58,SUMIFS(rBP!$1:$1,rBP!$5:$5,MAX(rBP!$5:$5))))))</f>
        <v>0</v>
      </c>
      <c r="BY58" s="71">
        <f ca="1">IF(BY$5="",0,SUMPRODUCT(
INDIRECT(ADDRESS($P58,SUMIFS($1:$1,$5:$5,1))&amp;":"&amp;ADDRESS($P58,BY$1)),
INDIRECT("rBP!"&amp;ADDRESS($S58,SUMIFS(rBP!$1:$1,rBP!$5:$5,MAX(rBP!$5:$5)-BY$5+1))&amp;":"&amp;ADDRESS($S58,SUMIFS(rBP!$1:$1,rBP!$5:$5,MAX(rBP!$5:$5))))))</f>
        <v>0</v>
      </c>
      <c r="BZ58" s="71">
        <f ca="1">IF(BZ$5="",0,SUMPRODUCT(
INDIRECT(ADDRESS($P58,SUMIFS($1:$1,$5:$5,1))&amp;":"&amp;ADDRESS($P58,BZ$1)),
INDIRECT("rBP!"&amp;ADDRESS($S58,SUMIFS(rBP!$1:$1,rBP!$5:$5,MAX(rBP!$5:$5)-BZ$5+1))&amp;":"&amp;ADDRESS($S58,SUMIFS(rBP!$1:$1,rBP!$5:$5,MAX(rBP!$5:$5))))))</f>
        <v>0</v>
      </c>
      <c r="CA58" s="71">
        <f ca="1">IF(CA$5="",0,SUMPRODUCT(
INDIRECT(ADDRESS($P58,SUMIFS($1:$1,$5:$5,1))&amp;":"&amp;ADDRESS($P58,CA$1)),
INDIRECT("rBP!"&amp;ADDRESS($S58,SUMIFS(rBP!$1:$1,rBP!$5:$5,MAX(rBP!$5:$5)-CA$5+1))&amp;":"&amp;ADDRESS($S58,SUMIFS(rBP!$1:$1,rBP!$5:$5,MAX(rBP!$5:$5))))))</f>
        <v>0</v>
      </c>
      <c r="CB58" s="71">
        <f ca="1">IF(CB$5="",0,SUMPRODUCT(
INDIRECT(ADDRESS($P58,SUMIFS($1:$1,$5:$5,1))&amp;":"&amp;ADDRESS($P58,CB$1)),
INDIRECT("rBP!"&amp;ADDRESS($S58,SUMIFS(rBP!$1:$1,rBP!$5:$5,MAX(rBP!$5:$5)-CB$5+1))&amp;":"&amp;ADDRESS($S58,SUMIFS(rBP!$1:$1,rBP!$5:$5,MAX(rBP!$5:$5))))))</f>
        <v>0</v>
      </c>
      <c r="CC58" s="71">
        <f ca="1">IF(CC$5="",0,SUMPRODUCT(
INDIRECT(ADDRESS($P58,SUMIFS($1:$1,$5:$5,1))&amp;":"&amp;ADDRESS($P58,CC$1)),
INDIRECT("rBP!"&amp;ADDRESS($S58,SUMIFS(rBP!$1:$1,rBP!$5:$5,MAX(rBP!$5:$5)-CC$5+1))&amp;":"&amp;ADDRESS($S58,SUMIFS(rBP!$1:$1,rBP!$5:$5,MAX(rBP!$5:$5))))))</f>
        <v>0</v>
      </c>
      <c r="CD58" s="71">
        <f ca="1">IF(CD$5="",0,SUMPRODUCT(
INDIRECT(ADDRESS($P58,SUMIFS($1:$1,$5:$5,1))&amp;":"&amp;ADDRESS($P58,CD$1)),
INDIRECT("rBP!"&amp;ADDRESS($S58,SUMIFS(rBP!$1:$1,rBP!$5:$5,MAX(rBP!$5:$5)-CD$5+1))&amp;":"&amp;ADDRESS($S58,SUMIFS(rBP!$1:$1,rBP!$5:$5,MAX(rBP!$5:$5))))))</f>
        <v>0</v>
      </c>
      <c r="CE58" s="71">
        <f ca="1">IF(CE$5="",0,SUMPRODUCT(
INDIRECT(ADDRESS($P58,SUMIFS($1:$1,$5:$5,1))&amp;":"&amp;ADDRESS($P58,CE$1)),
INDIRECT("rBP!"&amp;ADDRESS($S58,SUMIFS(rBP!$1:$1,rBP!$5:$5,MAX(rBP!$5:$5)-CE$5+1))&amp;":"&amp;ADDRESS($S58,SUMIFS(rBP!$1:$1,rBP!$5:$5,MAX(rBP!$5:$5))))))</f>
        <v>0</v>
      </c>
      <c r="CF58" s="71">
        <f ca="1">IF(CF$5="",0,SUMPRODUCT(
INDIRECT(ADDRESS($P58,SUMIFS($1:$1,$5:$5,1))&amp;":"&amp;ADDRESS($P58,CF$1)),
INDIRECT("rBP!"&amp;ADDRESS($S58,SUMIFS(rBP!$1:$1,rBP!$5:$5,MAX(rBP!$5:$5)-CF$5+1))&amp;":"&amp;ADDRESS($S58,SUMIFS(rBP!$1:$1,rBP!$5:$5,MAX(rBP!$5:$5))))))</f>
        <v>0</v>
      </c>
      <c r="CG58" s="71">
        <f ca="1">IF(CG$5="",0,SUMPRODUCT(
INDIRECT(ADDRESS($P58,SUMIFS($1:$1,$5:$5,1))&amp;":"&amp;ADDRESS($P58,CG$1)),
INDIRECT("rBP!"&amp;ADDRESS($S58,SUMIFS(rBP!$1:$1,rBP!$5:$5,MAX(rBP!$5:$5)-CG$5+1))&amp;":"&amp;ADDRESS($S58,SUMIFS(rBP!$1:$1,rBP!$5:$5,MAX(rBP!$5:$5))))))</f>
        <v>0</v>
      </c>
      <c r="CH58" s="71">
        <f ca="1">IF(CH$5="",0,SUMPRODUCT(
INDIRECT(ADDRESS($P58,SUMIFS($1:$1,$5:$5,1))&amp;":"&amp;ADDRESS($P58,CH$1)),
INDIRECT("rBP!"&amp;ADDRESS($S58,SUMIFS(rBP!$1:$1,rBP!$5:$5,MAX(rBP!$5:$5)-CH$5+1))&amp;":"&amp;ADDRESS($S58,SUMIFS(rBP!$1:$1,rBP!$5:$5,MAX(rBP!$5:$5))))))</f>
        <v>0</v>
      </c>
      <c r="CI58" s="71">
        <f ca="1">IF(CI$5="",0,SUMPRODUCT(
INDIRECT(ADDRESS($P58,SUMIFS($1:$1,$5:$5,1))&amp;":"&amp;ADDRESS($P58,CI$1)),
INDIRECT("rBP!"&amp;ADDRESS($S58,SUMIFS(rBP!$1:$1,rBP!$5:$5,MAX(rBP!$5:$5)-CI$5+1))&amp;":"&amp;ADDRESS($S58,SUMIFS(rBP!$1:$1,rBP!$5:$5,MAX(rBP!$5:$5))))))</f>
        <v>0</v>
      </c>
      <c r="CJ58" s="71">
        <f ca="1">IF(CJ$5="",0,SUMPRODUCT(
INDIRECT(ADDRESS($P58,SUMIFS($1:$1,$5:$5,1))&amp;":"&amp;ADDRESS($P58,CJ$1)),
INDIRECT("rBP!"&amp;ADDRESS($S58,SUMIFS(rBP!$1:$1,rBP!$5:$5,MAX(rBP!$5:$5)-CJ$5+1))&amp;":"&amp;ADDRESS($S58,SUMIFS(rBP!$1:$1,rBP!$5:$5,MAX(rBP!$5:$5))))))</f>
        <v>0</v>
      </c>
      <c r="CK58" s="71">
        <f ca="1">IF(CK$5="",0,SUMPRODUCT(
INDIRECT(ADDRESS($P58,SUMIFS($1:$1,$5:$5,1))&amp;":"&amp;ADDRESS($P58,CK$1)),
INDIRECT("rBP!"&amp;ADDRESS($S58,SUMIFS(rBP!$1:$1,rBP!$5:$5,MAX(rBP!$5:$5)-CK$5+1))&amp;":"&amp;ADDRESS($S58,SUMIFS(rBP!$1:$1,rBP!$5:$5,MAX(rBP!$5:$5))))))</f>
        <v>0</v>
      </c>
      <c r="CL58" s="71">
        <f ca="1">IF(CL$5="",0,SUMPRODUCT(
INDIRECT(ADDRESS($P58,SUMIFS($1:$1,$5:$5,1))&amp;":"&amp;ADDRESS($P58,CL$1)),
INDIRECT("rBP!"&amp;ADDRESS($S58,SUMIFS(rBP!$1:$1,rBP!$5:$5,MAX(rBP!$5:$5)-CL$5+1))&amp;":"&amp;ADDRESS($S58,SUMIFS(rBP!$1:$1,rBP!$5:$5,MAX(rBP!$5:$5))))))</f>
        <v>0</v>
      </c>
      <c r="CM58" s="71">
        <f ca="1">IF(CM$5="",0,SUMPRODUCT(
INDIRECT(ADDRESS($P58,SUMIFS($1:$1,$5:$5,1))&amp;":"&amp;ADDRESS($P58,CM$1)),
INDIRECT("rBP!"&amp;ADDRESS($S58,SUMIFS(rBP!$1:$1,rBP!$5:$5,MAX(rBP!$5:$5)-CM$5+1))&amp;":"&amp;ADDRESS($S58,SUMIFS(rBP!$1:$1,rBP!$5:$5,MAX(rBP!$5:$5))))))</f>
        <v>0</v>
      </c>
      <c r="CN58" s="71">
        <f ca="1">IF(CN$5="",0,SUMPRODUCT(
INDIRECT(ADDRESS($P58,SUMIFS($1:$1,$5:$5,1))&amp;":"&amp;ADDRESS($P58,CN$1)),
INDIRECT("rBP!"&amp;ADDRESS($S58,SUMIFS(rBP!$1:$1,rBP!$5:$5,MAX(rBP!$5:$5)-CN$5+1))&amp;":"&amp;ADDRESS($S58,SUMIFS(rBP!$1:$1,rBP!$5:$5,MAX(rBP!$5:$5))))))</f>
        <v>0</v>
      </c>
      <c r="CO58" s="71">
        <f ca="1">IF(CO$5="",0,SUMPRODUCT(
INDIRECT(ADDRESS($P58,SUMIFS($1:$1,$5:$5,1))&amp;":"&amp;ADDRESS($P58,CO$1)),
INDIRECT("rBP!"&amp;ADDRESS($S58,SUMIFS(rBP!$1:$1,rBP!$5:$5,MAX(rBP!$5:$5)-CO$5+1))&amp;":"&amp;ADDRESS($S58,SUMIFS(rBP!$1:$1,rBP!$5:$5,MAX(rBP!$5:$5))))))</f>
        <v>0</v>
      </c>
      <c r="CP58" s="71">
        <f ca="1">IF(CP$5="",0,SUMPRODUCT(
INDIRECT(ADDRESS($P58,SUMIFS($1:$1,$5:$5,1))&amp;":"&amp;ADDRESS($P58,CP$1)),
INDIRECT("rBP!"&amp;ADDRESS($S58,SUMIFS(rBP!$1:$1,rBP!$5:$5,MAX(rBP!$5:$5)-CP$5+1))&amp;":"&amp;ADDRESS($S58,SUMIFS(rBP!$1:$1,rBP!$5:$5,MAX(rBP!$5:$5))))))</f>
        <v>0</v>
      </c>
      <c r="CQ58" s="71">
        <f ca="1">IF(CQ$5="",0,SUMPRODUCT(
INDIRECT(ADDRESS($P58,SUMIFS($1:$1,$5:$5,1))&amp;":"&amp;ADDRESS($P58,CQ$1)),
INDIRECT("rBP!"&amp;ADDRESS($S58,SUMIFS(rBP!$1:$1,rBP!$5:$5,MAX(rBP!$5:$5)-CQ$5+1))&amp;":"&amp;ADDRESS($S58,SUMIFS(rBP!$1:$1,rBP!$5:$5,MAX(rBP!$5:$5))))))</f>
        <v>0</v>
      </c>
      <c r="CR58" s="71">
        <f ca="1">IF(CR$5="",0,SUMPRODUCT(
INDIRECT(ADDRESS($P58,SUMIFS($1:$1,$5:$5,1))&amp;":"&amp;ADDRESS($P58,CR$1)),
INDIRECT("rBP!"&amp;ADDRESS($S58,SUMIFS(rBP!$1:$1,rBP!$5:$5,MAX(rBP!$5:$5)-CR$5+1))&amp;":"&amp;ADDRESS($S58,SUMIFS(rBP!$1:$1,rBP!$5:$5,MAX(rBP!$5:$5))))))</f>
        <v>0</v>
      </c>
      <c r="CS58" s="71">
        <f ca="1">IF(CS$5="",0,SUMPRODUCT(
INDIRECT(ADDRESS($P58,SUMIFS($1:$1,$5:$5,1))&amp;":"&amp;ADDRESS($P58,CS$1)),
INDIRECT("rBP!"&amp;ADDRESS($S58,SUMIFS(rBP!$1:$1,rBP!$5:$5,MAX(rBP!$5:$5)-CS$5+1))&amp;":"&amp;ADDRESS($S58,SUMIFS(rBP!$1:$1,rBP!$5:$5,MAX(rBP!$5:$5))))))</f>
        <v>0</v>
      </c>
      <c r="CT58" s="71">
        <f ca="1">IF(CT$5="",0,SUMPRODUCT(
INDIRECT(ADDRESS($P58,SUMIFS($1:$1,$5:$5,1))&amp;":"&amp;ADDRESS($P58,CT$1)),
INDIRECT("rBP!"&amp;ADDRESS($S58,SUMIFS(rBP!$1:$1,rBP!$5:$5,MAX(rBP!$5:$5)-CT$5+1))&amp;":"&amp;ADDRESS($S58,SUMIFS(rBP!$1:$1,rBP!$5:$5,MAX(rBP!$5:$5))))))</f>
        <v>0</v>
      </c>
    </row>
    <row r="59" spans="1:98" s="27" customFormat="1" ht="12" x14ac:dyDescent="0.25">
      <c r="A59" s="26">
        <f>ROW()</f>
        <v>59</v>
      </c>
      <c r="E59" s="24"/>
      <c r="F59" s="68" t="str">
        <f>F53</f>
        <v>Вн.пр-во в натуральных величинах</v>
      </c>
      <c r="G59" s="27" t="str">
        <f>BP!$F$26</f>
        <v>ФОТ првПерс</v>
      </c>
      <c r="M59" s="2" t="str">
        <f>BP!$M$26</f>
        <v>час</v>
      </c>
      <c r="P59" s="73">
        <f t="shared" si="10"/>
        <v>7</v>
      </c>
      <c r="R59" s="24"/>
      <c r="S59" s="73">
        <f>BP!$A110</f>
        <v>110</v>
      </c>
      <c r="T59" s="69"/>
      <c r="U59" s="69"/>
      <c r="V59" s="77"/>
      <c r="W59" s="29">
        <f ca="1">SUM(INDIRECT(ADDRESS(ROW(),SUMIFS($1:$1,$5:$5,1))):INDIRECT(ADDRESS(ROW(),SUMIFS($1:$1,$5:$5,MAX($5:$5)))))</f>
        <v>115801.74867603538</v>
      </c>
      <c r="X59" s="69"/>
      <c r="Y59" s="69"/>
      <c r="Z59" s="71">
        <f ca="1">IF(Z$5="",0,SUMPRODUCT(
INDIRECT(ADDRESS($P59,SUMIFS($1:$1,$5:$5,1))&amp;":"&amp;ADDRESS($P59,Z$1)),
INDIRECT("rBP!"&amp;ADDRESS($S59,SUMIFS(rBP!$1:$1,rBP!$5:$5,MAX(rBP!$5:$5)-Z$5+1))&amp;":"&amp;ADDRESS($S59,SUMIFS(rBP!$1:$1,rBP!$5:$5,MAX(rBP!$5:$5))))))</f>
        <v>0</v>
      </c>
      <c r="AA59" s="71">
        <f ca="1">IF(AA$5="",0,SUMPRODUCT(
INDIRECT(ADDRESS($P59,SUMIFS($1:$1,$5:$5,1))&amp;":"&amp;ADDRESS($P59,AA$1)),
INDIRECT("rBP!"&amp;ADDRESS($S59,SUMIFS(rBP!$1:$1,rBP!$5:$5,MAX(rBP!$5:$5)-AA$5+1))&amp;":"&amp;ADDRESS($S59,SUMIFS(rBP!$1:$1,rBP!$5:$5,MAX(rBP!$5:$5))))))</f>
        <v>0</v>
      </c>
      <c r="AB59" s="71">
        <f ca="1">IF(AB$5="",0,SUMPRODUCT(
INDIRECT(ADDRESS($P59,SUMIFS($1:$1,$5:$5,1))&amp;":"&amp;ADDRESS($P59,AB$1)),
INDIRECT("rBP!"&amp;ADDRESS($S59,SUMIFS(rBP!$1:$1,rBP!$5:$5,MAX(rBP!$5:$5)-AB$5+1))&amp;":"&amp;ADDRESS($S59,SUMIFS(rBP!$1:$1,rBP!$5:$5,MAX(rBP!$5:$5))))))</f>
        <v>1200</v>
      </c>
      <c r="AC59" s="71">
        <f ca="1">IF(AC$5="",0,SUMPRODUCT(
INDIRECT(ADDRESS($P59,SUMIFS($1:$1,$5:$5,1))&amp;":"&amp;ADDRESS($P59,AC$1)),
INDIRECT("rBP!"&amp;ADDRESS($S59,SUMIFS(rBP!$1:$1,rBP!$5:$5,MAX(rBP!$5:$5)-AC$5+1))&amp;":"&amp;ADDRESS($S59,SUMIFS(rBP!$1:$1,rBP!$5:$5,MAX(rBP!$5:$5))))))</f>
        <v>1236</v>
      </c>
      <c r="AD59" s="71">
        <f ca="1">IF(AD$5="",0,SUMPRODUCT(
INDIRECT(ADDRESS($P59,SUMIFS($1:$1,$5:$5,1))&amp;":"&amp;ADDRESS($P59,AD$1)),
INDIRECT("rBP!"&amp;ADDRESS($S59,SUMIFS(rBP!$1:$1,rBP!$5:$5,MAX(rBP!$5:$5)-AD$5+1))&amp;":"&amp;ADDRESS($S59,SUMIFS(rBP!$1:$1,rBP!$5:$5,MAX(rBP!$5:$5))))))</f>
        <v>1273.0800000000002</v>
      </c>
      <c r="AE59" s="71">
        <f ca="1">IF(AE$5="",0,SUMPRODUCT(
INDIRECT(ADDRESS($P59,SUMIFS($1:$1,$5:$5,1))&amp;":"&amp;ADDRESS($P59,AE$1)),
INDIRECT("rBP!"&amp;ADDRESS($S59,SUMIFS(rBP!$1:$1,rBP!$5:$5,MAX(rBP!$5:$5)-AE$5+1))&amp;":"&amp;ADDRESS($S59,SUMIFS(rBP!$1:$1,rBP!$5:$5,MAX(rBP!$5:$5))))))</f>
        <v>1311.2724000000001</v>
      </c>
      <c r="AF59" s="71">
        <f ca="1">IF(AF$5="",0,SUMPRODUCT(
INDIRECT(ADDRESS($P59,SUMIFS($1:$1,$5:$5,1))&amp;":"&amp;ADDRESS($P59,AF$1)),
INDIRECT("rBP!"&amp;ADDRESS($S59,SUMIFS(rBP!$1:$1,rBP!$5:$5,MAX(rBP!$5:$5)-AF$5+1))&amp;":"&amp;ADDRESS($S59,SUMIFS(rBP!$1:$1,rBP!$5:$5,MAX(rBP!$5:$5))))))</f>
        <v>1350.610572</v>
      </c>
      <c r="AG59" s="71">
        <f ca="1">IF(AG$5="",0,SUMPRODUCT(
INDIRECT(ADDRESS($P59,SUMIFS($1:$1,$5:$5,1))&amp;":"&amp;ADDRESS($P59,AG$1)),
INDIRECT("rBP!"&amp;ADDRESS($S59,SUMIFS(rBP!$1:$1,rBP!$5:$5,MAX(rBP!$5:$5)-AG$5+1))&amp;":"&amp;ADDRESS($S59,SUMIFS(rBP!$1:$1,rBP!$5:$5,MAX(rBP!$5:$5))))))</f>
        <v>1391.1288891600002</v>
      </c>
      <c r="AH59" s="71">
        <f ca="1">IF(AH$5="",0,SUMPRODUCT(
INDIRECT(ADDRESS($P59,SUMIFS($1:$1,$5:$5,1))&amp;":"&amp;ADDRESS($P59,AH$1)),
INDIRECT("rBP!"&amp;ADDRESS($S59,SUMIFS(rBP!$1:$1,rBP!$5:$5,MAX(rBP!$5:$5)-AH$5+1))&amp;":"&amp;ADDRESS($S59,SUMIFS(rBP!$1:$1,rBP!$5:$5,MAX(rBP!$5:$5))))))</f>
        <v>1432.8627558348001</v>
      </c>
      <c r="AI59" s="71">
        <f ca="1">IF(AI$5="",0,SUMPRODUCT(
INDIRECT(ADDRESS($P59,SUMIFS($1:$1,$5:$5,1))&amp;":"&amp;ADDRESS($P59,AI$1)),
INDIRECT("rBP!"&amp;ADDRESS($S59,SUMIFS(rBP!$1:$1,rBP!$5:$5,MAX(rBP!$5:$5)-AI$5+1))&amp;":"&amp;ADDRESS($S59,SUMIFS(rBP!$1:$1,rBP!$5:$5,MAX(rBP!$5:$5))))))</f>
        <v>1475.8486385098442</v>
      </c>
      <c r="AJ59" s="71">
        <f ca="1">IF(AJ$5="",0,SUMPRODUCT(
INDIRECT(ADDRESS($P59,SUMIFS($1:$1,$5:$5,1))&amp;":"&amp;ADDRESS($P59,AJ$1)),
INDIRECT("rBP!"&amp;ADDRESS($S59,SUMIFS(rBP!$1:$1,rBP!$5:$5,MAX(rBP!$5:$5)-AJ$5+1))&amp;":"&amp;ADDRESS($S59,SUMIFS(rBP!$1:$1,rBP!$5:$5,MAX(rBP!$5:$5))))))</f>
        <v>1520.1240976651395</v>
      </c>
      <c r="AK59" s="71">
        <f ca="1">IF(AK$5="",0,SUMPRODUCT(
INDIRECT(ADDRESS($P59,SUMIFS($1:$1,$5:$5,1))&amp;":"&amp;ADDRESS($P59,AK$1)),
INDIRECT("rBP!"&amp;ADDRESS($S59,SUMIFS(rBP!$1:$1,rBP!$5:$5,MAX(rBP!$5:$5)-AK$5+1))&amp;":"&amp;ADDRESS($S59,SUMIFS(rBP!$1:$1,rBP!$5:$5,MAX(rBP!$5:$5))))))</f>
        <v>1565.7278205950936</v>
      </c>
      <c r="AL59" s="71">
        <f ca="1">IF(AL$5="",0,SUMPRODUCT(
INDIRECT(ADDRESS($P59,SUMIFS($1:$1,$5:$5,1))&amp;":"&amp;ADDRESS($P59,AL$1)),
INDIRECT("rBP!"&amp;ADDRESS($S59,SUMIFS(rBP!$1:$1,rBP!$5:$5,MAX(rBP!$5:$5)-AL$5+1))&amp;":"&amp;ADDRESS($S59,SUMIFS(rBP!$1:$1,rBP!$5:$5,MAX(rBP!$5:$5))))))</f>
        <v>1612.6996552129465</v>
      </c>
      <c r="AM59" s="71">
        <f ca="1">IF(AM$5="",0,SUMPRODUCT(
INDIRECT(ADDRESS($P59,SUMIFS($1:$1,$5:$5,1))&amp;":"&amp;ADDRESS($P59,AM$1)),
INDIRECT("rBP!"&amp;ADDRESS($S59,SUMIFS(rBP!$1:$1,rBP!$5:$5,MAX(rBP!$5:$5)-AM$5+1))&amp;":"&amp;ADDRESS($S59,SUMIFS(rBP!$1:$1,rBP!$5:$5,MAX(rBP!$5:$5))))))</f>
        <v>1661.0806448693349</v>
      </c>
      <c r="AN59" s="71">
        <f ca="1">IF(AN$5="",0,SUMPRODUCT(
INDIRECT(ADDRESS($P59,SUMIFS($1:$1,$5:$5,1))&amp;":"&amp;ADDRESS($P59,AN$1)),
INDIRECT("rBP!"&amp;ADDRESS($S59,SUMIFS(rBP!$1:$1,rBP!$5:$5,MAX(rBP!$5:$5)-AN$5+1))&amp;":"&amp;ADDRESS($S59,SUMIFS(rBP!$1:$1,rBP!$5:$5,MAX(rBP!$5:$5))))))</f>
        <v>1710.9130642154148</v>
      </c>
      <c r="AO59" s="71">
        <f ca="1">IF(AO$5="",0,SUMPRODUCT(
INDIRECT(ADDRESS($P59,SUMIFS($1:$1,$5:$5,1))&amp;":"&amp;ADDRESS($P59,AO$1)),
INDIRECT("rBP!"&amp;ADDRESS($S59,SUMIFS(rBP!$1:$1,rBP!$5:$5,MAX(rBP!$5:$5)-AO$5+1))&amp;":"&amp;ADDRESS($S59,SUMIFS(rBP!$1:$1,rBP!$5:$5,MAX(rBP!$5:$5))))))</f>
        <v>1762.2404561418775</v>
      </c>
      <c r="AP59" s="71">
        <f ca="1">IF(AP$5="",0,SUMPRODUCT(
INDIRECT(ADDRESS($P59,SUMIFS($1:$1,$5:$5,1))&amp;":"&amp;ADDRESS($P59,AP$1)),
INDIRECT("rBP!"&amp;ADDRESS($S59,SUMIFS(rBP!$1:$1,rBP!$5:$5,MAX(rBP!$5:$5)-AP$5+1))&amp;":"&amp;ADDRESS($S59,SUMIFS(rBP!$1:$1,rBP!$5:$5,MAX(rBP!$5:$5))))))</f>
        <v>1815.1076698261338</v>
      </c>
      <c r="AQ59" s="71">
        <f ca="1">IF(AQ$5="",0,SUMPRODUCT(
INDIRECT(ADDRESS($P59,SUMIFS($1:$1,$5:$5,1))&amp;":"&amp;ADDRESS($P59,AQ$1)),
INDIRECT("rBP!"&amp;ADDRESS($S59,SUMIFS(rBP!$1:$1,rBP!$5:$5,MAX(rBP!$5:$5)-AQ$5+1))&amp;":"&amp;ADDRESS($S59,SUMIFS(rBP!$1:$1,rBP!$5:$5,MAX(rBP!$5:$5))))))</f>
        <v>1869.560899920918</v>
      </c>
      <c r="AR59" s="71">
        <f ca="1">IF(AR$5="",0,SUMPRODUCT(
INDIRECT(ADDRESS($P59,SUMIFS($1:$1,$5:$5,1))&amp;":"&amp;ADDRESS($P59,AR$1)),
INDIRECT("rBP!"&amp;ADDRESS($S59,SUMIFS(rBP!$1:$1,rBP!$5:$5,MAX(rBP!$5:$5)-AR$5+1))&amp;":"&amp;ADDRESS($S59,SUMIFS(rBP!$1:$1,rBP!$5:$5,MAX(rBP!$5:$5))))))</f>
        <v>1925.6477269185455</v>
      </c>
      <c r="AS59" s="71">
        <f ca="1">IF(AS$5="",0,SUMPRODUCT(
INDIRECT(ADDRESS($P59,SUMIFS($1:$1,$5:$5,1))&amp;":"&amp;ADDRESS($P59,AS$1)),
INDIRECT("rBP!"&amp;ADDRESS($S59,SUMIFS(rBP!$1:$1,rBP!$5:$5,MAX(rBP!$5:$5)-AS$5+1))&amp;":"&amp;ADDRESS($S59,SUMIFS(rBP!$1:$1,rBP!$5:$5,MAX(rBP!$5:$5))))))</f>
        <v>1983.4171587261021</v>
      </c>
      <c r="AT59" s="71">
        <f ca="1">IF(AT$5="",0,SUMPRODUCT(
INDIRECT(ADDRESS($P59,SUMIFS($1:$1,$5:$5,1))&amp;":"&amp;ADDRESS($P59,AT$1)),
INDIRECT("rBP!"&amp;ADDRESS($S59,SUMIFS(rBP!$1:$1,rBP!$5:$5,MAX(rBP!$5:$5)-AT$5+1))&amp;":"&amp;ADDRESS($S59,SUMIFS(rBP!$1:$1,rBP!$5:$5,MAX(rBP!$5:$5))))))</f>
        <v>2042.9196734878851</v>
      </c>
      <c r="AU59" s="71">
        <f ca="1">IF(AU$5="",0,SUMPRODUCT(
INDIRECT(ADDRESS($P59,SUMIFS($1:$1,$5:$5,1))&amp;":"&amp;ADDRESS($P59,AU$1)),
INDIRECT("rBP!"&amp;ADDRESS($S59,SUMIFS(rBP!$1:$1,rBP!$5:$5,MAX(rBP!$5:$5)-AU$5+1))&amp;":"&amp;ADDRESS($S59,SUMIFS(rBP!$1:$1,rBP!$5:$5,MAX(rBP!$5:$5))))))</f>
        <v>2104.2072636925218</v>
      </c>
      <c r="AV59" s="71">
        <f ca="1">IF(AV$5="",0,SUMPRODUCT(
INDIRECT(ADDRESS($P59,SUMIFS($1:$1,$5:$5,1))&amp;":"&amp;ADDRESS($P59,AV$1)),
INDIRECT("rBP!"&amp;ADDRESS($S59,SUMIFS(rBP!$1:$1,rBP!$5:$5,MAX(rBP!$5:$5)-AV$5+1))&amp;":"&amp;ADDRESS($S59,SUMIFS(rBP!$1:$1,rBP!$5:$5,MAX(rBP!$5:$5))))))</f>
        <v>2167.3334816032975</v>
      </c>
      <c r="AW59" s="71">
        <f ca="1">IF(AW$5="",0,SUMPRODUCT(
INDIRECT(ADDRESS($P59,SUMIFS($1:$1,$5:$5,1))&amp;":"&amp;ADDRESS($P59,AW$1)),
INDIRECT("rBP!"&amp;ADDRESS($S59,SUMIFS(rBP!$1:$1,rBP!$5:$5,MAX(rBP!$5:$5)-AW$5+1))&amp;":"&amp;ADDRESS($S59,SUMIFS(rBP!$1:$1,rBP!$5:$5,MAX(rBP!$5:$5))))))</f>
        <v>2232.3534860513964</v>
      </c>
      <c r="AX59" s="71">
        <f ca="1">IF(AX$5="",0,SUMPRODUCT(
INDIRECT(ADDRESS($P59,SUMIFS($1:$1,$5:$5,1))&amp;":"&amp;ADDRESS($P59,AX$1)),
INDIRECT("rBP!"&amp;ADDRESS($S59,SUMIFS(rBP!$1:$1,rBP!$5:$5,MAX(rBP!$5:$5)-AX$5+1))&amp;":"&amp;ADDRESS($S59,SUMIFS(rBP!$1:$1,rBP!$5:$5,MAX(rBP!$5:$5))))))</f>
        <v>2299.3240906329384</v>
      </c>
      <c r="AY59" s="71">
        <f ca="1">IF(AY$5="",0,SUMPRODUCT(
INDIRECT(ADDRESS($P59,SUMIFS($1:$1,$5:$5,1))&amp;":"&amp;ADDRESS($P59,AY$1)),
INDIRECT("rBP!"&amp;ADDRESS($S59,SUMIFS(rBP!$1:$1,rBP!$5:$5,MAX(rBP!$5:$5)-AY$5+1))&amp;":"&amp;ADDRESS($S59,SUMIFS(rBP!$1:$1,rBP!$5:$5,MAX(rBP!$5:$5))))))</f>
        <v>2368.3038133519267</v>
      </c>
      <c r="AZ59" s="71">
        <f ca="1">IF(AZ$5="",0,SUMPRODUCT(
INDIRECT(ADDRESS($P59,SUMIFS($1:$1,$5:$5,1))&amp;":"&amp;ADDRESS($P59,AZ$1)),
INDIRECT("rBP!"&amp;ADDRESS($S59,SUMIFS(rBP!$1:$1,rBP!$5:$5,MAX(rBP!$5:$5)-AZ$5+1))&amp;":"&amp;ADDRESS($S59,SUMIFS(rBP!$1:$1,rBP!$5:$5,MAX(rBP!$5:$5))))))</f>
        <v>2439.3529277524849</v>
      </c>
      <c r="BA59" s="71">
        <f ca="1">IF(BA$5="",0,SUMPRODUCT(
INDIRECT(ADDRESS($P59,SUMIFS($1:$1,$5:$5,1))&amp;":"&amp;ADDRESS($P59,BA$1)),
INDIRECT("rBP!"&amp;ADDRESS($S59,SUMIFS(rBP!$1:$1,rBP!$5:$5,MAX(rBP!$5:$5)-BA$5+1))&amp;":"&amp;ADDRESS($S59,SUMIFS(rBP!$1:$1,rBP!$5:$5,MAX(rBP!$5:$5))))))</f>
        <v>2512.5335155850594</v>
      </c>
      <c r="BB59" s="71">
        <f ca="1">IF(BB$5="",0,SUMPRODUCT(
INDIRECT(ADDRESS($P59,SUMIFS($1:$1,$5:$5,1))&amp;":"&amp;ADDRESS($P59,BB$1)),
INDIRECT("rBP!"&amp;ADDRESS($S59,SUMIFS(rBP!$1:$1,rBP!$5:$5,MAX(rBP!$5:$5)-BB$5+1))&amp;":"&amp;ADDRESS($S59,SUMIFS(rBP!$1:$1,rBP!$5:$5,MAX(rBP!$5:$5))))))</f>
        <v>2587.9095210526111</v>
      </c>
      <c r="BC59" s="71">
        <f ca="1">IF(BC$5="",0,SUMPRODUCT(
INDIRECT(ADDRESS($P59,SUMIFS($1:$1,$5:$5,1))&amp;":"&amp;ADDRESS($P59,BC$1)),
INDIRECT("rBP!"&amp;ADDRESS($S59,SUMIFS(rBP!$1:$1,rBP!$5:$5,MAX(rBP!$5:$5)-BC$5+1))&amp;":"&amp;ADDRESS($S59,SUMIFS(rBP!$1:$1,rBP!$5:$5,MAX(rBP!$5:$5))))))</f>
        <v>2665.5468066841891</v>
      </c>
      <c r="BD59" s="71">
        <f ca="1">IF(BD$5="",0,SUMPRODUCT(
INDIRECT(ADDRESS($P59,SUMIFS($1:$1,$5:$5,1))&amp;":"&amp;ADDRESS($P59,BD$1)),
INDIRECT("rBP!"&amp;ADDRESS($S59,SUMIFS(rBP!$1:$1,rBP!$5:$5,MAX(rBP!$5:$5)-BD$5+1))&amp;":"&amp;ADDRESS($S59,SUMIFS(rBP!$1:$1,rBP!$5:$5,MAX(rBP!$5:$5))))))</f>
        <v>2745.5132108847151</v>
      </c>
      <c r="BE59" s="71">
        <f ca="1">IF(BE$5="",0,SUMPRODUCT(
INDIRECT(ADDRESS($P59,SUMIFS($1:$1,$5:$5,1))&amp;":"&amp;ADDRESS($P59,BE$1)),
INDIRECT("rBP!"&amp;ADDRESS($S59,SUMIFS(rBP!$1:$1,rBP!$5:$5,MAX(rBP!$5:$5)-BE$5+1))&amp;":"&amp;ADDRESS($S59,SUMIFS(rBP!$1:$1,rBP!$5:$5,MAX(rBP!$5:$5))))))</f>
        <v>2827.8786072112566</v>
      </c>
      <c r="BF59" s="71">
        <f ca="1">IF(BF$5="",0,SUMPRODUCT(
INDIRECT(ADDRESS($P59,SUMIFS($1:$1,$5:$5,1))&amp;":"&amp;ADDRESS($P59,BF$1)),
INDIRECT("rBP!"&amp;ADDRESS($S59,SUMIFS(rBP!$1:$1,rBP!$5:$5,MAX(rBP!$5:$5)-BF$5+1))&amp;":"&amp;ADDRESS($S59,SUMIFS(rBP!$1:$1,rBP!$5:$5,MAX(rBP!$5:$5))))))</f>
        <v>2912.7149654275941</v>
      </c>
      <c r="BG59" s="71">
        <f ca="1">IF(BG$5="",0,SUMPRODUCT(
INDIRECT(ADDRESS($P59,SUMIFS($1:$1,$5:$5,1))&amp;":"&amp;ADDRESS($P59,BG$1)),
INDIRECT("rBP!"&amp;ADDRESS($S59,SUMIFS(rBP!$1:$1,rBP!$5:$5,MAX(rBP!$5:$5)-BG$5+1))&amp;":"&amp;ADDRESS($S59,SUMIFS(rBP!$1:$1,rBP!$5:$5,MAX(rBP!$5:$5))))))</f>
        <v>3000.0964143904225</v>
      </c>
      <c r="BH59" s="71">
        <f ca="1">IF(BH$5="",0,SUMPRODUCT(
INDIRECT(ADDRESS($P59,SUMIFS($1:$1,$5:$5,1))&amp;":"&amp;ADDRESS($P59,BH$1)),
INDIRECT("rBP!"&amp;ADDRESS($S59,SUMIFS(rBP!$1:$1,rBP!$5:$5,MAX(rBP!$5:$5)-BH$5+1))&amp;":"&amp;ADDRESS($S59,SUMIFS(rBP!$1:$1,rBP!$5:$5,MAX(rBP!$5:$5))))))</f>
        <v>3090.0993068221351</v>
      </c>
      <c r="BI59" s="71">
        <f ca="1">IF(BI$5="",0,SUMPRODUCT(
INDIRECT(ADDRESS($P59,SUMIFS($1:$1,$5:$5,1))&amp;":"&amp;ADDRESS($P59,BI$1)),
INDIRECT("rBP!"&amp;ADDRESS($S59,SUMIFS(rBP!$1:$1,rBP!$5:$5,MAX(rBP!$5:$5)-BI$5+1))&amp;":"&amp;ADDRESS($S59,SUMIFS(rBP!$1:$1,rBP!$5:$5,MAX(rBP!$5:$5))))))</f>
        <v>3182.8022860267993</v>
      </c>
      <c r="BJ59" s="71">
        <f ca="1">IF(BJ$5="",0,SUMPRODUCT(
INDIRECT(ADDRESS($P59,SUMIFS($1:$1,$5:$5,1))&amp;":"&amp;ADDRESS($P59,BJ$1)),
INDIRECT("rBP!"&amp;ADDRESS($S59,SUMIFS(rBP!$1:$1,rBP!$5:$5,MAX(rBP!$5:$5)-BJ$5+1))&amp;":"&amp;ADDRESS($S59,SUMIFS(rBP!$1:$1,rBP!$5:$5,MAX(rBP!$5:$5))))))</f>
        <v>3278.2863546076032</v>
      </c>
      <c r="BK59" s="71">
        <f ca="1">IF(BK$5="",0,SUMPRODUCT(
INDIRECT(ADDRESS($P59,SUMIFS($1:$1,$5:$5,1))&amp;":"&amp;ADDRESS($P59,BK$1)),
INDIRECT("rBP!"&amp;ADDRESS($S59,SUMIFS(rBP!$1:$1,rBP!$5:$5,MAX(rBP!$5:$5)-BK$5+1))&amp;":"&amp;ADDRESS($S59,SUMIFS(rBP!$1:$1,rBP!$5:$5,MAX(rBP!$5:$5))))))</f>
        <v>3376.6349452458317</v>
      </c>
      <c r="BL59" s="71">
        <f ca="1">IF(BL$5="",0,SUMPRODUCT(
INDIRECT(ADDRESS($P59,SUMIFS($1:$1,$5:$5,1))&amp;":"&amp;ADDRESS($P59,BL$1)),
INDIRECT("rBP!"&amp;ADDRESS($S59,SUMIFS(rBP!$1:$1,rBP!$5:$5,MAX(rBP!$5:$5)-BL$5+1))&amp;":"&amp;ADDRESS($S59,SUMIFS(rBP!$1:$1,rBP!$5:$5,MAX(rBP!$5:$5))))))</f>
        <v>3477.933993603207</v>
      </c>
      <c r="BM59" s="71">
        <f ca="1">IF(BM$5="",0,SUMPRODUCT(
INDIRECT(ADDRESS($P59,SUMIFS($1:$1,$5:$5,1))&amp;":"&amp;ADDRESS($P59,BM$1)),
INDIRECT("rBP!"&amp;ADDRESS($S59,SUMIFS(rBP!$1:$1,rBP!$5:$5,MAX(rBP!$5:$5)-BM$5+1))&amp;":"&amp;ADDRESS($S59,SUMIFS(rBP!$1:$1,rBP!$5:$5,MAX(rBP!$5:$5))))))</f>
        <v>3582.2720134113029</v>
      </c>
      <c r="BN59" s="71">
        <f ca="1">IF(BN$5="",0,SUMPRODUCT(
INDIRECT(ADDRESS($P59,SUMIFS($1:$1,$5:$5,1))&amp;":"&amp;ADDRESS($P59,BN$1)),
INDIRECT("rBP!"&amp;ADDRESS($S59,SUMIFS(rBP!$1:$1,rBP!$5:$5,MAX(rBP!$5:$5)-BN$5+1))&amp;":"&amp;ADDRESS($S59,SUMIFS(rBP!$1:$1,rBP!$5:$5,MAX(rBP!$5:$5))))))</f>
        <v>3689.7401738136423</v>
      </c>
      <c r="BO59" s="71">
        <f ca="1">IF(BO$5="",0,SUMPRODUCT(
INDIRECT(ADDRESS($P59,SUMIFS($1:$1,$5:$5,1))&amp;":"&amp;ADDRESS($P59,BO$1)),
INDIRECT("rBP!"&amp;ADDRESS($S59,SUMIFS(rBP!$1:$1,rBP!$5:$5,MAX(rBP!$5:$5)-BO$5+1))&amp;":"&amp;ADDRESS($S59,SUMIFS(rBP!$1:$1,rBP!$5:$5,MAX(rBP!$5:$5))))))</f>
        <v>3800.4323790280514</v>
      </c>
      <c r="BP59" s="71">
        <f ca="1">IF(BP$5="",0,SUMPRODUCT(
INDIRECT(ADDRESS($P59,SUMIFS($1:$1,$5:$5,1))&amp;":"&amp;ADDRESS($P59,BP$1)),
INDIRECT("rBP!"&amp;ADDRESS($S59,SUMIFS(rBP!$1:$1,rBP!$5:$5,MAX(rBP!$5:$5)-BP$5+1))&amp;":"&amp;ADDRESS($S59,SUMIFS(rBP!$1:$1,rBP!$5:$5,MAX(rBP!$5:$5))))))</f>
        <v>3914.4453503988934</v>
      </c>
      <c r="BQ59" s="71">
        <f ca="1">IF(BQ$5="",0,SUMPRODUCT(
INDIRECT(ADDRESS($P59,SUMIFS($1:$1,$5:$5,1))&amp;":"&amp;ADDRESS($P59,BQ$1)),
INDIRECT("rBP!"&amp;ADDRESS($S59,SUMIFS(rBP!$1:$1,rBP!$5:$5,MAX(rBP!$5:$5)-BQ$5+1))&amp;":"&amp;ADDRESS($S59,SUMIFS(rBP!$1:$1,rBP!$5:$5,MAX(rBP!$5:$5))))))</f>
        <v>4031.8787109108598</v>
      </c>
      <c r="BR59" s="71">
        <f ca="1">IF(BR$5="",0,SUMPRODUCT(
INDIRECT(ADDRESS($P59,SUMIFS($1:$1,$5:$5,1))&amp;":"&amp;ADDRESS($P59,BR$1)),
INDIRECT("rBP!"&amp;ADDRESS($S59,SUMIFS(rBP!$1:$1,rBP!$5:$5,MAX(rBP!$5:$5)-BR$5+1))&amp;":"&amp;ADDRESS($S59,SUMIFS(rBP!$1:$1,rBP!$5:$5,MAX(rBP!$5:$5))))))</f>
        <v>4152.8350722381856</v>
      </c>
      <c r="BS59" s="71">
        <f ca="1">IF(BS$5="",0,SUMPRODUCT(
INDIRECT(ADDRESS($P59,SUMIFS($1:$1,$5:$5,1))&amp;":"&amp;ADDRESS($P59,BS$1)),
INDIRECT("rBP!"&amp;ADDRESS($S59,SUMIFS(rBP!$1:$1,rBP!$5:$5,MAX(rBP!$5:$5)-BS$5+1))&amp;":"&amp;ADDRESS($S59,SUMIFS(rBP!$1:$1,rBP!$5:$5,MAX(rBP!$5:$5))))))</f>
        <v>4277.420124405332</v>
      </c>
      <c r="BT59" s="71">
        <f ca="1">IF(BT$5="",0,SUMPRODUCT(
INDIRECT(ADDRESS($P59,SUMIFS($1:$1,$5:$5,1))&amp;":"&amp;ADDRESS($P59,BT$1)),
INDIRECT("rBP!"&amp;ADDRESS($S59,SUMIFS(rBP!$1:$1,rBP!$5:$5,MAX(rBP!$5:$5)-BT$5+1))&amp;":"&amp;ADDRESS($S59,SUMIFS(rBP!$1:$1,rBP!$5:$5,MAX(rBP!$5:$5))))))</f>
        <v>4405.7427281374921</v>
      </c>
      <c r="BU59" s="71">
        <f ca="1">IF(BU$5="",0,SUMPRODUCT(
INDIRECT(ADDRESS($P59,SUMIFS($1:$1,$5:$5,1))&amp;":"&amp;ADDRESS($P59,BU$1)),
INDIRECT("rBP!"&amp;ADDRESS($S59,SUMIFS(rBP!$1:$1,rBP!$5:$5,MAX(rBP!$5:$5)-BU$5+1))&amp;":"&amp;ADDRESS($S59,SUMIFS(rBP!$1:$1,rBP!$5:$5,MAX(rBP!$5:$5))))))</f>
        <v>4537.915009981617</v>
      </c>
      <c r="BV59" s="71">
        <f ca="1">IF(BV$5="",0,SUMPRODUCT(
INDIRECT(ADDRESS($P59,SUMIFS($1:$1,$5:$5,1))&amp;":"&amp;ADDRESS($P59,BV$1)),
INDIRECT("rBP!"&amp;ADDRESS($S59,SUMIFS(rBP!$1:$1,rBP!$5:$5,MAX(rBP!$5:$5)-BV$5+1))&amp;":"&amp;ADDRESS($S59,SUMIFS(rBP!$1:$1,rBP!$5:$5,MAX(rBP!$5:$5))))))</f>
        <v>0</v>
      </c>
      <c r="BW59" s="71">
        <f ca="1">IF(BW$5="",0,SUMPRODUCT(
INDIRECT(ADDRESS($P59,SUMIFS($1:$1,$5:$5,1))&amp;":"&amp;ADDRESS($P59,BW$1)),
INDIRECT("rBP!"&amp;ADDRESS($S59,SUMIFS(rBP!$1:$1,rBP!$5:$5,MAX(rBP!$5:$5)-BW$5+1))&amp;":"&amp;ADDRESS($S59,SUMIFS(rBP!$1:$1,rBP!$5:$5,MAX(rBP!$5:$5))))))</f>
        <v>0</v>
      </c>
      <c r="BX59" s="71">
        <f ca="1">IF(BX$5="",0,SUMPRODUCT(
INDIRECT(ADDRESS($P59,SUMIFS($1:$1,$5:$5,1))&amp;":"&amp;ADDRESS($P59,BX$1)),
INDIRECT("rBP!"&amp;ADDRESS($S59,SUMIFS(rBP!$1:$1,rBP!$5:$5,MAX(rBP!$5:$5)-BX$5+1))&amp;":"&amp;ADDRESS($S59,SUMIFS(rBP!$1:$1,rBP!$5:$5,MAX(rBP!$5:$5))))))</f>
        <v>0</v>
      </c>
      <c r="BY59" s="71">
        <f ca="1">IF(BY$5="",0,SUMPRODUCT(
INDIRECT(ADDRESS($P59,SUMIFS($1:$1,$5:$5,1))&amp;":"&amp;ADDRESS($P59,BY$1)),
INDIRECT("rBP!"&amp;ADDRESS($S59,SUMIFS(rBP!$1:$1,rBP!$5:$5,MAX(rBP!$5:$5)-BY$5+1))&amp;":"&amp;ADDRESS($S59,SUMIFS(rBP!$1:$1,rBP!$5:$5,MAX(rBP!$5:$5))))))</f>
        <v>0</v>
      </c>
      <c r="BZ59" s="71">
        <f ca="1">IF(BZ$5="",0,SUMPRODUCT(
INDIRECT(ADDRESS($P59,SUMIFS($1:$1,$5:$5,1))&amp;":"&amp;ADDRESS($P59,BZ$1)),
INDIRECT("rBP!"&amp;ADDRESS($S59,SUMIFS(rBP!$1:$1,rBP!$5:$5,MAX(rBP!$5:$5)-BZ$5+1))&amp;":"&amp;ADDRESS($S59,SUMIFS(rBP!$1:$1,rBP!$5:$5,MAX(rBP!$5:$5))))))</f>
        <v>0</v>
      </c>
      <c r="CA59" s="71">
        <f ca="1">IF(CA$5="",0,SUMPRODUCT(
INDIRECT(ADDRESS($P59,SUMIFS($1:$1,$5:$5,1))&amp;":"&amp;ADDRESS($P59,CA$1)),
INDIRECT("rBP!"&amp;ADDRESS($S59,SUMIFS(rBP!$1:$1,rBP!$5:$5,MAX(rBP!$5:$5)-CA$5+1))&amp;":"&amp;ADDRESS($S59,SUMIFS(rBP!$1:$1,rBP!$5:$5,MAX(rBP!$5:$5))))))</f>
        <v>0</v>
      </c>
      <c r="CB59" s="71">
        <f ca="1">IF(CB$5="",0,SUMPRODUCT(
INDIRECT(ADDRESS($P59,SUMIFS($1:$1,$5:$5,1))&amp;":"&amp;ADDRESS($P59,CB$1)),
INDIRECT("rBP!"&amp;ADDRESS($S59,SUMIFS(rBP!$1:$1,rBP!$5:$5,MAX(rBP!$5:$5)-CB$5+1))&amp;":"&amp;ADDRESS($S59,SUMIFS(rBP!$1:$1,rBP!$5:$5,MAX(rBP!$5:$5))))))</f>
        <v>0</v>
      </c>
      <c r="CC59" s="71">
        <f ca="1">IF(CC$5="",0,SUMPRODUCT(
INDIRECT(ADDRESS($P59,SUMIFS($1:$1,$5:$5,1))&amp;":"&amp;ADDRESS($P59,CC$1)),
INDIRECT("rBP!"&amp;ADDRESS($S59,SUMIFS(rBP!$1:$1,rBP!$5:$5,MAX(rBP!$5:$5)-CC$5+1))&amp;":"&amp;ADDRESS($S59,SUMIFS(rBP!$1:$1,rBP!$5:$5,MAX(rBP!$5:$5))))))</f>
        <v>0</v>
      </c>
      <c r="CD59" s="71">
        <f ca="1">IF(CD$5="",0,SUMPRODUCT(
INDIRECT(ADDRESS($P59,SUMIFS($1:$1,$5:$5,1))&amp;":"&amp;ADDRESS($P59,CD$1)),
INDIRECT("rBP!"&amp;ADDRESS($S59,SUMIFS(rBP!$1:$1,rBP!$5:$5,MAX(rBP!$5:$5)-CD$5+1))&amp;":"&amp;ADDRESS($S59,SUMIFS(rBP!$1:$1,rBP!$5:$5,MAX(rBP!$5:$5))))))</f>
        <v>0</v>
      </c>
      <c r="CE59" s="71">
        <f ca="1">IF(CE$5="",0,SUMPRODUCT(
INDIRECT(ADDRESS($P59,SUMIFS($1:$1,$5:$5,1))&amp;":"&amp;ADDRESS($P59,CE$1)),
INDIRECT("rBP!"&amp;ADDRESS($S59,SUMIFS(rBP!$1:$1,rBP!$5:$5,MAX(rBP!$5:$5)-CE$5+1))&amp;":"&amp;ADDRESS($S59,SUMIFS(rBP!$1:$1,rBP!$5:$5,MAX(rBP!$5:$5))))))</f>
        <v>0</v>
      </c>
      <c r="CF59" s="71">
        <f ca="1">IF(CF$5="",0,SUMPRODUCT(
INDIRECT(ADDRESS($P59,SUMIFS($1:$1,$5:$5,1))&amp;":"&amp;ADDRESS($P59,CF$1)),
INDIRECT("rBP!"&amp;ADDRESS($S59,SUMIFS(rBP!$1:$1,rBP!$5:$5,MAX(rBP!$5:$5)-CF$5+1))&amp;":"&amp;ADDRESS($S59,SUMIFS(rBP!$1:$1,rBP!$5:$5,MAX(rBP!$5:$5))))))</f>
        <v>0</v>
      </c>
      <c r="CG59" s="71">
        <f ca="1">IF(CG$5="",0,SUMPRODUCT(
INDIRECT(ADDRESS($P59,SUMIFS($1:$1,$5:$5,1))&amp;":"&amp;ADDRESS($P59,CG$1)),
INDIRECT("rBP!"&amp;ADDRESS($S59,SUMIFS(rBP!$1:$1,rBP!$5:$5,MAX(rBP!$5:$5)-CG$5+1))&amp;":"&amp;ADDRESS($S59,SUMIFS(rBP!$1:$1,rBP!$5:$5,MAX(rBP!$5:$5))))))</f>
        <v>0</v>
      </c>
      <c r="CH59" s="71">
        <f ca="1">IF(CH$5="",0,SUMPRODUCT(
INDIRECT(ADDRESS($P59,SUMIFS($1:$1,$5:$5,1))&amp;":"&amp;ADDRESS($P59,CH$1)),
INDIRECT("rBP!"&amp;ADDRESS($S59,SUMIFS(rBP!$1:$1,rBP!$5:$5,MAX(rBP!$5:$5)-CH$5+1))&amp;":"&amp;ADDRESS($S59,SUMIFS(rBP!$1:$1,rBP!$5:$5,MAX(rBP!$5:$5))))))</f>
        <v>0</v>
      </c>
      <c r="CI59" s="71">
        <f ca="1">IF(CI$5="",0,SUMPRODUCT(
INDIRECT(ADDRESS($P59,SUMIFS($1:$1,$5:$5,1))&amp;":"&amp;ADDRESS($P59,CI$1)),
INDIRECT("rBP!"&amp;ADDRESS($S59,SUMIFS(rBP!$1:$1,rBP!$5:$5,MAX(rBP!$5:$5)-CI$5+1))&amp;":"&amp;ADDRESS($S59,SUMIFS(rBP!$1:$1,rBP!$5:$5,MAX(rBP!$5:$5))))))</f>
        <v>0</v>
      </c>
      <c r="CJ59" s="71">
        <f ca="1">IF(CJ$5="",0,SUMPRODUCT(
INDIRECT(ADDRESS($P59,SUMIFS($1:$1,$5:$5,1))&amp;":"&amp;ADDRESS($P59,CJ$1)),
INDIRECT("rBP!"&amp;ADDRESS($S59,SUMIFS(rBP!$1:$1,rBP!$5:$5,MAX(rBP!$5:$5)-CJ$5+1))&amp;":"&amp;ADDRESS($S59,SUMIFS(rBP!$1:$1,rBP!$5:$5,MAX(rBP!$5:$5))))))</f>
        <v>0</v>
      </c>
      <c r="CK59" s="71">
        <f ca="1">IF(CK$5="",0,SUMPRODUCT(
INDIRECT(ADDRESS($P59,SUMIFS($1:$1,$5:$5,1))&amp;":"&amp;ADDRESS($P59,CK$1)),
INDIRECT("rBP!"&amp;ADDRESS($S59,SUMIFS(rBP!$1:$1,rBP!$5:$5,MAX(rBP!$5:$5)-CK$5+1))&amp;":"&amp;ADDRESS($S59,SUMIFS(rBP!$1:$1,rBP!$5:$5,MAX(rBP!$5:$5))))))</f>
        <v>0</v>
      </c>
      <c r="CL59" s="71">
        <f ca="1">IF(CL$5="",0,SUMPRODUCT(
INDIRECT(ADDRESS($P59,SUMIFS($1:$1,$5:$5,1))&amp;":"&amp;ADDRESS($P59,CL$1)),
INDIRECT("rBP!"&amp;ADDRESS($S59,SUMIFS(rBP!$1:$1,rBP!$5:$5,MAX(rBP!$5:$5)-CL$5+1))&amp;":"&amp;ADDRESS($S59,SUMIFS(rBP!$1:$1,rBP!$5:$5,MAX(rBP!$5:$5))))))</f>
        <v>0</v>
      </c>
      <c r="CM59" s="71">
        <f ca="1">IF(CM$5="",0,SUMPRODUCT(
INDIRECT(ADDRESS($P59,SUMIFS($1:$1,$5:$5,1))&amp;":"&amp;ADDRESS($P59,CM$1)),
INDIRECT("rBP!"&amp;ADDRESS($S59,SUMIFS(rBP!$1:$1,rBP!$5:$5,MAX(rBP!$5:$5)-CM$5+1))&amp;":"&amp;ADDRESS($S59,SUMIFS(rBP!$1:$1,rBP!$5:$5,MAX(rBP!$5:$5))))))</f>
        <v>0</v>
      </c>
      <c r="CN59" s="71">
        <f ca="1">IF(CN$5="",0,SUMPRODUCT(
INDIRECT(ADDRESS($P59,SUMIFS($1:$1,$5:$5,1))&amp;":"&amp;ADDRESS($P59,CN$1)),
INDIRECT("rBP!"&amp;ADDRESS($S59,SUMIFS(rBP!$1:$1,rBP!$5:$5,MAX(rBP!$5:$5)-CN$5+1))&amp;":"&amp;ADDRESS($S59,SUMIFS(rBP!$1:$1,rBP!$5:$5,MAX(rBP!$5:$5))))))</f>
        <v>0</v>
      </c>
      <c r="CO59" s="71">
        <f ca="1">IF(CO$5="",0,SUMPRODUCT(
INDIRECT(ADDRESS($P59,SUMIFS($1:$1,$5:$5,1))&amp;":"&amp;ADDRESS($P59,CO$1)),
INDIRECT("rBP!"&amp;ADDRESS($S59,SUMIFS(rBP!$1:$1,rBP!$5:$5,MAX(rBP!$5:$5)-CO$5+1))&amp;":"&amp;ADDRESS($S59,SUMIFS(rBP!$1:$1,rBP!$5:$5,MAX(rBP!$5:$5))))))</f>
        <v>0</v>
      </c>
      <c r="CP59" s="71">
        <f ca="1">IF(CP$5="",0,SUMPRODUCT(
INDIRECT(ADDRESS($P59,SUMIFS($1:$1,$5:$5,1))&amp;":"&amp;ADDRESS($P59,CP$1)),
INDIRECT("rBP!"&amp;ADDRESS($S59,SUMIFS(rBP!$1:$1,rBP!$5:$5,MAX(rBP!$5:$5)-CP$5+1))&amp;":"&amp;ADDRESS($S59,SUMIFS(rBP!$1:$1,rBP!$5:$5,MAX(rBP!$5:$5))))))</f>
        <v>0</v>
      </c>
      <c r="CQ59" s="71">
        <f ca="1">IF(CQ$5="",0,SUMPRODUCT(
INDIRECT(ADDRESS($P59,SUMIFS($1:$1,$5:$5,1))&amp;":"&amp;ADDRESS($P59,CQ$1)),
INDIRECT("rBP!"&amp;ADDRESS($S59,SUMIFS(rBP!$1:$1,rBP!$5:$5,MAX(rBP!$5:$5)-CQ$5+1))&amp;":"&amp;ADDRESS($S59,SUMIFS(rBP!$1:$1,rBP!$5:$5,MAX(rBP!$5:$5))))))</f>
        <v>0</v>
      </c>
      <c r="CR59" s="71">
        <f ca="1">IF(CR$5="",0,SUMPRODUCT(
INDIRECT(ADDRESS($P59,SUMIFS($1:$1,$5:$5,1))&amp;":"&amp;ADDRESS($P59,CR$1)),
INDIRECT("rBP!"&amp;ADDRESS($S59,SUMIFS(rBP!$1:$1,rBP!$5:$5,MAX(rBP!$5:$5)-CR$5+1))&amp;":"&amp;ADDRESS($S59,SUMIFS(rBP!$1:$1,rBP!$5:$5,MAX(rBP!$5:$5))))))</f>
        <v>0</v>
      </c>
      <c r="CS59" s="71">
        <f ca="1">IF(CS$5="",0,SUMPRODUCT(
INDIRECT(ADDRESS($P59,SUMIFS($1:$1,$5:$5,1))&amp;":"&amp;ADDRESS($P59,CS$1)),
INDIRECT("rBP!"&amp;ADDRESS($S59,SUMIFS(rBP!$1:$1,rBP!$5:$5,MAX(rBP!$5:$5)-CS$5+1))&amp;":"&amp;ADDRESS($S59,SUMIFS(rBP!$1:$1,rBP!$5:$5,MAX(rBP!$5:$5))))))</f>
        <v>0</v>
      </c>
      <c r="CT59" s="71">
        <f ca="1">IF(CT$5="",0,SUMPRODUCT(
INDIRECT(ADDRESS($P59,SUMIFS($1:$1,$5:$5,1))&amp;":"&amp;ADDRESS($P59,CT$1)),
INDIRECT("rBP!"&amp;ADDRESS($S59,SUMIFS(rBP!$1:$1,rBP!$5:$5,MAX(rBP!$5:$5)-CT$5+1))&amp;":"&amp;ADDRESS($S59,SUMIFS(rBP!$1:$1,rBP!$5:$5,MAX(rBP!$5:$5))))))</f>
        <v>0</v>
      </c>
    </row>
    <row r="60" spans="1:98" s="27" customFormat="1" ht="12" x14ac:dyDescent="0.25">
      <c r="A60" s="26">
        <f>ROW()</f>
        <v>60</v>
      </c>
      <c r="E60" s="24"/>
      <c r="F60" s="68" t="str">
        <f>F53</f>
        <v>Вн.пр-во в натуральных величинах</v>
      </c>
      <c r="G60" s="27" t="str">
        <f>BP!$F$27</f>
        <v>ФОТ упак</v>
      </c>
      <c r="M60" s="2" t="str">
        <f>BP!$M$27</f>
        <v>час</v>
      </c>
      <c r="P60" s="73">
        <f t="shared" si="10"/>
        <v>7</v>
      </c>
      <c r="R60" s="24"/>
      <c r="S60" s="73">
        <f>BP!$A111</f>
        <v>111</v>
      </c>
      <c r="T60" s="69"/>
      <c r="U60" s="69"/>
      <c r="V60" s="77"/>
      <c r="W60" s="29">
        <f ca="1">SUM(INDIRECT(ADDRESS(ROW(),SUMIFS($1:$1,$5:$5,1))):INDIRECT(ADDRESS(ROW(),SUMIFS($1:$1,$5:$5,MAX($5:$5)))))</f>
        <v>0</v>
      </c>
      <c r="X60" s="69"/>
      <c r="Y60" s="69"/>
      <c r="Z60" s="71">
        <f ca="1">IF(Z$5="",0,SUMPRODUCT(
INDIRECT(ADDRESS($P60,SUMIFS($1:$1,$5:$5,1))&amp;":"&amp;ADDRESS($P60,Z$1)),
INDIRECT("rBP!"&amp;ADDRESS($S60,SUMIFS(rBP!$1:$1,rBP!$5:$5,MAX(rBP!$5:$5)-Z$5+1))&amp;":"&amp;ADDRESS($S60,SUMIFS(rBP!$1:$1,rBP!$5:$5,MAX(rBP!$5:$5))))))</f>
        <v>0</v>
      </c>
      <c r="AA60" s="71">
        <f ca="1">IF(AA$5="",0,SUMPRODUCT(
INDIRECT(ADDRESS($P60,SUMIFS($1:$1,$5:$5,1))&amp;":"&amp;ADDRESS($P60,AA$1)),
INDIRECT("rBP!"&amp;ADDRESS($S60,SUMIFS(rBP!$1:$1,rBP!$5:$5,MAX(rBP!$5:$5)-AA$5+1))&amp;":"&amp;ADDRESS($S60,SUMIFS(rBP!$1:$1,rBP!$5:$5,MAX(rBP!$5:$5))))))</f>
        <v>0</v>
      </c>
      <c r="AB60" s="71">
        <f ca="1">IF(AB$5="",0,SUMPRODUCT(
INDIRECT(ADDRESS($P60,SUMIFS($1:$1,$5:$5,1))&amp;":"&amp;ADDRESS($P60,AB$1)),
INDIRECT("rBP!"&amp;ADDRESS($S60,SUMIFS(rBP!$1:$1,rBP!$5:$5,MAX(rBP!$5:$5)-AB$5+1))&amp;":"&amp;ADDRESS($S60,SUMIFS(rBP!$1:$1,rBP!$5:$5,MAX(rBP!$5:$5))))))</f>
        <v>0</v>
      </c>
      <c r="AC60" s="71">
        <f ca="1">IF(AC$5="",0,SUMPRODUCT(
INDIRECT(ADDRESS($P60,SUMIFS($1:$1,$5:$5,1))&amp;":"&amp;ADDRESS($P60,AC$1)),
INDIRECT("rBP!"&amp;ADDRESS($S60,SUMIFS(rBP!$1:$1,rBP!$5:$5,MAX(rBP!$5:$5)-AC$5+1))&amp;":"&amp;ADDRESS($S60,SUMIFS(rBP!$1:$1,rBP!$5:$5,MAX(rBP!$5:$5))))))</f>
        <v>0</v>
      </c>
      <c r="AD60" s="71">
        <f ca="1">IF(AD$5="",0,SUMPRODUCT(
INDIRECT(ADDRESS($P60,SUMIFS($1:$1,$5:$5,1))&amp;":"&amp;ADDRESS($P60,AD$1)),
INDIRECT("rBP!"&amp;ADDRESS($S60,SUMIFS(rBP!$1:$1,rBP!$5:$5,MAX(rBP!$5:$5)-AD$5+1))&amp;":"&amp;ADDRESS($S60,SUMIFS(rBP!$1:$1,rBP!$5:$5,MAX(rBP!$5:$5))))))</f>
        <v>0</v>
      </c>
      <c r="AE60" s="71">
        <f ca="1">IF(AE$5="",0,SUMPRODUCT(
INDIRECT(ADDRESS($P60,SUMIFS($1:$1,$5:$5,1))&amp;":"&amp;ADDRESS($P60,AE$1)),
INDIRECT("rBP!"&amp;ADDRESS($S60,SUMIFS(rBP!$1:$1,rBP!$5:$5,MAX(rBP!$5:$5)-AE$5+1))&amp;":"&amp;ADDRESS($S60,SUMIFS(rBP!$1:$1,rBP!$5:$5,MAX(rBP!$5:$5))))))</f>
        <v>0</v>
      </c>
      <c r="AF60" s="71">
        <f ca="1">IF(AF$5="",0,SUMPRODUCT(
INDIRECT(ADDRESS($P60,SUMIFS($1:$1,$5:$5,1))&amp;":"&amp;ADDRESS($P60,AF$1)),
INDIRECT("rBP!"&amp;ADDRESS($S60,SUMIFS(rBP!$1:$1,rBP!$5:$5,MAX(rBP!$5:$5)-AF$5+1))&amp;":"&amp;ADDRESS($S60,SUMIFS(rBP!$1:$1,rBP!$5:$5,MAX(rBP!$5:$5))))))</f>
        <v>0</v>
      </c>
      <c r="AG60" s="71">
        <f ca="1">IF(AG$5="",0,SUMPRODUCT(
INDIRECT(ADDRESS($P60,SUMIFS($1:$1,$5:$5,1))&amp;":"&amp;ADDRESS($P60,AG$1)),
INDIRECT("rBP!"&amp;ADDRESS($S60,SUMIFS(rBP!$1:$1,rBP!$5:$5,MAX(rBP!$5:$5)-AG$5+1))&amp;":"&amp;ADDRESS($S60,SUMIFS(rBP!$1:$1,rBP!$5:$5,MAX(rBP!$5:$5))))))</f>
        <v>0</v>
      </c>
      <c r="AH60" s="71">
        <f ca="1">IF(AH$5="",0,SUMPRODUCT(
INDIRECT(ADDRESS($P60,SUMIFS($1:$1,$5:$5,1))&amp;":"&amp;ADDRESS($P60,AH$1)),
INDIRECT("rBP!"&amp;ADDRESS($S60,SUMIFS(rBP!$1:$1,rBP!$5:$5,MAX(rBP!$5:$5)-AH$5+1))&amp;":"&amp;ADDRESS($S60,SUMIFS(rBP!$1:$1,rBP!$5:$5,MAX(rBP!$5:$5))))))</f>
        <v>0</v>
      </c>
      <c r="AI60" s="71">
        <f ca="1">IF(AI$5="",0,SUMPRODUCT(
INDIRECT(ADDRESS($P60,SUMIFS($1:$1,$5:$5,1))&amp;":"&amp;ADDRESS($P60,AI$1)),
INDIRECT("rBP!"&amp;ADDRESS($S60,SUMIFS(rBP!$1:$1,rBP!$5:$5,MAX(rBP!$5:$5)-AI$5+1))&amp;":"&amp;ADDRESS($S60,SUMIFS(rBP!$1:$1,rBP!$5:$5,MAX(rBP!$5:$5))))))</f>
        <v>0</v>
      </c>
      <c r="AJ60" s="71">
        <f ca="1">IF(AJ$5="",0,SUMPRODUCT(
INDIRECT(ADDRESS($P60,SUMIFS($1:$1,$5:$5,1))&amp;":"&amp;ADDRESS($P60,AJ$1)),
INDIRECT("rBP!"&amp;ADDRESS($S60,SUMIFS(rBP!$1:$1,rBP!$5:$5,MAX(rBP!$5:$5)-AJ$5+1))&amp;":"&amp;ADDRESS($S60,SUMIFS(rBP!$1:$1,rBP!$5:$5,MAX(rBP!$5:$5))))))</f>
        <v>0</v>
      </c>
      <c r="AK60" s="71">
        <f ca="1">IF(AK$5="",0,SUMPRODUCT(
INDIRECT(ADDRESS($P60,SUMIFS($1:$1,$5:$5,1))&amp;":"&amp;ADDRESS($P60,AK$1)),
INDIRECT("rBP!"&amp;ADDRESS($S60,SUMIFS(rBP!$1:$1,rBP!$5:$5,MAX(rBP!$5:$5)-AK$5+1))&amp;":"&amp;ADDRESS($S60,SUMIFS(rBP!$1:$1,rBP!$5:$5,MAX(rBP!$5:$5))))))</f>
        <v>0</v>
      </c>
      <c r="AL60" s="71">
        <f ca="1">IF(AL$5="",0,SUMPRODUCT(
INDIRECT(ADDRESS($P60,SUMIFS($1:$1,$5:$5,1))&amp;":"&amp;ADDRESS($P60,AL$1)),
INDIRECT("rBP!"&amp;ADDRESS($S60,SUMIFS(rBP!$1:$1,rBP!$5:$5,MAX(rBP!$5:$5)-AL$5+1))&amp;":"&amp;ADDRESS($S60,SUMIFS(rBP!$1:$1,rBP!$5:$5,MAX(rBP!$5:$5))))))</f>
        <v>0</v>
      </c>
      <c r="AM60" s="71">
        <f ca="1">IF(AM$5="",0,SUMPRODUCT(
INDIRECT(ADDRESS($P60,SUMIFS($1:$1,$5:$5,1))&amp;":"&amp;ADDRESS($P60,AM$1)),
INDIRECT("rBP!"&amp;ADDRESS($S60,SUMIFS(rBP!$1:$1,rBP!$5:$5,MAX(rBP!$5:$5)-AM$5+1))&amp;":"&amp;ADDRESS($S60,SUMIFS(rBP!$1:$1,rBP!$5:$5,MAX(rBP!$5:$5))))))</f>
        <v>0</v>
      </c>
      <c r="AN60" s="71">
        <f ca="1">IF(AN$5="",0,SUMPRODUCT(
INDIRECT(ADDRESS($P60,SUMIFS($1:$1,$5:$5,1))&amp;":"&amp;ADDRESS($P60,AN$1)),
INDIRECT("rBP!"&amp;ADDRESS($S60,SUMIFS(rBP!$1:$1,rBP!$5:$5,MAX(rBP!$5:$5)-AN$5+1))&amp;":"&amp;ADDRESS($S60,SUMIFS(rBP!$1:$1,rBP!$5:$5,MAX(rBP!$5:$5))))))</f>
        <v>0</v>
      </c>
      <c r="AO60" s="71">
        <f ca="1">IF(AO$5="",0,SUMPRODUCT(
INDIRECT(ADDRESS($P60,SUMIFS($1:$1,$5:$5,1))&amp;":"&amp;ADDRESS($P60,AO$1)),
INDIRECT("rBP!"&amp;ADDRESS($S60,SUMIFS(rBP!$1:$1,rBP!$5:$5,MAX(rBP!$5:$5)-AO$5+1))&amp;":"&amp;ADDRESS($S60,SUMIFS(rBP!$1:$1,rBP!$5:$5,MAX(rBP!$5:$5))))))</f>
        <v>0</v>
      </c>
      <c r="AP60" s="71">
        <f ca="1">IF(AP$5="",0,SUMPRODUCT(
INDIRECT(ADDRESS($P60,SUMIFS($1:$1,$5:$5,1))&amp;":"&amp;ADDRESS($P60,AP$1)),
INDIRECT("rBP!"&amp;ADDRESS($S60,SUMIFS(rBP!$1:$1,rBP!$5:$5,MAX(rBP!$5:$5)-AP$5+1))&amp;":"&amp;ADDRESS($S60,SUMIFS(rBP!$1:$1,rBP!$5:$5,MAX(rBP!$5:$5))))))</f>
        <v>0</v>
      </c>
      <c r="AQ60" s="71">
        <f ca="1">IF(AQ$5="",0,SUMPRODUCT(
INDIRECT(ADDRESS($P60,SUMIFS($1:$1,$5:$5,1))&amp;":"&amp;ADDRESS($P60,AQ$1)),
INDIRECT("rBP!"&amp;ADDRESS($S60,SUMIFS(rBP!$1:$1,rBP!$5:$5,MAX(rBP!$5:$5)-AQ$5+1))&amp;":"&amp;ADDRESS($S60,SUMIFS(rBP!$1:$1,rBP!$5:$5,MAX(rBP!$5:$5))))))</f>
        <v>0</v>
      </c>
      <c r="AR60" s="71">
        <f ca="1">IF(AR$5="",0,SUMPRODUCT(
INDIRECT(ADDRESS($P60,SUMIFS($1:$1,$5:$5,1))&amp;":"&amp;ADDRESS($P60,AR$1)),
INDIRECT("rBP!"&amp;ADDRESS($S60,SUMIFS(rBP!$1:$1,rBP!$5:$5,MAX(rBP!$5:$5)-AR$5+1))&amp;":"&amp;ADDRESS($S60,SUMIFS(rBP!$1:$1,rBP!$5:$5,MAX(rBP!$5:$5))))))</f>
        <v>0</v>
      </c>
      <c r="AS60" s="71">
        <f ca="1">IF(AS$5="",0,SUMPRODUCT(
INDIRECT(ADDRESS($P60,SUMIFS($1:$1,$5:$5,1))&amp;":"&amp;ADDRESS($P60,AS$1)),
INDIRECT("rBP!"&amp;ADDRESS($S60,SUMIFS(rBP!$1:$1,rBP!$5:$5,MAX(rBP!$5:$5)-AS$5+1))&amp;":"&amp;ADDRESS($S60,SUMIFS(rBP!$1:$1,rBP!$5:$5,MAX(rBP!$5:$5))))))</f>
        <v>0</v>
      </c>
      <c r="AT60" s="71">
        <f ca="1">IF(AT$5="",0,SUMPRODUCT(
INDIRECT(ADDRESS($P60,SUMIFS($1:$1,$5:$5,1))&amp;":"&amp;ADDRESS($P60,AT$1)),
INDIRECT("rBP!"&amp;ADDRESS($S60,SUMIFS(rBP!$1:$1,rBP!$5:$5,MAX(rBP!$5:$5)-AT$5+1))&amp;":"&amp;ADDRESS($S60,SUMIFS(rBP!$1:$1,rBP!$5:$5,MAX(rBP!$5:$5))))))</f>
        <v>0</v>
      </c>
      <c r="AU60" s="71">
        <f ca="1">IF(AU$5="",0,SUMPRODUCT(
INDIRECT(ADDRESS($P60,SUMIFS($1:$1,$5:$5,1))&amp;":"&amp;ADDRESS($P60,AU$1)),
INDIRECT("rBP!"&amp;ADDRESS($S60,SUMIFS(rBP!$1:$1,rBP!$5:$5,MAX(rBP!$5:$5)-AU$5+1))&amp;":"&amp;ADDRESS($S60,SUMIFS(rBP!$1:$1,rBP!$5:$5,MAX(rBP!$5:$5))))))</f>
        <v>0</v>
      </c>
      <c r="AV60" s="71">
        <f ca="1">IF(AV$5="",0,SUMPRODUCT(
INDIRECT(ADDRESS($P60,SUMIFS($1:$1,$5:$5,1))&amp;":"&amp;ADDRESS($P60,AV$1)),
INDIRECT("rBP!"&amp;ADDRESS($S60,SUMIFS(rBP!$1:$1,rBP!$5:$5,MAX(rBP!$5:$5)-AV$5+1))&amp;":"&amp;ADDRESS($S60,SUMIFS(rBP!$1:$1,rBP!$5:$5,MAX(rBP!$5:$5))))))</f>
        <v>0</v>
      </c>
      <c r="AW60" s="71">
        <f ca="1">IF(AW$5="",0,SUMPRODUCT(
INDIRECT(ADDRESS($P60,SUMIFS($1:$1,$5:$5,1))&amp;":"&amp;ADDRESS($P60,AW$1)),
INDIRECT("rBP!"&amp;ADDRESS($S60,SUMIFS(rBP!$1:$1,rBP!$5:$5,MAX(rBP!$5:$5)-AW$5+1))&amp;":"&amp;ADDRESS($S60,SUMIFS(rBP!$1:$1,rBP!$5:$5,MAX(rBP!$5:$5))))))</f>
        <v>0</v>
      </c>
      <c r="AX60" s="71">
        <f ca="1">IF(AX$5="",0,SUMPRODUCT(
INDIRECT(ADDRESS($P60,SUMIFS($1:$1,$5:$5,1))&amp;":"&amp;ADDRESS($P60,AX$1)),
INDIRECT("rBP!"&amp;ADDRESS($S60,SUMIFS(rBP!$1:$1,rBP!$5:$5,MAX(rBP!$5:$5)-AX$5+1))&amp;":"&amp;ADDRESS($S60,SUMIFS(rBP!$1:$1,rBP!$5:$5,MAX(rBP!$5:$5))))))</f>
        <v>0</v>
      </c>
      <c r="AY60" s="71">
        <f ca="1">IF(AY$5="",0,SUMPRODUCT(
INDIRECT(ADDRESS($P60,SUMIFS($1:$1,$5:$5,1))&amp;":"&amp;ADDRESS($P60,AY$1)),
INDIRECT("rBP!"&amp;ADDRESS($S60,SUMIFS(rBP!$1:$1,rBP!$5:$5,MAX(rBP!$5:$5)-AY$5+1))&amp;":"&amp;ADDRESS($S60,SUMIFS(rBP!$1:$1,rBP!$5:$5,MAX(rBP!$5:$5))))))</f>
        <v>0</v>
      </c>
      <c r="AZ60" s="71">
        <f ca="1">IF(AZ$5="",0,SUMPRODUCT(
INDIRECT(ADDRESS($P60,SUMIFS($1:$1,$5:$5,1))&amp;":"&amp;ADDRESS($P60,AZ$1)),
INDIRECT("rBP!"&amp;ADDRESS($S60,SUMIFS(rBP!$1:$1,rBP!$5:$5,MAX(rBP!$5:$5)-AZ$5+1))&amp;":"&amp;ADDRESS($S60,SUMIFS(rBP!$1:$1,rBP!$5:$5,MAX(rBP!$5:$5))))))</f>
        <v>0</v>
      </c>
      <c r="BA60" s="71">
        <f ca="1">IF(BA$5="",0,SUMPRODUCT(
INDIRECT(ADDRESS($P60,SUMIFS($1:$1,$5:$5,1))&amp;":"&amp;ADDRESS($P60,BA$1)),
INDIRECT("rBP!"&amp;ADDRESS($S60,SUMIFS(rBP!$1:$1,rBP!$5:$5,MAX(rBP!$5:$5)-BA$5+1))&amp;":"&amp;ADDRESS($S60,SUMIFS(rBP!$1:$1,rBP!$5:$5,MAX(rBP!$5:$5))))))</f>
        <v>0</v>
      </c>
      <c r="BB60" s="71">
        <f ca="1">IF(BB$5="",0,SUMPRODUCT(
INDIRECT(ADDRESS($P60,SUMIFS($1:$1,$5:$5,1))&amp;":"&amp;ADDRESS($P60,BB$1)),
INDIRECT("rBP!"&amp;ADDRESS($S60,SUMIFS(rBP!$1:$1,rBP!$5:$5,MAX(rBP!$5:$5)-BB$5+1))&amp;":"&amp;ADDRESS($S60,SUMIFS(rBP!$1:$1,rBP!$5:$5,MAX(rBP!$5:$5))))))</f>
        <v>0</v>
      </c>
      <c r="BC60" s="71">
        <f ca="1">IF(BC$5="",0,SUMPRODUCT(
INDIRECT(ADDRESS($P60,SUMIFS($1:$1,$5:$5,1))&amp;":"&amp;ADDRESS($P60,BC$1)),
INDIRECT("rBP!"&amp;ADDRESS($S60,SUMIFS(rBP!$1:$1,rBP!$5:$5,MAX(rBP!$5:$5)-BC$5+1))&amp;":"&amp;ADDRESS($S60,SUMIFS(rBP!$1:$1,rBP!$5:$5,MAX(rBP!$5:$5))))))</f>
        <v>0</v>
      </c>
      <c r="BD60" s="71">
        <f ca="1">IF(BD$5="",0,SUMPRODUCT(
INDIRECT(ADDRESS($P60,SUMIFS($1:$1,$5:$5,1))&amp;":"&amp;ADDRESS($P60,BD$1)),
INDIRECT("rBP!"&amp;ADDRESS($S60,SUMIFS(rBP!$1:$1,rBP!$5:$5,MAX(rBP!$5:$5)-BD$5+1))&amp;":"&amp;ADDRESS($S60,SUMIFS(rBP!$1:$1,rBP!$5:$5,MAX(rBP!$5:$5))))))</f>
        <v>0</v>
      </c>
      <c r="BE60" s="71">
        <f ca="1">IF(BE$5="",0,SUMPRODUCT(
INDIRECT(ADDRESS($P60,SUMIFS($1:$1,$5:$5,1))&amp;":"&amp;ADDRESS($P60,BE$1)),
INDIRECT("rBP!"&amp;ADDRESS($S60,SUMIFS(rBP!$1:$1,rBP!$5:$5,MAX(rBP!$5:$5)-BE$5+1))&amp;":"&amp;ADDRESS($S60,SUMIFS(rBP!$1:$1,rBP!$5:$5,MAX(rBP!$5:$5))))))</f>
        <v>0</v>
      </c>
      <c r="BF60" s="71">
        <f ca="1">IF(BF$5="",0,SUMPRODUCT(
INDIRECT(ADDRESS($P60,SUMIFS($1:$1,$5:$5,1))&amp;":"&amp;ADDRESS($P60,BF$1)),
INDIRECT("rBP!"&amp;ADDRESS($S60,SUMIFS(rBP!$1:$1,rBP!$5:$5,MAX(rBP!$5:$5)-BF$5+1))&amp;":"&amp;ADDRESS($S60,SUMIFS(rBP!$1:$1,rBP!$5:$5,MAX(rBP!$5:$5))))))</f>
        <v>0</v>
      </c>
      <c r="BG60" s="71">
        <f ca="1">IF(BG$5="",0,SUMPRODUCT(
INDIRECT(ADDRESS($P60,SUMIFS($1:$1,$5:$5,1))&amp;":"&amp;ADDRESS($P60,BG$1)),
INDIRECT("rBP!"&amp;ADDRESS($S60,SUMIFS(rBP!$1:$1,rBP!$5:$5,MAX(rBP!$5:$5)-BG$5+1))&amp;":"&amp;ADDRESS($S60,SUMIFS(rBP!$1:$1,rBP!$5:$5,MAX(rBP!$5:$5))))))</f>
        <v>0</v>
      </c>
      <c r="BH60" s="71">
        <f ca="1">IF(BH$5="",0,SUMPRODUCT(
INDIRECT(ADDRESS($P60,SUMIFS($1:$1,$5:$5,1))&amp;":"&amp;ADDRESS($P60,BH$1)),
INDIRECT("rBP!"&amp;ADDRESS($S60,SUMIFS(rBP!$1:$1,rBP!$5:$5,MAX(rBP!$5:$5)-BH$5+1))&amp;":"&amp;ADDRESS($S60,SUMIFS(rBP!$1:$1,rBP!$5:$5,MAX(rBP!$5:$5))))))</f>
        <v>0</v>
      </c>
      <c r="BI60" s="71">
        <f ca="1">IF(BI$5="",0,SUMPRODUCT(
INDIRECT(ADDRESS($P60,SUMIFS($1:$1,$5:$5,1))&amp;":"&amp;ADDRESS($P60,BI$1)),
INDIRECT("rBP!"&amp;ADDRESS($S60,SUMIFS(rBP!$1:$1,rBP!$5:$5,MAX(rBP!$5:$5)-BI$5+1))&amp;":"&amp;ADDRESS($S60,SUMIFS(rBP!$1:$1,rBP!$5:$5,MAX(rBP!$5:$5))))))</f>
        <v>0</v>
      </c>
      <c r="BJ60" s="71">
        <f ca="1">IF(BJ$5="",0,SUMPRODUCT(
INDIRECT(ADDRESS($P60,SUMIFS($1:$1,$5:$5,1))&amp;":"&amp;ADDRESS($P60,BJ$1)),
INDIRECT("rBP!"&amp;ADDRESS($S60,SUMIFS(rBP!$1:$1,rBP!$5:$5,MAX(rBP!$5:$5)-BJ$5+1))&amp;":"&amp;ADDRESS($S60,SUMIFS(rBP!$1:$1,rBP!$5:$5,MAX(rBP!$5:$5))))))</f>
        <v>0</v>
      </c>
      <c r="BK60" s="71">
        <f ca="1">IF(BK$5="",0,SUMPRODUCT(
INDIRECT(ADDRESS($P60,SUMIFS($1:$1,$5:$5,1))&amp;":"&amp;ADDRESS($P60,BK$1)),
INDIRECT("rBP!"&amp;ADDRESS($S60,SUMIFS(rBP!$1:$1,rBP!$5:$5,MAX(rBP!$5:$5)-BK$5+1))&amp;":"&amp;ADDRESS($S60,SUMIFS(rBP!$1:$1,rBP!$5:$5,MAX(rBP!$5:$5))))))</f>
        <v>0</v>
      </c>
      <c r="BL60" s="71">
        <f ca="1">IF(BL$5="",0,SUMPRODUCT(
INDIRECT(ADDRESS($P60,SUMIFS($1:$1,$5:$5,1))&amp;":"&amp;ADDRESS($P60,BL$1)),
INDIRECT("rBP!"&amp;ADDRESS($S60,SUMIFS(rBP!$1:$1,rBP!$5:$5,MAX(rBP!$5:$5)-BL$5+1))&amp;":"&amp;ADDRESS($S60,SUMIFS(rBP!$1:$1,rBP!$5:$5,MAX(rBP!$5:$5))))))</f>
        <v>0</v>
      </c>
      <c r="BM60" s="71">
        <f ca="1">IF(BM$5="",0,SUMPRODUCT(
INDIRECT(ADDRESS($P60,SUMIFS($1:$1,$5:$5,1))&amp;":"&amp;ADDRESS($P60,BM$1)),
INDIRECT("rBP!"&amp;ADDRESS($S60,SUMIFS(rBP!$1:$1,rBP!$5:$5,MAX(rBP!$5:$5)-BM$5+1))&amp;":"&amp;ADDRESS($S60,SUMIFS(rBP!$1:$1,rBP!$5:$5,MAX(rBP!$5:$5))))))</f>
        <v>0</v>
      </c>
      <c r="BN60" s="71">
        <f ca="1">IF(BN$5="",0,SUMPRODUCT(
INDIRECT(ADDRESS($P60,SUMIFS($1:$1,$5:$5,1))&amp;":"&amp;ADDRESS($P60,BN$1)),
INDIRECT("rBP!"&amp;ADDRESS($S60,SUMIFS(rBP!$1:$1,rBP!$5:$5,MAX(rBP!$5:$5)-BN$5+1))&amp;":"&amp;ADDRESS($S60,SUMIFS(rBP!$1:$1,rBP!$5:$5,MAX(rBP!$5:$5))))))</f>
        <v>0</v>
      </c>
      <c r="BO60" s="71">
        <f ca="1">IF(BO$5="",0,SUMPRODUCT(
INDIRECT(ADDRESS($P60,SUMIFS($1:$1,$5:$5,1))&amp;":"&amp;ADDRESS($P60,BO$1)),
INDIRECT("rBP!"&amp;ADDRESS($S60,SUMIFS(rBP!$1:$1,rBP!$5:$5,MAX(rBP!$5:$5)-BO$5+1))&amp;":"&amp;ADDRESS($S60,SUMIFS(rBP!$1:$1,rBP!$5:$5,MAX(rBP!$5:$5))))))</f>
        <v>0</v>
      </c>
      <c r="BP60" s="71">
        <f ca="1">IF(BP$5="",0,SUMPRODUCT(
INDIRECT(ADDRESS($P60,SUMIFS($1:$1,$5:$5,1))&amp;":"&amp;ADDRESS($P60,BP$1)),
INDIRECT("rBP!"&amp;ADDRESS($S60,SUMIFS(rBP!$1:$1,rBP!$5:$5,MAX(rBP!$5:$5)-BP$5+1))&amp;":"&amp;ADDRESS($S60,SUMIFS(rBP!$1:$1,rBP!$5:$5,MAX(rBP!$5:$5))))))</f>
        <v>0</v>
      </c>
      <c r="BQ60" s="71">
        <f ca="1">IF(BQ$5="",0,SUMPRODUCT(
INDIRECT(ADDRESS($P60,SUMIFS($1:$1,$5:$5,1))&amp;":"&amp;ADDRESS($P60,BQ$1)),
INDIRECT("rBP!"&amp;ADDRESS($S60,SUMIFS(rBP!$1:$1,rBP!$5:$5,MAX(rBP!$5:$5)-BQ$5+1))&amp;":"&amp;ADDRESS($S60,SUMIFS(rBP!$1:$1,rBP!$5:$5,MAX(rBP!$5:$5))))))</f>
        <v>0</v>
      </c>
      <c r="BR60" s="71">
        <f ca="1">IF(BR$5="",0,SUMPRODUCT(
INDIRECT(ADDRESS($P60,SUMIFS($1:$1,$5:$5,1))&amp;":"&amp;ADDRESS($P60,BR$1)),
INDIRECT("rBP!"&amp;ADDRESS($S60,SUMIFS(rBP!$1:$1,rBP!$5:$5,MAX(rBP!$5:$5)-BR$5+1))&amp;":"&amp;ADDRESS($S60,SUMIFS(rBP!$1:$1,rBP!$5:$5,MAX(rBP!$5:$5))))))</f>
        <v>0</v>
      </c>
      <c r="BS60" s="71">
        <f ca="1">IF(BS$5="",0,SUMPRODUCT(
INDIRECT(ADDRESS($P60,SUMIFS($1:$1,$5:$5,1))&amp;":"&amp;ADDRESS($P60,BS$1)),
INDIRECT("rBP!"&amp;ADDRESS($S60,SUMIFS(rBP!$1:$1,rBP!$5:$5,MAX(rBP!$5:$5)-BS$5+1))&amp;":"&amp;ADDRESS($S60,SUMIFS(rBP!$1:$1,rBP!$5:$5,MAX(rBP!$5:$5))))))</f>
        <v>0</v>
      </c>
      <c r="BT60" s="71">
        <f ca="1">IF(BT$5="",0,SUMPRODUCT(
INDIRECT(ADDRESS($P60,SUMIFS($1:$1,$5:$5,1))&amp;":"&amp;ADDRESS($P60,BT$1)),
INDIRECT("rBP!"&amp;ADDRESS($S60,SUMIFS(rBP!$1:$1,rBP!$5:$5,MAX(rBP!$5:$5)-BT$5+1))&amp;":"&amp;ADDRESS($S60,SUMIFS(rBP!$1:$1,rBP!$5:$5,MAX(rBP!$5:$5))))))</f>
        <v>0</v>
      </c>
      <c r="BU60" s="71">
        <f ca="1">IF(BU$5="",0,SUMPRODUCT(
INDIRECT(ADDRESS($P60,SUMIFS($1:$1,$5:$5,1))&amp;":"&amp;ADDRESS($P60,BU$1)),
INDIRECT("rBP!"&amp;ADDRESS($S60,SUMIFS(rBP!$1:$1,rBP!$5:$5,MAX(rBP!$5:$5)-BU$5+1))&amp;":"&amp;ADDRESS($S60,SUMIFS(rBP!$1:$1,rBP!$5:$5,MAX(rBP!$5:$5))))))</f>
        <v>0</v>
      </c>
      <c r="BV60" s="71">
        <f ca="1">IF(BV$5="",0,SUMPRODUCT(
INDIRECT(ADDRESS($P60,SUMIFS($1:$1,$5:$5,1))&amp;":"&amp;ADDRESS($P60,BV$1)),
INDIRECT("rBP!"&amp;ADDRESS($S60,SUMIFS(rBP!$1:$1,rBP!$5:$5,MAX(rBP!$5:$5)-BV$5+1))&amp;":"&amp;ADDRESS($S60,SUMIFS(rBP!$1:$1,rBP!$5:$5,MAX(rBP!$5:$5))))))</f>
        <v>0</v>
      </c>
      <c r="BW60" s="71">
        <f ca="1">IF(BW$5="",0,SUMPRODUCT(
INDIRECT(ADDRESS($P60,SUMIFS($1:$1,$5:$5,1))&amp;":"&amp;ADDRESS($P60,BW$1)),
INDIRECT("rBP!"&amp;ADDRESS($S60,SUMIFS(rBP!$1:$1,rBP!$5:$5,MAX(rBP!$5:$5)-BW$5+1))&amp;":"&amp;ADDRESS($S60,SUMIFS(rBP!$1:$1,rBP!$5:$5,MAX(rBP!$5:$5))))))</f>
        <v>0</v>
      </c>
      <c r="BX60" s="71">
        <f ca="1">IF(BX$5="",0,SUMPRODUCT(
INDIRECT(ADDRESS($P60,SUMIFS($1:$1,$5:$5,1))&amp;":"&amp;ADDRESS($P60,BX$1)),
INDIRECT("rBP!"&amp;ADDRESS($S60,SUMIFS(rBP!$1:$1,rBP!$5:$5,MAX(rBP!$5:$5)-BX$5+1))&amp;":"&amp;ADDRESS($S60,SUMIFS(rBP!$1:$1,rBP!$5:$5,MAX(rBP!$5:$5))))))</f>
        <v>0</v>
      </c>
      <c r="BY60" s="71">
        <f ca="1">IF(BY$5="",0,SUMPRODUCT(
INDIRECT(ADDRESS($P60,SUMIFS($1:$1,$5:$5,1))&amp;":"&amp;ADDRESS($P60,BY$1)),
INDIRECT("rBP!"&amp;ADDRESS($S60,SUMIFS(rBP!$1:$1,rBP!$5:$5,MAX(rBP!$5:$5)-BY$5+1))&amp;":"&amp;ADDRESS($S60,SUMIFS(rBP!$1:$1,rBP!$5:$5,MAX(rBP!$5:$5))))))</f>
        <v>0</v>
      </c>
      <c r="BZ60" s="71">
        <f ca="1">IF(BZ$5="",0,SUMPRODUCT(
INDIRECT(ADDRESS($P60,SUMIFS($1:$1,$5:$5,1))&amp;":"&amp;ADDRESS($P60,BZ$1)),
INDIRECT("rBP!"&amp;ADDRESS($S60,SUMIFS(rBP!$1:$1,rBP!$5:$5,MAX(rBP!$5:$5)-BZ$5+1))&amp;":"&amp;ADDRESS($S60,SUMIFS(rBP!$1:$1,rBP!$5:$5,MAX(rBP!$5:$5))))))</f>
        <v>0</v>
      </c>
      <c r="CA60" s="71">
        <f ca="1">IF(CA$5="",0,SUMPRODUCT(
INDIRECT(ADDRESS($P60,SUMIFS($1:$1,$5:$5,1))&amp;":"&amp;ADDRESS($P60,CA$1)),
INDIRECT("rBP!"&amp;ADDRESS($S60,SUMIFS(rBP!$1:$1,rBP!$5:$5,MAX(rBP!$5:$5)-CA$5+1))&amp;":"&amp;ADDRESS($S60,SUMIFS(rBP!$1:$1,rBP!$5:$5,MAX(rBP!$5:$5))))))</f>
        <v>0</v>
      </c>
      <c r="CB60" s="71">
        <f ca="1">IF(CB$5="",0,SUMPRODUCT(
INDIRECT(ADDRESS($P60,SUMIFS($1:$1,$5:$5,1))&amp;":"&amp;ADDRESS($P60,CB$1)),
INDIRECT("rBP!"&amp;ADDRESS($S60,SUMIFS(rBP!$1:$1,rBP!$5:$5,MAX(rBP!$5:$5)-CB$5+1))&amp;":"&amp;ADDRESS($S60,SUMIFS(rBP!$1:$1,rBP!$5:$5,MAX(rBP!$5:$5))))))</f>
        <v>0</v>
      </c>
      <c r="CC60" s="71">
        <f ca="1">IF(CC$5="",0,SUMPRODUCT(
INDIRECT(ADDRESS($P60,SUMIFS($1:$1,$5:$5,1))&amp;":"&amp;ADDRESS($P60,CC$1)),
INDIRECT("rBP!"&amp;ADDRESS($S60,SUMIFS(rBP!$1:$1,rBP!$5:$5,MAX(rBP!$5:$5)-CC$5+1))&amp;":"&amp;ADDRESS($S60,SUMIFS(rBP!$1:$1,rBP!$5:$5,MAX(rBP!$5:$5))))))</f>
        <v>0</v>
      </c>
      <c r="CD60" s="71">
        <f ca="1">IF(CD$5="",0,SUMPRODUCT(
INDIRECT(ADDRESS($P60,SUMIFS($1:$1,$5:$5,1))&amp;":"&amp;ADDRESS($P60,CD$1)),
INDIRECT("rBP!"&amp;ADDRESS($S60,SUMIFS(rBP!$1:$1,rBP!$5:$5,MAX(rBP!$5:$5)-CD$5+1))&amp;":"&amp;ADDRESS($S60,SUMIFS(rBP!$1:$1,rBP!$5:$5,MAX(rBP!$5:$5))))))</f>
        <v>0</v>
      </c>
      <c r="CE60" s="71">
        <f ca="1">IF(CE$5="",0,SUMPRODUCT(
INDIRECT(ADDRESS($P60,SUMIFS($1:$1,$5:$5,1))&amp;":"&amp;ADDRESS($P60,CE$1)),
INDIRECT("rBP!"&amp;ADDRESS($S60,SUMIFS(rBP!$1:$1,rBP!$5:$5,MAX(rBP!$5:$5)-CE$5+1))&amp;":"&amp;ADDRESS($S60,SUMIFS(rBP!$1:$1,rBP!$5:$5,MAX(rBP!$5:$5))))))</f>
        <v>0</v>
      </c>
      <c r="CF60" s="71">
        <f ca="1">IF(CF$5="",0,SUMPRODUCT(
INDIRECT(ADDRESS($P60,SUMIFS($1:$1,$5:$5,1))&amp;":"&amp;ADDRESS($P60,CF$1)),
INDIRECT("rBP!"&amp;ADDRESS($S60,SUMIFS(rBP!$1:$1,rBP!$5:$5,MAX(rBP!$5:$5)-CF$5+1))&amp;":"&amp;ADDRESS($S60,SUMIFS(rBP!$1:$1,rBP!$5:$5,MAX(rBP!$5:$5))))))</f>
        <v>0</v>
      </c>
      <c r="CG60" s="71">
        <f ca="1">IF(CG$5="",0,SUMPRODUCT(
INDIRECT(ADDRESS($P60,SUMIFS($1:$1,$5:$5,1))&amp;":"&amp;ADDRESS($P60,CG$1)),
INDIRECT("rBP!"&amp;ADDRESS($S60,SUMIFS(rBP!$1:$1,rBP!$5:$5,MAX(rBP!$5:$5)-CG$5+1))&amp;":"&amp;ADDRESS($S60,SUMIFS(rBP!$1:$1,rBP!$5:$5,MAX(rBP!$5:$5))))))</f>
        <v>0</v>
      </c>
      <c r="CH60" s="71">
        <f ca="1">IF(CH$5="",0,SUMPRODUCT(
INDIRECT(ADDRESS($P60,SUMIFS($1:$1,$5:$5,1))&amp;":"&amp;ADDRESS($P60,CH$1)),
INDIRECT("rBP!"&amp;ADDRESS($S60,SUMIFS(rBP!$1:$1,rBP!$5:$5,MAX(rBP!$5:$5)-CH$5+1))&amp;":"&amp;ADDRESS($S60,SUMIFS(rBP!$1:$1,rBP!$5:$5,MAX(rBP!$5:$5))))))</f>
        <v>0</v>
      </c>
      <c r="CI60" s="71">
        <f ca="1">IF(CI$5="",0,SUMPRODUCT(
INDIRECT(ADDRESS($P60,SUMIFS($1:$1,$5:$5,1))&amp;":"&amp;ADDRESS($P60,CI$1)),
INDIRECT("rBP!"&amp;ADDRESS($S60,SUMIFS(rBP!$1:$1,rBP!$5:$5,MAX(rBP!$5:$5)-CI$5+1))&amp;":"&amp;ADDRESS($S60,SUMIFS(rBP!$1:$1,rBP!$5:$5,MAX(rBP!$5:$5))))))</f>
        <v>0</v>
      </c>
      <c r="CJ60" s="71">
        <f ca="1">IF(CJ$5="",0,SUMPRODUCT(
INDIRECT(ADDRESS($P60,SUMIFS($1:$1,$5:$5,1))&amp;":"&amp;ADDRESS($P60,CJ$1)),
INDIRECT("rBP!"&amp;ADDRESS($S60,SUMIFS(rBP!$1:$1,rBP!$5:$5,MAX(rBP!$5:$5)-CJ$5+1))&amp;":"&amp;ADDRESS($S60,SUMIFS(rBP!$1:$1,rBP!$5:$5,MAX(rBP!$5:$5))))))</f>
        <v>0</v>
      </c>
      <c r="CK60" s="71">
        <f ca="1">IF(CK$5="",0,SUMPRODUCT(
INDIRECT(ADDRESS($P60,SUMIFS($1:$1,$5:$5,1))&amp;":"&amp;ADDRESS($P60,CK$1)),
INDIRECT("rBP!"&amp;ADDRESS($S60,SUMIFS(rBP!$1:$1,rBP!$5:$5,MAX(rBP!$5:$5)-CK$5+1))&amp;":"&amp;ADDRESS($S60,SUMIFS(rBP!$1:$1,rBP!$5:$5,MAX(rBP!$5:$5))))))</f>
        <v>0</v>
      </c>
      <c r="CL60" s="71">
        <f ca="1">IF(CL$5="",0,SUMPRODUCT(
INDIRECT(ADDRESS($P60,SUMIFS($1:$1,$5:$5,1))&amp;":"&amp;ADDRESS($P60,CL$1)),
INDIRECT("rBP!"&amp;ADDRESS($S60,SUMIFS(rBP!$1:$1,rBP!$5:$5,MAX(rBP!$5:$5)-CL$5+1))&amp;":"&amp;ADDRESS($S60,SUMIFS(rBP!$1:$1,rBP!$5:$5,MAX(rBP!$5:$5))))))</f>
        <v>0</v>
      </c>
      <c r="CM60" s="71">
        <f ca="1">IF(CM$5="",0,SUMPRODUCT(
INDIRECT(ADDRESS($P60,SUMIFS($1:$1,$5:$5,1))&amp;":"&amp;ADDRESS($P60,CM$1)),
INDIRECT("rBP!"&amp;ADDRESS($S60,SUMIFS(rBP!$1:$1,rBP!$5:$5,MAX(rBP!$5:$5)-CM$5+1))&amp;":"&amp;ADDRESS($S60,SUMIFS(rBP!$1:$1,rBP!$5:$5,MAX(rBP!$5:$5))))))</f>
        <v>0</v>
      </c>
      <c r="CN60" s="71">
        <f ca="1">IF(CN$5="",0,SUMPRODUCT(
INDIRECT(ADDRESS($P60,SUMIFS($1:$1,$5:$5,1))&amp;":"&amp;ADDRESS($P60,CN$1)),
INDIRECT("rBP!"&amp;ADDRESS($S60,SUMIFS(rBP!$1:$1,rBP!$5:$5,MAX(rBP!$5:$5)-CN$5+1))&amp;":"&amp;ADDRESS($S60,SUMIFS(rBP!$1:$1,rBP!$5:$5,MAX(rBP!$5:$5))))))</f>
        <v>0</v>
      </c>
      <c r="CO60" s="71">
        <f ca="1">IF(CO$5="",0,SUMPRODUCT(
INDIRECT(ADDRESS($P60,SUMIFS($1:$1,$5:$5,1))&amp;":"&amp;ADDRESS($P60,CO$1)),
INDIRECT("rBP!"&amp;ADDRESS($S60,SUMIFS(rBP!$1:$1,rBP!$5:$5,MAX(rBP!$5:$5)-CO$5+1))&amp;":"&amp;ADDRESS($S60,SUMIFS(rBP!$1:$1,rBP!$5:$5,MAX(rBP!$5:$5))))))</f>
        <v>0</v>
      </c>
      <c r="CP60" s="71">
        <f ca="1">IF(CP$5="",0,SUMPRODUCT(
INDIRECT(ADDRESS($P60,SUMIFS($1:$1,$5:$5,1))&amp;":"&amp;ADDRESS($P60,CP$1)),
INDIRECT("rBP!"&amp;ADDRESS($S60,SUMIFS(rBP!$1:$1,rBP!$5:$5,MAX(rBP!$5:$5)-CP$5+1))&amp;":"&amp;ADDRESS($S60,SUMIFS(rBP!$1:$1,rBP!$5:$5,MAX(rBP!$5:$5))))))</f>
        <v>0</v>
      </c>
      <c r="CQ60" s="71">
        <f ca="1">IF(CQ$5="",0,SUMPRODUCT(
INDIRECT(ADDRESS($P60,SUMIFS($1:$1,$5:$5,1))&amp;":"&amp;ADDRESS($P60,CQ$1)),
INDIRECT("rBP!"&amp;ADDRESS($S60,SUMIFS(rBP!$1:$1,rBP!$5:$5,MAX(rBP!$5:$5)-CQ$5+1))&amp;":"&amp;ADDRESS($S60,SUMIFS(rBP!$1:$1,rBP!$5:$5,MAX(rBP!$5:$5))))))</f>
        <v>0</v>
      </c>
      <c r="CR60" s="71">
        <f ca="1">IF(CR$5="",0,SUMPRODUCT(
INDIRECT(ADDRESS($P60,SUMIFS($1:$1,$5:$5,1))&amp;":"&amp;ADDRESS($P60,CR$1)),
INDIRECT("rBP!"&amp;ADDRESS($S60,SUMIFS(rBP!$1:$1,rBP!$5:$5,MAX(rBP!$5:$5)-CR$5+1))&amp;":"&amp;ADDRESS($S60,SUMIFS(rBP!$1:$1,rBP!$5:$5,MAX(rBP!$5:$5))))))</f>
        <v>0</v>
      </c>
      <c r="CS60" s="71">
        <f ca="1">IF(CS$5="",0,SUMPRODUCT(
INDIRECT(ADDRESS($P60,SUMIFS($1:$1,$5:$5,1))&amp;":"&amp;ADDRESS($P60,CS$1)),
INDIRECT("rBP!"&amp;ADDRESS($S60,SUMIFS(rBP!$1:$1,rBP!$5:$5,MAX(rBP!$5:$5)-CS$5+1))&amp;":"&amp;ADDRESS($S60,SUMIFS(rBP!$1:$1,rBP!$5:$5,MAX(rBP!$5:$5))))))</f>
        <v>0</v>
      </c>
      <c r="CT60" s="71">
        <f ca="1">IF(CT$5="",0,SUMPRODUCT(
INDIRECT(ADDRESS($P60,SUMIFS($1:$1,$5:$5,1))&amp;":"&amp;ADDRESS($P60,CT$1)),
INDIRECT("rBP!"&amp;ADDRESS($S60,SUMIFS(rBP!$1:$1,rBP!$5:$5,MAX(rBP!$5:$5)-CT$5+1))&amp;":"&amp;ADDRESS($S60,SUMIFS(rBP!$1:$1,rBP!$5:$5,MAX(rBP!$5:$5))))))</f>
        <v>0</v>
      </c>
    </row>
    <row r="61" spans="1:98" s="27" customFormat="1" ht="12" x14ac:dyDescent="0.25">
      <c r="A61" s="26">
        <f>ROW()</f>
        <v>61</v>
      </c>
      <c r="E61" s="24"/>
      <c r="F61" s="68" t="str">
        <f>F53</f>
        <v>Вн.пр-во в натуральных величинах</v>
      </c>
      <c r="G61" s="27" t="str">
        <f>BP!$F$28</f>
        <v>Соцсборы</v>
      </c>
      <c r="M61" s="2" t="str">
        <f>BP!$M$28</f>
        <v>час</v>
      </c>
      <c r="P61" s="73">
        <f t="shared" si="10"/>
        <v>7</v>
      </c>
      <c r="R61" s="24"/>
      <c r="S61" s="73">
        <f>BP!$A112</f>
        <v>112</v>
      </c>
      <c r="T61" s="69"/>
      <c r="U61" s="69"/>
      <c r="V61" s="77"/>
      <c r="W61" s="29">
        <f ca="1">SUM(INDIRECT(ADDRESS(ROW(),SUMIFS($1:$1,$5:$5,1))):INDIRECT(ADDRESS(ROW(),SUMIFS($1:$1,$5:$5,MAX($5:$5)))))</f>
        <v>115801.74867603538</v>
      </c>
      <c r="X61" s="69"/>
      <c r="Y61" s="69"/>
      <c r="Z61" s="71">
        <f ca="1">IF(Z$5="",0,SUMPRODUCT(
INDIRECT(ADDRESS($P61,SUMIFS($1:$1,$5:$5,1))&amp;":"&amp;ADDRESS($P61,Z$1)),
INDIRECT("rBP!"&amp;ADDRESS($S61,SUMIFS(rBP!$1:$1,rBP!$5:$5,MAX(rBP!$5:$5)-Z$5+1))&amp;":"&amp;ADDRESS($S61,SUMIFS(rBP!$1:$1,rBP!$5:$5,MAX(rBP!$5:$5))))))</f>
        <v>0</v>
      </c>
      <c r="AA61" s="71">
        <f ca="1">IF(AA$5="",0,SUMPRODUCT(
INDIRECT(ADDRESS($P61,SUMIFS($1:$1,$5:$5,1))&amp;":"&amp;ADDRESS($P61,AA$1)),
INDIRECT("rBP!"&amp;ADDRESS($S61,SUMIFS(rBP!$1:$1,rBP!$5:$5,MAX(rBP!$5:$5)-AA$5+1))&amp;":"&amp;ADDRESS($S61,SUMIFS(rBP!$1:$1,rBP!$5:$5,MAX(rBP!$5:$5))))))</f>
        <v>0</v>
      </c>
      <c r="AB61" s="71">
        <f ca="1">IF(AB$5="",0,SUMPRODUCT(
INDIRECT(ADDRESS($P61,SUMIFS($1:$1,$5:$5,1))&amp;":"&amp;ADDRESS($P61,AB$1)),
INDIRECT("rBP!"&amp;ADDRESS($S61,SUMIFS(rBP!$1:$1,rBP!$5:$5,MAX(rBP!$5:$5)-AB$5+1))&amp;":"&amp;ADDRESS($S61,SUMIFS(rBP!$1:$1,rBP!$5:$5,MAX(rBP!$5:$5))))))</f>
        <v>1200</v>
      </c>
      <c r="AC61" s="71">
        <f ca="1">IF(AC$5="",0,SUMPRODUCT(
INDIRECT(ADDRESS($P61,SUMIFS($1:$1,$5:$5,1))&amp;":"&amp;ADDRESS($P61,AC$1)),
INDIRECT("rBP!"&amp;ADDRESS($S61,SUMIFS(rBP!$1:$1,rBP!$5:$5,MAX(rBP!$5:$5)-AC$5+1))&amp;":"&amp;ADDRESS($S61,SUMIFS(rBP!$1:$1,rBP!$5:$5,MAX(rBP!$5:$5))))))</f>
        <v>1236</v>
      </c>
      <c r="AD61" s="71">
        <f ca="1">IF(AD$5="",0,SUMPRODUCT(
INDIRECT(ADDRESS($P61,SUMIFS($1:$1,$5:$5,1))&amp;":"&amp;ADDRESS($P61,AD$1)),
INDIRECT("rBP!"&amp;ADDRESS($S61,SUMIFS(rBP!$1:$1,rBP!$5:$5,MAX(rBP!$5:$5)-AD$5+1))&amp;":"&amp;ADDRESS($S61,SUMIFS(rBP!$1:$1,rBP!$5:$5,MAX(rBP!$5:$5))))))</f>
        <v>1273.0800000000002</v>
      </c>
      <c r="AE61" s="71">
        <f ca="1">IF(AE$5="",0,SUMPRODUCT(
INDIRECT(ADDRESS($P61,SUMIFS($1:$1,$5:$5,1))&amp;":"&amp;ADDRESS($P61,AE$1)),
INDIRECT("rBP!"&amp;ADDRESS($S61,SUMIFS(rBP!$1:$1,rBP!$5:$5,MAX(rBP!$5:$5)-AE$5+1))&amp;":"&amp;ADDRESS($S61,SUMIFS(rBP!$1:$1,rBP!$5:$5,MAX(rBP!$5:$5))))))</f>
        <v>1311.2724000000001</v>
      </c>
      <c r="AF61" s="71">
        <f ca="1">IF(AF$5="",0,SUMPRODUCT(
INDIRECT(ADDRESS($P61,SUMIFS($1:$1,$5:$5,1))&amp;":"&amp;ADDRESS($P61,AF$1)),
INDIRECT("rBP!"&amp;ADDRESS($S61,SUMIFS(rBP!$1:$1,rBP!$5:$5,MAX(rBP!$5:$5)-AF$5+1))&amp;":"&amp;ADDRESS($S61,SUMIFS(rBP!$1:$1,rBP!$5:$5,MAX(rBP!$5:$5))))))</f>
        <v>1350.610572</v>
      </c>
      <c r="AG61" s="71">
        <f ca="1">IF(AG$5="",0,SUMPRODUCT(
INDIRECT(ADDRESS($P61,SUMIFS($1:$1,$5:$5,1))&amp;":"&amp;ADDRESS($P61,AG$1)),
INDIRECT("rBP!"&amp;ADDRESS($S61,SUMIFS(rBP!$1:$1,rBP!$5:$5,MAX(rBP!$5:$5)-AG$5+1))&amp;":"&amp;ADDRESS($S61,SUMIFS(rBP!$1:$1,rBP!$5:$5,MAX(rBP!$5:$5))))))</f>
        <v>1391.1288891600002</v>
      </c>
      <c r="AH61" s="71">
        <f ca="1">IF(AH$5="",0,SUMPRODUCT(
INDIRECT(ADDRESS($P61,SUMIFS($1:$1,$5:$5,1))&amp;":"&amp;ADDRESS($P61,AH$1)),
INDIRECT("rBP!"&amp;ADDRESS($S61,SUMIFS(rBP!$1:$1,rBP!$5:$5,MAX(rBP!$5:$5)-AH$5+1))&amp;":"&amp;ADDRESS($S61,SUMIFS(rBP!$1:$1,rBP!$5:$5,MAX(rBP!$5:$5))))))</f>
        <v>1432.8627558348001</v>
      </c>
      <c r="AI61" s="71">
        <f ca="1">IF(AI$5="",0,SUMPRODUCT(
INDIRECT(ADDRESS($P61,SUMIFS($1:$1,$5:$5,1))&amp;":"&amp;ADDRESS($P61,AI$1)),
INDIRECT("rBP!"&amp;ADDRESS($S61,SUMIFS(rBP!$1:$1,rBP!$5:$5,MAX(rBP!$5:$5)-AI$5+1))&amp;":"&amp;ADDRESS($S61,SUMIFS(rBP!$1:$1,rBP!$5:$5,MAX(rBP!$5:$5))))))</f>
        <v>1475.8486385098442</v>
      </c>
      <c r="AJ61" s="71">
        <f ca="1">IF(AJ$5="",0,SUMPRODUCT(
INDIRECT(ADDRESS($P61,SUMIFS($1:$1,$5:$5,1))&amp;":"&amp;ADDRESS($P61,AJ$1)),
INDIRECT("rBP!"&amp;ADDRESS($S61,SUMIFS(rBP!$1:$1,rBP!$5:$5,MAX(rBP!$5:$5)-AJ$5+1))&amp;":"&amp;ADDRESS($S61,SUMIFS(rBP!$1:$1,rBP!$5:$5,MAX(rBP!$5:$5))))))</f>
        <v>1520.1240976651395</v>
      </c>
      <c r="AK61" s="71">
        <f ca="1">IF(AK$5="",0,SUMPRODUCT(
INDIRECT(ADDRESS($P61,SUMIFS($1:$1,$5:$5,1))&amp;":"&amp;ADDRESS($P61,AK$1)),
INDIRECT("rBP!"&amp;ADDRESS($S61,SUMIFS(rBP!$1:$1,rBP!$5:$5,MAX(rBP!$5:$5)-AK$5+1))&amp;":"&amp;ADDRESS($S61,SUMIFS(rBP!$1:$1,rBP!$5:$5,MAX(rBP!$5:$5))))))</f>
        <v>1565.7278205950936</v>
      </c>
      <c r="AL61" s="71">
        <f ca="1">IF(AL$5="",0,SUMPRODUCT(
INDIRECT(ADDRESS($P61,SUMIFS($1:$1,$5:$5,1))&amp;":"&amp;ADDRESS($P61,AL$1)),
INDIRECT("rBP!"&amp;ADDRESS($S61,SUMIFS(rBP!$1:$1,rBP!$5:$5,MAX(rBP!$5:$5)-AL$5+1))&amp;":"&amp;ADDRESS($S61,SUMIFS(rBP!$1:$1,rBP!$5:$5,MAX(rBP!$5:$5))))))</f>
        <v>1612.6996552129465</v>
      </c>
      <c r="AM61" s="71">
        <f ca="1">IF(AM$5="",0,SUMPRODUCT(
INDIRECT(ADDRESS($P61,SUMIFS($1:$1,$5:$5,1))&amp;":"&amp;ADDRESS($P61,AM$1)),
INDIRECT("rBP!"&amp;ADDRESS($S61,SUMIFS(rBP!$1:$1,rBP!$5:$5,MAX(rBP!$5:$5)-AM$5+1))&amp;":"&amp;ADDRESS($S61,SUMIFS(rBP!$1:$1,rBP!$5:$5,MAX(rBP!$5:$5))))))</f>
        <v>1661.0806448693349</v>
      </c>
      <c r="AN61" s="71">
        <f ca="1">IF(AN$5="",0,SUMPRODUCT(
INDIRECT(ADDRESS($P61,SUMIFS($1:$1,$5:$5,1))&amp;":"&amp;ADDRESS($P61,AN$1)),
INDIRECT("rBP!"&amp;ADDRESS($S61,SUMIFS(rBP!$1:$1,rBP!$5:$5,MAX(rBP!$5:$5)-AN$5+1))&amp;":"&amp;ADDRESS($S61,SUMIFS(rBP!$1:$1,rBP!$5:$5,MAX(rBP!$5:$5))))))</f>
        <v>1710.9130642154148</v>
      </c>
      <c r="AO61" s="71">
        <f ca="1">IF(AO$5="",0,SUMPRODUCT(
INDIRECT(ADDRESS($P61,SUMIFS($1:$1,$5:$5,1))&amp;":"&amp;ADDRESS($P61,AO$1)),
INDIRECT("rBP!"&amp;ADDRESS($S61,SUMIFS(rBP!$1:$1,rBP!$5:$5,MAX(rBP!$5:$5)-AO$5+1))&amp;":"&amp;ADDRESS($S61,SUMIFS(rBP!$1:$1,rBP!$5:$5,MAX(rBP!$5:$5))))))</f>
        <v>1762.2404561418775</v>
      </c>
      <c r="AP61" s="71">
        <f ca="1">IF(AP$5="",0,SUMPRODUCT(
INDIRECT(ADDRESS($P61,SUMIFS($1:$1,$5:$5,1))&amp;":"&amp;ADDRESS($P61,AP$1)),
INDIRECT("rBP!"&amp;ADDRESS($S61,SUMIFS(rBP!$1:$1,rBP!$5:$5,MAX(rBP!$5:$5)-AP$5+1))&amp;":"&amp;ADDRESS($S61,SUMIFS(rBP!$1:$1,rBP!$5:$5,MAX(rBP!$5:$5))))))</f>
        <v>1815.1076698261338</v>
      </c>
      <c r="AQ61" s="71">
        <f ca="1">IF(AQ$5="",0,SUMPRODUCT(
INDIRECT(ADDRESS($P61,SUMIFS($1:$1,$5:$5,1))&amp;":"&amp;ADDRESS($P61,AQ$1)),
INDIRECT("rBP!"&amp;ADDRESS($S61,SUMIFS(rBP!$1:$1,rBP!$5:$5,MAX(rBP!$5:$5)-AQ$5+1))&amp;":"&amp;ADDRESS($S61,SUMIFS(rBP!$1:$1,rBP!$5:$5,MAX(rBP!$5:$5))))))</f>
        <v>1869.560899920918</v>
      </c>
      <c r="AR61" s="71">
        <f ca="1">IF(AR$5="",0,SUMPRODUCT(
INDIRECT(ADDRESS($P61,SUMIFS($1:$1,$5:$5,1))&amp;":"&amp;ADDRESS($P61,AR$1)),
INDIRECT("rBP!"&amp;ADDRESS($S61,SUMIFS(rBP!$1:$1,rBP!$5:$5,MAX(rBP!$5:$5)-AR$5+1))&amp;":"&amp;ADDRESS($S61,SUMIFS(rBP!$1:$1,rBP!$5:$5,MAX(rBP!$5:$5))))))</f>
        <v>1925.6477269185455</v>
      </c>
      <c r="AS61" s="71">
        <f ca="1">IF(AS$5="",0,SUMPRODUCT(
INDIRECT(ADDRESS($P61,SUMIFS($1:$1,$5:$5,1))&amp;":"&amp;ADDRESS($P61,AS$1)),
INDIRECT("rBP!"&amp;ADDRESS($S61,SUMIFS(rBP!$1:$1,rBP!$5:$5,MAX(rBP!$5:$5)-AS$5+1))&amp;":"&amp;ADDRESS($S61,SUMIFS(rBP!$1:$1,rBP!$5:$5,MAX(rBP!$5:$5))))))</f>
        <v>1983.4171587261021</v>
      </c>
      <c r="AT61" s="71">
        <f ca="1">IF(AT$5="",0,SUMPRODUCT(
INDIRECT(ADDRESS($P61,SUMIFS($1:$1,$5:$5,1))&amp;":"&amp;ADDRESS($P61,AT$1)),
INDIRECT("rBP!"&amp;ADDRESS($S61,SUMIFS(rBP!$1:$1,rBP!$5:$5,MAX(rBP!$5:$5)-AT$5+1))&amp;":"&amp;ADDRESS($S61,SUMIFS(rBP!$1:$1,rBP!$5:$5,MAX(rBP!$5:$5))))))</f>
        <v>2042.9196734878851</v>
      </c>
      <c r="AU61" s="71">
        <f ca="1">IF(AU$5="",0,SUMPRODUCT(
INDIRECT(ADDRESS($P61,SUMIFS($1:$1,$5:$5,1))&amp;":"&amp;ADDRESS($P61,AU$1)),
INDIRECT("rBP!"&amp;ADDRESS($S61,SUMIFS(rBP!$1:$1,rBP!$5:$5,MAX(rBP!$5:$5)-AU$5+1))&amp;":"&amp;ADDRESS($S61,SUMIFS(rBP!$1:$1,rBP!$5:$5,MAX(rBP!$5:$5))))))</f>
        <v>2104.2072636925218</v>
      </c>
      <c r="AV61" s="71">
        <f ca="1">IF(AV$5="",0,SUMPRODUCT(
INDIRECT(ADDRESS($P61,SUMIFS($1:$1,$5:$5,1))&amp;":"&amp;ADDRESS($P61,AV$1)),
INDIRECT("rBP!"&amp;ADDRESS($S61,SUMIFS(rBP!$1:$1,rBP!$5:$5,MAX(rBP!$5:$5)-AV$5+1))&amp;":"&amp;ADDRESS($S61,SUMIFS(rBP!$1:$1,rBP!$5:$5,MAX(rBP!$5:$5))))))</f>
        <v>2167.3334816032975</v>
      </c>
      <c r="AW61" s="71">
        <f ca="1">IF(AW$5="",0,SUMPRODUCT(
INDIRECT(ADDRESS($P61,SUMIFS($1:$1,$5:$5,1))&amp;":"&amp;ADDRESS($P61,AW$1)),
INDIRECT("rBP!"&amp;ADDRESS($S61,SUMIFS(rBP!$1:$1,rBP!$5:$5,MAX(rBP!$5:$5)-AW$5+1))&amp;":"&amp;ADDRESS($S61,SUMIFS(rBP!$1:$1,rBP!$5:$5,MAX(rBP!$5:$5))))))</f>
        <v>2232.3534860513964</v>
      </c>
      <c r="AX61" s="71">
        <f ca="1">IF(AX$5="",0,SUMPRODUCT(
INDIRECT(ADDRESS($P61,SUMIFS($1:$1,$5:$5,1))&amp;":"&amp;ADDRESS($P61,AX$1)),
INDIRECT("rBP!"&amp;ADDRESS($S61,SUMIFS(rBP!$1:$1,rBP!$5:$5,MAX(rBP!$5:$5)-AX$5+1))&amp;":"&amp;ADDRESS($S61,SUMIFS(rBP!$1:$1,rBP!$5:$5,MAX(rBP!$5:$5))))))</f>
        <v>2299.3240906329384</v>
      </c>
      <c r="AY61" s="71">
        <f ca="1">IF(AY$5="",0,SUMPRODUCT(
INDIRECT(ADDRESS($P61,SUMIFS($1:$1,$5:$5,1))&amp;":"&amp;ADDRESS($P61,AY$1)),
INDIRECT("rBP!"&amp;ADDRESS($S61,SUMIFS(rBP!$1:$1,rBP!$5:$5,MAX(rBP!$5:$5)-AY$5+1))&amp;":"&amp;ADDRESS($S61,SUMIFS(rBP!$1:$1,rBP!$5:$5,MAX(rBP!$5:$5))))))</f>
        <v>2368.3038133519267</v>
      </c>
      <c r="AZ61" s="71">
        <f ca="1">IF(AZ$5="",0,SUMPRODUCT(
INDIRECT(ADDRESS($P61,SUMIFS($1:$1,$5:$5,1))&amp;":"&amp;ADDRESS($P61,AZ$1)),
INDIRECT("rBP!"&amp;ADDRESS($S61,SUMIFS(rBP!$1:$1,rBP!$5:$5,MAX(rBP!$5:$5)-AZ$5+1))&amp;":"&amp;ADDRESS($S61,SUMIFS(rBP!$1:$1,rBP!$5:$5,MAX(rBP!$5:$5))))))</f>
        <v>2439.3529277524849</v>
      </c>
      <c r="BA61" s="71">
        <f ca="1">IF(BA$5="",0,SUMPRODUCT(
INDIRECT(ADDRESS($P61,SUMIFS($1:$1,$5:$5,1))&amp;":"&amp;ADDRESS($P61,BA$1)),
INDIRECT("rBP!"&amp;ADDRESS($S61,SUMIFS(rBP!$1:$1,rBP!$5:$5,MAX(rBP!$5:$5)-BA$5+1))&amp;":"&amp;ADDRESS($S61,SUMIFS(rBP!$1:$1,rBP!$5:$5,MAX(rBP!$5:$5))))))</f>
        <v>2512.5335155850594</v>
      </c>
      <c r="BB61" s="71">
        <f ca="1">IF(BB$5="",0,SUMPRODUCT(
INDIRECT(ADDRESS($P61,SUMIFS($1:$1,$5:$5,1))&amp;":"&amp;ADDRESS($P61,BB$1)),
INDIRECT("rBP!"&amp;ADDRESS($S61,SUMIFS(rBP!$1:$1,rBP!$5:$5,MAX(rBP!$5:$5)-BB$5+1))&amp;":"&amp;ADDRESS($S61,SUMIFS(rBP!$1:$1,rBP!$5:$5,MAX(rBP!$5:$5))))))</f>
        <v>2587.9095210526111</v>
      </c>
      <c r="BC61" s="71">
        <f ca="1">IF(BC$5="",0,SUMPRODUCT(
INDIRECT(ADDRESS($P61,SUMIFS($1:$1,$5:$5,1))&amp;":"&amp;ADDRESS($P61,BC$1)),
INDIRECT("rBP!"&amp;ADDRESS($S61,SUMIFS(rBP!$1:$1,rBP!$5:$5,MAX(rBP!$5:$5)-BC$5+1))&amp;":"&amp;ADDRESS($S61,SUMIFS(rBP!$1:$1,rBP!$5:$5,MAX(rBP!$5:$5))))))</f>
        <v>2665.5468066841891</v>
      </c>
      <c r="BD61" s="71">
        <f ca="1">IF(BD$5="",0,SUMPRODUCT(
INDIRECT(ADDRESS($P61,SUMIFS($1:$1,$5:$5,1))&amp;":"&amp;ADDRESS($P61,BD$1)),
INDIRECT("rBP!"&amp;ADDRESS($S61,SUMIFS(rBP!$1:$1,rBP!$5:$5,MAX(rBP!$5:$5)-BD$5+1))&amp;":"&amp;ADDRESS($S61,SUMIFS(rBP!$1:$1,rBP!$5:$5,MAX(rBP!$5:$5))))))</f>
        <v>2745.5132108847151</v>
      </c>
      <c r="BE61" s="71">
        <f ca="1">IF(BE$5="",0,SUMPRODUCT(
INDIRECT(ADDRESS($P61,SUMIFS($1:$1,$5:$5,1))&amp;":"&amp;ADDRESS($P61,BE$1)),
INDIRECT("rBP!"&amp;ADDRESS($S61,SUMIFS(rBP!$1:$1,rBP!$5:$5,MAX(rBP!$5:$5)-BE$5+1))&amp;":"&amp;ADDRESS($S61,SUMIFS(rBP!$1:$1,rBP!$5:$5,MAX(rBP!$5:$5))))))</f>
        <v>2827.8786072112566</v>
      </c>
      <c r="BF61" s="71">
        <f ca="1">IF(BF$5="",0,SUMPRODUCT(
INDIRECT(ADDRESS($P61,SUMIFS($1:$1,$5:$5,1))&amp;":"&amp;ADDRESS($P61,BF$1)),
INDIRECT("rBP!"&amp;ADDRESS($S61,SUMIFS(rBP!$1:$1,rBP!$5:$5,MAX(rBP!$5:$5)-BF$5+1))&amp;":"&amp;ADDRESS($S61,SUMIFS(rBP!$1:$1,rBP!$5:$5,MAX(rBP!$5:$5))))))</f>
        <v>2912.7149654275941</v>
      </c>
      <c r="BG61" s="71">
        <f ca="1">IF(BG$5="",0,SUMPRODUCT(
INDIRECT(ADDRESS($P61,SUMIFS($1:$1,$5:$5,1))&amp;":"&amp;ADDRESS($P61,BG$1)),
INDIRECT("rBP!"&amp;ADDRESS($S61,SUMIFS(rBP!$1:$1,rBP!$5:$5,MAX(rBP!$5:$5)-BG$5+1))&amp;":"&amp;ADDRESS($S61,SUMIFS(rBP!$1:$1,rBP!$5:$5,MAX(rBP!$5:$5))))))</f>
        <v>3000.0964143904225</v>
      </c>
      <c r="BH61" s="71">
        <f ca="1">IF(BH$5="",0,SUMPRODUCT(
INDIRECT(ADDRESS($P61,SUMIFS($1:$1,$5:$5,1))&amp;":"&amp;ADDRESS($P61,BH$1)),
INDIRECT("rBP!"&amp;ADDRESS($S61,SUMIFS(rBP!$1:$1,rBP!$5:$5,MAX(rBP!$5:$5)-BH$5+1))&amp;":"&amp;ADDRESS($S61,SUMIFS(rBP!$1:$1,rBP!$5:$5,MAX(rBP!$5:$5))))))</f>
        <v>3090.0993068221351</v>
      </c>
      <c r="BI61" s="71">
        <f ca="1">IF(BI$5="",0,SUMPRODUCT(
INDIRECT(ADDRESS($P61,SUMIFS($1:$1,$5:$5,1))&amp;":"&amp;ADDRESS($P61,BI$1)),
INDIRECT("rBP!"&amp;ADDRESS($S61,SUMIFS(rBP!$1:$1,rBP!$5:$5,MAX(rBP!$5:$5)-BI$5+1))&amp;":"&amp;ADDRESS($S61,SUMIFS(rBP!$1:$1,rBP!$5:$5,MAX(rBP!$5:$5))))))</f>
        <v>3182.8022860267993</v>
      </c>
      <c r="BJ61" s="71">
        <f ca="1">IF(BJ$5="",0,SUMPRODUCT(
INDIRECT(ADDRESS($P61,SUMIFS($1:$1,$5:$5,1))&amp;":"&amp;ADDRESS($P61,BJ$1)),
INDIRECT("rBP!"&amp;ADDRESS($S61,SUMIFS(rBP!$1:$1,rBP!$5:$5,MAX(rBP!$5:$5)-BJ$5+1))&amp;":"&amp;ADDRESS($S61,SUMIFS(rBP!$1:$1,rBP!$5:$5,MAX(rBP!$5:$5))))))</f>
        <v>3278.2863546076032</v>
      </c>
      <c r="BK61" s="71">
        <f ca="1">IF(BK$5="",0,SUMPRODUCT(
INDIRECT(ADDRESS($P61,SUMIFS($1:$1,$5:$5,1))&amp;":"&amp;ADDRESS($P61,BK$1)),
INDIRECT("rBP!"&amp;ADDRESS($S61,SUMIFS(rBP!$1:$1,rBP!$5:$5,MAX(rBP!$5:$5)-BK$5+1))&amp;":"&amp;ADDRESS($S61,SUMIFS(rBP!$1:$1,rBP!$5:$5,MAX(rBP!$5:$5))))))</f>
        <v>3376.6349452458317</v>
      </c>
      <c r="BL61" s="71">
        <f ca="1">IF(BL$5="",0,SUMPRODUCT(
INDIRECT(ADDRESS($P61,SUMIFS($1:$1,$5:$5,1))&amp;":"&amp;ADDRESS($P61,BL$1)),
INDIRECT("rBP!"&amp;ADDRESS($S61,SUMIFS(rBP!$1:$1,rBP!$5:$5,MAX(rBP!$5:$5)-BL$5+1))&amp;":"&amp;ADDRESS($S61,SUMIFS(rBP!$1:$1,rBP!$5:$5,MAX(rBP!$5:$5))))))</f>
        <v>3477.933993603207</v>
      </c>
      <c r="BM61" s="71">
        <f ca="1">IF(BM$5="",0,SUMPRODUCT(
INDIRECT(ADDRESS($P61,SUMIFS($1:$1,$5:$5,1))&amp;":"&amp;ADDRESS($P61,BM$1)),
INDIRECT("rBP!"&amp;ADDRESS($S61,SUMIFS(rBP!$1:$1,rBP!$5:$5,MAX(rBP!$5:$5)-BM$5+1))&amp;":"&amp;ADDRESS($S61,SUMIFS(rBP!$1:$1,rBP!$5:$5,MAX(rBP!$5:$5))))))</f>
        <v>3582.2720134113029</v>
      </c>
      <c r="BN61" s="71">
        <f ca="1">IF(BN$5="",0,SUMPRODUCT(
INDIRECT(ADDRESS($P61,SUMIFS($1:$1,$5:$5,1))&amp;":"&amp;ADDRESS($P61,BN$1)),
INDIRECT("rBP!"&amp;ADDRESS($S61,SUMIFS(rBP!$1:$1,rBP!$5:$5,MAX(rBP!$5:$5)-BN$5+1))&amp;":"&amp;ADDRESS($S61,SUMIFS(rBP!$1:$1,rBP!$5:$5,MAX(rBP!$5:$5))))))</f>
        <v>3689.7401738136423</v>
      </c>
      <c r="BO61" s="71">
        <f ca="1">IF(BO$5="",0,SUMPRODUCT(
INDIRECT(ADDRESS($P61,SUMIFS($1:$1,$5:$5,1))&amp;":"&amp;ADDRESS($P61,BO$1)),
INDIRECT("rBP!"&amp;ADDRESS($S61,SUMIFS(rBP!$1:$1,rBP!$5:$5,MAX(rBP!$5:$5)-BO$5+1))&amp;":"&amp;ADDRESS($S61,SUMIFS(rBP!$1:$1,rBP!$5:$5,MAX(rBP!$5:$5))))))</f>
        <v>3800.4323790280514</v>
      </c>
      <c r="BP61" s="71">
        <f ca="1">IF(BP$5="",0,SUMPRODUCT(
INDIRECT(ADDRESS($P61,SUMIFS($1:$1,$5:$5,1))&amp;":"&amp;ADDRESS($P61,BP$1)),
INDIRECT("rBP!"&amp;ADDRESS($S61,SUMIFS(rBP!$1:$1,rBP!$5:$5,MAX(rBP!$5:$5)-BP$5+1))&amp;":"&amp;ADDRESS($S61,SUMIFS(rBP!$1:$1,rBP!$5:$5,MAX(rBP!$5:$5))))))</f>
        <v>3914.4453503988934</v>
      </c>
      <c r="BQ61" s="71">
        <f ca="1">IF(BQ$5="",0,SUMPRODUCT(
INDIRECT(ADDRESS($P61,SUMIFS($1:$1,$5:$5,1))&amp;":"&amp;ADDRESS($P61,BQ$1)),
INDIRECT("rBP!"&amp;ADDRESS($S61,SUMIFS(rBP!$1:$1,rBP!$5:$5,MAX(rBP!$5:$5)-BQ$5+1))&amp;":"&amp;ADDRESS($S61,SUMIFS(rBP!$1:$1,rBP!$5:$5,MAX(rBP!$5:$5))))))</f>
        <v>4031.8787109108598</v>
      </c>
      <c r="BR61" s="71">
        <f ca="1">IF(BR$5="",0,SUMPRODUCT(
INDIRECT(ADDRESS($P61,SUMIFS($1:$1,$5:$5,1))&amp;":"&amp;ADDRESS($P61,BR$1)),
INDIRECT("rBP!"&amp;ADDRESS($S61,SUMIFS(rBP!$1:$1,rBP!$5:$5,MAX(rBP!$5:$5)-BR$5+1))&amp;":"&amp;ADDRESS($S61,SUMIFS(rBP!$1:$1,rBP!$5:$5,MAX(rBP!$5:$5))))))</f>
        <v>4152.8350722381856</v>
      </c>
      <c r="BS61" s="71">
        <f ca="1">IF(BS$5="",0,SUMPRODUCT(
INDIRECT(ADDRESS($P61,SUMIFS($1:$1,$5:$5,1))&amp;":"&amp;ADDRESS($P61,BS$1)),
INDIRECT("rBP!"&amp;ADDRESS($S61,SUMIFS(rBP!$1:$1,rBP!$5:$5,MAX(rBP!$5:$5)-BS$5+1))&amp;":"&amp;ADDRESS($S61,SUMIFS(rBP!$1:$1,rBP!$5:$5,MAX(rBP!$5:$5))))))</f>
        <v>4277.420124405332</v>
      </c>
      <c r="BT61" s="71">
        <f ca="1">IF(BT$5="",0,SUMPRODUCT(
INDIRECT(ADDRESS($P61,SUMIFS($1:$1,$5:$5,1))&amp;":"&amp;ADDRESS($P61,BT$1)),
INDIRECT("rBP!"&amp;ADDRESS($S61,SUMIFS(rBP!$1:$1,rBP!$5:$5,MAX(rBP!$5:$5)-BT$5+1))&amp;":"&amp;ADDRESS($S61,SUMIFS(rBP!$1:$1,rBP!$5:$5,MAX(rBP!$5:$5))))))</f>
        <v>4405.7427281374921</v>
      </c>
      <c r="BU61" s="71">
        <f ca="1">IF(BU$5="",0,SUMPRODUCT(
INDIRECT(ADDRESS($P61,SUMIFS($1:$1,$5:$5,1))&amp;":"&amp;ADDRESS($P61,BU$1)),
INDIRECT("rBP!"&amp;ADDRESS($S61,SUMIFS(rBP!$1:$1,rBP!$5:$5,MAX(rBP!$5:$5)-BU$5+1))&amp;":"&amp;ADDRESS($S61,SUMIFS(rBP!$1:$1,rBP!$5:$5,MAX(rBP!$5:$5))))))</f>
        <v>4537.915009981617</v>
      </c>
      <c r="BV61" s="71">
        <f ca="1">IF(BV$5="",0,SUMPRODUCT(
INDIRECT(ADDRESS($P61,SUMIFS($1:$1,$5:$5,1))&amp;":"&amp;ADDRESS($P61,BV$1)),
INDIRECT("rBP!"&amp;ADDRESS($S61,SUMIFS(rBP!$1:$1,rBP!$5:$5,MAX(rBP!$5:$5)-BV$5+1))&amp;":"&amp;ADDRESS($S61,SUMIFS(rBP!$1:$1,rBP!$5:$5,MAX(rBP!$5:$5))))))</f>
        <v>0</v>
      </c>
      <c r="BW61" s="71">
        <f ca="1">IF(BW$5="",0,SUMPRODUCT(
INDIRECT(ADDRESS($P61,SUMIFS($1:$1,$5:$5,1))&amp;":"&amp;ADDRESS($P61,BW$1)),
INDIRECT("rBP!"&amp;ADDRESS($S61,SUMIFS(rBP!$1:$1,rBP!$5:$5,MAX(rBP!$5:$5)-BW$5+1))&amp;":"&amp;ADDRESS($S61,SUMIFS(rBP!$1:$1,rBP!$5:$5,MAX(rBP!$5:$5))))))</f>
        <v>0</v>
      </c>
      <c r="BX61" s="71">
        <f ca="1">IF(BX$5="",0,SUMPRODUCT(
INDIRECT(ADDRESS($P61,SUMIFS($1:$1,$5:$5,1))&amp;":"&amp;ADDRESS($P61,BX$1)),
INDIRECT("rBP!"&amp;ADDRESS($S61,SUMIFS(rBP!$1:$1,rBP!$5:$5,MAX(rBP!$5:$5)-BX$5+1))&amp;":"&amp;ADDRESS($S61,SUMIFS(rBP!$1:$1,rBP!$5:$5,MAX(rBP!$5:$5))))))</f>
        <v>0</v>
      </c>
      <c r="BY61" s="71">
        <f ca="1">IF(BY$5="",0,SUMPRODUCT(
INDIRECT(ADDRESS($P61,SUMIFS($1:$1,$5:$5,1))&amp;":"&amp;ADDRESS($P61,BY$1)),
INDIRECT("rBP!"&amp;ADDRESS($S61,SUMIFS(rBP!$1:$1,rBP!$5:$5,MAX(rBP!$5:$5)-BY$5+1))&amp;":"&amp;ADDRESS($S61,SUMIFS(rBP!$1:$1,rBP!$5:$5,MAX(rBP!$5:$5))))))</f>
        <v>0</v>
      </c>
      <c r="BZ61" s="71">
        <f ca="1">IF(BZ$5="",0,SUMPRODUCT(
INDIRECT(ADDRESS($P61,SUMIFS($1:$1,$5:$5,1))&amp;":"&amp;ADDRESS($P61,BZ$1)),
INDIRECT("rBP!"&amp;ADDRESS($S61,SUMIFS(rBP!$1:$1,rBP!$5:$5,MAX(rBP!$5:$5)-BZ$5+1))&amp;":"&amp;ADDRESS($S61,SUMIFS(rBP!$1:$1,rBP!$5:$5,MAX(rBP!$5:$5))))))</f>
        <v>0</v>
      </c>
      <c r="CA61" s="71">
        <f ca="1">IF(CA$5="",0,SUMPRODUCT(
INDIRECT(ADDRESS($P61,SUMIFS($1:$1,$5:$5,1))&amp;":"&amp;ADDRESS($P61,CA$1)),
INDIRECT("rBP!"&amp;ADDRESS($S61,SUMIFS(rBP!$1:$1,rBP!$5:$5,MAX(rBP!$5:$5)-CA$5+1))&amp;":"&amp;ADDRESS($S61,SUMIFS(rBP!$1:$1,rBP!$5:$5,MAX(rBP!$5:$5))))))</f>
        <v>0</v>
      </c>
      <c r="CB61" s="71">
        <f ca="1">IF(CB$5="",0,SUMPRODUCT(
INDIRECT(ADDRESS($P61,SUMIFS($1:$1,$5:$5,1))&amp;":"&amp;ADDRESS($P61,CB$1)),
INDIRECT("rBP!"&amp;ADDRESS($S61,SUMIFS(rBP!$1:$1,rBP!$5:$5,MAX(rBP!$5:$5)-CB$5+1))&amp;":"&amp;ADDRESS($S61,SUMIFS(rBP!$1:$1,rBP!$5:$5,MAX(rBP!$5:$5))))))</f>
        <v>0</v>
      </c>
      <c r="CC61" s="71">
        <f ca="1">IF(CC$5="",0,SUMPRODUCT(
INDIRECT(ADDRESS($P61,SUMIFS($1:$1,$5:$5,1))&amp;":"&amp;ADDRESS($P61,CC$1)),
INDIRECT("rBP!"&amp;ADDRESS($S61,SUMIFS(rBP!$1:$1,rBP!$5:$5,MAX(rBP!$5:$5)-CC$5+1))&amp;":"&amp;ADDRESS($S61,SUMIFS(rBP!$1:$1,rBP!$5:$5,MAX(rBP!$5:$5))))))</f>
        <v>0</v>
      </c>
      <c r="CD61" s="71">
        <f ca="1">IF(CD$5="",0,SUMPRODUCT(
INDIRECT(ADDRESS($P61,SUMIFS($1:$1,$5:$5,1))&amp;":"&amp;ADDRESS($P61,CD$1)),
INDIRECT("rBP!"&amp;ADDRESS($S61,SUMIFS(rBP!$1:$1,rBP!$5:$5,MAX(rBP!$5:$5)-CD$5+1))&amp;":"&amp;ADDRESS($S61,SUMIFS(rBP!$1:$1,rBP!$5:$5,MAX(rBP!$5:$5))))))</f>
        <v>0</v>
      </c>
      <c r="CE61" s="71">
        <f ca="1">IF(CE$5="",0,SUMPRODUCT(
INDIRECT(ADDRESS($P61,SUMIFS($1:$1,$5:$5,1))&amp;":"&amp;ADDRESS($P61,CE$1)),
INDIRECT("rBP!"&amp;ADDRESS($S61,SUMIFS(rBP!$1:$1,rBP!$5:$5,MAX(rBP!$5:$5)-CE$5+1))&amp;":"&amp;ADDRESS($S61,SUMIFS(rBP!$1:$1,rBP!$5:$5,MAX(rBP!$5:$5))))))</f>
        <v>0</v>
      </c>
      <c r="CF61" s="71">
        <f ca="1">IF(CF$5="",0,SUMPRODUCT(
INDIRECT(ADDRESS($P61,SUMIFS($1:$1,$5:$5,1))&amp;":"&amp;ADDRESS($P61,CF$1)),
INDIRECT("rBP!"&amp;ADDRESS($S61,SUMIFS(rBP!$1:$1,rBP!$5:$5,MAX(rBP!$5:$5)-CF$5+1))&amp;":"&amp;ADDRESS($S61,SUMIFS(rBP!$1:$1,rBP!$5:$5,MAX(rBP!$5:$5))))))</f>
        <v>0</v>
      </c>
      <c r="CG61" s="71">
        <f ca="1">IF(CG$5="",0,SUMPRODUCT(
INDIRECT(ADDRESS($P61,SUMIFS($1:$1,$5:$5,1))&amp;":"&amp;ADDRESS($P61,CG$1)),
INDIRECT("rBP!"&amp;ADDRESS($S61,SUMIFS(rBP!$1:$1,rBP!$5:$5,MAX(rBP!$5:$5)-CG$5+1))&amp;":"&amp;ADDRESS($S61,SUMIFS(rBP!$1:$1,rBP!$5:$5,MAX(rBP!$5:$5))))))</f>
        <v>0</v>
      </c>
      <c r="CH61" s="71">
        <f ca="1">IF(CH$5="",0,SUMPRODUCT(
INDIRECT(ADDRESS($P61,SUMIFS($1:$1,$5:$5,1))&amp;":"&amp;ADDRESS($P61,CH$1)),
INDIRECT("rBP!"&amp;ADDRESS($S61,SUMIFS(rBP!$1:$1,rBP!$5:$5,MAX(rBP!$5:$5)-CH$5+1))&amp;":"&amp;ADDRESS($S61,SUMIFS(rBP!$1:$1,rBP!$5:$5,MAX(rBP!$5:$5))))))</f>
        <v>0</v>
      </c>
      <c r="CI61" s="71">
        <f ca="1">IF(CI$5="",0,SUMPRODUCT(
INDIRECT(ADDRESS($P61,SUMIFS($1:$1,$5:$5,1))&amp;":"&amp;ADDRESS($P61,CI$1)),
INDIRECT("rBP!"&amp;ADDRESS($S61,SUMIFS(rBP!$1:$1,rBP!$5:$5,MAX(rBP!$5:$5)-CI$5+1))&amp;":"&amp;ADDRESS($S61,SUMIFS(rBP!$1:$1,rBP!$5:$5,MAX(rBP!$5:$5))))))</f>
        <v>0</v>
      </c>
      <c r="CJ61" s="71">
        <f ca="1">IF(CJ$5="",0,SUMPRODUCT(
INDIRECT(ADDRESS($P61,SUMIFS($1:$1,$5:$5,1))&amp;":"&amp;ADDRESS($P61,CJ$1)),
INDIRECT("rBP!"&amp;ADDRESS($S61,SUMIFS(rBP!$1:$1,rBP!$5:$5,MAX(rBP!$5:$5)-CJ$5+1))&amp;":"&amp;ADDRESS($S61,SUMIFS(rBP!$1:$1,rBP!$5:$5,MAX(rBP!$5:$5))))))</f>
        <v>0</v>
      </c>
      <c r="CK61" s="71">
        <f ca="1">IF(CK$5="",0,SUMPRODUCT(
INDIRECT(ADDRESS($P61,SUMIFS($1:$1,$5:$5,1))&amp;":"&amp;ADDRESS($P61,CK$1)),
INDIRECT("rBP!"&amp;ADDRESS($S61,SUMIFS(rBP!$1:$1,rBP!$5:$5,MAX(rBP!$5:$5)-CK$5+1))&amp;":"&amp;ADDRESS($S61,SUMIFS(rBP!$1:$1,rBP!$5:$5,MAX(rBP!$5:$5))))))</f>
        <v>0</v>
      </c>
      <c r="CL61" s="71">
        <f ca="1">IF(CL$5="",0,SUMPRODUCT(
INDIRECT(ADDRESS($P61,SUMIFS($1:$1,$5:$5,1))&amp;":"&amp;ADDRESS($P61,CL$1)),
INDIRECT("rBP!"&amp;ADDRESS($S61,SUMIFS(rBP!$1:$1,rBP!$5:$5,MAX(rBP!$5:$5)-CL$5+1))&amp;":"&amp;ADDRESS($S61,SUMIFS(rBP!$1:$1,rBP!$5:$5,MAX(rBP!$5:$5))))))</f>
        <v>0</v>
      </c>
      <c r="CM61" s="71">
        <f ca="1">IF(CM$5="",0,SUMPRODUCT(
INDIRECT(ADDRESS($P61,SUMIFS($1:$1,$5:$5,1))&amp;":"&amp;ADDRESS($P61,CM$1)),
INDIRECT("rBP!"&amp;ADDRESS($S61,SUMIFS(rBP!$1:$1,rBP!$5:$5,MAX(rBP!$5:$5)-CM$5+1))&amp;":"&amp;ADDRESS($S61,SUMIFS(rBP!$1:$1,rBP!$5:$5,MAX(rBP!$5:$5))))))</f>
        <v>0</v>
      </c>
      <c r="CN61" s="71">
        <f ca="1">IF(CN$5="",0,SUMPRODUCT(
INDIRECT(ADDRESS($P61,SUMIFS($1:$1,$5:$5,1))&amp;":"&amp;ADDRESS($P61,CN$1)),
INDIRECT("rBP!"&amp;ADDRESS($S61,SUMIFS(rBP!$1:$1,rBP!$5:$5,MAX(rBP!$5:$5)-CN$5+1))&amp;":"&amp;ADDRESS($S61,SUMIFS(rBP!$1:$1,rBP!$5:$5,MAX(rBP!$5:$5))))))</f>
        <v>0</v>
      </c>
      <c r="CO61" s="71">
        <f ca="1">IF(CO$5="",0,SUMPRODUCT(
INDIRECT(ADDRESS($P61,SUMIFS($1:$1,$5:$5,1))&amp;":"&amp;ADDRESS($P61,CO$1)),
INDIRECT("rBP!"&amp;ADDRESS($S61,SUMIFS(rBP!$1:$1,rBP!$5:$5,MAX(rBP!$5:$5)-CO$5+1))&amp;":"&amp;ADDRESS($S61,SUMIFS(rBP!$1:$1,rBP!$5:$5,MAX(rBP!$5:$5))))))</f>
        <v>0</v>
      </c>
      <c r="CP61" s="71">
        <f ca="1">IF(CP$5="",0,SUMPRODUCT(
INDIRECT(ADDRESS($P61,SUMIFS($1:$1,$5:$5,1))&amp;":"&amp;ADDRESS($P61,CP$1)),
INDIRECT("rBP!"&amp;ADDRESS($S61,SUMIFS(rBP!$1:$1,rBP!$5:$5,MAX(rBP!$5:$5)-CP$5+1))&amp;":"&amp;ADDRESS($S61,SUMIFS(rBP!$1:$1,rBP!$5:$5,MAX(rBP!$5:$5))))))</f>
        <v>0</v>
      </c>
      <c r="CQ61" s="71">
        <f ca="1">IF(CQ$5="",0,SUMPRODUCT(
INDIRECT(ADDRESS($P61,SUMIFS($1:$1,$5:$5,1))&amp;":"&amp;ADDRESS($P61,CQ$1)),
INDIRECT("rBP!"&amp;ADDRESS($S61,SUMIFS(rBP!$1:$1,rBP!$5:$5,MAX(rBP!$5:$5)-CQ$5+1))&amp;":"&amp;ADDRESS($S61,SUMIFS(rBP!$1:$1,rBP!$5:$5,MAX(rBP!$5:$5))))))</f>
        <v>0</v>
      </c>
      <c r="CR61" s="71">
        <f ca="1">IF(CR$5="",0,SUMPRODUCT(
INDIRECT(ADDRESS($P61,SUMIFS($1:$1,$5:$5,1))&amp;":"&amp;ADDRESS($P61,CR$1)),
INDIRECT("rBP!"&amp;ADDRESS($S61,SUMIFS(rBP!$1:$1,rBP!$5:$5,MAX(rBP!$5:$5)-CR$5+1))&amp;":"&amp;ADDRESS($S61,SUMIFS(rBP!$1:$1,rBP!$5:$5,MAX(rBP!$5:$5))))))</f>
        <v>0</v>
      </c>
      <c r="CS61" s="71">
        <f ca="1">IF(CS$5="",0,SUMPRODUCT(
INDIRECT(ADDRESS($P61,SUMIFS($1:$1,$5:$5,1))&amp;":"&amp;ADDRESS($P61,CS$1)),
INDIRECT("rBP!"&amp;ADDRESS($S61,SUMIFS(rBP!$1:$1,rBP!$5:$5,MAX(rBP!$5:$5)-CS$5+1))&amp;":"&amp;ADDRESS($S61,SUMIFS(rBP!$1:$1,rBP!$5:$5,MAX(rBP!$5:$5))))))</f>
        <v>0</v>
      </c>
      <c r="CT61" s="71">
        <f ca="1">IF(CT$5="",0,SUMPRODUCT(
INDIRECT(ADDRESS($P61,SUMIFS($1:$1,$5:$5,1))&amp;":"&amp;ADDRESS($P61,CT$1)),
INDIRECT("rBP!"&amp;ADDRESS($S61,SUMIFS(rBP!$1:$1,rBP!$5:$5,MAX(rBP!$5:$5)-CT$5+1))&amp;":"&amp;ADDRESS($S61,SUMIFS(rBP!$1:$1,rBP!$5:$5,MAX(rBP!$5:$5))))))</f>
        <v>0</v>
      </c>
    </row>
    <row r="62" spans="1:98" s="27" customFormat="1" ht="12" x14ac:dyDescent="0.25">
      <c r="A62" s="26">
        <f>ROW()</f>
        <v>62</v>
      </c>
      <c r="E62" s="24"/>
      <c r="F62" s="68" t="str">
        <f>F53</f>
        <v>Вн.пр-во в натуральных величинах</v>
      </c>
      <c r="G62" s="27" t="str">
        <f>BP!$F$29</f>
        <v>ЭлЭн</v>
      </c>
      <c r="M62" s="2" t="str">
        <f>BP!$M$29</f>
        <v>кВт*ч</v>
      </c>
      <c r="P62" s="73">
        <f t="shared" si="10"/>
        <v>7</v>
      </c>
      <c r="R62" s="24"/>
      <c r="S62" s="73">
        <f>BP!$A113</f>
        <v>113</v>
      </c>
      <c r="T62" s="69"/>
      <c r="U62" s="69"/>
      <c r="V62" s="77"/>
      <c r="W62" s="29">
        <f ca="1">SUM(INDIRECT(ADDRESS(ROW(),SUMIFS($1:$1,$5:$5,1))):INDIRECT(ADDRESS(ROW(),SUMIFS($1:$1,$5:$5,MAX($5:$5)))))</f>
        <v>216163.26419526612</v>
      </c>
      <c r="X62" s="69"/>
      <c r="Y62" s="69"/>
      <c r="Z62" s="71">
        <f ca="1">IF(Z$5="",0,SUMPRODUCT(
INDIRECT(ADDRESS($P62,SUMIFS($1:$1,$5:$5,1))&amp;":"&amp;ADDRESS($P62,Z$1)),
INDIRECT("rBP!"&amp;ADDRESS($S62,SUMIFS(rBP!$1:$1,rBP!$5:$5,MAX(rBP!$5:$5)-Z$5+1))&amp;":"&amp;ADDRESS($S62,SUMIFS(rBP!$1:$1,rBP!$5:$5,MAX(rBP!$5:$5))))))</f>
        <v>0</v>
      </c>
      <c r="AA62" s="71">
        <f ca="1">IF(AA$5="",0,SUMPRODUCT(
INDIRECT(ADDRESS($P62,SUMIFS($1:$1,$5:$5,1))&amp;":"&amp;ADDRESS($P62,AA$1)),
INDIRECT("rBP!"&amp;ADDRESS($S62,SUMIFS(rBP!$1:$1,rBP!$5:$5,MAX(rBP!$5:$5)-AA$5+1))&amp;":"&amp;ADDRESS($S62,SUMIFS(rBP!$1:$1,rBP!$5:$5,MAX(rBP!$5:$5))))))</f>
        <v>0</v>
      </c>
      <c r="AB62" s="71">
        <f ca="1">IF(AB$5="",0,SUMPRODUCT(
INDIRECT(ADDRESS($P62,SUMIFS($1:$1,$5:$5,1))&amp;":"&amp;ADDRESS($P62,AB$1)),
INDIRECT("rBP!"&amp;ADDRESS($S62,SUMIFS(rBP!$1:$1,rBP!$5:$5,MAX(rBP!$5:$5)-AB$5+1))&amp;":"&amp;ADDRESS($S62,SUMIFS(rBP!$1:$1,rBP!$5:$5,MAX(rBP!$5:$5))))))</f>
        <v>2239.9999999999995</v>
      </c>
      <c r="AC62" s="71">
        <f ca="1">IF(AC$5="",0,SUMPRODUCT(
INDIRECT(ADDRESS($P62,SUMIFS($1:$1,$5:$5,1))&amp;":"&amp;ADDRESS($P62,AC$1)),
INDIRECT("rBP!"&amp;ADDRESS($S62,SUMIFS(rBP!$1:$1,rBP!$5:$5,MAX(rBP!$5:$5)-AC$5+1))&amp;":"&amp;ADDRESS($S62,SUMIFS(rBP!$1:$1,rBP!$5:$5,MAX(rBP!$5:$5))))))</f>
        <v>2307.1999999999998</v>
      </c>
      <c r="AD62" s="71">
        <f ca="1">IF(AD$5="",0,SUMPRODUCT(
INDIRECT(ADDRESS($P62,SUMIFS($1:$1,$5:$5,1))&amp;":"&amp;ADDRESS($P62,AD$1)),
INDIRECT("rBP!"&amp;ADDRESS($S62,SUMIFS(rBP!$1:$1,rBP!$5:$5,MAX(rBP!$5:$5)-AD$5+1))&amp;":"&amp;ADDRESS($S62,SUMIFS(rBP!$1:$1,rBP!$5:$5,MAX(rBP!$5:$5))))))</f>
        <v>2376.4160000000002</v>
      </c>
      <c r="AE62" s="71">
        <f ca="1">IF(AE$5="",0,SUMPRODUCT(
INDIRECT(ADDRESS($P62,SUMIFS($1:$1,$5:$5,1))&amp;":"&amp;ADDRESS($P62,AE$1)),
INDIRECT("rBP!"&amp;ADDRESS($S62,SUMIFS(rBP!$1:$1,rBP!$5:$5,MAX(rBP!$5:$5)-AE$5+1))&amp;":"&amp;ADDRESS($S62,SUMIFS(rBP!$1:$1,rBP!$5:$5,MAX(rBP!$5:$5))))))</f>
        <v>2447.7084799999998</v>
      </c>
      <c r="AF62" s="71">
        <f ca="1">IF(AF$5="",0,SUMPRODUCT(
INDIRECT(ADDRESS($P62,SUMIFS($1:$1,$5:$5,1))&amp;":"&amp;ADDRESS($P62,AF$1)),
INDIRECT("rBP!"&amp;ADDRESS($S62,SUMIFS(rBP!$1:$1,rBP!$5:$5,MAX(rBP!$5:$5)-AF$5+1))&amp;":"&amp;ADDRESS($S62,SUMIFS(rBP!$1:$1,rBP!$5:$5,MAX(rBP!$5:$5))))))</f>
        <v>2521.1397343999997</v>
      </c>
      <c r="AG62" s="71">
        <f ca="1">IF(AG$5="",0,SUMPRODUCT(
INDIRECT(ADDRESS($P62,SUMIFS($1:$1,$5:$5,1))&amp;":"&amp;ADDRESS($P62,AG$1)),
INDIRECT("rBP!"&amp;ADDRESS($S62,SUMIFS(rBP!$1:$1,rBP!$5:$5,MAX(rBP!$5:$5)-AG$5+1))&amp;":"&amp;ADDRESS($S62,SUMIFS(rBP!$1:$1,rBP!$5:$5,MAX(rBP!$5:$5))))))</f>
        <v>2596.7739264320003</v>
      </c>
      <c r="AH62" s="71">
        <f ca="1">IF(AH$5="",0,SUMPRODUCT(
INDIRECT(ADDRESS($P62,SUMIFS($1:$1,$5:$5,1))&amp;":"&amp;ADDRESS($P62,AH$1)),
INDIRECT("rBP!"&amp;ADDRESS($S62,SUMIFS(rBP!$1:$1,rBP!$5:$5,MAX(rBP!$5:$5)-AH$5+1))&amp;":"&amp;ADDRESS($S62,SUMIFS(rBP!$1:$1,rBP!$5:$5,MAX(rBP!$5:$5))))))</f>
        <v>2674.6771442249601</v>
      </c>
      <c r="AI62" s="71">
        <f ca="1">IF(AI$5="",0,SUMPRODUCT(
INDIRECT(ADDRESS($P62,SUMIFS($1:$1,$5:$5,1))&amp;":"&amp;ADDRESS($P62,AI$1)),
INDIRECT("rBP!"&amp;ADDRESS($S62,SUMIFS(rBP!$1:$1,rBP!$5:$5,MAX(rBP!$5:$5)-AI$5+1))&amp;":"&amp;ADDRESS($S62,SUMIFS(rBP!$1:$1,rBP!$5:$5,MAX(rBP!$5:$5))))))</f>
        <v>2754.9174585517089</v>
      </c>
      <c r="AJ62" s="71">
        <f ca="1">IF(AJ$5="",0,SUMPRODUCT(
INDIRECT(ADDRESS($P62,SUMIFS($1:$1,$5:$5,1))&amp;":"&amp;ADDRESS($P62,AJ$1)),
INDIRECT("rBP!"&amp;ADDRESS($S62,SUMIFS(rBP!$1:$1,rBP!$5:$5,MAX(rBP!$5:$5)-AJ$5+1))&amp;":"&amp;ADDRESS($S62,SUMIFS(rBP!$1:$1,rBP!$5:$5,MAX(rBP!$5:$5))))))</f>
        <v>2837.5649823082604</v>
      </c>
      <c r="AK62" s="71">
        <f ca="1">IF(AK$5="",0,SUMPRODUCT(
INDIRECT(ADDRESS($P62,SUMIFS($1:$1,$5:$5,1))&amp;":"&amp;ADDRESS($P62,AK$1)),
INDIRECT("rBP!"&amp;ADDRESS($S62,SUMIFS(rBP!$1:$1,rBP!$5:$5,MAX(rBP!$5:$5)-AK$5+1))&amp;":"&amp;ADDRESS($S62,SUMIFS(rBP!$1:$1,rBP!$5:$5,MAX(rBP!$5:$5))))))</f>
        <v>2922.6919317775078</v>
      </c>
      <c r="AL62" s="71">
        <f ca="1">IF(AL$5="",0,SUMPRODUCT(
INDIRECT(ADDRESS($P62,SUMIFS($1:$1,$5:$5,1))&amp;":"&amp;ADDRESS($P62,AL$1)),
INDIRECT("rBP!"&amp;ADDRESS($S62,SUMIFS(rBP!$1:$1,rBP!$5:$5,MAX(rBP!$5:$5)-AL$5+1))&amp;":"&amp;ADDRESS($S62,SUMIFS(rBP!$1:$1,rBP!$5:$5,MAX(rBP!$5:$5))))))</f>
        <v>3010.3726897308334</v>
      </c>
      <c r="AM62" s="71">
        <f ca="1">IF(AM$5="",0,SUMPRODUCT(
INDIRECT(ADDRESS($P62,SUMIFS($1:$1,$5:$5,1))&amp;":"&amp;ADDRESS($P62,AM$1)),
INDIRECT("rBP!"&amp;ADDRESS($S62,SUMIFS(rBP!$1:$1,rBP!$5:$5,MAX(rBP!$5:$5)-AM$5+1))&amp;":"&amp;ADDRESS($S62,SUMIFS(rBP!$1:$1,rBP!$5:$5,MAX(rBP!$5:$5))))))</f>
        <v>3100.683870422758</v>
      </c>
      <c r="AN62" s="71">
        <f ca="1">IF(AN$5="",0,SUMPRODUCT(
INDIRECT(ADDRESS($P62,SUMIFS($1:$1,$5:$5,1))&amp;":"&amp;ADDRESS($P62,AN$1)),
INDIRECT("rBP!"&amp;ADDRESS($S62,SUMIFS(rBP!$1:$1,rBP!$5:$5,MAX(rBP!$5:$5)-AN$5+1))&amp;":"&amp;ADDRESS($S62,SUMIFS(rBP!$1:$1,rBP!$5:$5,MAX(rBP!$5:$5))))))</f>
        <v>3193.7043865354408</v>
      </c>
      <c r="AO62" s="71">
        <f ca="1">IF(AO$5="",0,SUMPRODUCT(
INDIRECT(ADDRESS($P62,SUMIFS($1:$1,$5:$5,1))&amp;":"&amp;ADDRESS($P62,AO$1)),
INDIRECT("rBP!"&amp;ADDRESS($S62,SUMIFS(rBP!$1:$1,rBP!$5:$5,MAX(rBP!$5:$5)-AO$5+1))&amp;":"&amp;ADDRESS($S62,SUMIFS(rBP!$1:$1,rBP!$5:$5,MAX(rBP!$5:$5))))))</f>
        <v>3289.5155181315045</v>
      </c>
      <c r="AP62" s="71">
        <f ca="1">IF(AP$5="",0,SUMPRODUCT(
INDIRECT(ADDRESS($P62,SUMIFS($1:$1,$5:$5,1))&amp;":"&amp;ADDRESS($P62,AP$1)),
INDIRECT("rBP!"&amp;ADDRESS($S62,SUMIFS(rBP!$1:$1,rBP!$5:$5,MAX(rBP!$5:$5)-AP$5+1))&amp;":"&amp;ADDRESS($S62,SUMIFS(rBP!$1:$1,rBP!$5:$5,MAX(rBP!$5:$5))))))</f>
        <v>3388.2009836754496</v>
      </c>
      <c r="AQ62" s="71">
        <f ca="1">IF(AQ$5="",0,SUMPRODUCT(
INDIRECT(ADDRESS($P62,SUMIFS($1:$1,$5:$5,1))&amp;":"&amp;ADDRESS($P62,AQ$1)),
INDIRECT("rBP!"&amp;ADDRESS($S62,SUMIFS(rBP!$1:$1,rBP!$5:$5,MAX(rBP!$5:$5)-AQ$5+1))&amp;":"&amp;ADDRESS($S62,SUMIFS(rBP!$1:$1,rBP!$5:$5,MAX(rBP!$5:$5))))))</f>
        <v>3489.8470131857134</v>
      </c>
      <c r="AR62" s="71">
        <f ca="1">IF(AR$5="",0,SUMPRODUCT(
INDIRECT(ADDRESS($P62,SUMIFS($1:$1,$5:$5,1))&amp;":"&amp;ADDRESS($P62,AR$1)),
INDIRECT("rBP!"&amp;ADDRESS($S62,SUMIFS(rBP!$1:$1,rBP!$5:$5,MAX(rBP!$5:$5)-AR$5+1))&amp;":"&amp;ADDRESS($S62,SUMIFS(rBP!$1:$1,rBP!$5:$5,MAX(rBP!$5:$5))))))</f>
        <v>3594.5424235812848</v>
      </c>
      <c r="AS62" s="71">
        <f ca="1">IF(AS$5="",0,SUMPRODUCT(
INDIRECT(ADDRESS($P62,SUMIFS($1:$1,$5:$5,1))&amp;":"&amp;ADDRESS($P62,AS$1)),
INDIRECT("rBP!"&amp;ADDRESS($S62,SUMIFS(rBP!$1:$1,rBP!$5:$5,MAX(rBP!$5:$5)-AS$5+1))&amp;":"&amp;ADDRESS($S62,SUMIFS(rBP!$1:$1,rBP!$5:$5,MAX(rBP!$5:$5))))))</f>
        <v>3702.3786962887234</v>
      </c>
      <c r="AT62" s="71">
        <f ca="1">IF(AT$5="",0,SUMPRODUCT(
INDIRECT(ADDRESS($P62,SUMIFS($1:$1,$5:$5,1))&amp;":"&amp;ADDRESS($P62,AT$1)),
INDIRECT("rBP!"&amp;ADDRESS($S62,SUMIFS(rBP!$1:$1,rBP!$5:$5,MAX(rBP!$5:$5)-AT$5+1))&amp;":"&amp;ADDRESS($S62,SUMIFS(rBP!$1:$1,rBP!$5:$5,MAX(rBP!$5:$5))))))</f>
        <v>3813.4500571773856</v>
      </c>
      <c r="AU62" s="71">
        <f ca="1">IF(AU$5="",0,SUMPRODUCT(
INDIRECT(ADDRESS($P62,SUMIFS($1:$1,$5:$5,1))&amp;":"&amp;ADDRESS($P62,AU$1)),
INDIRECT("rBP!"&amp;ADDRESS($S62,SUMIFS(rBP!$1:$1,rBP!$5:$5,MAX(rBP!$5:$5)-AU$5+1))&amp;":"&amp;ADDRESS($S62,SUMIFS(rBP!$1:$1,rBP!$5:$5,MAX(rBP!$5:$5))))))</f>
        <v>3927.853558892707</v>
      </c>
      <c r="AV62" s="71">
        <f ca="1">IF(AV$5="",0,SUMPRODUCT(
INDIRECT(ADDRESS($P62,SUMIFS($1:$1,$5:$5,1))&amp;":"&amp;ADDRESS($P62,AV$1)),
INDIRECT("rBP!"&amp;ADDRESS($S62,SUMIFS(rBP!$1:$1,rBP!$5:$5,MAX(rBP!$5:$5)-AV$5+1))&amp;":"&amp;ADDRESS($S62,SUMIFS(rBP!$1:$1,rBP!$5:$5,MAX(rBP!$5:$5))))))</f>
        <v>4045.6891656594885</v>
      </c>
      <c r="AW62" s="71">
        <f ca="1">IF(AW$5="",0,SUMPRODUCT(
INDIRECT(ADDRESS($P62,SUMIFS($1:$1,$5:$5,1))&amp;":"&amp;ADDRESS($P62,AW$1)),
INDIRECT("rBP!"&amp;ADDRESS($S62,SUMIFS(rBP!$1:$1,rBP!$5:$5,MAX(rBP!$5:$5)-AW$5+1))&amp;":"&amp;ADDRESS($S62,SUMIFS(rBP!$1:$1,rBP!$5:$5,MAX(rBP!$5:$5))))))</f>
        <v>4167.0598406292729</v>
      </c>
      <c r="AX62" s="71">
        <f ca="1">IF(AX$5="",0,SUMPRODUCT(
INDIRECT(ADDRESS($P62,SUMIFS($1:$1,$5:$5,1))&amp;":"&amp;ADDRESS($P62,AX$1)),
INDIRECT("rBP!"&amp;ADDRESS($S62,SUMIFS(rBP!$1:$1,rBP!$5:$5,MAX(rBP!$5:$5)-AX$5+1))&amp;":"&amp;ADDRESS($S62,SUMIFS(rBP!$1:$1,rBP!$5:$5,MAX(rBP!$5:$5))))))</f>
        <v>4292.0716358481513</v>
      </c>
      <c r="AY62" s="71">
        <f ca="1">IF(AY$5="",0,SUMPRODUCT(
INDIRECT(ADDRESS($P62,SUMIFS($1:$1,$5:$5,1))&amp;":"&amp;ADDRESS($P62,AY$1)),
INDIRECT("rBP!"&amp;ADDRESS($S62,SUMIFS(rBP!$1:$1,rBP!$5:$5,MAX(rBP!$5:$5)-AY$5+1))&amp;":"&amp;ADDRESS($S62,SUMIFS(rBP!$1:$1,rBP!$5:$5,MAX(rBP!$5:$5))))))</f>
        <v>4420.8337849235968</v>
      </c>
      <c r="AZ62" s="71">
        <f ca="1">IF(AZ$5="",0,SUMPRODUCT(
INDIRECT(ADDRESS($P62,SUMIFS($1:$1,$5:$5,1))&amp;":"&amp;ADDRESS($P62,AZ$1)),
INDIRECT("rBP!"&amp;ADDRESS($S62,SUMIFS(rBP!$1:$1,rBP!$5:$5,MAX(rBP!$5:$5)-AZ$5+1))&amp;":"&amp;ADDRESS($S62,SUMIFS(rBP!$1:$1,rBP!$5:$5,MAX(rBP!$5:$5))))))</f>
        <v>4553.4587984713044</v>
      </c>
      <c r="BA62" s="71">
        <f ca="1">IF(BA$5="",0,SUMPRODUCT(
INDIRECT(ADDRESS($P62,SUMIFS($1:$1,$5:$5,1))&amp;":"&amp;ADDRESS($P62,BA$1)),
INDIRECT("rBP!"&amp;ADDRESS($S62,SUMIFS(rBP!$1:$1,rBP!$5:$5,MAX(rBP!$5:$5)-BA$5+1))&amp;":"&amp;ADDRESS($S62,SUMIFS(rBP!$1:$1,rBP!$5:$5,MAX(rBP!$5:$5))))))</f>
        <v>4690.0625624254435</v>
      </c>
      <c r="BB62" s="71">
        <f ca="1">IF(BB$5="",0,SUMPRODUCT(
INDIRECT(ADDRESS($P62,SUMIFS($1:$1,$5:$5,1))&amp;":"&amp;ADDRESS($P62,BB$1)),
INDIRECT("rBP!"&amp;ADDRESS($S62,SUMIFS(rBP!$1:$1,rBP!$5:$5,MAX(rBP!$5:$5)-BB$5+1))&amp;":"&amp;ADDRESS($S62,SUMIFS(rBP!$1:$1,rBP!$5:$5,MAX(rBP!$5:$5))))))</f>
        <v>4830.7644392982065</v>
      </c>
      <c r="BC62" s="71">
        <f ca="1">IF(BC$5="",0,SUMPRODUCT(
INDIRECT(ADDRESS($P62,SUMIFS($1:$1,$5:$5,1))&amp;":"&amp;ADDRESS($P62,BC$1)),
INDIRECT("rBP!"&amp;ADDRESS($S62,SUMIFS(rBP!$1:$1,rBP!$5:$5,MAX(rBP!$5:$5)-BC$5+1))&amp;":"&amp;ADDRESS($S62,SUMIFS(rBP!$1:$1,rBP!$5:$5,MAX(rBP!$5:$5))))))</f>
        <v>4975.6873724771531</v>
      </c>
      <c r="BD62" s="71">
        <f ca="1">IF(BD$5="",0,SUMPRODUCT(
INDIRECT(ADDRESS($P62,SUMIFS($1:$1,$5:$5,1))&amp;":"&amp;ADDRESS($P62,BD$1)),
INDIRECT("rBP!"&amp;ADDRESS($S62,SUMIFS(rBP!$1:$1,rBP!$5:$5,MAX(rBP!$5:$5)-BD$5+1))&amp;":"&amp;ADDRESS($S62,SUMIFS(rBP!$1:$1,rBP!$5:$5,MAX(rBP!$5:$5))))))</f>
        <v>5124.9579936514683</v>
      </c>
      <c r="BE62" s="71">
        <f ca="1">IF(BE$5="",0,SUMPRODUCT(
INDIRECT(ADDRESS($P62,SUMIFS($1:$1,$5:$5,1))&amp;":"&amp;ADDRESS($P62,BE$1)),
INDIRECT("rBP!"&amp;ADDRESS($S62,SUMIFS(rBP!$1:$1,rBP!$5:$5,MAX(rBP!$5:$5)-BE$5+1))&amp;":"&amp;ADDRESS($S62,SUMIFS(rBP!$1:$1,rBP!$5:$5,MAX(rBP!$5:$5))))))</f>
        <v>5278.7067334610119</v>
      </c>
      <c r="BF62" s="71">
        <f ca="1">IF(BF$5="",0,SUMPRODUCT(
INDIRECT(ADDRESS($P62,SUMIFS($1:$1,$5:$5,1))&amp;":"&amp;ADDRESS($P62,BF$1)),
INDIRECT("rBP!"&amp;ADDRESS($S62,SUMIFS(rBP!$1:$1,rBP!$5:$5,MAX(rBP!$5:$5)-BF$5+1))&amp;":"&amp;ADDRESS($S62,SUMIFS(rBP!$1:$1,rBP!$5:$5,MAX(rBP!$5:$5))))))</f>
        <v>5437.0679354648419</v>
      </c>
      <c r="BG62" s="71">
        <f ca="1">IF(BG$5="",0,SUMPRODUCT(
INDIRECT(ADDRESS($P62,SUMIFS($1:$1,$5:$5,1))&amp;":"&amp;ADDRESS($P62,BG$1)),
INDIRECT("rBP!"&amp;ADDRESS($S62,SUMIFS(rBP!$1:$1,rBP!$5:$5,MAX(rBP!$5:$5)-BG$5+1))&amp;":"&amp;ADDRESS($S62,SUMIFS(rBP!$1:$1,rBP!$5:$5,MAX(rBP!$5:$5))))))</f>
        <v>5600.1799735287877</v>
      </c>
      <c r="BH62" s="71">
        <f ca="1">IF(BH$5="",0,SUMPRODUCT(
INDIRECT(ADDRESS($P62,SUMIFS($1:$1,$5:$5,1))&amp;":"&amp;ADDRESS($P62,BH$1)),
INDIRECT("rBP!"&amp;ADDRESS($S62,SUMIFS(rBP!$1:$1,rBP!$5:$5,MAX(rBP!$5:$5)-BH$5+1))&amp;":"&amp;ADDRESS($S62,SUMIFS(rBP!$1:$1,rBP!$5:$5,MAX(rBP!$5:$5))))))</f>
        <v>5768.1853727346515</v>
      </c>
      <c r="BI62" s="71">
        <f ca="1">IF(BI$5="",0,SUMPRODUCT(
INDIRECT(ADDRESS($P62,SUMIFS($1:$1,$5:$5,1))&amp;":"&amp;ADDRESS($P62,BI$1)),
INDIRECT("rBP!"&amp;ADDRESS($S62,SUMIFS(rBP!$1:$1,rBP!$5:$5,MAX(rBP!$5:$5)-BI$5+1))&amp;":"&amp;ADDRESS($S62,SUMIFS(rBP!$1:$1,rBP!$5:$5,MAX(rBP!$5:$5))))))</f>
        <v>5941.2309339166914</v>
      </c>
      <c r="BJ62" s="71">
        <f ca="1">IF(BJ$5="",0,SUMPRODUCT(
INDIRECT(ADDRESS($P62,SUMIFS($1:$1,$5:$5,1))&amp;":"&amp;ADDRESS($P62,BJ$1)),
INDIRECT("rBP!"&amp;ADDRESS($S62,SUMIFS(rBP!$1:$1,rBP!$5:$5,MAX(rBP!$5:$5)-BJ$5+1))&amp;":"&amp;ADDRESS($S62,SUMIFS(rBP!$1:$1,rBP!$5:$5,MAX(rBP!$5:$5))))))</f>
        <v>6119.4678619341921</v>
      </c>
      <c r="BK62" s="71">
        <f ca="1">IF(BK$5="",0,SUMPRODUCT(
INDIRECT(ADDRESS($P62,SUMIFS($1:$1,$5:$5,1))&amp;":"&amp;ADDRESS($P62,BK$1)),
INDIRECT("rBP!"&amp;ADDRESS($S62,SUMIFS(rBP!$1:$1,rBP!$5:$5,MAX(rBP!$5:$5)-BK$5+1))&amp;":"&amp;ADDRESS($S62,SUMIFS(rBP!$1:$1,rBP!$5:$5,MAX(rBP!$5:$5))))))</f>
        <v>6303.0518977922184</v>
      </c>
      <c r="BL62" s="71">
        <f ca="1">IF(BL$5="",0,SUMPRODUCT(
INDIRECT(ADDRESS($P62,SUMIFS($1:$1,$5:$5,1))&amp;":"&amp;ADDRESS($P62,BL$1)),
INDIRECT("rBP!"&amp;ADDRESS($S62,SUMIFS(rBP!$1:$1,rBP!$5:$5,MAX(rBP!$5:$5)-BL$5+1))&amp;":"&amp;ADDRESS($S62,SUMIFS(rBP!$1:$1,rBP!$5:$5,MAX(rBP!$5:$5))))))</f>
        <v>6492.143454725986</v>
      </c>
      <c r="BM62" s="71">
        <f ca="1">IF(BM$5="",0,SUMPRODUCT(
INDIRECT(ADDRESS($P62,SUMIFS($1:$1,$5:$5,1))&amp;":"&amp;ADDRESS($P62,BM$1)),
INDIRECT("rBP!"&amp;ADDRESS($S62,SUMIFS(rBP!$1:$1,rBP!$5:$5,MAX(rBP!$5:$5)-BM$5+1))&amp;":"&amp;ADDRESS($S62,SUMIFS(rBP!$1:$1,rBP!$5:$5,MAX(rBP!$5:$5))))))</f>
        <v>6686.9077583677645</v>
      </c>
      <c r="BN62" s="71">
        <f ca="1">IF(BN$5="",0,SUMPRODUCT(
INDIRECT(ADDRESS($P62,SUMIFS($1:$1,$5:$5,1))&amp;":"&amp;ADDRESS($P62,BN$1)),
INDIRECT("rBP!"&amp;ADDRESS($S62,SUMIFS(rBP!$1:$1,rBP!$5:$5,MAX(rBP!$5:$5)-BN$5+1))&amp;":"&amp;ADDRESS($S62,SUMIFS(rBP!$1:$1,rBP!$5:$5,MAX(rBP!$5:$5))))))</f>
        <v>6887.5149911187982</v>
      </c>
      <c r="BO62" s="71">
        <f ca="1">IF(BO$5="",0,SUMPRODUCT(
INDIRECT(ADDRESS($P62,SUMIFS($1:$1,$5:$5,1))&amp;":"&amp;ADDRESS($P62,BO$1)),
INDIRECT("rBP!"&amp;ADDRESS($S62,SUMIFS(rBP!$1:$1,rBP!$5:$5,MAX(rBP!$5:$5)-BO$5+1))&amp;":"&amp;ADDRESS($S62,SUMIFS(rBP!$1:$1,rBP!$5:$5,MAX(rBP!$5:$5))))))</f>
        <v>7094.1404408523622</v>
      </c>
      <c r="BP62" s="71">
        <f ca="1">IF(BP$5="",0,SUMPRODUCT(
INDIRECT(ADDRESS($P62,SUMIFS($1:$1,$5:$5,1))&amp;":"&amp;ADDRESS($P62,BP$1)),
INDIRECT("rBP!"&amp;ADDRESS($S62,SUMIFS(rBP!$1:$1,rBP!$5:$5,MAX(rBP!$5:$5)-BP$5+1))&amp;":"&amp;ADDRESS($S62,SUMIFS(rBP!$1:$1,rBP!$5:$5,MAX(rBP!$5:$5))))))</f>
        <v>7306.964654077934</v>
      </c>
      <c r="BQ62" s="71">
        <f ca="1">IF(BQ$5="",0,SUMPRODUCT(
INDIRECT(ADDRESS($P62,SUMIFS($1:$1,$5:$5,1))&amp;":"&amp;ADDRESS($P62,BQ$1)),
INDIRECT("rBP!"&amp;ADDRESS($S62,SUMIFS(rBP!$1:$1,rBP!$5:$5,MAX(rBP!$5:$5)-BQ$5+1))&amp;":"&amp;ADDRESS($S62,SUMIFS(rBP!$1:$1,rBP!$5:$5,MAX(rBP!$5:$5))))))</f>
        <v>7526.1735937002713</v>
      </c>
      <c r="BR62" s="71">
        <f ca="1">IF(BR$5="",0,SUMPRODUCT(
INDIRECT(ADDRESS($P62,SUMIFS($1:$1,$5:$5,1))&amp;":"&amp;ADDRESS($P62,BR$1)),
INDIRECT("rBP!"&amp;ADDRESS($S62,SUMIFS(rBP!$1:$1,rBP!$5:$5,MAX(rBP!$5:$5)-BR$5+1))&amp;":"&amp;ADDRESS($S62,SUMIFS(rBP!$1:$1,rBP!$5:$5,MAX(rBP!$5:$5))))))</f>
        <v>7751.9588015112795</v>
      </c>
      <c r="BS62" s="71">
        <f ca="1">IF(BS$5="",0,SUMPRODUCT(
INDIRECT(ADDRESS($P62,SUMIFS($1:$1,$5:$5,1))&amp;":"&amp;ADDRESS($P62,BS$1)),
INDIRECT("rBP!"&amp;ADDRESS($S62,SUMIFS(rBP!$1:$1,rBP!$5:$5,MAX(rBP!$5:$5)-BS$5+1))&amp;":"&amp;ADDRESS($S62,SUMIFS(rBP!$1:$1,rBP!$5:$5,MAX(rBP!$5:$5))))))</f>
        <v>7984.5175655566181</v>
      </c>
      <c r="BT62" s="71">
        <f ca="1">IF(BT$5="",0,SUMPRODUCT(
INDIRECT(ADDRESS($P62,SUMIFS($1:$1,$5:$5,1))&amp;":"&amp;ADDRESS($P62,BT$1)),
INDIRECT("rBP!"&amp;ADDRESS($S62,SUMIFS(rBP!$1:$1,rBP!$5:$5,MAX(rBP!$5:$5)-BT$5+1))&amp;":"&amp;ADDRESS($S62,SUMIFS(rBP!$1:$1,rBP!$5:$5,MAX(rBP!$5:$5))))))</f>
        <v>8224.0530925233179</v>
      </c>
      <c r="BU62" s="71">
        <f ca="1">IF(BU$5="",0,SUMPRODUCT(
INDIRECT(ADDRESS($P62,SUMIFS($1:$1,$5:$5,1))&amp;":"&amp;ADDRESS($P62,BU$1)),
INDIRECT("rBP!"&amp;ADDRESS($S62,SUMIFS(rBP!$1:$1,rBP!$5:$5,MAX(rBP!$5:$5)-BU$5+1))&amp;":"&amp;ADDRESS($S62,SUMIFS(rBP!$1:$1,rBP!$5:$5,MAX(rBP!$5:$5))))))</f>
        <v>8470.7746852990185</v>
      </c>
      <c r="BV62" s="71">
        <f ca="1">IF(BV$5="",0,SUMPRODUCT(
INDIRECT(ADDRESS($P62,SUMIFS($1:$1,$5:$5,1))&amp;":"&amp;ADDRESS($P62,BV$1)),
INDIRECT("rBP!"&amp;ADDRESS($S62,SUMIFS(rBP!$1:$1,rBP!$5:$5,MAX(rBP!$5:$5)-BV$5+1))&amp;":"&amp;ADDRESS($S62,SUMIFS(rBP!$1:$1,rBP!$5:$5,MAX(rBP!$5:$5))))))</f>
        <v>0</v>
      </c>
      <c r="BW62" s="71">
        <f ca="1">IF(BW$5="",0,SUMPRODUCT(
INDIRECT(ADDRESS($P62,SUMIFS($1:$1,$5:$5,1))&amp;":"&amp;ADDRESS($P62,BW$1)),
INDIRECT("rBP!"&amp;ADDRESS($S62,SUMIFS(rBP!$1:$1,rBP!$5:$5,MAX(rBP!$5:$5)-BW$5+1))&amp;":"&amp;ADDRESS($S62,SUMIFS(rBP!$1:$1,rBP!$5:$5,MAX(rBP!$5:$5))))))</f>
        <v>0</v>
      </c>
      <c r="BX62" s="71">
        <f ca="1">IF(BX$5="",0,SUMPRODUCT(
INDIRECT(ADDRESS($P62,SUMIFS($1:$1,$5:$5,1))&amp;":"&amp;ADDRESS($P62,BX$1)),
INDIRECT("rBP!"&amp;ADDRESS($S62,SUMIFS(rBP!$1:$1,rBP!$5:$5,MAX(rBP!$5:$5)-BX$5+1))&amp;":"&amp;ADDRESS($S62,SUMIFS(rBP!$1:$1,rBP!$5:$5,MAX(rBP!$5:$5))))))</f>
        <v>0</v>
      </c>
      <c r="BY62" s="71">
        <f ca="1">IF(BY$5="",0,SUMPRODUCT(
INDIRECT(ADDRESS($P62,SUMIFS($1:$1,$5:$5,1))&amp;":"&amp;ADDRESS($P62,BY$1)),
INDIRECT("rBP!"&amp;ADDRESS($S62,SUMIFS(rBP!$1:$1,rBP!$5:$5,MAX(rBP!$5:$5)-BY$5+1))&amp;":"&amp;ADDRESS($S62,SUMIFS(rBP!$1:$1,rBP!$5:$5,MAX(rBP!$5:$5))))))</f>
        <v>0</v>
      </c>
      <c r="BZ62" s="71">
        <f ca="1">IF(BZ$5="",0,SUMPRODUCT(
INDIRECT(ADDRESS($P62,SUMIFS($1:$1,$5:$5,1))&amp;":"&amp;ADDRESS($P62,BZ$1)),
INDIRECT("rBP!"&amp;ADDRESS($S62,SUMIFS(rBP!$1:$1,rBP!$5:$5,MAX(rBP!$5:$5)-BZ$5+1))&amp;":"&amp;ADDRESS($S62,SUMIFS(rBP!$1:$1,rBP!$5:$5,MAX(rBP!$5:$5))))))</f>
        <v>0</v>
      </c>
      <c r="CA62" s="71">
        <f ca="1">IF(CA$5="",0,SUMPRODUCT(
INDIRECT(ADDRESS($P62,SUMIFS($1:$1,$5:$5,1))&amp;":"&amp;ADDRESS($P62,CA$1)),
INDIRECT("rBP!"&amp;ADDRESS($S62,SUMIFS(rBP!$1:$1,rBP!$5:$5,MAX(rBP!$5:$5)-CA$5+1))&amp;":"&amp;ADDRESS($S62,SUMIFS(rBP!$1:$1,rBP!$5:$5,MAX(rBP!$5:$5))))))</f>
        <v>0</v>
      </c>
      <c r="CB62" s="71">
        <f ca="1">IF(CB$5="",0,SUMPRODUCT(
INDIRECT(ADDRESS($P62,SUMIFS($1:$1,$5:$5,1))&amp;":"&amp;ADDRESS($P62,CB$1)),
INDIRECT("rBP!"&amp;ADDRESS($S62,SUMIFS(rBP!$1:$1,rBP!$5:$5,MAX(rBP!$5:$5)-CB$5+1))&amp;":"&amp;ADDRESS($S62,SUMIFS(rBP!$1:$1,rBP!$5:$5,MAX(rBP!$5:$5))))))</f>
        <v>0</v>
      </c>
      <c r="CC62" s="71">
        <f ca="1">IF(CC$5="",0,SUMPRODUCT(
INDIRECT(ADDRESS($P62,SUMIFS($1:$1,$5:$5,1))&amp;":"&amp;ADDRESS($P62,CC$1)),
INDIRECT("rBP!"&amp;ADDRESS($S62,SUMIFS(rBP!$1:$1,rBP!$5:$5,MAX(rBP!$5:$5)-CC$5+1))&amp;":"&amp;ADDRESS($S62,SUMIFS(rBP!$1:$1,rBP!$5:$5,MAX(rBP!$5:$5))))))</f>
        <v>0</v>
      </c>
      <c r="CD62" s="71">
        <f ca="1">IF(CD$5="",0,SUMPRODUCT(
INDIRECT(ADDRESS($P62,SUMIFS($1:$1,$5:$5,1))&amp;":"&amp;ADDRESS($P62,CD$1)),
INDIRECT("rBP!"&amp;ADDRESS($S62,SUMIFS(rBP!$1:$1,rBP!$5:$5,MAX(rBP!$5:$5)-CD$5+1))&amp;":"&amp;ADDRESS($S62,SUMIFS(rBP!$1:$1,rBP!$5:$5,MAX(rBP!$5:$5))))))</f>
        <v>0</v>
      </c>
      <c r="CE62" s="71">
        <f ca="1">IF(CE$5="",0,SUMPRODUCT(
INDIRECT(ADDRESS($P62,SUMIFS($1:$1,$5:$5,1))&amp;":"&amp;ADDRESS($P62,CE$1)),
INDIRECT("rBP!"&amp;ADDRESS($S62,SUMIFS(rBP!$1:$1,rBP!$5:$5,MAX(rBP!$5:$5)-CE$5+1))&amp;":"&amp;ADDRESS($S62,SUMIFS(rBP!$1:$1,rBP!$5:$5,MAX(rBP!$5:$5))))))</f>
        <v>0</v>
      </c>
      <c r="CF62" s="71">
        <f ca="1">IF(CF$5="",0,SUMPRODUCT(
INDIRECT(ADDRESS($P62,SUMIFS($1:$1,$5:$5,1))&amp;":"&amp;ADDRESS($P62,CF$1)),
INDIRECT("rBP!"&amp;ADDRESS($S62,SUMIFS(rBP!$1:$1,rBP!$5:$5,MAX(rBP!$5:$5)-CF$5+1))&amp;":"&amp;ADDRESS($S62,SUMIFS(rBP!$1:$1,rBP!$5:$5,MAX(rBP!$5:$5))))))</f>
        <v>0</v>
      </c>
      <c r="CG62" s="71">
        <f ca="1">IF(CG$5="",0,SUMPRODUCT(
INDIRECT(ADDRESS($P62,SUMIFS($1:$1,$5:$5,1))&amp;":"&amp;ADDRESS($P62,CG$1)),
INDIRECT("rBP!"&amp;ADDRESS($S62,SUMIFS(rBP!$1:$1,rBP!$5:$5,MAX(rBP!$5:$5)-CG$5+1))&amp;":"&amp;ADDRESS($S62,SUMIFS(rBP!$1:$1,rBP!$5:$5,MAX(rBP!$5:$5))))))</f>
        <v>0</v>
      </c>
      <c r="CH62" s="71">
        <f ca="1">IF(CH$5="",0,SUMPRODUCT(
INDIRECT(ADDRESS($P62,SUMIFS($1:$1,$5:$5,1))&amp;":"&amp;ADDRESS($P62,CH$1)),
INDIRECT("rBP!"&amp;ADDRESS($S62,SUMIFS(rBP!$1:$1,rBP!$5:$5,MAX(rBP!$5:$5)-CH$5+1))&amp;":"&amp;ADDRESS($S62,SUMIFS(rBP!$1:$1,rBP!$5:$5,MAX(rBP!$5:$5))))))</f>
        <v>0</v>
      </c>
      <c r="CI62" s="71">
        <f ca="1">IF(CI$5="",0,SUMPRODUCT(
INDIRECT(ADDRESS($P62,SUMIFS($1:$1,$5:$5,1))&amp;":"&amp;ADDRESS($P62,CI$1)),
INDIRECT("rBP!"&amp;ADDRESS($S62,SUMIFS(rBP!$1:$1,rBP!$5:$5,MAX(rBP!$5:$5)-CI$5+1))&amp;":"&amp;ADDRESS($S62,SUMIFS(rBP!$1:$1,rBP!$5:$5,MAX(rBP!$5:$5))))))</f>
        <v>0</v>
      </c>
      <c r="CJ62" s="71">
        <f ca="1">IF(CJ$5="",0,SUMPRODUCT(
INDIRECT(ADDRESS($P62,SUMIFS($1:$1,$5:$5,1))&amp;":"&amp;ADDRESS($P62,CJ$1)),
INDIRECT("rBP!"&amp;ADDRESS($S62,SUMIFS(rBP!$1:$1,rBP!$5:$5,MAX(rBP!$5:$5)-CJ$5+1))&amp;":"&amp;ADDRESS($S62,SUMIFS(rBP!$1:$1,rBP!$5:$5,MAX(rBP!$5:$5))))))</f>
        <v>0</v>
      </c>
      <c r="CK62" s="71">
        <f ca="1">IF(CK$5="",0,SUMPRODUCT(
INDIRECT(ADDRESS($P62,SUMIFS($1:$1,$5:$5,1))&amp;":"&amp;ADDRESS($P62,CK$1)),
INDIRECT("rBP!"&amp;ADDRESS($S62,SUMIFS(rBP!$1:$1,rBP!$5:$5,MAX(rBP!$5:$5)-CK$5+1))&amp;":"&amp;ADDRESS($S62,SUMIFS(rBP!$1:$1,rBP!$5:$5,MAX(rBP!$5:$5))))))</f>
        <v>0</v>
      </c>
      <c r="CL62" s="71">
        <f ca="1">IF(CL$5="",0,SUMPRODUCT(
INDIRECT(ADDRESS($P62,SUMIFS($1:$1,$5:$5,1))&amp;":"&amp;ADDRESS($P62,CL$1)),
INDIRECT("rBP!"&amp;ADDRESS($S62,SUMIFS(rBP!$1:$1,rBP!$5:$5,MAX(rBP!$5:$5)-CL$5+1))&amp;":"&amp;ADDRESS($S62,SUMIFS(rBP!$1:$1,rBP!$5:$5,MAX(rBP!$5:$5))))))</f>
        <v>0</v>
      </c>
      <c r="CM62" s="71">
        <f ca="1">IF(CM$5="",0,SUMPRODUCT(
INDIRECT(ADDRESS($P62,SUMIFS($1:$1,$5:$5,1))&amp;":"&amp;ADDRESS($P62,CM$1)),
INDIRECT("rBP!"&amp;ADDRESS($S62,SUMIFS(rBP!$1:$1,rBP!$5:$5,MAX(rBP!$5:$5)-CM$5+1))&amp;":"&amp;ADDRESS($S62,SUMIFS(rBP!$1:$1,rBP!$5:$5,MAX(rBP!$5:$5))))))</f>
        <v>0</v>
      </c>
      <c r="CN62" s="71">
        <f ca="1">IF(CN$5="",0,SUMPRODUCT(
INDIRECT(ADDRESS($P62,SUMIFS($1:$1,$5:$5,1))&amp;":"&amp;ADDRESS($P62,CN$1)),
INDIRECT("rBP!"&amp;ADDRESS($S62,SUMIFS(rBP!$1:$1,rBP!$5:$5,MAX(rBP!$5:$5)-CN$5+1))&amp;":"&amp;ADDRESS($S62,SUMIFS(rBP!$1:$1,rBP!$5:$5,MAX(rBP!$5:$5))))))</f>
        <v>0</v>
      </c>
      <c r="CO62" s="71">
        <f ca="1">IF(CO$5="",0,SUMPRODUCT(
INDIRECT(ADDRESS($P62,SUMIFS($1:$1,$5:$5,1))&amp;":"&amp;ADDRESS($P62,CO$1)),
INDIRECT("rBP!"&amp;ADDRESS($S62,SUMIFS(rBP!$1:$1,rBP!$5:$5,MAX(rBP!$5:$5)-CO$5+1))&amp;":"&amp;ADDRESS($S62,SUMIFS(rBP!$1:$1,rBP!$5:$5,MAX(rBP!$5:$5))))))</f>
        <v>0</v>
      </c>
      <c r="CP62" s="71">
        <f ca="1">IF(CP$5="",0,SUMPRODUCT(
INDIRECT(ADDRESS($P62,SUMIFS($1:$1,$5:$5,1))&amp;":"&amp;ADDRESS($P62,CP$1)),
INDIRECT("rBP!"&amp;ADDRESS($S62,SUMIFS(rBP!$1:$1,rBP!$5:$5,MAX(rBP!$5:$5)-CP$5+1))&amp;":"&amp;ADDRESS($S62,SUMIFS(rBP!$1:$1,rBP!$5:$5,MAX(rBP!$5:$5))))))</f>
        <v>0</v>
      </c>
      <c r="CQ62" s="71">
        <f ca="1">IF(CQ$5="",0,SUMPRODUCT(
INDIRECT(ADDRESS($P62,SUMIFS($1:$1,$5:$5,1))&amp;":"&amp;ADDRESS($P62,CQ$1)),
INDIRECT("rBP!"&amp;ADDRESS($S62,SUMIFS(rBP!$1:$1,rBP!$5:$5,MAX(rBP!$5:$5)-CQ$5+1))&amp;":"&amp;ADDRESS($S62,SUMIFS(rBP!$1:$1,rBP!$5:$5,MAX(rBP!$5:$5))))))</f>
        <v>0</v>
      </c>
      <c r="CR62" s="71">
        <f ca="1">IF(CR$5="",0,SUMPRODUCT(
INDIRECT(ADDRESS($P62,SUMIFS($1:$1,$5:$5,1))&amp;":"&amp;ADDRESS($P62,CR$1)),
INDIRECT("rBP!"&amp;ADDRESS($S62,SUMIFS(rBP!$1:$1,rBP!$5:$5,MAX(rBP!$5:$5)-CR$5+1))&amp;":"&amp;ADDRESS($S62,SUMIFS(rBP!$1:$1,rBP!$5:$5,MAX(rBP!$5:$5))))))</f>
        <v>0</v>
      </c>
      <c r="CS62" s="71">
        <f ca="1">IF(CS$5="",0,SUMPRODUCT(
INDIRECT(ADDRESS($P62,SUMIFS($1:$1,$5:$5,1))&amp;":"&amp;ADDRESS($P62,CS$1)),
INDIRECT("rBP!"&amp;ADDRESS($S62,SUMIFS(rBP!$1:$1,rBP!$5:$5,MAX(rBP!$5:$5)-CS$5+1))&amp;":"&amp;ADDRESS($S62,SUMIFS(rBP!$1:$1,rBP!$5:$5,MAX(rBP!$5:$5))))))</f>
        <v>0</v>
      </c>
      <c r="CT62" s="71">
        <f ca="1">IF(CT$5="",0,SUMPRODUCT(
INDIRECT(ADDRESS($P62,SUMIFS($1:$1,$5:$5,1))&amp;":"&amp;ADDRESS($P62,CT$1)),
INDIRECT("rBP!"&amp;ADDRESS($S62,SUMIFS(rBP!$1:$1,rBP!$5:$5,MAX(rBP!$5:$5)-CT$5+1))&amp;":"&amp;ADDRESS($S62,SUMIFS(rBP!$1:$1,rBP!$5:$5,MAX(rBP!$5:$5))))))</f>
        <v>0</v>
      </c>
    </row>
    <row r="63" spans="1:98" s="2" customFormat="1" ht="10.199999999999999" x14ac:dyDescent="0.2">
      <c r="A63" s="11">
        <f>ROW()</f>
        <v>63</v>
      </c>
      <c r="E63" s="23" t="str">
        <f>Lists!$N$9</f>
        <v>пустая строка</v>
      </c>
      <c r="P63" s="3"/>
      <c r="R63" s="23"/>
      <c r="S63" s="3"/>
      <c r="V63" s="76"/>
      <c r="W63" s="5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  <c r="BV63" s="3"/>
      <c r="BW63" s="3"/>
      <c r="BX63" s="3"/>
      <c r="BY63" s="3"/>
      <c r="BZ63" s="3"/>
      <c r="CA63" s="3"/>
      <c r="CB63" s="3"/>
      <c r="CC63" s="3"/>
      <c r="CD63" s="3"/>
      <c r="CE63" s="3"/>
      <c r="CF63" s="3"/>
      <c r="CG63" s="3"/>
      <c r="CH63" s="3"/>
      <c r="CI63" s="3"/>
      <c r="CJ63" s="3"/>
      <c r="CK63" s="3"/>
      <c r="CL63" s="3"/>
      <c r="CM63" s="3"/>
      <c r="CN63" s="3"/>
      <c r="CO63" s="3"/>
      <c r="CP63" s="3"/>
      <c r="CQ63" s="3"/>
      <c r="CR63" s="3"/>
      <c r="CS63" s="3"/>
      <c r="CT63" s="3"/>
    </row>
    <row r="64" spans="1:98" s="13" customFormat="1" x14ac:dyDescent="0.3">
      <c r="A64" s="12">
        <f>ROW()</f>
        <v>64</v>
      </c>
      <c r="E64" s="25"/>
      <c r="F64" s="13" t="str">
        <f>BP!$F$115</f>
        <v>Вн.пр-во</v>
      </c>
      <c r="M64" s="4" t="str">
        <f>Lists!$R$8</f>
        <v>руб.</v>
      </c>
      <c r="P64" s="74">
        <f>$A$7</f>
        <v>7</v>
      </c>
      <c r="Q64" s="31"/>
      <c r="R64" s="46"/>
      <c r="S64" s="74">
        <f>BP!$A115</f>
        <v>115</v>
      </c>
      <c r="T64" s="66"/>
      <c r="U64" s="66"/>
      <c r="V64" s="78">
        <f ca="1">W64-SUM(W65:W74)</f>
        <v>0</v>
      </c>
      <c r="W64" s="67">
        <f ca="1">SUM(INDIRECT(ADDRESS(ROW(),SUMIFS($1:$1,$5:$5,1))):INDIRECT(ADDRESS(ROW(),SUMIFS($1:$1,$5:$5,MAX($5:$5)))))</f>
        <v>167692421.33826259</v>
      </c>
      <c r="X64" s="66"/>
      <c r="Y64" s="66"/>
      <c r="Z64" s="67">
        <f ca="1">IF(Z$5="",0,SUMPRODUCT(
INDIRECT(ADDRESS($P64,SUMIFS($1:$1,$5:$5,1))&amp;":"&amp;ADDRESS($P64,Z$1)),
INDIRECT("rBP!"&amp;ADDRESS($S64,SUMIFS(rBP!$1:$1,rBP!$5:$5,MAX(rBP!$5:$5)-Z$5+1))&amp;":"&amp;ADDRESS($S64,SUMIFS(rBP!$1:$1,rBP!$5:$5,MAX(rBP!$5:$5))))))</f>
        <v>0</v>
      </c>
      <c r="AA64" s="67">
        <f ca="1">IF(AA$5="",0,SUMPRODUCT(
INDIRECT(ADDRESS($P64,SUMIFS($1:$1,$5:$5,1))&amp;":"&amp;ADDRESS($P64,AA$1)),
INDIRECT("rBP!"&amp;ADDRESS($S64,SUMIFS(rBP!$1:$1,rBP!$5:$5,MAX(rBP!$5:$5)-AA$5+1))&amp;":"&amp;ADDRESS($S64,SUMIFS(rBP!$1:$1,rBP!$5:$5,MAX(rBP!$5:$5))))))</f>
        <v>0</v>
      </c>
      <c r="AB64" s="67">
        <f ca="1">IF(AB$5="",0,SUMPRODUCT(
INDIRECT(ADDRESS($P64,SUMIFS($1:$1,$5:$5,1))&amp;":"&amp;ADDRESS($P64,AB$1)),
INDIRECT("rBP!"&amp;ADDRESS($S64,SUMIFS(rBP!$1:$1,rBP!$5:$5,MAX(rBP!$5:$5)-AB$5+1))&amp;":"&amp;ADDRESS($S64,SUMIFS(rBP!$1:$1,rBP!$5:$5,MAX(rBP!$5:$5))))))</f>
        <v>1218880</v>
      </c>
      <c r="AC64" s="67">
        <f ca="1">IF(AC$5="",0,SUMPRODUCT(
INDIRECT(ADDRESS($P64,SUMIFS($1:$1,$5:$5,1))&amp;":"&amp;ADDRESS($P64,AC$1)),
INDIRECT("rBP!"&amp;ADDRESS($S64,SUMIFS(rBP!$1:$1,rBP!$5:$5,MAX(rBP!$5:$5)-AC$5+1))&amp;":"&amp;ADDRESS($S64,SUMIFS(rBP!$1:$1,rBP!$5:$5,MAX(rBP!$5:$5))))))</f>
        <v>1795446.4000000001</v>
      </c>
      <c r="AD64" s="67">
        <f ca="1">IF(AD$5="",0,SUMPRODUCT(
INDIRECT(ADDRESS($P64,SUMIFS($1:$1,$5:$5,1))&amp;":"&amp;ADDRESS($P64,AD$1)),
INDIRECT("rBP!"&amp;ADDRESS($S64,SUMIFS(rBP!$1:$1,rBP!$5:$5,MAX(rBP!$5:$5)-AD$5+1))&amp;":"&amp;ADDRESS($S64,SUMIFS(rBP!$1:$1,rBP!$5:$5,MAX(rBP!$5:$5))))))</f>
        <v>1849309.7920000001</v>
      </c>
      <c r="AE64" s="67">
        <f ca="1">IF(AE$5="",0,SUMPRODUCT(
INDIRECT(ADDRESS($P64,SUMIFS($1:$1,$5:$5,1))&amp;":"&amp;ADDRESS($P64,AE$1)),
INDIRECT("rBP!"&amp;ADDRESS($S64,SUMIFS(rBP!$1:$1,rBP!$5:$5,MAX(rBP!$5:$5)-AE$5+1))&amp;":"&amp;ADDRESS($S64,SUMIFS(rBP!$1:$1,rBP!$5:$5,MAX(rBP!$5:$5))))))</f>
        <v>1904789.0857600002</v>
      </c>
      <c r="AF64" s="67">
        <f ca="1">IF(AF$5="",0,SUMPRODUCT(
INDIRECT(ADDRESS($P64,SUMIFS($1:$1,$5:$5,1))&amp;":"&amp;ADDRESS($P64,AF$1)),
INDIRECT("rBP!"&amp;ADDRESS($S64,SUMIFS(rBP!$1:$1,rBP!$5:$5,MAX(rBP!$5:$5)-AF$5+1))&amp;":"&amp;ADDRESS($S64,SUMIFS(rBP!$1:$1,rBP!$5:$5,MAX(rBP!$5:$5))))))</f>
        <v>1961932.7583328004</v>
      </c>
      <c r="AG64" s="67">
        <f ca="1">IF(AG$5="",0,SUMPRODUCT(
INDIRECT(ADDRESS($P64,SUMIFS($1:$1,$5:$5,1))&amp;":"&amp;ADDRESS($P64,AG$1)),
INDIRECT("rBP!"&amp;ADDRESS($S64,SUMIFS(rBP!$1:$1,rBP!$5:$5,MAX(rBP!$5:$5)-AG$5+1))&amp;":"&amp;ADDRESS($S64,SUMIFS(rBP!$1:$1,rBP!$5:$5,MAX(rBP!$5:$5))))))</f>
        <v>2020790.7410827843</v>
      </c>
      <c r="AH64" s="67">
        <f ca="1">IF(AH$5="",0,SUMPRODUCT(
INDIRECT(ADDRESS($P64,SUMIFS($1:$1,$5:$5,1))&amp;":"&amp;ADDRESS($P64,AH$1)),
INDIRECT("rBP!"&amp;ADDRESS($S64,SUMIFS(rBP!$1:$1,rBP!$5:$5,MAX(rBP!$5:$5)-AH$5+1))&amp;":"&amp;ADDRESS($S64,SUMIFS(rBP!$1:$1,rBP!$5:$5,MAX(rBP!$5:$5))))))</f>
        <v>2081414.463315268</v>
      </c>
      <c r="AI64" s="67">
        <f ca="1">IF(AI$5="",0,SUMPRODUCT(
INDIRECT(ADDRESS($P64,SUMIFS($1:$1,$5:$5,1))&amp;":"&amp;ADDRESS($P64,AI$1)),
INDIRECT("rBP!"&amp;ADDRESS($S64,SUMIFS(rBP!$1:$1,rBP!$5:$5,MAX(rBP!$5:$5)-AI$5+1))&amp;":"&amp;ADDRESS($S64,SUMIFS(rBP!$1:$1,rBP!$5:$5,MAX(rBP!$5:$5))))))</f>
        <v>2143856.8972147261</v>
      </c>
      <c r="AJ64" s="67">
        <f ca="1">IF(AJ$5="",0,SUMPRODUCT(
INDIRECT(ADDRESS($P64,SUMIFS($1:$1,$5:$5,1))&amp;":"&amp;ADDRESS($P64,AJ$1)),
INDIRECT("rBP!"&amp;ADDRESS($S64,SUMIFS(rBP!$1:$1,rBP!$5:$5,MAX(rBP!$5:$5)-AJ$5+1))&amp;":"&amp;ADDRESS($S64,SUMIFS(rBP!$1:$1,rBP!$5:$5,MAX(rBP!$5:$5))))))</f>
        <v>2208172.6041311678</v>
      </c>
      <c r="AK64" s="67">
        <f ca="1">IF(AK$5="",0,SUMPRODUCT(
INDIRECT(ADDRESS($P64,SUMIFS($1:$1,$5:$5,1))&amp;":"&amp;ADDRESS($P64,AK$1)),
INDIRECT("rBP!"&amp;ADDRESS($S64,SUMIFS(rBP!$1:$1,rBP!$5:$5,MAX(rBP!$5:$5)-AK$5+1))&amp;":"&amp;ADDRESS($S64,SUMIFS(rBP!$1:$1,rBP!$5:$5,MAX(rBP!$5:$5))))))</f>
        <v>2274417.7822551029</v>
      </c>
      <c r="AL64" s="67">
        <f ca="1">IF(AL$5="",0,SUMPRODUCT(
INDIRECT(ADDRESS($P64,SUMIFS($1:$1,$5:$5,1))&amp;":"&amp;ADDRESS($P64,AL$1)),
INDIRECT("rBP!"&amp;ADDRESS($S64,SUMIFS(rBP!$1:$1,rBP!$5:$5,MAX(rBP!$5:$5)-AL$5+1))&amp;":"&amp;ADDRESS($S64,SUMIFS(rBP!$1:$1,rBP!$5:$5,MAX(rBP!$5:$5))))))</f>
        <v>2342650.3157227561</v>
      </c>
      <c r="AM64" s="67">
        <f ca="1">IF(AM$5="",0,SUMPRODUCT(
INDIRECT(ADDRESS($P64,SUMIFS($1:$1,$5:$5,1))&amp;":"&amp;ADDRESS($P64,AM$1)),
INDIRECT("rBP!"&amp;ADDRESS($S64,SUMIFS(rBP!$1:$1,rBP!$5:$5,MAX(rBP!$5:$5)-AM$5+1))&amp;":"&amp;ADDRESS($S64,SUMIFS(rBP!$1:$1,rBP!$5:$5,MAX(rBP!$5:$5))))))</f>
        <v>2412929.8251944385</v>
      </c>
      <c r="AN64" s="67">
        <f ca="1">IF(AN$5="",0,SUMPRODUCT(
INDIRECT(ADDRESS($P64,SUMIFS($1:$1,$5:$5,1))&amp;":"&amp;ADDRESS($P64,AN$1)),
INDIRECT("rBP!"&amp;ADDRESS($S64,SUMIFS(rBP!$1:$1,rBP!$5:$5,MAX(rBP!$5:$5)-AN$5+1))&amp;":"&amp;ADDRESS($S64,SUMIFS(rBP!$1:$1,rBP!$5:$5,MAX(rBP!$5:$5))))))</f>
        <v>2485317.7199502718</v>
      </c>
      <c r="AO64" s="67">
        <f ca="1">IF(AO$5="",0,SUMPRODUCT(
INDIRECT(ADDRESS($P64,SUMIFS($1:$1,$5:$5,1))&amp;":"&amp;ADDRESS($P64,AO$1)),
INDIRECT("rBP!"&amp;ADDRESS($S64,SUMIFS(rBP!$1:$1,rBP!$5:$5,MAX(rBP!$5:$5)-AO$5+1))&amp;":"&amp;ADDRESS($S64,SUMIFS(rBP!$1:$1,rBP!$5:$5,MAX(rBP!$5:$5))))))</f>
        <v>2559877.2515487801</v>
      </c>
      <c r="AP64" s="67">
        <f ca="1">IF(AP$5="",0,SUMPRODUCT(
INDIRECT(ADDRESS($P64,SUMIFS($1:$1,$5:$5,1))&amp;":"&amp;ADDRESS($P64,AP$1)),
INDIRECT("rBP!"&amp;ADDRESS($S64,SUMIFS(rBP!$1:$1,rBP!$5:$5,MAX(rBP!$5:$5)-AP$5+1))&amp;":"&amp;ADDRESS($S64,SUMIFS(rBP!$1:$1,rBP!$5:$5,MAX(rBP!$5:$5))))))</f>
        <v>2636673.5690952437</v>
      </c>
      <c r="AQ64" s="67">
        <f ca="1">IF(AQ$5="",0,SUMPRODUCT(
INDIRECT(ADDRESS($P64,SUMIFS($1:$1,$5:$5,1))&amp;":"&amp;ADDRESS($P64,AQ$1)),
INDIRECT("rBP!"&amp;ADDRESS($S64,SUMIFS(rBP!$1:$1,rBP!$5:$5,MAX(rBP!$5:$5)-AQ$5+1))&amp;":"&amp;ADDRESS($S64,SUMIFS(rBP!$1:$1,rBP!$5:$5,MAX(rBP!$5:$5))))))</f>
        <v>2715773.776168101</v>
      </c>
      <c r="AR64" s="67">
        <f ca="1">IF(AR$5="",0,SUMPRODUCT(
INDIRECT(ADDRESS($P64,SUMIFS($1:$1,$5:$5,1))&amp;":"&amp;ADDRESS($P64,AR$1)),
INDIRECT("rBP!"&amp;ADDRESS($S64,SUMIFS(rBP!$1:$1,rBP!$5:$5,MAX(rBP!$5:$5)-AR$5+1))&amp;":"&amp;ADDRESS($S64,SUMIFS(rBP!$1:$1,rBP!$5:$5,MAX(rBP!$5:$5))))))</f>
        <v>2797246.9894531439</v>
      </c>
      <c r="AS64" s="67">
        <f ca="1">IF(AS$5="",0,SUMPRODUCT(
INDIRECT(ADDRESS($P64,SUMIFS($1:$1,$5:$5,1))&amp;":"&amp;ADDRESS($P64,AS$1)),
INDIRECT("rBP!"&amp;ADDRESS($S64,SUMIFS(rBP!$1:$1,rBP!$5:$5,MAX(rBP!$5:$5)-AS$5+1))&amp;":"&amp;ADDRESS($S64,SUMIFS(rBP!$1:$1,rBP!$5:$5,MAX(rBP!$5:$5))))))</f>
        <v>2881164.3991367384</v>
      </c>
      <c r="AT64" s="67">
        <f ca="1">IF(AT$5="",0,SUMPRODUCT(
INDIRECT(ADDRESS($P64,SUMIFS($1:$1,$5:$5,1))&amp;":"&amp;ADDRESS($P64,AT$1)),
INDIRECT("rBP!"&amp;ADDRESS($S64,SUMIFS(rBP!$1:$1,rBP!$5:$5,MAX(rBP!$5:$5)-AT$5+1))&amp;":"&amp;ADDRESS($S64,SUMIFS(rBP!$1:$1,rBP!$5:$5,MAX(rBP!$5:$5))))))</f>
        <v>2967599.3311108407</v>
      </c>
      <c r="AU64" s="67">
        <f ca="1">IF(AU$5="",0,SUMPRODUCT(
INDIRECT(ADDRESS($P64,SUMIFS($1:$1,$5:$5,1))&amp;":"&amp;ADDRESS($P64,AU$1)),
INDIRECT("rBP!"&amp;ADDRESS($S64,SUMIFS(rBP!$1:$1,rBP!$5:$5,MAX(rBP!$5:$5)-AU$5+1))&amp;":"&amp;ADDRESS($S64,SUMIFS(rBP!$1:$1,rBP!$5:$5,MAX(rBP!$5:$5))))))</f>
        <v>3056627.3110441663</v>
      </c>
      <c r="AV64" s="67">
        <f ca="1">IF(AV$5="",0,SUMPRODUCT(
INDIRECT(ADDRESS($P64,SUMIFS($1:$1,$5:$5,1))&amp;":"&amp;ADDRESS($P64,AV$1)),
INDIRECT("rBP!"&amp;ADDRESS($S64,SUMIFS(rBP!$1:$1,rBP!$5:$5,MAX(rBP!$5:$5)-AV$5+1))&amp;":"&amp;ADDRESS($S64,SUMIFS(rBP!$1:$1,rBP!$5:$5,MAX(rBP!$5:$5))))))</f>
        <v>3148326.1303754915</v>
      </c>
      <c r="AW64" s="67">
        <f ca="1">IF(AW$5="",0,SUMPRODUCT(
INDIRECT(ADDRESS($P64,SUMIFS($1:$1,$5:$5,1))&amp;":"&amp;ADDRESS($P64,AW$1)),
INDIRECT("rBP!"&amp;ADDRESS($S64,SUMIFS(rBP!$1:$1,rBP!$5:$5,MAX(rBP!$5:$5)-AW$5+1))&amp;":"&amp;ADDRESS($S64,SUMIFS(rBP!$1:$1,rBP!$5:$5,MAX(rBP!$5:$5))))))</f>
        <v>3242775.914286756</v>
      </c>
      <c r="AX64" s="67">
        <f ca="1">IF(AX$5="",0,SUMPRODUCT(
INDIRECT(ADDRESS($P64,SUMIFS($1:$1,$5:$5,1))&amp;":"&amp;ADDRESS($P64,AX$1)),
INDIRECT("rBP!"&amp;ADDRESS($S64,SUMIFS(rBP!$1:$1,rBP!$5:$5,MAX(rBP!$5:$5)-AX$5+1))&amp;":"&amp;ADDRESS($S64,SUMIFS(rBP!$1:$1,rBP!$5:$5,MAX(rBP!$5:$5))))))</f>
        <v>3340059.1917153588</v>
      </c>
      <c r="AY64" s="67">
        <f ca="1">IF(AY$5="",0,SUMPRODUCT(
INDIRECT(ADDRESS($P64,SUMIFS($1:$1,$5:$5,1))&amp;":"&amp;ADDRESS($P64,AY$1)),
INDIRECT("rBP!"&amp;ADDRESS($S64,SUMIFS(rBP!$1:$1,rBP!$5:$5,MAX(rBP!$5:$5)-AY$5+1))&amp;":"&amp;ADDRESS($S64,SUMIFS(rBP!$1:$1,rBP!$5:$5,MAX(rBP!$5:$5))))))</f>
        <v>3440260.96746682</v>
      </c>
      <c r="AZ64" s="67">
        <f ca="1">IF(AZ$5="",0,SUMPRODUCT(
INDIRECT(ADDRESS($P64,SUMIFS($1:$1,$5:$5,1))&amp;":"&amp;ADDRESS($P64,AZ$1)),
INDIRECT("rBP!"&amp;ADDRESS($S64,SUMIFS(rBP!$1:$1,rBP!$5:$5,MAX(rBP!$5:$5)-AZ$5+1))&amp;":"&amp;ADDRESS($S64,SUMIFS(rBP!$1:$1,rBP!$5:$5,MAX(rBP!$5:$5))))))</f>
        <v>3543468.7964908243</v>
      </c>
      <c r="BA64" s="67">
        <f ca="1">IF(BA$5="",0,SUMPRODUCT(
INDIRECT(ADDRESS($P64,SUMIFS($1:$1,$5:$5,1))&amp;":"&amp;ADDRESS($P64,BA$1)),
INDIRECT("rBP!"&amp;ADDRESS($S64,SUMIFS(rBP!$1:$1,rBP!$5:$5,MAX(rBP!$5:$5)-BA$5+1))&amp;":"&amp;ADDRESS($S64,SUMIFS(rBP!$1:$1,rBP!$5:$5,MAX(rBP!$5:$5))))))</f>
        <v>3649772.8603855497</v>
      </c>
      <c r="BB64" s="67">
        <f ca="1">IF(BB$5="",0,SUMPRODUCT(
INDIRECT(ADDRESS($P64,SUMIFS($1:$1,$5:$5,1))&amp;":"&amp;ADDRESS($P64,BB$1)),
INDIRECT("rBP!"&amp;ADDRESS($S64,SUMIFS(rBP!$1:$1,rBP!$5:$5,MAX(rBP!$5:$5)-BB$5+1))&amp;":"&amp;ADDRESS($S64,SUMIFS(rBP!$1:$1,rBP!$5:$5,MAX(rBP!$5:$5))))))</f>
        <v>3759266.0461971159</v>
      </c>
      <c r="BC64" s="67">
        <f ca="1">IF(BC$5="",0,SUMPRODUCT(
INDIRECT(ADDRESS($P64,SUMIFS($1:$1,$5:$5,1))&amp;":"&amp;ADDRESS($P64,BC$1)),
INDIRECT("rBP!"&amp;ADDRESS($S64,SUMIFS(rBP!$1:$1,rBP!$5:$5,MAX(rBP!$5:$5)-BC$5+1))&amp;":"&amp;ADDRESS($S64,SUMIFS(rBP!$1:$1,rBP!$5:$5,MAX(rBP!$5:$5))))))</f>
        <v>3872044.0275830291</v>
      </c>
      <c r="BD64" s="67">
        <f ca="1">IF(BD$5="",0,SUMPRODUCT(
INDIRECT(ADDRESS($P64,SUMIFS($1:$1,$5:$5,1))&amp;":"&amp;ADDRESS($P64,BD$1)),
INDIRECT("rBP!"&amp;ADDRESS($S64,SUMIFS(rBP!$1:$1,rBP!$5:$5,MAX(rBP!$5:$5)-BD$5+1))&amp;":"&amp;ADDRESS($S64,SUMIFS(rBP!$1:$1,rBP!$5:$5,MAX(rBP!$5:$5))))))</f>
        <v>3988205.3484105202</v>
      </c>
      <c r="BE64" s="67">
        <f ca="1">IF(BE$5="",0,SUMPRODUCT(
INDIRECT(ADDRESS($P64,SUMIFS($1:$1,$5:$5,1))&amp;":"&amp;ADDRESS($P64,BE$1)),
INDIRECT("rBP!"&amp;ADDRESS($S64,SUMIFS(rBP!$1:$1,rBP!$5:$5,MAX(rBP!$5:$5)-BE$5+1))&amp;":"&amp;ADDRESS($S64,SUMIFS(rBP!$1:$1,rBP!$5:$5,MAX(rBP!$5:$5))))))</f>
        <v>4107851.5088628354</v>
      </c>
      <c r="BF64" s="67">
        <f ca="1">IF(BF$5="",0,SUMPRODUCT(
INDIRECT(ADDRESS($P64,SUMIFS($1:$1,$5:$5,1))&amp;":"&amp;ADDRESS($P64,BF$1)),
INDIRECT("rBP!"&amp;ADDRESS($S64,SUMIFS(rBP!$1:$1,rBP!$5:$5,MAX(rBP!$5:$5)-BF$5+1))&amp;":"&amp;ADDRESS($S64,SUMIFS(rBP!$1:$1,rBP!$5:$5,MAX(rBP!$5:$5))))))</f>
        <v>4231087.0541287204</v>
      </c>
      <c r="BG64" s="67">
        <f ca="1">IF(BG$5="",0,SUMPRODUCT(
INDIRECT(ADDRESS($P64,SUMIFS($1:$1,$5:$5,1))&amp;":"&amp;ADDRESS($P64,BG$1)),
INDIRECT("rBP!"&amp;ADDRESS($S64,SUMIFS(rBP!$1:$1,rBP!$5:$5,MAX(rBP!$5:$5)-BG$5+1))&amp;":"&amp;ADDRESS($S64,SUMIFS(rBP!$1:$1,rBP!$5:$5,MAX(rBP!$5:$5))))))</f>
        <v>4358019.6657525823</v>
      </c>
      <c r="BH64" s="67">
        <f ca="1">IF(BH$5="",0,SUMPRODUCT(
INDIRECT(ADDRESS($P64,SUMIFS($1:$1,$5:$5,1))&amp;":"&amp;ADDRESS($P64,BH$1)),
INDIRECT("rBP!"&amp;ADDRESS($S64,SUMIFS(rBP!$1:$1,rBP!$5:$5,MAX(rBP!$5:$5)-BH$5+1))&amp;":"&amp;ADDRESS($S64,SUMIFS(rBP!$1:$1,rBP!$5:$5,MAX(rBP!$5:$5))))))</f>
        <v>4488760.2557251602</v>
      </c>
      <c r="BI64" s="67">
        <f ca="1">IF(BI$5="",0,SUMPRODUCT(
INDIRECT(ADDRESS($P64,SUMIFS($1:$1,$5:$5,1))&amp;":"&amp;ADDRESS($P64,BI$1)),
INDIRECT("rBP!"&amp;ADDRESS($S64,SUMIFS(rBP!$1:$1,rBP!$5:$5,MAX(rBP!$5:$5)-BI$5+1))&amp;":"&amp;ADDRESS($S64,SUMIFS(rBP!$1:$1,rBP!$5:$5,MAX(rBP!$5:$5))))))</f>
        <v>4623423.0633969158</v>
      </c>
      <c r="BJ64" s="67">
        <f ca="1">IF(BJ$5="",0,SUMPRODUCT(
INDIRECT(ADDRESS($P64,SUMIFS($1:$1,$5:$5,1))&amp;":"&amp;ADDRESS($P64,BJ$1)),
INDIRECT("rBP!"&amp;ADDRESS($S64,SUMIFS(rBP!$1:$1,rBP!$5:$5,MAX(rBP!$5:$5)-BJ$5+1))&amp;":"&amp;ADDRESS($S64,SUMIFS(rBP!$1:$1,rBP!$5:$5,MAX(rBP!$5:$5))))))</f>
        <v>4762125.7552988231</v>
      </c>
      <c r="BK64" s="67">
        <f ca="1">IF(BK$5="",0,SUMPRODUCT(
INDIRECT(ADDRESS($P64,SUMIFS($1:$1,$5:$5,1))&amp;":"&amp;ADDRESS($P64,BK$1)),
INDIRECT("rBP!"&amp;ADDRESS($S64,SUMIFS(rBP!$1:$1,rBP!$5:$5,MAX(rBP!$5:$5)-BK$5+1))&amp;":"&amp;ADDRESS($S64,SUMIFS(rBP!$1:$1,rBP!$5:$5,MAX(rBP!$5:$5))))))</f>
        <v>4904989.5279577877</v>
      </c>
      <c r="BL64" s="67">
        <f ca="1">IF(BL$5="",0,SUMPRODUCT(
INDIRECT(ADDRESS($P64,SUMIFS($1:$1,$5:$5,1))&amp;":"&amp;ADDRESS($P64,BL$1)),
INDIRECT("rBP!"&amp;ADDRESS($S64,SUMIFS(rBP!$1:$1,rBP!$5:$5,MAX(rBP!$5:$5)-BL$5+1))&amp;":"&amp;ADDRESS($S64,SUMIFS(rBP!$1:$1,rBP!$5:$5,MAX(rBP!$5:$5))))))</f>
        <v>5052139.2137965215</v>
      </c>
      <c r="BM64" s="67">
        <f ca="1">IF(BM$5="",0,SUMPRODUCT(
INDIRECT(ADDRESS($P64,SUMIFS($1:$1,$5:$5,1))&amp;":"&amp;ADDRESS($P64,BM$1)),
INDIRECT("rBP!"&amp;ADDRESS($S64,SUMIFS(rBP!$1:$1,rBP!$5:$5,MAX(rBP!$5:$5)-BM$5+1))&amp;":"&amp;ADDRESS($S64,SUMIFS(rBP!$1:$1,rBP!$5:$5,MAX(rBP!$5:$5))))))</f>
        <v>5203703.3902104171</v>
      </c>
      <c r="BN64" s="67">
        <f ca="1">IF(BN$5="",0,SUMPRODUCT(
INDIRECT(ADDRESS($P64,SUMIFS($1:$1,$5:$5,1))&amp;":"&amp;ADDRESS($P64,BN$1)),
INDIRECT("rBP!"&amp;ADDRESS($S64,SUMIFS(rBP!$1:$1,rBP!$5:$5,MAX(rBP!$5:$5)-BN$5+1))&amp;":"&amp;ADDRESS($S64,SUMIFS(rBP!$1:$1,rBP!$5:$5,MAX(rBP!$5:$5))))))</f>
        <v>5359814.4919167301</v>
      </c>
      <c r="BO64" s="67">
        <f ca="1">IF(BO$5="",0,SUMPRODUCT(
INDIRECT(ADDRESS($P64,SUMIFS($1:$1,$5:$5,1))&amp;":"&amp;ADDRESS($P64,BO$1)),
INDIRECT("rBP!"&amp;ADDRESS($S64,SUMIFS(rBP!$1:$1,rBP!$5:$5,MAX(rBP!$5:$5)-BO$5+1))&amp;":"&amp;ADDRESS($S64,SUMIFS(rBP!$1:$1,rBP!$5:$5,MAX(rBP!$5:$5))))))</f>
        <v>5520608.9266742319</v>
      </c>
      <c r="BP64" s="67">
        <f ca="1">IF(BP$5="",0,SUMPRODUCT(
INDIRECT(ADDRESS($P64,SUMIFS($1:$1,$5:$5,1))&amp;":"&amp;ADDRESS($P64,BP$1)),
INDIRECT("rBP!"&amp;ADDRESS($S64,SUMIFS(rBP!$1:$1,rBP!$5:$5,MAX(rBP!$5:$5)-BP$5+1))&amp;":"&amp;ADDRESS($S64,SUMIFS(rBP!$1:$1,rBP!$5:$5,MAX(rBP!$5:$5))))))</f>
        <v>5686227.1944744596</v>
      </c>
      <c r="BQ64" s="67">
        <f ca="1">IF(BQ$5="",0,SUMPRODUCT(
INDIRECT(ADDRESS($P64,SUMIFS($1:$1,$5:$5,1))&amp;":"&amp;ADDRESS($P64,BQ$1)),
INDIRECT("rBP!"&amp;ADDRESS($S64,SUMIFS(rBP!$1:$1,rBP!$5:$5,MAX(rBP!$5:$5)-BQ$5+1))&amp;":"&amp;ADDRESS($S64,SUMIFS(rBP!$1:$1,rBP!$5:$5,MAX(rBP!$5:$5))))))</f>
        <v>5856814.0103086932</v>
      </c>
      <c r="BR64" s="67">
        <f ca="1">IF(BR$5="",0,SUMPRODUCT(
INDIRECT(ADDRESS($P64,SUMIFS($1:$1,$5:$5,1))&amp;":"&amp;ADDRESS($P64,BR$1)),
INDIRECT("rBP!"&amp;ADDRESS($S64,SUMIFS(rBP!$1:$1,rBP!$5:$5,MAX(rBP!$5:$5)-BR$5+1))&amp;":"&amp;ADDRESS($S64,SUMIFS(rBP!$1:$1,rBP!$5:$5,MAX(rBP!$5:$5))))))</f>
        <v>6032518.4306179546</v>
      </c>
      <c r="BS64" s="67">
        <f ca="1">IF(BS$5="",0,SUMPRODUCT(
INDIRECT(ADDRESS($P64,SUMIFS($1:$1,$5:$5,1))&amp;":"&amp;ADDRESS($P64,BS$1)),
INDIRECT("rBP!"&amp;ADDRESS($S64,SUMIFS(rBP!$1:$1,rBP!$5:$5,MAX(rBP!$5:$5)-BS$5+1))&amp;":"&amp;ADDRESS($S64,SUMIFS(rBP!$1:$1,rBP!$5:$5,MAX(rBP!$5:$5))))))</f>
        <v>6213493.983536493</v>
      </c>
      <c r="BT64" s="67">
        <f ca="1">IF(BT$5="",0,SUMPRODUCT(
INDIRECT(ADDRESS($P64,SUMIFS($1:$1,$5:$5,1))&amp;":"&amp;ADDRESS($P64,BT$1)),
INDIRECT("rBP!"&amp;ADDRESS($S64,SUMIFS(rBP!$1:$1,rBP!$5:$5,MAX(rBP!$5:$5)-BT$5+1))&amp;":"&amp;ADDRESS($S64,SUMIFS(rBP!$1:$1,rBP!$5:$5,MAX(rBP!$5:$5))))))</f>
        <v>6399898.8030425888</v>
      </c>
      <c r="BU64" s="67">
        <f ca="1">IF(BU$5="",0,SUMPRODUCT(
INDIRECT(ADDRESS($P64,SUMIFS($1:$1,$5:$5,1))&amp;":"&amp;ADDRESS($P64,BU$1)),
INDIRECT("rBP!"&amp;ADDRESS($S64,SUMIFS(rBP!$1:$1,rBP!$5:$5,MAX(rBP!$5:$5)-BU$5+1))&amp;":"&amp;ADDRESS($S64,SUMIFS(rBP!$1:$1,rBP!$5:$5,MAX(rBP!$5:$5))))))</f>
        <v>6591895.7671338664</v>
      </c>
      <c r="BV64" s="67">
        <f ca="1">IF(BV$5="",0,SUMPRODUCT(
INDIRECT(ADDRESS($P64,SUMIFS($1:$1,$5:$5,1))&amp;":"&amp;ADDRESS($P64,BV$1)),
INDIRECT("rBP!"&amp;ADDRESS($S64,SUMIFS(rBP!$1:$1,rBP!$5:$5,MAX(rBP!$5:$5)-BV$5+1))&amp;":"&amp;ADDRESS($S64,SUMIFS(rBP!$1:$1,rBP!$5:$5,MAX(rBP!$5:$5))))))</f>
        <v>0</v>
      </c>
      <c r="BW64" s="67">
        <f ca="1">IF(BW$5="",0,SUMPRODUCT(
INDIRECT(ADDRESS($P64,SUMIFS($1:$1,$5:$5,1))&amp;":"&amp;ADDRESS($P64,BW$1)),
INDIRECT("rBP!"&amp;ADDRESS($S64,SUMIFS(rBP!$1:$1,rBP!$5:$5,MAX(rBP!$5:$5)-BW$5+1))&amp;":"&amp;ADDRESS($S64,SUMIFS(rBP!$1:$1,rBP!$5:$5,MAX(rBP!$5:$5))))))</f>
        <v>0</v>
      </c>
      <c r="BX64" s="67">
        <f ca="1">IF(BX$5="",0,SUMPRODUCT(
INDIRECT(ADDRESS($P64,SUMIFS($1:$1,$5:$5,1))&amp;":"&amp;ADDRESS($P64,BX$1)),
INDIRECT("rBP!"&amp;ADDRESS($S64,SUMIFS(rBP!$1:$1,rBP!$5:$5,MAX(rBP!$5:$5)-BX$5+1))&amp;":"&amp;ADDRESS($S64,SUMIFS(rBP!$1:$1,rBP!$5:$5,MAX(rBP!$5:$5))))))</f>
        <v>0</v>
      </c>
      <c r="BY64" s="67">
        <f ca="1">IF(BY$5="",0,SUMPRODUCT(
INDIRECT(ADDRESS($P64,SUMIFS($1:$1,$5:$5,1))&amp;":"&amp;ADDRESS($P64,BY$1)),
INDIRECT("rBP!"&amp;ADDRESS($S64,SUMIFS(rBP!$1:$1,rBP!$5:$5,MAX(rBP!$5:$5)-BY$5+1))&amp;":"&amp;ADDRESS($S64,SUMIFS(rBP!$1:$1,rBP!$5:$5,MAX(rBP!$5:$5))))))</f>
        <v>0</v>
      </c>
      <c r="BZ64" s="67">
        <f ca="1">IF(BZ$5="",0,SUMPRODUCT(
INDIRECT(ADDRESS($P64,SUMIFS($1:$1,$5:$5,1))&amp;":"&amp;ADDRESS($P64,BZ$1)),
INDIRECT("rBP!"&amp;ADDRESS($S64,SUMIFS(rBP!$1:$1,rBP!$5:$5,MAX(rBP!$5:$5)-BZ$5+1))&amp;":"&amp;ADDRESS($S64,SUMIFS(rBP!$1:$1,rBP!$5:$5,MAX(rBP!$5:$5))))))</f>
        <v>0</v>
      </c>
      <c r="CA64" s="67">
        <f ca="1">IF(CA$5="",0,SUMPRODUCT(
INDIRECT(ADDRESS($P64,SUMIFS($1:$1,$5:$5,1))&amp;":"&amp;ADDRESS($P64,CA$1)),
INDIRECT("rBP!"&amp;ADDRESS($S64,SUMIFS(rBP!$1:$1,rBP!$5:$5,MAX(rBP!$5:$5)-CA$5+1))&amp;":"&amp;ADDRESS($S64,SUMIFS(rBP!$1:$1,rBP!$5:$5,MAX(rBP!$5:$5))))))</f>
        <v>0</v>
      </c>
      <c r="CB64" s="67">
        <f ca="1">IF(CB$5="",0,SUMPRODUCT(
INDIRECT(ADDRESS($P64,SUMIFS($1:$1,$5:$5,1))&amp;":"&amp;ADDRESS($P64,CB$1)),
INDIRECT("rBP!"&amp;ADDRESS($S64,SUMIFS(rBP!$1:$1,rBP!$5:$5,MAX(rBP!$5:$5)-CB$5+1))&amp;":"&amp;ADDRESS($S64,SUMIFS(rBP!$1:$1,rBP!$5:$5,MAX(rBP!$5:$5))))))</f>
        <v>0</v>
      </c>
      <c r="CC64" s="67">
        <f ca="1">IF(CC$5="",0,SUMPRODUCT(
INDIRECT(ADDRESS($P64,SUMIFS($1:$1,$5:$5,1))&amp;":"&amp;ADDRESS($P64,CC$1)),
INDIRECT("rBP!"&amp;ADDRESS($S64,SUMIFS(rBP!$1:$1,rBP!$5:$5,MAX(rBP!$5:$5)-CC$5+1))&amp;":"&amp;ADDRESS($S64,SUMIFS(rBP!$1:$1,rBP!$5:$5,MAX(rBP!$5:$5))))))</f>
        <v>0</v>
      </c>
      <c r="CD64" s="67">
        <f ca="1">IF(CD$5="",0,SUMPRODUCT(
INDIRECT(ADDRESS($P64,SUMIFS($1:$1,$5:$5,1))&amp;":"&amp;ADDRESS($P64,CD$1)),
INDIRECT("rBP!"&amp;ADDRESS($S64,SUMIFS(rBP!$1:$1,rBP!$5:$5,MAX(rBP!$5:$5)-CD$5+1))&amp;":"&amp;ADDRESS($S64,SUMIFS(rBP!$1:$1,rBP!$5:$5,MAX(rBP!$5:$5))))))</f>
        <v>0</v>
      </c>
      <c r="CE64" s="67">
        <f ca="1">IF(CE$5="",0,SUMPRODUCT(
INDIRECT(ADDRESS($P64,SUMIFS($1:$1,$5:$5,1))&amp;":"&amp;ADDRESS($P64,CE$1)),
INDIRECT("rBP!"&amp;ADDRESS($S64,SUMIFS(rBP!$1:$1,rBP!$5:$5,MAX(rBP!$5:$5)-CE$5+1))&amp;":"&amp;ADDRESS($S64,SUMIFS(rBP!$1:$1,rBP!$5:$5,MAX(rBP!$5:$5))))))</f>
        <v>0</v>
      </c>
      <c r="CF64" s="67">
        <f ca="1">IF(CF$5="",0,SUMPRODUCT(
INDIRECT(ADDRESS($P64,SUMIFS($1:$1,$5:$5,1))&amp;":"&amp;ADDRESS($P64,CF$1)),
INDIRECT("rBP!"&amp;ADDRESS($S64,SUMIFS(rBP!$1:$1,rBP!$5:$5,MAX(rBP!$5:$5)-CF$5+1))&amp;":"&amp;ADDRESS($S64,SUMIFS(rBP!$1:$1,rBP!$5:$5,MAX(rBP!$5:$5))))))</f>
        <v>0</v>
      </c>
      <c r="CG64" s="67">
        <f ca="1">IF(CG$5="",0,SUMPRODUCT(
INDIRECT(ADDRESS($P64,SUMIFS($1:$1,$5:$5,1))&amp;":"&amp;ADDRESS($P64,CG$1)),
INDIRECT("rBP!"&amp;ADDRESS($S64,SUMIFS(rBP!$1:$1,rBP!$5:$5,MAX(rBP!$5:$5)-CG$5+1))&amp;":"&amp;ADDRESS($S64,SUMIFS(rBP!$1:$1,rBP!$5:$5,MAX(rBP!$5:$5))))))</f>
        <v>0</v>
      </c>
      <c r="CH64" s="67">
        <f ca="1">IF(CH$5="",0,SUMPRODUCT(
INDIRECT(ADDRESS($P64,SUMIFS($1:$1,$5:$5,1))&amp;":"&amp;ADDRESS($P64,CH$1)),
INDIRECT("rBP!"&amp;ADDRESS($S64,SUMIFS(rBP!$1:$1,rBP!$5:$5,MAX(rBP!$5:$5)-CH$5+1))&amp;":"&amp;ADDRESS($S64,SUMIFS(rBP!$1:$1,rBP!$5:$5,MAX(rBP!$5:$5))))))</f>
        <v>0</v>
      </c>
      <c r="CI64" s="67">
        <f ca="1">IF(CI$5="",0,SUMPRODUCT(
INDIRECT(ADDRESS($P64,SUMIFS($1:$1,$5:$5,1))&amp;":"&amp;ADDRESS($P64,CI$1)),
INDIRECT("rBP!"&amp;ADDRESS($S64,SUMIFS(rBP!$1:$1,rBP!$5:$5,MAX(rBP!$5:$5)-CI$5+1))&amp;":"&amp;ADDRESS($S64,SUMIFS(rBP!$1:$1,rBP!$5:$5,MAX(rBP!$5:$5))))))</f>
        <v>0</v>
      </c>
      <c r="CJ64" s="67">
        <f ca="1">IF(CJ$5="",0,SUMPRODUCT(
INDIRECT(ADDRESS($P64,SUMIFS($1:$1,$5:$5,1))&amp;":"&amp;ADDRESS($P64,CJ$1)),
INDIRECT("rBP!"&amp;ADDRESS($S64,SUMIFS(rBP!$1:$1,rBP!$5:$5,MAX(rBP!$5:$5)-CJ$5+1))&amp;":"&amp;ADDRESS($S64,SUMIFS(rBP!$1:$1,rBP!$5:$5,MAX(rBP!$5:$5))))))</f>
        <v>0</v>
      </c>
      <c r="CK64" s="67">
        <f ca="1">IF(CK$5="",0,SUMPRODUCT(
INDIRECT(ADDRESS($P64,SUMIFS($1:$1,$5:$5,1))&amp;":"&amp;ADDRESS($P64,CK$1)),
INDIRECT("rBP!"&amp;ADDRESS($S64,SUMIFS(rBP!$1:$1,rBP!$5:$5,MAX(rBP!$5:$5)-CK$5+1))&amp;":"&amp;ADDRESS($S64,SUMIFS(rBP!$1:$1,rBP!$5:$5,MAX(rBP!$5:$5))))))</f>
        <v>0</v>
      </c>
      <c r="CL64" s="67">
        <f ca="1">IF(CL$5="",0,SUMPRODUCT(
INDIRECT(ADDRESS($P64,SUMIFS($1:$1,$5:$5,1))&amp;":"&amp;ADDRESS($P64,CL$1)),
INDIRECT("rBP!"&amp;ADDRESS($S64,SUMIFS(rBP!$1:$1,rBP!$5:$5,MAX(rBP!$5:$5)-CL$5+1))&amp;":"&amp;ADDRESS($S64,SUMIFS(rBP!$1:$1,rBP!$5:$5,MAX(rBP!$5:$5))))))</f>
        <v>0</v>
      </c>
      <c r="CM64" s="67">
        <f ca="1">IF(CM$5="",0,SUMPRODUCT(
INDIRECT(ADDRESS($P64,SUMIFS($1:$1,$5:$5,1))&amp;":"&amp;ADDRESS($P64,CM$1)),
INDIRECT("rBP!"&amp;ADDRESS($S64,SUMIFS(rBP!$1:$1,rBP!$5:$5,MAX(rBP!$5:$5)-CM$5+1))&amp;":"&amp;ADDRESS($S64,SUMIFS(rBP!$1:$1,rBP!$5:$5,MAX(rBP!$5:$5))))))</f>
        <v>0</v>
      </c>
      <c r="CN64" s="67">
        <f ca="1">IF(CN$5="",0,SUMPRODUCT(
INDIRECT(ADDRESS($P64,SUMIFS($1:$1,$5:$5,1))&amp;":"&amp;ADDRESS($P64,CN$1)),
INDIRECT("rBP!"&amp;ADDRESS($S64,SUMIFS(rBP!$1:$1,rBP!$5:$5,MAX(rBP!$5:$5)-CN$5+1))&amp;":"&amp;ADDRESS($S64,SUMIFS(rBP!$1:$1,rBP!$5:$5,MAX(rBP!$5:$5))))))</f>
        <v>0</v>
      </c>
      <c r="CO64" s="67">
        <f ca="1">IF(CO$5="",0,SUMPRODUCT(
INDIRECT(ADDRESS($P64,SUMIFS($1:$1,$5:$5,1))&amp;":"&amp;ADDRESS($P64,CO$1)),
INDIRECT("rBP!"&amp;ADDRESS($S64,SUMIFS(rBP!$1:$1,rBP!$5:$5,MAX(rBP!$5:$5)-CO$5+1))&amp;":"&amp;ADDRESS($S64,SUMIFS(rBP!$1:$1,rBP!$5:$5,MAX(rBP!$5:$5))))))</f>
        <v>0</v>
      </c>
      <c r="CP64" s="67">
        <f ca="1">IF(CP$5="",0,SUMPRODUCT(
INDIRECT(ADDRESS($P64,SUMIFS($1:$1,$5:$5,1))&amp;":"&amp;ADDRESS($P64,CP$1)),
INDIRECT("rBP!"&amp;ADDRESS($S64,SUMIFS(rBP!$1:$1,rBP!$5:$5,MAX(rBP!$5:$5)-CP$5+1))&amp;":"&amp;ADDRESS($S64,SUMIFS(rBP!$1:$1,rBP!$5:$5,MAX(rBP!$5:$5))))))</f>
        <v>0</v>
      </c>
      <c r="CQ64" s="67">
        <f ca="1">IF(CQ$5="",0,SUMPRODUCT(
INDIRECT(ADDRESS($P64,SUMIFS($1:$1,$5:$5,1))&amp;":"&amp;ADDRESS($P64,CQ$1)),
INDIRECT("rBP!"&amp;ADDRESS($S64,SUMIFS(rBP!$1:$1,rBP!$5:$5,MAX(rBP!$5:$5)-CQ$5+1))&amp;":"&amp;ADDRESS($S64,SUMIFS(rBP!$1:$1,rBP!$5:$5,MAX(rBP!$5:$5))))))</f>
        <v>0</v>
      </c>
      <c r="CR64" s="67">
        <f ca="1">IF(CR$5="",0,SUMPRODUCT(
INDIRECT(ADDRESS($P64,SUMIFS($1:$1,$5:$5,1))&amp;":"&amp;ADDRESS($P64,CR$1)),
INDIRECT("rBP!"&amp;ADDRESS($S64,SUMIFS(rBP!$1:$1,rBP!$5:$5,MAX(rBP!$5:$5)-CR$5+1))&amp;":"&amp;ADDRESS($S64,SUMIFS(rBP!$1:$1,rBP!$5:$5,MAX(rBP!$5:$5))))))</f>
        <v>0</v>
      </c>
      <c r="CS64" s="67">
        <f ca="1">IF(CS$5="",0,SUMPRODUCT(
INDIRECT(ADDRESS($P64,SUMIFS($1:$1,$5:$5,1))&amp;":"&amp;ADDRESS($P64,CS$1)),
INDIRECT("rBP!"&amp;ADDRESS($S64,SUMIFS(rBP!$1:$1,rBP!$5:$5,MAX(rBP!$5:$5)-CS$5+1))&amp;":"&amp;ADDRESS($S64,SUMIFS(rBP!$1:$1,rBP!$5:$5,MAX(rBP!$5:$5))))))</f>
        <v>0</v>
      </c>
      <c r="CT64" s="67">
        <f ca="1">IF(CT$5="",0,SUMPRODUCT(
INDIRECT(ADDRESS($P64,SUMIFS($1:$1,$5:$5,1))&amp;":"&amp;ADDRESS($P64,CT$1)),
INDIRECT("rBP!"&amp;ADDRESS($S64,SUMIFS(rBP!$1:$1,rBP!$5:$5,MAX(rBP!$5:$5)-CT$5+1))&amp;":"&amp;ADDRESS($S64,SUMIFS(rBP!$1:$1,rBP!$5:$5,MAX(rBP!$5:$5))))))</f>
        <v>0</v>
      </c>
    </row>
    <row r="65" spans="1:98" s="27" customFormat="1" ht="12" x14ac:dyDescent="0.25">
      <c r="A65" s="26">
        <f>ROW()</f>
        <v>65</v>
      </c>
      <c r="E65" s="24"/>
      <c r="F65" s="68" t="str">
        <f>F64</f>
        <v>Вн.пр-во</v>
      </c>
      <c r="G65" s="27" t="str">
        <f>BP!$F$21</f>
        <v>Основа</v>
      </c>
      <c r="M65" s="2" t="str">
        <f>Lists!$R$8</f>
        <v>руб.</v>
      </c>
      <c r="P65" s="73">
        <f>$A$7</f>
        <v>7</v>
      </c>
      <c r="R65" s="24"/>
      <c r="S65" s="73">
        <f>BP!$A117</f>
        <v>117</v>
      </c>
      <c r="T65" s="69"/>
      <c r="U65" s="69"/>
      <c r="V65" s="77"/>
      <c r="W65" s="29">
        <f ca="1">SUM(INDIRECT(ADDRESS(ROW(),SUMIFS($1:$1,$5:$5,1))):INDIRECT(ADDRESS(ROW(),SUMIFS($1:$1,$5:$5,MAX($5:$5)))))</f>
        <v>40530612.036612391</v>
      </c>
      <c r="X65" s="69"/>
      <c r="Y65" s="69"/>
      <c r="Z65" s="71">
        <f ca="1">IF(Z$5="",0,SUMPRODUCT(
INDIRECT(ADDRESS($P65,SUMIFS($1:$1,$5:$5,1))&amp;":"&amp;ADDRESS($P65,Z$1)),
INDIRECT("rBP!"&amp;ADDRESS($S65,SUMIFS(rBP!$1:$1,rBP!$5:$5,MAX(rBP!$5:$5)-Z$5+1))&amp;":"&amp;ADDRESS($S65,SUMIFS(rBP!$1:$1,rBP!$5:$5,MAX(rBP!$5:$5))))))</f>
        <v>0</v>
      </c>
      <c r="AA65" s="71">
        <f ca="1">IF(AA$5="",0,SUMPRODUCT(
INDIRECT(ADDRESS($P65,SUMIFS($1:$1,$5:$5,1))&amp;":"&amp;ADDRESS($P65,AA$1)),
INDIRECT("rBP!"&amp;ADDRESS($S65,SUMIFS(rBP!$1:$1,rBP!$5:$5,MAX(rBP!$5:$5)-AA$5+1))&amp;":"&amp;ADDRESS($S65,SUMIFS(rBP!$1:$1,rBP!$5:$5,MAX(rBP!$5:$5))))))</f>
        <v>0</v>
      </c>
      <c r="AB65" s="71">
        <f ca="1">IF(AB$5="",0,SUMPRODUCT(
INDIRECT(ADDRESS($P65,SUMIFS($1:$1,$5:$5,1))&amp;":"&amp;ADDRESS($P65,AB$1)),
INDIRECT("rBP!"&amp;ADDRESS($S65,SUMIFS(rBP!$1:$1,rBP!$5:$5,MAX(rBP!$5:$5)-AB$5+1))&amp;":"&amp;ADDRESS($S65,SUMIFS(rBP!$1:$1,rBP!$5:$5,MAX(rBP!$5:$5))))))</f>
        <v>420000</v>
      </c>
      <c r="AC65" s="71">
        <f ca="1">IF(AC$5="",0,SUMPRODUCT(
INDIRECT(ADDRESS($P65,SUMIFS($1:$1,$5:$5,1))&amp;":"&amp;ADDRESS($P65,AC$1)),
INDIRECT("rBP!"&amp;ADDRESS($S65,SUMIFS(rBP!$1:$1,rBP!$5:$5,MAX(rBP!$5:$5)-AC$5+1))&amp;":"&amp;ADDRESS($S65,SUMIFS(rBP!$1:$1,rBP!$5:$5,MAX(rBP!$5:$5))))))</f>
        <v>432600</v>
      </c>
      <c r="AD65" s="71">
        <f ca="1">IF(AD$5="",0,SUMPRODUCT(
INDIRECT(ADDRESS($P65,SUMIFS($1:$1,$5:$5,1))&amp;":"&amp;ADDRESS($P65,AD$1)),
INDIRECT("rBP!"&amp;ADDRESS($S65,SUMIFS(rBP!$1:$1,rBP!$5:$5,MAX(rBP!$5:$5)-AD$5+1))&amp;":"&amp;ADDRESS($S65,SUMIFS(rBP!$1:$1,rBP!$5:$5,MAX(rBP!$5:$5))))))</f>
        <v>445578.00000000006</v>
      </c>
      <c r="AE65" s="71">
        <f ca="1">IF(AE$5="",0,SUMPRODUCT(
INDIRECT(ADDRESS($P65,SUMIFS($1:$1,$5:$5,1))&amp;":"&amp;ADDRESS($P65,AE$1)),
INDIRECT("rBP!"&amp;ADDRESS($S65,SUMIFS(rBP!$1:$1,rBP!$5:$5,MAX(rBP!$5:$5)-AE$5+1))&amp;":"&amp;ADDRESS($S65,SUMIFS(rBP!$1:$1,rBP!$5:$5,MAX(rBP!$5:$5))))))</f>
        <v>458945.34</v>
      </c>
      <c r="AF65" s="71">
        <f ca="1">IF(AF$5="",0,SUMPRODUCT(
INDIRECT(ADDRESS($P65,SUMIFS($1:$1,$5:$5,1))&amp;":"&amp;ADDRESS($P65,AF$1)),
INDIRECT("rBP!"&amp;ADDRESS($S65,SUMIFS(rBP!$1:$1,rBP!$5:$5,MAX(rBP!$5:$5)-AF$5+1))&amp;":"&amp;ADDRESS($S65,SUMIFS(rBP!$1:$1,rBP!$5:$5,MAX(rBP!$5:$5))))))</f>
        <v>472713.70020000002</v>
      </c>
      <c r="AG65" s="71">
        <f ca="1">IF(AG$5="",0,SUMPRODUCT(
INDIRECT(ADDRESS($P65,SUMIFS($1:$1,$5:$5,1))&amp;":"&amp;ADDRESS($P65,AG$1)),
INDIRECT("rBP!"&amp;ADDRESS($S65,SUMIFS(rBP!$1:$1,rBP!$5:$5,MAX(rBP!$5:$5)-AG$5+1))&amp;":"&amp;ADDRESS($S65,SUMIFS(rBP!$1:$1,rBP!$5:$5,MAX(rBP!$5:$5))))))</f>
        <v>486895.11120600009</v>
      </c>
      <c r="AH65" s="71">
        <f ca="1">IF(AH$5="",0,SUMPRODUCT(
INDIRECT(ADDRESS($P65,SUMIFS($1:$1,$5:$5,1))&amp;":"&amp;ADDRESS($P65,AH$1)),
INDIRECT("rBP!"&amp;ADDRESS($S65,SUMIFS(rBP!$1:$1,rBP!$5:$5,MAX(rBP!$5:$5)-AH$5+1))&amp;":"&amp;ADDRESS($S65,SUMIFS(rBP!$1:$1,rBP!$5:$5,MAX(rBP!$5:$5))))))</f>
        <v>501501.96454218007</v>
      </c>
      <c r="AI65" s="71">
        <f ca="1">IF(AI$5="",0,SUMPRODUCT(
INDIRECT(ADDRESS($P65,SUMIFS($1:$1,$5:$5,1))&amp;":"&amp;ADDRESS($P65,AI$1)),
INDIRECT("rBP!"&amp;ADDRESS($S65,SUMIFS(rBP!$1:$1,rBP!$5:$5,MAX(rBP!$5:$5)-AI$5+1))&amp;":"&amp;ADDRESS($S65,SUMIFS(rBP!$1:$1,rBP!$5:$5,MAX(rBP!$5:$5))))))</f>
        <v>516547.02347844548</v>
      </c>
      <c r="AJ65" s="71">
        <f ca="1">IF(AJ$5="",0,SUMPRODUCT(
INDIRECT(ADDRESS($P65,SUMIFS($1:$1,$5:$5,1))&amp;":"&amp;ADDRESS($P65,AJ$1)),
INDIRECT("rBP!"&amp;ADDRESS($S65,SUMIFS(rBP!$1:$1,rBP!$5:$5,MAX(rBP!$5:$5)-AJ$5+1))&amp;":"&amp;ADDRESS($S65,SUMIFS(rBP!$1:$1,rBP!$5:$5,MAX(rBP!$5:$5))))))</f>
        <v>532043.43418279884</v>
      </c>
      <c r="AK65" s="71">
        <f ca="1">IF(AK$5="",0,SUMPRODUCT(
INDIRECT(ADDRESS($P65,SUMIFS($1:$1,$5:$5,1))&amp;":"&amp;ADDRESS($P65,AK$1)),
INDIRECT("rBP!"&amp;ADDRESS($S65,SUMIFS(rBP!$1:$1,rBP!$5:$5,MAX(rBP!$5:$5)-AK$5+1))&amp;":"&amp;ADDRESS($S65,SUMIFS(rBP!$1:$1,rBP!$5:$5,MAX(rBP!$5:$5))))))</f>
        <v>548004.73720828281</v>
      </c>
      <c r="AL65" s="71">
        <f ca="1">IF(AL$5="",0,SUMPRODUCT(
INDIRECT(ADDRESS($P65,SUMIFS($1:$1,$5:$5,1))&amp;":"&amp;ADDRESS($P65,AL$1)),
INDIRECT("rBP!"&amp;ADDRESS($S65,SUMIFS(rBP!$1:$1,rBP!$5:$5,MAX(rBP!$5:$5)-AL$5+1))&amp;":"&amp;ADDRESS($S65,SUMIFS(rBP!$1:$1,rBP!$5:$5,MAX(rBP!$5:$5))))))</f>
        <v>564444.8793245313</v>
      </c>
      <c r="AM65" s="71">
        <f ca="1">IF(AM$5="",0,SUMPRODUCT(
INDIRECT(ADDRESS($P65,SUMIFS($1:$1,$5:$5,1))&amp;":"&amp;ADDRESS($P65,AM$1)),
INDIRECT("rBP!"&amp;ADDRESS($S65,SUMIFS(rBP!$1:$1,rBP!$5:$5,MAX(rBP!$5:$5)-AM$5+1))&amp;":"&amp;ADDRESS($S65,SUMIFS(rBP!$1:$1,rBP!$5:$5,MAX(rBP!$5:$5))))))</f>
        <v>581378.22570426727</v>
      </c>
      <c r="AN65" s="71">
        <f ca="1">IF(AN$5="",0,SUMPRODUCT(
INDIRECT(ADDRESS($P65,SUMIFS($1:$1,$5:$5,1))&amp;":"&amp;ADDRESS($P65,AN$1)),
INDIRECT("rBP!"&amp;ADDRESS($S65,SUMIFS(rBP!$1:$1,rBP!$5:$5,MAX(rBP!$5:$5)-AN$5+1))&amp;":"&amp;ADDRESS($S65,SUMIFS(rBP!$1:$1,rBP!$5:$5,MAX(rBP!$5:$5))))))</f>
        <v>598819.57247539528</v>
      </c>
      <c r="AO65" s="71">
        <f ca="1">IF(AO$5="",0,SUMPRODUCT(
INDIRECT(ADDRESS($P65,SUMIFS($1:$1,$5:$5,1))&amp;":"&amp;ADDRESS($P65,AO$1)),
INDIRECT("rBP!"&amp;ADDRESS($S65,SUMIFS(rBP!$1:$1,rBP!$5:$5,MAX(rBP!$5:$5)-AO$5+1))&amp;":"&amp;ADDRESS($S65,SUMIFS(rBP!$1:$1,rBP!$5:$5,MAX(rBP!$5:$5))))))</f>
        <v>616784.15964965709</v>
      </c>
      <c r="AP65" s="71">
        <f ca="1">IF(AP$5="",0,SUMPRODUCT(
INDIRECT(ADDRESS($P65,SUMIFS($1:$1,$5:$5,1))&amp;":"&amp;ADDRESS($P65,AP$1)),
INDIRECT("rBP!"&amp;ADDRESS($S65,SUMIFS(rBP!$1:$1,rBP!$5:$5,MAX(rBP!$5:$5)-AP$5+1))&amp;":"&amp;ADDRESS($S65,SUMIFS(rBP!$1:$1,rBP!$5:$5,MAX(rBP!$5:$5))))))</f>
        <v>635287.68443914689</v>
      </c>
      <c r="AQ65" s="71">
        <f ca="1">IF(AQ$5="",0,SUMPRODUCT(
INDIRECT(ADDRESS($P65,SUMIFS($1:$1,$5:$5,1))&amp;":"&amp;ADDRESS($P65,AQ$1)),
INDIRECT("rBP!"&amp;ADDRESS($S65,SUMIFS(rBP!$1:$1,rBP!$5:$5,MAX(rBP!$5:$5)-AQ$5+1))&amp;":"&amp;ADDRESS($S65,SUMIFS(rBP!$1:$1,rBP!$5:$5,MAX(rBP!$5:$5))))))</f>
        <v>654346.31497232139</v>
      </c>
      <c r="AR65" s="71">
        <f ca="1">IF(AR$5="",0,SUMPRODUCT(
INDIRECT(ADDRESS($P65,SUMIFS($1:$1,$5:$5,1))&amp;":"&amp;ADDRESS($P65,AR$1)),
INDIRECT("rBP!"&amp;ADDRESS($S65,SUMIFS(rBP!$1:$1,rBP!$5:$5,MAX(rBP!$5:$5)-AR$5+1))&amp;":"&amp;ADDRESS($S65,SUMIFS(rBP!$1:$1,rBP!$5:$5,MAX(rBP!$5:$5))))))</f>
        <v>673976.70442149101</v>
      </c>
      <c r="AS65" s="71">
        <f ca="1">IF(AS$5="",0,SUMPRODUCT(
INDIRECT(ADDRESS($P65,SUMIFS($1:$1,$5:$5,1))&amp;":"&amp;ADDRESS($P65,AS$1)),
INDIRECT("rBP!"&amp;ADDRESS($S65,SUMIFS(rBP!$1:$1,rBP!$5:$5,MAX(rBP!$5:$5)-AS$5+1))&amp;":"&amp;ADDRESS($S65,SUMIFS(rBP!$1:$1,rBP!$5:$5,MAX(rBP!$5:$5))))))</f>
        <v>694196.00555413577</v>
      </c>
      <c r="AT65" s="71">
        <f ca="1">IF(AT$5="",0,SUMPRODUCT(
INDIRECT(ADDRESS($P65,SUMIFS($1:$1,$5:$5,1))&amp;":"&amp;ADDRESS($P65,AT$1)),
INDIRECT("rBP!"&amp;ADDRESS($S65,SUMIFS(rBP!$1:$1,rBP!$5:$5,MAX(rBP!$5:$5)-AT$5+1))&amp;":"&amp;ADDRESS($S65,SUMIFS(rBP!$1:$1,rBP!$5:$5,MAX(rBP!$5:$5))))))</f>
        <v>715021.88572075986</v>
      </c>
      <c r="AU65" s="71">
        <f ca="1">IF(AU$5="",0,SUMPRODUCT(
INDIRECT(ADDRESS($P65,SUMIFS($1:$1,$5:$5,1))&amp;":"&amp;ADDRESS($P65,AU$1)),
INDIRECT("rBP!"&amp;ADDRESS($S65,SUMIFS(rBP!$1:$1,rBP!$5:$5,MAX(rBP!$5:$5)-AU$5+1))&amp;":"&amp;ADDRESS($S65,SUMIFS(rBP!$1:$1,rBP!$5:$5,MAX(rBP!$5:$5))))))</f>
        <v>736472.54229238268</v>
      </c>
      <c r="AV65" s="71">
        <f ca="1">IF(AV$5="",0,SUMPRODUCT(
INDIRECT(ADDRESS($P65,SUMIFS($1:$1,$5:$5,1))&amp;":"&amp;ADDRESS($P65,AV$1)),
INDIRECT("rBP!"&amp;ADDRESS($S65,SUMIFS(rBP!$1:$1,rBP!$5:$5,MAX(rBP!$5:$5)-AV$5+1))&amp;":"&amp;ADDRESS($S65,SUMIFS(rBP!$1:$1,rBP!$5:$5,MAX(rBP!$5:$5))))))</f>
        <v>758566.71856115421</v>
      </c>
      <c r="AW65" s="71">
        <f ca="1">IF(AW$5="",0,SUMPRODUCT(
INDIRECT(ADDRESS($P65,SUMIFS($1:$1,$5:$5,1))&amp;":"&amp;ADDRESS($P65,AW$1)),
INDIRECT("rBP!"&amp;ADDRESS($S65,SUMIFS(rBP!$1:$1,rBP!$5:$5,MAX(rBP!$5:$5)-AW$5+1))&amp;":"&amp;ADDRESS($S65,SUMIFS(rBP!$1:$1,rBP!$5:$5,MAX(rBP!$5:$5))))))</f>
        <v>781323.72011798876</v>
      </c>
      <c r="AX65" s="71">
        <f ca="1">IF(AX$5="",0,SUMPRODUCT(
INDIRECT(ADDRESS($P65,SUMIFS($1:$1,$5:$5,1))&amp;":"&amp;ADDRESS($P65,AX$1)),
INDIRECT("rBP!"&amp;ADDRESS($S65,SUMIFS(rBP!$1:$1,rBP!$5:$5,MAX(rBP!$5:$5)-AX$5+1))&amp;":"&amp;ADDRESS($S65,SUMIFS(rBP!$1:$1,rBP!$5:$5,MAX(rBP!$5:$5))))))</f>
        <v>804763.43172152853</v>
      </c>
      <c r="AY65" s="71">
        <f ca="1">IF(AY$5="",0,SUMPRODUCT(
INDIRECT(ADDRESS($P65,SUMIFS($1:$1,$5:$5,1))&amp;":"&amp;ADDRESS($P65,AY$1)),
INDIRECT("rBP!"&amp;ADDRESS($S65,SUMIFS(rBP!$1:$1,rBP!$5:$5,MAX(rBP!$5:$5)-AY$5+1))&amp;":"&amp;ADDRESS($S65,SUMIFS(rBP!$1:$1,rBP!$5:$5,MAX(rBP!$5:$5))))))</f>
        <v>828906.33467317442</v>
      </c>
      <c r="AZ65" s="71">
        <f ca="1">IF(AZ$5="",0,SUMPRODUCT(
INDIRECT(ADDRESS($P65,SUMIFS($1:$1,$5:$5,1))&amp;":"&amp;ADDRESS($P65,AZ$1)),
INDIRECT("rBP!"&amp;ADDRESS($S65,SUMIFS(rBP!$1:$1,rBP!$5:$5,MAX(rBP!$5:$5)-AZ$5+1))&amp;":"&amp;ADDRESS($S65,SUMIFS(rBP!$1:$1,rBP!$5:$5,MAX(rBP!$5:$5))))))</f>
        <v>853773.52471336967</v>
      </c>
      <c r="BA65" s="71">
        <f ca="1">IF(BA$5="",0,SUMPRODUCT(
INDIRECT(ADDRESS($P65,SUMIFS($1:$1,$5:$5,1))&amp;":"&amp;ADDRESS($P65,BA$1)),
INDIRECT("rBP!"&amp;ADDRESS($S65,SUMIFS(rBP!$1:$1,rBP!$5:$5,MAX(rBP!$5:$5)-BA$5+1))&amp;":"&amp;ADDRESS($S65,SUMIFS(rBP!$1:$1,rBP!$5:$5,MAX(rBP!$5:$5))))))</f>
        <v>879386.73045477085</v>
      </c>
      <c r="BB65" s="71">
        <f ca="1">IF(BB$5="",0,SUMPRODUCT(
INDIRECT(ADDRESS($P65,SUMIFS($1:$1,$5:$5,1))&amp;":"&amp;ADDRESS($P65,BB$1)),
INDIRECT("rBP!"&amp;ADDRESS($S65,SUMIFS(rBP!$1:$1,rBP!$5:$5,MAX(rBP!$5:$5)-BB$5+1))&amp;":"&amp;ADDRESS($S65,SUMIFS(rBP!$1:$1,rBP!$5:$5,MAX(rBP!$5:$5))))))</f>
        <v>905768.33236841392</v>
      </c>
      <c r="BC65" s="71">
        <f ca="1">IF(BC$5="",0,SUMPRODUCT(
INDIRECT(ADDRESS($P65,SUMIFS($1:$1,$5:$5,1))&amp;":"&amp;ADDRESS($P65,BC$1)),
INDIRECT("rBP!"&amp;ADDRESS($S65,SUMIFS(rBP!$1:$1,rBP!$5:$5,MAX(rBP!$5:$5)-BC$5+1))&amp;":"&amp;ADDRESS($S65,SUMIFS(rBP!$1:$1,rBP!$5:$5,MAX(rBP!$5:$5))))))</f>
        <v>932941.38233946625</v>
      </c>
      <c r="BD65" s="71">
        <f ca="1">IF(BD$5="",0,SUMPRODUCT(
INDIRECT(ADDRESS($P65,SUMIFS($1:$1,$5:$5,1))&amp;":"&amp;ADDRESS($P65,BD$1)),
INDIRECT("rBP!"&amp;ADDRESS($S65,SUMIFS(rBP!$1:$1,rBP!$5:$5,MAX(rBP!$5:$5)-BD$5+1))&amp;":"&amp;ADDRESS($S65,SUMIFS(rBP!$1:$1,rBP!$5:$5,MAX(rBP!$5:$5))))))</f>
        <v>960929.62380965031</v>
      </c>
      <c r="BE65" s="71">
        <f ca="1">IF(BE$5="",0,SUMPRODUCT(
INDIRECT(ADDRESS($P65,SUMIFS($1:$1,$5:$5,1))&amp;":"&amp;ADDRESS($P65,BE$1)),
INDIRECT("rBP!"&amp;ADDRESS($S65,SUMIFS(rBP!$1:$1,rBP!$5:$5,MAX(rBP!$5:$5)-BE$5+1))&amp;":"&amp;ADDRESS($S65,SUMIFS(rBP!$1:$1,rBP!$5:$5,MAX(rBP!$5:$5))))))</f>
        <v>989757.51252393983</v>
      </c>
      <c r="BF65" s="71">
        <f ca="1">IF(BF$5="",0,SUMPRODUCT(
INDIRECT(ADDRESS($P65,SUMIFS($1:$1,$5:$5,1))&amp;":"&amp;ADDRESS($P65,BF$1)),
INDIRECT("rBP!"&amp;ADDRESS($S65,SUMIFS(rBP!$1:$1,rBP!$5:$5,MAX(rBP!$5:$5)-BF$5+1))&amp;":"&amp;ADDRESS($S65,SUMIFS(rBP!$1:$1,rBP!$5:$5,MAX(rBP!$5:$5))))))</f>
        <v>1019450.237899658</v>
      </c>
      <c r="BG65" s="71">
        <f ca="1">IF(BG$5="",0,SUMPRODUCT(
INDIRECT(ADDRESS($P65,SUMIFS($1:$1,$5:$5,1))&amp;":"&amp;ADDRESS($P65,BG$1)),
INDIRECT("rBP!"&amp;ADDRESS($S65,SUMIFS(rBP!$1:$1,rBP!$5:$5,MAX(rBP!$5:$5)-BG$5+1))&amp;":"&amp;ADDRESS($S65,SUMIFS(rBP!$1:$1,rBP!$5:$5,MAX(rBP!$5:$5))))))</f>
        <v>1050033.7450366479</v>
      </c>
      <c r="BH65" s="71">
        <f ca="1">IF(BH$5="",0,SUMPRODUCT(
INDIRECT(ADDRESS($P65,SUMIFS($1:$1,$5:$5,1))&amp;":"&amp;ADDRESS($P65,BH$1)),
INDIRECT("rBP!"&amp;ADDRESS($S65,SUMIFS(rBP!$1:$1,rBP!$5:$5,MAX(rBP!$5:$5)-BH$5+1))&amp;":"&amp;ADDRESS($S65,SUMIFS(rBP!$1:$1,rBP!$5:$5,MAX(rBP!$5:$5))))))</f>
        <v>1081534.7573877473</v>
      </c>
      <c r="BI65" s="71">
        <f ca="1">IF(BI$5="",0,SUMPRODUCT(
INDIRECT(ADDRESS($P65,SUMIFS($1:$1,$5:$5,1))&amp;":"&amp;ADDRESS($P65,BI$1)),
INDIRECT("rBP!"&amp;ADDRESS($S65,SUMIFS(rBP!$1:$1,rBP!$5:$5,MAX(rBP!$5:$5)-BI$5+1))&amp;":"&amp;ADDRESS($S65,SUMIFS(rBP!$1:$1,rBP!$5:$5,MAX(rBP!$5:$5))))))</f>
        <v>1113980.8001093797</v>
      </c>
      <c r="BJ65" s="71">
        <f ca="1">IF(BJ$5="",0,SUMPRODUCT(
INDIRECT(ADDRESS($P65,SUMIFS($1:$1,$5:$5,1))&amp;":"&amp;ADDRESS($P65,BJ$1)),
INDIRECT("rBP!"&amp;ADDRESS($S65,SUMIFS(rBP!$1:$1,rBP!$5:$5,MAX(rBP!$5:$5)-BJ$5+1))&amp;":"&amp;ADDRESS($S65,SUMIFS(rBP!$1:$1,rBP!$5:$5,MAX(rBP!$5:$5))))))</f>
        <v>1147400.2241126611</v>
      </c>
      <c r="BK65" s="71">
        <f ca="1">IF(BK$5="",0,SUMPRODUCT(
INDIRECT(ADDRESS($P65,SUMIFS($1:$1,$5:$5,1))&amp;":"&amp;ADDRESS($P65,BK$1)),
INDIRECT("rBP!"&amp;ADDRESS($S65,SUMIFS(rBP!$1:$1,rBP!$5:$5,MAX(rBP!$5:$5)-BK$5+1))&amp;":"&amp;ADDRESS($S65,SUMIFS(rBP!$1:$1,rBP!$5:$5,MAX(rBP!$5:$5))))))</f>
        <v>1181822.230836041</v>
      </c>
      <c r="BL65" s="71">
        <f ca="1">IF(BL$5="",0,SUMPRODUCT(
INDIRECT(ADDRESS($P65,SUMIFS($1:$1,$5:$5,1))&amp;":"&amp;ADDRESS($P65,BL$1)),
INDIRECT("rBP!"&amp;ADDRESS($S65,SUMIFS(rBP!$1:$1,rBP!$5:$5,MAX(rBP!$5:$5)-BL$5+1))&amp;":"&amp;ADDRESS($S65,SUMIFS(rBP!$1:$1,rBP!$5:$5,MAX(rBP!$5:$5))))))</f>
        <v>1217276.8977611223</v>
      </c>
      <c r="BM65" s="71">
        <f ca="1">IF(BM$5="",0,SUMPRODUCT(
INDIRECT(ADDRESS($P65,SUMIFS($1:$1,$5:$5,1))&amp;":"&amp;ADDRESS($P65,BM$1)),
INDIRECT("rBP!"&amp;ADDRESS($S65,SUMIFS(rBP!$1:$1,rBP!$5:$5,MAX(rBP!$5:$5)-BM$5+1))&amp;":"&amp;ADDRESS($S65,SUMIFS(rBP!$1:$1,rBP!$5:$5,MAX(rBP!$5:$5))))))</f>
        <v>1253795.2046939561</v>
      </c>
      <c r="BN65" s="71">
        <f ca="1">IF(BN$5="",0,SUMPRODUCT(
INDIRECT(ADDRESS($P65,SUMIFS($1:$1,$5:$5,1))&amp;":"&amp;ADDRESS($P65,BN$1)),
INDIRECT("rBP!"&amp;ADDRESS($S65,SUMIFS(rBP!$1:$1,rBP!$5:$5,MAX(rBP!$5:$5)-BN$5+1))&amp;":"&amp;ADDRESS($S65,SUMIFS(rBP!$1:$1,rBP!$5:$5,MAX(rBP!$5:$5))))))</f>
        <v>1291409.0608347747</v>
      </c>
      <c r="BO65" s="71">
        <f ca="1">IF(BO$5="",0,SUMPRODUCT(
INDIRECT(ADDRESS($P65,SUMIFS($1:$1,$5:$5,1))&amp;":"&amp;ADDRESS($P65,BO$1)),
INDIRECT("rBP!"&amp;ADDRESS($S65,SUMIFS(rBP!$1:$1,rBP!$5:$5,MAX(rBP!$5:$5)-BO$5+1))&amp;":"&amp;ADDRESS($S65,SUMIFS(rBP!$1:$1,rBP!$5:$5,MAX(rBP!$5:$5))))))</f>
        <v>1330151.332659818</v>
      </c>
      <c r="BP65" s="71">
        <f ca="1">IF(BP$5="",0,SUMPRODUCT(
INDIRECT(ADDRESS($P65,SUMIFS($1:$1,$5:$5,1))&amp;":"&amp;ADDRESS($P65,BP$1)),
INDIRECT("rBP!"&amp;ADDRESS($S65,SUMIFS(rBP!$1:$1,rBP!$5:$5,MAX(rBP!$5:$5)-BP$5+1))&amp;":"&amp;ADDRESS($S65,SUMIFS(rBP!$1:$1,rBP!$5:$5,MAX(rBP!$5:$5))))))</f>
        <v>1370055.8726396128</v>
      </c>
      <c r="BQ65" s="71">
        <f ca="1">IF(BQ$5="",0,SUMPRODUCT(
INDIRECT(ADDRESS($P65,SUMIFS($1:$1,$5:$5,1))&amp;":"&amp;ADDRESS($P65,BQ$1)),
INDIRECT("rBP!"&amp;ADDRESS($S65,SUMIFS(rBP!$1:$1,rBP!$5:$5,MAX(rBP!$5:$5)-BQ$5+1))&amp;":"&amp;ADDRESS($S65,SUMIFS(rBP!$1:$1,rBP!$5:$5,MAX(rBP!$5:$5))))))</f>
        <v>1411157.5488188011</v>
      </c>
      <c r="BR65" s="71">
        <f ca="1">IF(BR$5="",0,SUMPRODUCT(
INDIRECT(ADDRESS($P65,SUMIFS($1:$1,$5:$5,1))&amp;":"&amp;ADDRESS($P65,BR$1)),
INDIRECT("rBP!"&amp;ADDRESS($S65,SUMIFS(rBP!$1:$1,rBP!$5:$5,MAX(rBP!$5:$5)-BR$5+1))&amp;":"&amp;ADDRESS($S65,SUMIFS(rBP!$1:$1,rBP!$5:$5,MAX(rBP!$5:$5))))))</f>
        <v>1453492.275283365</v>
      </c>
      <c r="BS65" s="71">
        <f ca="1">IF(BS$5="",0,SUMPRODUCT(
INDIRECT(ADDRESS($P65,SUMIFS($1:$1,$5:$5,1))&amp;":"&amp;ADDRESS($P65,BS$1)),
INDIRECT("rBP!"&amp;ADDRESS($S65,SUMIFS(rBP!$1:$1,rBP!$5:$5,MAX(rBP!$5:$5)-BS$5+1))&amp;":"&amp;ADDRESS($S65,SUMIFS(rBP!$1:$1,rBP!$5:$5,MAX(rBP!$5:$5))))))</f>
        <v>1497097.0435418661</v>
      </c>
      <c r="BT65" s="71">
        <f ca="1">IF(BT$5="",0,SUMPRODUCT(
INDIRECT(ADDRESS($P65,SUMIFS($1:$1,$5:$5,1))&amp;":"&amp;ADDRESS($P65,BT$1)),
INDIRECT("rBP!"&amp;ADDRESS($S65,SUMIFS(rBP!$1:$1,rBP!$5:$5,MAX(rBP!$5:$5)-BT$5+1))&amp;":"&amp;ADDRESS($S65,SUMIFS(rBP!$1:$1,rBP!$5:$5,MAX(rBP!$5:$5))))))</f>
        <v>1542009.9548481223</v>
      </c>
      <c r="BU65" s="71">
        <f ca="1">IF(BU$5="",0,SUMPRODUCT(
INDIRECT(ADDRESS($P65,SUMIFS($1:$1,$5:$5,1))&amp;":"&amp;ADDRESS($P65,BU$1)),
INDIRECT("rBP!"&amp;ADDRESS($S65,SUMIFS(rBP!$1:$1,rBP!$5:$5,MAX(rBP!$5:$5)-BU$5+1))&amp;":"&amp;ADDRESS($S65,SUMIFS(rBP!$1:$1,rBP!$5:$5,MAX(rBP!$5:$5))))))</f>
        <v>1588270.2534935661</v>
      </c>
      <c r="BV65" s="71">
        <f ca="1">IF(BV$5="",0,SUMPRODUCT(
INDIRECT(ADDRESS($P65,SUMIFS($1:$1,$5:$5,1))&amp;":"&amp;ADDRESS($P65,BV$1)),
INDIRECT("rBP!"&amp;ADDRESS($S65,SUMIFS(rBP!$1:$1,rBP!$5:$5,MAX(rBP!$5:$5)-BV$5+1))&amp;":"&amp;ADDRESS($S65,SUMIFS(rBP!$1:$1,rBP!$5:$5,MAX(rBP!$5:$5))))))</f>
        <v>0</v>
      </c>
      <c r="BW65" s="71">
        <f ca="1">IF(BW$5="",0,SUMPRODUCT(
INDIRECT(ADDRESS($P65,SUMIFS($1:$1,$5:$5,1))&amp;":"&amp;ADDRESS($P65,BW$1)),
INDIRECT("rBP!"&amp;ADDRESS($S65,SUMIFS(rBP!$1:$1,rBP!$5:$5,MAX(rBP!$5:$5)-BW$5+1))&amp;":"&amp;ADDRESS($S65,SUMIFS(rBP!$1:$1,rBP!$5:$5,MAX(rBP!$5:$5))))))</f>
        <v>0</v>
      </c>
      <c r="BX65" s="71">
        <f ca="1">IF(BX$5="",0,SUMPRODUCT(
INDIRECT(ADDRESS($P65,SUMIFS($1:$1,$5:$5,1))&amp;":"&amp;ADDRESS($P65,BX$1)),
INDIRECT("rBP!"&amp;ADDRESS($S65,SUMIFS(rBP!$1:$1,rBP!$5:$5,MAX(rBP!$5:$5)-BX$5+1))&amp;":"&amp;ADDRESS($S65,SUMIFS(rBP!$1:$1,rBP!$5:$5,MAX(rBP!$5:$5))))))</f>
        <v>0</v>
      </c>
      <c r="BY65" s="71">
        <f ca="1">IF(BY$5="",0,SUMPRODUCT(
INDIRECT(ADDRESS($P65,SUMIFS($1:$1,$5:$5,1))&amp;":"&amp;ADDRESS($P65,BY$1)),
INDIRECT("rBP!"&amp;ADDRESS($S65,SUMIFS(rBP!$1:$1,rBP!$5:$5,MAX(rBP!$5:$5)-BY$5+1))&amp;":"&amp;ADDRESS($S65,SUMIFS(rBP!$1:$1,rBP!$5:$5,MAX(rBP!$5:$5))))))</f>
        <v>0</v>
      </c>
      <c r="BZ65" s="71">
        <f ca="1">IF(BZ$5="",0,SUMPRODUCT(
INDIRECT(ADDRESS($P65,SUMIFS($1:$1,$5:$5,1))&amp;":"&amp;ADDRESS($P65,BZ$1)),
INDIRECT("rBP!"&amp;ADDRESS($S65,SUMIFS(rBP!$1:$1,rBP!$5:$5,MAX(rBP!$5:$5)-BZ$5+1))&amp;":"&amp;ADDRESS($S65,SUMIFS(rBP!$1:$1,rBP!$5:$5,MAX(rBP!$5:$5))))))</f>
        <v>0</v>
      </c>
      <c r="CA65" s="71">
        <f ca="1">IF(CA$5="",0,SUMPRODUCT(
INDIRECT(ADDRESS($P65,SUMIFS($1:$1,$5:$5,1))&amp;":"&amp;ADDRESS($P65,CA$1)),
INDIRECT("rBP!"&amp;ADDRESS($S65,SUMIFS(rBP!$1:$1,rBP!$5:$5,MAX(rBP!$5:$5)-CA$5+1))&amp;":"&amp;ADDRESS($S65,SUMIFS(rBP!$1:$1,rBP!$5:$5,MAX(rBP!$5:$5))))))</f>
        <v>0</v>
      </c>
      <c r="CB65" s="71">
        <f ca="1">IF(CB$5="",0,SUMPRODUCT(
INDIRECT(ADDRESS($P65,SUMIFS($1:$1,$5:$5,1))&amp;":"&amp;ADDRESS($P65,CB$1)),
INDIRECT("rBP!"&amp;ADDRESS($S65,SUMIFS(rBP!$1:$1,rBP!$5:$5,MAX(rBP!$5:$5)-CB$5+1))&amp;":"&amp;ADDRESS($S65,SUMIFS(rBP!$1:$1,rBP!$5:$5,MAX(rBP!$5:$5))))))</f>
        <v>0</v>
      </c>
      <c r="CC65" s="71">
        <f ca="1">IF(CC$5="",0,SUMPRODUCT(
INDIRECT(ADDRESS($P65,SUMIFS($1:$1,$5:$5,1))&amp;":"&amp;ADDRESS($P65,CC$1)),
INDIRECT("rBP!"&amp;ADDRESS($S65,SUMIFS(rBP!$1:$1,rBP!$5:$5,MAX(rBP!$5:$5)-CC$5+1))&amp;":"&amp;ADDRESS($S65,SUMIFS(rBP!$1:$1,rBP!$5:$5,MAX(rBP!$5:$5))))))</f>
        <v>0</v>
      </c>
      <c r="CD65" s="71">
        <f ca="1">IF(CD$5="",0,SUMPRODUCT(
INDIRECT(ADDRESS($P65,SUMIFS($1:$1,$5:$5,1))&amp;":"&amp;ADDRESS($P65,CD$1)),
INDIRECT("rBP!"&amp;ADDRESS($S65,SUMIFS(rBP!$1:$1,rBP!$5:$5,MAX(rBP!$5:$5)-CD$5+1))&amp;":"&amp;ADDRESS($S65,SUMIFS(rBP!$1:$1,rBP!$5:$5,MAX(rBP!$5:$5))))))</f>
        <v>0</v>
      </c>
      <c r="CE65" s="71">
        <f ca="1">IF(CE$5="",0,SUMPRODUCT(
INDIRECT(ADDRESS($P65,SUMIFS($1:$1,$5:$5,1))&amp;":"&amp;ADDRESS($P65,CE$1)),
INDIRECT("rBP!"&amp;ADDRESS($S65,SUMIFS(rBP!$1:$1,rBP!$5:$5,MAX(rBP!$5:$5)-CE$5+1))&amp;":"&amp;ADDRESS($S65,SUMIFS(rBP!$1:$1,rBP!$5:$5,MAX(rBP!$5:$5))))))</f>
        <v>0</v>
      </c>
      <c r="CF65" s="71">
        <f ca="1">IF(CF$5="",0,SUMPRODUCT(
INDIRECT(ADDRESS($P65,SUMIFS($1:$1,$5:$5,1))&amp;":"&amp;ADDRESS($P65,CF$1)),
INDIRECT("rBP!"&amp;ADDRESS($S65,SUMIFS(rBP!$1:$1,rBP!$5:$5,MAX(rBP!$5:$5)-CF$5+1))&amp;":"&amp;ADDRESS($S65,SUMIFS(rBP!$1:$1,rBP!$5:$5,MAX(rBP!$5:$5))))))</f>
        <v>0</v>
      </c>
      <c r="CG65" s="71">
        <f ca="1">IF(CG$5="",0,SUMPRODUCT(
INDIRECT(ADDRESS($P65,SUMIFS($1:$1,$5:$5,1))&amp;":"&amp;ADDRESS($P65,CG$1)),
INDIRECT("rBP!"&amp;ADDRESS($S65,SUMIFS(rBP!$1:$1,rBP!$5:$5,MAX(rBP!$5:$5)-CG$5+1))&amp;":"&amp;ADDRESS($S65,SUMIFS(rBP!$1:$1,rBP!$5:$5,MAX(rBP!$5:$5))))))</f>
        <v>0</v>
      </c>
      <c r="CH65" s="71">
        <f ca="1">IF(CH$5="",0,SUMPRODUCT(
INDIRECT(ADDRESS($P65,SUMIFS($1:$1,$5:$5,1))&amp;":"&amp;ADDRESS($P65,CH$1)),
INDIRECT("rBP!"&amp;ADDRESS($S65,SUMIFS(rBP!$1:$1,rBP!$5:$5,MAX(rBP!$5:$5)-CH$5+1))&amp;":"&amp;ADDRESS($S65,SUMIFS(rBP!$1:$1,rBP!$5:$5,MAX(rBP!$5:$5))))))</f>
        <v>0</v>
      </c>
      <c r="CI65" s="71">
        <f ca="1">IF(CI$5="",0,SUMPRODUCT(
INDIRECT(ADDRESS($P65,SUMIFS($1:$1,$5:$5,1))&amp;":"&amp;ADDRESS($P65,CI$1)),
INDIRECT("rBP!"&amp;ADDRESS($S65,SUMIFS(rBP!$1:$1,rBP!$5:$5,MAX(rBP!$5:$5)-CI$5+1))&amp;":"&amp;ADDRESS($S65,SUMIFS(rBP!$1:$1,rBP!$5:$5,MAX(rBP!$5:$5))))))</f>
        <v>0</v>
      </c>
      <c r="CJ65" s="71">
        <f ca="1">IF(CJ$5="",0,SUMPRODUCT(
INDIRECT(ADDRESS($P65,SUMIFS($1:$1,$5:$5,1))&amp;":"&amp;ADDRESS($P65,CJ$1)),
INDIRECT("rBP!"&amp;ADDRESS($S65,SUMIFS(rBP!$1:$1,rBP!$5:$5,MAX(rBP!$5:$5)-CJ$5+1))&amp;":"&amp;ADDRESS($S65,SUMIFS(rBP!$1:$1,rBP!$5:$5,MAX(rBP!$5:$5))))))</f>
        <v>0</v>
      </c>
      <c r="CK65" s="71">
        <f ca="1">IF(CK$5="",0,SUMPRODUCT(
INDIRECT(ADDRESS($P65,SUMIFS($1:$1,$5:$5,1))&amp;":"&amp;ADDRESS($P65,CK$1)),
INDIRECT("rBP!"&amp;ADDRESS($S65,SUMIFS(rBP!$1:$1,rBP!$5:$5,MAX(rBP!$5:$5)-CK$5+1))&amp;":"&amp;ADDRESS($S65,SUMIFS(rBP!$1:$1,rBP!$5:$5,MAX(rBP!$5:$5))))))</f>
        <v>0</v>
      </c>
      <c r="CL65" s="71">
        <f ca="1">IF(CL$5="",0,SUMPRODUCT(
INDIRECT(ADDRESS($P65,SUMIFS($1:$1,$5:$5,1))&amp;":"&amp;ADDRESS($P65,CL$1)),
INDIRECT("rBP!"&amp;ADDRESS($S65,SUMIFS(rBP!$1:$1,rBP!$5:$5,MAX(rBP!$5:$5)-CL$5+1))&amp;":"&amp;ADDRESS($S65,SUMIFS(rBP!$1:$1,rBP!$5:$5,MAX(rBP!$5:$5))))))</f>
        <v>0</v>
      </c>
      <c r="CM65" s="71">
        <f ca="1">IF(CM$5="",0,SUMPRODUCT(
INDIRECT(ADDRESS($P65,SUMIFS($1:$1,$5:$5,1))&amp;":"&amp;ADDRESS($P65,CM$1)),
INDIRECT("rBP!"&amp;ADDRESS($S65,SUMIFS(rBP!$1:$1,rBP!$5:$5,MAX(rBP!$5:$5)-CM$5+1))&amp;":"&amp;ADDRESS($S65,SUMIFS(rBP!$1:$1,rBP!$5:$5,MAX(rBP!$5:$5))))))</f>
        <v>0</v>
      </c>
      <c r="CN65" s="71">
        <f ca="1">IF(CN$5="",0,SUMPRODUCT(
INDIRECT(ADDRESS($P65,SUMIFS($1:$1,$5:$5,1))&amp;":"&amp;ADDRESS($P65,CN$1)),
INDIRECT("rBP!"&amp;ADDRESS($S65,SUMIFS(rBP!$1:$1,rBP!$5:$5,MAX(rBP!$5:$5)-CN$5+1))&amp;":"&amp;ADDRESS($S65,SUMIFS(rBP!$1:$1,rBP!$5:$5,MAX(rBP!$5:$5))))))</f>
        <v>0</v>
      </c>
      <c r="CO65" s="71">
        <f ca="1">IF(CO$5="",0,SUMPRODUCT(
INDIRECT(ADDRESS($P65,SUMIFS($1:$1,$5:$5,1))&amp;":"&amp;ADDRESS($P65,CO$1)),
INDIRECT("rBP!"&amp;ADDRESS($S65,SUMIFS(rBP!$1:$1,rBP!$5:$5,MAX(rBP!$5:$5)-CO$5+1))&amp;":"&amp;ADDRESS($S65,SUMIFS(rBP!$1:$1,rBP!$5:$5,MAX(rBP!$5:$5))))))</f>
        <v>0</v>
      </c>
      <c r="CP65" s="71">
        <f ca="1">IF(CP$5="",0,SUMPRODUCT(
INDIRECT(ADDRESS($P65,SUMIFS($1:$1,$5:$5,1))&amp;":"&amp;ADDRESS($P65,CP$1)),
INDIRECT("rBP!"&amp;ADDRESS($S65,SUMIFS(rBP!$1:$1,rBP!$5:$5,MAX(rBP!$5:$5)-CP$5+1))&amp;":"&amp;ADDRESS($S65,SUMIFS(rBP!$1:$1,rBP!$5:$5,MAX(rBP!$5:$5))))))</f>
        <v>0</v>
      </c>
      <c r="CQ65" s="71">
        <f ca="1">IF(CQ$5="",0,SUMPRODUCT(
INDIRECT(ADDRESS($P65,SUMIFS($1:$1,$5:$5,1))&amp;":"&amp;ADDRESS($P65,CQ$1)),
INDIRECT("rBP!"&amp;ADDRESS($S65,SUMIFS(rBP!$1:$1,rBP!$5:$5,MAX(rBP!$5:$5)-CQ$5+1))&amp;":"&amp;ADDRESS($S65,SUMIFS(rBP!$1:$1,rBP!$5:$5,MAX(rBP!$5:$5))))))</f>
        <v>0</v>
      </c>
      <c r="CR65" s="71">
        <f ca="1">IF(CR$5="",0,SUMPRODUCT(
INDIRECT(ADDRESS($P65,SUMIFS($1:$1,$5:$5,1))&amp;":"&amp;ADDRESS($P65,CR$1)),
INDIRECT("rBP!"&amp;ADDRESS($S65,SUMIFS(rBP!$1:$1,rBP!$5:$5,MAX(rBP!$5:$5)-CR$5+1))&amp;":"&amp;ADDRESS($S65,SUMIFS(rBP!$1:$1,rBP!$5:$5,MAX(rBP!$5:$5))))))</f>
        <v>0</v>
      </c>
      <c r="CS65" s="71">
        <f ca="1">IF(CS$5="",0,SUMPRODUCT(
INDIRECT(ADDRESS($P65,SUMIFS($1:$1,$5:$5,1))&amp;":"&amp;ADDRESS($P65,CS$1)),
INDIRECT("rBP!"&amp;ADDRESS($S65,SUMIFS(rBP!$1:$1,rBP!$5:$5,MAX(rBP!$5:$5)-CS$5+1))&amp;":"&amp;ADDRESS($S65,SUMIFS(rBP!$1:$1,rBP!$5:$5,MAX(rBP!$5:$5))))))</f>
        <v>0</v>
      </c>
      <c r="CT65" s="71">
        <f ca="1">IF(CT$5="",0,SUMPRODUCT(
INDIRECT(ADDRESS($P65,SUMIFS($1:$1,$5:$5,1))&amp;":"&amp;ADDRESS($P65,CT$1)),
INDIRECT("rBP!"&amp;ADDRESS($S65,SUMIFS(rBP!$1:$1,rBP!$5:$5,MAX(rBP!$5:$5)-CT$5+1))&amp;":"&amp;ADDRESS($S65,SUMIFS(rBP!$1:$1,rBP!$5:$5,MAX(rBP!$5:$5))))))</f>
        <v>0</v>
      </c>
    </row>
    <row r="66" spans="1:98" s="69" customFormat="1" ht="12" x14ac:dyDescent="0.25">
      <c r="A66" s="26">
        <f>ROW()</f>
        <v>66</v>
      </c>
      <c r="E66" s="70"/>
      <c r="F66" s="68" t="str">
        <f>F64</f>
        <v>Вн.пр-во</v>
      </c>
      <c r="G66" s="27" t="str">
        <f>BP!$F$22</f>
        <v>Сырье</v>
      </c>
      <c r="M66" s="2" t="str">
        <f>Lists!$R$8</f>
        <v>руб.</v>
      </c>
      <c r="P66" s="73">
        <f t="shared" ref="P66:P73" si="11">$A$7</f>
        <v>7</v>
      </c>
      <c r="Q66" s="27"/>
      <c r="R66" s="24"/>
      <c r="S66" s="73">
        <f>BP!$A118</f>
        <v>118</v>
      </c>
      <c r="V66" s="77"/>
      <c r="W66" s="29">
        <f ca="1">SUM(INDIRECT(ADDRESS(ROW(),SUMIFS($1:$1,$5:$5,1))):INDIRECT(ADDRESS(ROW(),SUMIFS($1:$1,$5:$5,MAX($5:$5)))))</f>
        <v>4632069.9470414175</v>
      </c>
      <c r="Z66" s="71">
        <f ca="1">IF(Z$5="",0,SUMPRODUCT(
INDIRECT(ADDRESS($P66,SUMIFS($1:$1,$5:$5,1))&amp;":"&amp;ADDRESS($P66,Z$1)),
INDIRECT("rBP!"&amp;ADDRESS($S66,SUMIFS(rBP!$1:$1,rBP!$5:$5,MAX(rBP!$5:$5)-Z$5+1))&amp;":"&amp;ADDRESS($S66,SUMIFS(rBP!$1:$1,rBP!$5:$5,MAX(rBP!$5:$5))))))</f>
        <v>0</v>
      </c>
      <c r="AA66" s="71">
        <f ca="1">IF(AA$5="",0,SUMPRODUCT(
INDIRECT(ADDRESS($P66,SUMIFS($1:$1,$5:$5,1))&amp;":"&amp;ADDRESS($P66,AA$1)),
INDIRECT("rBP!"&amp;ADDRESS($S66,SUMIFS(rBP!$1:$1,rBP!$5:$5,MAX(rBP!$5:$5)-AA$5+1))&amp;":"&amp;ADDRESS($S66,SUMIFS(rBP!$1:$1,rBP!$5:$5,MAX(rBP!$5:$5))))))</f>
        <v>0</v>
      </c>
      <c r="AB66" s="71">
        <f ca="1">IF(AB$5="",0,SUMPRODUCT(
INDIRECT(ADDRESS($P66,SUMIFS($1:$1,$5:$5,1))&amp;":"&amp;ADDRESS($P66,AB$1)),
INDIRECT("rBP!"&amp;ADDRESS($S66,SUMIFS(rBP!$1:$1,rBP!$5:$5,MAX(rBP!$5:$5)-AB$5+1))&amp;":"&amp;ADDRESS($S66,SUMIFS(rBP!$1:$1,rBP!$5:$5,MAX(rBP!$5:$5))))))</f>
        <v>48000</v>
      </c>
      <c r="AC66" s="71">
        <f ca="1">IF(AC$5="",0,SUMPRODUCT(
INDIRECT(ADDRESS($P66,SUMIFS($1:$1,$5:$5,1))&amp;":"&amp;ADDRESS($P66,AC$1)),
INDIRECT("rBP!"&amp;ADDRESS($S66,SUMIFS(rBP!$1:$1,rBP!$5:$5,MAX(rBP!$5:$5)-AC$5+1))&amp;":"&amp;ADDRESS($S66,SUMIFS(rBP!$1:$1,rBP!$5:$5,MAX(rBP!$5:$5))))))</f>
        <v>49440</v>
      </c>
      <c r="AD66" s="71">
        <f ca="1">IF(AD$5="",0,SUMPRODUCT(
INDIRECT(ADDRESS($P66,SUMIFS($1:$1,$5:$5,1))&amp;":"&amp;ADDRESS($P66,AD$1)),
INDIRECT("rBP!"&amp;ADDRESS($S66,SUMIFS(rBP!$1:$1,rBP!$5:$5,MAX(rBP!$5:$5)-AD$5+1))&amp;":"&amp;ADDRESS($S66,SUMIFS(rBP!$1:$1,rBP!$5:$5,MAX(rBP!$5:$5))))))</f>
        <v>50923.200000000004</v>
      </c>
      <c r="AE66" s="71">
        <f ca="1">IF(AE$5="",0,SUMPRODUCT(
INDIRECT(ADDRESS($P66,SUMIFS($1:$1,$5:$5,1))&amp;":"&amp;ADDRESS($P66,AE$1)),
INDIRECT("rBP!"&amp;ADDRESS($S66,SUMIFS(rBP!$1:$1,rBP!$5:$5,MAX(rBP!$5:$5)-AE$5+1))&amp;":"&amp;ADDRESS($S66,SUMIFS(rBP!$1:$1,rBP!$5:$5,MAX(rBP!$5:$5))))))</f>
        <v>52450.896000000008</v>
      </c>
      <c r="AF66" s="71">
        <f ca="1">IF(AF$5="",0,SUMPRODUCT(
INDIRECT(ADDRESS($P66,SUMIFS($1:$1,$5:$5,1))&amp;":"&amp;ADDRESS($P66,AF$1)),
INDIRECT("rBP!"&amp;ADDRESS($S66,SUMIFS(rBP!$1:$1,rBP!$5:$5,MAX(rBP!$5:$5)-AF$5+1))&amp;":"&amp;ADDRESS($S66,SUMIFS(rBP!$1:$1,rBP!$5:$5,MAX(rBP!$5:$5))))))</f>
        <v>54024.422879999998</v>
      </c>
      <c r="AG66" s="71">
        <f ca="1">IF(AG$5="",0,SUMPRODUCT(
INDIRECT(ADDRESS($P66,SUMIFS($1:$1,$5:$5,1))&amp;":"&amp;ADDRESS($P66,AG$1)),
INDIRECT("rBP!"&amp;ADDRESS($S66,SUMIFS(rBP!$1:$1,rBP!$5:$5,MAX(rBP!$5:$5)-AG$5+1))&amp;":"&amp;ADDRESS($S66,SUMIFS(rBP!$1:$1,rBP!$5:$5,MAX(rBP!$5:$5))))))</f>
        <v>55645.155566400004</v>
      </c>
      <c r="AH66" s="71">
        <f ca="1">IF(AH$5="",0,SUMPRODUCT(
INDIRECT(ADDRESS($P66,SUMIFS($1:$1,$5:$5,1))&amp;":"&amp;ADDRESS($P66,AH$1)),
INDIRECT("rBP!"&amp;ADDRESS($S66,SUMIFS(rBP!$1:$1,rBP!$5:$5,MAX(rBP!$5:$5)-AH$5+1))&amp;":"&amp;ADDRESS($S66,SUMIFS(rBP!$1:$1,rBP!$5:$5,MAX(rBP!$5:$5))))))</f>
        <v>57314.510233392008</v>
      </c>
      <c r="AI66" s="71">
        <f ca="1">IF(AI$5="",0,SUMPRODUCT(
INDIRECT(ADDRESS($P66,SUMIFS($1:$1,$5:$5,1))&amp;":"&amp;ADDRESS($P66,AI$1)),
INDIRECT("rBP!"&amp;ADDRESS($S66,SUMIFS(rBP!$1:$1,rBP!$5:$5,MAX(rBP!$5:$5)-AI$5+1))&amp;":"&amp;ADDRESS($S66,SUMIFS(rBP!$1:$1,rBP!$5:$5,MAX(rBP!$5:$5))))))</f>
        <v>59033.945540393775</v>
      </c>
      <c r="AJ66" s="71">
        <f ca="1">IF(AJ$5="",0,SUMPRODUCT(
INDIRECT(ADDRESS($P66,SUMIFS($1:$1,$5:$5,1))&amp;":"&amp;ADDRESS($P66,AJ$1)),
INDIRECT("rBP!"&amp;ADDRESS($S66,SUMIFS(rBP!$1:$1,rBP!$5:$5,MAX(rBP!$5:$5)-AJ$5+1))&amp;":"&amp;ADDRESS($S66,SUMIFS(rBP!$1:$1,rBP!$5:$5,MAX(rBP!$5:$5))))))</f>
        <v>60804.963906605582</v>
      </c>
      <c r="AK66" s="71">
        <f ca="1">IF(AK$5="",0,SUMPRODUCT(
INDIRECT(ADDRESS($P66,SUMIFS($1:$1,$5:$5,1))&amp;":"&amp;ADDRESS($P66,AK$1)),
INDIRECT("rBP!"&amp;ADDRESS($S66,SUMIFS(rBP!$1:$1,rBP!$5:$5,MAX(rBP!$5:$5)-AK$5+1))&amp;":"&amp;ADDRESS($S66,SUMIFS(rBP!$1:$1,rBP!$5:$5,MAX(rBP!$5:$5))))))</f>
        <v>62629.112823803749</v>
      </c>
      <c r="AL66" s="71">
        <f ca="1">IF(AL$5="",0,SUMPRODUCT(
INDIRECT(ADDRESS($P66,SUMIFS($1:$1,$5:$5,1))&amp;":"&amp;ADDRESS($P66,AL$1)),
INDIRECT("rBP!"&amp;ADDRESS($S66,SUMIFS(rBP!$1:$1,rBP!$5:$5,MAX(rBP!$5:$5)-AL$5+1))&amp;":"&amp;ADDRESS($S66,SUMIFS(rBP!$1:$1,rBP!$5:$5,MAX(rBP!$5:$5))))))</f>
        <v>64507.986208517861</v>
      </c>
      <c r="AM66" s="71">
        <f ca="1">IF(AM$5="",0,SUMPRODUCT(
INDIRECT(ADDRESS($P66,SUMIFS($1:$1,$5:$5,1))&amp;":"&amp;ADDRESS($P66,AM$1)),
INDIRECT("rBP!"&amp;ADDRESS($S66,SUMIFS(rBP!$1:$1,rBP!$5:$5,MAX(rBP!$5:$5)-AM$5+1))&amp;":"&amp;ADDRESS($S66,SUMIFS(rBP!$1:$1,rBP!$5:$5,MAX(rBP!$5:$5))))))</f>
        <v>66443.225794773403</v>
      </c>
      <c r="AN66" s="71">
        <f ca="1">IF(AN$5="",0,SUMPRODUCT(
INDIRECT(ADDRESS($P66,SUMIFS($1:$1,$5:$5,1))&amp;":"&amp;ADDRESS($P66,AN$1)),
INDIRECT("rBP!"&amp;ADDRESS($S66,SUMIFS(rBP!$1:$1,rBP!$5:$5,MAX(rBP!$5:$5)-AN$5+1))&amp;":"&amp;ADDRESS($S66,SUMIFS(rBP!$1:$1,rBP!$5:$5,MAX(rBP!$5:$5))))))</f>
        <v>68436.522568616594</v>
      </c>
      <c r="AO66" s="71">
        <f ca="1">IF(AO$5="",0,SUMPRODUCT(
INDIRECT(ADDRESS($P66,SUMIFS($1:$1,$5:$5,1))&amp;":"&amp;ADDRESS($P66,AO$1)),
INDIRECT("rBP!"&amp;ADDRESS($S66,SUMIFS(rBP!$1:$1,rBP!$5:$5,MAX(rBP!$5:$5)-AO$5+1))&amp;":"&amp;ADDRESS($S66,SUMIFS(rBP!$1:$1,rBP!$5:$5,MAX(rBP!$5:$5))))))</f>
        <v>70489.618245675098</v>
      </c>
      <c r="AP66" s="71">
        <f ca="1">IF(AP$5="",0,SUMPRODUCT(
INDIRECT(ADDRESS($P66,SUMIFS($1:$1,$5:$5,1))&amp;":"&amp;ADDRESS($P66,AP$1)),
INDIRECT("rBP!"&amp;ADDRESS($S66,SUMIFS(rBP!$1:$1,rBP!$5:$5,MAX(rBP!$5:$5)-AP$5+1))&amp;":"&amp;ADDRESS($S66,SUMIFS(rBP!$1:$1,rBP!$5:$5,MAX(rBP!$5:$5))))))</f>
        <v>72604.306793045354</v>
      </c>
      <c r="AQ66" s="71">
        <f ca="1">IF(AQ$5="",0,SUMPRODUCT(
INDIRECT(ADDRESS($P66,SUMIFS($1:$1,$5:$5,1))&amp;":"&amp;ADDRESS($P66,AQ$1)),
INDIRECT("rBP!"&amp;ADDRESS($S66,SUMIFS(rBP!$1:$1,rBP!$5:$5,MAX(rBP!$5:$5)-AQ$5+1))&amp;":"&amp;ADDRESS($S66,SUMIFS(rBP!$1:$1,rBP!$5:$5,MAX(rBP!$5:$5))))))</f>
        <v>74782.435996836721</v>
      </c>
      <c r="AR66" s="71">
        <f ca="1">IF(AR$5="",0,SUMPRODUCT(
INDIRECT(ADDRESS($P66,SUMIFS($1:$1,$5:$5,1))&amp;":"&amp;ADDRESS($P66,AR$1)),
INDIRECT("rBP!"&amp;ADDRESS($S66,SUMIFS(rBP!$1:$1,rBP!$5:$5,MAX(rBP!$5:$5)-AR$5+1))&amp;":"&amp;ADDRESS($S66,SUMIFS(rBP!$1:$1,rBP!$5:$5,MAX(rBP!$5:$5))))))</f>
        <v>77025.909076741824</v>
      </c>
      <c r="AS66" s="71">
        <f ca="1">IF(AS$5="",0,SUMPRODUCT(
INDIRECT(ADDRESS($P66,SUMIFS($1:$1,$5:$5,1))&amp;":"&amp;ADDRESS($P66,AS$1)),
INDIRECT("rBP!"&amp;ADDRESS($S66,SUMIFS(rBP!$1:$1,rBP!$5:$5,MAX(rBP!$5:$5)-AS$5+1))&amp;":"&amp;ADDRESS($S66,SUMIFS(rBP!$1:$1,rBP!$5:$5,MAX(rBP!$5:$5))))))</f>
        <v>79336.686349044088</v>
      </c>
      <c r="AT66" s="71">
        <f ca="1">IF(AT$5="",0,SUMPRODUCT(
INDIRECT(ADDRESS($P66,SUMIFS($1:$1,$5:$5,1))&amp;":"&amp;ADDRESS($P66,AT$1)),
INDIRECT("rBP!"&amp;ADDRESS($S66,SUMIFS(rBP!$1:$1,rBP!$5:$5,MAX(rBP!$5:$5)-AT$5+1))&amp;":"&amp;ADDRESS($S66,SUMIFS(rBP!$1:$1,rBP!$5:$5,MAX(rBP!$5:$5))))))</f>
        <v>81716.786939515412</v>
      </c>
      <c r="AU66" s="71">
        <f ca="1">IF(AU$5="",0,SUMPRODUCT(
INDIRECT(ADDRESS($P66,SUMIFS($1:$1,$5:$5,1))&amp;":"&amp;ADDRESS($P66,AU$1)),
INDIRECT("rBP!"&amp;ADDRESS($S66,SUMIFS(rBP!$1:$1,rBP!$5:$5,MAX(rBP!$5:$5)-AU$5+1))&amp;":"&amp;ADDRESS($S66,SUMIFS(rBP!$1:$1,rBP!$5:$5,MAX(rBP!$5:$5))))))</f>
        <v>84168.290547700875</v>
      </c>
      <c r="AV66" s="71">
        <f ca="1">IF(AV$5="",0,SUMPRODUCT(
INDIRECT(ADDRESS($P66,SUMIFS($1:$1,$5:$5,1))&amp;":"&amp;ADDRESS($P66,AV$1)),
INDIRECT("rBP!"&amp;ADDRESS($S66,SUMIFS(rBP!$1:$1,rBP!$5:$5,MAX(rBP!$5:$5)-AV$5+1))&amp;":"&amp;ADDRESS($S66,SUMIFS(rBP!$1:$1,rBP!$5:$5,MAX(rBP!$5:$5))))))</f>
        <v>86693.339264131908</v>
      </c>
      <c r="AW66" s="71">
        <f ca="1">IF(AW$5="",0,SUMPRODUCT(
INDIRECT(ADDRESS($P66,SUMIFS($1:$1,$5:$5,1))&amp;":"&amp;ADDRESS($P66,AW$1)),
INDIRECT("rBP!"&amp;ADDRESS($S66,SUMIFS(rBP!$1:$1,rBP!$5:$5,MAX(rBP!$5:$5)-AW$5+1))&amp;":"&amp;ADDRESS($S66,SUMIFS(rBP!$1:$1,rBP!$5:$5,MAX(rBP!$5:$5))))))</f>
        <v>89294.139442055864</v>
      </c>
      <c r="AX66" s="71">
        <f ca="1">IF(AX$5="",0,SUMPRODUCT(
INDIRECT(ADDRESS($P66,SUMIFS($1:$1,$5:$5,1))&amp;":"&amp;ADDRESS($P66,AX$1)),
INDIRECT("rBP!"&amp;ADDRESS($S66,SUMIFS(rBP!$1:$1,rBP!$5:$5,MAX(rBP!$5:$5)-AX$5+1))&amp;":"&amp;ADDRESS($S66,SUMIFS(rBP!$1:$1,rBP!$5:$5,MAX(rBP!$5:$5))))))</f>
        <v>91972.963625317541</v>
      </c>
      <c r="AY66" s="71">
        <f ca="1">IF(AY$5="",0,SUMPRODUCT(
INDIRECT(ADDRESS($P66,SUMIFS($1:$1,$5:$5,1))&amp;":"&amp;ADDRESS($P66,AY$1)),
INDIRECT("rBP!"&amp;ADDRESS($S66,SUMIFS(rBP!$1:$1,rBP!$5:$5,MAX(rBP!$5:$5)-AY$5+1))&amp;":"&amp;ADDRESS($S66,SUMIFS(rBP!$1:$1,rBP!$5:$5,MAX(rBP!$5:$5))))))</f>
        <v>94732.152534077075</v>
      </c>
      <c r="AZ66" s="71">
        <f ca="1">IF(AZ$5="",0,SUMPRODUCT(
INDIRECT(ADDRESS($P66,SUMIFS($1:$1,$5:$5,1))&amp;":"&amp;ADDRESS($P66,AZ$1)),
INDIRECT("rBP!"&amp;ADDRESS($S66,SUMIFS(rBP!$1:$1,rBP!$5:$5,MAX(rBP!$5:$5)-AZ$5+1))&amp;":"&amp;ADDRESS($S66,SUMIFS(rBP!$1:$1,rBP!$5:$5,MAX(rBP!$5:$5))))))</f>
        <v>97574.117110099396</v>
      </c>
      <c r="BA66" s="71">
        <f ca="1">IF(BA$5="",0,SUMPRODUCT(
INDIRECT(ADDRESS($P66,SUMIFS($1:$1,$5:$5,1))&amp;":"&amp;ADDRESS($P66,BA$1)),
INDIRECT("rBP!"&amp;ADDRESS($S66,SUMIFS(rBP!$1:$1,rBP!$5:$5,MAX(rBP!$5:$5)-BA$5+1))&amp;":"&amp;ADDRESS($S66,SUMIFS(rBP!$1:$1,rBP!$5:$5,MAX(rBP!$5:$5))))))</f>
        <v>100501.34062340239</v>
      </c>
      <c r="BB66" s="71">
        <f ca="1">IF(BB$5="",0,SUMPRODUCT(
INDIRECT(ADDRESS($P66,SUMIFS($1:$1,$5:$5,1))&amp;":"&amp;ADDRESS($P66,BB$1)),
INDIRECT("rBP!"&amp;ADDRESS($S66,SUMIFS(rBP!$1:$1,rBP!$5:$5,MAX(rBP!$5:$5)-BB$5+1))&amp;":"&amp;ADDRESS($S66,SUMIFS(rBP!$1:$1,rBP!$5:$5,MAX(rBP!$5:$5))))))</f>
        <v>103516.38084210444</v>
      </c>
      <c r="BC66" s="71">
        <f ca="1">IF(BC$5="",0,SUMPRODUCT(
INDIRECT(ADDRESS($P66,SUMIFS($1:$1,$5:$5,1))&amp;":"&amp;ADDRESS($P66,BC$1)),
INDIRECT("rBP!"&amp;ADDRESS($S66,SUMIFS(rBP!$1:$1,rBP!$5:$5,MAX(rBP!$5:$5)-BC$5+1))&amp;":"&amp;ADDRESS($S66,SUMIFS(rBP!$1:$1,rBP!$5:$5,MAX(rBP!$5:$5))))))</f>
        <v>106621.87226736758</v>
      </c>
      <c r="BD66" s="71">
        <f ca="1">IF(BD$5="",0,SUMPRODUCT(
INDIRECT(ADDRESS($P66,SUMIFS($1:$1,$5:$5,1))&amp;":"&amp;ADDRESS($P66,BD$1)),
INDIRECT("rBP!"&amp;ADDRESS($S66,SUMIFS(rBP!$1:$1,rBP!$5:$5,MAX(rBP!$5:$5)-BD$5+1))&amp;":"&amp;ADDRESS($S66,SUMIFS(rBP!$1:$1,rBP!$5:$5,MAX(rBP!$5:$5))))))</f>
        <v>109820.52843538861</v>
      </c>
      <c r="BE66" s="71">
        <f ca="1">IF(BE$5="",0,SUMPRODUCT(
INDIRECT(ADDRESS($P66,SUMIFS($1:$1,$5:$5,1))&amp;":"&amp;ADDRESS($P66,BE$1)),
INDIRECT("rBP!"&amp;ADDRESS($S66,SUMIFS(rBP!$1:$1,rBP!$5:$5,MAX(rBP!$5:$5)-BE$5+1))&amp;":"&amp;ADDRESS($S66,SUMIFS(rBP!$1:$1,rBP!$5:$5,MAX(rBP!$5:$5))))))</f>
        <v>113115.14428845026</v>
      </c>
      <c r="BF66" s="71">
        <f ca="1">IF(BF$5="",0,SUMPRODUCT(
INDIRECT(ADDRESS($P66,SUMIFS($1:$1,$5:$5,1))&amp;":"&amp;ADDRESS($P66,BF$1)),
INDIRECT("rBP!"&amp;ADDRESS($S66,SUMIFS(rBP!$1:$1,rBP!$5:$5,MAX(rBP!$5:$5)-BF$5+1))&amp;":"&amp;ADDRESS($S66,SUMIFS(rBP!$1:$1,rBP!$5:$5,MAX(rBP!$5:$5))))))</f>
        <v>116508.59861710377</v>
      </c>
      <c r="BG66" s="71">
        <f ca="1">IF(BG$5="",0,SUMPRODUCT(
INDIRECT(ADDRESS($P66,SUMIFS($1:$1,$5:$5,1))&amp;":"&amp;ADDRESS($P66,BG$1)),
INDIRECT("rBP!"&amp;ADDRESS($S66,SUMIFS(rBP!$1:$1,rBP!$5:$5,MAX(rBP!$5:$5)-BG$5+1))&amp;":"&amp;ADDRESS($S66,SUMIFS(rBP!$1:$1,rBP!$5:$5,MAX(rBP!$5:$5))))))</f>
        <v>120003.8565756169</v>
      </c>
      <c r="BH66" s="71">
        <f ca="1">IF(BH$5="",0,SUMPRODUCT(
INDIRECT(ADDRESS($P66,SUMIFS($1:$1,$5:$5,1))&amp;":"&amp;ADDRESS($P66,BH$1)),
INDIRECT("rBP!"&amp;ADDRESS($S66,SUMIFS(rBP!$1:$1,rBP!$5:$5,MAX(rBP!$5:$5)-BH$5+1))&amp;":"&amp;ADDRESS($S66,SUMIFS(rBP!$1:$1,rBP!$5:$5,MAX(rBP!$5:$5))))))</f>
        <v>123603.97227288541</v>
      </c>
      <c r="BI66" s="71">
        <f ca="1">IF(BI$5="",0,SUMPRODUCT(
INDIRECT(ADDRESS($P66,SUMIFS($1:$1,$5:$5,1))&amp;":"&amp;ADDRESS($P66,BI$1)),
INDIRECT("rBP!"&amp;ADDRESS($S66,SUMIFS(rBP!$1:$1,rBP!$5:$5,MAX(rBP!$5:$5)-BI$5+1))&amp;":"&amp;ADDRESS($S66,SUMIFS(rBP!$1:$1,rBP!$5:$5,MAX(rBP!$5:$5))))))</f>
        <v>127312.09144107197</v>
      </c>
      <c r="BJ66" s="71">
        <f ca="1">IF(BJ$5="",0,SUMPRODUCT(
INDIRECT(ADDRESS($P66,SUMIFS($1:$1,$5:$5,1))&amp;":"&amp;ADDRESS($P66,BJ$1)),
INDIRECT("rBP!"&amp;ADDRESS($S66,SUMIFS(rBP!$1:$1,rBP!$5:$5,MAX(rBP!$5:$5)-BJ$5+1))&amp;":"&amp;ADDRESS($S66,SUMIFS(rBP!$1:$1,rBP!$5:$5,MAX(rBP!$5:$5))))))</f>
        <v>131131.45418430414</v>
      </c>
      <c r="BK66" s="71">
        <f ca="1">IF(BK$5="",0,SUMPRODUCT(
INDIRECT(ADDRESS($P66,SUMIFS($1:$1,$5:$5,1))&amp;":"&amp;ADDRESS($P66,BK$1)),
INDIRECT("rBP!"&amp;ADDRESS($S66,SUMIFS(rBP!$1:$1,rBP!$5:$5,MAX(rBP!$5:$5)-BK$5+1))&amp;":"&amp;ADDRESS($S66,SUMIFS(rBP!$1:$1,rBP!$5:$5,MAX(rBP!$5:$5))))))</f>
        <v>135065.39780983326</v>
      </c>
      <c r="BL66" s="71">
        <f ca="1">IF(BL$5="",0,SUMPRODUCT(
INDIRECT(ADDRESS($P66,SUMIFS($1:$1,$5:$5,1))&amp;":"&amp;ADDRESS($P66,BL$1)),
INDIRECT("rBP!"&amp;ADDRESS($S66,SUMIFS(rBP!$1:$1,rBP!$5:$5,MAX(rBP!$5:$5)-BL$5+1))&amp;":"&amp;ADDRESS($S66,SUMIFS(rBP!$1:$1,rBP!$5:$5,MAX(rBP!$5:$5))))))</f>
        <v>139117.35974412828</v>
      </c>
      <c r="BM66" s="71">
        <f ca="1">IF(BM$5="",0,SUMPRODUCT(
INDIRECT(ADDRESS($P66,SUMIFS($1:$1,$5:$5,1))&amp;":"&amp;ADDRESS($P66,BM$1)),
INDIRECT("rBP!"&amp;ADDRESS($S66,SUMIFS(rBP!$1:$1,rBP!$5:$5,MAX(rBP!$5:$5)-BM$5+1))&amp;":"&amp;ADDRESS($S66,SUMIFS(rBP!$1:$1,rBP!$5:$5,MAX(rBP!$5:$5))))))</f>
        <v>143290.88053645211</v>
      </c>
      <c r="BN66" s="71">
        <f ca="1">IF(BN$5="",0,SUMPRODUCT(
INDIRECT(ADDRESS($P66,SUMIFS($1:$1,$5:$5,1))&amp;":"&amp;ADDRESS($P66,BN$1)),
INDIRECT("rBP!"&amp;ADDRESS($S66,SUMIFS(rBP!$1:$1,rBP!$5:$5,MAX(rBP!$5:$5)-BN$5+1))&amp;":"&amp;ADDRESS($S66,SUMIFS(rBP!$1:$1,rBP!$5:$5,MAX(rBP!$5:$5))))))</f>
        <v>147589.6069525457</v>
      </c>
      <c r="BO66" s="71">
        <f ca="1">IF(BO$5="",0,SUMPRODUCT(
INDIRECT(ADDRESS($P66,SUMIFS($1:$1,$5:$5,1))&amp;":"&amp;ADDRESS($P66,BO$1)),
INDIRECT("rBP!"&amp;ADDRESS($S66,SUMIFS(rBP!$1:$1,rBP!$5:$5,MAX(rBP!$5:$5)-BO$5+1))&amp;":"&amp;ADDRESS($S66,SUMIFS(rBP!$1:$1,rBP!$5:$5,MAX(rBP!$5:$5))))))</f>
        <v>152017.29516112205</v>
      </c>
      <c r="BP66" s="71">
        <f ca="1">IF(BP$5="",0,SUMPRODUCT(
INDIRECT(ADDRESS($P66,SUMIFS($1:$1,$5:$5,1))&amp;":"&amp;ADDRESS($P66,BP$1)),
INDIRECT("rBP!"&amp;ADDRESS($S66,SUMIFS(rBP!$1:$1,rBP!$5:$5,MAX(rBP!$5:$5)-BP$5+1))&amp;":"&amp;ADDRESS($S66,SUMIFS(rBP!$1:$1,rBP!$5:$5,MAX(rBP!$5:$5))))))</f>
        <v>156577.81401595572</v>
      </c>
      <c r="BQ66" s="71">
        <f ca="1">IF(BQ$5="",0,SUMPRODUCT(
INDIRECT(ADDRESS($P66,SUMIFS($1:$1,$5:$5,1))&amp;":"&amp;ADDRESS($P66,BQ$1)),
INDIRECT("rBP!"&amp;ADDRESS($S66,SUMIFS(rBP!$1:$1,rBP!$5:$5,MAX(rBP!$5:$5)-BQ$5+1))&amp;":"&amp;ADDRESS($S66,SUMIFS(rBP!$1:$1,rBP!$5:$5,MAX(rBP!$5:$5))))))</f>
        <v>161275.14843643439</v>
      </c>
      <c r="BR66" s="71">
        <f ca="1">IF(BR$5="",0,SUMPRODUCT(
INDIRECT(ADDRESS($P66,SUMIFS($1:$1,$5:$5,1))&amp;":"&amp;ADDRESS($P66,BR$1)),
INDIRECT("rBP!"&amp;ADDRESS($S66,SUMIFS(rBP!$1:$1,rBP!$5:$5,MAX(rBP!$5:$5)-BR$5+1))&amp;":"&amp;ADDRESS($S66,SUMIFS(rBP!$1:$1,rBP!$5:$5,MAX(rBP!$5:$5))))))</f>
        <v>166113.40288952744</v>
      </c>
      <c r="BS66" s="71">
        <f ca="1">IF(BS$5="",0,SUMPRODUCT(
INDIRECT(ADDRESS($P66,SUMIFS($1:$1,$5:$5,1))&amp;":"&amp;ADDRESS($P66,BS$1)),
INDIRECT("rBP!"&amp;ADDRESS($S66,SUMIFS(rBP!$1:$1,rBP!$5:$5,MAX(rBP!$5:$5)-BS$5+1))&amp;":"&amp;ADDRESS($S66,SUMIFS(rBP!$1:$1,rBP!$5:$5,MAX(rBP!$5:$5))))))</f>
        <v>171096.80497621326</v>
      </c>
      <c r="BT66" s="71">
        <f ca="1">IF(BT$5="",0,SUMPRODUCT(
INDIRECT(ADDRESS($P66,SUMIFS($1:$1,$5:$5,1))&amp;":"&amp;ADDRESS($P66,BT$1)),
INDIRECT("rBP!"&amp;ADDRESS($S66,SUMIFS(rBP!$1:$1,rBP!$5:$5,MAX(rBP!$5:$5)-BT$5+1))&amp;":"&amp;ADDRESS($S66,SUMIFS(rBP!$1:$1,rBP!$5:$5,MAX(rBP!$5:$5))))))</f>
        <v>176229.70912549968</v>
      </c>
      <c r="BU66" s="71">
        <f ca="1">IF(BU$5="",0,SUMPRODUCT(
INDIRECT(ADDRESS($P66,SUMIFS($1:$1,$5:$5,1))&amp;":"&amp;ADDRESS($P66,BU$1)),
INDIRECT("rBP!"&amp;ADDRESS($S66,SUMIFS(rBP!$1:$1,rBP!$5:$5,MAX(rBP!$5:$5)-BU$5+1))&amp;":"&amp;ADDRESS($S66,SUMIFS(rBP!$1:$1,rBP!$5:$5,MAX(rBP!$5:$5))))))</f>
        <v>181516.60039926469</v>
      </c>
      <c r="BV66" s="71">
        <f ca="1">IF(BV$5="",0,SUMPRODUCT(
INDIRECT(ADDRESS($P66,SUMIFS($1:$1,$5:$5,1))&amp;":"&amp;ADDRESS($P66,BV$1)),
INDIRECT("rBP!"&amp;ADDRESS($S66,SUMIFS(rBP!$1:$1,rBP!$5:$5,MAX(rBP!$5:$5)-BV$5+1))&amp;":"&amp;ADDRESS($S66,SUMIFS(rBP!$1:$1,rBP!$5:$5,MAX(rBP!$5:$5))))))</f>
        <v>0</v>
      </c>
      <c r="BW66" s="71">
        <f ca="1">IF(BW$5="",0,SUMPRODUCT(
INDIRECT(ADDRESS($P66,SUMIFS($1:$1,$5:$5,1))&amp;":"&amp;ADDRESS($P66,BW$1)),
INDIRECT("rBP!"&amp;ADDRESS($S66,SUMIFS(rBP!$1:$1,rBP!$5:$5,MAX(rBP!$5:$5)-BW$5+1))&amp;":"&amp;ADDRESS($S66,SUMIFS(rBP!$1:$1,rBP!$5:$5,MAX(rBP!$5:$5))))))</f>
        <v>0</v>
      </c>
      <c r="BX66" s="71">
        <f ca="1">IF(BX$5="",0,SUMPRODUCT(
INDIRECT(ADDRESS($P66,SUMIFS($1:$1,$5:$5,1))&amp;":"&amp;ADDRESS($P66,BX$1)),
INDIRECT("rBP!"&amp;ADDRESS($S66,SUMIFS(rBP!$1:$1,rBP!$5:$5,MAX(rBP!$5:$5)-BX$5+1))&amp;":"&amp;ADDRESS($S66,SUMIFS(rBP!$1:$1,rBP!$5:$5,MAX(rBP!$5:$5))))))</f>
        <v>0</v>
      </c>
      <c r="BY66" s="71">
        <f ca="1">IF(BY$5="",0,SUMPRODUCT(
INDIRECT(ADDRESS($P66,SUMIFS($1:$1,$5:$5,1))&amp;":"&amp;ADDRESS($P66,BY$1)),
INDIRECT("rBP!"&amp;ADDRESS($S66,SUMIFS(rBP!$1:$1,rBP!$5:$5,MAX(rBP!$5:$5)-BY$5+1))&amp;":"&amp;ADDRESS($S66,SUMIFS(rBP!$1:$1,rBP!$5:$5,MAX(rBP!$5:$5))))))</f>
        <v>0</v>
      </c>
      <c r="BZ66" s="71">
        <f ca="1">IF(BZ$5="",0,SUMPRODUCT(
INDIRECT(ADDRESS($P66,SUMIFS($1:$1,$5:$5,1))&amp;":"&amp;ADDRESS($P66,BZ$1)),
INDIRECT("rBP!"&amp;ADDRESS($S66,SUMIFS(rBP!$1:$1,rBP!$5:$5,MAX(rBP!$5:$5)-BZ$5+1))&amp;":"&amp;ADDRESS($S66,SUMIFS(rBP!$1:$1,rBP!$5:$5,MAX(rBP!$5:$5))))))</f>
        <v>0</v>
      </c>
      <c r="CA66" s="71">
        <f ca="1">IF(CA$5="",0,SUMPRODUCT(
INDIRECT(ADDRESS($P66,SUMIFS($1:$1,$5:$5,1))&amp;":"&amp;ADDRESS($P66,CA$1)),
INDIRECT("rBP!"&amp;ADDRESS($S66,SUMIFS(rBP!$1:$1,rBP!$5:$5,MAX(rBP!$5:$5)-CA$5+1))&amp;":"&amp;ADDRESS($S66,SUMIFS(rBP!$1:$1,rBP!$5:$5,MAX(rBP!$5:$5))))))</f>
        <v>0</v>
      </c>
      <c r="CB66" s="71">
        <f ca="1">IF(CB$5="",0,SUMPRODUCT(
INDIRECT(ADDRESS($P66,SUMIFS($1:$1,$5:$5,1))&amp;":"&amp;ADDRESS($P66,CB$1)),
INDIRECT("rBP!"&amp;ADDRESS($S66,SUMIFS(rBP!$1:$1,rBP!$5:$5,MAX(rBP!$5:$5)-CB$5+1))&amp;":"&amp;ADDRESS($S66,SUMIFS(rBP!$1:$1,rBP!$5:$5,MAX(rBP!$5:$5))))))</f>
        <v>0</v>
      </c>
      <c r="CC66" s="71">
        <f ca="1">IF(CC$5="",0,SUMPRODUCT(
INDIRECT(ADDRESS($P66,SUMIFS($1:$1,$5:$5,1))&amp;":"&amp;ADDRESS($P66,CC$1)),
INDIRECT("rBP!"&amp;ADDRESS($S66,SUMIFS(rBP!$1:$1,rBP!$5:$5,MAX(rBP!$5:$5)-CC$5+1))&amp;":"&amp;ADDRESS($S66,SUMIFS(rBP!$1:$1,rBP!$5:$5,MAX(rBP!$5:$5))))))</f>
        <v>0</v>
      </c>
      <c r="CD66" s="71">
        <f ca="1">IF(CD$5="",0,SUMPRODUCT(
INDIRECT(ADDRESS($P66,SUMIFS($1:$1,$5:$5,1))&amp;":"&amp;ADDRESS($P66,CD$1)),
INDIRECT("rBP!"&amp;ADDRESS($S66,SUMIFS(rBP!$1:$1,rBP!$5:$5,MAX(rBP!$5:$5)-CD$5+1))&amp;":"&amp;ADDRESS($S66,SUMIFS(rBP!$1:$1,rBP!$5:$5,MAX(rBP!$5:$5))))))</f>
        <v>0</v>
      </c>
      <c r="CE66" s="71">
        <f ca="1">IF(CE$5="",0,SUMPRODUCT(
INDIRECT(ADDRESS($P66,SUMIFS($1:$1,$5:$5,1))&amp;":"&amp;ADDRESS($P66,CE$1)),
INDIRECT("rBP!"&amp;ADDRESS($S66,SUMIFS(rBP!$1:$1,rBP!$5:$5,MAX(rBP!$5:$5)-CE$5+1))&amp;":"&amp;ADDRESS($S66,SUMIFS(rBP!$1:$1,rBP!$5:$5,MAX(rBP!$5:$5))))))</f>
        <v>0</v>
      </c>
      <c r="CF66" s="71">
        <f ca="1">IF(CF$5="",0,SUMPRODUCT(
INDIRECT(ADDRESS($P66,SUMIFS($1:$1,$5:$5,1))&amp;":"&amp;ADDRESS($P66,CF$1)),
INDIRECT("rBP!"&amp;ADDRESS($S66,SUMIFS(rBP!$1:$1,rBP!$5:$5,MAX(rBP!$5:$5)-CF$5+1))&amp;":"&amp;ADDRESS($S66,SUMIFS(rBP!$1:$1,rBP!$5:$5,MAX(rBP!$5:$5))))))</f>
        <v>0</v>
      </c>
      <c r="CG66" s="71">
        <f ca="1">IF(CG$5="",0,SUMPRODUCT(
INDIRECT(ADDRESS($P66,SUMIFS($1:$1,$5:$5,1))&amp;":"&amp;ADDRESS($P66,CG$1)),
INDIRECT("rBP!"&amp;ADDRESS($S66,SUMIFS(rBP!$1:$1,rBP!$5:$5,MAX(rBP!$5:$5)-CG$5+1))&amp;":"&amp;ADDRESS($S66,SUMIFS(rBP!$1:$1,rBP!$5:$5,MAX(rBP!$5:$5))))))</f>
        <v>0</v>
      </c>
      <c r="CH66" s="71">
        <f ca="1">IF(CH$5="",0,SUMPRODUCT(
INDIRECT(ADDRESS($P66,SUMIFS($1:$1,$5:$5,1))&amp;":"&amp;ADDRESS($P66,CH$1)),
INDIRECT("rBP!"&amp;ADDRESS($S66,SUMIFS(rBP!$1:$1,rBP!$5:$5,MAX(rBP!$5:$5)-CH$5+1))&amp;":"&amp;ADDRESS($S66,SUMIFS(rBP!$1:$1,rBP!$5:$5,MAX(rBP!$5:$5))))))</f>
        <v>0</v>
      </c>
      <c r="CI66" s="71">
        <f ca="1">IF(CI$5="",0,SUMPRODUCT(
INDIRECT(ADDRESS($P66,SUMIFS($1:$1,$5:$5,1))&amp;":"&amp;ADDRESS($P66,CI$1)),
INDIRECT("rBP!"&amp;ADDRESS($S66,SUMIFS(rBP!$1:$1,rBP!$5:$5,MAX(rBP!$5:$5)-CI$5+1))&amp;":"&amp;ADDRESS($S66,SUMIFS(rBP!$1:$1,rBP!$5:$5,MAX(rBP!$5:$5))))))</f>
        <v>0</v>
      </c>
      <c r="CJ66" s="71">
        <f ca="1">IF(CJ$5="",0,SUMPRODUCT(
INDIRECT(ADDRESS($P66,SUMIFS($1:$1,$5:$5,1))&amp;":"&amp;ADDRESS($P66,CJ$1)),
INDIRECT("rBP!"&amp;ADDRESS($S66,SUMIFS(rBP!$1:$1,rBP!$5:$5,MAX(rBP!$5:$5)-CJ$5+1))&amp;":"&amp;ADDRESS($S66,SUMIFS(rBP!$1:$1,rBP!$5:$5,MAX(rBP!$5:$5))))))</f>
        <v>0</v>
      </c>
      <c r="CK66" s="71">
        <f ca="1">IF(CK$5="",0,SUMPRODUCT(
INDIRECT(ADDRESS($P66,SUMIFS($1:$1,$5:$5,1))&amp;":"&amp;ADDRESS($P66,CK$1)),
INDIRECT("rBP!"&amp;ADDRESS($S66,SUMIFS(rBP!$1:$1,rBP!$5:$5,MAX(rBP!$5:$5)-CK$5+1))&amp;":"&amp;ADDRESS($S66,SUMIFS(rBP!$1:$1,rBP!$5:$5,MAX(rBP!$5:$5))))))</f>
        <v>0</v>
      </c>
      <c r="CL66" s="71">
        <f ca="1">IF(CL$5="",0,SUMPRODUCT(
INDIRECT(ADDRESS($P66,SUMIFS($1:$1,$5:$5,1))&amp;":"&amp;ADDRESS($P66,CL$1)),
INDIRECT("rBP!"&amp;ADDRESS($S66,SUMIFS(rBP!$1:$1,rBP!$5:$5,MAX(rBP!$5:$5)-CL$5+1))&amp;":"&amp;ADDRESS($S66,SUMIFS(rBP!$1:$1,rBP!$5:$5,MAX(rBP!$5:$5))))))</f>
        <v>0</v>
      </c>
      <c r="CM66" s="71">
        <f ca="1">IF(CM$5="",0,SUMPRODUCT(
INDIRECT(ADDRESS($P66,SUMIFS($1:$1,$5:$5,1))&amp;":"&amp;ADDRESS($P66,CM$1)),
INDIRECT("rBP!"&amp;ADDRESS($S66,SUMIFS(rBP!$1:$1,rBP!$5:$5,MAX(rBP!$5:$5)-CM$5+1))&amp;":"&amp;ADDRESS($S66,SUMIFS(rBP!$1:$1,rBP!$5:$5,MAX(rBP!$5:$5))))))</f>
        <v>0</v>
      </c>
      <c r="CN66" s="71">
        <f ca="1">IF(CN$5="",0,SUMPRODUCT(
INDIRECT(ADDRESS($P66,SUMIFS($1:$1,$5:$5,1))&amp;":"&amp;ADDRESS($P66,CN$1)),
INDIRECT("rBP!"&amp;ADDRESS($S66,SUMIFS(rBP!$1:$1,rBP!$5:$5,MAX(rBP!$5:$5)-CN$5+1))&amp;":"&amp;ADDRESS($S66,SUMIFS(rBP!$1:$1,rBP!$5:$5,MAX(rBP!$5:$5))))))</f>
        <v>0</v>
      </c>
      <c r="CO66" s="71">
        <f ca="1">IF(CO$5="",0,SUMPRODUCT(
INDIRECT(ADDRESS($P66,SUMIFS($1:$1,$5:$5,1))&amp;":"&amp;ADDRESS($P66,CO$1)),
INDIRECT("rBP!"&amp;ADDRESS($S66,SUMIFS(rBP!$1:$1,rBP!$5:$5,MAX(rBP!$5:$5)-CO$5+1))&amp;":"&amp;ADDRESS($S66,SUMIFS(rBP!$1:$1,rBP!$5:$5,MAX(rBP!$5:$5))))))</f>
        <v>0</v>
      </c>
      <c r="CP66" s="71">
        <f ca="1">IF(CP$5="",0,SUMPRODUCT(
INDIRECT(ADDRESS($P66,SUMIFS($1:$1,$5:$5,1))&amp;":"&amp;ADDRESS($P66,CP$1)),
INDIRECT("rBP!"&amp;ADDRESS($S66,SUMIFS(rBP!$1:$1,rBP!$5:$5,MAX(rBP!$5:$5)-CP$5+1))&amp;":"&amp;ADDRESS($S66,SUMIFS(rBP!$1:$1,rBP!$5:$5,MAX(rBP!$5:$5))))))</f>
        <v>0</v>
      </c>
      <c r="CQ66" s="71">
        <f ca="1">IF(CQ$5="",0,SUMPRODUCT(
INDIRECT(ADDRESS($P66,SUMIFS($1:$1,$5:$5,1))&amp;":"&amp;ADDRESS($P66,CQ$1)),
INDIRECT("rBP!"&amp;ADDRESS($S66,SUMIFS(rBP!$1:$1,rBP!$5:$5,MAX(rBP!$5:$5)-CQ$5+1))&amp;":"&amp;ADDRESS($S66,SUMIFS(rBP!$1:$1,rBP!$5:$5,MAX(rBP!$5:$5))))))</f>
        <v>0</v>
      </c>
      <c r="CR66" s="71">
        <f ca="1">IF(CR$5="",0,SUMPRODUCT(
INDIRECT(ADDRESS($P66,SUMIFS($1:$1,$5:$5,1))&amp;":"&amp;ADDRESS($P66,CR$1)),
INDIRECT("rBP!"&amp;ADDRESS($S66,SUMIFS(rBP!$1:$1,rBP!$5:$5,MAX(rBP!$5:$5)-CR$5+1))&amp;":"&amp;ADDRESS($S66,SUMIFS(rBP!$1:$1,rBP!$5:$5,MAX(rBP!$5:$5))))))</f>
        <v>0</v>
      </c>
      <c r="CS66" s="71">
        <f ca="1">IF(CS$5="",0,SUMPRODUCT(
INDIRECT(ADDRESS($P66,SUMIFS($1:$1,$5:$5,1))&amp;":"&amp;ADDRESS($P66,CS$1)),
INDIRECT("rBP!"&amp;ADDRESS($S66,SUMIFS(rBP!$1:$1,rBP!$5:$5,MAX(rBP!$5:$5)-CS$5+1))&amp;":"&amp;ADDRESS($S66,SUMIFS(rBP!$1:$1,rBP!$5:$5,MAX(rBP!$5:$5))))))</f>
        <v>0</v>
      </c>
      <c r="CT66" s="71">
        <f ca="1">IF(CT$5="",0,SUMPRODUCT(
INDIRECT(ADDRESS($P66,SUMIFS($1:$1,$5:$5,1))&amp;":"&amp;ADDRESS($P66,CT$1)),
INDIRECT("rBP!"&amp;ADDRESS($S66,SUMIFS(rBP!$1:$1,rBP!$5:$5,MAX(rBP!$5:$5)-CT$5+1))&amp;":"&amp;ADDRESS($S66,SUMIFS(rBP!$1:$1,rBP!$5:$5,MAX(rBP!$5:$5))))))</f>
        <v>0</v>
      </c>
    </row>
    <row r="67" spans="1:98" s="27" customFormat="1" ht="12" x14ac:dyDescent="0.25">
      <c r="A67" s="26">
        <f>ROW()</f>
        <v>67</v>
      </c>
      <c r="E67" s="24"/>
      <c r="F67" s="68" t="str">
        <f>F64</f>
        <v>Вн.пр-во</v>
      </c>
      <c r="G67" s="27" t="str">
        <f>BP!$F$23</f>
        <v>Материал</v>
      </c>
      <c r="M67" s="2" t="str">
        <f>Lists!$R$8</f>
        <v>руб.</v>
      </c>
      <c r="P67" s="73">
        <f t="shared" si="11"/>
        <v>7</v>
      </c>
      <c r="R67" s="24"/>
      <c r="S67" s="73">
        <f>BP!$A119</f>
        <v>119</v>
      </c>
      <c r="T67" s="69"/>
      <c r="U67" s="69"/>
      <c r="V67" s="77"/>
      <c r="W67" s="29">
        <f ca="1">SUM(INDIRECT(ADDRESS(ROW(),SUMIFS($1:$1,$5:$5,1))):INDIRECT(ADDRESS(ROW(),SUMIFS($1:$1,$5:$5,MAX($5:$5)))))</f>
        <v>0</v>
      </c>
      <c r="X67" s="69"/>
      <c r="Y67" s="69"/>
      <c r="Z67" s="71">
        <f ca="1">IF(Z$5="",0,SUMPRODUCT(
INDIRECT(ADDRESS($P67,SUMIFS($1:$1,$5:$5,1))&amp;":"&amp;ADDRESS($P67,Z$1)),
INDIRECT("rBP!"&amp;ADDRESS($S67,SUMIFS(rBP!$1:$1,rBP!$5:$5,MAX(rBP!$5:$5)-Z$5+1))&amp;":"&amp;ADDRESS($S67,SUMIFS(rBP!$1:$1,rBP!$5:$5,MAX(rBP!$5:$5))))))</f>
        <v>0</v>
      </c>
      <c r="AA67" s="71">
        <f ca="1">IF(AA$5="",0,SUMPRODUCT(
INDIRECT(ADDRESS($P67,SUMIFS($1:$1,$5:$5,1))&amp;":"&amp;ADDRESS($P67,AA$1)),
INDIRECT("rBP!"&amp;ADDRESS($S67,SUMIFS(rBP!$1:$1,rBP!$5:$5,MAX(rBP!$5:$5)-AA$5+1))&amp;":"&amp;ADDRESS($S67,SUMIFS(rBP!$1:$1,rBP!$5:$5,MAX(rBP!$5:$5))))))</f>
        <v>0</v>
      </c>
      <c r="AB67" s="71">
        <f ca="1">IF(AB$5="",0,SUMPRODUCT(
INDIRECT(ADDRESS($P67,SUMIFS($1:$1,$5:$5,1))&amp;":"&amp;ADDRESS($P67,AB$1)),
INDIRECT("rBP!"&amp;ADDRESS($S67,SUMIFS(rBP!$1:$1,rBP!$5:$5,MAX(rBP!$5:$5)-AB$5+1))&amp;":"&amp;ADDRESS($S67,SUMIFS(rBP!$1:$1,rBP!$5:$5,MAX(rBP!$5:$5))))))</f>
        <v>0</v>
      </c>
      <c r="AC67" s="71">
        <f ca="1">IF(AC$5="",0,SUMPRODUCT(
INDIRECT(ADDRESS($P67,SUMIFS($1:$1,$5:$5,1))&amp;":"&amp;ADDRESS($P67,AC$1)),
INDIRECT("rBP!"&amp;ADDRESS($S67,SUMIFS(rBP!$1:$1,rBP!$5:$5,MAX(rBP!$5:$5)-AC$5+1))&amp;":"&amp;ADDRESS($S67,SUMIFS(rBP!$1:$1,rBP!$5:$5,MAX(rBP!$5:$5))))))</f>
        <v>0</v>
      </c>
      <c r="AD67" s="71">
        <f ca="1">IF(AD$5="",0,SUMPRODUCT(
INDIRECT(ADDRESS($P67,SUMIFS($1:$1,$5:$5,1))&amp;":"&amp;ADDRESS($P67,AD$1)),
INDIRECT("rBP!"&amp;ADDRESS($S67,SUMIFS(rBP!$1:$1,rBP!$5:$5,MAX(rBP!$5:$5)-AD$5+1))&amp;":"&amp;ADDRESS($S67,SUMIFS(rBP!$1:$1,rBP!$5:$5,MAX(rBP!$5:$5))))))</f>
        <v>0</v>
      </c>
      <c r="AE67" s="71">
        <f ca="1">IF(AE$5="",0,SUMPRODUCT(
INDIRECT(ADDRESS($P67,SUMIFS($1:$1,$5:$5,1))&amp;":"&amp;ADDRESS($P67,AE$1)),
INDIRECT("rBP!"&amp;ADDRESS($S67,SUMIFS(rBP!$1:$1,rBP!$5:$5,MAX(rBP!$5:$5)-AE$5+1))&amp;":"&amp;ADDRESS($S67,SUMIFS(rBP!$1:$1,rBP!$5:$5,MAX(rBP!$5:$5))))))</f>
        <v>0</v>
      </c>
      <c r="AF67" s="71">
        <f ca="1">IF(AF$5="",0,SUMPRODUCT(
INDIRECT(ADDRESS($P67,SUMIFS($1:$1,$5:$5,1))&amp;":"&amp;ADDRESS($P67,AF$1)),
INDIRECT("rBP!"&amp;ADDRESS($S67,SUMIFS(rBP!$1:$1,rBP!$5:$5,MAX(rBP!$5:$5)-AF$5+1))&amp;":"&amp;ADDRESS($S67,SUMIFS(rBP!$1:$1,rBP!$5:$5,MAX(rBP!$5:$5))))))</f>
        <v>0</v>
      </c>
      <c r="AG67" s="71">
        <f ca="1">IF(AG$5="",0,SUMPRODUCT(
INDIRECT(ADDRESS($P67,SUMIFS($1:$1,$5:$5,1))&amp;":"&amp;ADDRESS($P67,AG$1)),
INDIRECT("rBP!"&amp;ADDRESS($S67,SUMIFS(rBP!$1:$1,rBP!$5:$5,MAX(rBP!$5:$5)-AG$5+1))&amp;":"&amp;ADDRESS($S67,SUMIFS(rBP!$1:$1,rBP!$5:$5,MAX(rBP!$5:$5))))))</f>
        <v>0</v>
      </c>
      <c r="AH67" s="71">
        <f ca="1">IF(AH$5="",0,SUMPRODUCT(
INDIRECT(ADDRESS($P67,SUMIFS($1:$1,$5:$5,1))&amp;":"&amp;ADDRESS($P67,AH$1)),
INDIRECT("rBP!"&amp;ADDRESS($S67,SUMIFS(rBP!$1:$1,rBP!$5:$5,MAX(rBP!$5:$5)-AH$5+1))&amp;":"&amp;ADDRESS($S67,SUMIFS(rBP!$1:$1,rBP!$5:$5,MAX(rBP!$5:$5))))))</f>
        <v>0</v>
      </c>
      <c r="AI67" s="71">
        <f ca="1">IF(AI$5="",0,SUMPRODUCT(
INDIRECT(ADDRESS($P67,SUMIFS($1:$1,$5:$5,1))&amp;":"&amp;ADDRESS($P67,AI$1)),
INDIRECT("rBP!"&amp;ADDRESS($S67,SUMIFS(rBP!$1:$1,rBP!$5:$5,MAX(rBP!$5:$5)-AI$5+1))&amp;":"&amp;ADDRESS($S67,SUMIFS(rBP!$1:$1,rBP!$5:$5,MAX(rBP!$5:$5))))))</f>
        <v>0</v>
      </c>
      <c r="AJ67" s="71">
        <f ca="1">IF(AJ$5="",0,SUMPRODUCT(
INDIRECT(ADDRESS($P67,SUMIFS($1:$1,$5:$5,1))&amp;":"&amp;ADDRESS($P67,AJ$1)),
INDIRECT("rBP!"&amp;ADDRESS($S67,SUMIFS(rBP!$1:$1,rBP!$5:$5,MAX(rBP!$5:$5)-AJ$5+1))&amp;":"&amp;ADDRESS($S67,SUMIFS(rBP!$1:$1,rBP!$5:$5,MAX(rBP!$5:$5))))))</f>
        <v>0</v>
      </c>
      <c r="AK67" s="71">
        <f ca="1">IF(AK$5="",0,SUMPRODUCT(
INDIRECT(ADDRESS($P67,SUMIFS($1:$1,$5:$5,1))&amp;":"&amp;ADDRESS($P67,AK$1)),
INDIRECT("rBP!"&amp;ADDRESS($S67,SUMIFS(rBP!$1:$1,rBP!$5:$5,MAX(rBP!$5:$5)-AK$5+1))&amp;":"&amp;ADDRESS($S67,SUMIFS(rBP!$1:$1,rBP!$5:$5,MAX(rBP!$5:$5))))))</f>
        <v>0</v>
      </c>
      <c r="AL67" s="71">
        <f ca="1">IF(AL$5="",0,SUMPRODUCT(
INDIRECT(ADDRESS($P67,SUMIFS($1:$1,$5:$5,1))&amp;":"&amp;ADDRESS($P67,AL$1)),
INDIRECT("rBP!"&amp;ADDRESS($S67,SUMIFS(rBP!$1:$1,rBP!$5:$5,MAX(rBP!$5:$5)-AL$5+1))&amp;":"&amp;ADDRESS($S67,SUMIFS(rBP!$1:$1,rBP!$5:$5,MAX(rBP!$5:$5))))))</f>
        <v>0</v>
      </c>
      <c r="AM67" s="71">
        <f ca="1">IF(AM$5="",0,SUMPRODUCT(
INDIRECT(ADDRESS($P67,SUMIFS($1:$1,$5:$5,1))&amp;":"&amp;ADDRESS($P67,AM$1)),
INDIRECT("rBP!"&amp;ADDRESS($S67,SUMIFS(rBP!$1:$1,rBP!$5:$5,MAX(rBP!$5:$5)-AM$5+1))&amp;":"&amp;ADDRESS($S67,SUMIFS(rBP!$1:$1,rBP!$5:$5,MAX(rBP!$5:$5))))))</f>
        <v>0</v>
      </c>
      <c r="AN67" s="71">
        <f ca="1">IF(AN$5="",0,SUMPRODUCT(
INDIRECT(ADDRESS($P67,SUMIFS($1:$1,$5:$5,1))&amp;":"&amp;ADDRESS($P67,AN$1)),
INDIRECT("rBP!"&amp;ADDRESS($S67,SUMIFS(rBP!$1:$1,rBP!$5:$5,MAX(rBP!$5:$5)-AN$5+1))&amp;":"&amp;ADDRESS($S67,SUMIFS(rBP!$1:$1,rBP!$5:$5,MAX(rBP!$5:$5))))))</f>
        <v>0</v>
      </c>
      <c r="AO67" s="71">
        <f ca="1">IF(AO$5="",0,SUMPRODUCT(
INDIRECT(ADDRESS($P67,SUMIFS($1:$1,$5:$5,1))&amp;":"&amp;ADDRESS($P67,AO$1)),
INDIRECT("rBP!"&amp;ADDRESS($S67,SUMIFS(rBP!$1:$1,rBP!$5:$5,MAX(rBP!$5:$5)-AO$5+1))&amp;":"&amp;ADDRESS($S67,SUMIFS(rBP!$1:$1,rBP!$5:$5,MAX(rBP!$5:$5))))))</f>
        <v>0</v>
      </c>
      <c r="AP67" s="71">
        <f ca="1">IF(AP$5="",0,SUMPRODUCT(
INDIRECT(ADDRESS($P67,SUMIFS($1:$1,$5:$5,1))&amp;":"&amp;ADDRESS($P67,AP$1)),
INDIRECT("rBP!"&amp;ADDRESS($S67,SUMIFS(rBP!$1:$1,rBP!$5:$5,MAX(rBP!$5:$5)-AP$5+1))&amp;":"&amp;ADDRESS($S67,SUMIFS(rBP!$1:$1,rBP!$5:$5,MAX(rBP!$5:$5))))))</f>
        <v>0</v>
      </c>
      <c r="AQ67" s="71">
        <f ca="1">IF(AQ$5="",0,SUMPRODUCT(
INDIRECT(ADDRESS($P67,SUMIFS($1:$1,$5:$5,1))&amp;":"&amp;ADDRESS($P67,AQ$1)),
INDIRECT("rBP!"&amp;ADDRESS($S67,SUMIFS(rBP!$1:$1,rBP!$5:$5,MAX(rBP!$5:$5)-AQ$5+1))&amp;":"&amp;ADDRESS($S67,SUMIFS(rBP!$1:$1,rBP!$5:$5,MAX(rBP!$5:$5))))))</f>
        <v>0</v>
      </c>
      <c r="AR67" s="71">
        <f ca="1">IF(AR$5="",0,SUMPRODUCT(
INDIRECT(ADDRESS($P67,SUMIFS($1:$1,$5:$5,1))&amp;":"&amp;ADDRESS($P67,AR$1)),
INDIRECT("rBP!"&amp;ADDRESS($S67,SUMIFS(rBP!$1:$1,rBP!$5:$5,MAX(rBP!$5:$5)-AR$5+1))&amp;":"&amp;ADDRESS($S67,SUMIFS(rBP!$1:$1,rBP!$5:$5,MAX(rBP!$5:$5))))))</f>
        <v>0</v>
      </c>
      <c r="AS67" s="71">
        <f ca="1">IF(AS$5="",0,SUMPRODUCT(
INDIRECT(ADDRESS($P67,SUMIFS($1:$1,$5:$5,1))&amp;":"&amp;ADDRESS($P67,AS$1)),
INDIRECT("rBP!"&amp;ADDRESS($S67,SUMIFS(rBP!$1:$1,rBP!$5:$5,MAX(rBP!$5:$5)-AS$5+1))&amp;":"&amp;ADDRESS($S67,SUMIFS(rBP!$1:$1,rBP!$5:$5,MAX(rBP!$5:$5))))))</f>
        <v>0</v>
      </c>
      <c r="AT67" s="71">
        <f ca="1">IF(AT$5="",0,SUMPRODUCT(
INDIRECT(ADDRESS($P67,SUMIFS($1:$1,$5:$5,1))&amp;":"&amp;ADDRESS($P67,AT$1)),
INDIRECT("rBP!"&amp;ADDRESS($S67,SUMIFS(rBP!$1:$1,rBP!$5:$5,MAX(rBP!$5:$5)-AT$5+1))&amp;":"&amp;ADDRESS($S67,SUMIFS(rBP!$1:$1,rBP!$5:$5,MAX(rBP!$5:$5))))))</f>
        <v>0</v>
      </c>
      <c r="AU67" s="71">
        <f ca="1">IF(AU$5="",0,SUMPRODUCT(
INDIRECT(ADDRESS($P67,SUMIFS($1:$1,$5:$5,1))&amp;":"&amp;ADDRESS($P67,AU$1)),
INDIRECT("rBP!"&amp;ADDRESS($S67,SUMIFS(rBP!$1:$1,rBP!$5:$5,MAX(rBP!$5:$5)-AU$5+1))&amp;":"&amp;ADDRESS($S67,SUMIFS(rBP!$1:$1,rBP!$5:$5,MAX(rBP!$5:$5))))))</f>
        <v>0</v>
      </c>
      <c r="AV67" s="71">
        <f ca="1">IF(AV$5="",0,SUMPRODUCT(
INDIRECT(ADDRESS($P67,SUMIFS($1:$1,$5:$5,1))&amp;":"&amp;ADDRESS($P67,AV$1)),
INDIRECT("rBP!"&amp;ADDRESS($S67,SUMIFS(rBP!$1:$1,rBP!$5:$5,MAX(rBP!$5:$5)-AV$5+1))&amp;":"&amp;ADDRESS($S67,SUMIFS(rBP!$1:$1,rBP!$5:$5,MAX(rBP!$5:$5))))))</f>
        <v>0</v>
      </c>
      <c r="AW67" s="71">
        <f ca="1">IF(AW$5="",0,SUMPRODUCT(
INDIRECT(ADDRESS($P67,SUMIFS($1:$1,$5:$5,1))&amp;":"&amp;ADDRESS($P67,AW$1)),
INDIRECT("rBP!"&amp;ADDRESS($S67,SUMIFS(rBP!$1:$1,rBP!$5:$5,MAX(rBP!$5:$5)-AW$5+1))&amp;":"&amp;ADDRESS($S67,SUMIFS(rBP!$1:$1,rBP!$5:$5,MAX(rBP!$5:$5))))))</f>
        <v>0</v>
      </c>
      <c r="AX67" s="71">
        <f ca="1">IF(AX$5="",0,SUMPRODUCT(
INDIRECT(ADDRESS($P67,SUMIFS($1:$1,$5:$5,1))&amp;":"&amp;ADDRESS($P67,AX$1)),
INDIRECT("rBP!"&amp;ADDRESS($S67,SUMIFS(rBP!$1:$1,rBP!$5:$5,MAX(rBP!$5:$5)-AX$5+1))&amp;":"&amp;ADDRESS($S67,SUMIFS(rBP!$1:$1,rBP!$5:$5,MAX(rBP!$5:$5))))))</f>
        <v>0</v>
      </c>
      <c r="AY67" s="71">
        <f ca="1">IF(AY$5="",0,SUMPRODUCT(
INDIRECT(ADDRESS($P67,SUMIFS($1:$1,$5:$5,1))&amp;":"&amp;ADDRESS($P67,AY$1)),
INDIRECT("rBP!"&amp;ADDRESS($S67,SUMIFS(rBP!$1:$1,rBP!$5:$5,MAX(rBP!$5:$5)-AY$5+1))&amp;":"&amp;ADDRESS($S67,SUMIFS(rBP!$1:$1,rBP!$5:$5,MAX(rBP!$5:$5))))))</f>
        <v>0</v>
      </c>
      <c r="AZ67" s="71">
        <f ca="1">IF(AZ$5="",0,SUMPRODUCT(
INDIRECT(ADDRESS($P67,SUMIFS($1:$1,$5:$5,1))&amp;":"&amp;ADDRESS($P67,AZ$1)),
INDIRECT("rBP!"&amp;ADDRESS($S67,SUMIFS(rBP!$1:$1,rBP!$5:$5,MAX(rBP!$5:$5)-AZ$5+1))&amp;":"&amp;ADDRESS($S67,SUMIFS(rBP!$1:$1,rBP!$5:$5,MAX(rBP!$5:$5))))))</f>
        <v>0</v>
      </c>
      <c r="BA67" s="71">
        <f ca="1">IF(BA$5="",0,SUMPRODUCT(
INDIRECT(ADDRESS($P67,SUMIFS($1:$1,$5:$5,1))&amp;":"&amp;ADDRESS($P67,BA$1)),
INDIRECT("rBP!"&amp;ADDRESS($S67,SUMIFS(rBP!$1:$1,rBP!$5:$5,MAX(rBP!$5:$5)-BA$5+1))&amp;":"&amp;ADDRESS($S67,SUMIFS(rBP!$1:$1,rBP!$5:$5,MAX(rBP!$5:$5))))))</f>
        <v>0</v>
      </c>
      <c r="BB67" s="71">
        <f ca="1">IF(BB$5="",0,SUMPRODUCT(
INDIRECT(ADDRESS($P67,SUMIFS($1:$1,$5:$5,1))&amp;":"&amp;ADDRESS($P67,BB$1)),
INDIRECT("rBP!"&amp;ADDRESS($S67,SUMIFS(rBP!$1:$1,rBP!$5:$5,MAX(rBP!$5:$5)-BB$5+1))&amp;":"&amp;ADDRESS($S67,SUMIFS(rBP!$1:$1,rBP!$5:$5,MAX(rBP!$5:$5))))))</f>
        <v>0</v>
      </c>
      <c r="BC67" s="71">
        <f ca="1">IF(BC$5="",0,SUMPRODUCT(
INDIRECT(ADDRESS($P67,SUMIFS($1:$1,$5:$5,1))&amp;":"&amp;ADDRESS($P67,BC$1)),
INDIRECT("rBP!"&amp;ADDRESS($S67,SUMIFS(rBP!$1:$1,rBP!$5:$5,MAX(rBP!$5:$5)-BC$5+1))&amp;":"&amp;ADDRESS($S67,SUMIFS(rBP!$1:$1,rBP!$5:$5,MAX(rBP!$5:$5))))))</f>
        <v>0</v>
      </c>
      <c r="BD67" s="71">
        <f ca="1">IF(BD$5="",0,SUMPRODUCT(
INDIRECT(ADDRESS($P67,SUMIFS($1:$1,$5:$5,1))&amp;":"&amp;ADDRESS($P67,BD$1)),
INDIRECT("rBP!"&amp;ADDRESS($S67,SUMIFS(rBP!$1:$1,rBP!$5:$5,MAX(rBP!$5:$5)-BD$5+1))&amp;":"&amp;ADDRESS($S67,SUMIFS(rBP!$1:$1,rBP!$5:$5,MAX(rBP!$5:$5))))))</f>
        <v>0</v>
      </c>
      <c r="BE67" s="71">
        <f ca="1">IF(BE$5="",0,SUMPRODUCT(
INDIRECT(ADDRESS($P67,SUMIFS($1:$1,$5:$5,1))&amp;":"&amp;ADDRESS($P67,BE$1)),
INDIRECT("rBP!"&amp;ADDRESS($S67,SUMIFS(rBP!$1:$1,rBP!$5:$5,MAX(rBP!$5:$5)-BE$5+1))&amp;":"&amp;ADDRESS($S67,SUMIFS(rBP!$1:$1,rBP!$5:$5,MAX(rBP!$5:$5))))))</f>
        <v>0</v>
      </c>
      <c r="BF67" s="71">
        <f ca="1">IF(BF$5="",0,SUMPRODUCT(
INDIRECT(ADDRESS($P67,SUMIFS($1:$1,$5:$5,1))&amp;":"&amp;ADDRESS($P67,BF$1)),
INDIRECT("rBP!"&amp;ADDRESS($S67,SUMIFS(rBP!$1:$1,rBP!$5:$5,MAX(rBP!$5:$5)-BF$5+1))&amp;":"&amp;ADDRESS($S67,SUMIFS(rBP!$1:$1,rBP!$5:$5,MAX(rBP!$5:$5))))))</f>
        <v>0</v>
      </c>
      <c r="BG67" s="71">
        <f ca="1">IF(BG$5="",0,SUMPRODUCT(
INDIRECT(ADDRESS($P67,SUMIFS($1:$1,$5:$5,1))&amp;":"&amp;ADDRESS($P67,BG$1)),
INDIRECT("rBP!"&amp;ADDRESS($S67,SUMIFS(rBP!$1:$1,rBP!$5:$5,MAX(rBP!$5:$5)-BG$5+1))&amp;":"&amp;ADDRESS($S67,SUMIFS(rBP!$1:$1,rBP!$5:$5,MAX(rBP!$5:$5))))))</f>
        <v>0</v>
      </c>
      <c r="BH67" s="71">
        <f ca="1">IF(BH$5="",0,SUMPRODUCT(
INDIRECT(ADDRESS($P67,SUMIFS($1:$1,$5:$5,1))&amp;":"&amp;ADDRESS($P67,BH$1)),
INDIRECT("rBP!"&amp;ADDRESS($S67,SUMIFS(rBP!$1:$1,rBP!$5:$5,MAX(rBP!$5:$5)-BH$5+1))&amp;":"&amp;ADDRESS($S67,SUMIFS(rBP!$1:$1,rBP!$5:$5,MAX(rBP!$5:$5))))))</f>
        <v>0</v>
      </c>
      <c r="BI67" s="71">
        <f ca="1">IF(BI$5="",0,SUMPRODUCT(
INDIRECT(ADDRESS($P67,SUMIFS($1:$1,$5:$5,1))&amp;":"&amp;ADDRESS($P67,BI$1)),
INDIRECT("rBP!"&amp;ADDRESS($S67,SUMIFS(rBP!$1:$1,rBP!$5:$5,MAX(rBP!$5:$5)-BI$5+1))&amp;":"&amp;ADDRESS($S67,SUMIFS(rBP!$1:$1,rBP!$5:$5,MAX(rBP!$5:$5))))))</f>
        <v>0</v>
      </c>
      <c r="BJ67" s="71">
        <f ca="1">IF(BJ$5="",0,SUMPRODUCT(
INDIRECT(ADDRESS($P67,SUMIFS($1:$1,$5:$5,1))&amp;":"&amp;ADDRESS($P67,BJ$1)),
INDIRECT("rBP!"&amp;ADDRESS($S67,SUMIFS(rBP!$1:$1,rBP!$5:$5,MAX(rBP!$5:$5)-BJ$5+1))&amp;":"&amp;ADDRESS($S67,SUMIFS(rBP!$1:$1,rBP!$5:$5,MAX(rBP!$5:$5))))))</f>
        <v>0</v>
      </c>
      <c r="BK67" s="71">
        <f ca="1">IF(BK$5="",0,SUMPRODUCT(
INDIRECT(ADDRESS($P67,SUMIFS($1:$1,$5:$5,1))&amp;":"&amp;ADDRESS($P67,BK$1)),
INDIRECT("rBP!"&amp;ADDRESS($S67,SUMIFS(rBP!$1:$1,rBP!$5:$5,MAX(rBP!$5:$5)-BK$5+1))&amp;":"&amp;ADDRESS($S67,SUMIFS(rBP!$1:$1,rBP!$5:$5,MAX(rBP!$5:$5))))))</f>
        <v>0</v>
      </c>
      <c r="BL67" s="71">
        <f ca="1">IF(BL$5="",0,SUMPRODUCT(
INDIRECT(ADDRESS($P67,SUMIFS($1:$1,$5:$5,1))&amp;":"&amp;ADDRESS($P67,BL$1)),
INDIRECT("rBP!"&amp;ADDRESS($S67,SUMIFS(rBP!$1:$1,rBP!$5:$5,MAX(rBP!$5:$5)-BL$5+1))&amp;":"&amp;ADDRESS($S67,SUMIFS(rBP!$1:$1,rBP!$5:$5,MAX(rBP!$5:$5))))))</f>
        <v>0</v>
      </c>
      <c r="BM67" s="71">
        <f ca="1">IF(BM$5="",0,SUMPRODUCT(
INDIRECT(ADDRESS($P67,SUMIFS($1:$1,$5:$5,1))&amp;":"&amp;ADDRESS($P67,BM$1)),
INDIRECT("rBP!"&amp;ADDRESS($S67,SUMIFS(rBP!$1:$1,rBP!$5:$5,MAX(rBP!$5:$5)-BM$5+1))&amp;":"&amp;ADDRESS($S67,SUMIFS(rBP!$1:$1,rBP!$5:$5,MAX(rBP!$5:$5))))))</f>
        <v>0</v>
      </c>
      <c r="BN67" s="71">
        <f ca="1">IF(BN$5="",0,SUMPRODUCT(
INDIRECT(ADDRESS($P67,SUMIFS($1:$1,$5:$5,1))&amp;":"&amp;ADDRESS($P67,BN$1)),
INDIRECT("rBP!"&amp;ADDRESS($S67,SUMIFS(rBP!$1:$1,rBP!$5:$5,MAX(rBP!$5:$5)-BN$5+1))&amp;":"&amp;ADDRESS($S67,SUMIFS(rBP!$1:$1,rBP!$5:$5,MAX(rBP!$5:$5))))))</f>
        <v>0</v>
      </c>
      <c r="BO67" s="71">
        <f ca="1">IF(BO$5="",0,SUMPRODUCT(
INDIRECT(ADDRESS($P67,SUMIFS($1:$1,$5:$5,1))&amp;":"&amp;ADDRESS($P67,BO$1)),
INDIRECT("rBP!"&amp;ADDRESS($S67,SUMIFS(rBP!$1:$1,rBP!$5:$5,MAX(rBP!$5:$5)-BO$5+1))&amp;":"&amp;ADDRESS($S67,SUMIFS(rBP!$1:$1,rBP!$5:$5,MAX(rBP!$5:$5))))))</f>
        <v>0</v>
      </c>
      <c r="BP67" s="71">
        <f ca="1">IF(BP$5="",0,SUMPRODUCT(
INDIRECT(ADDRESS($P67,SUMIFS($1:$1,$5:$5,1))&amp;":"&amp;ADDRESS($P67,BP$1)),
INDIRECT("rBP!"&amp;ADDRESS($S67,SUMIFS(rBP!$1:$1,rBP!$5:$5,MAX(rBP!$5:$5)-BP$5+1))&amp;":"&amp;ADDRESS($S67,SUMIFS(rBP!$1:$1,rBP!$5:$5,MAX(rBP!$5:$5))))))</f>
        <v>0</v>
      </c>
      <c r="BQ67" s="71">
        <f ca="1">IF(BQ$5="",0,SUMPRODUCT(
INDIRECT(ADDRESS($P67,SUMIFS($1:$1,$5:$5,1))&amp;":"&amp;ADDRESS($P67,BQ$1)),
INDIRECT("rBP!"&amp;ADDRESS($S67,SUMIFS(rBP!$1:$1,rBP!$5:$5,MAX(rBP!$5:$5)-BQ$5+1))&amp;":"&amp;ADDRESS($S67,SUMIFS(rBP!$1:$1,rBP!$5:$5,MAX(rBP!$5:$5))))))</f>
        <v>0</v>
      </c>
      <c r="BR67" s="71">
        <f ca="1">IF(BR$5="",0,SUMPRODUCT(
INDIRECT(ADDRESS($P67,SUMIFS($1:$1,$5:$5,1))&amp;":"&amp;ADDRESS($P67,BR$1)),
INDIRECT("rBP!"&amp;ADDRESS($S67,SUMIFS(rBP!$1:$1,rBP!$5:$5,MAX(rBP!$5:$5)-BR$5+1))&amp;":"&amp;ADDRESS($S67,SUMIFS(rBP!$1:$1,rBP!$5:$5,MAX(rBP!$5:$5))))))</f>
        <v>0</v>
      </c>
      <c r="BS67" s="71">
        <f ca="1">IF(BS$5="",0,SUMPRODUCT(
INDIRECT(ADDRESS($P67,SUMIFS($1:$1,$5:$5,1))&amp;":"&amp;ADDRESS($P67,BS$1)),
INDIRECT("rBP!"&amp;ADDRESS($S67,SUMIFS(rBP!$1:$1,rBP!$5:$5,MAX(rBP!$5:$5)-BS$5+1))&amp;":"&amp;ADDRESS($S67,SUMIFS(rBP!$1:$1,rBP!$5:$5,MAX(rBP!$5:$5))))))</f>
        <v>0</v>
      </c>
      <c r="BT67" s="71">
        <f ca="1">IF(BT$5="",0,SUMPRODUCT(
INDIRECT(ADDRESS($P67,SUMIFS($1:$1,$5:$5,1))&amp;":"&amp;ADDRESS($P67,BT$1)),
INDIRECT("rBP!"&amp;ADDRESS($S67,SUMIFS(rBP!$1:$1,rBP!$5:$5,MAX(rBP!$5:$5)-BT$5+1))&amp;":"&amp;ADDRESS($S67,SUMIFS(rBP!$1:$1,rBP!$5:$5,MAX(rBP!$5:$5))))))</f>
        <v>0</v>
      </c>
      <c r="BU67" s="71">
        <f ca="1">IF(BU$5="",0,SUMPRODUCT(
INDIRECT(ADDRESS($P67,SUMIFS($1:$1,$5:$5,1))&amp;":"&amp;ADDRESS($P67,BU$1)),
INDIRECT("rBP!"&amp;ADDRESS($S67,SUMIFS(rBP!$1:$1,rBP!$5:$5,MAX(rBP!$5:$5)-BU$5+1))&amp;":"&amp;ADDRESS($S67,SUMIFS(rBP!$1:$1,rBP!$5:$5,MAX(rBP!$5:$5))))))</f>
        <v>0</v>
      </c>
      <c r="BV67" s="71">
        <f ca="1">IF(BV$5="",0,SUMPRODUCT(
INDIRECT(ADDRESS($P67,SUMIFS($1:$1,$5:$5,1))&amp;":"&amp;ADDRESS($P67,BV$1)),
INDIRECT("rBP!"&amp;ADDRESS($S67,SUMIFS(rBP!$1:$1,rBP!$5:$5,MAX(rBP!$5:$5)-BV$5+1))&amp;":"&amp;ADDRESS($S67,SUMIFS(rBP!$1:$1,rBP!$5:$5,MAX(rBP!$5:$5))))))</f>
        <v>0</v>
      </c>
      <c r="BW67" s="71">
        <f ca="1">IF(BW$5="",0,SUMPRODUCT(
INDIRECT(ADDRESS($P67,SUMIFS($1:$1,$5:$5,1))&amp;":"&amp;ADDRESS($P67,BW$1)),
INDIRECT("rBP!"&amp;ADDRESS($S67,SUMIFS(rBP!$1:$1,rBP!$5:$5,MAX(rBP!$5:$5)-BW$5+1))&amp;":"&amp;ADDRESS($S67,SUMIFS(rBP!$1:$1,rBP!$5:$5,MAX(rBP!$5:$5))))))</f>
        <v>0</v>
      </c>
      <c r="BX67" s="71">
        <f ca="1">IF(BX$5="",0,SUMPRODUCT(
INDIRECT(ADDRESS($P67,SUMIFS($1:$1,$5:$5,1))&amp;":"&amp;ADDRESS($P67,BX$1)),
INDIRECT("rBP!"&amp;ADDRESS($S67,SUMIFS(rBP!$1:$1,rBP!$5:$5,MAX(rBP!$5:$5)-BX$5+1))&amp;":"&amp;ADDRESS($S67,SUMIFS(rBP!$1:$1,rBP!$5:$5,MAX(rBP!$5:$5))))))</f>
        <v>0</v>
      </c>
      <c r="BY67" s="71">
        <f ca="1">IF(BY$5="",0,SUMPRODUCT(
INDIRECT(ADDRESS($P67,SUMIFS($1:$1,$5:$5,1))&amp;":"&amp;ADDRESS($P67,BY$1)),
INDIRECT("rBP!"&amp;ADDRESS($S67,SUMIFS(rBP!$1:$1,rBP!$5:$5,MAX(rBP!$5:$5)-BY$5+1))&amp;":"&amp;ADDRESS($S67,SUMIFS(rBP!$1:$1,rBP!$5:$5,MAX(rBP!$5:$5))))))</f>
        <v>0</v>
      </c>
      <c r="BZ67" s="71">
        <f ca="1">IF(BZ$5="",0,SUMPRODUCT(
INDIRECT(ADDRESS($P67,SUMIFS($1:$1,$5:$5,1))&amp;":"&amp;ADDRESS($P67,BZ$1)),
INDIRECT("rBP!"&amp;ADDRESS($S67,SUMIFS(rBP!$1:$1,rBP!$5:$5,MAX(rBP!$5:$5)-BZ$5+1))&amp;":"&amp;ADDRESS($S67,SUMIFS(rBP!$1:$1,rBP!$5:$5,MAX(rBP!$5:$5))))))</f>
        <v>0</v>
      </c>
      <c r="CA67" s="71">
        <f ca="1">IF(CA$5="",0,SUMPRODUCT(
INDIRECT(ADDRESS($P67,SUMIFS($1:$1,$5:$5,1))&amp;":"&amp;ADDRESS($P67,CA$1)),
INDIRECT("rBP!"&amp;ADDRESS($S67,SUMIFS(rBP!$1:$1,rBP!$5:$5,MAX(rBP!$5:$5)-CA$5+1))&amp;":"&amp;ADDRESS($S67,SUMIFS(rBP!$1:$1,rBP!$5:$5,MAX(rBP!$5:$5))))))</f>
        <v>0</v>
      </c>
      <c r="CB67" s="71">
        <f ca="1">IF(CB$5="",0,SUMPRODUCT(
INDIRECT(ADDRESS($P67,SUMIFS($1:$1,$5:$5,1))&amp;":"&amp;ADDRESS($P67,CB$1)),
INDIRECT("rBP!"&amp;ADDRESS($S67,SUMIFS(rBP!$1:$1,rBP!$5:$5,MAX(rBP!$5:$5)-CB$5+1))&amp;":"&amp;ADDRESS($S67,SUMIFS(rBP!$1:$1,rBP!$5:$5,MAX(rBP!$5:$5))))))</f>
        <v>0</v>
      </c>
      <c r="CC67" s="71">
        <f ca="1">IF(CC$5="",0,SUMPRODUCT(
INDIRECT(ADDRESS($P67,SUMIFS($1:$1,$5:$5,1))&amp;":"&amp;ADDRESS($P67,CC$1)),
INDIRECT("rBP!"&amp;ADDRESS($S67,SUMIFS(rBP!$1:$1,rBP!$5:$5,MAX(rBP!$5:$5)-CC$5+1))&amp;":"&amp;ADDRESS($S67,SUMIFS(rBP!$1:$1,rBP!$5:$5,MAX(rBP!$5:$5))))))</f>
        <v>0</v>
      </c>
      <c r="CD67" s="71">
        <f ca="1">IF(CD$5="",0,SUMPRODUCT(
INDIRECT(ADDRESS($P67,SUMIFS($1:$1,$5:$5,1))&amp;":"&amp;ADDRESS($P67,CD$1)),
INDIRECT("rBP!"&amp;ADDRESS($S67,SUMIFS(rBP!$1:$1,rBP!$5:$5,MAX(rBP!$5:$5)-CD$5+1))&amp;":"&amp;ADDRESS($S67,SUMIFS(rBP!$1:$1,rBP!$5:$5,MAX(rBP!$5:$5))))))</f>
        <v>0</v>
      </c>
      <c r="CE67" s="71">
        <f ca="1">IF(CE$5="",0,SUMPRODUCT(
INDIRECT(ADDRESS($P67,SUMIFS($1:$1,$5:$5,1))&amp;":"&amp;ADDRESS($P67,CE$1)),
INDIRECT("rBP!"&amp;ADDRESS($S67,SUMIFS(rBP!$1:$1,rBP!$5:$5,MAX(rBP!$5:$5)-CE$5+1))&amp;":"&amp;ADDRESS($S67,SUMIFS(rBP!$1:$1,rBP!$5:$5,MAX(rBP!$5:$5))))))</f>
        <v>0</v>
      </c>
      <c r="CF67" s="71">
        <f ca="1">IF(CF$5="",0,SUMPRODUCT(
INDIRECT(ADDRESS($P67,SUMIFS($1:$1,$5:$5,1))&amp;":"&amp;ADDRESS($P67,CF$1)),
INDIRECT("rBP!"&amp;ADDRESS($S67,SUMIFS(rBP!$1:$1,rBP!$5:$5,MAX(rBP!$5:$5)-CF$5+1))&amp;":"&amp;ADDRESS($S67,SUMIFS(rBP!$1:$1,rBP!$5:$5,MAX(rBP!$5:$5))))))</f>
        <v>0</v>
      </c>
      <c r="CG67" s="71">
        <f ca="1">IF(CG$5="",0,SUMPRODUCT(
INDIRECT(ADDRESS($P67,SUMIFS($1:$1,$5:$5,1))&amp;":"&amp;ADDRESS($P67,CG$1)),
INDIRECT("rBP!"&amp;ADDRESS($S67,SUMIFS(rBP!$1:$1,rBP!$5:$5,MAX(rBP!$5:$5)-CG$5+1))&amp;":"&amp;ADDRESS($S67,SUMIFS(rBP!$1:$1,rBP!$5:$5,MAX(rBP!$5:$5))))))</f>
        <v>0</v>
      </c>
      <c r="CH67" s="71">
        <f ca="1">IF(CH$5="",0,SUMPRODUCT(
INDIRECT(ADDRESS($P67,SUMIFS($1:$1,$5:$5,1))&amp;":"&amp;ADDRESS($P67,CH$1)),
INDIRECT("rBP!"&amp;ADDRESS($S67,SUMIFS(rBP!$1:$1,rBP!$5:$5,MAX(rBP!$5:$5)-CH$5+1))&amp;":"&amp;ADDRESS($S67,SUMIFS(rBP!$1:$1,rBP!$5:$5,MAX(rBP!$5:$5))))))</f>
        <v>0</v>
      </c>
      <c r="CI67" s="71">
        <f ca="1">IF(CI$5="",0,SUMPRODUCT(
INDIRECT(ADDRESS($P67,SUMIFS($1:$1,$5:$5,1))&amp;":"&amp;ADDRESS($P67,CI$1)),
INDIRECT("rBP!"&amp;ADDRESS($S67,SUMIFS(rBP!$1:$1,rBP!$5:$5,MAX(rBP!$5:$5)-CI$5+1))&amp;":"&amp;ADDRESS($S67,SUMIFS(rBP!$1:$1,rBP!$5:$5,MAX(rBP!$5:$5))))))</f>
        <v>0</v>
      </c>
      <c r="CJ67" s="71">
        <f ca="1">IF(CJ$5="",0,SUMPRODUCT(
INDIRECT(ADDRESS($P67,SUMIFS($1:$1,$5:$5,1))&amp;":"&amp;ADDRESS($P67,CJ$1)),
INDIRECT("rBP!"&amp;ADDRESS($S67,SUMIFS(rBP!$1:$1,rBP!$5:$5,MAX(rBP!$5:$5)-CJ$5+1))&amp;":"&amp;ADDRESS($S67,SUMIFS(rBP!$1:$1,rBP!$5:$5,MAX(rBP!$5:$5))))))</f>
        <v>0</v>
      </c>
      <c r="CK67" s="71">
        <f ca="1">IF(CK$5="",0,SUMPRODUCT(
INDIRECT(ADDRESS($P67,SUMIFS($1:$1,$5:$5,1))&amp;":"&amp;ADDRESS($P67,CK$1)),
INDIRECT("rBP!"&amp;ADDRESS($S67,SUMIFS(rBP!$1:$1,rBP!$5:$5,MAX(rBP!$5:$5)-CK$5+1))&amp;":"&amp;ADDRESS($S67,SUMIFS(rBP!$1:$1,rBP!$5:$5,MAX(rBP!$5:$5))))))</f>
        <v>0</v>
      </c>
      <c r="CL67" s="71">
        <f ca="1">IF(CL$5="",0,SUMPRODUCT(
INDIRECT(ADDRESS($P67,SUMIFS($1:$1,$5:$5,1))&amp;":"&amp;ADDRESS($P67,CL$1)),
INDIRECT("rBP!"&amp;ADDRESS($S67,SUMIFS(rBP!$1:$1,rBP!$5:$5,MAX(rBP!$5:$5)-CL$5+1))&amp;":"&amp;ADDRESS($S67,SUMIFS(rBP!$1:$1,rBP!$5:$5,MAX(rBP!$5:$5))))))</f>
        <v>0</v>
      </c>
      <c r="CM67" s="71">
        <f ca="1">IF(CM$5="",0,SUMPRODUCT(
INDIRECT(ADDRESS($P67,SUMIFS($1:$1,$5:$5,1))&amp;":"&amp;ADDRESS($P67,CM$1)),
INDIRECT("rBP!"&amp;ADDRESS($S67,SUMIFS(rBP!$1:$1,rBP!$5:$5,MAX(rBP!$5:$5)-CM$5+1))&amp;":"&amp;ADDRESS($S67,SUMIFS(rBP!$1:$1,rBP!$5:$5,MAX(rBP!$5:$5))))))</f>
        <v>0</v>
      </c>
      <c r="CN67" s="71">
        <f ca="1">IF(CN$5="",0,SUMPRODUCT(
INDIRECT(ADDRESS($P67,SUMIFS($1:$1,$5:$5,1))&amp;":"&amp;ADDRESS($P67,CN$1)),
INDIRECT("rBP!"&amp;ADDRESS($S67,SUMIFS(rBP!$1:$1,rBP!$5:$5,MAX(rBP!$5:$5)-CN$5+1))&amp;":"&amp;ADDRESS($S67,SUMIFS(rBP!$1:$1,rBP!$5:$5,MAX(rBP!$5:$5))))))</f>
        <v>0</v>
      </c>
      <c r="CO67" s="71">
        <f ca="1">IF(CO$5="",0,SUMPRODUCT(
INDIRECT(ADDRESS($P67,SUMIFS($1:$1,$5:$5,1))&amp;":"&amp;ADDRESS($P67,CO$1)),
INDIRECT("rBP!"&amp;ADDRESS($S67,SUMIFS(rBP!$1:$1,rBP!$5:$5,MAX(rBP!$5:$5)-CO$5+1))&amp;":"&amp;ADDRESS($S67,SUMIFS(rBP!$1:$1,rBP!$5:$5,MAX(rBP!$5:$5))))))</f>
        <v>0</v>
      </c>
      <c r="CP67" s="71">
        <f ca="1">IF(CP$5="",0,SUMPRODUCT(
INDIRECT(ADDRESS($P67,SUMIFS($1:$1,$5:$5,1))&amp;":"&amp;ADDRESS($P67,CP$1)),
INDIRECT("rBP!"&amp;ADDRESS($S67,SUMIFS(rBP!$1:$1,rBP!$5:$5,MAX(rBP!$5:$5)-CP$5+1))&amp;":"&amp;ADDRESS($S67,SUMIFS(rBP!$1:$1,rBP!$5:$5,MAX(rBP!$5:$5))))))</f>
        <v>0</v>
      </c>
      <c r="CQ67" s="71">
        <f ca="1">IF(CQ$5="",0,SUMPRODUCT(
INDIRECT(ADDRESS($P67,SUMIFS($1:$1,$5:$5,1))&amp;":"&amp;ADDRESS($P67,CQ$1)),
INDIRECT("rBP!"&amp;ADDRESS($S67,SUMIFS(rBP!$1:$1,rBP!$5:$5,MAX(rBP!$5:$5)-CQ$5+1))&amp;":"&amp;ADDRESS($S67,SUMIFS(rBP!$1:$1,rBP!$5:$5,MAX(rBP!$5:$5))))))</f>
        <v>0</v>
      </c>
      <c r="CR67" s="71">
        <f ca="1">IF(CR$5="",0,SUMPRODUCT(
INDIRECT(ADDRESS($P67,SUMIFS($1:$1,$5:$5,1))&amp;":"&amp;ADDRESS($P67,CR$1)),
INDIRECT("rBP!"&amp;ADDRESS($S67,SUMIFS(rBP!$1:$1,rBP!$5:$5,MAX(rBP!$5:$5)-CR$5+1))&amp;":"&amp;ADDRESS($S67,SUMIFS(rBP!$1:$1,rBP!$5:$5,MAX(rBP!$5:$5))))))</f>
        <v>0</v>
      </c>
      <c r="CS67" s="71">
        <f ca="1">IF(CS$5="",0,SUMPRODUCT(
INDIRECT(ADDRESS($P67,SUMIFS($1:$1,$5:$5,1))&amp;":"&amp;ADDRESS($P67,CS$1)),
INDIRECT("rBP!"&amp;ADDRESS($S67,SUMIFS(rBP!$1:$1,rBP!$5:$5,MAX(rBP!$5:$5)-CS$5+1))&amp;":"&amp;ADDRESS($S67,SUMIFS(rBP!$1:$1,rBP!$5:$5,MAX(rBP!$5:$5))))))</f>
        <v>0</v>
      </c>
      <c r="CT67" s="71">
        <f ca="1">IF(CT$5="",0,SUMPRODUCT(
INDIRECT(ADDRESS($P67,SUMIFS($1:$1,$5:$5,1))&amp;":"&amp;ADDRESS($P67,CT$1)),
INDIRECT("rBP!"&amp;ADDRESS($S67,SUMIFS(rBP!$1:$1,rBP!$5:$5,MAX(rBP!$5:$5)-CT$5+1))&amp;":"&amp;ADDRESS($S67,SUMIFS(rBP!$1:$1,rBP!$5:$5,MAX(rBP!$5:$5))))))</f>
        <v>0</v>
      </c>
    </row>
    <row r="68" spans="1:98" s="27" customFormat="1" ht="12" x14ac:dyDescent="0.25">
      <c r="A68" s="26">
        <f>ROW()</f>
        <v>68</v>
      </c>
      <c r="E68" s="24"/>
      <c r="F68" s="68" t="str">
        <f>F64</f>
        <v>Вн.пр-во</v>
      </c>
      <c r="G68" s="27" t="str">
        <f>BP!$F$24</f>
        <v>Вн.пр-во</v>
      </c>
      <c r="M68" s="2" t="str">
        <f>Lists!$R$8</f>
        <v>руб.</v>
      </c>
      <c r="P68" s="73">
        <f t="shared" si="11"/>
        <v>7</v>
      </c>
      <c r="R68" s="24"/>
      <c r="S68" s="73">
        <f>BP!$A120</f>
        <v>120</v>
      </c>
      <c r="T68" s="69"/>
      <c r="U68" s="69"/>
      <c r="V68" s="77"/>
      <c r="W68" s="29">
        <f ca="1">SUM(INDIRECT(ADDRESS(ROW(),SUMIFS($1:$1,$5:$5,1))):INDIRECT(ADDRESS(ROW(),SUMIFS($1:$1,$5:$5,MAX($5:$5)))))</f>
        <v>113759686.92154366</v>
      </c>
      <c r="X68" s="69"/>
      <c r="Y68" s="69"/>
      <c r="Z68" s="71">
        <f ca="1">IF(Z$5="",0,SUMPRODUCT(
INDIRECT(ADDRESS($P68,SUMIFS($1:$1,$5:$5,1))&amp;":"&amp;ADDRESS($P68,Z$1)),
INDIRECT("rBP!"&amp;ADDRESS($S68,SUMIFS(rBP!$1:$1,rBP!$5:$5,MAX(rBP!$5:$5)-Z$5+1))&amp;":"&amp;ADDRESS($S68,SUMIFS(rBP!$1:$1,rBP!$5:$5,MAX(rBP!$5:$5))))))</f>
        <v>0</v>
      </c>
      <c r="AA68" s="71">
        <f ca="1">IF(AA$5="",0,SUMPRODUCT(
INDIRECT(ADDRESS($P68,SUMIFS($1:$1,$5:$5,1))&amp;":"&amp;ADDRESS($P68,AA$1)),
INDIRECT("rBP!"&amp;ADDRESS($S68,SUMIFS(rBP!$1:$1,rBP!$5:$5,MAX(rBP!$5:$5)-AA$5+1))&amp;":"&amp;ADDRESS($S68,SUMIFS(rBP!$1:$1,rBP!$5:$5,MAX(rBP!$5:$5))))))</f>
        <v>0</v>
      </c>
      <c r="AB68" s="71">
        <f ca="1">IF(AB$5="",0,SUMPRODUCT(
INDIRECT(ADDRESS($P68,SUMIFS($1:$1,$5:$5,1))&amp;":"&amp;ADDRESS($P68,AB$1)),
INDIRECT("rBP!"&amp;ADDRESS($S68,SUMIFS(rBP!$1:$1,rBP!$5:$5,MAX(rBP!$5:$5)-AB$5+1))&amp;":"&amp;ADDRESS($S68,SUMIFS(rBP!$1:$1,rBP!$5:$5,MAX(rBP!$5:$5))))))</f>
        <v>660000</v>
      </c>
      <c r="AC68" s="71">
        <f ca="1">IF(AC$5="",0,SUMPRODUCT(
INDIRECT(ADDRESS($P68,SUMIFS($1:$1,$5:$5,1))&amp;":"&amp;ADDRESS($P68,AC$1)),
INDIRECT("rBP!"&amp;ADDRESS($S68,SUMIFS(rBP!$1:$1,rBP!$5:$5,MAX(rBP!$5:$5)-AC$5+1))&amp;":"&amp;ADDRESS($S68,SUMIFS(rBP!$1:$1,rBP!$5:$5,MAX(rBP!$5:$5))))))</f>
        <v>1219800</v>
      </c>
      <c r="AD68" s="71">
        <f ca="1">IF(AD$5="",0,SUMPRODUCT(
INDIRECT(ADDRESS($P68,SUMIFS($1:$1,$5:$5,1))&amp;":"&amp;ADDRESS($P68,AD$1)),
INDIRECT("rBP!"&amp;ADDRESS($S68,SUMIFS(rBP!$1:$1,rBP!$5:$5,MAX(rBP!$5:$5)-AD$5+1))&amp;":"&amp;ADDRESS($S68,SUMIFS(rBP!$1:$1,rBP!$5:$5,MAX(rBP!$5:$5))))))</f>
        <v>1256394</v>
      </c>
      <c r="AE68" s="71">
        <f ca="1">IF(AE$5="",0,SUMPRODUCT(
INDIRECT(ADDRESS($P68,SUMIFS($1:$1,$5:$5,1))&amp;":"&amp;ADDRESS($P68,AE$1)),
INDIRECT("rBP!"&amp;ADDRESS($S68,SUMIFS(rBP!$1:$1,rBP!$5:$5,MAX(rBP!$5:$5)-AE$5+1))&amp;":"&amp;ADDRESS($S68,SUMIFS(rBP!$1:$1,rBP!$5:$5,MAX(rBP!$5:$5))))))</f>
        <v>1294085.82</v>
      </c>
      <c r="AF68" s="71">
        <f ca="1">IF(AF$5="",0,SUMPRODUCT(
INDIRECT(ADDRESS($P68,SUMIFS($1:$1,$5:$5,1))&amp;":"&amp;ADDRESS($P68,AF$1)),
INDIRECT("rBP!"&amp;ADDRESS($S68,SUMIFS(rBP!$1:$1,rBP!$5:$5,MAX(rBP!$5:$5)-AF$5+1))&amp;":"&amp;ADDRESS($S68,SUMIFS(rBP!$1:$1,rBP!$5:$5,MAX(rBP!$5:$5))))))</f>
        <v>1332908.3946000002</v>
      </c>
      <c r="AG68" s="71">
        <f ca="1">IF(AG$5="",0,SUMPRODUCT(
INDIRECT(ADDRESS($P68,SUMIFS($1:$1,$5:$5,1))&amp;":"&amp;ADDRESS($P68,AG$1)),
INDIRECT("rBP!"&amp;ADDRESS($S68,SUMIFS(rBP!$1:$1,rBP!$5:$5,MAX(rBP!$5:$5)-AG$5+1))&amp;":"&amp;ADDRESS($S68,SUMIFS(rBP!$1:$1,rBP!$5:$5,MAX(rBP!$5:$5))))))</f>
        <v>1372895.6464380003</v>
      </c>
      <c r="AH68" s="71">
        <f ca="1">IF(AH$5="",0,SUMPRODUCT(
INDIRECT(ADDRESS($P68,SUMIFS($1:$1,$5:$5,1))&amp;":"&amp;ADDRESS($P68,AH$1)),
INDIRECT("rBP!"&amp;ADDRESS($S68,SUMIFS(rBP!$1:$1,rBP!$5:$5,MAX(rBP!$5:$5)-AH$5+1))&amp;":"&amp;ADDRESS($S68,SUMIFS(rBP!$1:$1,rBP!$5:$5,MAX(rBP!$5:$5))))))</f>
        <v>1414082.5158311403</v>
      </c>
      <c r="AI68" s="71">
        <f ca="1">IF(AI$5="",0,SUMPRODUCT(
INDIRECT(ADDRESS($P68,SUMIFS($1:$1,$5:$5,1))&amp;":"&amp;ADDRESS($P68,AI$1)),
INDIRECT("rBP!"&amp;ADDRESS($S68,SUMIFS(rBP!$1:$1,rBP!$5:$5,MAX(rBP!$5:$5)-AI$5+1))&amp;":"&amp;ADDRESS($S68,SUMIFS(rBP!$1:$1,rBP!$5:$5,MAX(rBP!$5:$5))))))</f>
        <v>1456504.9913060744</v>
      </c>
      <c r="AJ68" s="71">
        <f ca="1">IF(AJ$5="",0,SUMPRODUCT(
INDIRECT(ADDRESS($P68,SUMIFS($1:$1,$5:$5,1))&amp;":"&amp;ADDRESS($P68,AJ$1)),
INDIRECT("rBP!"&amp;ADDRESS($S68,SUMIFS(rBP!$1:$1,rBP!$5:$5,MAX(rBP!$5:$5)-AJ$5+1))&amp;":"&amp;ADDRESS($S68,SUMIFS(rBP!$1:$1,rBP!$5:$5,MAX(rBP!$5:$5))))))</f>
        <v>1500200.1410452568</v>
      </c>
      <c r="AK68" s="71">
        <f ca="1">IF(AK$5="",0,SUMPRODUCT(
INDIRECT(ADDRESS($P68,SUMIFS($1:$1,$5:$5,1))&amp;":"&amp;ADDRESS($P68,AK$1)),
INDIRECT("rBP!"&amp;ADDRESS($S68,SUMIFS(rBP!$1:$1,rBP!$5:$5,MAX(rBP!$5:$5)-AK$5+1))&amp;":"&amp;ADDRESS($S68,SUMIFS(rBP!$1:$1,rBP!$5:$5,MAX(rBP!$5:$5))))))</f>
        <v>1545206.1452766145</v>
      </c>
      <c r="AL68" s="71">
        <f ca="1">IF(AL$5="",0,SUMPRODUCT(
INDIRECT(ADDRESS($P68,SUMIFS($1:$1,$5:$5,1))&amp;":"&amp;ADDRESS($P68,AL$1)),
INDIRECT("rBP!"&amp;ADDRESS($S68,SUMIFS(rBP!$1:$1,rBP!$5:$5,MAX(rBP!$5:$5)-AL$5+1))&amp;":"&amp;ADDRESS($S68,SUMIFS(rBP!$1:$1,rBP!$5:$5,MAX(rBP!$5:$5))))))</f>
        <v>1591562.3296349128</v>
      </c>
      <c r="AM68" s="71">
        <f ca="1">IF(AM$5="",0,SUMPRODUCT(
INDIRECT(ADDRESS($P68,SUMIFS($1:$1,$5:$5,1))&amp;":"&amp;ADDRESS($P68,AM$1)),
INDIRECT("rBP!"&amp;ADDRESS($S68,SUMIFS(rBP!$1:$1,rBP!$5:$5,MAX(rBP!$5:$5)-AM$5+1))&amp;":"&amp;ADDRESS($S68,SUMIFS(rBP!$1:$1,rBP!$5:$5,MAX(rBP!$5:$5))))))</f>
        <v>1639309.1995239602</v>
      </c>
      <c r="AN68" s="71">
        <f ca="1">IF(AN$5="",0,SUMPRODUCT(
INDIRECT(ADDRESS($P68,SUMIFS($1:$1,$5:$5,1))&amp;":"&amp;ADDRESS($P68,AN$1)),
INDIRECT("rBP!"&amp;ADDRESS($S68,SUMIFS(rBP!$1:$1,rBP!$5:$5,MAX(rBP!$5:$5)-AN$5+1))&amp;":"&amp;ADDRESS($S68,SUMIFS(rBP!$1:$1,rBP!$5:$5,MAX(rBP!$5:$5))))))</f>
        <v>1688488.4755096789</v>
      </c>
      <c r="AO68" s="71">
        <f ca="1">IF(AO$5="",0,SUMPRODUCT(
INDIRECT(ADDRESS($P68,SUMIFS($1:$1,$5:$5,1))&amp;":"&amp;ADDRESS($P68,AO$1)),
INDIRECT("rBP!"&amp;ADDRESS($S68,SUMIFS(rBP!$1:$1,rBP!$5:$5,MAX(rBP!$5:$5)-AO$5+1))&amp;":"&amp;ADDRESS($S68,SUMIFS(rBP!$1:$1,rBP!$5:$5,MAX(rBP!$5:$5))))))</f>
        <v>1739143.1297749695</v>
      </c>
      <c r="AP68" s="71">
        <f ca="1">IF(AP$5="",0,SUMPRODUCT(
INDIRECT(ADDRESS($P68,SUMIFS($1:$1,$5:$5,1))&amp;":"&amp;ADDRESS($P68,AP$1)),
INDIRECT("rBP!"&amp;ADDRESS($S68,SUMIFS(rBP!$1:$1,rBP!$5:$5,MAX(rBP!$5:$5)-AP$5+1))&amp;":"&amp;ADDRESS($S68,SUMIFS(rBP!$1:$1,rBP!$5:$5,MAX(rBP!$5:$5))))))</f>
        <v>1791317.4236682185</v>
      </c>
      <c r="AQ68" s="71">
        <f ca="1">IF(AQ$5="",0,SUMPRODUCT(
INDIRECT(ADDRESS($P68,SUMIFS($1:$1,$5:$5,1))&amp;":"&amp;ADDRESS($P68,AQ$1)),
INDIRECT("rBP!"&amp;ADDRESS($S68,SUMIFS(rBP!$1:$1,rBP!$5:$5,MAX(rBP!$5:$5)-AQ$5+1))&amp;":"&amp;ADDRESS($S68,SUMIFS(rBP!$1:$1,rBP!$5:$5,MAX(rBP!$5:$5))))))</f>
        <v>1845056.946378265</v>
      </c>
      <c r="AR68" s="71">
        <f ca="1">IF(AR$5="",0,SUMPRODUCT(
INDIRECT(ADDRESS($P68,SUMIFS($1:$1,$5:$5,1))&amp;":"&amp;ADDRESS($P68,AR$1)),
INDIRECT("rBP!"&amp;ADDRESS($S68,SUMIFS(rBP!$1:$1,rBP!$5:$5,MAX(rBP!$5:$5)-AR$5+1))&amp;":"&amp;ADDRESS($S68,SUMIFS(rBP!$1:$1,rBP!$5:$5,MAX(rBP!$5:$5))))))</f>
        <v>1900408.6547696134</v>
      </c>
      <c r="AS68" s="71">
        <f ca="1">IF(AS$5="",0,SUMPRODUCT(
INDIRECT(ADDRESS($P68,SUMIFS($1:$1,$5:$5,1))&amp;":"&amp;ADDRESS($P68,AS$1)),
INDIRECT("rBP!"&amp;ADDRESS($S68,SUMIFS(rBP!$1:$1,rBP!$5:$5,MAX(rBP!$5:$5)-AS$5+1))&amp;":"&amp;ADDRESS($S68,SUMIFS(rBP!$1:$1,rBP!$5:$5,MAX(rBP!$5:$5))))))</f>
        <v>1957420.9144127015</v>
      </c>
      <c r="AT68" s="71">
        <f ca="1">IF(AT$5="",0,SUMPRODUCT(
INDIRECT(ADDRESS($P68,SUMIFS($1:$1,$5:$5,1))&amp;":"&amp;ADDRESS($P68,AT$1)),
INDIRECT("rBP!"&amp;ADDRESS($S68,SUMIFS(rBP!$1:$1,rBP!$5:$5,MAX(rBP!$5:$5)-AT$5+1))&amp;":"&amp;ADDRESS($S68,SUMIFS(rBP!$1:$1,rBP!$5:$5,MAX(rBP!$5:$5))))))</f>
        <v>2016143.5418450828</v>
      </c>
      <c r="AU68" s="71">
        <f ca="1">IF(AU$5="",0,SUMPRODUCT(
INDIRECT(ADDRESS($P68,SUMIFS($1:$1,$5:$5,1))&amp;":"&amp;ADDRESS($P68,AU$1)),
INDIRECT("rBP!"&amp;ADDRESS($S68,SUMIFS(rBP!$1:$1,rBP!$5:$5,MAX(rBP!$5:$5)-AU$5+1))&amp;":"&amp;ADDRESS($S68,SUMIFS(rBP!$1:$1,rBP!$5:$5,MAX(rBP!$5:$5))))))</f>
        <v>2076627.8481004355</v>
      </c>
      <c r="AV68" s="71">
        <f ca="1">IF(AV$5="",0,SUMPRODUCT(
INDIRECT(ADDRESS($P68,SUMIFS($1:$1,$5:$5,1))&amp;":"&amp;ADDRESS($P68,AV$1)),
INDIRECT("rBP!"&amp;ADDRESS($S68,SUMIFS(rBP!$1:$1,rBP!$5:$5,MAX(rBP!$5:$5)-AV$5+1))&amp;":"&amp;ADDRESS($S68,SUMIFS(rBP!$1:$1,rBP!$5:$5,MAX(rBP!$5:$5))))))</f>
        <v>2138926.6835434483</v>
      </c>
      <c r="AW68" s="71">
        <f ca="1">IF(AW$5="",0,SUMPRODUCT(
INDIRECT(ADDRESS($P68,SUMIFS($1:$1,$5:$5,1))&amp;":"&amp;ADDRESS($P68,AW$1)),
INDIRECT("rBP!"&amp;ADDRESS($S68,SUMIFS(rBP!$1:$1,rBP!$5:$5,MAX(rBP!$5:$5)-AW$5+1))&amp;":"&amp;ADDRESS($S68,SUMIFS(rBP!$1:$1,rBP!$5:$5,MAX(rBP!$5:$5))))))</f>
        <v>2203094.4840497519</v>
      </c>
      <c r="AX68" s="71">
        <f ca="1">IF(AX$5="",0,SUMPRODUCT(
INDIRECT(ADDRESS($P68,SUMIFS($1:$1,$5:$5,1))&amp;":"&amp;ADDRESS($P68,AX$1)),
INDIRECT("rBP!"&amp;ADDRESS($S68,SUMIFS(rBP!$1:$1,rBP!$5:$5,MAX(rBP!$5:$5)-AX$5+1))&amp;":"&amp;ADDRESS($S68,SUMIFS(rBP!$1:$1,rBP!$5:$5,MAX(rBP!$5:$5))))))</f>
        <v>2269187.3185712448</v>
      </c>
      <c r="AY68" s="71">
        <f ca="1">IF(AY$5="",0,SUMPRODUCT(
INDIRECT(ADDRESS($P68,SUMIFS($1:$1,$5:$5,1))&amp;":"&amp;ADDRESS($P68,AY$1)),
INDIRECT("rBP!"&amp;ADDRESS($S68,SUMIFS(rBP!$1:$1,rBP!$5:$5,MAX(rBP!$5:$5)-AY$5+1))&amp;":"&amp;ADDRESS($S68,SUMIFS(rBP!$1:$1,rBP!$5:$5,MAX(rBP!$5:$5))))))</f>
        <v>2337262.938128382</v>
      </c>
      <c r="AZ68" s="71">
        <f ca="1">IF(AZ$5="",0,SUMPRODUCT(
INDIRECT(ADDRESS($P68,SUMIFS($1:$1,$5:$5,1))&amp;":"&amp;ADDRESS($P68,AZ$1)),
INDIRECT("rBP!"&amp;ADDRESS($S68,SUMIFS(rBP!$1:$1,rBP!$5:$5,MAX(rBP!$5:$5)-AZ$5+1))&amp;":"&amp;ADDRESS($S68,SUMIFS(rBP!$1:$1,rBP!$5:$5,MAX(rBP!$5:$5))))))</f>
        <v>2407380.8262722334</v>
      </c>
      <c r="BA68" s="71">
        <f ca="1">IF(BA$5="",0,SUMPRODUCT(
INDIRECT(ADDRESS($P68,SUMIFS($1:$1,$5:$5,1))&amp;":"&amp;ADDRESS($P68,BA$1)),
INDIRECT("rBP!"&amp;ADDRESS($S68,SUMIFS(rBP!$1:$1,rBP!$5:$5,MAX(rBP!$5:$5)-BA$5+1))&amp;":"&amp;ADDRESS($S68,SUMIFS(rBP!$1:$1,rBP!$5:$5,MAX(rBP!$5:$5))))))</f>
        <v>2479602.2510604011</v>
      </c>
      <c r="BB68" s="71">
        <f ca="1">IF(BB$5="",0,SUMPRODUCT(
INDIRECT(ADDRESS($P68,SUMIFS($1:$1,$5:$5,1))&amp;":"&amp;ADDRESS($P68,BB$1)),
INDIRECT("rBP!"&amp;ADDRESS($S68,SUMIFS(rBP!$1:$1,rBP!$5:$5,MAX(rBP!$5:$5)-BB$5+1))&amp;":"&amp;ADDRESS($S68,SUMIFS(rBP!$1:$1,rBP!$5:$5,MAX(rBP!$5:$5))))))</f>
        <v>2553990.3185922131</v>
      </c>
      <c r="BC68" s="71">
        <f ca="1">IF(BC$5="",0,SUMPRODUCT(
INDIRECT(ADDRESS($P68,SUMIFS($1:$1,$5:$5,1))&amp;":"&amp;ADDRESS($P68,BC$1)),
INDIRECT("rBP!"&amp;ADDRESS($S68,SUMIFS(rBP!$1:$1,rBP!$5:$5,MAX(rBP!$5:$5)-BC$5+1))&amp;":"&amp;ADDRESS($S68,SUMIFS(rBP!$1:$1,rBP!$5:$5,MAX(rBP!$5:$5))))))</f>
        <v>2630610.0281499792</v>
      </c>
      <c r="BD68" s="71">
        <f ca="1">IF(BD$5="",0,SUMPRODUCT(
INDIRECT(ADDRESS($P68,SUMIFS($1:$1,$5:$5,1))&amp;":"&amp;ADDRESS($P68,BD$1)),
INDIRECT("rBP!"&amp;ADDRESS($S68,SUMIFS(rBP!$1:$1,rBP!$5:$5,MAX(rBP!$5:$5)-BD$5+1))&amp;":"&amp;ADDRESS($S68,SUMIFS(rBP!$1:$1,rBP!$5:$5,MAX(rBP!$5:$5))))))</f>
        <v>2709528.3289944786</v>
      </c>
      <c r="BE68" s="71">
        <f ca="1">IF(BE$5="",0,SUMPRODUCT(
INDIRECT(ADDRESS($P68,SUMIFS($1:$1,$5:$5,1))&amp;":"&amp;ADDRESS($P68,BE$1)),
INDIRECT("rBP!"&amp;ADDRESS($S68,SUMIFS(rBP!$1:$1,rBP!$5:$5,MAX(rBP!$5:$5)-BE$5+1))&amp;":"&amp;ADDRESS($S68,SUMIFS(rBP!$1:$1,rBP!$5:$5,MAX(rBP!$5:$5))))))</f>
        <v>2790814.1788643128</v>
      </c>
      <c r="BF68" s="71">
        <f ca="1">IF(BF$5="",0,SUMPRODUCT(
INDIRECT(ADDRESS($P68,SUMIFS($1:$1,$5:$5,1))&amp;":"&amp;ADDRESS($P68,BF$1)),
INDIRECT("rBP!"&amp;ADDRESS($S68,SUMIFS(rBP!$1:$1,rBP!$5:$5,MAX(rBP!$5:$5)-BF$5+1))&amp;":"&amp;ADDRESS($S68,SUMIFS(rBP!$1:$1,rBP!$5:$5,MAX(rBP!$5:$5))))))</f>
        <v>2874538.6042302423</v>
      </c>
      <c r="BG68" s="71">
        <f ca="1">IF(BG$5="",0,SUMPRODUCT(
INDIRECT(ADDRESS($P68,SUMIFS($1:$1,$5:$5,1))&amp;":"&amp;ADDRESS($P68,BG$1)),
INDIRECT("rBP!"&amp;ADDRESS($S68,SUMIFS(rBP!$1:$1,rBP!$5:$5,MAX(rBP!$5:$5)-BG$5+1))&amp;":"&amp;ADDRESS($S68,SUMIFS(rBP!$1:$1,rBP!$5:$5,MAX(rBP!$5:$5))))))</f>
        <v>2960774.7623571497</v>
      </c>
      <c r="BH68" s="71">
        <f ca="1">IF(BH$5="",0,SUMPRODUCT(
INDIRECT(ADDRESS($P68,SUMIFS($1:$1,$5:$5,1))&amp;":"&amp;ADDRESS($P68,BH$1)),
INDIRECT("rBP!"&amp;ADDRESS($S68,SUMIFS(rBP!$1:$1,rBP!$5:$5,MAX(rBP!$5:$5)-BH$5+1))&amp;":"&amp;ADDRESS($S68,SUMIFS(rBP!$1:$1,rBP!$5:$5,MAX(rBP!$5:$5))))))</f>
        <v>3049598.0052278647</v>
      </c>
      <c r="BI68" s="71">
        <f ca="1">IF(BI$5="",0,SUMPRODUCT(
INDIRECT(ADDRESS($P68,SUMIFS($1:$1,$5:$5,1))&amp;":"&amp;ADDRESS($P68,BI$1)),
INDIRECT("rBP!"&amp;ADDRESS($S68,SUMIFS(rBP!$1:$1,rBP!$5:$5,MAX(rBP!$5:$5)-BI$5+1))&amp;":"&amp;ADDRESS($S68,SUMIFS(rBP!$1:$1,rBP!$5:$5,MAX(rBP!$5:$5))))))</f>
        <v>3141085.9453847008</v>
      </c>
      <c r="BJ68" s="71">
        <f ca="1">IF(BJ$5="",0,SUMPRODUCT(
INDIRECT(ADDRESS($P68,SUMIFS($1:$1,$5:$5,1))&amp;":"&amp;ADDRESS($P68,BJ$1)),
INDIRECT("rBP!"&amp;ADDRESS($S68,SUMIFS(rBP!$1:$1,rBP!$5:$5,MAX(rBP!$5:$5)-BJ$5+1))&amp;":"&amp;ADDRESS($S68,SUMIFS(rBP!$1:$1,rBP!$5:$5,MAX(rBP!$5:$5))))))</f>
        <v>3235318.5237462418</v>
      </c>
      <c r="BK68" s="71">
        <f ca="1">IF(BK$5="",0,SUMPRODUCT(
INDIRECT(ADDRESS($P68,SUMIFS($1:$1,$5:$5,1))&amp;":"&amp;ADDRESS($P68,BK$1)),
INDIRECT("rBP!"&amp;ADDRESS($S68,SUMIFS(rBP!$1:$1,rBP!$5:$5,MAX(rBP!$5:$5)-BK$5+1))&amp;":"&amp;ADDRESS($S68,SUMIFS(rBP!$1:$1,rBP!$5:$5,MAX(rBP!$5:$5))))))</f>
        <v>3332378.0794586288</v>
      </c>
      <c r="BL68" s="71">
        <f ca="1">IF(BL$5="",0,SUMPRODUCT(
INDIRECT(ADDRESS($P68,SUMIFS($1:$1,$5:$5,1))&amp;":"&amp;ADDRESS($P68,BL$1)),
INDIRECT("rBP!"&amp;ADDRESS($S68,SUMIFS(rBP!$1:$1,rBP!$5:$5,MAX(rBP!$5:$5)-BL$5+1))&amp;":"&amp;ADDRESS($S68,SUMIFS(rBP!$1:$1,rBP!$5:$5,MAX(rBP!$5:$5))))))</f>
        <v>3432349.4218423879</v>
      </c>
      <c r="BM68" s="71">
        <f ca="1">IF(BM$5="",0,SUMPRODUCT(
INDIRECT(ADDRESS($P68,SUMIFS($1:$1,$5:$5,1))&amp;":"&amp;ADDRESS($P68,BM$1)),
INDIRECT("rBP!"&amp;ADDRESS($S68,SUMIFS(rBP!$1:$1,rBP!$5:$5,MAX(rBP!$5:$5)-BM$5+1))&amp;":"&amp;ADDRESS($S68,SUMIFS(rBP!$1:$1,rBP!$5:$5,MAX(rBP!$5:$5))))))</f>
        <v>3535319.9044976598</v>
      </c>
      <c r="BN68" s="71">
        <f ca="1">IF(BN$5="",0,SUMPRODUCT(
INDIRECT(ADDRESS($P68,SUMIFS($1:$1,$5:$5,1))&amp;":"&amp;ADDRESS($P68,BN$1)),
INDIRECT("rBP!"&amp;ADDRESS($S68,SUMIFS(rBP!$1:$1,rBP!$5:$5,MAX(rBP!$5:$5)-BN$5+1))&amp;":"&amp;ADDRESS($S68,SUMIFS(rBP!$1:$1,rBP!$5:$5,MAX(rBP!$5:$5))))))</f>
        <v>3641379.5016325898</v>
      </c>
      <c r="BO68" s="71">
        <f ca="1">IF(BO$5="",0,SUMPRODUCT(
INDIRECT(ADDRESS($P68,SUMIFS($1:$1,$5:$5,1))&amp;":"&amp;ADDRESS($P68,BO$1)),
INDIRECT("rBP!"&amp;ADDRESS($S68,SUMIFS(rBP!$1:$1,rBP!$5:$5,MAX(rBP!$5:$5)-BO$5+1))&amp;":"&amp;ADDRESS($S68,SUMIFS(rBP!$1:$1,rBP!$5:$5,MAX(rBP!$5:$5))))))</f>
        <v>3750620.8866815674</v>
      </c>
      <c r="BP68" s="71">
        <f ca="1">IF(BP$5="",0,SUMPRODUCT(
INDIRECT(ADDRESS($P68,SUMIFS($1:$1,$5:$5,1))&amp;":"&amp;ADDRESS($P68,BP$1)),
INDIRECT("rBP!"&amp;ADDRESS($S68,SUMIFS(rBP!$1:$1,rBP!$5:$5,MAX(rBP!$5:$5)-BP$5+1))&amp;":"&amp;ADDRESS($S68,SUMIFS(rBP!$1:$1,rBP!$5:$5,MAX(rBP!$5:$5))))))</f>
        <v>3863139.513282015</v>
      </c>
      <c r="BQ68" s="71">
        <f ca="1">IF(BQ$5="",0,SUMPRODUCT(
INDIRECT(ADDRESS($P68,SUMIFS($1:$1,$5:$5,1))&amp;":"&amp;ADDRESS($P68,BQ$1)),
INDIRECT("rBP!"&amp;ADDRESS($S68,SUMIFS(rBP!$1:$1,rBP!$5:$5,MAX(rBP!$5:$5)-BQ$5+1))&amp;":"&amp;ADDRESS($S68,SUMIFS(rBP!$1:$1,rBP!$5:$5,MAX(rBP!$5:$5))))))</f>
        <v>3979033.6986804754</v>
      </c>
      <c r="BR68" s="71">
        <f ca="1">IF(BR$5="",0,SUMPRODUCT(
INDIRECT(ADDRESS($P68,SUMIFS($1:$1,$5:$5,1))&amp;":"&amp;ADDRESS($P68,BR$1)),
INDIRECT("rBP!"&amp;ADDRESS($S68,SUMIFS(rBP!$1:$1,rBP!$5:$5,MAX(rBP!$5:$5)-BR$5+1))&amp;":"&amp;ADDRESS($S68,SUMIFS(rBP!$1:$1,rBP!$5:$5,MAX(rBP!$5:$5))))))</f>
        <v>4098404.7096408894</v>
      </c>
      <c r="BS68" s="71">
        <f ca="1">IF(BS$5="",0,SUMPRODUCT(
INDIRECT(ADDRESS($P68,SUMIFS($1:$1,$5:$5,1))&amp;":"&amp;ADDRESS($P68,BS$1)),
INDIRECT("rBP!"&amp;ADDRESS($S68,SUMIFS(rBP!$1:$1,rBP!$5:$5,MAX(rBP!$5:$5)-BS$5+1))&amp;":"&amp;ADDRESS($S68,SUMIFS(rBP!$1:$1,rBP!$5:$5,MAX(rBP!$5:$5))))))</f>
        <v>4221356.8509301161</v>
      </c>
      <c r="BT68" s="71">
        <f ca="1">IF(BT$5="",0,SUMPRODUCT(
INDIRECT(ADDRESS($P68,SUMIFS($1:$1,$5:$5,1))&amp;":"&amp;ADDRESS($P68,BT$1)),
INDIRECT("rBP!"&amp;ADDRESS($S68,SUMIFS(rBP!$1:$1,rBP!$5:$5,MAX(rBP!$5:$5)-BT$5+1))&amp;":"&amp;ADDRESS($S68,SUMIFS(rBP!$1:$1,rBP!$5:$5,MAX(rBP!$5:$5))))))</f>
        <v>4347997.5564580206</v>
      </c>
      <c r="BU68" s="71">
        <f ca="1">IF(BU$5="",0,SUMPRODUCT(
INDIRECT(ADDRESS($P68,SUMIFS($1:$1,$5:$5,1))&amp;":"&amp;ADDRESS($P68,BU$1)),
INDIRECT("rBP!"&amp;ADDRESS($S68,SUMIFS(rBP!$1:$1,rBP!$5:$5,MAX(rBP!$5:$5)-BU$5+1))&amp;":"&amp;ADDRESS($S68,SUMIFS(rBP!$1:$1,rBP!$5:$5,MAX(rBP!$5:$5))))))</f>
        <v>4478437.4831517609</v>
      </c>
      <c r="BV68" s="71">
        <f ca="1">IF(BV$5="",0,SUMPRODUCT(
INDIRECT(ADDRESS($P68,SUMIFS($1:$1,$5:$5,1))&amp;":"&amp;ADDRESS($P68,BV$1)),
INDIRECT("rBP!"&amp;ADDRESS($S68,SUMIFS(rBP!$1:$1,rBP!$5:$5,MAX(rBP!$5:$5)-BV$5+1))&amp;":"&amp;ADDRESS($S68,SUMIFS(rBP!$1:$1,rBP!$5:$5,MAX(rBP!$5:$5))))))</f>
        <v>0</v>
      </c>
      <c r="BW68" s="71">
        <f ca="1">IF(BW$5="",0,SUMPRODUCT(
INDIRECT(ADDRESS($P68,SUMIFS($1:$1,$5:$5,1))&amp;":"&amp;ADDRESS($P68,BW$1)),
INDIRECT("rBP!"&amp;ADDRESS($S68,SUMIFS(rBP!$1:$1,rBP!$5:$5,MAX(rBP!$5:$5)-BW$5+1))&amp;":"&amp;ADDRESS($S68,SUMIFS(rBP!$1:$1,rBP!$5:$5,MAX(rBP!$5:$5))))))</f>
        <v>0</v>
      </c>
      <c r="BX68" s="71">
        <f ca="1">IF(BX$5="",0,SUMPRODUCT(
INDIRECT(ADDRESS($P68,SUMIFS($1:$1,$5:$5,1))&amp;":"&amp;ADDRESS($P68,BX$1)),
INDIRECT("rBP!"&amp;ADDRESS($S68,SUMIFS(rBP!$1:$1,rBP!$5:$5,MAX(rBP!$5:$5)-BX$5+1))&amp;":"&amp;ADDRESS($S68,SUMIFS(rBP!$1:$1,rBP!$5:$5,MAX(rBP!$5:$5))))))</f>
        <v>0</v>
      </c>
      <c r="BY68" s="71">
        <f ca="1">IF(BY$5="",0,SUMPRODUCT(
INDIRECT(ADDRESS($P68,SUMIFS($1:$1,$5:$5,1))&amp;":"&amp;ADDRESS($P68,BY$1)),
INDIRECT("rBP!"&amp;ADDRESS($S68,SUMIFS(rBP!$1:$1,rBP!$5:$5,MAX(rBP!$5:$5)-BY$5+1))&amp;":"&amp;ADDRESS($S68,SUMIFS(rBP!$1:$1,rBP!$5:$5,MAX(rBP!$5:$5))))))</f>
        <v>0</v>
      </c>
      <c r="BZ68" s="71">
        <f ca="1">IF(BZ$5="",0,SUMPRODUCT(
INDIRECT(ADDRESS($P68,SUMIFS($1:$1,$5:$5,1))&amp;":"&amp;ADDRESS($P68,BZ$1)),
INDIRECT("rBP!"&amp;ADDRESS($S68,SUMIFS(rBP!$1:$1,rBP!$5:$5,MAX(rBP!$5:$5)-BZ$5+1))&amp;":"&amp;ADDRESS($S68,SUMIFS(rBP!$1:$1,rBP!$5:$5,MAX(rBP!$5:$5))))))</f>
        <v>0</v>
      </c>
      <c r="CA68" s="71">
        <f ca="1">IF(CA$5="",0,SUMPRODUCT(
INDIRECT(ADDRESS($P68,SUMIFS($1:$1,$5:$5,1))&amp;":"&amp;ADDRESS($P68,CA$1)),
INDIRECT("rBP!"&amp;ADDRESS($S68,SUMIFS(rBP!$1:$1,rBP!$5:$5,MAX(rBP!$5:$5)-CA$5+1))&amp;":"&amp;ADDRESS($S68,SUMIFS(rBP!$1:$1,rBP!$5:$5,MAX(rBP!$5:$5))))))</f>
        <v>0</v>
      </c>
      <c r="CB68" s="71">
        <f ca="1">IF(CB$5="",0,SUMPRODUCT(
INDIRECT(ADDRESS($P68,SUMIFS($1:$1,$5:$5,1))&amp;":"&amp;ADDRESS($P68,CB$1)),
INDIRECT("rBP!"&amp;ADDRESS($S68,SUMIFS(rBP!$1:$1,rBP!$5:$5,MAX(rBP!$5:$5)-CB$5+1))&amp;":"&amp;ADDRESS($S68,SUMIFS(rBP!$1:$1,rBP!$5:$5,MAX(rBP!$5:$5))))))</f>
        <v>0</v>
      </c>
      <c r="CC68" s="71">
        <f ca="1">IF(CC$5="",0,SUMPRODUCT(
INDIRECT(ADDRESS($P68,SUMIFS($1:$1,$5:$5,1))&amp;":"&amp;ADDRESS($P68,CC$1)),
INDIRECT("rBP!"&amp;ADDRESS($S68,SUMIFS(rBP!$1:$1,rBP!$5:$5,MAX(rBP!$5:$5)-CC$5+1))&amp;":"&amp;ADDRESS($S68,SUMIFS(rBP!$1:$1,rBP!$5:$5,MAX(rBP!$5:$5))))))</f>
        <v>0</v>
      </c>
      <c r="CD68" s="71">
        <f ca="1">IF(CD$5="",0,SUMPRODUCT(
INDIRECT(ADDRESS($P68,SUMIFS($1:$1,$5:$5,1))&amp;":"&amp;ADDRESS($P68,CD$1)),
INDIRECT("rBP!"&amp;ADDRESS($S68,SUMIFS(rBP!$1:$1,rBP!$5:$5,MAX(rBP!$5:$5)-CD$5+1))&amp;":"&amp;ADDRESS($S68,SUMIFS(rBP!$1:$1,rBP!$5:$5,MAX(rBP!$5:$5))))))</f>
        <v>0</v>
      </c>
      <c r="CE68" s="71">
        <f ca="1">IF(CE$5="",0,SUMPRODUCT(
INDIRECT(ADDRESS($P68,SUMIFS($1:$1,$5:$5,1))&amp;":"&amp;ADDRESS($P68,CE$1)),
INDIRECT("rBP!"&amp;ADDRESS($S68,SUMIFS(rBP!$1:$1,rBP!$5:$5,MAX(rBP!$5:$5)-CE$5+1))&amp;":"&amp;ADDRESS($S68,SUMIFS(rBP!$1:$1,rBP!$5:$5,MAX(rBP!$5:$5))))))</f>
        <v>0</v>
      </c>
      <c r="CF68" s="71">
        <f ca="1">IF(CF$5="",0,SUMPRODUCT(
INDIRECT(ADDRESS($P68,SUMIFS($1:$1,$5:$5,1))&amp;":"&amp;ADDRESS($P68,CF$1)),
INDIRECT("rBP!"&amp;ADDRESS($S68,SUMIFS(rBP!$1:$1,rBP!$5:$5,MAX(rBP!$5:$5)-CF$5+1))&amp;":"&amp;ADDRESS($S68,SUMIFS(rBP!$1:$1,rBP!$5:$5,MAX(rBP!$5:$5))))))</f>
        <v>0</v>
      </c>
      <c r="CG68" s="71">
        <f ca="1">IF(CG$5="",0,SUMPRODUCT(
INDIRECT(ADDRESS($P68,SUMIFS($1:$1,$5:$5,1))&amp;":"&amp;ADDRESS($P68,CG$1)),
INDIRECT("rBP!"&amp;ADDRESS($S68,SUMIFS(rBP!$1:$1,rBP!$5:$5,MAX(rBP!$5:$5)-CG$5+1))&amp;":"&amp;ADDRESS($S68,SUMIFS(rBP!$1:$1,rBP!$5:$5,MAX(rBP!$5:$5))))))</f>
        <v>0</v>
      </c>
      <c r="CH68" s="71">
        <f ca="1">IF(CH$5="",0,SUMPRODUCT(
INDIRECT(ADDRESS($P68,SUMIFS($1:$1,$5:$5,1))&amp;":"&amp;ADDRESS($P68,CH$1)),
INDIRECT("rBP!"&amp;ADDRESS($S68,SUMIFS(rBP!$1:$1,rBP!$5:$5,MAX(rBP!$5:$5)-CH$5+1))&amp;":"&amp;ADDRESS($S68,SUMIFS(rBP!$1:$1,rBP!$5:$5,MAX(rBP!$5:$5))))))</f>
        <v>0</v>
      </c>
      <c r="CI68" s="71">
        <f ca="1">IF(CI$5="",0,SUMPRODUCT(
INDIRECT(ADDRESS($P68,SUMIFS($1:$1,$5:$5,1))&amp;":"&amp;ADDRESS($P68,CI$1)),
INDIRECT("rBP!"&amp;ADDRESS($S68,SUMIFS(rBP!$1:$1,rBP!$5:$5,MAX(rBP!$5:$5)-CI$5+1))&amp;":"&amp;ADDRESS($S68,SUMIFS(rBP!$1:$1,rBP!$5:$5,MAX(rBP!$5:$5))))))</f>
        <v>0</v>
      </c>
      <c r="CJ68" s="71">
        <f ca="1">IF(CJ$5="",0,SUMPRODUCT(
INDIRECT(ADDRESS($P68,SUMIFS($1:$1,$5:$5,1))&amp;":"&amp;ADDRESS($P68,CJ$1)),
INDIRECT("rBP!"&amp;ADDRESS($S68,SUMIFS(rBP!$1:$1,rBP!$5:$5,MAX(rBP!$5:$5)-CJ$5+1))&amp;":"&amp;ADDRESS($S68,SUMIFS(rBP!$1:$1,rBP!$5:$5,MAX(rBP!$5:$5))))))</f>
        <v>0</v>
      </c>
      <c r="CK68" s="71">
        <f ca="1">IF(CK$5="",0,SUMPRODUCT(
INDIRECT(ADDRESS($P68,SUMIFS($1:$1,$5:$5,1))&amp;":"&amp;ADDRESS($P68,CK$1)),
INDIRECT("rBP!"&amp;ADDRESS($S68,SUMIFS(rBP!$1:$1,rBP!$5:$5,MAX(rBP!$5:$5)-CK$5+1))&amp;":"&amp;ADDRESS($S68,SUMIFS(rBP!$1:$1,rBP!$5:$5,MAX(rBP!$5:$5))))))</f>
        <v>0</v>
      </c>
      <c r="CL68" s="71">
        <f ca="1">IF(CL$5="",0,SUMPRODUCT(
INDIRECT(ADDRESS($P68,SUMIFS($1:$1,$5:$5,1))&amp;":"&amp;ADDRESS($P68,CL$1)),
INDIRECT("rBP!"&amp;ADDRESS($S68,SUMIFS(rBP!$1:$1,rBP!$5:$5,MAX(rBP!$5:$5)-CL$5+1))&amp;":"&amp;ADDRESS($S68,SUMIFS(rBP!$1:$1,rBP!$5:$5,MAX(rBP!$5:$5))))))</f>
        <v>0</v>
      </c>
      <c r="CM68" s="71">
        <f ca="1">IF(CM$5="",0,SUMPRODUCT(
INDIRECT(ADDRESS($P68,SUMIFS($1:$1,$5:$5,1))&amp;":"&amp;ADDRESS($P68,CM$1)),
INDIRECT("rBP!"&amp;ADDRESS($S68,SUMIFS(rBP!$1:$1,rBP!$5:$5,MAX(rBP!$5:$5)-CM$5+1))&amp;":"&amp;ADDRESS($S68,SUMIFS(rBP!$1:$1,rBP!$5:$5,MAX(rBP!$5:$5))))))</f>
        <v>0</v>
      </c>
      <c r="CN68" s="71">
        <f ca="1">IF(CN$5="",0,SUMPRODUCT(
INDIRECT(ADDRESS($P68,SUMIFS($1:$1,$5:$5,1))&amp;":"&amp;ADDRESS($P68,CN$1)),
INDIRECT("rBP!"&amp;ADDRESS($S68,SUMIFS(rBP!$1:$1,rBP!$5:$5,MAX(rBP!$5:$5)-CN$5+1))&amp;":"&amp;ADDRESS($S68,SUMIFS(rBP!$1:$1,rBP!$5:$5,MAX(rBP!$5:$5))))))</f>
        <v>0</v>
      </c>
      <c r="CO68" s="71">
        <f ca="1">IF(CO$5="",0,SUMPRODUCT(
INDIRECT(ADDRESS($P68,SUMIFS($1:$1,$5:$5,1))&amp;":"&amp;ADDRESS($P68,CO$1)),
INDIRECT("rBP!"&amp;ADDRESS($S68,SUMIFS(rBP!$1:$1,rBP!$5:$5,MAX(rBP!$5:$5)-CO$5+1))&amp;":"&amp;ADDRESS($S68,SUMIFS(rBP!$1:$1,rBP!$5:$5,MAX(rBP!$5:$5))))))</f>
        <v>0</v>
      </c>
      <c r="CP68" s="71">
        <f ca="1">IF(CP$5="",0,SUMPRODUCT(
INDIRECT(ADDRESS($P68,SUMIFS($1:$1,$5:$5,1))&amp;":"&amp;ADDRESS($P68,CP$1)),
INDIRECT("rBP!"&amp;ADDRESS($S68,SUMIFS(rBP!$1:$1,rBP!$5:$5,MAX(rBP!$5:$5)-CP$5+1))&amp;":"&amp;ADDRESS($S68,SUMIFS(rBP!$1:$1,rBP!$5:$5,MAX(rBP!$5:$5))))))</f>
        <v>0</v>
      </c>
      <c r="CQ68" s="71">
        <f ca="1">IF(CQ$5="",0,SUMPRODUCT(
INDIRECT(ADDRESS($P68,SUMIFS($1:$1,$5:$5,1))&amp;":"&amp;ADDRESS($P68,CQ$1)),
INDIRECT("rBP!"&amp;ADDRESS($S68,SUMIFS(rBP!$1:$1,rBP!$5:$5,MAX(rBP!$5:$5)-CQ$5+1))&amp;":"&amp;ADDRESS($S68,SUMIFS(rBP!$1:$1,rBP!$5:$5,MAX(rBP!$5:$5))))))</f>
        <v>0</v>
      </c>
      <c r="CR68" s="71">
        <f ca="1">IF(CR$5="",0,SUMPRODUCT(
INDIRECT(ADDRESS($P68,SUMIFS($1:$1,$5:$5,1))&amp;":"&amp;ADDRESS($P68,CR$1)),
INDIRECT("rBP!"&amp;ADDRESS($S68,SUMIFS(rBP!$1:$1,rBP!$5:$5,MAX(rBP!$5:$5)-CR$5+1))&amp;":"&amp;ADDRESS($S68,SUMIFS(rBP!$1:$1,rBP!$5:$5,MAX(rBP!$5:$5))))))</f>
        <v>0</v>
      </c>
      <c r="CS68" s="71">
        <f ca="1">IF(CS$5="",0,SUMPRODUCT(
INDIRECT(ADDRESS($P68,SUMIFS($1:$1,$5:$5,1))&amp;":"&amp;ADDRESS($P68,CS$1)),
INDIRECT("rBP!"&amp;ADDRESS($S68,SUMIFS(rBP!$1:$1,rBP!$5:$5,MAX(rBP!$5:$5)-CS$5+1))&amp;":"&amp;ADDRESS($S68,SUMIFS(rBP!$1:$1,rBP!$5:$5,MAX(rBP!$5:$5))))))</f>
        <v>0</v>
      </c>
      <c r="CT68" s="71">
        <f ca="1">IF(CT$5="",0,SUMPRODUCT(
INDIRECT(ADDRESS($P68,SUMIFS($1:$1,$5:$5,1))&amp;":"&amp;ADDRESS($P68,CT$1)),
INDIRECT("rBP!"&amp;ADDRESS($S68,SUMIFS(rBP!$1:$1,rBP!$5:$5,MAX(rBP!$5:$5)-CT$5+1))&amp;":"&amp;ADDRESS($S68,SUMIFS(rBP!$1:$1,rBP!$5:$5,MAX(rBP!$5:$5))))))</f>
        <v>0</v>
      </c>
    </row>
    <row r="69" spans="1:98" s="27" customFormat="1" ht="12" x14ac:dyDescent="0.25">
      <c r="A69" s="26">
        <f>ROW()</f>
        <v>69</v>
      </c>
      <c r="E69" s="24"/>
      <c r="F69" s="68" t="str">
        <f>F64</f>
        <v>Вн.пр-во</v>
      </c>
      <c r="G69" s="27" t="str">
        <f>BP!$F$25</f>
        <v>Упаковка</v>
      </c>
      <c r="M69" s="2" t="str">
        <f>Lists!$R$8</f>
        <v>руб.</v>
      </c>
      <c r="P69" s="73">
        <f t="shared" si="11"/>
        <v>7</v>
      </c>
      <c r="R69" s="24"/>
      <c r="S69" s="73">
        <f>BP!$A121</f>
        <v>121</v>
      </c>
      <c r="T69" s="69"/>
      <c r="U69" s="69"/>
      <c r="V69" s="77"/>
      <c r="W69" s="29">
        <f ca="1">SUM(INDIRECT(ADDRESS(ROW(),SUMIFS($1:$1,$5:$5,1))):INDIRECT(ADDRESS(ROW(),SUMIFS($1:$1,$5:$5,MAX($5:$5)))))</f>
        <v>0</v>
      </c>
      <c r="X69" s="69"/>
      <c r="Y69" s="69"/>
      <c r="Z69" s="71">
        <f ca="1">IF(Z$5="",0,SUMPRODUCT(
INDIRECT(ADDRESS($P69,SUMIFS($1:$1,$5:$5,1))&amp;":"&amp;ADDRESS($P69,Z$1)),
INDIRECT("rBP!"&amp;ADDRESS($S69,SUMIFS(rBP!$1:$1,rBP!$5:$5,MAX(rBP!$5:$5)-Z$5+1))&amp;":"&amp;ADDRESS($S69,SUMIFS(rBP!$1:$1,rBP!$5:$5,MAX(rBP!$5:$5))))))</f>
        <v>0</v>
      </c>
      <c r="AA69" s="71">
        <f ca="1">IF(AA$5="",0,SUMPRODUCT(
INDIRECT(ADDRESS($P69,SUMIFS($1:$1,$5:$5,1))&amp;":"&amp;ADDRESS($P69,AA$1)),
INDIRECT("rBP!"&amp;ADDRESS($S69,SUMIFS(rBP!$1:$1,rBP!$5:$5,MAX(rBP!$5:$5)-AA$5+1))&amp;":"&amp;ADDRESS($S69,SUMIFS(rBP!$1:$1,rBP!$5:$5,MAX(rBP!$5:$5))))))</f>
        <v>0</v>
      </c>
      <c r="AB69" s="71">
        <f ca="1">IF(AB$5="",0,SUMPRODUCT(
INDIRECT(ADDRESS($P69,SUMIFS($1:$1,$5:$5,1))&amp;":"&amp;ADDRESS($P69,AB$1)),
INDIRECT("rBP!"&amp;ADDRESS($S69,SUMIFS(rBP!$1:$1,rBP!$5:$5,MAX(rBP!$5:$5)-AB$5+1))&amp;":"&amp;ADDRESS($S69,SUMIFS(rBP!$1:$1,rBP!$5:$5,MAX(rBP!$5:$5))))))</f>
        <v>0</v>
      </c>
      <c r="AC69" s="71">
        <f ca="1">IF(AC$5="",0,SUMPRODUCT(
INDIRECT(ADDRESS($P69,SUMIFS($1:$1,$5:$5,1))&amp;":"&amp;ADDRESS($P69,AC$1)),
INDIRECT("rBP!"&amp;ADDRESS($S69,SUMIFS(rBP!$1:$1,rBP!$5:$5,MAX(rBP!$5:$5)-AC$5+1))&amp;":"&amp;ADDRESS($S69,SUMIFS(rBP!$1:$1,rBP!$5:$5,MAX(rBP!$5:$5))))))</f>
        <v>0</v>
      </c>
      <c r="AD69" s="71">
        <f ca="1">IF(AD$5="",0,SUMPRODUCT(
INDIRECT(ADDRESS($P69,SUMIFS($1:$1,$5:$5,1))&amp;":"&amp;ADDRESS($P69,AD$1)),
INDIRECT("rBP!"&amp;ADDRESS($S69,SUMIFS(rBP!$1:$1,rBP!$5:$5,MAX(rBP!$5:$5)-AD$5+1))&amp;":"&amp;ADDRESS($S69,SUMIFS(rBP!$1:$1,rBP!$5:$5,MAX(rBP!$5:$5))))))</f>
        <v>0</v>
      </c>
      <c r="AE69" s="71">
        <f ca="1">IF(AE$5="",0,SUMPRODUCT(
INDIRECT(ADDRESS($P69,SUMIFS($1:$1,$5:$5,1))&amp;":"&amp;ADDRESS($P69,AE$1)),
INDIRECT("rBP!"&amp;ADDRESS($S69,SUMIFS(rBP!$1:$1,rBP!$5:$5,MAX(rBP!$5:$5)-AE$5+1))&amp;":"&amp;ADDRESS($S69,SUMIFS(rBP!$1:$1,rBP!$5:$5,MAX(rBP!$5:$5))))))</f>
        <v>0</v>
      </c>
      <c r="AF69" s="71">
        <f ca="1">IF(AF$5="",0,SUMPRODUCT(
INDIRECT(ADDRESS($P69,SUMIFS($1:$1,$5:$5,1))&amp;":"&amp;ADDRESS($P69,AF$1)),
INDIRECT("rBP!"&amp;ADDRESS($S69,SUMIFS(rBP!$1:$1,rBP!$5:$5,MAX(rBP!$5:$5)-AF$5+1))&amp;":"&amp;ADDRESS($S69,SUMIFS(rBP!$1:$1,rBP!$5:$5,MAX(rBP!$5:$5))))))</f>
        <v>0</v>
      </c>
      <c r="AG69" s="71">
        <f ca="1">IF(AG$5="",0,SUMPRODUCT(
INDIRECT(ADDRESS($P69,SUMIFS($1:$1,$5:$5,1))&amp;":"&amp;ADDRESS($P69,AG$1)),
INDIRECT("rBP!"&amp;ADDRESS($S69,SUMIFS(rBP!$1:$1,rBP!$5:$5,MAX(rBP!$5:$5)-AG$5+1))&amp;":"&amp;ADDRESS($S69,SUMIFS(rBP!$1:$1,rBP!$5:$5,MAX(rBP!$5:$5))))))</f>
        <v>0</v>
      </c>
      <c r="AH69" s="71">
        <f ca="1">IF(AH$5="",0,SUMPRODUCT(
INDIRECT(ADDRESS($P69,SUMIFS($1:$1,$5:$5,1))&amp;":"&amp;ADDRESS($P69,AH$1)),
INDIRECT("rBP!"&amp;ADDRESS($S69,SUMIFS(rBP!$1:$1,rBP!$5:$5,MAX(rBP!$5:$5)-AH$5+1))&amp;":"&amp;ADDRESS($S69,SUMIFS(rBP!$1:$1,rBP!$5:$5,MAX(rBP!$5:$5))))))</f>
        <v>0</v>
      </c>
      <c r="AI69" s="71">
        <f ca="1">IF(AI$5="",0,SUMPRODUCT(
INDIRECT(ADDRESS($P69,SUMIFS($1:$1,$5:$5,1))&amp;":"&amp;ADDRESS($P69,AI$1)),
INDIRECT("rBP!"&amp;ADDRESS($S69,SUMIFS(rBP!$1:$1,rBP!$5:$5,MAX(rBP!$5:$5)-AI$5+1))&amp;":"&amp;ADDRESS($S69,SUMIFS(rBP!$1:$1,rBP!$5:$5,MAX(rBP!$5:$5))))))</f>
        <v>0</v>
      </c>
      <c r="AJ69" s="71">
        <f ca="1">IF(AJ$5="",0,SUMPRODUCT(
INDIRECT(ADDRESS($P69,SUMIFS($1:$1,$5:$5,1))&amp;":"&amp;ADDRESS($P69,AJ$1)),
INDIRECT("rBP!"&amp;ADDRESS($S69,SUMIFS(rBP!$1:$1,rBP!$5:$5,MAX(rBP!$5:$5)-AJ$5+1))&amp;":"&amp;ADDRESS($S69,SUMIFS(rBP!$1:$1,rBP!$5:$5,MAX(rBP!$5:$5))))))</f>
        <v>0</v>
      </c>
      <c r="AK69" s="71">
        <f ca="1">IF(AK$5="",0,SUMPRODUCT(
INDIRECT(ADDRESS($P69,SUMIFS($1:$1,$5:$5,1))&amp;":"&amp;ADDRESS($P69,AK$1)),
INDIRECT("rBP!"&amp;ADDRESS($S69,SUMIFS(rBP!$1:$1,rBP!$5:$5,MAX(rBP!$5:$5)-AK$5+1))&amp;":"&amp;ADDRESS($S69,SUMIFS(rBP!$1:$1,rBP!$5:$5,MAX(rBP!$5:$5))))))</f>
        <v>0</v>
      </c>
      <c r="AL69" s="71">
        <f ca="1">IF(AL$5="",0,SUMPRODUCT(
INDIRECT(ADDRESS($P69,SUMIFS($1:$1,$5:$5,1))&amp;":"&amp;ADDRESS($P69,AL$1)),
INDIRECT("rBP!"&amp;ADDRESS($S69,SUMIFS(rBP!$1:$1,rBP!$5:$5,MAX(rBP!$5:$5)-AL$5+1))&amp;":"&amp;ADDRESS($S69,SUMIFS(rBP!$1:$1,rBP!$5:$5,MAX(rBP!$5:$5))))))</f>
        <v>0</v>
      </c>
      <c r="AM69" s="71">
        <f ca="1">IF(AM$5="",0,SUMPRODUCT(
INDIRECT(ADDRESS($P69,SUMIFS($1:$1,$5:$5,1))&amp;":"&amp;ADDRESS($P69,AM$1)),
INDIRECT("rBP!"&amp;ADDRESS($S69,SUMIFS(rBP!$1:$1,rBP!$5:$5,MAX(rBP!$5:$5)-AM$5+1))&amp;":"&amp;ADDRESS($S69,SUMIFS(rBP!$1:$1,rBP!$5:$5,MAX(rBP!$5:$5))))))</f>
        <v>0</v>
      </c>
      <c r="AN69" s="71">
        <f ca="1">IF(AN$5="",0,SUMPRODUCT(
INDIRECT(ADDRESS($P69,SUMIFS($1:$1,$5:$5,1))&amp;":"&amp;ADDRESS($P69,AN$1)),
INDIRECT("rBP!"&amp;ADDRESS($S69,SUMIFS(rBP!$1:$1,rBP!$5:$5,MAX(rBP!$5:$5)-AN$5+1))&amp;":"&amp;ADDRESS($S69,SUMIFS(rBP!$1:$1,rBP!$5:$5,MAX(rBP!$5:$5))))))</f>
        <v>0</v>
      </c>
      <c r="AO69" s="71">
        <f ca="1">IF(AO$5="",0,SUMPRODUCT(
INDIRECT(ADDRESS($P69,SUMIFS($1:$1,$5:$5,1))&amp;":"&amp;ADDRESS($P69,AO$1)),
INDIRECT("rBP!"&amp;ADDRESS($S69,SUMIFS(rBP!$1:$1,rBP!$5:$5,MAX(rBP!$5:$5)-AO$5+1))&amp;":"&amp;ADDRESS($S69,SUMIFS(rBP!$1:$1,rBP!$5:$5,MAX(rBP!$5:$5))))))</f>
        <v>0</v>
      </c>
      <c r="AP69" s="71">
        <f ca="1">IF(AP$5="",0,SUMPRODUCT(
INDIRECT(ADDRESS($P69,SUMIFS($1:$1,$5:$5,1))&amp;":"&amp;ADDRESS($P69,AP$1)),
INDIRECT("rBP!"&amp;ADDRESS($S69,SUMIFS(rBP!$1:$1,rBP!$5:$5,MAX(rBP!$5:$5)-AP$5+1))&amp;":"&amp;ADDRESS($S69,SUMIFS(rBP!$1:$1,rBP!$5:$5,MAX(rBP!$5:$5))))))</f>
        <v>0</v>
      </c>
      <c r="AQ69" s="71">
        <f ca="1">IF(AQ$5="",0,SUMPRODUCT(
INDIRECT(ADDRESS($P69,SUMIFS($1:$1,$5:$5,1))&amp;":"&amp;ADDRESS($P69,AQ$1)),
INDIRECT("rBP!"&amp;ADDRESS($S69,SUMIFS(rBP!$1:$1,rBP!$5:$5,MAX(rBP!$5:$5)-AQ$5+1))&amp;":"&amp;ADDRESS($S69,SUMIFS(rBP!$1:$1,rBP!$5:$5,MAX(rBP!$5:$5))))))</f>
        <v>0</v>
      </c>
      <c r="AR69" s="71">
        <f ca="1">IF(AR$5="",0,SUMPRODUCT(
INDIRECT(ADDRESS($P69,SUMIFS($1:$1,$5:$5,1))&amp;":"&amp;ADDRESS($P69,AR$1)),
INDIRECT("rBP!"&amp;ADDRESS($S69,SUMIFS(rBP!$1:$1,rBP!$5:$5,MAX(rBP!$5:$5)-AR$5+1))&amp;":"&amp;ADDRESS($S69,SUMIFS(rBP!$1:$1,rBP!$5:$5,MAX(rBP!$5:$5))))))</f>
        <v>0</v>
      </c>
      <c r="AS69" s="71">
        <f ca="1">IF(AS$5="",0,SUMPRODUCT(
INDIRECT(ADDRESS($P69,SUMIFS($1:$1,$5:$5,1))&amp;":"&amp;ADDRESS($P69,AS$1)),
INDIRECT("rBP!"&amp;ADDRESS($S69,SUMIFS(rBP!$1:$1,rBP!$5:$5,MAX(rBP!$5:$5)-AS$5+1))&amp;":"&amp;ADDRESS($S69,SUMIFS(rBP!$1:$1,rBP!$5:$5,MAX(rBP!$5:$5))))))</f>
        <v>0</v>
      </c>
      <c r="AT69" s="71">
        <f ca="1">IF(AT$5="",0,SUMPRODUCT(
INDIRECT(ADDRESS($P69,SUMIFS($1:$1,$5:$5,1))&amp;":"&amp;ADDRESS($P69,AT$1)),
INDIRECT("rBP!"&amp;ADDRESS($S69,SUMIFS(rBP!$1:$1,rBP!$5:$5,MAX(rBP!$5:$5)-AT$5+1))&amp;":"&amp;ADDRESS($S69,SUMIFS(rBP!$1:$1,rBP!$5:$5,MAX(rBP!$5:$5))))))</f>
        <v>0</v>
      </c>
      <c r="AU69" s="71">
        <f ca="1">IF(AU$5="",0,SUMPRODUCT(
INDIRECT(ADDRESS($P69,SUMIFS($1:$1,$5:$5,1))&amp;":"&amp;ADDRESS($P69,AU$1)),
INDIRECT("rBP!"&amp;ADDRESS($S69,SUMIFS(rBP!$1:$1,rBP!$5:$5,MAX(rBP!$5:$5)-AU$5+1))&amp;":"&amp;ADDRESS($S69,SUMIFS(rBP!$1:$1,rBP!$5:$5,MAX(rBP!$5:$5))))))</f>
        <v>0</v>
      </c>
      <c r="AV69" s="71">
        <f ca="1">IF(AV$5="",0,SUMPRODUCT(
INDIRECT(ADDRESS($P69,SUMIFS($1:$1,$5:$5,1))&amp;":"&amp;ADDRESS($P69,AV$1)),
INDIRECT("rBP!"&amp;ADDRESS($S69,SUMIFS(rBP!$1:$1,rBP!$5:$5,MAX(rBP!$5:$5)-AV$5+1))&amp;":"&amp;ADDRESS($S69,SUMIFS(rBP!$1:$1,rBP!$5:$5,MAX(rBP!$5:$5))))))</f>
        <v>0</v>
      </c>
      <c r="AW69" s="71">
        <f ca="1">IF(AW$5="",0,SUMPRODUCT(
INDIRECT(ADDRESS($P69,SUMIFS($1:$1,$5:$5,1))&amp;":"&amp;ADDRESS($P69,AW$1)),
INDIRECT("rBP!"&amp;ADDRESS($S69,SUMIFS(rBP!$1:$1,rBP!$5:$5,MAX(rBP!$5:$5)-AW$5+1))&amp;":"&amp;ADDRESS($S69,SUMIFS(rBP!$1:$1,rBP!$5:$5,MAX(rBP!$5:$5))))))</f>
        <v>0</v>
      </c>
      <c r="AX69" s="71">
        <f ca="1">IF(AX$5="",0,SUMPRODUCT(
INDIRECT(ADDRESS($P69,SUMIFS($1:$1,$5:$5,1))&amp;":"&amp;ADDRESS($P69,AX$1)),
INDIRECT("rBP!"&amp;ADDRESS($S69,SUMIFS(rBP!$1:$1,rBP!$5:$5,MAX(rBP!$5:$5)-AX$5+1))&amp;":"&amp;ADDRESS($S69,SUMIFS(rBP!$1:$1,rBP!$5:$5,MAX(rBP!$5:$5))))))</f>
        <v>0</v>
      </c>
      <c r="AY69" s="71">
        <f ca="1">IF(AY$5="",0,SUMPRODUCT(
INDIRECT(ADDRESS($P69,SUMIFS($1:$1,$5:$5,1))&amp;":"&amp;ADDRESS($P69,AY$1)),
INDIRECT("rBP!"&amp;ADDRESS($S69,SUMIFS(rBP!$1:$1,rBP!$5:$5,MAX(rBP!$5:$5)-AY$5+1))&amp;":"&amp;ADDRESS($S69,SUMIFS(rBP!$1:$1,rBP!$5:$5,MAX(rBP!$5:$5))))))</f>
        <v>0</v>
      </c>
      <c r="AZ69" s="71">
        <f ca="1">IF(AZ$5="",0,SUMPRODUCT(
INDIRECT(ADDRESS($P69,SUMIFS($1:$1,$5:$5,1))&amp;":"&amp;ADDRESS($P69,AZ$1)),
INDIRECT("rBP!"&amp;ADDRESS($S69,SUMIFS(rBP!$1:$1,rBP!$5:$5,MAX(rBP!$5:$5)-AZ$5+1))&amp;":"&amp;ADDRESS($S69,SUMIFS(rBP!$1:$1,rBP!$5:$5,MAX(rBP!$5:$5))))))</f>
        <v>0</v>
      </c>
      <c r="BA69" s="71">
        <f ca="1">IF(BA$5="",0,SUMPRODUCT(
INDIRECT(ADDRESS($P69,SUMIFS($1:$1,$5:$5,1))&amp;":"&amp;ADDRESS($P69,BA$1)),
INDIRECT("rBP!"&amp;ADDRESS($S69,SUMIFS(rBP!$1:$1,rBP!$5:$5,MAX(rBP!$5:$5)-BA$5+1))&amp;":"&amp;ADDRESS($S69,SUMIFS(rBP!$1:$1,rBP!$5:$5,MAX(rBP!$5:$5))))))</f>
        <v>0</v>
      </c>
      <c r="BB69" s="71">
        <f ca="1">IF(BB$5="",0,SUMPRODUCT(
INDIRECT(ADDRESS($P69,SUMIFS($1:$1,$5:$5,1))&amp;":"&amp;ADDRESS($P69,BB$1)),
INDIRECT("rBP!"&amp;ADDRESS($S69,SUMIFS(rBP!$1:$1,rBP!$5:$5,MAX(rBP!$5:$5)-BB$5+1))&amp;":"&amp;ADDRESS($S69,SUMIFS(rBP!$1:$1,rBP!$5:$5,MAX(rBP!$5:$5))))))</f>
        <v>0</v>
      </c>
      <c r="BC69" s="71">
        <f ca="1">IF(BC$5="",0,SUMPRODUCT(
INDIRECT(ADDRESS($P69,SUMIFS($1:$1,$5:$5,1))&amp;":"&amp;ADDRESS($P69,BC$1)),
INDIRECT("rBP!"&amp;ADDRESS($S69,SUMIFS(rBP!$1:$1,rBP!$5:$5,MAX(rBP!$5:$5)-BC$5+1))&amp;":"&amp;ADDRESS($S69,SUMIFS(rBP!$1:$1,rBP!$5:$5,MAX(rBP!$5:$5))))))</f>
        <v>0</v>
      </c>
      <c r="BD69" s="71">
        <f ca="1">IF(BD$5="",0,SUMPRODUCT(
INDIRECT(ADDRESS($P69,SUMIFS($1:$1,$5:$5,1))&amp;":"&amp;ADDRESS($P69,BD$1)),
INDIRECT("rBP!"&amp;ADDRESS($S69,SUMIFS(rBP!$1:$1,rBP!$5:$5,MAX(rBP!$5:$5)-BD$5+1))&amp;":"&amp;ADDRESS($S69,SUMIFS(rBP!$1:$1,rBP!$5:$5,MAX(rBP!$5:$5))))))</f>
        <v>0</v>
      </c>
      <c r="BE69" s="71">
        <f ca="1">IF(BE$5="",0,SUMPRODUCT(
INDIRECT(ADDRESS($P69,SUMIFS($1:$1,$5:$5,1))&amp;":"&amp;ADDRESS($P69,BE$1)),
INDIRECT("rBP!"&amp;ADDRESS($S69,SUMIFS(rBP!$1:$1,rBP!$5:$5,MAX(rBP!$5:$5)-BE$5+1))&amp;":"&amp;ADDRESS($S69,SUMIFS(rBP!$1:$1,rBP!$5:$5,MAX(rBP!$5:$5))))))</f>
        <v>0</v>
      </c>
      <c r="BF69" s="71">
        <f ca="1">IF(BF$5="",0,SUMPRODUCT(
INDIRECT(ADDRESS($P69,SUMIFS($1:$1,$5:$5,1))&amp;":"&amp;ADDRESS($P69,BF$1)),
INDIRECT("rBP!"&amp;ADDRESS($S69,SUMIFS(rBP!$1:$1,rBP!$5:$5,MAX(rBP!$5:$5)-BF$5+1))&amp;":"&amp;ADDRESS($S69,SUMIFS(rBP!$1:$1,rBP!$5:$5,MAX(rBP!$5:$5))))))</f>
        <v>0</v>
      </c>
      <c r="BG69" s="71">
        <f ca="1">IF(BG$5="",0,SUMPRODUCT(
INDIRECT(ADDRESS($P69,SUMIFS($1:$1,$5:$5,1))&amp;":"&amp;ADDRESS($P69,BG$1)),
INDIRECT("rBP!"&amp;ADDRESS($S69,SUMIFS(rBP!$1:$1,rBP!$5:$5,MAX(rBP!$5:$5)-BG$5+1))&amp;":"&amp;ADDRESS($S69,SUMIFS(rBP!$1:$1,rBP!$5:$5,MAX(rBP!$5:$5))))))</f>
        <v>0</v>
      </c>
      <c r="BH69" s="71">
        <f ca="1">IF(BH$5="",0,SUMPRODUCT(
INDIRECT(ADDRESS($P69,SUMIFS($1:$1,$5:$5,1))&amp;":"&amp;ADDRESS($P69,BH$1)),
INDIRECT("rBP!"&amp;ADDRESS($S69,SUMIFS(rBP!$1:$1,rBP!$5:$5,MAX(rBP!$5:$5)-BH$5+1))&amp;":"&amp;ADDRESS($S69,SUMIFS(rBP!$1:$1,rBP!$5:$5,MAX(rBP!$5:$5))))))</f>
        <v>0</v>
      </c>
      <c r="BI69" s="71">
        <f ca="1">IF(BI$5="",0,SUMPRODUCT(
INDIRECT(ADDRESS($P69,SUMIFS($1:$1,$5:$5,1))&amp;":"&amp;ADDRESS($P69,BI$1)),
INDIRECT("rBP!"&amp;ADDRESS($S69,SUMIFS(rBP!$1:$1,rBP!$5:$5,MAX(rBP!$5:$5)-BI$5+1))&amp;":"&amp;ADDRESS($S69,SUMIFS(rBP!$1:$1,rBP!$5:$5,MAX(rBP!$5:$5))))))</f>
        <v>0</v>
      </c>
      <c r="BJ69" s="71">
        <f ca="1">IF(BJ$5="",0,SUMPRODUCT(
INDIRECT(ADDRESS($P69,SUMIFS($1:$1,$5:$5,1))&amp;":"&amp;ADDRESS($P69,BJ$1)),
INDIRECT("rBP!"&amp;ADDRESS($S69,SUMIFS(rBP!$1:$1,rBP!$5:$5,MAX(rBP!$5:$5)-BJ$5+1))&amp;":"&amp;ADDRESS($S69,SUMIFS(rBP!$1:$1,rBP!$5:$5,MAX(rBP!$5:$5))))))</f>
        <v>0</v>
      </c>
      <c r="BK69" s="71">
        <f ca="1">IF(BK$5="",0,SUMPRODUCT(
INDIRECT(ADDRESS($P69,SUMIFS($1:$1,$5:$5,1))&amp;":"&amp;ADDRESS($P69,BK$1)),
INDIRECT("rBP!"&amp;ADDRESS($S69,SUMIFS(rBP!$1:$1,rBP!$5:$5,MAX(rBP!$5:$5)-BK$5+1))&amp;":"&amp;ADDRESS($S69,SUMIFS(rBP!$1:$1,rBP!$5:$5,MAX(rBP!$5:$5))))))</f>
        <v>0</v>
      </c>
      <c r="BL69" s="71">
        <f ca="1">IF(BL$5="",0,SUMPRODUCT(
INDIRECT(ADDRESS($P69,SUMIFS($1:$1,$5:$5,1))&amp;":"&amp;ADDRESS($P69,BL$1)),
INDIRECT("rBP!"&amp;ADDRESS($S69,SUMIFS(rBP!$1:$1,rBP!$5:$5,MAX(rBP!$5:$5)-BL$5+1))&amp;":"&amp;ADDRESS($S69,SUMIFS(rBP!$1:$1,rBP!$5:$5,MAX(rBP!$5:$5))))))</f>
        <v>0</v>
      </c>
      <c r="BM69" s="71">
        <f ca="1">IF(BM$5="",0,SUMPRODUCT(
INDIRECT(ADDRESS($P69,SUMIFS($1:$1,$5:$5,1))&amp;":"&amp;ADDRESS($P69,BM$1)),
INDIRECT("rBP!"&amp;ADDRESS($S69,SUMIFS(rBP!$1:$1,rBP!$5:$5,MAX(rBP!$5:$5)-BM$5+1))&amp;":"&amp;ADDRESS($S69,SUMIFS(rBP!$1:$1,rBP!$5:$5,MAX(rBP!$5:$5))))))</f>
        <v>0</v>
      </c>
      <c r="BN69" s="71">
        <f ca="1">IF(BN$5="",0,SUMPRODUCT(
INDIRECT(ADDRESS($P69,SUMIFS($1:$1,$5:$5,1))&amp;":"&amp;ADDRESS($P69,BN$1)),
INDIRECT("rBP!"&amp;ADDRESS($S69,SUMIFS(rBP!$1:$1,rBP!$5:$5,MAX(rBP!$5:$5)-BN$5+1))&amp;":"&amp;ADDRESS($S69,SUMIFS(rBP!$1:$1,rBP!$5:$5,MAX(rBP!$5:$5))))))</f>
        <v>0</v>
      </c>
      <c r="BO69" s="71">
        <f ca="1">IF(BO$5="",0,SUMPRODUCT(
INDIRECT(ADDRESS($P69,SUMIFS($1:$1,$5:$5,1))&amp;":"&amp;ADDRESS($P69,BO$1)),
INDIRECT("rBP!"&amp;ADDRESS($S69,SUMIFS(rBP!$1:$1,rBP!$5:$5,MAX(rBP!$5:$5)-BO$5+1))&amp;":"&amp;ADDRESS($S69,SUMIFS(rBP!$1:$1,rBP!$5:$5,MAX(rBP!$5:$5))))))</f>
        <v>0</v>
      </c>
      <c r="BP69" s="71">
        <f ca="1">IF(BP$5="",0,SUMPRODUCT(
INDIRECT(ADDRESS($P69,SUMIFS($1:$1,$5:$5,1))&amp;":"&amp;ADDRESS($P69,BP$1)),
INDIRECT("rBP!"&amp;ADDRESS($S69,SUMIFS(rBP!$1:$1,rBP!$5:$5,MAX(rBP!$5:$5)-BP$5+1))&amp;":"&amp;ADDRESS($S69,SUMIFS(rBP!$1:$1,rBP!$5:$5,MAX(rBP!$5:$5))))))</f>
        <v>0</v>
      </c>
      <c r="BQ69" s="71">
        <f ca="1">IF(BQ$5="",0,SUMPRODUCT(
INDIRECT(ADDRESS($P69,SUMIFS($1:$1,$5:$5,1))&amp;":"&amp;ADDRESS($P69,BQ$1)),
INDIRECT("rBP!"&amp;ADDRESS($S69,SUMIFS(rBP!$1:$1,rBP!$5:$5,MAX(rBP!$5:$5)-BQ$5+1))&amp;":"&amp;ADDRESS($S69,SUMIFS(rBP!$1:$1,rBP!$5:$5,MAX(rBP!$5:$5))))))</f>
        <v>0</v>
      </c>
      <c r="BR69" s="71">
        <f ca="1">IF(BR$5="",0,SUMPRODUCT(
INDIRECT(ADDRESS($P69,SUMIFS($1:$1,$5:$5,1))&amp;":"&amp;ADDRESS($P69,BR$1)),
INDIRECT("rBP!"&amp;ADDRESS($S69,SUMIFS(rBP!$1:$1,rBP!$5:$5,MAX(rBP!$5:$5)-BR$5+1))&amp;":"&amp;ADDRESS($S69,SUMIFS(rBP!$1:$1,rBP!$5:$5,MAX(rBP!$5:$5))))))</f>
        <v>0</v>
      </c>
      <c r="BS69" s="71">
        <f ca="1">IF(BS$5="",0,SUMPRODUCT(
INDIRECT(ADDRESS($P69,SUMIFS($1:$1,$5:$5,1))&amp;":"&amp;ADDRESS($P69,BS$1)),
INDIRECT("rBP!"&amp;ADDRESS($S69,SUMIFS(rBP!$1:$1,rBP!$5:$5,MAX(rBP!$5:$5)-BS$5+1))&amp;":"&amp;ADDRESS($S69,SUMIFS(rBP!$1:$1,rBP!$5:$5,MAX(rBP!$5:$5))))))</f>
        <v>0</v>
      </c>
      <c r="BT69" s="71">
        <f ca="1">IF(BT$5="",0,SUMPRODUCT(
INDIRECT(ADDRESS($P69,SUMIFS($1:$1,$5:$5,1))&amp;":"&amp;ADDRESS($P69,BT$1)),
INDIRECT("rBP!"&amp;ADDRESS($S69,SUMIFS(rBP!$1:$1,rBP!$5:$5,MAX(rBP!$5:$5)-BT$5+1))&amp;":"&amp;ADDRESS($S69,SUMIFS(rBP!$1:$1,rBP!$5:$5,MAX(rBP!$5:$5))))))</f>
        <v>0</v>
      </c>
      <c r="BU69" s="71">
        <f ca="1">IF(BU$5="",0,SUMPRODUCT(
INDIRECT(ADDRESS($P69,SUMIFS($1:$1,$5:$5,1))&amp;":"&amp;ADDRESS($P69,BU$1)),
INDIRECT("rBP!"&amp;ADDRESS($S69,SUMIFS(rBP!$1:$1,rBP!$5:$5,MAX(rBP!$5:$5)-BU$5+1))&amp;":"&amp;ADDRESS($S69,SUMIFS(rBP!$1:$1,rBP!$5:$5,MAX(rBP!$5:$5))))))</f>
        <v>0</v>
      </c>
      <c r="BV69" s="71">
        <f ca="1">IF(BV$5="",0,SUMPRODUCT(
INDIRECT(ADDRESS($P69,SUMIFS($1:$1,$5:$5,1))&amp;":"&amp;ADDRESS($P69,BV$1)),
INDIRECT("rBP!"&amp;ADDRESS($S69,SUMIFS(rBP!$1:$1,rBP!$5:$5,MAX(rBP!$5:$5)-BV$5+1))&amp;":"&amp;ADDRESS($S69,SUMIFS(rBP!$1:$1,rBP!$5:$5,MAX(rBP!$5:$5))))))</f>
        <v>0</v>
      </c>
      <c r="BW69" s="71">
        <f ca="1">IF(BW$5="",0,SUMPRODUCT(
INDIRECT(ADDRESS($P69,SUMIFS($1:$1,$5:$5,1))&amp;":"&amp;ADDRESS($P69,BW$1)),
INDIRECT("rBP!"&amp;ADDRESS($S69,SUMIFS(rBP!$1:$1,rBP!$5:$5,MAX(rBP!$5:$5)-BW$5+1))&amp;":"&amp;ADDRESS($S69,SUMIFS(rBP!$1:$1,rBP!$5:$5,MAX(rBP!$5:$5))))))</f>
        <v>0</v>
      </c>
      <c r="BX69" s="71">
        <f ca="1">IF(BX$5="",0,SUMPRODUCT(
INDIRECT(ADDRESS($P69,SUMIFS($1:$1,$5:$5,1))&amp;":"&amp;ADDRESS($P69,BX$1)),
INDIRECT("rBP!"&amp;ADDRESS($S69,SUMIFS(rBP!$1:$1,rBP!$5:$5,MAX(rBP!$5:$5)-BX$5+1))&amp;":"&amp;ADDRESS($S69,SUMIFS(rBP!$1:$1,rBP!$5:$5,MAX(rBP!$5:$5))))))</f>
        <v>0</v>
      </c>
      <c r="BY69" s="71">
        <f ca="1">IF(BY$5="",0,SUMPRODUCT(
INDIRECT(ADDRESS($P69,SUMIFS($1:$1,$5:$5,1))&amp;":"&amp;ADDRESS($P69,BY$1)),
INDIRECT("rBP!"&amp;ADDRESS($S69,SUMIFS(rBP!$1:$1,rBP!$5:$5,MAX(rBP!$5:$5)-BY$5+1))&amp;":"&amp;ADDRESS($S69,SUMIFS(rBP!$1:$1,rBP!$5:$5,MAX(rBP!$5:$5))))))</f>
        <v>0</v>
      </c>
      <c r="BZ69" s="71">
        <f ca="1">IF(BZ$5="",0,SUMPRODUCT(
INDIRECT(ADDRESS($P69,SUMIFS($1:$1,$5:$5,1))&amp;":"&amp;ADDRESS($P69,BZ$1)),
INDIRECT("rBP!"&amp;ADDRESS($S69,SUMIFS(rBP!$1:$1,rBP!$5:$5,MAX(rBP!$5:$5)-BZ$5+1))&amp;":"&amp;ADDRESS($S69,SUMIFS(rBP!$1:$1,rBP!$5:$5,MAX(rBP!$5:$5))))))</f>
        <v>0</v>
      </c>
      <c r="CA69" s="71">
        <f ca="1">IF(CA$5="",0,SUMPRODUCT(
INDIRECT(ADDRESS($P69,SUMIFS($1:$1,$5:$5,1))&amp;":"&amp;ADDRESS($P69,CA$1)),
INDIRECT("rBP!"&amp;ADDRESS($S69,SUMIFS(rBP!$1:$1,rBP!$5:$5,MAX(rBP!$5:$5)-CA$5+1))&amp;":"&amp;ADDRESS($S69,SUMIFS(rBP!$1:$1,rBP!$5:$5,MAX(rBP!$5:$5))))))</f>
        <v>0</v>
      </c>
      <c r="CB69" s="71">
        <f ca="1">IF(CB$5="",0,SUMPRODUCT(
INDIRECT(ADDRESS($P69,SUMIFS($1:$1,$5:$5,1))&amp;":"&amp;ADDRESS($P69,CB$1)),
INDIRECT("rBP!"&amp;ADDRESS($S69,SUMIFS(rBP!$1:$1,rBP!$5:$5,MAX(rBP!$5:$5)-CB$5+1))&amp;":"&amp;ADDRESS($S69,SUMIFS(rBP!$1:$1,rBP!$5:$5,MAX(rBP!$5:$5))))))</f>
        <v>0</v>
      </c>
      <c r="CC69" s="71">
        <f ca="1">IF(CC$5="",0,SUMPRODUCT(
INDIRECT(ADDRESS($P69,SUMIFS($1:$1,$5:$5,1))&amp;":"&amp;ADDRESS($P69,CC$1)),
INDIRECT("rBP!"&amp;ADDRESS($S69,SUMIFS(rBP!$1:$1,rBP!$5:$5,MAX(rBP!$5:$5)-CC$5+1))&amp;":"&amp;ADDRESS($S69,SUMIFS(rBP!$1:$1,rBP!$5:$5,MAX(rBP!$5:$5))))))</f>
        <v>0</v>
      </c>
      <c r="CD69" s="71">
        <f ca="1">IF(CD$5="",0,SUMPRODUCT(
INDIRECT(ADDRESS($P69,SUMIFS($1:$1,$5:$5,1))&amp;":"&amp;ADDRESS($P69,CD$1)),
INDIRECT("rBP!"&amp;ADDRESS($S69,SUMIFS(rBP!$1:$1,rBP!$5:$5,MAX(rBP!$5:$5)-CD$5+1))&amp;":"&amp;ADDRESS($S69,SUMIFS(rBP!$1:$1,rBP!$5:$5,MAX(rBP!$5:$5))))))</f>
        <v>0</v>
      </c>
      <c r="CE69" s="71">
        <f ca="1">IF(CE$5="",0,SUMPRODUCT(
INDIRECT(ADDRESS($P69,SUMIFS($1:$1,$5:$5,1))&amp;":"&amp;ADDRESS($P69,CE$1)),
INDIRECT("rBP!"&amp;ADDRESS($S69,SUMIFS(rBP!$1:$1,rBP!$5:$5,MAX(rBP!$5:$5)-CE$5+1))&amp;":"&amp;ADDRESS($S69,SUMIFS(rBP!$1:$1,rBP!$5:$5,MAX(rBP!$5:$5))))))</f>
        <v>0</v>
      </c>
      <c r="CF69" s="71">
        <f ca="1">IF(CF$5="",0,SUMPRODUCT(
INDIRECT(ADDRESS($P69,SUMIFS($1:$1,$5:$5,1))&amp;":"&amp;ADDRESS($P69,CF$1)),
INDIRECT("rBP!"&amp;ADDRESS($S69,SUMIFS(rBP!$1:$1,rBP!$5:$5,MAX(rBP!$5:$5)-CF$5+1))&amp;":"&amp;ADDRESS($S69,SUMIFS(rBP!$1:$1,rBP!$5:$5,MAX(rBP!$5:$5))))))</f>
        <v>0</v>
      </c>
      <c r="CG69" s="71">
        <f ca="1">IF(CG$5="",0,SUMPRODUCT(
INDIRECT(ADDRESS($P69,SUMIFS($1:$1,$5:$5,1))&amp;":"&amp;ADDRESS($P69,CG$1)),
INDIRECT("rBP!"&amp;ADDRESS($S69,SUMIFS(rBP!$1:$1,rBP!$5:$5,MAX(rBP!$5:$5)-CG$5+1))&amp;":"&amp;ADDRESS($S69,SUMIFS(rBP!$1:$1,rBP!$5:$5,MAX(rBP!$5:$5))))))</f>
        <v>0</v>
      </c>
      <c r="CH69" s="71">
        <f ca="1">IF(CH$5="",0,SUMPRODUCT(
INDIRECT(ADDRESS($P69,SUMIFS($1:$1,$5:$5,1))&amp;":"&amp;ADDRESS($P69,CH$1)),
INDIRECT("rBP!"&amp;ADDRESS($S69,SUMIFS(rBP!$1:$1,rBP!$5:$5,MAX(rBP!$5:$5)-CH$5+1))&amp;":"&amp;ADDRESS($S69,SUMIFS(rBP!$1:$1,rBP!$5:$5,MAX(rBP!$5:$5))))))</f>
        <v>0</v>
      </c>
      <c r="CI69" s="71">
        <f ca="1">IF(CI$5="",0,SUMPRODUCT(
INDIRECT(ADDRESS($P69,SUMIFS($1:$1,$5:$5,1))&amp;":"&amp;ADDRESS($P69,CI$1)),
INDIRECT("rBP!"&amp;ADDRESS($S69,SUMIFS(rBP!$1:$1,rBP!$5:$5,MAX(rBP!$5:$5)-CI$5+1))&amp;":"&amp;ADDRESS($S69,SUMIFS(rBP!$1:$1,rBP!$5:$5,MAX(rBP!$5:$5))))))</f>
        <v>0</v>
      </c>
      <c r="CJ69" s="71">
        <f ca="1">IF(CJ$5="",0,SUMPRODUCT(
INDIRECT(ADDRESS($P69,SUMIFS($1:$1,$5:$5,1))&amp;":"&amp;ADDRESS($P69,CJ$1)),
INDIRECT("rBP!"&amp;ADDRESS($S69,SUMIFS(rBP!$1:$1,rBP!$5:$5,MAX(rBP!$5:$5)-CJ$5+1))&amp;":"&amp;ADDRESS($S69,SUMIFS(rBP!$1:$1,rBP!$5:$5,MAX(rBP!$5:$5))))))</f>
        <v>0</v>
      </c>
      <c r="CK69" s="71">
        <f ca="1">IF(CK$5="",0,SUMPRODUCT(
INDIRECT(ADDRESS($P69,SUMIFS($1:$1,$5:$5,1))&amp;":"&amp;ADDRESS($P69,CK$1)),
INDIRECT("rBP!"&amp;ADDRESS($S69,SUMIFS(rBP!$1:$1,rBP!$5:$5,MAX(rBP!$5:$5)-CK$5+1))&amp;":"&amp;ADDRESS($S69,SUMIFS(rBP!$1:$1,rBP!$5:$5,MAX(rBP!$5:$5))))))</f>
        <v>0</v>
      </c>
      <c r="CL69" s="71">
        <f ca="1">IF(CL$5="",0,SUMPRODUCT(
INDIRECT(ADDRESS($P69,SUMIFS($1:$1,$5:$5,1))&amp;":"&amp;ADDRESS($P69,CL$1)),
INDIRECT("rBP!"&amp;ADDRESS($S69,SUMIFS(rBP!$1:$1,rBP!$5:$5,MAX(rBP!$5:$5)-CL$5+1))&amp;":"&amp;ADDRESS($S69,SUMIFS(rBP!$1:$1,rBP!$5:$5,MAX(rBP!$5:$5))))))</f>
        <v>0</v>
      </c>
      <c r="CM69" s="71">
        <f ca="1">IF(CM$5="",0,SUMPRODUCT(
INDIRECT(ADDRESS($P69,SUMIFS($1:$1,$5:$5,1))&amp;":"&amp;ADDRESS($P69,CM$1)),
INDIRECT("rBP!"&amp;ADDRESS($S69,SUMIFS(rBP!$1:$1,rBP!$5:$5,MAX(rBP!$5:$5)-CM$5+1))&amp;":"&amp;ADDRESS($S69,SUMIFS(rBP!$1:$1,rBP!$5:$5,MAX(rBP!$5:$5))))))</f>
        <v>0</v>
      </c>
      <c r="CN69" s="71">
        <f ca="1">IF(CN$5="",0,SUMPRODUCT(
INDIRECT(ADDRESS($P69,SUMIFS($1:$1,$5:$5,1))&amp;":"&amp;ADDRESS($P69,CN$1)),
INDIRECT("rBP!"&amp;ADDRESS($S69,SUMIFS(rBP!$1:$1,rBP!$5:$5,MAX(rBP!$5:$5)-CN$5+1))&amp;":"&amp;ADDRESS($S69,SUMIFS(rBP!$1:$1,rBP!$5:$5,MAX(rBP!$5:$5))))))</f>
        <v>0</v>
      </c>
      <c r="CO69" s="71">
        <f ca="1">IF(CO$5="",0,SUMPRODUCT(
INDIRECT(ADDRESS($P69,SUMIFS($1:$1,$5:$5,1))&amp;":"&amp;ADDRESS($P69,CO$1)),
INDIRECT("rBP!"&amp;ADDRESS($S69,SUMIFS(rBP!$1:$1,rBP!$5:$5,MAX(rBP!$5:$5)-CO$5+1))&amp;":"&amp;ADDRESS($S69,SUMIFS(rBP!$1:$1,rBP!$5:$5,MAX(rBP!$5:$5))))))</f>
        <v>0</v>
      </c>
      <c r="CP69" s="71">
        <f ca="1">IF(CP$5="",0,SUMPRODUCT(
INDIRECT(ADDRESS($P69,SUMIFS($1:$1,$5:$5,1))&amp;":"&amp;ADDRESS($P69,CP$1)),
INDIRECT("rBP!"&amp;ADDRESS($S69,SUMIFS(rBP!$1:$1,rBP!$5:$5,MAX(rBP!$5:$5)-CP$5+1))&amp;":"&amp;ADDRESS($S69,SUMIFS(rBP!$1:$1,rBP!$5:$5,MAX(rBP!$5:$5))))))</f>
        <v>0</v>
      </c>
      <c r="CQ69" s="71">
        <f ca="1">IF(CQ$5="",0,SUMPRODUCT(
INDIRECT(ADDRESS($P69,SUMIFS($1:$1,$5:$5,1))&amp;":"&amp;ADDRESS($P69,CQ$1)),
INDIRECT("rBP!"&amp;ADDRESS($S69,SUMIFS(rBP!$1:$1,rBP!$5:$5,MAX(rBP!$5:$5)-CQ$5+1))&amp;":"&amp;ADDRESS($S69,SUMIFS(rBP!$1:$1,rBP!$5:$5,MAX(rBP!$5:$5))))))</f>
        <v>0</v>
      </c>
      <c r="CR69" s="71">
        <f ca="1">IF(CR$5="",0,SUMPRODUCT(
INDIRECT(ADDRESS($P69,SUMIFS($1:$1,$5:$5,1))&amp;":"&amp;ADDRESS($P69,CR$1)),
INDIRECT("rBP!"&amp;ADDRESS($S69,SUMIFS(rBP!$1:$1,rBP!$5:$5,MAX(rBP!$5:$5)-CR$5+1))&amp;":"&amp;ADDRESS($S69,SUMIFS(rBP!$1:$1,rBP!$5:$5,MAX(rBP!$5:$5))))))</f>
        <v>0</v>
      </c>
      <c r="CS69" s="71">
        <f ca="1">IF(CS$5="",0,SUMPRODUCT(
INDIRECT(ADDRESS($P69,SUMIFS($1:$1,$5:$5,1))&amp;":"&amp;ADDRESS($P69,CS$1)),
INDIRECT("rBP!"&amp;ADDRESS($S69,SUMIFS(rBP!$1:$1,rBP!$5:$5,MAX(rBP!$5:$5)-CS$5+1))&amp;":"&amp;ADDRESS($S69,SUMIFS(rBP!$1:$1,rBP!$5:$5,MAX(rBP!$5:$5))))))</f>
        <v>0</v>
      </c>
      <c r="CT69" s="71">
        <f ca="1">IF(CT$5="",0,SUMPRODUCT(
INDIRECT(ADDRESS($P69,SUMIFS($1:$1,$5:$5,1))&amp;":"&amp;ADDRESS($P69,CT$1)),
INDIRECT("rBP!"&amp;ADDRESS($S69,SUMIFS(rBP!$1:$1,rBP!$5:$5,MAX(rBP!$5:$5)-CT$5+1))&amp;":"&amp;ADDRESS($S69,SUMIFS(rBP!$1:$1,rBP!$5:$5,MAX(rBP!$5:$5))))))</f>
        <v>0</v>
      </c>
    </row>
    <row r="70" spans="1:98" s="27" customFormat="1" ht="12" x14ac:dyDescent="0.25">
      <c r="A70" s="26">
        <f>ROW()</f>
        <v>70</v>
      </c>
      <c r="E70" s="24"/>
      <c r="F70" s="68" t="str">
        <f>F64</f>
        <v>Вн.пр-во</v>
      </c>
      <c r="G70" s="27" t="str">
        <f>BP!$F$26</f>
        <v>ФОТ првПерс</v>
      </c>
      <c r="M70" s="2" t="str">
        <f>Lists!$R$8</f>
        <v>руб.</v>
      </c>
      <c r="P70" s="73">
        <f t="shared" si="11"/>
        <v>7</v>
      </c>
      <c r="R70" s="24"/>
      <c r="S70" s="73">
        <f>BP!$A122</f>
        <v>122</v>
      </c>
      <c r="T70" s="69"/>
      <c r="U70" s="69"/>
      <c r="V70" s="77"/>
      <c r="W70" s="29">
        <f ca="1">SUM(INDIRECT(ADDRESS(ROW(),SUMIFS($1:$1,$5:$5,1))):INDIRECT(ADDRESS(ROW(),SUMIFS($1:$1,$5:$5,MAX($5:$5)))))</f>
        <v>5790087.4338017693</v>
      </c>
      <c r="X70" s="69"/>
      <c r="Y70" s="69"/>
      <c r="Z70" s="71">
        <f ca="1">IF(Z$5="",0,SUMPRODUCT(
INDIRECT(ADDRESS($P70,SUMIFS($1:$1,$5:$5,1))&amp;":"&amp;ADDRESS($P70,Z$1)),
INDIRECT("rBP!"&amp;ADDRESS($S70,SUMIFS(rBP!$1:$1,rBP!$5:$5,MAX(rBP!$5:$5)-Z$5+1))&amp;":"&amp;ADDRESS($S70,SUMIFS(rBP!$1:$1,rBP!$5:$5,MAX(rBP!$5:$5))))))</f>
        <v>0</v>
      </c>
      <c r="AA70" s="71">
        <f ca="1">IF(AA$5="",0,SUMPRODUCT(
INDIRECT(ADDRESS($P70,SUMIFS($1:$1,$5:$5,1))&amp;":"&amp;ADDRESS($P70,AA$1)),
INDIRECT("rBP!"&amp;ADDRESS($S70,SUMIFS(rBP!$1:$1,rBP!$5:$5,MAX(rBP!$5:$5)-AA$5+1))&amp;":"&amp;ADDRESS($S70,SUMIFS(rBP!$1:$1,rBP!$5:$5,MAX(rBP!$5:$5))))))</f>
        <v>0</v>
      </c>
      <c r="AB70" s="71">
        <f ca="1">IF(AB$5="",0,SUMPRODUCT(
INDIRECT(ADDRESS($P70,SUMIFS($1:$1,$5:$5,1))&amp;":"&amp;ADDRESS($P70,AB$1)),
INDIRECT("rBP!"&amp;ADDRESS($S70,SUMIFS(rBP!$1:$1,rBP!$5:$5,MAX(rBP!$5:$5)-AB$5+1))&amp;":"&amp;ADDRESS($S70,SUMIFS(rBP!$1:$1,rBP!$5:$5,MAX(rBP!$5:$5))))))</f>
        <v>60000</v>
      </c>
      <c r="AC70" s="71">
        <f ca="1">IF(AC$5="",0,SUMPRODUCT(
INDIRECT(ADDRESS($P70,SUMIFS($1:$1,$5:$5,1))&amp;":"&amp;ADDRESS($P70,AC$1)),
INDIRECT("rBP!"&amp;ADDRESS($S70,SUMIFS(rBP!$1:$1,rBP!$5:$5,MAX(rBP!$5:$5)-AC$5+1))&amp;":"&amp;ADDRESS($S70,SUMIFS(rBP!$1:$1,rBP!$5:$5,MAX(rBP!$5:$5))))))</f>
        <v>61800</v>
      </c>
      <c r="AD70" s="71">
        <f ca="1">IF(AD$5="",0,SUMPRODUCT(
INDIRECT(ADDRESS($P70,SUMIFS($1:$1,$5:$5,1))&amp;":"&amp;ADDRESS($P70,AD$1)),
INDIRECT("rBP!"&amp;ADDRESS($S70,SUMIFS(rBP!$1:$1,rBP!$5:$5,MAX(rBP!$5:$5)-AD$5+1))&amp;":"&amp;ADDRESS($S70,SUMIFS(rBP!$1:$1,rBP!$5:$5,MAX(rBP!$5:$5))))))</f>
        <v>63654.000000000007</v>
      </c>
      <c r="AE70" s="71">
        <f ca="1">IF(AE$5="",0,SUMPRODUCT(
INDIRECT(ADDRESS($P70,SUMIFS($1:$1,$5:$5,1))&amp;":"&amp;ADDRESS($P70,AE$1)),
INDIRECT("rBP!"&amp;ADDRESS($S70,SUMIFS(rBP!$1:$1,rBP!$5:$5,MAX(rBP!$5:$5)-AE$5+1))&amp;":"&amp;ADDRESS($S70,SUMIFS(rBP!$1:$1,rBP!$5:$5,MAX(rBP!$5:$5))))))</f>
        <v>65563.62000000001</v>
      </c>
      <c r="AF70" s="71">
        <f ca="1">IF(AF$5="",0,SUMPRODUCT(
INDIRECT(ADDRESS($P70,SUMIFS($1:$1,$5:$5,1))&amp;":"&amp;ADDRESS($P70,AF$1)),
INDIRECT("rBP!"&amp;ADDRESS($S70,SUMIFS(rBP!$1:$1,rBP!$5:$5,MAX(rBP!$5:$5)-AF$5+1))&amp;":"&amp;ADDRESS($S70,SUMIFS(rBP!$1:$1,rBP!$5:$5,MAX(rBP!$5:$5))))))</f>
        <v>67530.528600000005</v>
      </c>
      <c r="AG70" s="71">
        <f ca="1">IF(AG$5="",0,SUMPRODUCT(
INDIRECT(ADDRESS($P70,SUMIFS($1:$1,$5:$5,1))&amp;":"&amp;ADDRESS($P70,AG$1)),
INDIRECT("rBP!"&amp;ADDRESS($S70,SUMIFS(rBP!$1:$1,rBP!$5:$5,MAX(rBP!$5:$5)-AG$5+1))&amp;":"&amp;ADDRESS($S70,SUMIFS(rBP!$1:$1,rBP!$5:$5,MAX(rBP!$5:$5))))))</f>
        <v>69556.444458000013</v>
      </c>
      <c r="AH70" s="71">
        <f ca="1">IF(AH$5="",0,SUMPRODUCT(
INDIRECT(ADDRESS($P70,SUMIFS($1:$1,$5:$5,1))&amp;":"&amp;ADDRESS($P70,AH$1)),
INDIRECT("rBP!"&amp;ADDRESS($S70,SUMIFS(rBP!$1:$1,rBP!$5:$5,MAX(rBP!$5:$5)-AH$5+1))&amp;":"&amp;ADDRESS($S70,SUMIFS(rBP!$1:$1,rBP!$5:$5,MAX(rBP!$5:$5))))))</f>
        <v>71643.13779174001</v>
      </c>
      <c r="AI70" s="71">
        <f ca="1">IF(AI$5="",0,SUMPRODUCT(
INDIRECT(ADDRESS($P70,SUMIFS($1:$1,$5:$5,1))&amp;":"&amp;ADDRESS($P70,AI$1)),
INDIRECT("rBP!"&amp;ADDRESS($S70,SUMIFS(rBP!$1:$1,rBP!$5:$5,MAX(rBP!$5:$5)-AI$5+1))&amp;":"&amp;ADDRESS($S70,SUMIFS(rBP!$1:$1,rBP!$5:$5,MAX(rBP!$5:$5))))))</f>
        <v>73792.431925492216</v>
      </c>
      <c r="AJ70" s="71">
        <f ca="1">IF(AJ$5="",0,SUMPRODUCT(
INDIRECT(ADDRESS($P70,SUMIFS($1:$1,$5:$5,1))&amp;":"&amp;ADDRESS($P70,AJ$1)),
INDIRECT("rBP!"&amp;ADDRESS($S70,SUMIFS(rBP!$1:$1,rBP!$5:$5,MAX(rBP!$5:$5)-AJ$5+1))&amp;":"&amp;ADDRESS($S70,SUMIFS(rBP!$1:$1,rBP!$5:$5,MAX(rBP!$5:$5))))))</f>
        <v>76006.204883256985</v>
      </c>
      <c r="AK70" s="71">
        <f ca="1">IF(AK$5="",0,SUMPRODUCT(
INDIRECT(ADDRESS($P70,SUMIFS($1:$1,$5:$5,1))&amp;":"&amp;ADDRESS($P70,AK$1)),
INDIRECT("rBP!"&amp;ADDRESS($S70,SUMIFS(rBP!$1:$1,rBP!$5:$5,MAX(rBP!$5:$5)-AK$5+1))&amp;":"&amp;ADDRESS($S70,SUMIFS(rBP!$1:$1,rBP!$5:$5,MAX(rBP!$5:$5))))))</f>
        <v>78286.391029754683</v>
      </c>
      <c r="AL70" s="71">
        <f ca="1">IF(AL$5="",0,SUMPRODUCT(
INDIRECT(ADDRESS($P70,SUMIFS($1:$1,$5:$5,1))&amp;":"&amp;ADDRESS($P70,AL$1)),
INDIRECT("rBP!"&amp;ADDRESS($S70,SUMIFS(rBP!$1:$1,rBP!$5:$5,MAX(rBP!$5:$5)-AL$5+1))&amp;":"&amp;ADDRESS($S70,SUMIFS(rBP!$1:$1,rBP!$5:$5,MAX(rBP!$5:$5))))))</f>
        <v>80634.982760647326</v>
      </c>
      <c r="AM70" s="71">
        <f ca="1">IF(AM$5="",0,SUMPRODUCT(
INDIRECT(ADDRESS($P70,SUMIFS($1:$1,$5:$5,1))&amp;":"&amp;ADDRESS($P70,AM$1)),
INDIRECT("rBP!"&amp;ADDRESS($S70,SUMIFS(rBP!$1:$1,rBP!$5:$5,MAX(rBP!$5:$5)-AM$5+1))&amp;":"&amp;ADDRESS($S70,SUMIFS(rBP!$1:$1,rBP!$5:$5,MAX(rBP!$5:$5))))))</f>
        <v>83054.032243466747</v>
      </c>
      <c r="AN70" s="71">
        <f ca="1">IF(AN$5="",0,SUMPRODUCT(
INDIRECT(ADDRESS($P70,SUMIFS($1:$1,$5:$5,1))&amp;":"&amp;ADDRESS($P70,AN$1)),
INDIRECT("rBP!"&amp;ADDRESS($S70,SUMIFS(rBP!$1:$1,rBP!$5:$5,MAX(rBP!$5:$5)-AN$5+1))&amp;":"&amp;ADDRESS($S70,SUMIFS(rBP!$1:$1,rBP!$5:$5,MAX(rBP!$5:$5))))))</f>
        <v>85545.653210770746</v>
      </c>
      <c r="AO70" s="71">
        <f ca="1">IF(AO$5="",0,SUMPRODUCT(
INDIRECT(ADDRESS($P70,SUMIFS($1:$1,$5:$5,1))&amp;":"&amp;ADDRESS($P70,AO$1)),
INDIRECT("rBP!"&amp;ADDRESS($S70,SUMIFS(rBP!$1:$1,rBP!$5:$5,MAX(rBP!$5:$5)-AO$5+1))&amp;":"&amp;ADDRESS($S70,SUMIFS(rBP!$1:$1,rBP!$5:$5,MAX(rBP!$5:$5))))))</f>
        <v>88112.022807093876</v>
      </c>
      <c r="AP70" s="71">
        <f ca="1">IF(AP$5="",0,SUMPRODUCT(
INDIRECT(ADDRESS($P70,SUMIFS($1:$1,$5:$5,1))&amp;":"&amp;ADDRESS($P70,AP$1)),
INDIRECT("rBP!"&amp;ADDRESS($S70,SUMIFS(rBP!$1:$1,rBP!$5:$5,MAX(rBP!$5:$5)-AP$5+1))&amp;":"&amp;ADDRESS($S70,SUMIFS(rBP!$1:$1,rBP!$5:$5,MAX(rBP!$5:$5))))))</f>
        <v>90755.383491306697</v>
      </c>
      <c r="AQ70" s="71">
        <f ca="1">IF(AQ$5="",0,SUMPRODUCT(
INDIRECT(ADDRESS($P70,SUMIFS($1:$1,$5:$5,1))&amp;":"&amp;ADDRESS($P70,AQ$1)),
INDIRECT("rBP!"&amp;ADDRESS($S70,SUMIFS(rBP!$1:$1,rBP!$5:$5,MAX(rBP!$5:$5)-AQ$5+1))&amp;":"&amp;ADDRESS($S70,SUMIFS(rBP!$1:$1,rBP!$5:$5,MAX(rBP!$5:$5))))))</f>
        <v>93478.044996045908</v>
      </c>
      <c r="AR70" s="71">
        <f ca="1">IF(AR$5="",0,SUMPRODUCT(
INDIRECT(ADDRESS($P70,SUMIFS($1:$1,$5:$5,1))&amp;":"&amp;ADDRESS($P70,AR$1)),
INDIRECT("rBP!"&amp;ADDRESS($S70,SUMIFS(rBP!$1:$1,rBP!$5:$5,MAX(rBP!$5:$5)-AR$5+1))&amp;":"&amp;ADDRESS($S70,SUMIFS(rBP!$1:$1,rBP!$5:$5,MAX(rBP!$5:$5))))))</f>
        <v>96282.386345927283</v>
      </c>
      <c r="AS70" s="71">
        <f ca="1">IF(AS$5="",0,SUMPRODUCT(
INDIRECT(ADDRESS($P70,SUMIFS($1:$1,$5:$5,1))&amp;":"&amp;ADDRESS($P70,AS$1)),
INDIRECT("rBP!"&amp;ADDRESS($S70,SUMIFS(rBP!$1:$1,rBP!$5:$5,MAX(rBP!$5:$5)-AS$5+1))&amp;":"&amp;ADDRESS($S70,SUMIFS(rBP!$1:$1,rBP!$5:$5,MAX(rBP!$5:$5))))))</f>
        <v>99170.85793630511</v>
      </c>
      <c r="AT70" s="71">
        <f ca="1">IF(AT$5="",0,SUMPRODUCT(
INDIRECT(ADDRESS($P70,SUMIFS($1:$1,$5:$5,1))&amp;":"&amp;ADDRESS($P70,AT$1)),
INDIRECT("rBP!"&amp;ADDRESS($S70,SUMIFS(rBP!$1:$1,rBP!$5:$5,MAX(rBP!$5:$5)-AT$5+1))&amp;":"&amp;ADDRESS($S70,SUMIFS(rBP!$1:$1,rBP!$5:$5,MAX(rBP!$5:$5))))))</f>
        <v>102145.98367439426</v>
      </c>
      <c r="AU70" s="71">
        <f ca="1">IF(AU$5="",0,SUMPRODUCT(
INDIRECT(ADDRESS($P70,SUMIFS($1:$1,$5:$5,1))&amp;":"&amp;ADDRESS($P70,AU$1)),
INDIRECT("rBP!"&amp;ADDRESS($S70,SUMIFS(rBP!$1:$1,rBP!$5:$5,MAX(rBP!$5:$5)-AU$5+1))&amp;":"&amp;ADDRESS($S70,SUMIFS(rBP!$1:$1,rBP!$5:$5,MAX(rBP!$5:$5))))))</f>
        <v>105210.3631846261</v>
      </c>
      <c r="AV70" s="71">
        <f ca="1">IF(AV$5="",0,SUMPRODUCT(
INDIRECT(ADDRESS($P70,SUMIFS($1:$1,$5:$5,1))&amp;":"&amp;ADDRESS($P70,AV$1)),
INDIRECT("rBP!"&amp;ADDRESS($S70,SUMIFS(rBP!$1:$1,rBP!$5:$5,MAX(rBP!$5:$5)-AV$5+1))&amp;":"&amp;ADDRESS($S70,SUMIFS(rBP!$1:$1,rBP!$5:$5,MAX(rBP!$5:$5))))))</f>
        <v>108366.67408016488</v>
      </c>
      <c r="AW70" s="71">
        <f ca="1">IF(AW$5="",0,SUMPRODUCT(
INDIRECT(ADDRESS($P70,SUMIFS($1:$1,$5:$5,1))&amp;":"&amp;ADDRESS($P70,AW$1)),
INDIRECT("rBP!"&amp;ADDRESS($S70,SUMIFS(rBP!$1:$1,rBP!$5:$5,MAX(rBP!$5:$5)-AW$5+1))&amp;":"&amp;ADDRESS($S70,SUMIFS(rBP!$1:$1,rBP!$5:$5,MAX(rBP!$5:$5))))))</f>
        <v>111617.67430256982</v>
      </c>
      <c r="AX70" s="71">
        <f ca="1">IF(AX$5="",0,SUMPRODUCT(
INDIRECT(ADDRESS($P70,SUMIFS($1:$1,$5:$5,1))&amp;":"&amp;ADDRESS($P70,AX$1)),
INDIRECT("rBP!"&amp;ADDRESS($S70,SUMIFS(rBP!$1:$1,rBP!$5:$5,MAX(rBP!$5:$5)-AX$5+1))&amp;":"&amp;ADDRESS($S70,SUMIFS(rBP!$1:$1,rBP!$5:$5,MAX(rBP!$5:$5))))))</f>
        <v>114966.20453164693</v>
      </c>
      <c r="AY70" s="71">
        <f ca="1">IF(AY$5="",0,SUMPRODUCT(
INDIRECT(ADDRESS($P70,SUMIFS($1:$1,$5:$5,1))&amp;":"&amp;ADDRESS($P70,AY$1)),
INDIRECT("rBP!"&amp;ADDRESS($S70,SUMIFS(rBP!$1:$1,rBP!$5:$5,MAX(rBP!$5:$5)-AY$5+1))&amp;":"&amp;ADDRESS($S70,SUMIFS(rBP!$1:$1,rBP!$5:$5,MAX(rBP!$5:$5))))))</f>
        <v>118415.19066759634</v>
      </c>
      <c r="AZ70" s="71">
        <f ca="1">IF(AZ$5="",0,SUMPRODUCT(
INDIRECT(ADDRESS($P70,SUMIFS($1:$1,$5:$5,1))&amp;":"&amp;ADDRESS($P70,AZ$1)),
INDIRECT("rBP!"&amp;ADDRESS($S70,SUMIFS(rBP!$1:$1,rBP!$5:$5,MAX(rBP!$5:$5)-AZ$5+1))&amp;":"&amp;ADDRESS($S70,SUMIFS(rBP!$1:$1,rBP!$5:$5,MAX(rBP!$5:$5))))))</f>
        <v>121967.64638762423</v>
      </c>
      <c r="BA70" s="71">
        <f ca="1">IF(BA$5="",0,SUMPRODUCT(
INDIRECT(ADDRESS($P70,SUMIFS($1:$1,$5:$5,1))&amp;":"&amp;ADDRESS($P70,BA$1)),
INDIRECT("rBP!"&amp;ADDRESS($S70,SUMIFS(rBP!$1:$1,rBP!$5:$5,MAX(rBP!$5:$5)-BA$5+1))&amp;":"&amp;ADDRESS($S70,SUMIFS(rBP!$1:$1,rBP!$5:$5,MAX(rBP!$5:$5))))))</f>
        <v>125626.67577925297</v>
      </c>
      <c r="BB70" s="71">
        <f ca="1">IF(BB$5="",0,SUMPRODUCT(
INDIRECT(ADDRESS($P70,SUMIFS($1:$1,$5:$5,1))&amp;":"&amp;ADDRESS($P70,BB$1)),
INDIRECT("rBP!"&amp;ADDRESS($S70,SUMIFS(rBP!$1:$1,rBP!$5:$5,MAX(rBP!$5:$5)-BB$5+1))&amp;":"&amp;ADDRESS($S70,SUMIFS(rBP!$1:$1,rBP!$5:$5,MAX(rBP!$5:$5))))))</f>
        <v>129395.47605263056</v>
      </c>
      <c r="BC70" s="71">
        <f ca="1">IF(BC$5="",0,SUMPRODUCT(
INDIRECT(ADDRESS($P70,SUMIFS($1:$1,$5:$5,1))&amp;":"&amp;ADDRESS($P70,BC$1)),
INDIRECT("rBP!"&amp;ADDRESS($S70,SUMIFS(rBP!$1:$1,rBP!$5:$5,MAX(rBP!$5:$5)-BC$5+1))&amp;":"&amp;ADDRESS($S70,SUMIFS(rBP!$1:$1,rBP!$5:$5,MAX(rBP!$5:$5))))))</f>
        <v>133277.34033420947</v>
      </c>
      <c r="BD70" s="71">
        <f ca="1">IF(BD$5="",0,SUMPRODUCT(
INDIRECT(ADDRESS($P70,SUMIFS($1:$1,$5:$5,1))&amp;":"&amp;ADDRESS($P70,BD$1)),
INDIRECT("rBP!"&amp;ADDRESS($S70,SUMIFS(rBP!$1:$1,rBP!$5:$5,MAX(rBP!$5:$5)-BD$5+1))&amp;":"&amp;ADDRESS($S70,SUMIFS(rBP!$1:$1,rBP!$5:$5,MAX(rBP!$5:$5))))))</f>
        <v>137275.66054423575</v>
      </c>
      <c r="BE70" s="71">
        <f ca="1">IF(BE$5="",0,SUMPRODUCT(
INDIRECT(ADDRESS($P70,SUMIFS($1:$1,$5:$5,1))&amp;":"&amp;ADDRESS($P70,BE$1)),
INDIRECT("rBP!"&amp;ADDRESS($S70,SUMIFS(rBP!$1:$1,rBP!$5:$5,MAX(rBP!$5:$5)-BE$5+1))&amp;":"&amp;ADDRESS($S70,SUMIFS(rBP!$1:$1,rBP!$5:$5,MAX(rBP!$5:$5))))))</f>
        <v>141393.93036056284</v>
      </c>
      <c r="BF70" s="71">
        <f ca="1">IF(BF$5="",0,SUMPRODUCT(
INDIRECT(ADDRESS($P70,SUMIFS($1:$1,$5:$5,1))&amp;":"&amp;ADDRESS($P70,BF$1)),
INDIRECT("rBP!"&amp;ADDRESS($S70,SUMIFS(rBP!$1:$1,rBP!$5:$5,MAX(rBP!$5:$5)-BF$5+1))&amp;":"&amp;ADDRESS($S70,SUMIFS(rBP!$1:$1,rBP!$5:$5,MAX(rBP!$5:$5))))))</f>
        <v>145635.74827137971</v>
      </c>
      <c r="BG70" s="71">
        <f ca="1">IF(BG$5="",0,SUMPRODUCT(
INDIRECT(ADDRESS($P70,SUMIFS($1:$1,$5:$5,1))&amp;":"&amp;ADDRESS($P70,BG$1)),
INDIRECT("rBP!"&amp;ADDRESS($S70,SUMIFS(rBP!$1:$1,rBP!$5:$5,MAX(rBP!$5:$5)-BG$5+1))&amp;":"&amp;ADDRESS($S70,SUMIFS(rBP!$1:$1,rBP!$5:$5,MAX(rBP!$5:$5))))))</f>
        <v>150004.82071952111</v>
      </c>
      <c r="BH70" s="71">
        <f ca="1">IF(BH$5="",0,SUMPRODUCT(
INDIRECT(ADDRESS($P70,SUMIFS($1:$1,$5:$5,1))&amp;":"&amp;ADDRESS($P70,BH$1)),
INDIRECT("rBP!"&amp;ADDRESS($S70,SUMIFS(rBP!$1:$1,rBP!$5:$5,MAX(rBP!$5:$5)-BH$5+1))&amp;":"&amp;ADDRESS($S70,SUMIFS(rBP!$1:$1,rBP!$5:$5,MAX(rBP!$5:$5))))))</f>
        <v>154504.96534110676</v>
      </c>
      <c r="BI70" s="71">
        <f ca="1">IF(BI$5="",0,SUMPRODUCT(
INDIRECT(ADDRESS($P70,SUMIFS($1:$1,$5:$5,1))&amp;":"&amp;ADDRESS($P70,BI$1)),
INDIRECT("rBP!"&amp;ADDRESS($S70,SUMIFS(rBP!$1:$1,rBP!$5:$5,MAX(rBP!$5:$5)-BI$5+1))&amp;":"&amp;ADDRESS($S70,SUMIFS(rBP!$1:$1,rBP!$5:$5,MAX(rBP!$5:$5))))))</f>
        <v>159140.11430133999</v>
      </c>
      <c r="BJ70" s="71">
        <f ca="1">IF(BJ$5="",0,SUMPRODUCT(
INDIRECT(ADDRESS($P70,SUMIFS($1:$1,$5:$5,1))&amp;":"&amp;ADDRESS($P70,BJ$1)),
INDIRECT("rBP!"&amp;ADDRESS($S70,SUMIFS(rBP!$1:$1,rBP!$5:$5,MAX(rBP!$5:$5)-BJ$5+1))&amp;":"&amp;ADDRESS($S70,SUMIFS(rBP!$1:$1,rBP!$5:$5,MAX(rBP!$5:$5))))))</f>
        <v>163914.31773038016</v>
      </c>
      <c r="BK70" s="71">
        <f ca="1">IF(BK$5="",0,SUMPRODUCT(
INDIRECT(ADDRESS($P70,SUMIFS($1:$1,$5:$5,1))&amp;":"&amp;ADDRESS($P70,BK$1)),
INDIRECT("rBP!"&amp;ADDRESS($S70,SUMIFS(rBP!$1:$1,rBP!$5:$5,MAX(rBP!$5:$5)-BK$5+1))&amp;":"&amp;ADDRESS($S70,SUMIFS(rBP!$1:$1,rBP!$5:$5,MAX(rBP!$5:$5))))))</f>
        <v>168831.74726229158</v>
      </c>
      <c r="BL70" s="71">
        <f ca="1">IF(BL$5="",0,SUMPRODUCT(
INDIRECT(ADDRESS($P70,SUMIFS($1:$1,$5:$5,1))&amp;":"&amp;ADDRESS($P70,BL$1)),
INDIRECT("rBP!"&amp;ADDRESS($S70,SUMIFS(rBP!$1:$1,rBP!$5:$5,MAX(rBP!$5:$5)-BL$5+1))&amp;":"&amp;ADDRESS($S70,SUMIFS(rBP!$1:$1,rBP!$5:$5,MAX(rBP!$5:$5))))))</f>
        <v>173896.69968016035</v>
      </c>
      <c r="BM70" s="71">
        <f ca="1">IF(BM$5="",0,SUMPRODUCT(
INDIRECT(ADDRESS($P70,SUMIFS($1:$1,$5:$5,1))&amp;":"&amp;ADDRESS($P70,BM$1)),
INDIRECT("rBP!"&amp;ADDRESS($S70,SUMIFS(rBP!$1:$1,rBP!$5:$5,MAX(rBP!$5:$5)-BM$5+1))&amp;":"&amp;ADDRESS($S70,SUMIFS(rBP!$1:$1,rBP!$5:$5,MAX(rBP!$5:$5))))))</f>
        <v>179113.60067056515</v>
      </c>
      <c r="BN70" s="71">
        <f ca="1">IF(BN$5="",0,SUMPRODUCT(
INDIRECT(ADDRESS($P70,SUMIFS($1:$1,$5:$5,1))&amp;":"&amp;ADDRESS($P70,BN$1)),
INDIRECT("rBP!"&amp;ADDRESS($S70,SUMIFS(rBP!$1:$1,rBP!$5:$5,MAX(rBP!$5:$5)-BN$5+1))&amp;":"&amp;ADDRESS($S70,SUMIFS(rBP!$1:$1,rBP!$5:$5,MAX(rBP!$5:$5))))))</f>
        <v>184487.00869068212</v>
      </c>
      <c r="BO70" s="71">
        <f ca="1">IF(BO$5="",0,SUMPRODUCT(
INDIRECT(ADDRESS($P70,SUMIFS($1:$1,$5:$5,1))&amp;":"&amp;ADDRESS($P70,BO$1)),
INDIRECT("rBP!"&amp;ADDRESS($S70,SUMIFS(rBP!$1:$1,rBP!$5:$5,MAX(rBP!$5:$5)-BO$5+1))&amp;":"&amp;ADDRESS($S70,SUMIFS(rBP!$1:$1,rBP!$5:$5,MAX(rBP!$5:$5))))))</f>
        <v>190021.61895140258</v>
      </c>
      <c r="BP70" s="71">
        <f ca="1">IF(BP$5="",0,SUMPRODUCT(
INDIRECT(ADDRESS($P70,SUMIFS($1:$1,$5:$5,1))&amp;":"&amp;ADDRESS($P70,BP$1)),
INDIRECT("rBP!"&amp;ADDRESS($S70,SUMIFS(rBP!$1:$1,rBP!$5:$5,MAX(rBP!$5:$5)-BP$5+1))&amp;":"&amp;ADDRESS($S70,SUMIFS(rBP!$1:$1,rBP!$5:$5,MAX(rBP!$5:$5))))))</f>
        <v>195722.26751994467</v>
      </c>
      <c r="BQ70" s="71">
        <f ca="1">IF(BQ$5="",0,SUMPRODUCT(
INDIRECT(ADDRESS($P70,SUMIFS($1:$1,$5:$5,1))&amp;":"&amp;ADDRESS($P70,BQ$1)),
INDIRECT("rBP!"&amp;ADDRESS($S70,SUMIFS(rBP!$1:$1,rBP!$5:$5,MAX(rBP!$5:$5)-BQ$5+1))&amp;":"&amp;ADDRESS($S70,SUMIFS(rBP!$1:$1,rBP!$5:$5,MAX(rBP!$5:$5))))))</f>
        <v>201593.935545543</v>
      </c>
      <c r="BR70" s="71">
        <f ca="1">IF(BR$5="",0,SUMPRODUCT(
INDIRECT(ADDRESS($P70,SUMIFS($1:$1,$5:$5,1))&amp;":"&amp;ADDRESS($P70,BR$1)),
INDIRECT("rBP!"&amp;ADDRESS($S70,SUMIFS(rBP!$1:$1,rBP!$5:$5,MAX(rBP!$5:$5)-BR$5+1))&amp;":"&amp;ADDRESS($S70,SUMIFS(rBP!$1:$1,rBP!$5:$5,MAX(rBP!$5:$5))))))</f>
        <v>207641.75361190928</v>
      </c>
      <c r="BS70" s="71">
        <f ca="1">IF(BS$5="",0,SUMPRODUCT(
INDIRECT(ADDRESS($P70,SUMIFS($1:$1,$5:$5,1))&amp;":"&amp;ADDRESS($P70,BS$1)),
INDIRECT("rBP!"&amp;ADDRESS($S70,SUMIFS(rBP!$1:$1,rBP!$5:$5,MAX(rBP!$5:$5)-BS$5+1))&amp;":"&amp;ADDRESS($S70,SUMIFS(rBP!$1:$1,rBP!$5:$5,MAX(rBP!$5:$5))))))</f>
        <v>213871.0062202666</v>
      </c>
      <c r="BT70" s="71">
        <f ca="1">IF(BT$5="",0,SUMPRODUCT(
INDIRECT(ADDRESS($P70,SUMIFS($1:$1,$5:$5,1))&amp;":"&amp;ADDRESS($P70,BT$1)),
INDIRECT("rBP!"&amp;ADDRESS($S70,SUMIFS(rBP!$1:$1,rBP!$5:$5,MAX(rBP!$5:$5)-BT$5+1))&amp;":"&amp;ADDRESS($S70,SUMIFS(rBP!$1:$1,rBP!$5:$5,MAX(rBP!$5:$5))))))</f>
        <v>220287.1364068746</v>
      </c>
      <c r="BU70" s="71">
        <f ca="1">IF(BU$5="",0,SUMPRODUCT(
INDIRECT(ADDRESS($P70,SUMIFS($1:$1,$5:$5,1))&amp;":"&amp;ADDRESS($P70,BU$1)),
INDIRECT("rBP!"&amp;ADDRESS($S70,SUMIFS(rBP!$1:$1,rBP!$5:$5,MAX(rBP!$5:$5)-BU$5+1))&amp;":"&amp;ADDRESS($S70,SUMIFS(rBP!$1:$1,rBP!$5:$5,MAX(rBP!$5:$5))))))</f>
        <v>226895.75049908087</v>
      </c>
      <c r="BV70" s="71">
        <f ca="1">IF(BV$5="",0,SUMPRODUCT(
INDIRECT(ADDRESS($P70,SUMIFS($1:$1,$5:$5,1))&amp;":"&amp;ADDRESS($P70,BV$1)),
INDIRECT("rBP!"&amp;ADDRESS($S70,SUMIFS(rBP!$1:$1,rBP!$5:$5,MAX(rBP!$5:$5)-BV$5+1))&amp;":"&amp;ADDRESS($S70,SUMIFS(rBP!$1:$1,rBP!$5:$5,MAX(rBP!$5:$5))))))</f>
        <v>0</v>
      </c>
      <c r="BW70" s="71">
        <f ca="1">IF(BW$5="",0,SUMPRODUCT(
INDIRECT(ADDRESS($P70,SUMIFS($1:$1,$5:$5,1))&amp;":"&amp;ADDRESS($P70,BW$1)),
INDIRECT("rBP!"&amp;ADDRESS($S70,SUMIFS(rBP!$1:$1,rBP!$5:$5,MAX(rBP!$5:$5)-BW$5+1))&amp;":"&amp;ADDRESS($S70,SUMIFS(rBP!$1:$1,rBP!$5:$5,MAX(rBP!$5:$5))))))</f>
        <v>0</v>
      </c>
      <c r="BX70" s="71">
        <f ca="1">IF(BX$5="",0,SUMPRODUCT(
INDIRECT(ADDRESS($P70,SUMIFS($1:$1,$5:$5,1))&amp;":"&amp;ADDRESS($P70,BX$1)),
INDIRECT("rBP!"&amp;ADDRESS($S70,SUMIFS(rBP!$1:$1,rBP!$5:$5,MAX(rBP!$5:$5)-BX$5+1))&amp;":"&amp;ADDRESS($S70,SUMIFS(rBP!$1:$1,rBP!$5:$5,MAX(rBP!$5:$5))))))</f>
        <v>0</v>
      </c>
      <c r="BY70" s="71">
        <f ca="1">IF(BY$5="",0,SUMPRODUCT(
INDIRECT(ADDRESS($P70,SUMIFS($1:$1,$5:$5,1))&amp;":"&amp;ADDRESS($P70,BY$1)),
INDIRECT("rBP!"&amp;ADDRESS($S70,SUMIFS(rBP!$1:$1,rBP!$5:$5,MAX(rBP!$5:$5)-BY$5+1))&amp;":"&amp;ADDRESS($S70,SUMIFS(rBP!$1:$1,rBP!$5:$5,MAX(rBP!$5:$5))))))</f>
        <v>0</v>
      </c>
      <c r="BZ70" s="71">
        <f ca="1">IF(BZ$5="",0,SUMPRODUCT(
INDIRECT(ADDRESS($P70,SUMIFS($1:$1,$5:$5,1))&amp;":"&amp;ADDRESS($P70,BZ$1)),
INDIRECT("rBP!"&amp;ADDRESS($S70,SUMIFS(rBP!$1:$1,rBP!$5:$5,MAX(rBP!$5:$5)-BZ$5+1))&amp;":"&amp;ADDRESS($S70,SUMIFS(rBP!$1:$1,rBP!$5:$5,MAX(rBP!$5:$5))))))</f>
        <v>0</v>
      </c>
      <c r="CA70" s="71">
        <f ca="1">IF(CA$5="",0,SUMPRODUCT(
INDIRECT(ADDRESS($P70,SUMIFS($1:$1,$5:$5,1))&amp;":"&amp;ADDRESS($P70,CA$1)),
INDIRECT("rBP!"&amp;ADDRESS($S70,SUMIFS(rBP!$1:$1,rBP!$5:$5,MAX(rBP!$5:$5)-CA$5+1))&amp;":"&amp;ADDRESS($S70,SUMIFS(rBP!$1:$1,rBP!$5:$5,MAX(rBP!$5:$5))))))</f>
        <v>0</v>
      </c>
      <c r="CB70" s="71">
        <f ca="1">IF(CB$5="",0,SUMPRODUCT(
INDIRECT(ADDRESS($P70,SUMIFS($1:$1,$5:$5,1))&amp;":"&amp;ADDRESS($P70,CB$1)),
INDIRECT("rBP!"&amp;ADDRESS($S70,SUMIFS(rBP!$1:$1,rBP!$5:$5,MAX(rBP!$5:$5)-CB$5+1))&amp;":"&amp;ADDRESS($S70,SUMIFS(rBP!$1:$1,rBP!$5:$5,MAX(rBP!$5:$5))))))</f>
        <v>0</v>
      </c>
      <c r="CC70" s="71">
        <f ca="1">IF(CC$5="",0,SUMPRODUCT(
INDIRECT(ADDRESS($P70,SUMIFS($1:$1,$5:$5,1))&amp;":"&amp;ADDRESS($P70,CC$1)),
INDIRECT("rBP!"&amp;ADDRESS($S70,SUMIFS(rBP!$1:$1,rBP!$5:$5,MAX(rBP!$5:$5)-CC$5+1))&amp;":"&amp;ADDRESS($S70,SUMIFS(rBP!$1:$1,rBP!$5:$5,MAX(rBP!$5:$5))))))</f>
        <v>0</v>
      </c>
      <c r="CD70" s="71">
        <f ca="1">IF(CD$5="",0,SUMPRODUCT(
INDIRECT(ADDRESS($P70,SUMIFS($1:$1,$5:$5,1))&amp;":"&amp;ADDRESS($P70,CD$1)),
INDIRECT("rBP!"&amp;ADDRESS($S70,SUMIFS(rBP!$1:$1,rBP!$5:$5,MAX(rBP!$5:$5)-CD$5+1))&amp;":"&amp;ADDRESS($S70,SUMIFS(rBP!$1:$1,rBP!$5:$5,MAX(rBP!$5:$5))))))</f>
        <v>0</v>
      </c>
      <c r="CE70" s="71">
        <f ca="1">IF(CE$5="",0,SUMPRODUCT(
INDIRECT(ADDRESS($P70,SUMIFS($1:$1,$5:$5,1))&amp;":"&amp;ADDRESS($P70,CE$1)),
INDIRECT("rBP!"&amp;ADDRESS($S70,SUMIFS(rBP!$1:$1,rBP!$5:$5,MAX(rBP!$5:$5)-CE$5+1))&amp;":"&amp;ADDRESS($S70,SUMIFS(rBP!$1:$1,rBP!$5:$5,MAX(rBP!$5:$5))))))</f>
        <v>0</v>
      </c>
      <c r="CF70" s="71">
        <f ca="1">IF(CF$5="",0,SUMPRODUCT(
INDIRECT(ADDRESS($P70,SUMIFS($1:$1,$5:$5,1))&amp;":"&amp;ADDRESS($P70,CF$1)),
INDIRECT("rBP!"&amp;ADDRESS($S70,SUMIFS(rBP!$1:$1,rBP!$5:$5,MAX(rBP!$5:$5)-CF$5+1))&amp;":"&amp;ADDRESS($S70,SUMIFS(rBP!$1:$1,rBP!$5:$5,MAX(rBP!$5:$5))))))</f>
        <v>0</v>
      </c>
      <c r="CG70" s="71">
        <f ca="1">IF(CG$5="",0,SUMPRODUCT(
INDIRECT(ADDRESS($P70,SUMIFS($1:$1,$5:$5,1))&amp;":"&amp;ADDRESS($P70,CG$1)),
INDIRECT("rBP!"&amp;ADDRESS($S70,SUMIFS(rBP!$1:$1,rBP!$5:$5,MAX(rBP!$5:$5)-CG$5+1))&amp;":"&amp;ADDRESS($S70,SUMIFS(rBP!$1:$1,rBP!$5:$5,MAX(rBP!$5:$5))))))</f>
        <v>0</v>
      </c>
      <c r="CH70" s="71">
        <f ca="1">IF(CH$5="",0,SUMPRODUCT(
INDIRECT(ADDRESS($P70,SUMIFS($1:$1,$5:$5,1))&amp;":"&amp;ADDRESS($P70,CH$1)),
INDIRECT("rBP!"&amp;ADDRESS($S70,SUMIFS(rBP!$1:$1,rBP!$5:$5,MAX(rBP!$5:$5)-CH$5+1))&amp;":"&amp;ADDRESS($S70,SUMIFS(rBP!$1:$1,rBP!$5:$5,MAX(rBP!$5:$5))))))</f>
        <v>0</v>
      </c>
      <c r="CI70" s="71">
        <f ca="1">IF(CI$5="",0,SUMPRODUCT(
INDIRECT(ADDRESS($P70,SUMIFS($1:$1,$5:$5,1))&amp;":"&amp;ADDRESS($P70,CI$1)),
INDIRECT("rBP!"&amp;ADDRESS($S70,SUMIFS(rBP!$1:$1,rBP!$5:$5,MAX(rBP!$5:$5)-CI$5+1))&amp;":"&amp;ADDRESS($S70,SUMIFS(rBP!$1:$1,rBP!$5:$5,MAX(rBP!$5:$5))))))</f>
        <v>0</v>
      </c>
      <c r="CJ70" s="71">
        <f ca="1">IF(CJ$5="",0,SUMPRODUCT(
INDIRECT(ADDRESS($P70,SUMIFS($1:$1,$5:$5,1))&amp;":"&amp;ADDRESS($P70,CJ$1)),
INDIRECT("rBP!"&amp;ADDRESS($S70,SUMIFS(rBP!$1:$1,rBP!$5:$5,MAX(rBP!$5:$5)-CJ$5+1))&amp;":"&amp;ADDRESS($S70,SUMIFS(rBP!$1:$1,rBP!$5:$5,MAX(rBP!$5:$5))))))</f>
        <v>0</v>
      </c>
      <c r="CK70" s="71">
        <f ca="1">IF(CK$5="",0,SUMPRODUCT(
INDIRECT(ADDRESS($P70,SUMIFS($1:$1,$5:$5,1))&amp;":"&amp;ADDRESS($P70,CK$1)),
INDIRECT("rBP!"&amp;ADDRESS($S70,SUMIFS(rBP!$1:$1,rBP!$5:$5,MAX(rBP!$5:$5)-CK$5+1))&amp;":"&amp;ADDRESS($S70,SUMIFS(rBP!$1:$1,rBP!$5:$5,MAX(rBP!$5:$5))))))</f>
        <v>0</v>
      </c>
      <c r="CL70" s="71">
        <f ca="1">IF(CL$5="",0,SUMPRODUCT(
INDIRECT(ADDRESS($P70,SUMIFS($1:$1,$5:$5,1))&amp;":"&amp;ADDRESS($P70,CL$1)),
INDIRECT("rBP!"&amp;ADDRESS($S70,SUMIFS(rBP!$1:$1,rBP!$5:$5,MAX(rBP!$5:$5)-CL$5+1))&amp;":"&amp;ADDRESS($S70,SUMIFS(rBP!$1:$1,rBP!$5:$5,MAX(rBP!$5:$5))))))</f>
        <v>0</v>
      </c>
      <c r="CM70" s="71">
        <f ca="1">IF(CM$5="",0,SUMPRODUCT(
INDIRECT(ADDRESS($P70,SUMIFS($1:$1,$5:$5,1))&amp;":"&amp;ADDRESS($P70,CM$1)),
INDIRECT("rBP!"&amp;ADDRESS($S70,SUMIFS(rBP!$1:$1,rBP!$5:$5,MAX(rBP!$5:$5)-CM$5+1))&amp;":"&amp;ADDRESS($S70,SUMIFS(rBP!$1:$1,rBP!$5:$5,MAX(rBP!$5:$5))))))</f>
        <v>0</v>
      </c>
      <c r="CN70" s="71">
        <f ca="1">IF(CN$5="",0,SUMPRODUCT(
INDIRECT(ADDRESS($P70,SUMIFS($1:$1,$5:$5,1))&amp;":"&amp;ADDRESS($P70,CN$1)),
INDIRECT("rBP!"&amp;ADDRESS($S70,SUMIFS(rBP!$1:$1,rBP!$5:$5,MAX(rBP!$5:$5)-CN$5+1))&amp;":"&amp;ADDRESS($S70,SUMIFS(rBP!$1:$1,rBP!$5:$5,MAX(rBP!$5:$5))))))</f>
        <v>0</v>
      </c>
      <c r="CO70" s="71">
        <f ca="1">IF(CO$5="",0,SUMPRODUCT(
INDIRECT(ADDRESS($P70,SUMIFS($1:$1,$5:$5,1))&amp;":"&amp;ADDRESS($P70,CO$1)),
INDIRECT("rBP!"&amp;ADDRESS($S70,SUMIFS(rBP!$1:$1,rBP!$5:$5,MAX(rBP!$5:$5)-CO$5+1))&amp;":"&amp;ADDRESS($S70,SUMIFS(rBP!$1:$1,rBP!$5:$5,MAX(rBP!$5:$5))))))</f>
        <v>0</v>
      </c>
      <c r="CP70" s="71">
        <f ca="1">IF(CP$5="",0,SUMPRODUCT(
INDIRECT(ADDRESS($P70,SUMIFS($1:$1,$5:$5,1))&amp;":"&amp;ADDRESS($P70,CP$1)),
INDIRECT("rBP!"&amp;ADDRESS($S70,SUMIFS(rBP!$1:$1,rBP!$5:$5,MAX(rBP!$5:$5)-CP$5+1))&amp;":"&amp;ADDRESS($S70,SUMIFS(rBP!$1:$1,rBP!$5:$5,MAX(rBP!$5:$5))))))</f>
        <v>0</v>
      </c>
      <c r="CQ70" s="71">
        <f ca="1">IF(CQ$5="",0,SUMPRODUCT(
INDIRECT(ADDRESS($P70,SUMIFS($1:$1,$5:$5,1))&amp;":"&amp;ADDRESS($P70,CQ$1)),
INDIRECT("rBP!"&amp;ADDRESS($S70,SUMIFS(rBP!$1:$1,rBP!$5:$5,MAX(rBP!$5:$5)-CQ$5+1))&amp;":"&amp;ADDRESS($S70,SUMIFS(rBP!$1:$1,rBP!$5:$5,MAX(rBP!$5:$5))))))</f>
        <v>0</v>
      </c>
      <c r="CR70" s="71">
        <f ca="1">IF(CR$5="",0,SUMPRODUCT(
INDIRECT(ADDRESS($P70,SUMIFS($1:$1,$5:$5,1))&amp;":"&amp;ADDRESS($P70,CR$1)),
INDIRECT("rBP!"&amp;ADDRESS($S70,SUMIFS(rBP!$1:$1,rBP!$5:$5,MAX(rBP!$5:$5)-CR$5+1))&amp;":"&amp;ADDRESS($S70,SUMIFS(rBP!$1:$1,rBP!$5:$5,MAX(rBP!$5:$5))))))</f>
        <v>0</v>
      </c>
      <c r="CS70" s="71">
        <f ca="1">IF(CS$5="",0,SUMPRODUCT(
INDIRECT(ADDRESS($P70,SUMIFS($1:$1,$5:$5,1))&amp;":"&amp;ADDRESS($P70,CS$1)),
INDIRECT("rBP!"&amp;ADDRESS($S70,SUMIFS(rBP!$1:$1,rBP!$5:$5,MAX(rBP!$5:$5)-CS$5+1))&amp;":"&amp;ADDRESS($S70,SUMIFS(rBP!$1:$1,rBP!$5:$5,MAX(rBP!$5:$5))))))</f>
        <v>0</v>
      </c>
      <c r="CT70" s="71">
        <f ca="1">IF(CT$5="",0,SUMPRODUCT(
INDIRECT(ADDRESS($P70,SUMIFS($1:$1,$5:$5,1))&amp;":"&amp;ADDRESS($P70,CT$1)),
INDIRECT("rBP!"&amp;ADDRESS($S70,SUMIFS(rBP!$1:$1,rBP!$5:$5,MAX(rBP!$5:$5)-CT$5+1))&amp;":"&amp;ADDRESS($S70,SUMIFS(rBP!$1:$1,rBP!$5:$5,MAX(rBP!$5:$5))))))</f>
        <v>0</v>
      </c>
    </row>
    <row r="71" spans="1:98" s="27" customFormat="1" ht="12" x14ac:dyDescent="0.25">
      <c r="A71" s="26">
        <f>ROW()</f>
        <v>71</v>
      </c>
      <c r="E71" s="24"/>
      <c r="F71" s="68" t="str">
        <f>F64</f>
        <v>Вн.пр-во</v>
      </c>
      <c r="G71" s="27" t="str">
        <f>BP!$F$27</f>
        <v>ФОТ упак</v>
      </c>
      <c r="M71" s="2" t="str">
        <f>Lists!$R$8</f>
        <v>руб.</v>
      </c>
      <c r="P71" s="73">
        <f t="shared" si="11"/>
        <v>7</v>
      </c>
      <c r="R71" s="24"/>
      <c r="S71" s="73">
        <f>BP!$A123</f>
        <v>123</v>
      </c>
      <c r="T71" s="69"/>
      <c r="U71" s="69"/>
      <c r="V71" s="77"/>
      <c r="W71" s="29">
        <f ca="1">SUM(INDIRECT(ADDRESS(ROW(),SUMIFS($1:$1,$5:$5,1))):INDIRECT(ADDRESS(ROW(),SUMIFS($1:$1,$5:$5,MAX($5:$5)))))</f>
        <v>0</v>
      </c>
      <c r="X71" s="69"/>
      <c r="Y71" s="69"/>
      <c r="Z71" s="71">
        <f ca="1">IF(Z$5="",0,SUMPRODUCT(
INDIRECT(ADDRESS($P71,SUMIFS($1:$1,$5:$5,1))&amp;":"&amp;ADDRESS($P71,Z$1)),
INDIRECT("rBP!"&amp;ADDRESS($S71,SUMIFS(rBP!$1:$1,rBP!$5:$5,MAX(rBP!$5:$5)-Z$5+1))&amp;":"&amp;ADDRESS($S71,SUMIFS(rBP!$1:$1,rBP!$5:$5,MAX(rBP!$5:$5))))))</f>
        <v>0</v>
      </c>
      <c r="AA71" s="71">
        <f ca="1">IF(AA$5="",0,SUMPRODUCT(
INDIRECT(ADDRESS($P71,SUMIFS($1:$1,$5:$5,1))&amp;":"&amp;ADDRESS($P71,AA$1)),
INDIRECT("rBP!"&amp;ADDRESS($S71,SUMIFS(rBP!$1:$1,rBP!$5:$5,MAX(rBP!$5:$5)-AA$5+1))&amp;":"&amp;ADDRESS($S71,SUMIFS(rBP!$1:$1,rBP!$5:$5,MAX(rBP!$5:$5))))))</f>
        <v>0</v>
      </c>
      <c r="AB71" s="71">
        <f ca="1">IF(AB$5="",0,SUMPRODUCT(
INDIRECT(ADDRESS($P71,SUMIFS($1:$1,$5:$5,1))&amp;":"&amp;ADDRESS($P71,AB$1)),
INDIRECT("rBP!"&amp;ADDRESS($S71,SUMIFS(rBP!$1:$1,rBP!$5:$5,MAX(rBP!$5:$5)-AB$5+1))&amp;":"&amp;ADDRESS($S71,SUMIFS(rBP!$1:$1,rBP!$5:$5,MAX(rBP!$5:$5))))))</f>
        <v>0</v>
      </c>
      <c r="AC71" s="71">
        <f ca="1">IF(AC$5="",0,SUMPRODUCT(
INDIRECT(ADDRESS($P71,SUMIFS($1:$1,$5:$5,1))&amp;":"&amp;ADDRESS($P71,AC$1)),
INDIRECT("rBP!"&amp;ADDRESS($S71,SUMIFS(rBP!$1:$1,rBP!$5:$5,MAX(rBP!$5:$5)-AC$5+1))&amp;":"&amp;ADDRESS($S71,SUMIFS(rBP!$1:$1,rBP!$5:$5,MAX(rBP!$5:$5))))))</f>
        <v>0</v>
      </c>
      <c r="AD71" s="71">
        <f ca="1">IF(AD$5="",0,SUMPRODUCT(
INDIRECT(ADDRESS($P71,SUMIFS($1:$1,$5:$5,1))&amp;":"&amp;ADDRESS($P71,AD$1)),
INDIRECT("rBP!"&amp;ADDRESS($S71,SUMIFS(rBP!$1:$1,rBP!$5:$5,MAX(rBP!$5:$5)-AD$5+1))&amp;":"&amp;ADDRESS($S71,SUMIFS(rBP!$1:$1,rBP!$5:$5,MAX(rBP!$5:$5))))))</f>
        <v>0</v>
      </c>
      <c r="AE71" s="71">
        <f ca="1">IF(AE$5="",0,SUMPRODUCT(
INDIRECT(ADDRESS($P71,SUMIFS($1:$1,$5:$5,1))&amp;":"&amp;ADDRESS($P71,AE$1)),
INDIRECT("rBP!"&amp;ADDRESS($S71,SUMIFS(rBP!$1:$1,rBP!$5:$5,MAX(rBP!$5:$5)-AE$5+1))&amp;":"&amp;ADDRESS($S71,SUMIFS(rBP!$1:$1,rBP!$5:$5,MAX(rBP!$5:$5))))))</f>
        <v>0</v>
      </c>
      <c r="AF71" s="71">
        <f ca="1">IF(AF$5="",0,SUMPRODUCT(
INDIRECT(ADDRESS($P71,SUMIFS($1:$1,$5:$5,1))&amp;":"&amp;ADDRESS($P71,AF$1)),
INDIRECT("rBP!"&amp;ADDRESS($S71,SUMIFS(rBP!$1:$1,rBP!$5:$5,MAX(rBP!$5:$5)-AF$5+1))&amp;":"&amp;ADDRESS($S71,SUMIFS(rBP!$1:$1,rBP!$5:$5,MAX(rBP!$5:$5))))))</f>
        <v>0</v>
      </c>
      <c r="AG71" s="71">
        <f ca="1">IF(AG$5="",0,SUMPRODUCT(
INDIRECT(ADDRESS($P71,SUMIFS($1:$1,$5:$5,1))&amp;":"&amp;ADDRESS($P71,AG$1)),
INDIRECT("rBP!"&amp;ADDRESS($S71,SUMIFS(rBP!$1:$1,rBP!$5:$5,MAX(rBP!$5:$5)-AG$5+1))&amp;":"&amp;ADDRESS($S71,SUMIFS(rBP!$1:$1,rBP!$5:$5,MAX(rBP!$5:$5))))))</f>
        <v>0</v>
      </c>
      <c r="AH71" s="71">
        <f ca="1">IF(AH$5="",0,SUMPRODUCT(
INDIRECT(ADDRESS($P71,SUMIFS($1:$1,$5:$5,1))&amp;":"&amp;ADDRESS($P71,AH$1)),
INDIRECT("rBP!"&amp;ADDRESS($S71,SUMIFS(rBP!$1:$1,rBP!$5:$5,MAX(rBP!$5:$5)-AH$5+1))&amp;":"&amp;ADDRESS($S71,SUMIFS(rBP!$1:$1,rBP!$5:$5,MAX(rBP!$5:$5))))))</f>
        <v>0</v>
      </c>
      <c r="AI71" s="71">
        <f ca="1">IF(AI$5="",0,SUMPRODUCT(
INDIRECT(ADDRESS($P71,SUMIFS($1:$1,$5:$5,1))&amp;":"&amp;ADDRESS($P71,AI$1)),
INDIRECT("rBP!"&amp;ADDRESS($S71,SUMIFS(rBP!$1:$1,rBP!$5:$5,MAX(rBP!$5:$5)-AI$5+1))&amp;":"&amp;ADDRESS($S71,SUMIFS(rBP!$1:$1,rBP!$5:$5,MAX(rBP!$5:$5))))))</f>
        <v>0</v>
      </c>
      <c r="AJ71" s="71">
        <f ca="1">IF(AJ$5="",0,SUMPRODUCT(
INDIRECT(ADDRESS($P71,SUMIFS($1:$1,$5:$5,1))&amp;":"&amp;ADDRESS($P71,AJ$1)),
INDIRECT("rBP!"&amp;ADDRESS($S71,SUMIFS(rBP!$1:$1,rBP!$5:$5,MAX(rBP!$5:$5)-AJ$5+1))&amp;":"&amp;ADDRESS($S71,SUMIFS(rBP!$1:$1,rBP!$5:$5,MAX(rBP!$5:$5))))))</f>
        <v>0</v>
      </c>
      <c r="AK71" s="71">
        <f ca="1">IF(AK$5="",0,SUMPRODUCT(
INDIRECT(ADDRESS($P71,SUMIFS($1:$1,$5:$5,1))&amp;":"&amp;ADDRESS($P71,AK$1)),
INDIRECT("rBP!"&amp;ADDRESS($S71,SUMIFS(rBP!$1:$1,rBP!$5:$5,MAX(rBP!$5:$5)-AK$5+1))&amp;":"&amp;ADDRESS($S71,SUMIFS(rBP!$1:$1,rBP!$5:$5,MAX(rBP!$5:$5))))))</f>
        <v>0</v>
      </c>
      <c r="AL71" s="71">
        <f ca="1">IF(AL$5="",0,SUMPRODUCT(
INDIRECT(ADDRESS($P71,SUMIFS($1:$1,$5:$5,1))&amp;":"&amp;ADDRESS($P71,AL$1)),
INDIRECT("rBP!"&amp;ADDRESS($S71,SUMIFS(rBP!$1:$1,rBP!$5:$5,MAX(rBP!$5:$5)-AL$5+1))&amp;":"&amp;ADDRESS($S71,SUMIFS(rBP!$1:$1,rBP!$5:$5,MAX(rBP!$5:$5))))))</f>
        <v>0</v>
      </c>
      <c r="AM71" s="71">
        <f ca="1">IF(AM$5="",0,SUMPRODUCT(
INDIRECT(ADDRESS($P71,SUMIFS($1:$1,$5:$5,1))&amp;":"&amp;ADDRESS($P71,AM$1)),
INDIRECT("rBP!"&amp;ADDRESS($S71,SUMIFS(rBP!$1:$1,rBP!$5:$5,MAX(rBP!$5:$5)-AM$5+1))&amp;":"&amp;ADDRESS($S71,SUMIFS(rBP!$1:$1,rBP!$5:$5,MAX(rBP!$5:$5))))))</f>
        <v>0</v>
      </c>
      <c r="AN71" s="71">
        <f ca="1">IF(AN$5="",0,SUMPRODUCT(
INDIRECT(ADDRESS($P71,SUMIFS($1:$1,$5:$5,1))&amp;":"&amp;ADDRESS($P71,AN$1)),
INDIRECT("rBP!"&amp;ADDRESS($S71,SUMIFS(rBP!$1:$1,rBP!$5:$5,MAX(rBP!$5:$5)-AN$5+1))&amp;":"&amp;ADDRESS($S71,SUMIFS(rBP!$1:$1,rBP!$5:$5,MAX(rBP!$5:$5))))))</f>
        <v>0</v>
      </c>
      <c r="AO71" s="71">
        <f ca="1">IF(AO$5="",0,SUMPRODUCT(
INDIRECT(ADDRESS($P71,SUMIFS($1:$1,$5:$5,1))&amp;":"&amp;ADDRESS($P71,AO$1)),
INDIRECT("rBP!"&amp;ADDRESS($S71,SUMIFS(rBP!$1:$1,rBP!$5:$5,MAX(rBP!$5:$5)-AO$5+1))&amp;":"&amp;ADDRESS($S71,SUMIFS(rBP!$1:$1,rBP!$5:$5,MAX(rBP!$5:$5))))))</f>
        <v>0</v>
      </c>
      <c r="AP71" s="71">
        <f ca="1">IF(AP$5="",0,SUMPRODUCT(
INDIRECT(ADDRESS($P71,SUMIFS($1:$1,$5:$5,1))&amp;":"&amp;ADDRESS($P71,AP$1)),
INDIRECT("rBP!"&amp;ADDRESS($S71,SUMIFS(rBP!$1:$1,rBP!$5:$5,MAX(rBP!$5:$5)-AP$5+1))&amp;":"&amp;ADDRESS($S71,SUMIFS(rBP!$1:$1,rBP!$5:$5,MAX(rBP!$5:$5))))))</f>
        <v>0</v>
      </c>
      <c r="AQ71" s="71">
        <f ca="1">IF(AQ$5="",0,SUMPRODUCT(
INDIRECT(ADDRESS($P71,SUMIFS($1:$1,$5:$5,1))&amp;":"&amp;ADDRESS($P71,AQ$1)),
INDIRECT("rBP!"&amp;ADDRESS($S71,SUMIFS(rBP!$1:$1,rBP!$5:$5,MAX(rBP!$5:$5)-AQ$5+1))&amp;":"&amp;ADDRESS($S71,SUMIFS(rBP!$1:$1,rBP!$5:$5,MAX(rBP!$5:$5))))))</f>
        <v>0</v>
      </c>
      <c r="AR71" s="71">
        <f ca="1">IF(AR$5="",0,SUMPRODUCT(
INDIRECT(ADDRESS($P71,SUMIFS($1:$1,$5:$5,1))&amp;":"&amp;ADDRESS($P71,AR$1)),
INDIRECT("rBP!"&amp;ADDRESS($S71,SUMIFS(rBP!$1:$1,rBP!$5:$5,MAX(rBP!$5:$5)-AR$5+1))&amp;":"&amp;ADDRESS($S71,SUMIFS(rBP!$1:$1,rBP!$5:$5,MAX(rBP!$5:$5))))))</f>
        <v>0</v>
      </c>
      <c r="AS71" s="71">
        <f ca="1">IF(AS$5="",0,SUMPRODUCT(
INDIRECT(ADDRESS($P71,SUMIFS($1:$1,$5:$5,1))&amp;":"&amp;ADDRESS($P71,AS$1)),
INDIRECT("rBP!"&amp;ADDRESS($S71,SUMIFS(rBP!$1:$1,rBP!$5:$5,MAX(rBP!$5:$5)-AS$5+1))&amp;":"&amp;ADDRESS($S71,SUMIFS(rBP!$1:$1,rBP!$5:$5,MAX(rBP!$5:$5))))))</f>
        <v>0</v>
      </c>
      <c r="AT71" s="71">
        <f ca="1">IF(AT$5="",0,SUMPRODUCT(
INDIRECT(ADDRESS($P71,SUMIFS($1:$1,$5:$5,1))&amp;":"&amp;ADDRESS($P71,AT$1)),
INDIRECT("rBP!"&amp;ADDRESS($S71,SUMIFS(rBP!$1:$1,rBP!$5:$5,MAX(rBP!$5:$5)-AT$5+1))&amp;":"&amp;ADDRESS($S71,SUMIFS(rBP!$1:$1,rBP!$5:$5,MAX(rBP!$5:$5))))))</f>
        <v>0</v>
      </c>
      <c r="AU71" s="71">
        <f ca="1">IF(AU$5="",0,SUMPRODUCT(
INDIRECT(ADDRESS($P71,SUMIFS($1:$1,$5:$5,1))&amp;":"&amp;ADDRESS($P71,AU$1)),
INDIRECT("rBP!"&amp;ADDRESS($S71,SUMIFS(rBP!$1:$1,rBP!$5:$5,MAX(rBP!$5:$5)-AU$5+1))&amp;":"&amp;ADDRESS($S71,SUMIFS(rBP!$1:$1,rBP!$5:$5,MAX(rBP!$5:$5))))))</f>
        <v>0</v>
      </c>
      <c r="AV71" s="71">
        <f ca="1">IF(AV$5="",0,SUMPRODUCT(
INDIRECT(ADDRESS($P71,SUMIFS($1:$1,$5:$5,1))&amp;":"&amp;ADDRESS($P71,AV$1)),
INDIRECT("rBP!"&amp;ADDRESS($S71,SUMIFS(rBP!$1:$1,rBP!$5:$5,MAX(rBP!$5:$5)-AV$5+1))&amp;":"&amp;ADDRESS($S71,SUMIFS(rBP!$1:$1,rBP!$5:$5,MAX(rBP!$5:$5))))))</f>
        <v>0</v>
      </c>
      <c r="AW71" s="71">
        <f ca="1">IF(AW$5="",0,SUMPRODUCT(
INDIRECT(ADDRESS($P71,SUMIFS($1:$1,$5:$5,1))&amp;":"&amp;ADDRESS($P71,AW$1)),
INDIRECT("rBP!"&amp;ADDRESS($S71,SUMIFS(rBP!$1:$1,rBP!$5:$5,MAX(rBP!$5:$5)-AW$5+1))&amp;":"&amp;ADDRESS($S71,SUMIFS(rBP!$1:$1,rBP!$5:$5,MAX(rBP!$5:$5))))))</f>
        <v>0</v>
      </c>
      <c r="AX71" s="71">
        <f ca="1">IF(AX$5="",0,SUMPRODUCT(
INDIRECT(ADDRESS($P71,SUMIFS($1:$1,$5:$5,1))&amp;":"&amp;ADDRESS($P71,AX$1)),
INDIRECT("rBP!"&amp;ADDRESS($S71,SUMIFS(rBP!$1:$1,rBP!$5:$5,MAX(rBP!$5:$5)-AX$5+1))&amp;":"&amp;ADDRESS($S71,SUMIFS(rBP!$1:$1,rBP!$5:$5,MAX(rBP!$5:$5))))))</f>
        <v>0</v>
      </c>
      <c r="AY71" s="71">
        <f ca="1">IF(AY$5="",0,SUMPRODUCT(
INDIRECT(ADDRESS($P71,SUMIFS($1:$1,$5:$5,1))&amp;":"&amp;ADDRESS($P71,AY$1)),
INDIRECT("rBP!"&amp;ADDRESS($S71,SUMIFS(rBP!$1:$1,rBP!$5:$5,MAX(rBP!$5:$5)-AY$5+1))&amp;":"&amp;ADDRESS($S71,SUMIFS(rBP!$1:$1,rBP!$5:$5,MAX(rBP!$5:$5))))))</f>
        <v>0</v>
      </c>
      <c r="AZ71" s="71">
        <f ca="1">IF(AZ$5="",0,SUMPRODUCT(
INDIRECT(ADDRESS($P71,SUMIFS($1:$1,$5:$5,1))&amp;":"&amp;ADDRESS($P71,AZ$1)),
INDIRECT("rBP!"&amp;ADDRESS($S71,SUMIFS(rBP!$1:$1,rBP!$5:$5,MAX(rBP!$5:$5)-AZ$5+1))&amp;":"&amp;ADDRESS($S71,SUMIFS(rBP!$1:$1,rBP!$5:$5,MAX(rBP!$5:$5))))))</f>
        <v>0</v>
      </c>
      <c r="BA71" s="71">
        <f ca="1">IF(BA$5="",0,SUMPRODUCT(
INDIRECT(ADDRESS($P71,SUMIFS($1:$1,$5:$5,1))&amp;":"&amp;ADDRESS($P71,BA$1)),
INDIRECT("rBP!"&amp;ADDRESS($S71,SUMIFS(rBP!$1:$1,rBP!$5:$5,MAX(rBP!$5:$5)-BA$5+1))&amp;":"&amp;ADDRESS($S71,SUMIFS(rBP!$1:$1,rBP!$5:$5,MAX(rBP!$5:$5))))))</f>
        <v>0</v>
      </c>
      <c r="BB71" s="71">
        <f ca="1">IF(BB$5="",0,SUMPRODUCT(
INDIRECT(ADDRESS($P71,SUMIFS($1:$1,$5:$5,1))&amp;":"&amp;ADDRESS($P71,BB$1)),
INDIRECT("rBP!"&amp;ADDRESS($S71,SUMIFS(rBP!$1:$1,rBP!$5:$5,MAX(rBP!$5:$5)-BB$5+1))&amp;":"&amp;ADDRESS($S71,SUMIFS(rBP!$1:$1,rBP!$5:$5,MAX(rBP!$5:$5))))))</f>
        <v>0</v>
      </c>
      <c r="BC71" s="71">
        <f ca="1">IF(BC$5="",0,SUMPRODUCT(
INDIRECT(ADDRESS($P71,SUMIFS($1:$1,$5:$5,1))&amp;":"&amp;ADDRESS($P71,BC$1)),
INDIRECT("rBP!"&amp;ADDRESS($S71,SUMIFS(rBP!$1:$1,rBP!$5:$5,MAX(rBP!$5:$5)-BC$5+1))&amp;":"&amp;ADDRESS($S71,SUMIFS(rBP!$1:$1,rBP!$5:$5,MAX(rBP!$5:$5))))))</f>
        <v>0</v>
      </c>
      <c r="BD71" s="71">
        <f ca="1">IF(BD$5="",0,SUMPRODUCT(
INDIRECT(ADDRESS($P71,SUMIFS($1:$1,$5:$5,1))&amp;":"&amp;ADDRESS($P71,BD$1)),
INDIRECT("rBP!"&amp;ADDRESS($S71,SUMIFS(rBP!$1:$1,rBP!$5:$5,MAX(rBP!$5:$5)-BD$5+1))&amp;":"&amp;ADDRESS($S71,SUMIFS(rBP!$1:$1,rBP!$5:$5,MAX(rBP!$5:$5))))))</f>
        <v>0</v>
      </c>
      <c r="BE71" s="71">
        <f ca="1">IF(BE$5="",0,SUMPRODUCT(
INDIRECT(ADDRESS($P71,SUMIFS($1:$1,$5:$5,1))&amp;":"&amp;ADDRESS($P71,BE$1)),
INDIRECT("rBP!"&amp;ADDRESS($S71,SUMIFS(rBP!$1:$1,rBP!$5:$5,MAX(rBP!$5:$5)-BE$5+1))&amp;":"&amp;ADDRESS($S71,SUMIFS(rBP!$1:$1,rBP!$5:$5,MAX(rBP!$5:$5))))))</f>
        <v>0</v>
      </c>
      <c r="BF71" s="71">
        <f ca="1">IF(BF$5="",0,SUMPRODUCT(
INDIRECT(ADDRESS($P71,SUMIFS($1:$1,$5:$5,1))&amp;":"&amp;ADDRESS($P71,BF$1)),
INDIRECT("rBP!"&amp;ADDRESS($S71,SUMIFS(rBP!$1:$1,rBP!$5:$5,MAX(rBP!$5:$5)-BF$5+1))&amp;":"&amp;ADDRESS($S71,SUMIFS(rBP!$1:$1,rBP!$5:$5,MAX(rBP!$5:$5))))))</f>
        <v>0</v>
      </c>
      <c r="BG71" s="71">
        <f ca="1">IF(BG$5="",0,SUMPRODUCT(
INDIRECT(ADDRESS($P71,SUMIFS($1:$1,$5:$5,1))&amp;":"&amp;ADDRESS($P71,BG$1)),
INDIRECT("rBP!"&amp;ADDRESS($S71,SUMIFS(rBP!$1:$1,rBP!$5:$5,MAX(rBP!$5:$5)-BG$5+1))&amp;":"&amp;ADDRESS($S71,SUMIFS(rBP!$1:$1,rBP!$5:$5,MAX(rBP!$5:$5))))))</f>
        <v>0</v>
      </c>
      <c r="BH71" s="71">
        <f ca="1">IF(BH$5="",0,SUMPRODUCT(
INDIRECT(ADDRESS($P71,SUMIFS($1:$1,$5:$5,1))&amp;":"&amp;ADDRESS($P71,BH$1)),
INDIRECT("rBP!"&amp;ADDRESS($S71,SUMIFS(rBP!$1:$1,rBP!$5:$5,MAX(rBP!$5:$5)-BH$5+1))&amp;":"&amp;ADDRESS($S71,SUMIFS(rBP!$1:$1,rBP!$5:$5,MAX(rBP!$5:$5))))))</f>
        <v>0</v>
      </c>
      <c r="BI71" s="71">
        <f ca="1">IF(BI$5="",0,SUMPRODUCT(
INDIRECT(ADDRESS($P71,SUMIFS($1:$1,$5:$5,1))&amp;":"&amp;ADDRESS($P71,BI$1)),
INDIRECT("rBP!"&amp;ADDRESS($S71,SUMIFS(rBP!$1:$1,rBP!$5:$5,MAX(rBP!$5:$5)-BI$5+1))&amp;":"&amp;ADDRESS($S71,SUMIFS(rBP!$1:$1,rBP!$5:$5,MAX(rBP!$5:$5))))))</f>
        <v>0</v>
      </c>
      <c r="BJ71" s="71">
        <f ca="1">IF(BJ$5="",0,SUMPRODUCT(
INDIRECT(ADDRESS($P71,SUMIFS($1:$1,$5:$5,1))&amp;":"&amp;ADDRESS($P71,BJ$1)),
INDIRECT("rBP!"&amp;ADDRESS($S71,SUMIFS(rBP!$1:$1,rBP!$5:$5,MAX(rBP!$5:$5)-BJ$5+1))&amp;":"&amp;ADDRESS($S71,SUMIFS(rBP!$1:$1,rBP!$5:$5,MAX(rBP!$5:$5))))))</f>
        <v>0</v>
      </c>
      <c r="BK71" s="71">
        <f ca="1">IF(BK$5="",0,SUMPRODUCT(
INDIRECT(ADDRESS($P71,SUMIFS($1:$1,$5:$5,1))&amp;":"&amp;ADDRESS($P71,BK$1)),
INDIRECT("rBP!"&amp;ADDRESS($S71,SUMIFS(rBP!$1:$1,rBP!$5:$5,MAX(rBP!$5:$5)-BK$5+1))&amp;":"&amp;ADDRESS($S71,SUMIFS(rBP!$1:$1,rBP!$5:$5,MAX(rBP!$5:$5))))))</f>
        <v>0</v>
      </c>
      <c r="BL71" s="71">
        <f ca="1">IF(BL$5="",0,SUMPRODUCT(
INDIRECT(ADDRESS($P71,SUMIFS($1:$1,$5:$5,1))&amp;":"&amp;ADDRESS($P71,BL$1)),
INDIRECT("rBP!"&amp;ADDRESS($S71,SUMIFS(rBP!$1:$1,rBP!$5:$5,MAX(rBP!$5:$5)-BL$5+1))&amp;":"&amp;ADDRESS($S71,SUMIFS(rBP!$1:$1,rBP!$5:$5,MAX(rBP!$5:$5))))))</f>
        <v>0</v>
      </c>
      <c r="BM71" s="71">
        <f ca="1">IF(BM$5="",0,SUMPRODUCT(
INDIRECT(ADDRESS($P71,SUMIFS($1:$1,$5:$5,1))&amp;":"&amp;ADDRESS($P71,BM$1)),
INDIRECT("rBP!"&amp;ADDRESS($S71,SUMIFS(rBP!$1:$1,rBP!$5:$5,MAX(rBP!$5:$5)-BM$5+1))&amp;":"&amp;ADDRESS($S71,SUMIFS(rBP!$1:$1,rBP!$5:$5,MAX(rBP!$5:$5))))))</f>
        <v>0</v>
      </c>
      <c r="BN71" s="71">
        <f ca="1">IF(BN$5="",0,SUMPRODUCT(
INDIRECT(ADDRESS($P71,SUMIFS($1:$1,$5:$5,1))&amp;":"&amp;ADDRESS($P71,BN$1)),
INDIRECT("rBP!"&amp;ADDRESS($S71,SUMIFS(rBP!$1:$1,rBP!$5:$5,MAX(rBP!$5:$5)-BN$5+1))&amp;":"&amp;ADDRESS($S71,SUMIFS(rBP!$1:$1,rBP!$5:$5,MAX(rBP!$5:$5))))))</f>
        <v>0</v>
      </c>
      <c r="BO71" s="71">
        <f ca="1">IF(BO$5="",0,SUMPRODUCT(
INDIRECT(ADDRESS($P71,SUMIFS($1:$1,$5:$5,1))&amp;":"&amp;ADDRESS($P71,BO$1)),
INDIRECT("rBP!"&amp;ADDRESS($S71,SUMIFS(rBP!$1:$1,rBP!$5:$5,MAX(rBP!$5:$5)-BO$5+1))&amp;":"&amp;ADDRESS($S71,SUMIFS(rBP!$1:$1,rBP!$5:$5,MAX(rBP!$5:$5))))))</f>
        <v>0</v>
      </c>
      <c r="BP71" s="71">
        <f ca="1">IF(BP$5="",0,SUMPRODUCT(
INDIRECT(ADDRESS($P71,SUMIFS($1:$1,$5:$5,1))&amp;":"&amp;ADDRESS($P71,BP$1)),
INDIRECT("rBP!"&amp;ADDRESS($S71,SUMIFS(rBP!$1:$1,rBP!$5:$5,MAX(rBP!$5:$5)-BP$5+1))&amp;":"&amp;ADDRESS($S71,SUMIFS(rBP!$1:$1,rBP!$5:$5,MAX(rBP!$5:$5))))))</f>
        <v>0</v>
      </c>
      <c r="BQ71" s="71">
        <f ca="1">IF(BQ$5="",0,SUMPRODUCT(
INDIRECT(ADDRESS($P71,SUMIFS($1:$1,$5:$5,1))&amp;":"&amp;ADDRESS($P71,BQ$1)),
INDIRECT("rBP!"&amp;ADDRESS($S71,SUMIFS(rBP!$1:$1,rBP!$5:$5,MAX(rBP!$5:$5)-BQ$5+1))&amp;":"&amp;ADDRESS($S71,SUMIFS(rBP!$1:$1,rBP!$5:$5,MAX(rBP!$5:$5))))))</f>
        <v>0</v>
      </c>
      <c r="BR71" s="71">
        <f ca="1">IF(BR$5="",0,SUMPRODUCT(
INDIRECT(ADDRESS($P71,SUMIFS($1:$1,$5:$5,1))&amp;":"&amp;ADDRESS($P71,BR$1)),
INDIRECT("rBP!"&amp;ADDRESS($S71,SUMIFS(rBP!$1:$1,rBP!$5:$5,MAX(rBP!$5:$5)-BR$5+1))&amp;":"&amp;ADDRESS($S71,SUMIFS(rBP!$1:$1,rBP!$5:$5,MAX(rBP!$5:$5))))))</f>
        <v>0</v>
      </c>
      <c r="BS71" s="71">
        <f ca="1">IF(BS$5="",0,SUMPRODUCT(
INDIRECT(ADDRESS($P71,SUMIFS($1:$1,$5:$5,1))&amp;":"&amp;ADDRESS($P71,BS$1)),
INDIRECT("rBP!"&amp;ADDRESS($S71,SUMIFS(rBP!$1:$1,rBP!$5:$5,MAX(rBP!$5:$5)-BS$5+1))&amp;":"&amp;ADDRESS($S71,SUMIFS(rBP!$1:$1,rBP!$5:$5,MAX(rBP!$5:$5))))))</f>
        <v>0</v>
      </c>
      <c r="BT71" s="71">
        <f ca="1">IF(BT$5="",0,SUMPRODUCT(
INDIRECT(ADDRESS($P71,SUMIFS($1:$1,$5:$5,1))&amp;":"&amp;ADDRESS($P71,BT$1)),
INDIRECT("rBP!"&amp;ADDRESS($S71,SUMIFS(rBP!$1:$1,rBP!$5:$5,MAX(rBP!$5:$5)-BT$5+1))&amp;":"&amp;ADDRESS($S71,SUMIFS(rBP!$1:$1,rBP!$5:$5,MAX(rBP!$5:$5))))))</f>
        <v>0</v>
      </c>
      <c r="BU71" s="71">
        <f ca="1">IF(BU$5="",0,SUMPRODUCT(
INDIRECT(ADDRESS($P71,SUMIFS($1:$1,$5:$5,1))&amp;":"&amp;ADDRESS($P71,BU$1)),
INDIRECT("rBP!"&amp;ADDRESS($S71,SUMIFS(rBP!$1:$1,rBP!$5:$5,MAX(rBP!$5:$5)-BU$5+1))&amp;":"&amp;ADDRESS($S71,SUMIFS(rBP!$1:$1,rBP!$5:$5,MAX(rBP!$5:$5))))))</f>
        <v>0</v>
      </c>
      <c r="BV71" s="71">
        <f ca="1">IF(BV$5="",0,SUMPRODUCT(
INDIRECT(ADDRESS($P71,SUMIFS($1:$1,$5:$5,1))&amp;":"&amp;ADDRESS($P71,BV$1)),
INDIRECT("rBP!"&amp;ADDRESS($S71,SUMIFS(rBP!$1:$1,rBP!$5:$5,MAX(rBP!$5:$5)-BV$5+1))&amp;":"&amp;ADDRESS($S71,SUMIFS(rBP!$1:$1,rBP!$5:$5,MAX(rBP!$5:$5))))))</f>
        <v>0</v>
      </c>
      <c r="BW71" s="71">
        <f ca="1">IF(BW$5="",0,SUMPRODUCT(
INDIRECT(ADDRESS($P71,SUMIFS($1:$1,$5:$5,1))&amp;":"&amp;ADDRESS($P71,BW$1)),
INDIRECT("rBP!"&amp;ADDRESS($S71,SUMIFS(rBP!$1:$1,rBP!$5:$5,MAX(rBP!$5:$5)-BW$5+1))&amp;":"&amp;ADDRESS($S71,SUMIFS(rBP!$1:$1,rBP!$5:$5,MAX(rBP!$5:$5))))))</f>
        <v>0</v>
      </c>
      <c r="BX71" s="71">
        <f ca="1">IF(BX$5="",0,SUMPRODUCT(
INDIRECT(ADDRESS($P71,SUMIFS($1:$1,$5:$5,1))&amp;":"&amp;ADDRESS($P71,BX$1)),
INDIRECT("rBP!"&amp;ADDRESS($S71,SUMIFS(rBP!$1:$1,rBP!$5:$5,MAX(rBP!$5:$5)-BX$5+1))&amp;":"&amp;ADDRESS($S71,SUMIFS(rBP!$1:$1,rBP!$5:$5,MAX(rBP!$5:$5))))))</f>
        <v>0</v>
      </c>
      <c r="BY71" s="71">
        <f ca="1">IF(BY$5="",0,SUMPRODUCT(
INDIRECT(ADDRESS($P71,SUMIFS($1:$1,$5:$5,1))&amp;":"&amp;ADDRESS($P71,BY$1)),
INDIRECT("rBP!"&amp;ADDRESS($S71,SUMIFS(rBP!$1:$1,rBP!$5:$5,MAX(rBP!$5:$5)-BY$5+1))&amp;":"&amp;ADDRESS($S71,SUMIFS(rBP!$1:$1,rBP!$5:$5,MAX(rBP!$5:$5))))))</f>
        <v>0</v>
      </c>
      <c r="BZ71" s="71">
        <f ca="1">IF(BZ$5="",0,SUMPRODUCT(
INDIRECT(ADDRESS($P71,SUMIFS($1:$1,$5:$5,1))&amp;":"&amp;ADDRESS($P71,BZ$1)),
INDIRECT("rBP!"&amp;ADDRESS($S71,SUMIFS(rBP!$1:$1,rBP!$5:$5,MAX(rBP!$5:$5)-BZ$5+1))&amp;":"&amp;ADDRESS($S71,SUMIFS(rBP!$1:$1,rBP!$5:$5,MAX(rBP!$5:$5))))))</f>
        <v>0</v>
      </c>
      <c r="CA71" s="71">
        <f ca="1">IF(CA$5="",0,SUMPRODUCT(
INDIRECT(ADDRESS($P71,SUMIFS($1:$1,$5:$5,1))&amp;":"&amp;ADDRESS($P71,CA$1)),
INDIRECT("rBP!"&amp;ADDRESS($S71,SUMIFS(rBP!$1:$1,rBP!$5:$5,MAX(rBP!$5:$5)-CA$5+1))&amp;":"&amp;ADDRESS($S71,SUMIFS(rBP!$1:$1,rBP!$5:$5,MAX(rBP!$5:$5))))))</f>
        <v>0</v>
      </c>
      <c r="CB71" s="71">
        <f ca="1">IF(CB$5="",0,SUMPRODUCT(
INDIRECT(ADDRESS($P71,SUMIFS($1:$1,$5:$5,1))&amp;":"&amp;ADDRESS($P71,CB$1)),
INDIRECT("rBP!"&amp;ADDRESS($S71,SUMIFS(rBP!$1:$1,rBP!$5:$5,MAX(rBP!$5:$5)-CB$5+1))&amp;":"&amp;ADDRESS($S71,SUMIFS(rBP!$1:$1,rBP!$5:$5,MAX(rBP!$5:$5))))))</f>
        <v>0</v>
      </c>
      <c r="CC71" s="71">
        <f ca="1">IF(CC$5="",0,SUMPRODUCT(
INDIRECT(ADDRESS($P71,SUMIFS($1:$1,$5:$5,1))&amp;":"&amp;ADDRESS($P71,CC$1)),
INDIRECT("rBP!"&amp;ADDRESS($S71,SUMIFS(rBP!$1:$1,rBP!$5:$5,MAX(rBP!$5:$5)-CC$5+1))&amp;":"&amp;ADDRESS($S71,SUMIFS(rBP!$1:$1,rBP!$5:$5,MAX(rBP!$5:$5))))))</f>
        <v>0</v>
      </c>
      <c r="CD71" s="71">
        <f ca="1">IF(CD$5="",0,SUMPRODUCT(
INDIRECT(ADDRESS($P71,SUMIFS($1:$1,$5:$5,1))&amp;":"&amp;ADDRESS($P71,CD$1)),
INDIRECT("rBP!"&amp;ADDRESS($S71,SUMIFS(rBP!$1:$1,rBP!$5:$5,MAX(rBP!$5:$5)-CD$5+1))&amp;":"&amp;ADDRESS($S71,SUMIFS(rBP!$1:$1,rBP!$5:$5,MAX(rBP!$5:$5))))))</f>
        <v>0</v>
      </c>
      <c r="CE71" s="71">
        <f ca="1">IF(CE$5="",0,SUMPRODUCT(
INDIRECT(ADDRESS($P71,SUMIFS($1:$1,$5:$5,1))&amp;":"&amp;ADDRESS($P71,CE$1)),
INDIRECT("rBP!"&amp;ADDRESS($S71,SUMIFS(rBP!$1:$1,rBP!$5:$5,MAX(rBP!$5:$5)-CE$5+1))&amp;":"&amp;ADDRESS($S71,SUMIFS(rBP!$1:$1,rBP!$5:$5,MAX(rBP!$5:$5))))))</f>
        <v>0</v>
      </c>
      <c r="CF71" s="71">
        <f ca="1">IF(CF$5="",0,SUMPRODUCT(
INDIRECT(ADDRESS($P71,SUMIFS($1:$1,$5:$5,1))&amp;":"&amp;ADDRESS($P71,CF$1)),
INDIRECT("rBP!"&amp;ADDRESS($S71,SUMIFS(rBP!$1:$1,rBP!$5:$5,MAX(rBP!$5:$5)-CF$5+1))&amp;":"&amp;ADDRESS($S71,SUMIFS(rBP!$1:$1,rBP!$5:$5,MAX(rBP!$5:$5))))))</f>
        <v>0</v>
      </c>
      <c r="CG71" s="71">
        <f ca="1">IF(CG$5="",0,SUMPRODUCT(
INDIRECT(ADDRESS($P71,SUMIFS($1:$1,$5:$5,1))&amp;":"&amp;ADDRESS($P71,CG$1)),
INDIRECT("rBP!"&amp;ADDRESS($S71,SUMIFS(rBP!$1:$1,rBP!$5:$5,MAX(rBP!$5:$5)-CG$5+1))&amp;":"&amp;ADDRESS($S71,SUMIFS(rBP!$1:$1,rBP!$5:$5,MAX(rBP!$5:$5))))))</f>
        <v>0</v>
      </c>
      <c r="CH71" s="71">
        <f ca="1">IF(CH$5="",0,SUMPRODUCT(
INDIRECT(ADDRESS($P71,SUMIFS($1:$1,$5:$5,1))&amp;":"&amp;ADDRESS($P71,CH$1)),
INDIRECT("rBP!"&amp;ADDRESS($S71,SUMIFS(rBP!$1:$1,rBP!$5:$5,MAX(rBP!$5:$5)-CH$5+1))&amp;":"&amp;ADDRESS($S71,SUMIFS(rBP!$1:$1,rBP!$5:$5,MAX(rBP!$5:$5))))))</f>
        <v>0</v>
      </c>
      <c r="CI71" s="71">
        <f ca="1">IF(CI$5="",0,SUMPRODUCT(
INDIRECT(ADDRESS($P71,SUMIFS($1:$1,$5:$5,1))&amp;":"&amp;ADDRESS($P71,CI$1)),
INDIRECT("rBP!"&amp;ADDRESS($S71,SUMIFS(rBP!$1:$1,rBP!$5:$5,MAX(rBP!$5:$5)-CI$5+1))&amp;":"&amp;ADDRESS($S71,SUMIFS(rBP!$1:$1,rBP!$5:$5,MAX(rBP!$5:$5))))))</f>
        <v>0</v>
      </c>
      <c r="CJ71" s="71">
        <f ca="1">IF(CJ$5="",0,SUMPRODUCT(
INDIRECT(ADDRESS($P71,SUMIFS($1:$1,$5:$5,1))&amp;":"&amp;ADDRESS($P71,CJ$1)),
INDIRECT("rBP!"&amp;ADDRESS($S71,SUMIFS(rBP!$1:$1,rBP!$5:$5,MAX(rBP!$5:$5)-CJ$5+1))&amp;":"&amp;ADDRESS($S71,SUMIFS(rBP!$1:$1,rBP!$5:$5,MAX(rBP!$5:$5))))))</f>
        <v>0</v>
      </c>
      <c r="CK71" s="71">
        <f ca="1">IF(CK$5="",0,SUMPRODUCT(
INDIRECT(ADDRESS($P71,SUMIFS($1:$1,$5:$5,1))&amp;":"&amp;ADDRESS($P71,CK$1)),
INDIRECT("rBP!"&amp;ADDRESS($S71,SUMIFS(rBP!$1:$1,rBP!$5:$5,MAX(rBP!$5:$5)-CK$5+1))&amp;":"&amp;ADDRESS($S71,SUMIFS(rBP!$1:$1,rBP!$5:$5,MAX(rBP!$5:$5))))))</f>
        <v>0</v>
      </c>
      <c r="CL71" s="71">
        <f ca="1">IF(CL$5="",0,SUMPRODUCT(
INDIRECT(ADDRESS($P71,SUMIFS($1:$1,$5:$5,1))&amp;":"&amp;ADDRESS($P71,CL$1)),
INDIRECT("rBP!"&amp;ADDRESS($S71,SUMIFS(rBP!$1:$1,rBP!$5:$5,MAX(rBP!$5:$5)-CL$5+1))&amp;":"&amp;ADDRESS($S71,SUMIFS(rBP!$1:$1,rBP!$5:$5,MAX(rBP!$5:$5))))))</f>
        <v>0</v>
      </c>
      <c r="CM71" s="71">
        <f ca="1">IF(CM$5="",0,SUMPRODUCT(
INDIRECT(ADDRESS($P71,SUMIFS($1:$1,$5:$5,1))&amp;":"&amp;ADDRESS($P71,CM$1)),
INDIRECT("rBP!"&amp;ADDRESS($S71,SUMIFS(rBP!$1:$1,rBP!$5:$5,MAX(rBP!$5:$5)-CM$5+1))&amp;":"&amp;ADDRESS($S71,SUMIFS(rBP!$1:$1,rBP!$5:$5,MAX(rBP!$5:$5))))))</f>
        <v>0</v>
      </c>
      <c r="CN71" s="71">
        <f ca="1">IF(CN$5="",0,SUMPRODUCT(
INDIRECT(ADDRESS($P71,SUMIFS($1:$1,$5:$5,1))&amp;":"&amp;ADDRESS($P71,CN$1)),
INDIRECT("rBP!"&amp;ADDRESS($S71,SUMIFS(rBP!$1:$1,rBP!$5:$5,MAX(rBP!$5:$5)-CN$5+1))&amp;":"&amp;ADDRESS($S71,SUMIFS(rBP!$1:$1,rBP!$5:$5,MAX(rBP!$5:$5))))))</f>
        <v>0</v>
      </c>
      <c r="CO71" s="71">
        <f ca="1">IF(CO$5="",0,SUMPRODUCT(
INDIRECT(ADDRESS($P71,SUMIFS($1:$1,$5:$5,1))&amp;":"&amp;ADDRESS($P71,CO$1)),
INDIRECT("rBP!"&amp;ADDRESS($S71,SUMIFS(rBP!$1:$1,rBP!$5:$5,MAX(rBP!$5:$5)-CO$5+1))&amp;":"&amp;ADDRESS($S71,SUMIFS(rBP!$1:$1,rBP!$5:$5,MAX(rBP!$5:$5))))))</f>
        <v>0</v>
      </c>
      <c r="CP71" s="71">
        <f ca="1">IF(CP$5="",0,SUMPRODUCT(
INDIRECT(ADDRESS($P71,SUMIFS($1:$1,$5:$5,1))&amp;":"&amp;ADDRESS($P71,CP$1)),
INDIRECT("rBP!"&amp;ADDRESS($S71,SUMIFS(rBP!$1:$1,rBP!$5:$5,MAX(rBP!$5:$5)-CP$5+1))&amp;":"&amp;ADDRESS($S71,SUMIFS(rBP!$1:$1,rBP!$5:$5,MAX(rBP!$5:$5))))))</f>
        <v>0</v>
      </c>
      <c r="CQ71" s="71">
        <f ca="1">IF(CQ$5="",0,SUMPRODUCT(
INDIRECT(ADDRESS($P71,SUMIFS($1:$1,$5:$5,1))&amp;":"&amp;ADDRESS($P71,CQ$1)),
INDIRECT("rBP!"&amp;ADDRESS($S71,SUMIFS(rBP!$1:$1,rBP!$5:$5,MAX(rBP!$5:$5)-CQ$5+1))&amp;":"&amp;ADDRESS($S71,SUMIFS(rBP!$1:$1,rBP!$5:$5,MAX(rBP!$5:$5))))))</f>
        <v>0</v>
      </c>
      <c r="CR71" s="71">
        <f ca="1">IF(CR$5="",0,SUMPRODUCT(
INDIRECT(ADDRESS($P71,SUMIFS($1:$1,$5:$5,1))&amp;":"&amp;ADDRESS($P71,CR$1)),
INDIRECT("rBP!"&amp;ADDRESS($S71,SUMIFS(rBP!$1:$1,rBP!$5:$5,MAX(rBP!$5:$5)-CR$5+1))&amp;":"&amp;ADDRESS($S71,SUMIFS(rBP!$1:$1,rBP!$5:$5,MAX(rBP!$5:$5))))))</f>
        <v>0</v>
      </c>
      <c r="CS71" s="71">
        <f ca="1">IF(CS$5="",0,SUMPRODUCT(
INDIRECT(ADDRESS($P71,SUMIFS($1:$1,$5:$5,1))&amp;":"&amp;ADDRESS($P71,CS$1)),
INDIRECT("rBP!"&amp;ADDRESS($S71,SUMIFS(rBP!$1:$1,rBP!$5:$5,MAX(rBP!$5:$5)-CS$5+1))&amp;":"&amp;ADDRESS($S71,SUMIFS(rBP!$1:$1,rBP!$5:$5,MAX(rBP!$5:$5))))))</f>
        <v>0</v>
      </c>
      <c r="CT71" s="71">
        <f ca="1">IF(CT$5="",0,SUMPRODUCT(
INDIRECT(ADDRESS($P71,SUMIFS($1:$1,$5:$5,1))&amp;":"&amp;ADDRESS($P71,CT$1)),
INDIRECT("rBP!"&amp;ADDRESS($S71,SUMIFS(rBP!$1:$1,rBP!$5:$5,MAX(rBP!$5:$5)-CT$5+1))&amp;":"&amp;ADDRESS($S71,SUMIFS(rBP!$1:$1,rBP!$5:$5,MAX(rBP!$5:$5))))))</f>
        <v>0</v>
      </c>
    </row>
    <row r="72" spans="1:98" s="27" customFormat="1" ht="12" x14ac:dyDescent="0.25">
      <c r="A72" s="26">
        <f>ROW()</f>
        <v>72</v>
      </c>
      <c r="E72" s="24"/>
      <c r="F72" s="68" t="str">
        <f>F64</f>
        <v>Вн.пр-во</v>
      </c>
      <c r="G72" s="27" t="str">
        <f>BP!$F$28</f>
        <v>Соцсборы</v>
      </c>
      <c r="M72" s="2" t="str">
        <f>Lists!$R$8</f>
        <v>руб.</v>
      </c>
      <c r="P72" s="73">
        <f t="shared" si="11"/>
        <v>7</v>
      </c>
      <c r="R72" s="24"/>
      <c r="S72" s="73">
        <f>BP!$A124</f>
        <v>124</v>
      </c>
      <c r="T72" s="69"/>
      <c r="U72" s="69"/>
      <c r="V72" s="77"/>
      <c r="W72" s="29">
        <f ca="1">SUM(INDIRECT(ADDRESS(ROW(),SUMIFS($1:$1,$5:$5,1))):INDIRECT(ADDRESS(ROW(),SUMIFS($1:$1,$5:$5,MAX($5:$5)))))</f>
        <v>1737026.2301405307</v>
      </c>
      <c r="X72" s="69"/>
      <c r="Y72" s="69"/>
      <c r="Z72" s="71">
        <f ca="1">IF(Z$5="",0,SUMPRODUCT(
INDIRECT(ADDRESS($P72,SUMIFS($1:$1,$5:$5,1))&amp;":"&amp;ADDRESS($P72,Z$1)),
INDIRECT("rBP!"&amp;ADDRESS($S72,SUMIFS(rBP!$1:$1,rBP!$5:$5,MAX(rBP!$5:$5)-Z$5+1))&amp;":"&amp;ADDRESS($S72,SUMIFS(rBP!$1:$1,rBP!$5:$5,MAX(rBP!$5:$5))))))</f>
        <v>0</v>
      </c>
      <c r="AA72" s="71">
        <f ca="1">IF(AA$5="",0,SUMPRODUCT(
INDIRECT(ADDRESS($P72,SUMIFS($1:$1,$5:$5,1))&amp;":"&amp;ADDRESS($P72,AA$1)),
INDIRECT("rBP!"&amp;ADDRESS($S72,SUMIFS(rBP!$1:$1,rBP!$5:$5,MAX(rBP!$5:$5)-AA$5+1))&amp;":"&amp;ADDRESS($S72,SUMIFS(rBP!$1:$1,rBP!$5:$5,MAX(rBP!$5:$5))))))</f>
        <v>0</v>
      </c>
      <c r="AB72" s="71">
        <f ca="1">IF(AB$5="",0,SUMPRODUCT(
INDIRECT(ADDRESS($P72,SUMIFS($1:$1,$5:$5,1))&amp;":"&amp;ADDRESS($P72,AB$1)),
INDIRECT("rBP!"&amp;ADDRESS($S72,SUMIFS(rBP!$1:$1,rBP!$5:$5,MAX(rBP!$5:$5)-AB$5+1))&amp;":"&amp;ADDRESS($S72,SUMIFS(rBP!$1:$1,rBP!$5:$5,MAX(rBP!$5:$5))))))</f>
        <v>18000</v>
      </c>
      <c r="AC72" s="71">
        <f ca="1">IF(AC$5="",0,SUMPRODUCT(
INDIRECT(ADDRESS($P72,SUMIFS($1:$1,$5:$5,1))&amp;":"&amp;ADDRESS($P72,AC$1)),
INDIRECT("rBP!"&amp;ADDRESS($S72,SUMIFS(rBP!$1:$1,rBP!$5:$5,MAX(rBP!$5:$5)-AC$5+1))&amp;":"&amp;ADDRESS($S72,SUMIFS(rBP!$1:$1,rBP!$5:$5,MAX(rBP!$5:$5))))))</f>
        <v>18540</v>
      </c>
      <c r="AD72" s="71">
        <f ca="1">IF(AD$5="",0,SUMPRODUCT(
INDIRECT(ADDRESS($P72,SUMIFS($1:$1,$5:$5,1))&amp;":"&amp;ADDRESS($P72,AD$1)),
INDIRECT("rBP!"&amp;ADDRESS($S72,SUMIFS(rBP!$1:$1,rBP!$5:$5,MAX(rBP!$5:$5)-AD$5+1))&amp;":"&amp;ADDRESS($S72,SUMIFS(rBP!$1:$1,rBP!$5:$5,MAX(rBP!$5:$5))))))</f>
        <v>19096.2</v>
      </c>
      <c r="AE72" s="71">
        <f ca="1">IF(AE$5="",0,SUMPRODUCT(
INDIRECT(ADDRESS($P72,SUMIFS($1:$1,$5:$5,1))&amp;":"&amp;ADDRESS($P72,AE$1)),
INDIRECT("rBP!"&amp;ADDRESS($S72,SUMIFS(rBP!$1:$1,rBP!$5:$5,MAX(rBP!$5:$5)-AE$5+1))&amp;":"&amp;ADDRESS($S72,SUMIFS(rBP!$1:$1,rBP!$5:$5,MAX(rBP!$5:$5))))))</f>
        <v>19669.086000000003</v>
      </c>
      <c r="AF72" s="71">
        <f ca="1">IF(AF$5="",0,SUMPRODUCT(
INDIRECT(ADDRESS($P72,SUMIFS($1:$1,$5:$5,1))&amp;":"&amp;ADDRESS($P72,AF$1)),
INDIRECT("rBP!"&amp;ADDRESS($S72,SUMIFS(rBP!$1:$1,rBP!$5:$5,MAX(rBP!$5:$5)-AF$5+1))&amp;":"&amp;ADDRESS($S72,SUMIFS(rBP!$1:$1,rBP!$5:$5,MAX(rBP!$5:$5))))))</f>
        <v>20259.158579999999</v>
      </c>
      <c r="AG72" s="71">
        <f ca="1">IF(AG$5="",0,SUMPRODUCT(
INDIRECT(ADDRESS($P72,SUMIFS($1:$1,$5:$5,1))&amp;":"&amp;ADDRESS($P72,AG$1)),
INDIRECT("rBP!"&amp;ADDRESS($S72,SUMIFS(rBP!$1:$1,rBP!$5:$5,MAX(rBP!$5:$5)-AG$5+1))&amp;":"&amp;ADDRESS($S72,SUMIFS(rBP!$1:$1,rBP!$5:$5,MAX(rBP!$5:$5))))))</f>
        <v>20866.933337400002</v>
      </c>
      <c r="AH72" s="71">
        <f ca="1">IF(AH$5="",0,SUMPRODUCT(
INDIRECT(ADDRESS($P72,SUMIFS($1:$1,$5:$5,1))&amp;":"&amp;ADDRESS($P72,AH$1)),
INDIRECT("rBP!"&amp;ADDRESS($S72,SUMIFS(rBP!$1:$1,rBP!$5:$5,MAX(rBP!$5:$5)-AH$5+1))&amp;":"&amp;ADDRESS($S72,SUMIFS(rBP!$1:$1,rBP!$5:$5,MAX(rBP!$5:$5))))))</f>
        <v>21492.941337522003</v>
      </c>
      <c r="AI72" s="71">
        <f ca="1">IF(AI$5="",0,SUMPRODUCT(
INDIRECT(ADDRESS($P72,SUMIFS($1:$1,$5:$5,1))&amp;":"&amp;ADDRESS($P72,AI$1)),
INDIRECT("rBP!"&amp;ADDRESS($S72,SUMIFS(rBP!$1:$1,rBP!$5:$5,MAX(rBP!$5:$5)-AI$5+1))&amp;":"&amp;ADDRESS($S72,SUMIFS(rBP!$1:$1,rBP!$5:$5,MAX(rBP!$5:$5))))))</f>
        <v>22137.729577647664</v>
      </c>
      <c r="AJ72" s="71">
        <f ca="1">IF(AJ$5="",0,SUMPRODUCT(
INDIRECT(ADDRESS($P72,SUMIFS($1:$1,$5:$5,1))&amp;":"&amp;ADDRESS($P72,AJ$1)),
INDIRECT("rBP!"&amp;ADDRESS($S72,SUMIFS(rBP!$1:$1,rBP!$5:$5,MAX(rBP!$5:$5)-AJ$5+1))&amp;":"&amp;ADDRESS($S72,SUMIFS(rBP!$1:$1,rBP!$5:$5,MAX(rBP!$5:$5))))))</f>
        <v>22801.861464977093</v>
      </c>
      <c r="AK72" s="71">
        <f ca="1">IF(AK$5="",0,SUMPRODUCT(
INDIRECT(ADDRESS($P72,SUMIFS($1:$1,$5:$5,1))&amp;":"&amp;ADDRESS($P72,AK$1)),
INDIRECT("rBP!"&amp;ADDRESS($S72,SUMIFS(rBP!$1:$1,rBP!$5:$5,MAX(rBP!$5:$5)-AK$5+1))&amp;":"&amp;ADDRESS($S72,SUMIFS(rBP!$1:$1,rBP!$5:$5,MAX(rBP!$5:$5))))))</f>
        <v>23485.917308926408</v>
      </c>
      <c r="AL72" s="71">
        <f ca="1">IF(AL$5="",0,SUMPRODUCT(
INDIRECT(ADDRESS($P72,SUMIFS($1:$1,$5:$5,1))&amp;":"&amp;ADDRESS($P72,AL$1)),
INDIRECT("rBP!"&amp;ADDRESS($S72,SUMIFS(rBP!$1:$1,rBP!$5:$5,MAX(rBP!$5:$5)-AL$5+1))&amp;":"&amp;ADDRESS($S72,SUMIFS(rBP!$1:$1,rBP!$5:$5,MAX(rBP!$5:$5))))))</f>
        <v>24190.494828194198</v>
      </c>
      <c r="AM72" s="71">
        <f ca="1">IF(AM$5="",0,SUMPRODUCT(
INDIRECT(ADDRESS($P72,SUMIFS($1:$1,$5:$5,1))&amp;":"&amp;ADDRESS($P72,AM$1)),
INDIRECT("rBP!"&amp;ADDRESS($S72,SUMIFS(rBP!$1:$1,rBP!$5:$5,MAX(rBP!$5:$5)-AM$5+1))&amp;":"&amp;ADDRESS($S72,SUMIFS(rBP!$1:$1,rBP!$5:$5,MAX(rBP!$5:$5))))))</f>
        <v>24916.209673040023</v>
      </c>
      <c r="AN72" s="71">
        <f ca="1">IF(AN$5="",0,SUMPRODUCT(
INDIRECT(ADDRESS($P72,SUMIFS($1:$1,$5:$5,1))&amp;":"&amp;ADDRESS($P72,AN$1)),
INDIRECT("rBP!"&amp;ADDRESS($S72,SUMIFS(rBP!$1:$1,rBP!$5:$5,MAX(rBP!$5:$5)-AN$5+1))&amp;":"&amp;ADDRESS($S72,SUMIFS(rBP!$1:$1,rBP!$5:$5,MAX(rBP!$5:$5))))))</f>
        <v>25663.695963231225</v>
      </c>
      <c r="AO72" s="71">
        <f ca="1">IF(AO$5="",0,SUMPRODUCT(
INDIRECT(ADDRESS($P72,SUMIFS($1:$1,$5:$5,1))&amp;":"&amp;ADDRESS($P72,AO$1)),
INDIRECT("rBP!"&amp;ADDRESS($S72,SUMIFS(rBP!$1:$1,rBP!$5:$5,MAX(rBP!$5:$5)-AO$5+1))&amp;":"&amp;ADDRESS($S72,SUMIFS(rBP!$1:$1,rBP!$5:$5,MAX(rBP!$5:$5))))))</f>
        <v>26433.606842128163</v>
      </c>
      <c r="AP72" s="71">
        <f ca="1">IF(AP$5="",0,SUMPRODUCT(
INDIRECT(ADDRESS($P72,SUMIFS($1:$1,$5:$5,1))&amp;":"&amp;ADDRESS($P72,AP$1)),
INDIRECT("rBP!"&amp;ADDRESS($S72,SUMIFS(rBP!$1:$1,rBP!$5:$5,MAX(rBP!$5:$5)-AP$5+1))&amp;":"&amp;ADDRESS($S72,SUMIFS(rBP!$1:$1,rBP!$5:$5,MAX(rBP!$5:$5))))))</f>
        <v>27226.61504739201</v>
      </c>
      <c r="AQ72" s="71">
        <f ca="1">IF(AQ$5="",0,SUMPRODUCT(
INDIRECT(ADDRESS($P72,SUMIFS($1:$1,$5:$5,1))&amp;":"&amp;ADDRESS($P72,AQ$1)),
INDIRECT("rBP!"&amp;ADDRESS($S72,SUMIFS(rBP!$1:$1,rBP!$5:$5,MAX(rBP!$5:$5)-AQ$5+1))&amp;":"&amp;ADDRESS($S72,SUMIFS(rBP!$1:$1,rBP!$5:$5,MAX(rBP!$5:$5))))))</f>
        <v>28043.41349881377</v>
      </c>
      <c r="AR72" s="71">
        <f ca="1">IF(AR$5="",0,SUMPRODUCT(
INDIRECT(ADDRESS($P72,SUMIFS($1:$1,$5:$5,1))&amp;":"&amp;ADDRESS($P72,AR$1)),
INDIRECT("rBP!"&amp;ADDRESS($S72,SUMIFS(rBP!$1:$1,rBP!$5:$5,MAX(rBP!$5:$5)-AR$5+1))&amp;":"&amp;ADDRESS($S72,SUMIFS(rBP!$1:$1,rBP!$5:$5,MAX(rBP!$5:$5))))))</f>
        <v>28884.715903778182</v>
      </c>
      <c r="AS72" s="71">
        <f ca="1">IF(AS$5="",0,SUMPRODUCT(
INDIRECT(ADDRESS($P72,SUMIFS($1:$1,$5:$5,1))&amp;":"&amp;ADDRESS($P72,AS$1)),
INDIRECT("rBP!"&amp;ADDRESS($S72,SUMIFS(rBP!$1:$1,rBP!$5:$5,MAX(rBP!$5:$5)-AS$5+1))&amp;":"&amp;ADDRESS($S72,SUMIFS(rBP!$1:$1,rBP!$5:$5,MAX(rBP!$5:$5))))))</f>
        <v>29751.257380891533</v>
      </c>
      <c r="AT72" s="71">
        <f ca="1">IF(AT$5="",0,SUMPRODUCT(
INDIRECT(ADDRESS($P72,SUMIFS($1:$1,$5:$5,1))&amp;":"&amp;ADDRESS($P72,AT$1)),
INDIRECT("rBP!"&amp;ADDRESS($S72,SUMIFS(rBP!$1:$1,rBP!$5:$5,MAX(rBP!$5:$5)-AT$5+1))&amp;":"&amp;ADDRESS($S72,SUMIFS(rBP!$1:$1,rBP!$5:$5,MAX(rBP!$5:$5))))))</f>
        <v>30643.79510231828</v>
      </c>
      <c r="AU72" s="71">
        <f ca="1">IF(AU$5="",0,SUMPRODUCT(
INDIRECT(ADDRESS($P72,SUMIFS($1:$1,$5:$5,1))&amp;":"&amp;ADDRESS($P72,AU$1)),
INDIRECT("rBP!"&amp;ADDRESS($S72,SUMIFS(rBP!$1:$1,rBP!$5:$5,MAX(rBP!$5:$5)-AU$5+1))&amp;":"&amp;ADDRESS($S72,SUMIFS(rBP!$1:$1,rBP!$5:$5,MAX(rBP!$5:$5))))))</f>
        <v>31563.108955387826</v>
      </c>
      <c r="AV72" s="71">
        <f ca="1">IF(AV$5="",0,SUMPRODUCT(
INDIRECT(ADDRESS($P72,SUMIFS($1:$1,$5:$5,1))&amp;":"&amp;ADDRESS($P72,AV$1)),
INDIRECT("rBP!"&amp;ADDRESS($S72,SUMIFS(rBP!$1:$1,rBP!$5:$5,MAX(rBP!$5:$5)-AV$5+1))&amp;":"&amp;ADDRESS($S72,SUMIFS(rBP!$1:$1,rBP!$5:$5,MAX(rBP!$5:$5))))))</f>
        <v>32510.002224049465</v>
      </c>
      <c r="AW72" s="71">
        <f ca="1">IF(AW$5="",0,SUMPRODUCT(
INDIRECT(ADDRESS($P72,SUMIFS($1:$1,$5:$5,1))&amp;":"&amp;ADDRESS($P72,AW$1)),
INDIRECT("rBP!"&amp;ADDRESS($S72,SUMIFS(rBP!$1:$1,rBP!$5:$5,MAX(rBP!$5:$5)-AW$5+1))&amp;":"&amp;ADDRESS($S72,SUMIFS(rBP!$1:$1,rBP!$5:$5,MAX(rBP!$5:$5))))))</f>
        <v>33485.302290770953</v>
      </c>
      <c r="AX72" s="71">
        <f ca="1">IF(AX$5="",0,SUMPRODUCT(
INDIRECT(ADDRESS($P72,SUMIFS($1:$1,$5:$5,1))&amp;":"&amp;ADDRESS($P72,AX$1)),
INDIRECT("rBP!"&amp;ADDRESS($S72,SUMIFS(rBP!$1:$1,rBP!$5:$5,MAX(rBP!$5:$5)-AX$5+1))&amp;":"&amp;ADDRESS($S72,SUMIFS(rBP!$1:$1,rBP!$5:$5,MAX(rBP!$5:$5))))))</f>
        <v>34489.861359494076</v>
      </c>
      <c r="AY72" s="71">
        <f ca="1">IF(AY$5="",0,SUMPRODUCT(
INDIRECT(ADDRESS($P72,SUMIFS($1:$1,$5:$5,1))&amp;":"&amp;ADDRESS($P72,AY$1)),
INDIRECT("rBP!"&amp;ADDRESS($S72,SUMIFS(rBP!$1:$1,rBP!$5:$5,MAX(rBP!$5:$5)-AY$5+1))&amp;":"&amp;ADDRESS($S72,SUMIFS(rBP!$1:$1,rBP!$5:$5,MAX(rBP!$5:$5))))))</f>
        <v>35524.557200278905</v>
      </c>
      <c r="AZ72" s="71">
        <f ca="1">IF(AZ$5="",0,SUMPRODUCT(
INDIRECT(ADDRESS($P72,SUMIFS($1:$1,$5:$5,1))&amp;":"&amp;ADDRESS($P72,AZ$1)),
INDIRECT("rBP!"&amp;ADDRESS($S72,SUMIFS(rBP!$1:$1,rBP!$5:$5,MAX(rBP!$5:$5)-AZ$5+1))&amp;":"&amp;ADDRESS($S72,SUMIFS(rBP!$1:$1,rBP!$5:$5,MAX(rBP!$5:$5))))))</f>
        <v>36590.293916287272</v>
      </c>
      <c r="BA72" s="71">
        <f ca="1">IF(BA$5="",0,SUMPRODUCT(
INDIRECT(ADDRESS($P72,SUMIFS($1:$1,$5:$5,1))&amp;":"&amp;ADDRESS($P72,BA$1)),
INDIRECT("rBP!"&amp;ADDRESS($S72,SUMIFS(rBP!$1:$1,rBP!$5:$5,MAX(rBP!$5:$5)-BA$5+1))&amp;":"&amp;ADDRESS($S72,SUMIFS(rBP!$1:$1,rBP!$5:$5,MAX(rBP!$5:$5))))))</f>
        <v>37688.002733775895</v>
      </c>
      <c r="BB72" s="71">
        <f ca="1">IF(BB$5="",0,SUMPRODUCT(
INDIRECT(ADDRESS($P72,SUMIFS($1:$1,$5:$5,1))&amp;":"&amp;ADDRESS($P72,BB$1)),
INDIRECT("rBP!"&amp;ADDRESS($S72,SUMIFS(rBP!$1:$1,rBP!$5:$5,MAX(rBP!$5:$5)-BB$5+1))&amp;":"&amp;ADDRESS($S72,SUMIFS(rBP!$1:$1,rBP!$5:$5,MAX(rBP!$5:$5))))))</f>
        <v>38818.642815789164</v>
      </c>
      <c r="BC72" s="71">
        <f ca="1">IF(BC$5="",0,SUMPRODUCT(
INDIRECT(ADDRESS($P72,SUMIFS($1:$1,$5:$5,1))&amp;":"&amp;ADDRESS($P72,BC$1)),
INDIRECT("rBP!"&amp;ADDRESS($S72,SUMIFS(rBP!$1:$1,rBP!$5:$5,MAX(rBP!$5:$5)-BC$5+1))&amp;":"&amp;ADDRESS($S72,SUMIFS(rBP!$1:$1,rBP!$5:$5,MAX(rBP!$5:$5))))))</f>
        <v>39983.202100262839</v>
      </c>
      <c r="BD72" s="71">
        <f ca="1">IF(BD$5="",0,SUMPRODUCT(
INDIRECT(ADDRESS($P72,SUMIFS($1:$1,$5:$5,1))&amp;":"&amp;ADDRESS($P72,BD$1)),
INDIRECT("rBP!"&amp;ADDRESS($S72,SUMIFS(rBP!$1:$1,rBP!$5:$5,MAX(rBP!$5:$5)-BD$5+1))&amp;":"&amp;ADDRESS($S72,SUMIFS(rBP!$1:$1,rBP!$5:$5,MAX(rBP!$5:$5))))))</f>
        <v>41182.698163270732</v>
      </c>
      <c r="BE72" s="71">
        <f ca="1">IF(BE$5="",0,SUMPRODUCT(
INDIRECT(ADDRESS($P72,SUMIFS($1:$1,$5:$5,1))&amp;":"&amp;ADDRESS($P72,BE$1)),
INDIRECT("rBP!"&amp;ADDRESS($S72,SUMIFS(rBP!$1:$1,rBP!$5:$5,MAX(rBP!$5:$5)-BE$5+1))&amp;":"&amp;ADDRESS($S72,SUMIFS(rBP!$1:$1,rBP!$5:$5,MAX(rBP!$5:$5))))))</f>
        <v>42418.17910816885</v>
      </c>
      <c r="BF72" s="71">
        <f ca="1">IF(BF$5="",0,SUMPRODUCT(
INDIRECT(ADDRESS($P72,SUMIFS($1:$1,$5:$5,1))&amp;":"&amp;ADDRESS($P72,BF$1)),
INDIRECT("rBP!"&amp;ADDRESS($S72,SUMIFS(rBP!$1:$1,rBP!$5:$5,MAX(rBP!$5:$5)-BF$5+1))&amp;":"&amp;ADDRESS($S72,SUMIFS(rBP!$1:$1,rBP!$5:$5,MAX(rBP!$5:$5))))))</f>
        <v>43690.724481413912</v>
      </c>
      <c r="BG72" s="71">
        <f ca="1">IF(BG$5="",0,SUMPRODUCT(
INDIRECT(ADDRESS($P72,SUMIFS($1:$1,$5:$5,1))&amp;":"&amp;ADDRESS($P72,BG$1)),
INDIRECT("rBP!"&amp;ADDRESS($S72,SUMIFS(rBP!$1:$1,rBP!$5:$5,MAX(rBP!$5:$5)-BG$5+1))&amp;":"&amp;ADDRESS($S72,SUMIFS(rBP!$1:$1,rBP!$5:$5,MAX(rBP!$5:$5))))))</f>
        <v>45001.44621585634</v>
      </c>
      <c r="BH72" s="71">
        <f ca="1">IF(BH$5="",0,SUMPRODUCT(
INDIRECT(ADDRESS($P72,SUMIFS($1:$1,$5:$5,1))&amp;":"&amp;ADDRESS($P72,BH$1)),
INDIRECT("rBP!"&amp;ADDRESS($S72,SUMIFS(rBP!$1:$1,rBP!$5:$5,MAX(rBP!$5:$5)-BH$5+1))&amp;":"&amp;ADDRESS($S72,SUMIFS(rBP!$1:$1,rBP!$5:$5,MAX(rBP!$5:$5))))))</f>
        <v>46351.489602332033</v>
      </c>
      <c r="BI72" s="71">
        <f ca="1">IF(BI$5="",0,SUMPRODUCT(
INDIRECT(ADDRESS($P72,SUMIFS($1:$1,$5:$5,1))&amp;":"&amp;ADDRESS($P72,BI$1)),
INDIRECT("rBP!"&amp;ADDRESS($S72,SUMIFS(rBP!$1:$1,rBP!$5:$5,MAX(rBP!$5:$5)-BI$5+1))&amp;":"&amp;ADDRESS($S72,SUMIFS(rBP!$1:$1,rBP!$5:$5,MAX(rBP!$5:$5))))))</f>
        <v>47742.034290401993</v>
      </c>
      <c r="BJ72" s="71">
        <f ca="1">IF(BJ$5="",0,SUMPRODUCT(
INDIRECT(ADDRESS($P72,SUMIFS($1:$1,$5:$5,1))&amp;":"&amp;ADDRESS($P72,BJ$1)),
INDIRECT("rBP!"&amp;ADDRESS($S72,SUMIFS(rBP!$1:$1,rBP!$5:$5,MAX(rBP!$5:$5)-BJ$5+1))&amp;":"&amp;ADDRESS($S72,SUMIFS(rBP!$1:$1,rBP!$5:$5,MAX(rBP!$5:$5))))))</f>
        <v>49174.295319114055</v>
      </c>
      <c r="BK72" s="71">
        <f ca="1">IF(BK$5="",0,SUMPRODUCT(
INDIRECT(ADDRESS($P72,SUMIFS($1:$1,$5:$5,1))&amp;":"&amp;ADDRESS($P72,BK$1)),
INDIRECT("rBP!"&amp;ADDRESS($S72,SUMIFS(rBP!$1:$1,rBP!$5:$5,MAX(rBP!$5:$5)-BK$5+1))&amp;":"&amp;ADDRESS($S72,SUMIFS(rBP!$1:$1,rBP!$5:$5,MAX(rBP!$5:$5))))))</f>
        <v>50649.524178687476</v>
      </c>
      <c r="BL72" s="71">
        <f ca="1">IF(BL$5="",0,SUMPRODUCT(
INDIRECT(ADDRESS($P72,SUMIFS($1:$1,$5:$5,1))&amp;":"&amp;ADDRESS($P72,BL$1)),
INDIRECT("rBP!"&amp;ADDRESS($S72,SUMIFS(rBP!$1:$1,rBP!$5:$5,MAX(rBP!$5:$5)-BL$5+1))&amp;":"&amp;ADDRESS($S72,SUMIFS(rBP!$1:$1,rBP!$5:$5,MAX(rBP!$5:$5))))))</f>
        <v>52169.0099040481</v>
      </c>
      <c r="BM72" s="71">
        <f ca="1">IF(BM$5="",0,SUMPRODUCT(
INDIRECT(ADDRESS($P72,SUMIFS($1:$1,$5:$5,1))&amp;":"&amp;ADDRESS($P72,BM$1)),
INDIRECT("rBP!"&amp;ADDRESS($S72,SUMIFS(rBP!$1:$1,rBP!$5:$5,MAX(rBP!$5:$5)-BM$5+1))&amp;":"&amp;ADDRESS($S72,SUMIFS(rBP!$1:$1,rBP!$5:$5,MAX(rBP!$5:$5))))))</f>
        <v>53734.080201169541</v>
      </c>
      <c r="BN72" s="71">
        <f ca="1">IF(BN$5="",0,SUMPRODUCT(
INDIRECT(ADDRESS($P72,SUMIFS($1:$1,$5:$5,1))&amp;":"&amp;ADDRESS($P72,BN$1)),
INDIRECT("rBP!"&amp;ADDRESS($S72,SUMIFS(rBP!$1:$1,rBP!$5:$5,MAX(rBP!$5:$5)-BN$5+1))&amp;":"&amp;ADDRESS($S72,SUMIFS(rBP!$1:$1,rBP!$5:$5,MAX(rBP!$5:$5))))))</f>
        <v>55346.102607204637</v>
      </c>
      <c r="BO72" s="71">
        <f ca="1">IF(BO$5="",0,SUMPRODUCT(
INDIRECT(ADDRESS($P72,SUMIFS($1:$1,$5:$5,1))&amp;":"&amp;ADDRESS($P72,BO$1)),
INDIRECT("rBP!"&amp;ADDRESS($S72,SUMIFS(rBP!$1:$1,rBP!$5:$5,MAX(rBP!$5:$5)-BO$5+1))&amp;":"&amp;ADDRESS($S72,SUMIFS(rBP!$1:$1,rBP!$5:$5,MAX(rBP!$5:$5))))))</f>
        <v>57006.485685420776</v>
      </c>
      <c r="BP72" s="71">
        <f ca="1">IF(BP$5="",0,SUMPRODUCT(
INDIRECT(ADDRESS($P72,SUMIFS($1:$1,$5:$5,1))&amp;":"&amp;ADDRESS($P72,BP$1)),
INDIRECT("rBP!"&amp;ADDRESS($S72,SUMIFS(rBP!$1:$1,rBP!$5:$5,MAX(rBP!$5:$5)-BP$5+1))&amp;":"&amp;ADDRESS($S72,SUMIFS(rBP!$1:$1,rBP!$5:$5,MAX(rBP!$5:$5))))))</f>
        <v>58716.680255983403</v>
      </c>
      <c r="BQ72" s="71">
        <f ca="1">IF(BQ$5="",0,SUMPRODUCT(
INDIRECT(ADDRESS($P72,SUMIFS($1:$1,$5:$5,1))&amp;":"&amp;ADDRESS($P72,BQ$1)),
INDIRECT("rBP!"&amp;ADDRESS($S72,SUMIFS(rBP!$1:$1,rBP!$5:$5,MAX(rBP!$5:$5)-BQ$5+1))&amp;":"&amp;ADDRESS($S72,SUMIFS(rBP!$1:$1,rBP!$5:$5,MAX(rBP!$5:$5))))))</f>
        <v>60478.180663662904</v>
      </c>
      <c r="BR72" s="71">
        <f ca="1">IF(BR$5="",0,SUMPRODUCT(
INDIRECT(ADDRESS($P72,SUMIFS($1:$1,$5:$5,1))&amp;":"&amp;ADDRESS($P72,BR$1)),
INDIRECT("rBP!"&amp;ADDRESS($S72,SUMIFS(rBP!$1:$1,rBP!$5:$5,MAX(rBP!$5:$5)-BR$5+1))&amp;":"&amp;ADDRESS($S72,SUMIFS(rBP!$1:$1,rBP!$5:$5,MAX(rBP!$5:$5))))))</f>
        <v>62292.52608357279</v>
      </c>
      <c r="BS72" s="71">
        <f ca="1">IF(BS$5="",0,SUMPRODUCT(
INDIRECT(ADDRESS($P72,SUMIFS($1:$1,$5:$5,1))&amp;":"&amp;ADDRESS($P72,BS$1)),
INDIRECT("rBP!"&amp;ADDRESS($S72,SUMIFS(rBP!$1:$1,rBP!$5:$5,MAX(rBP!$5:$5)-BS$5+1))&amp;":"&amp;ADDRESS($S72,SUMIFS(rBP!$1:$1,rBP!$5:$5,MAX(rBP!$5:$5))))))</f>
        <v>64161.301866079979</v>
      </c>
      <c r="BT72" s="71">
        <f ca="1">IF(BT$5="",0,SUMPRODUCT(
INDIRECT(ADDRESS($P72,SUMIFS($1:$1,$5:$5,1))&amp;":"&amp;ADDRESS($P72,BT$1)),
INDIRECT("rBP!"&amp;ADDRESS($S72,SUMIFS(rBP!$1:$1,rBP!$5:$5,MAX(rBP!$5:$5)-BT$5+1))&amp;":"&amp;ADDRESS($S72,SUMIFS(rBP!$1:$1,rBP!$5:$5,MAX(rBP!$5:$5))))))</f>
        <v>66086.140922062375</v>
      </c>
      <c r="BU72" s="71">
        <f ca="1">IF(BU$5="",0,SUMPRODUCT(
INDIRECT(ADDRESS($P72,SUMIFS($1:$1,$5:$5,1))&amp;":"&amp;ADDRESS($P72,BU$1)),
INDIRECT("rBP!"&amp;ADDRESS($S72,SUMIFS(rBP!$1:$1,rBP!$5:$5,MAX(rBP!$5:$5)-BU$5+1))&amp;":"&amp;ADDRESS($S72,SUMIFS(rBP!$1:$1,rBP!$5:$5,MAX(rBP!$5:$5))))))</f>
        <v>68068.725149724254</v>
      </c>
      <c r="BV72" s="71">
        <f ca="1">IF(BV$5="",0,SUMPRODUCT(
INDIRECT(ADDRESS($P72,SUMIFS($1:$1,$5:$5,1))&amp;":"&amp;ADDRESS($P72,BV$1)),
INDIRECT("rBP!"&amp;ADDRESS($S72,SUMIFS(rBP!$1:$1,rBP!$5:$5,MAX(rBP!$5:$5)-BV$5+1))&amp;":"&amp;ADDRESS($S72,SUMIFS(rBP!$1:$1,rBP!$5:$5,MAX(rBP!$5:$5))))))</f>
        <v>0</v>
      </c>
      <c r="BW72" s="71">
        <f ca="1">IF(BW$5="",0,SUMPRODUCT(
INDIRECT(ADDRESS($P72,SUMIFS($1:$1,$5:$5,1))&amp;":"&amp;ADDRESS($P72,BW$1)),
INDIRECT("rBP!"&amp;ADDRESS($S72,SUMIFS(rBP!$1:$1,rBP!$5:$5,MAX(rBP!$5:$5)-BW$5+1))&amp;":"&amp;ADDRESS($S72,SUMIFS(rBP!$1:$1,rBP!$5:$5,MAX(rBP!$5:$5))))))</f>
        <v>0</v>
      </c>
      <c r="BX72" s="71">
        <f ca="1">IF(BX$5="",0,SUMPRODUCT(
INDIRECT(ADDRESS($P72,SUMIFS($1:$1,$5:$5,1))&amp;":"&amp;ADDRESS($P72,BX$1)),
INDIRECT("rBP!"&amp;ADDRESS($S72,SUMIFS(rBP!$1:$1,rBP!$5:$5,MAX(rBP!$5:$5)-BX$5+1))&amp;":"&amp;ADDRESS($S72,SUMIFS(rBP!$1:$1,rBP!$5:$5,MAX(rBP!$5:$5))))))</f>
        <v>0</v>
      </c>
      <c r="BY72" s="71">
        <f ca="1">IF(BY$5="",0,SUMPRODUCT(
INDIRECT(ADDRESS($P72,SUMIFS($1:$1,$5:$5,1))&amp;":"&amp;ADDRESS($P72,BY$1)),
INDIRECT("rBP!"&amp;ADDRESS($S72,SUMIFS(rBP!$1:$1,rBP!$5:$5,MAX(rBP!$5:$5)-BY$5+1))&amp;":"&amp;ADDRESS($S72,SUMIFS(rBP!$1:$1,rBP!$5:$5,MAX(rBP!$5:$5))))))</f>
        <v>0</v>
      </c>
      <c r="BZ72" s="71">
        <f ca="1">IF(BZ$5="",0,SUMPRODUCT(
INDIRECT(ADDRESS($P72,SUMIFS($1:$1,$5:$5,1))&amp;":"&amp;ADDRESS($P72,BZ$1)),
INDIRECT("rBP!"&amp;ADDRESS($S72,SUMIFS(rBP!$1:$1,rBP!$5:$5,MAX(rBP!$5:$5)-BZ$5+1))&amp;":"&amp;ADDRESS($S72,SUMIFS(rBP!$1:$1,rBP!$5:$5,MAX(rBP!$5:$5))))))</f>
        <v>0</v>
      </c>
      <c r="CA72" s="71">
        <f ca="1">IF(CA$5="",0,SUMPRODUCT(
INDIRECT(ADDRESS($P72,SUMIFS($1:$1,$5:$5,1))&amp;":"&amp;ADDRESS($P72,CA$1)),
INDIRECT("rBP!"&amp;ADDRESS($S72,SUMIFS(rBP!$1:$1,rBP!$5:$5,MAX(rBP!$5:$5)-CA$5+1))&amp;":"&amp;ADDRESS($S72,SUMIFS(rBP!$1:$1,rBP!$5:$5,MAX(rBP!$5:$5))))))</f>
        <v>0</v>
      </c>
      <c r="CB72" s="71">
        <f ca="1">IF(CB$5="",0,SUMPRODUCT(
INDIRECT(ADDRESS($P72,SUMIFS($1:$1,$5:$5,1))&amp;":"&amp;ADDRESS($P72,CB$1)),
INDIRECT("rBP!"&amp;ADDRESS($S72,SUMIFS(rBP!$1:$1,rBP!$5:$5,MAX(rBP!$5:$5)-CB$5+1))&amp;":"&amp;ADDRESS($S72,SUMIFS(rBP!$1:$1,rBP!$5:$5,MAX(rBP!$5:$5))))))</f>
        <v>0</v>
      </c>
      <c r="CC72" s="71">
        <f ca="1">IF(CC$5="",0,SUMPRODUCT(
INDIRECT(ADDRESS($P72,SUMIFS($1:$1,$5:$5,1))&amp;":"&amp;ADDRESS($P72,CC$1)),
INDIRECT("rBP!"&amp;ADDRESS($S72,SUMIFS(rBP!$1:$1,rBP!$5:$5,MAX(rBP!$5:$5)-CC$5+1))&amp;":"&amp;ADDRESS($S72,SUMIFS(rBP!$1:$1,rBP!$5:$5,MAX(rBP!$5:$5))))))</f>
        <v>0</v>
      </c>
      <c r="CD72" s="71">
        <f ca="1">IF(CD$5="",0,SUMPRODUCT(
INDIRECT(ADDRESS($P72,SUMIFS($1:$1,$5:$5,1))&amp;":"&amp;ADDRESS($P72,CD$1)),
INDIRECT("rBP!"&amp;ADDRESS($S72,SUMIFS(rBP!$1:$1,rBP!$5:$5,MAX(rBP!$5:$5)-CD$5+1))&amp;":"&amp;ADDRESS($S72,SUMIFS(rBP!$1:$1,rBP!$5:$5,MAX(rBP!$5:$5))))))</f>
        <v>0</v>
      </c>
      <c r="CE72" s="71">
        <f ca="1">IF(CE$5="",0,SUMPRODUCT(
INDIRECT(ADDRESS($P72,SUMIFS($1:$1,$5:$5,1))&amp;":"&amp;ADDRESS($P72,CE$1)),
INDIRECT("rBP!"&amp;ADDRESS($S72,SUMIFS(rBP!$1:$1,rBP!$5:$5,MAX(rBP!$5:$5)-CE$5+1))&amp;":"&amp;ADDRESS($S72,SUMIFS(rBP!$1:$1,rBP!$5:$5,MAX(rBP!$5:$5))))))</f>
        <v>0</v>
      </c>
      <c r="CF72" s="71">
        <f ca="1">IF(CF$5="",0,SUMPRODUCT(
INDIRECT(ADDRESS($P72,SUMIFS($1:$1,$5:$5,1))&amp;":"&amp;ADDRESS($P72,CF$1)),
INDIRECT("rBP!"&amp;ADDRESS($S72,SUMIFS(rBP!$1:$1,rBP!$5:$5,MAX(rBP!$5:$5)-CF$5+1))&amp;":"&amp;ADDRESS($S72,SUMIFS(rBP!$1:$1,rBP!$5:$5,MAX(rBP!$5:$5))))))</f>
        <v>0</v>
      </c>
      <c r="CG72" s="71">
        <f ca="1">IF(CG$5="",0,SUMPRODUCT(
INDIRECT(ADDRESS($P72,SUMIFS($1:$1,$5:$5,1))&amp;":"&amp;ADDRESS($P72,CG$1)),
INDIRECT("rBP!"&amp;ADDRESS($S72,SUMIFS(rBP!$1:$1,rBP!$5:$5,MAX(rBP!$5:$5)-CG$5+1))&amp;":"&amp;ADDRESS($S72,SUMIFS(rBP!$1:$1,rBP!$5:$5,MAX(rBP!$5:$5))))))</f>
        <v>0</v>
      </c>
      <c r="CH72" s="71">
        <f ca="1">IF(CH$5="",0,SUMPRODUCT(
INDIRECT(ADDRESS($P72,SUMIFS($1:$1,$5:$5,1))&amp;":"&amp;ADDRESS($P72,CH$1)),
INDIRECT("rBP!"&amp;ADDRESS($S72,SUMIFS(rBP!$1:$1,rBP!$5:$5,MAX(rBP!$5:$5)-CH$5+1))&amp;":"&amp;ADDRESS($S72,SUMIFS(rBP!$1:$1,rBP!$5:$5,MAX(rBP!$5:$5))))))</f>
        <v>0</v>
      </c>
      <c r="CI72" s="71">
        <f ca="1">IF(CI$5="",0,SUMPRODUCT(
INDIRECT(ADDRESS($P72,SUMIFS($1:$1,$5:$5,1))&amp;":"&amp;ADDRESS($P72,CI$1)),
INDIRECT("rBP!"&amp;ADDRESS($S72,SUMIFS(rBP!$1:$1,rBP!$5:$5,MAX(rBP!$5:$5)-CI$5+1))&amp;":"&amp;ADDRESS($S72,SUMIFS(rBP!$1:$1,rBP!$5:$5,MAX(rBP!$5:$5))))))</f>
        <v>0</v>
      </c>
      <c r="CJ72" s="71">
        <f ca="1">IF(CJ$5="",0,SUMPRODUCT(
INDIRECT(ADDRESS($P72,SUMIFS($1:$1,$5:$5,1))&amp;":"&amp;ADDRESS($P72,CJ$1)),
INDIRECT("rBP!"&amp;ADDRESS($S72,SUMIFS(rBP!$1:$1,rBP!$5:$5,MAX(rBP!$5:$5)-CJ$5+1))&amp;":"&amp;ADDRESS($S72,SUMIFS(rBP!$1:$1,rBP!$5:$5,MAX(rBP!$5:$5))))))</f>
        <v>0</v>
      </c>
      <c r="CK72" s="71">
        <f ca="1">IF(CK$5="",0,SUMPRODUCT(
INDIRECT(ADDRESS($P72,SUMIFS($1:$1,$5:$5,1))&amp;":"&amp;ADDRESS($P72,CK$1)),
INDIRECT("rBP!"&amp;ADDRESS($S72,SUMIFS(rBP!$1:$1,rBP!$5:$5,MAX(rBP!$5:$5)-CK$5+1))&amp;":"&amp;ADDRESS($S72,SUMIFS(rBP!$1:$1,rBP!$5:$5,MAX(rBP!$5:$5))))))</f>
        <v>0</v>
      </c>
      <c r="CL72" s="71">
        <f ca="1">IF(CL$5="",0,SUMPRODUCT(
INDIRECT(ADDRESS($P72,SUMIFS($1:$1,$5:$5,1))&amp;":"&amp;ADDRESS($P72,CL$1)),
INDIRECT("rBP!"&amp;ADDRESS($S72,SUMIFS(rBP!$1:$1,rBP!$5:$5,MAX(rBP!$5:$5)-CL$5+1))&amp;":"&amp;ADDRESS($S72,SUMIFS(rBP!$1:$1,rBP!$5:$5,MAX(rBP!$5:$5))))))</f>
        <v>0</v>
      </c>
      <c r="CM72" s="71">
        <f ca="1">IF(CM$5="",0,SUMPRODUCT(
INDIRECT(ADDRESS($P72,SUMIFS($1:$1,$5:$5,1))&amp;":"&amp;ADDRESS($P72,CM$1)),
INDIRECT("rBP!"&amp;ADDRESS($S72,SUMIFS(rBP!$1:$1,rBP!$5:$5,MAX(rBP!$5:$5)-CM$5+1))&amp;":"&amp;ADDRESS($S72,SUMIFS(rBP!$1:$1,rBP!$5:$5,MAX(rBP!$5:$5))))))</f>
        <v>0</v>
      </c>
      <c r="CN72" s="71">
        <f ca="1">IF(CN$5="",0,SUMPRODUCT(
INDIRECT(ADDRESS($P72,SUMIFS($1:$1,$5:$5,1))&amp;":"&amp;ADDRESS($P72,CN$1)),
INDIRECT("rBP!"&amp;ADDRESS($S72,SUMIFS(rBP!$1:$1,rBP!$5:$5,MAX(rBP!$5:$5)-CN$5+1))&amp;":"&amp;ADDRESS($S72,SUMIFS(rBP!$1:$1,rBP!$5:$5,MAX(rBP!$5:$5))))))</f>
        <v>0</v>
      </c>
      <c r="CO72" s="71">
        <f ca="1">IF(CO$5="",0,SUMPRODUCT(
INDIRECT(ADDRESS($P72,SUMIFS($1:$1,$5:$5,1))&amp;":"&amp;ADDRESS($P72,CO$1)),
INDIRECT("rBP!"&amp;ADDRESS($S72,SUMIFS(rBP!$1:$1,rBP!$5:$5,MAX(rBP!$5:$5)-CO$5+1))&amp;":"&amp;ADDRESS($S72,SUMIFS(rBP!$1:$1,rBP!$5:$5,MAX(rBP!$5:$5))))))</f>
        <v>0</v>
      </c>
      <c r="CP72" s="71">
        <f ca="1">IF(CP$5="",0,SUMPRODUCT(
INDIRECT(ADDRESS($P72,SUMIFS($1:$1,$5:$5,1))&amp;":"&amp;ADDRESS($P72,CP$1)),
INDIRECT("rBP!"&amp;ADDRESS($S72,SUMIFS(rBP!$1:$1,rBP!$5:$5,MAX(rBP!$5:$5)-CP$5+1))&amp;":"&amp;ADDRESS($S72,SUMIFS(rBP!$1:$1,rBP!$5:$5,MAX(rBP!$5:$5))))))</f>
        <v>0</v>
      </c>
      <c r="CQ72" s="71">
        <f ca="1">IF(CQ$5="",0,SUMPRODUCT(
INDIRECT(ADDRESS($P72,SUMIFS($1:$1,$5:$5,1))&amp;":"&amp;ADDRESS($P72,CQ$1)),
INDIRECT("rBP!"&amp;ADDRESS($S72,SUMIFS(rBP!$1:$1,rBP!$5:$5,MAX(rBP!$5:$5)-CQ$5+1))&amp;":"&amp;ADDRESS($S72,SUMIFS(rBP!$1:$1,rBP!$5:$5,MAX(rBP!$5:$5))))))</f>
        <v>0</v>
      </c>
      <c r="CR72" s="71">
        <f ca="1">IF(CR$5="",0,SUMPRODUCT(
INDIRECT(ADDRESS($P72,SUMIFS($1:$1,$5:$5,1))&amp;":"&amp;ADDRESS($P72,CR$1)),
INDIRECT("rBP!"&amp;ADDRESS($S72,SUMIFS(rBP!$1:$1,rBP!$5:$5,MAX(rBP!$5:$5)-CR$5+1))&amp;":"&amp;ADDRESS($S72,SUMIFS(rBP!$1:$1,rBP!$5:$5,MAX(rBP!$5:$5))))))</f>
        <v>0</v>
      </c>
      <c r="CS72" s="71">
        <f ca="1">IF(CS$5="",0,SUMPRODUCT(
INDIRECT(ADDRESS($P72,SUMIFS($1:$1,$5:$5,1))&amp;":"&amp;ADDRESS($P72,CS$1)),
INDIRECT("rBP!"&amp;ADDRESS($S72,SUMIFS(rBP!$1:$1,rBP!$5:$5,MAX(rBP!$5:$5)-CS$5+1))&amp;":"&amp;ADDRESS($S72,SUMIFS(rBP!$1:$1,rBP!$5:$5,MAX(rBP!$5:$5))))))</f>
        <v>0</v>
      </c>
      <c r="CT72" s="71">
        <f ca="1">IF(CT$5="",0,SUMPRODUCT(
INDIRECT(ADDRESS($P72,SUMIFS($1:$1,$5:$5,1))&amp;":"&amp;ADDRESS($P72,CT$1)),
INDIRECT("rBP!"&amp;ADDRESS($S72,SUMIFS(rBP!$1:$1,rBP!$5:$5,MAX(rBP!$5:$5)-CT$5+1))&amp;":"&amp;ADDRESS($S72,SUMIFS(rBP!$1:$1,rBP!$5:$5,MAX(rBP!$5:$5))))))</f>
        <v>0</v>
      </c>
    </row>
    <row r="73" spans="1:98" s="27" customFormat="1" ht="12" x14ac:dyDescent="0.25">
      <c r="A73" s="26">
        <f>ROW()</f>
        <v>73</v>
      </c>
      <c r="E73" s="24"/>
      <c r="F73" s="68" t="str">
        <f>F64</f>
        <v>Вн.пр-во</v>
      </c>
      <c r="G73" s="27" t="str">
        <f>BP!$F$29</f>
        <v>ЭлЭн</v>
      </c>
      <c r="M73" s="2" t="str">
        <f>Lists!$R$8</f>
        <v>руб.</v>
      </c>
      <c r="P73" s="73">
        <f t="shared" si="11"/>
        <v>7</v>
      </c>
      <c r="R73" s="24"/>
      <c r="S73" s="73">
        <f>BP!$A125</f>
        <v>125</v>
      </c>
      <c r="T73" s="69"/>
      <c r="U73" s="69"/>
      <c r="V73" s="77"/>
      <c r="W73" s="29">
        <f ca="1">SUM(INDIRECT(ADDRESS(ROW(),SUMIFS($1:$1,$5:$5,1))):INDIRECT(ADDRESS(ROW(),SUMIFS($1:$1,$5:$5,MAX($5:$5)))))</f>
        <v>1242938.7691227798</v>
      </c>
      <c r="X73" s="69"/>
      <c r="Y73" s="69"/>
      <c r="Z73" s="71">
        <f ca="1">IF(Z$5="",0,SUMPRODUCT(
INDIRECT(ADDRESS($P73,SUMIFS($1:$1,$5:$5,1))&amp;":"&amp;ADDRESS($P73,Z$1)),
INDIRECT("rBP!"&amp;ADDRESS($S73,SUMIFS(rBP!$1:$1,rBP!$5:$5,MAX(rBP!$5:$5)-Z$5+1))&amp;":"&amp;ADDRESS($S73,SUMIFS(rBP!$1:$1,rBP!$5:$5,MAX(rBP!$5:$5))))))</f>
        <v>0</v>
      </c>
      <c r="AA73" s="71">
        <f ca="1">IF(AA$5="",0,SUMPRODUCT(
INDIRECT(ADDRESS($P73,SUMIFS($1:$1,$5:$5,1))&amp;":"&amp;ADDRESS($P73,AA$1)),
INDIRECT("rBP!"&amp;ADDRESS($S73,SUMIFS(rBP!$1:$1,rBP!$5:$5,MAX(rBP!$5:$5)-AA$5+1))&amp;":"&amp;ADDRESS($S73,SUMIFS(rBP!$1:$1,rBP!$5:$5,MAX(rBP!$5:$5))))))</f>
        <v>0</v>
      </c>
      <c r="AB73" s="71">
        <f ca="1">IF(AB$5="",0,SUMPRODUCT(
INDIRECT(ADDRESS($P73,SUMIFS($1:$1,$5:$5,1))&amp;":"&amp;ADDRESS($P73,AB$1)),
INDIRECT("rBP!"&amp;ADDRESS($S73,SUMIFS(rBP!$1:$1,rBP!$5:$5,MAX(rBP!$5:$5)-AB$5+1))&amp;":"&amp;ADDRESS($S73,SUMIFS(rBP!$1:$1,rBP!$5:$5,MAX(rBP!$5:$5))))))</f>
        <v>12879.999999999998</v>
      </c>
      <c r="AC73" s="71">
        <f ca="1">IF(AC$5="",0,SUMPRODUCT(
INDIRECT(ADDRESS($P73,SUMIFS($1:$1,$5:$5,1))&amp;":"&amp;ADDRESS($P73,AC$1)),
INDIRECT("rBP!"&amp;ADDRESS($S73,SUMIFS(rBP!$1:$1,rBP!$5:$5,MAX(rBP!$5:$5)-AC$5+1))&amp;":"&amp;ADDRESS($S73,SUMIFS(rBP!$1:$1,rBP!$5:$5,MAX(rBP!$5:$5))))))</f>
        <v>13266.4</v>
      </c>
      <c r="AD73" s="71">
        <f ca="1">IF(AD$5="",0,SUMPRODUCT(
INDIRECT(ADDRESS($P73,SUMIFS($1:$1,$5:$5,1))&amp;":"&amp;ADDRESS($P73,AD$1)),
INDIRECT("rBP!"&amp;ADDRESS($S73,SUMIFS(rBP!$1:$1,rBP!$5:$5,MAX(rBP!$5:$5)-AD$5+1))&amp;":"&amp;ADDRESS($S73,SUMIFS(rBP!$1:$1,rBP!$5:$5,MAX(rBP!$5:$5))))))</f>
        <v>13664.392</v>
      </c>
      <c r="AE73" s="71">
        <f ca="1">IF(AE$5="",0,SUMPRODUCT(
INDIRECT(ADDRESS($P73,SUMIFS($1:$1,$5:$5,1))&amp;":"&amp;ADDRESS($P73,AE$1)),
INDIRECT("rBP!"&amp;ADDRESS($S73,SUMIFS(rBP!$1:$1,rBP!$5:$5,MAX(rBP!$5:$5)-AE$5+1))&amp;":"&amp;ADDRESS($S73,SUMIFS(rBP!$1:$1,rBP!$5:$5,MAX(rBP!$5:$5))))))</f>
        <v>14074.323759999999</v>
      </c>
      <c r="AF73" s="71">
        <f ca="1">IF(AF$5="",0,SUMPRODUCT(
INDIRECT(ADDRESS($P73,SUMIFS($1:$1,$5:$5,1))&amp;":"&amp;ADDRESS($P73,AF$1)),
INDIRECT("rBP!"&amp;ADDRESS($S73,SUMIFS(rBP!$1:$1,rBP!$5:$5,MAX(rBP!$5:$5)-AF$5+1))&amp;":"&amp;ADDRESS($S73,SUMIFS(rBP!$1:$1,rBP!$5:$5,MAX(rBP!$5:$5))))))</f>
        <v>14496.5534728</v>
      </c>
      <c r="AG73" s="71">
        <f ca="1">IF(AG$5="",0,SUMPRODUCT(
INDIRECT(ADDRESS($P73,SUMIFS($1:$1,$5:$5,1))&amp;":"&amp;ADDRESS($P73,AG$1)),
INDIRECT("rBP!"&amp;ADDRESS($S73,SUMIFS(rBP!$1:$1,rBP!$5:$5,MAX(rBP!$5:$5)-AG$5+1))&amp;":"&amp;ADDRESS($S73,SUMIFS(rBP!$1:$1,rBP!$5:$5,MAX(rBP!$5:$5))))))</f>
        <v>14931.450076984001</v>
      </c>
      <c r="AH73" s="71">
        <f ca="1">IF(AH$5="",0,SUMPRODUCT(
INDIRECT(ADDRESS($P73,SUMIFS($1:$1,$5:$5,1))&amp;":"&amp;ADDRESS($P73,AH$1)),
INDIRECT("rBP!"&amp;ADDRESS($S73,SUMIFS(rBP!$1:$1,rBP!$5:$5,MAX(rBP!$5:$5)-AH$5+1))&amp;":"&amp;ADDRESS($S73,SUMIFS(rBP!$1:$1,rBP!$5:$5,MAX(rBP!$5:$5))))))</f>
        <v>15379.393579293521</v>
      </c>
      <c r="AI73" s="71">
        <f ca="1">IF(AI$5="",0,SUMPRODUCT(
INDIRECT(ADDRESS($P73,SUMIFS($1:$1,$5:$5,1))&amp;":"&amp;ADDRESS($P73,AI$1)),
INDIRECT("rBP!"&amp;ADDRESS($S73,SUMIFS(rBP!$1:$1,rBP!$5:$5,MAX(rBP!$5:$5)-AI$5+1))&amp;":"&amp;ADDRESS($S73,SUMIFS(rBP!$1:$1,rBP!$5:$5,MAX(rBP!$5:$5))))))</f>
        <v>15840.775386672327</v>
      </c>
      <c r="AJ73" s="71">
        <f ca="1">IF(AJ$5="",0,SUMPRODUCT(
INDIRECT(ADDRESS($P73,SUMIFS($1:$1,$5:$5,1))&amp;":"&amp;ADDRESS($P73,AJ$1)),
INDIRECT("rBP!"&amp;ADDRESS($S73,SUMIFS(rBP!$1:$1,rBP!$5:$5,MAX(rBP!$5:$5)-AJ$5+1))&amp;":"&amp;ADDRESS($S73,SUMIFS(rBP!$1:$1,rBP!$5:$5,MAX(rBP!$5:$5))))))</f>
        <v>16315.998648272496</v>
      </c>
      <c r="AK73" s="71">
        <f ca="1">IF(AK$5="",0,SUMPRODUCT(
INDIRECT(ADDRESS($P73,SUMIFS($1:$1,$5:$5,1))&amp;":"&amp;ADDRESS($P73,AK$1)),
INDIRECT("rBP!"&amp;ADDRESS($S73,SUMIFS(rBP!$1:$1,rBP!$5:$5,MAX(rBP!$5:$5)-AK$5+1))&amp;":"&amp;ADDRESS($S73,SUMIFS(rBP!$1:$1,rBP!$5:$5,MAX(rBP!$5:$5))))))</f>
        <v>16805.47860772067</v>
      </c>
      <c r="AL73" s="71">
        <f ca="1">IF(AL$5="",0,SUMPRODUCT(
INDIRECT(ADDRESS($P73,SUMIFS($1:$1,$5:$5,1))&amp;":"&amp;ADDRESS($P73,AL$1)),
INDIRECT("rBP!"&amp;ADDRESS($S73,SUMIFS(rBP!$1:$1,rBP!$5:$5,MAX(rBP!$5:$5)-AL$5+1))&amp;":"&amp;ADDRESS($S73,SUMIFS(rBP!$1:$1,rBP!$5:$5,MAX(rBP!$5:$5))))))</f>
        <v>17309.642965952291</v>
      </c>
      <c r="AM73" s="71">
        <f ca="1">IF(AM$5="",0,SUMPRODUCT(
INDIRECT(ADDRESS($P73,SUMIFS($1:$1,$5:$5,1))&amp;":"&amp;ADDRESS($P73,AM$1)),
INDIRECT("rBP!"&amp;ADDRESS($S73,SUMIFS(rBP!$1:$1,rBP!$5:$5,MAX(rBP!$5:$5)-AM$5+1))&amp;":"&amp;ADDRESS($S73,SUMIFS(rBP!$1:$1,rBP!$5:$5,MAX(rBP!$5:$5))))))</f>
        <v>17828.93225493086</v>
      </c>
      <c r="AN73" s="71">
        <f ca="1">IF(AN$5="",0,SUMPRODUCT(
INDIRECT(ADDRESS($P73,SUMIFS($1:$1,$5:$5,1))&amp;":"&amp;ADDRESS($P73,AN$1)),
INDIRECT("rBP!"&amp;ADDRESS($S73,SUMIFS(rBP!$1:$1,rBP!$5:$5,MAX(rBP!$5:$5)-AN$5+1))&amp;":"&amp;ADDRESS($S73,SUMIFS(rBP!$1:$1,rBP!$5:$5,MAX(rBP!$5:$5))))))</f>
        <v>18363.800222578786</v>
      </c>
      <c r="AO73" s="71">
        <f ca="1">IF(AO$5="",0,SUMPRODUCT(
INDIRECT(ADDRESS($P73,SUMIFS($1:$1,$5:$5,1))&amp;":"&amp;ADDRESS($P73,AO$1)),
INDIRECT("rBP!"&amp;ADDRESS($S73,SUMIFS(rBP!$1:$1,rBP!$5:$5,MAX(rBP!$5:$5)-AO$5+1))&amp;":"&amp;ADDRESS($S73,SUMIFS(rBP!$1:$1,rBP!$5:$5,MAX(rBP!$5:$5))))))</f>
        <v>18914.714229256151</v>
      </c>
      <c r="AP73" s="71">
        <f ca="1">IF(AP$5="",0,SUMPRODUCT(
INDIRECT(ADDRESS($P73,SUMIFS($1:$1,$5:$5,1))&amp;":"&amp;ADDRESS($P73,AP$1)),
INDIRECT("rBP!"&amp;ADDRESS($S73,SUMIFS(rBP!$1:$1,rBP!$5:$5,MAX(rBP!$5:$5)-AP$5+1))&amp;":"&amp;ADDRESS($S73,SUMIFS(rBP!$1:$1,rBP!$5:$5,MAX(rBP!$5:$5))))))</f>
        <v>19482.155656133837</v>
      </c>
      <c r="AQ73" s="71">
        <f ca="1">IF(AQ$5="",0,SUMPRODUCT(
INDIRECT(ADDRESS($P73,SUMIFS($1:$1,$5:$5,1))&amp;":"&amp;ADDRESS($P73,AQ$1)),
INDIRECT("rBP!"&amp;ADDRESS($S73,SUMIFS(rBP!$1:$1,rBP!$5:$5,MAX(rBP!$5:$5)-AQ$5+1))&amp;":"&amp;ADDRESS($S73,SUMIFS(rBP!$1:$1,rBP!$5:$5,MAX(rBP!$5:$5))))))</f>
        <v>20066.620325817854</v>
      </c>
      <c r="AR73" s="71">
        <f ca="1">IF(AR$5="",0,SUMPRODUCT(
INDIRECT(ADDRESS($P73,SUMIFS($1:$1,$5:$5,1))&amp;":"&amp;ADDRESS($P73,AR$1)),
INDIRECT("rBP!"&amp;ADDRESS($S73,SUMIFS(rBP!$1:$1,rBP!$5:$5,MAX(rBP!$5:$5)-AR$5+1))&amp;":"&amp;ADDRESS($S73,SUMIFS(rBP!$1:$1,rBP!$5:$5,MAX(rBP!$5:$5))))))</f>
        <v>20668.618935592389</v>
      </c>
      <c r="AS73" s="71">
        <f ca="1">IF(AS$5="",0,SUMPRODUCT(
INDIRECT(ADDRESS($P73,SUMIFS($1:$1,$5:$5,1))&amp;":"&amp;ADDRESS($P73,AS$1)),
INDIRECT("rBP!"&amp;ADDRESS($S73,SUMIFS(rBP!$1:$1,rBP!$5:$5,MAX(rBP!$5:$5)-AS$5+1))&amp;":"&amp;ADDRESS($S73,SUMIFS(rBP!$1:$1,rBP!$5:$5,MAX(rBP!$5:$5))))))</f>
        <v>21288.677503660161</v>
      </c>
      <c r="AT73" s="71">
        <f ca="1">IF(AT$5="",0,SUMPRODUCT(
INDIRECT(ADDRESS($P73,SUMIFS($1:$1,$5:$5,1))&amp;":"&amp;ADDRESS($P73,AT$1)),
INDIRECT("rBP!"&amp;ADDRESS($S73,SUMIFS(rBP!$1:$1,rBP!$5:$5,MAX(rBP!$5:$5)-AT$5+1))&amp;":"&amp;ADDRESS($S73,SUMIFS(rBP!$1:$1,rBP!$5:$5,MAX(rBP!$5:$5))))))</f>
        <v>21927.337828769967</v>
      </c>
      <c r="AU73" s="71">
        <f ca="1">IF(AU$5="",0,SUMPRODUCT(
INDIRECT(ADDRESS($P73,SUMIFS($1:$1,$5:$5,1))&amp;":"&amp;ADDRESS($P73,AU$1)),
INDIRECT("rBP!"&amp;ADDRESS($S73,SUMIFS(rBP!$1:$1,rBP!$5:$5,MAX(rBP!$5:$5)-AU$5+1))&amp;":"&amp;ADDRESS($S73,SUMIFS(rBP!$1:$1,rBP!$5:$5,MAX(rBP!$5:$5))))))</f>
        <v>22585.157963633068</v>
      </c>
      <c r="AV73" s="71">
        <f ca="1">IF(AV$5="",0,SUMPRODUCT(
INDIRECT(ADDRESS($P73,SUMIFS($1:$1,$5:$5,1))&amp;":"&amp;ADDRESS($P73,AV$1)),
INDIRECT("rBP!"&amp;ADDRESS($S73,SUMIFS(rBP!$1:$1,rBP!$5:$5,MAX(rBP!$5:$5)-AV$5+1))&amp;":"&amp;ADDRESS($S73,SUMIFS(rBP!$1:$1,rBP!$5:$5,MAX(rBP!$5:$5))))))</f>
        <v>23262.71270254206</v>
      </c>
      <c r="AW73" s="71">
        <f ca="1">IF(AW$5="",0,SUMPRODUCT(
INDIRECT(ADDRESS($P73,SUMIFS($1:$1,$5:$5,1))&amp;":"&amp;ADDRESS($P73,AW$1)),
INDIRECT("rBP!"&amp;ADDRESS($S73,SUMIFS(rBP!$1:$1,rBP!$5:$5,MAX(rBP!$5:$5)-AW$5+1))&amp;":"&amp;ADDRESS($S73,SUMIFS(rBP!$1:$1,rBP!$5:$5,MAX(rBP!$5:$5))))))</f>
        <v>23960.594083618322</v>
      </c>
      <c r="AX73" s="71">
        <f ca="1">IF(AX$5="",0,SUMPRODUCT(
INDIRECT(ADDRESS($P73,SUMIFS($1:$1,$5:$5,1))&amp;":"&amp;ADDRESS($P73,AX$1)),
INDIRECT("rBP!"&amp;ADDRESS($S73,SUMIFS(rBP!$1:$1,rBP!$5:$5,MAX(rBP!$5:$5)-AX$5+1))&amp;":"&amp;ADDRESS($S73,SUMIFS(rBP!$1:$1,rBP!$5:$5,MAX(rBP!$5:$5))))))</f>
        <v>24679.411906126872</v>
      </c>
      <c r="AY73" s="71">
        <f ca="1">IF(AY$5="",0,SUMPRODUCT(
INDIRECT(ADDRESS($P73,SUMIFS($1:$1,$5:$5,1))&amp;":"&amp;ADDRESS($P73,AY$1)),
INDIRECT("rBP!"&amp;ADDRESS($S73,SUMIFS(rBP!$1:$1,rBP!$5:$5,MAX(rBP!$5:$5)-AY$5+1))&amp;":"&amp;ADDRESS($S73,SUMIFS(rBP!$1:$1,rBP!$5:$5,MAX(rBP!$5:$5))))))</f>
        <v>25419.79426331068</v>
      </c>
      <c r="AZ73" s="71">
        <f ca="1">IF(AZ$5="",0,SUMPRODUCT(
INDIRECT(ADDRESS($P73,SUMIFS($1:$1,$5:$5,1))&amp;":"&amp;ADDRESS($P73,AZ$1)),
INDIRECT("rBP!"&amp;ADDRESS($S73,SUMIFS(rBP!$1:$1,rBP!$5:$5,MAX(rBP!$5:$5)-AZ$5+1))&amp;":"&amp;ADDRESS($S73,SUMIFS(rBP!$1:$1,rBP!$5:$5,MAX(rBP!$5:$5))))))</f>
        <v>26182.388091210003</v>
      </c>
      <c r="BA73" s="71">
        <f ca="1">IF(BA$5="",0,SUMPRODUCT(
INDIRECT(ADDRESS($P73,SUMIFS($1:$1,$5:$5,1))&amp;":"&amp;ADDRESS($P73,BA$1)),
INDIRECT("rBP!"&amp;ADDRESS($S73,SUMIFS(rBP!$1:$1,rBP!$5:$5,MAX(rBP!$5:$5)-BA$5+1))&amp;":"&amp;ADDRESS($S73,SUMIFS(rBP!$1:$1,rBP!$5:$5,MAX(rBP!$5:$5))))))</f>
        <v>26967.859733946301</v>
      </c>
      <c r="BB73" s="71">
        <f ca="1">IF(BB$5="",0,SUMPRODUCT(
INDIRECT(ADDRESS($P73,SUMIFS($1:$1,$5:$5,1))&amp;":"&amp;ADDRESS($P73,BB$1)),
INDIRECT("rBP!"&amp;ADDRESS($S73,SUMIFS(rBP!$1:$1,rBP!$5:$5,MAX(rBP!$5:$5)-BB$5+1))&amp;":"&amp;ADDRESS($S73,SUMIFS(rBP!$1:$1,rBP!$5:$5,MAX(rBP!$5:$5))))))</f>
        <v>27776.89552596469</v>
      </c>
      <c r="BC73" s="71">
        <f ca="1">IF(BC$5="",0,SUMPRODUCT(
INDIRECT(ADDRESS($P73,SUMIFS($1:$1,$5:$5,1))&amp;":"&amp;ADDRESS($P73,BC$1)),
INDIRECT("rBP!"&amp;ADDRESS($S73,SUMIFS(rBP!$1:$1,rBP!$5:$5,MAX(rBP!$5:$5)-BC$5+1))&amp;":"&amp;ADDRESS($S73,SUMIFS(rBP!$1:$1,rBP!$5:$5,MAX(rBP!$5:$5))))))</f>
        <v>28610.202391743631</v>
      </c>
      <c r="BD73" s="71">
        <f ca="1">IF(BD$5="",0,SUMPRODUCT(
INDIRECT(ADDRESS($P73,SUMIFS($1:$1,$5:$5,1))&amp;":"&amp;ADDRESS($P73,BD$1)),
INDIRECT("rBP!"&amp;ADDRESS($S73,SUMIFS(rBP!$1:$1,rBP!$5:$5,MAX(rBP!$5:$5)-BD$5+1))&amp;":"&amp;ADDRESS($S73,SUMIFS(rBP!$1:$1,rBP!$5:$5,MAX(rBP!$5:$5))))))</f>
        <v>29468.508463495942</v>
      </c>
      <c r="BE73" s="71">
        <f ca="1">IF(BE$5="",0,SUMPRODUCT(
INDIRECT(ADDRESS($P73,SUMIFS($1:$1,$5:$5,1))&amp;":"&amp;ADDRESS($P73,BE$1)),
INDIRECT("rBP!"&amp;ADDRESS($S73,SUMIFS(rBP!$1:$1,rBP!$5:$5,MAX(rBP!$5:$5)-BE$5+1))&amp;":"&amp;ADDRESS($S73,SUMIFS(rBP!$1:$1,rBP!$5:$5,MAX(rBP!$5:$5))))))</f>
        <v>30352.563717400819</v>
      </c>
      <c r="BF73" s="71">
        <f ca="1">IF(BF$5="",0,SUMPRODUCT(
INDIRECT(ADDRESS($P73,SUMIFS($1:$1,$5:$5,1))&amp;":"&amp;ADDRESS($P73,BF$1)),
INDIRECT("rBP!"&amp;ADDRESS($S73,SUMIFS(rBP!$1:$1,rBP!$5:$5,MAX(rBP!$5:$5)-BF$5+1))&amp;":"&amp;ADDRESS($S73,SUMIFS(rBP!$1:$1,rBP!$5:$5,MAX(rBP!$5:$5))))))</f>
        <v>31263.140628922843</v>
      </c>
      <c r="BG73" s="71">
        <f ca="1">IF(BG$5="",0,SUMPRODUCT(
INDIRECT(ADDRESS($P73,SUMIFS($1:$1,$5:$5,1))&amp;":"&amp;ADDRESS($P73,BG$1)),
INDIRECT("rBP!"&amp;ADDRESS($S73,SUMIFS(rBP!$1:$1,rBP!$5:$5,MAX(rBP!$5:$5)-BG$5+1))&amp;":"&amp;ADDRESS($S73,SUMIFS(rBP!$1:$1,rBP!$5:$5,MAX(rBP!$5:$5))))))</f>
        <v>32201.034847790532</v>
      </c>
      <c r="BH73" s="71">
        <f ca="1">IF(BH$5="",0,SUMPRODUCT(
INDIRECT(ADDRESS($P73,SUMIFS($1:$1,$5:$5,1))&amp;":"&amp;ADDRESS($P73,BH$1)),
INDIRECT("rBP!"&amp;ADDRESS($S73,SUMIFS(rBP!$1:$1,rBP!$5:$5,MAX(rBP!$5:$5)-BH$5+1))&amp;":"&amp;ADDRESS($S73,SUMIFS(rBP!$1:$1,rBP!$5:$5,MAX(rBP!$5:$5))))))</f>
        <v>33167.065893224251</v>
      </c>
      <c r="BI73" s="71">
        <f ca="1">IF(BI$5="",0,SUMPRODUCT(
INDIRECT(ADDRESS($P73,SUMIFS($1:$1,$5:$5,1))&amp;":"&amp;ADDRESS($P73,BI$1)),
INDIRECT("rBP!"&amp;ADDRESS($S73,SUMIFS(rBP!$1:$1,rBP!$5:$5,MAX(rBP!$5:$5)-BI$5+1))&amp;":"&amp;ADDRESS($S73,SUMIFS(rBP!$1:$1,rBP!$5:$5,MAX(rBP!$5:$5))))))</f>
        <v>34162.077870020978</v>
      </c>
      <c r="BJ73" s="71">
        <f ca="1">IF(BJ$5="",0,SUMPRODUCT(
INDIRECT(ADDRESS($P73,SUMIFS($1:$1,$5:$5,1))&amp;":"&amp;ADDRESS($P73,BJ$1)),
INDIRECT("rBP!"&amp;ADDRESS($S73,SUMIFS(rBP!$1:$1,rBP!$5:$5,MAX(rBP!$5:$5)-BJ$5+1))&amp;":"&amp;ADDRESS($S73,SUMIFS(rBP!$1:$1,rBP!$5:$5,MAX(rBP!$5:$5))))))</f>
        <v>35186.94020612161</v>
      </c>
      <c r="BK73" s="71">
        <f ca="1">IF(BK$5="",0,SUMPRODUCT(
INDIRECT(ADDRESS($P73,SUMIFS($1:$1,$5:$5,1))&amp;":"&amp;ADDRESS($P73,BK$1)),
INDIRECT("rBP!"&amp;ADDRESS($S73,SUMIFS(rBP!$1:$1,rBP!$5:$5,MAX(rBP!$5:$5)-BK$5+1))&amp;":"&amp;ADDRESS($S73,SUMIFS(rBP!$1:$1,rBP!$5:$5,MAX(rBP!$5:$5))))))</f>
        <v>36242.548412305259</v>
      </c>
      <c r="BL73" s="71">
        <f ca="1">IF(BL$5="",0,SUMPRODUCT(
INDIRECT(ADDRESS($P73,SUMIFS($1:$1,$5:$5,1))&amp;":"&amp;ADDRESS($P73,BL$1)),
INDIRECT("rBP!"&amp;ADDRESS($S73,SUMIFS(rBP!$1:$1,rBP!$5:$5,MAX(rBP!$5:$5)-BL$5+1))&amp;":"&amp;ADDRESS($S73,SUMIFS(rBP!$1:$1,rBP!$5:$5,MAX(rBP!$5:$5))))))</f>
        <v>37329.824864674418</v>
      </c>
      <c r="BM73" s="71">
        <f ca="1">IF(BM$5="",0,SUMPRODUCT(
INDIRECT(ADDRESS($P73,SUMIFS($1:$1,$5:$5,1))&amp;":"&amp;ADDRESS($P73,BM$1)),
INDIRECT("rBP!"&amp;ADDRESS($S73,SUMIFS(rBP!$1:$1,rBP!$5:$5,MAX(rBP!$5:$5)-BM$5+1))&amp;":"&amp;ADDRESS($S73,SUMIFS(rBP!$1:$1,rBP!$5:$5,MAX(rBP!$5:$5))))))</f>
        <v>38449.719610614651</v>
      </c>
      <c r="BN73" s="71">
        <f ca="1">IF(BN$5="",0,SUMPRODUCT(
INDIRECT(ADDRESS($P73,SUMIFS($1:$1,$5:$5,1))&amp;":"&amp;ADDRESS($P73,BN$1)),
INDIRECT("rBP!"&amp;ADDRESS($S73,SUMIFS(rBP!$1:$1,rBP!$5:$5,MAX(rBP!$5:$5)-BN$5+1))&amp;":"&amp;ADDRESS($S73,SUMIFS(rBP!$1:$1,rBP!$5:$5,MAX(rBP!$5:$5))))))</f>
        <v>39603.211198933088</v>
      </c>
      <c r="BO73" s="71">
        <f ca="1">IF(BO$5="",0,SUMPRODUCT(
INDIRECT(ADDRESS($P73,SUMIFS($1:$1,$5:$5,1))&amp;":"&amp;ADDRESS($P73,BO$1)),
INDIRECT("rBP!"&amp;ADDRESS($S73,SUMIFS(rBP!$1:$1,rBP!$5:$5,MAX(rBP!$5:$5)-BO$5+1))&amp;":"&amp;ADDRESS($S73,SUMIFS(rBP!$1:$1,rBP!$5:$5,MAX(rBP!$5:$5))))))</f>
        <v>40791.307534901083</v>
      </c>
      <c r="BP73" s="71">
        <f ca="1">IF(BP$5="",0,SUMPRODUCT(
INDIRECT(ADDRESS($P73,SUMIFS($1:$1,$5:$5,1))&amp;":"&amp;ADDRESS($P73,BP$1)),
INDIRECT("rBP!"&amp;ADDRESS($S73,SUMIFS(rBP!$1:$1,rBP!$5:$5,MAX(rBP!$5:$5)-BP$5+1))&amp;":"&amp;ADDRESS($S73,SUMIFS(rBP!$1:$1,rBP!$5:$5,MAX(rBP!$5:$5))))))</f>
        <v>42015.04676094812</v>
      </c>
      <c r="BQ73" s="71">
        <f ca="1">IF(BQ$5="",0,SUMPRODUCT(
INDIRECT(ADDRESS($P73,SUMIFS($1:$1,$5:$5,1))&amp;":"&amp;ADDRESS($P73,BQ$1)),
INDIRECT("rBP!"&amp;ADDRESS($S73,SUMIFS(rBP!$1:$1,rBP!$5:$5,MAX(rBP!$5:$5)-BQ$5+1))&amp;":"&amp;ADDRESS($S73,SUMIFS(rBP!$1:$1,rBP!$5:$5,MAX(rBP!$5:$5))))))</f>
        <v>43275.49816377656</v>
      </c>
      <c r="BR73" s="71">
        <f ca="1">IF(BR$5="",0,SUMPRODUCT(
INDIRECT(ADDRESS($P73,SUMIFS($1:$1,$5:$5,1))&amp;":"&amp;ADDRESS($P73,BR$1)),
INDIRECT("rBP!"&amp;ADDRESS($S73,SUMIFS(rBP!$1:$1,rBP!$5:$5,MAX(rBP!$5:$5)-BR$5+1))&amp;":"&amp;ADDRESS($S73,SUMIFS(rBP!$1:$1,rBP!$5:$5,MAX(rBP!$5:$5))))))</f>
        <v>44573.763108689862</v>
      </c>
      <c r="BS73" s="71">
        <f ca="1">IF(BS$5="",0,SUMPRODUCT(
INDIRECT(ADDRESS($P73,SUMIFS($1:$1,$5:$5,1))&amp;":"&amp;ADDRESS($P73,BS$1)),
INDIRECT("rBP!"&amp;ADDRESS($S73,SUMIFS(rBP!$1:$1,rBP!$5:$5,MAX(rBP!$5:$5)-BS$5+1))&amp;":"&amp;ADDRESS($S73,SUMIFS(rBP!$1:$1,rBP!$5:$5,MAX(rBP!$5:$5))))))</f>
        <v>45910.976001950556</v>
      </c>
      <c r="BT73" s="71">
        <f ca="1">IF(BT$5="",0,SUMPRODUCT(
INDIRECT(ADDRESS($P73,SUMIFS($1:$1,$5:$5,1))&amp;":"&amp;ADDRESS($P73,BT$1)),
INDIRECT("rBP!"&amp;ADDRESS($S73,SUMIFS(rBP!$1:$1,rBP!$5:$5,MAX(rBP!$5:$5)-BT$5+1))&amp;":"&amp;ADDRESS($S73,SUMIFS(rBP!$1:$1,rBP!$5:$5,MAX(rBP!$5:$5))))))</f>
        <v>47288.305282009082</v>
      </c>
      <c r="BU73" s="71">
        <f ca="1">IF(BU$5="",0,SUMPRODUCT(
INDIRECT(ADDRESS($P73,SUMIFS($1:$1,$5:$5,1))&amp;":"&amp;ADDRESS($P73,BU$1)),
INDIRECT("rBP!"&amp;ADDRESS($S73,SUMIFS(rBP!$1:$1,rBP!$5:$5,MAX(rBP!$5:$5)-BU$5+1))&amp;":"&amp;ADDRESS($S73,SUMIFS(rBP!$1:$1,rBP!$5:$5,MAX(rBP!$5:$5))))))</f>
        <v>48706.954440469352</v>
      </c>
      <c r="BV73" s="71">
        <f ca="1">IF(BV$5="",0,SUMPRODUCT(
INDIRECT(ADDRESS($P73,SUMIFS($1:$1,$5:$5,1))&amp;":"&amp;ADDRESS($P73,BV$1)),
INDIRECT("rBP!"&amp;ADDRESS($S73,SUMIFS(rBP!$1:$1,rBP!$5:$5,MAX(rBP!$5:$5)-BV$5+1))&amp;":"&amp;ADDRESS($S73,SUMIFS(rBP!$1:$1,rBP!$5:$5,MAX(rBP!$5:$5))))))</f>
        <v>0</v>
      </c>
      <c r="BW73" s="71">
        <f ca="1">IF(BW$5="",0,SUMPRODUCT(
INDIRECT(ADDRESS($P73,SUMIFS($1:$1,$5:$5,1))&amp;":"&amp;ADDRESS($P73,BW$1)),
INDIRECT("rBP!"&amp;ADDRESS($S73,SUMIFS(rBP!$1:$1,rBP!$5:$5,MAX(rBP!$5:$5)-BW$5+1))&amp;":"&amp;ADDRESS($S73,SUMIFS(rBP!$1:$1,rBP!$5:$5,MAX(rBP!$5:$5))))))</f>
        <v>0</v>
      </c>
      <c r="BX73" s="71">
        <f ca="1">IF(BX$5="",0,SUMPRODUCT(
INDIRECT(ADDRESS($P73,SUMIFS($1:$1,$5:$5,1))&amp;":"&amp;ADDRESS($P73,BX$1)),
INDIRECT("rBP!"&amp;ADDRESS($S73,SUMIFS(rBP!$1:$1,rBP!$5:$5,MAX(rBP!$5:$5)-BX$5+1))&amp;":"&amp;ADDRESS($S73,SUMIFS(rBP!$1:$1,rBP!$5:$5,MAX(rBP!$5:$5))))))</f>
        <v>0</v>
      </c>
      <c r="BY73" s="71">
        <f ca="1">IF(BY$5="",0,SUMPRODUCT(
INDIRECT(ADDRESS($P73,SUMIFS($1:$1,$5:$5,1))&amp;":"&amp;ADDRESS($P73,BY$1)),
INDIRECT("rBP!"&amp;ADDRESS($S73,SUMIFS(rBP!$1:$1,rBP!$5:$5,MAX(rBP!$5:$5)-BY$5+1))&amp;":"&amp;ADDRESS($S73,SUMIFS(rBP!$1:$1,rBP!$5:$5,MAX(rBP!$5:$5))))))</f>
        <v>0</v>
      </c>
      <c r="BZ73" s="71">
        <f ca="1">IF(BZ$5="",0,SUMPRODUCT(
INDIRECT(ADDRESS($P73,SUMIFS($1:$1,$5:$5,1))&amp;":"&amp;ADDRESS($P73,BZ$1)),
INDIRECT("rBP!"&amp;ADDRESS($S73,SUMIFS(rBP!$1:$1,rBP!$5:$5,MAX(rBP!$5:$5)-BZ$5+1))&amp;":"&amp;ADDRESS($S73,SUMIFS(rBP!$1:$1,rBP!$5:$5,MAX(rBP!$5:$5))))))</f>
        <v>0</v>
      </c>
      <c r="CA73" s="71">
        <f ca="1">IF(CA$5="",0,SUMPRODUCT(
INDIRECT(ADDRESS($P73,SUMIFS($1:$1,$5:$5,1))&amp;":"&amp;ADDRESS($P73,CA$1)),
INDIRECT("rBP!"&amp;ADDRESS($S73,SUMIFS(rBP!$1:$1,rBP!$5:$5,MAX(rBP!$5:$5)-CA$5+1))&amp;":"&amp;ADDRESS($S73,SUMIFS(rBP!$1:$1,rBP!$5:$5,MAX(rBP!$5:$5))))))</f>
        <v>0</v>
      </c>
      <c r="CB73" s="71">
        <f ca="1">IF(CB$5="",0,SUMPRODUCT(
INDIRECT(ADDRESS($P73,SUMIFS($1:$1,$5:$5,1))&amp;":"&amp;ADDRESS($P73,CB$1)),
INDIRECT("rBP!"&amp;ADDRESS($S73,SUMIFS(rBP!$1:$1,rBP!$5:$5,MAX(rBP!$5:$5)-CB$5+1))&amp;":"&amp;ADDRESS($S73,SUMIFS(rBP!$1:$1,rBP!$5:$5,MAX(rBP!$5:$5))))))</f>
        <v>0</v>
      </c>
      <c r="CC73" s="71">
        <f ca="1">IF(CC$5="",0,SUMPRODUCT(
INDIRECT(ADDRESS($P73,SUMIFS($1:$1,$5:$5,1))&amp;":"&amp;ADDRESS($P73,CC$1)),
INDIRECT("rBP!"&amp;ADDRESS($S73,SUMIFS(rBP!$1:$1,rBP!$5:$5,MAX(rBP!$5:$5)-CC$5+1))&amp;":"&amp;ADDRESS($S73,SUMIFS(rBP!$1:$1,rBP!$5:$5,MAX(rBP!$5:$5))))))</f>
        <v>0</v>
      </c>
      <c r="CD73" s="71">
        <f ca="1">IF(CD$5="",0,SUMPRODUCT(
INDIRECT(ADDRESS($P73,SUMIFS($1:$1,$5:$5,1))&amp;":"&amp;ADDRESS($P73,CD$1)),
INDIRECT("rBP!"&amp;ADDRESS($S73,SUMIFS(rBP!$1:$1,rBP!$5:$5,MAX(rBP!$5:$5)-CD$5+1))&amp;":"&amp;ADDRESS($S73,SUMIFS(rBP!$1:$1,rBP!$5:$5,MAX(rBP!$5:$5))))))</f>
        <v>0</v>
      </c>
      <c r="CE73" s="71">
        <f ca="1">IF(CE$5="",0,SUMPRODUCT(
INDIRECT(ADDRESS($P73,SUMIFS($1:$1,$5:$5,1))&amp;":"&amp;ADDRESS($P73,CE$1)),
INDIRECT("rBP!"&amp;ADDRESS($S73,SUMIFS(rBP!$1:$1,rBP!$5:$5,MAX(rBP!$5:$5)-CE$5+1))&amp;":"&amp;ADDRESS($S73,SUMIFS(rBP!$1:$1,rBP!$5:$5,MAX(rBP!$5:$5))))))</f>
        <v>0</v>
      </c>
      <c r="CF73" s="71">
        <f ca="1">IF(CF$5="",0,SUMPRODUCT(
INDIRECT(ADDRESS($P73,SUMIFS($1:$1,$5:$5,1))&amp;":"&amp;ADDRESS($P73,CF$1)),
INDIRECT("rBP!"&amp;ADDRESS($S73,SUMIFS(rBP!$1:$1,rBP!$5:$5,MAX(rBP!$5:$5)-CF$5+1))&amp;":"&amp;ADDRESS($S73,SUMIFS(rBP!$1:$1,rBP!$5:$5,MAX(rBP!$5:$5))))))</f>
        <v>0</v>
      </c>
      <c r="CG73" s="71">
        <f ca="1">IF(CG$5="",0,SUMPRODUCT(
INDIRECT(ADDRESS($P73,SUMIFS($1:$1,$5:$5,1))&amp;":"&amp;ADDRESS($P73,CG$1)),
INDIRECT("rBP!"&amp;ADDRESS($S73,SUMIFS(rBP!$1:$1,rBP!$5:$5,MAX(rBP!$5:$5)-CG$5+1))&amp;":"&amp;ADDRESS($S73,SUMIFS(rBP!$1:$1,rBP!$5:$5,MAX(rBP!$5:$5))))))</f>
        <v>0</v>
      </c>
      <c r="CH73" s="71">
        <f ca="1">IF(CH$5="",0,SUMPRODUCT(
INDIRECT(ADDRESS($P73,SUMIFS($1:$1,$5:$5,1))&amp;":"&amp;ADDRESS($P73,CH$1)),
INDIRECT("rBP!"&amp;ADDRESS($S73,SUMIFS(rBP!$1:$1,rBP!$5:$5,MAX(rBP!$5:$5)-CH$5+1))&amp;":"&amp;ADDRESS($S73,SUMIFS(rBP!$1:$1,rBP!$5:$5,MAX(rBP!$5:$5))))))</f>
        <v>0</v>
      </c>
      <c r="CI73" s="71">
        <f ca="1">IF(CI$5="",0,SUMPRODUCT(
INDIRECT(ADDRESS($P73,SUMIFS($1:$1,$5:$5,1))&amp;":"&amp;ADDRESS($P73,CI$1)),
INDIRECT("rBP!"&amp;ADDRESS($S73,SUMIFS(rBP!$1:$1,rBP!$5:$5,MAX(rBP!$5:$5)-CI$5+1))&amp;":"&amp;ADDRESS($S73,SUMIFS(rBP!$1:$1,rBP!$5:$5,MAX(rBP!$5:$5))))))</f>
        <v>0</v>
      </c>
      <c r="CJ73" s="71">
        <f ca="1">IF(CJ$5="",0,SUMPRODUCT(
INDIRECT(ADDRESS($P73,SUMIFS($1:$1,$5:$5,1))&amp;":"&amp;ADDRESS($P73,CJ$1)),
INDIRECT("rBP!"&amp;ADDRESS($S73,SUMIFS(rBP!$1:$1,rBP!$5:$5,MAX(rBP!$5:$5)-CJ$5+1))&amp;":"&amp;ADDRESS($S73,SUMIFS(rBP!$1:$1,rBP!$5:$5,MAX(rBP!$5:$5))))))</f>
        <v>0</v>
      </c>
      <c r="CK73" s="71">
        <f ca="1">IF(CK$5="",0,SUMPRODUCT(
INDIRECT(ADDRESS($P73,SUMIFS($1:$1,$5:$5,1))&amp;":"&amp;ADDRESS($P73,CK$1)),
INDIRECT("rBP!"&amp;ADDRESS($S73,SUMIFS(rBP!$1:$1,rBP!$5:$5,MAX(rBP!$5:$5)-CK$5+1))&amp;":"&amp;ADDRESS($S73,SUMIFS(rBP!$1:$1,rBP!$5:$5,MAX(rBP!$5:$5))))))</f>
        <v>0</v>
      </c>
      <c r="CL73" s="71">
        <f ca="1">IF(CL$5="",0,SUMPRODUCT(
INDIRECT(ADDRESS($P73,SUMIFS($1:$1,$5:$5,1))&amp;":"&amp;ADDRESS($P73,CL$1)),
INDIRECT("rBP!"&amp;ADDRESS($S73,SUMIFS(rBP!$1:$1,rBP!$5:$5,MAX(rBP!$5:$5)-CL$5+1))&amp;":"&amp;ADDRESS($S73,SUMIFS(rBP!$1:$1,rBP!$5:$5,MAX(rBP!$5:$5))))))</f>
        <v>0</v>
      </c>
      <c r="CM73" s="71">
        <f ca="1">IF(CM$5="",0,SUMPRODUCT(
INDIRECT(ADDRESS($P73,SUMIFS($1:$1,$5:$5,1))&amp;":"&amp;ADDRESS($P73,CM$1)),
INDIRECT("rBP!"&amp;ADDRESS($S73,SUMIFS(rBP!$1:$1,rBP!$5:$5,MAX(rBP!$5:$5)-CM$5+1))&amp;":"&amp;ADDRESS($S73,SUMIFS(rBP!$1:$1,rBP!$5:$5,MAX(rBP!$5:$5))))))</f>
        <v>0</v>
      </c>
      <c r="CN73" s="71">
        <f ca="1">IF(CN$5="",0,SUMPRODUCT(
INDIRECT(ADDRESS($P73,SUMIFS($1:$1,$5:$5,1))&amp;":"&amp;ADDRESS($P73,CN$1)),
INDIRECT("rBP!"&amp;ADDRESS($S73,SUMIFS(rBP!$1:$1,rBP!$5:$5,MAX(rBP!$5:$5)-CN$5+1))&amp;":"&amp;ADDRESS($S73,SUMIFS(rBP!$1:$1,rBP!$5:$5,MAX(rBP!$5:$5))))))</f>
        <v>0</v>
      </c>
      <c r="CO73" s="71">
        <f ca="1">IF(CO$5="",0,SUMPRODUCT(
INDIRECT(ADDRESS($P73,SUMIFS($1:$1,$5:$5,1))&amp;":"&amp;ADDRESS($P73,CO$1)),
INDIRECT("rBP!"&amp;ADDRESS($S73,SUMIFS(rBP!$1:$1,rBP!$5:$5,MAX(rBP!$5:$5)-CO$5+1))&amp;":"&amp;ADDRESS($S73,SUMIFS(rBP!$1:$1,rBP!$5:$5,MAX(rBP!$5:$5))))))</f>
        <v>0</v>
      </c>
      <c r="CP73" s="71">
        <f ca="1">IF(CP$5="",0,SUMPRODUCT(
INDIRECT(ADDRESS($P73,SUMIFS($1:$1,$5:$5,1))&amp;":"&amp;ADDRESS($P73,CP$1)),
INDIRECT("rBP!"&amp;ADDRESS($S73,SUMIFS(rBP!$1:$1,rBP!$5:$5,MAX(rBP!$5:$5)-CP$5+1))&amp;":"&amp;ADDRESS($S73,SUMIFS(rBP!$1:$1,rBP!$5:$5,MAX(rBP!$5:$5))))))</f>
        <v>0</v>
      </c>
      <c r="CQ73" s="71">
        <f ca="1">IF(CQ$5="",0,SUMPRODUCT(
INDIRECT(ADDRESS($P73,SUMIFS($1:$1,$5:$5,1))&amp;":"&amp;ADDRESS($P73,CQ$1)),
INDIRECT("rBP!"&amp;ADDRESS($S73,SUMIFS(rBP!$1:$1,rBP!$5:$5,MAX(rBP!$5:$5)-CQ$5+1))&amp;":"&amp;ADDRESS($S73,SUMIFS(rBP!$1:$1,rBP!$5:$5,MAX(rBP!$5:$5))))))</f>
        <v>0</v>
      </c>
      <c r="CR73" s="71">
        <f ca="1">IF(CR$5="",0,SUMPRODUCT(
INDIRECT(ADDRESS($P73,SUMIFS($1:$1,$5:$5,1))&amp;":"&amp;ADDRESS($P73,CR$1)),
INDIRECT("rBP!"&amp;ADDRESS($S73,SUMIFS(rBP!$1:$1,rBP!$5:$5,MAX(rBP!$5:$5)-CR$5+1))&amp;":"&amp;ADDRESS($S73,SUMIFS(rBP!$1:$1,rBP!$5:$5,MAX(rBP!$5:$5))))))</f>
        <v>0</v>
      </c>
      <c r="CS73" s="71">
        <f ca="1">IF(CS$5="",0,SUMPRODUCT(
INDIRECT(ADDRESS($P73,SUMIFS($1:$1,$5:$5,1))&amp;":"&amp;ADDRESS($P73,CS$1)),
INDIRECT("rBP!"&amp;ADDRESS($S73,SUMIFS(rBP!$1:$1,rBP!$5:$5,MAX(rBP!$5:$5)-CS$5+1))&amp;":"&amp;ADDRESS($S73,SUMIFS(rBP!$1:$1,rBP!$5:$5,MAX(rBP!$5:$5))))))</f>
        <v>0</v>
      </c>
      <c r="CT73" s="71">
        <f ca="1">IF(CT$5="",0,SUMPRODUCT(
INDIRECT(ADDRESS($P73,SUMIFS($1:$1,$5:$5,1))&amp;":"&amp;ADDRESS($P73,CT$1)),
INDIRECT("rBP!"&amp;ADDRESS($S73,SUMIFS(rBP!$1:$1,rBP!$5:$5,MAX(rBP!$5:$5)-CT$5+1))&amp;":"&amp;ADDRESS($S73,SUMIFS(rBP!$1:$1,rBP!$5:$5,MAX(rBP!$5:$5))))))</f>
        <v>0</v>
      </c>
    </row>
    <row r="74" spans="1:98" s="2" customFormat="1" ht="10.199999999999999" x14ac:dyDescent="0.2">
      <c r="A74" s="11">
        <f>ROW()</f>
        <v>74</v>
      </c>
      <c r="E74" s="23" t="str">
        <f>Lists!$N$9</f>
        <v>пустая строка</v>
      </c>
      <c r="P74" s="3"/>
      <c r="R74" s="23"/>
      <c r="S74" s="3"/>
      <c r="V74" s="76"/>
      <c r="W74" s="5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  <c r="BW74" s="3"/>
      <c r="BX74" s="3"/>
      <c r="BY74" s="3"/>
      <c r="BZ74" s="3"/>
      <c r="CA74" s="3"/>
      <c r="CB74" s="3"/>
      <c r="CC74" s="3"/>
      <c r="CD74" s="3"/>
      <c r="CE74" s="3"/>
      <c r="CF74" s="3"/>
      <c r="CG74" s="3"/>
      <c r="CH74" s="3"/>
      <c r="CI74" s="3"/>
      <c r="CJ74" s="3"/>
      <c r="CK74" s="3"/>
      <c r="CL74" s="3"/>
      <c r="CM74" s="3"/>
      <c r="CN74" s="3"/>
      <c r="CO74" s="3"/>
      <c r="CP74" s="3"/>
      <c r="CQ74" s="3"/>
      <c r="CR74" s="3"/>
      <c r="CS74" s="3"/>
      <c r="CT74" s="3"/>
    </row>
    <row r="75" spans="1:98" s="13" customFormat="1" x14ac:dyDescent="0.3">
      <c r="A75" s="12">
        <f>ROW()</f>
        <v>75</v>
      </c>
      <c r="E75" s="25"/>
      <c r="F75" s="13" t="str">
        <f>BP!$F$127</f>
        <v>Поступление в пр-во ГП в натуральных величинах</v>
      </c>
      <c r="M75" s="4"/>
      <c r="P75" s="63"/>
      <c r="Q75" s="64"/>
      <c r="R75" s="65"/>
      <c r="S75" s="63"/>
      <c r="T75" s="66"/>
      <c r="U75" s="66"/>
      <c r="V75" s="78"/>
      <c r="W75" s="67"/>
      <c r="X75" s="66"/>
      <c r="Y75" s="66"/>
      <c r="Z75" s="67"/>
      <c r="AA75" s="67"/>
      <c r="AB75" s="67"/>
      <c r="AC75" s="67"/>
      <c r="AD75" s="67"/>
      <c r="AE75" s="67"/>
      <c r="AF75" s="67"/>
      <c r="AG75" s="67"/>
      <c r="AH75" s="67"/>
      <c r="AI75" s="67"/>
      <c r="AJ75" s="67"/>
      <c r="AK75" s="67"/>
      <c r="AL75" s="67"/>
      <c r="AM75" s="67"/>
      <c r="AN75" s="67"/>
      <c r="AO75" s="67"/>
      <c r="AP75" s="67"/>
      <c r="AQ75" s="67"/>
      <c r="AR75" s="67"/>
      <c r="AS75" s="67"/>
      <c r="AT75" s="67"/>
      <c r="AU75" s="67"/>
      <c r="AV75" s="67"/>
      <c r="AW75" s="67"/>
      <c r="AX75" s="67"/>
      <c r="AY75" s="67"/>
      <c r="AZ75" s="67"/>
      <c r="BA75" s="67"/>
      <c r="BB75" s="67"/>
      <c r="BC75" s="67"/>
      <c r="BD75" s="67"/>
      <c r="BE75" s="67"/>
      <c r="BF75" s="67"/>
      <c r="BG75" s="67"/>
      <c r="BH75" s="67"/>
      <c r="BI75" s="67"/>
      <c r="BJ75" s="67"/>
      <c r="BK75" s="67"/>
      <c r="BL75" s="67"/>
      <c r="BM75" s="67"/>
      <c r="BN75" s="67"/>
      <c r="BO75" s="67"/>
      <c r="BP75" s="67"/>
      <c r="BQ75" s="67"/>
      <c r="BR75" s="67"/>
      <c r="BS75" s="67"/>
      <c r="BT75" s="67"/>
      <c r="BU75" s="67"/>
      <c r="BV75" s="67"/>
      <c r="BW75" s="67"/>
      <c r="BX75" s="67"/>
      <c r="BY75" s="67"/>
      <c r="BZ75" s="67"/>
      <c r="CA75" s="67"/>
      <c r="CB75" s="67"/>
      <c r="CC75" s="67"/>
      <c r="CD75" s="67"/>
      <c r="CE75" s="67"/>
      <c r="CF75" s="67"/>
      <c r="CG75" s="67"/>
      <c r="CH75" s="67"/>
      <c r="CI75" s="67"/>
      <c r="CJ75" s="67"/>
      <c r="CK75" s="67"/>
      <c r="CL75" s="67"/>
      <c r="CM75" s="67"/>
      <c r="CN75" s="67"/>
      <c r="CO75" s="67"/>
      <c r="CP75" s="67"/>
      <c r="CQ75" s="67"/>
      <c r="CR75" s="67"/>
      <c r="CS75" s="67"/>
      <c r="CT75" s="67"/>
    </row>
    <row r="76" spans="1:98" s="27" customFormat="1" ht="12" x14ac:dyDescent="0.25">
      <c r="A76" s="26">
        <f>ROW()</f>
        <v>76</v>
      </c>
      <c r="E76" s="24"/>
      <c r="F76" s="68" t="str">
        <f>F75</f>
        <v>Поступление в пр-во ГП в натуральных величинах</v>
      </c>
      <c r="G76" s="27" t="str">
        <f>BP!$F$21</f>
        <v>Основа</v>
      </c>
      <c r="M76" s="2" t="str">
        <f>BP!$M$21</f>
        <v>кг</v>
      </c>
      <c r="P76" s="73">
        <f>$A$7</f>
        <v>7</v>
      </c>
      <c r="R76" s="24"/>
      <c r="S76" s="73">
        <f>BP!$A129</f>
        <v>129</v>
      </c>
      <c r="T76" s="69"/>
      <c r="U76" s="69"/>
      <c r="V76" s="77"/>
      <c r="W76" s="29">
        <f ca="1">SUM(INDIRECT(ADDRESS(ROW(),SUMIFS($1:$1,$5:$5,1))):INDIRECT(ADDRESS(ROW(),SUMIFS($1:$1,$5:$5,MAX($5:$5)))))</f>
        <v>534290.45468958165</v>
      </c>
      <c r="X76" s="69"/>
      <c r="Y76" s="69"/>
      <c r="Z76" s="71">
        <f ca="1">IF(Z$5="",0,SUMPRODUCT(
INDIRECT(ADDRESS($P76,SUMIFS($1:$1,$5:$5,1))&amp;":"&amp;ADDRESS($P76,Z$1)),
INDIRECT("rBP!"&amp;ADDRESS($S76,SUMIFS(rBP!$1:$1,rBP!$5:$5,MAX(rBP!$5:$5)-Z$5+1))&amp;":"&amp;ADDRESS($S76,SUMIFS(rBP!$1:$1,rBP!$5:$5,MAX(rBP!$5:$5))))))</f>
        <v>0</v>
      </c>
      <c r="AA76" s="71">
        <f ca="1">IF(AA$5="",0,SUMPRODUCT(
INDIRECT(ADDRESS($P76,SUMIFS($1:$1,$5:$5,1))&amp;":"&amp;ADDRESS($P76,AA$1)),
INDIRECT("rBP!"&amp;ADDRESS($S76,SUMIFS(rBP!$1:$1,rBP!$5:$5,MAX(rBP!$5:$5)-AA$5+1))&amp;":"&amp;ADDRESS($S76,SUMIFS(rBP!$1:$1,rBP!$5:$5,MAX(rBP!$5:$5))))))</f>
        <v>0</v>
      </c>
      <c r="AB76" s="71">
        <f ca="1">IF(AB$5="",0,SUMPRODUCT(
INDIRECT(ADDRESS($P76,SUMIFS($1:$1,$5:$5,1))&amp;":"&amp;ADDRESS($P76,AB$1)),
INDIRECT("rBP!"&amp;ADDRESS($S76,SUMIFS(rBP!$1:$1,rBP!$5:$5,MAX(rBP!$5:$5)-AB$5+1))&amp;":"&amp;ADDRESS($S76,SUMIFS(rBP!$1:$1,rBP!$5:$5,MAX(rBP!$5:$5))))))</f>
        <v>0</v>
      </c>
      <c r="AC76" s="71">
        <f ca="1">IF(AC$5="",0,SUMPRODUCT(
INDIRECT(ADDRESS($P76,SUMIFS($1:$1,$5:$5,1))&amp;":"&amp;ADDRESS($P76,AC$1)),
INDIRECT("rBP!"&amp;ADDRESS($S76,SUMIFS(rBP!$1:$1,rBP!$5:$5,MAX(rBP!$5:$5)-AC$5+1))&amp;":"&amp;ADDRESS($S76,SUMIFS(rBP!$1:$1,rBP!$5:$5,MAX(rBP!$5:$5))))))</f>
        <v>0</v>
      </c>
      <c r="AD76" s="71">
        <f ca="1">IF(AD$5="",0,SUMPRODUCT(
INDIRECT(ADDRESS($P76,SUMIFS($1:$1,$5:$5,1))&amp;":"&amp;ADDRESS($P76,AD$1)),
INDIRECT("rBP!"&amp;ADDRESS($S76,SUMIFS(rBP!$1:$1,rBP!$5:$5,MAX(rBP!$5:$5)-AD$5+1))&amp;":"&amp;ADDRESS($S76,SUMIFS(rBP!$1:$1,rBP!$5:$5,MAX(rBP!$5:$5))))))</f>
        <v>6000</v>
      </c>
      <c r="AE76" s="71">
        <f ca="1">IF(AE$5="",0,SUMPRODUCT(
INDIRECT(ADDRESS($P76,SUMIFS($1:$1,$5:$5,1))&amp;":"&amp;ADDRESS($P76,AE$1)),
INDIRECT("rBP!"&amp;ADDRESS($S76,SUMIFS(rBP!$1:$1,rBP!$5:$5,MAX(rBP!$5:$5)-AE$5+1))&amp;":"&amp;ADDRESS($S76,SUMIFS(rBP!$1:$1,rBP!$5:$5,MAX(rBP!$5:$5))))))</f>
        <v>6180</v>
      </c>
      <c r="AF76" s="71">
        <f ca="1">IF(AF$5="",0,SUMPRODUCT(
INDIRECT(ADDRESS($P76,SUMIFS($1:$1,$5:$5,1))&amp;":"&amp;ADDRESS($P76,AF$1)),
INDIRECT("rBP!"&amp;ADDRESS($S76,SUMIFS(rBP!$1:$1,rBP!$5:$5,MAX(rBP!$5:$5)-AF$5+1))&amp;":"&amp;ADDRESS($S76,SUMIFS(rBP!$1:$1,rBP!$5:$5,MAX(rBP!$5:$5))))))</f>
        <v>6365.4000000000005</v>
      </c>
      <c r="AG76" s="71">
        <f ca="1">IF(AG$5="",0,SUMPRODUCT(
INDIRECT(ADDRESS($P76,SUMIFS($1:$1,$5:$5,1))&amp;":"&amp;ADDRESS($P76,AG$1)),
INDIRECT("rBP!"&amp;ADDRESS($S76,SUMIFS(rBP!$1:$1,rBP!$5:$5,MAX(rBP!$5:$5)-AG$5+1))&amp;":"&amp;ADDRESS($S76,SUMIFS(rBP!$1:$1,rBP!$5:$5,MAX(rBP!$5:$5))))))</f>
        <v>6556.362000000001</v>
      </c>
      <c r="AH76" s="71">
        <f ca="1">IF(AH$5="",0,SUMPRODUCT(
INDIRECT(ADDRESS($P76,SUMIFS($1:$1,$5:$5,1))&amp;":"&amp;ADDRESS($P76,AH$1)),
INDIRECT("rBP!"&amp;ADDRESS($S76,SUMIFS(rBP!$1:$1,rBP!$5:$5,MAX(rBP!$5:$5)-AH$5+1))&amp;":"&amp;ADDRESS($S76,SUMIFS(rBP!$1:$1,rBP!$5:$5,MAX(rBP!$5:$5))))))</f>
        <v>6753.0528599999998</v>
      </c>
      <c r="AI76" s="71">
        <f ca="1">IF(AI$5="",0,SUMPRODUCT(
INDIRECT(ADDRESS($P76,SUMIFS($1:$1,$5:$5,1))&amp;":"&amp;ADDRESS($P76,AI$1)),
INDIRECT("rBP!"&amp;ADDRESS($S76,SUMIFS(rBP!$1:$1,rBP!$5:$5,MAX(rBP!$5:$5)-AI$5+1))&amp;":"&amp;ADDRESS($S76,SUMIFS(rBP!$1:$1,rBP!$5:$5,MAX(rBP!$5:$5))))))</f>
        <v>6955.6444458000005</v>
      </c>
      <c r="AJ76" s="71">
        <f ca="1">IF(AJ$5="",0,SUMPRODUCT(
INDIRECT(ADDRESS($P76,SUMIFS($1:$1,$5:$5,1))&amp;":"&amp;ADDRESS($P76,AJ$1)),
INDIRECT("rBP!"&amp;ADDRESS($S76,SUMIFS(rBP!$1:$1,rBP!$5:$5,MAX(rBP!$5:$5)-AJ$5+1))&amp;":"&amp;ADDRESS($S76,SUMIFS(rBP!$1:$1,rBP!$5:$5,MAX(rBP!$5:$5))))))</f>
        <v>7164.313779174001</v>
      </c>
      <c r="AK76" s="71">
        <f ca="1">IF(AK$5="",0,SUMPRODUCT(
INDIRECT(ADDRESS($P76,SUMIFS($1:$1,$5:$5,1))&amp;":"&amp;ADDRESS($P76,AK$1)),
INDIRECT("rBP!"&amp;ADDRESS($S76,SUMIFS(rBP!$1:$1,rBP!$5:$5,MAX(rBP!$5:$5)-AK$5+1))&amp;":"&amp;ADDRESS($S76,SUMIFS(rBP!$1:$1,rBP!$5:$5,MAX(rBP!$5:$5))))))</f>
        <v>7379.2431925492219</v>
      </c>
      <c r="AL76" s="71">
        <f ca="1">IF(AL$5="",0,SUMPRODUCT(
INDIRECT(ADDRESS($P76,SUMIFS($1:$1,$5:$5,1))&amp;":"&amp;ADDRESS($P76,AL$1)),
INDIRECT("rBP!"&amp;ADDRESS($S76,SUMIFS(rBP!$1:$1,rBP!$5:$5,MAX(rBP!$5:$5)-AL$5+1))&amp;":"&amp;ADDRESS($S76,SUMIFS(rBP!$1:$1,rBP!$5:$5,MAX(rBP!$5:$5))))))</f>
        <v>7600.6204883256978</v>
      </c>
      <c r="AM76" s="71">
        <f ca="1">IF(AM$5="",0,SUMPRODUCT(
INDIRECT(ADDRESS($P76,SUMIFS($1:$1,$5:$5,1))&amp;":"&amp;ADDRESS($P76,AM$1)),
INDIRECT("rBP!"&amp;ADDRESS($S76,SUMIFS(rBP!$1:$1,rBP!$5:$5,MAX(rBP!$5:$5)-AM$5+1))&amp;":"&amp;ADDRESS($S76,SUMIFS(rBP!$1:$1,rBP!$5:$5,MAX(rBP!$5:$5))))))</f>
        <v>7828.6391029754686</v>
      </c>
      <c r="AN76" s="71">
        <f ca="1">IF(AN$5="",0,SUMPRODUCT(
INDIRECT(ADDRESS($P76,SUMIFS($1:$1,$5:$5,1))&amp;":"&amp;ADDRESS($P76,AN$1)),
INDIRECT("rBP!"&amp;ADDRESS($S76,SUMIFS(rBP!$1:$1,rBP!$5:$5,MAX(rBP!$5:$5)-AN$5+1))&amp;":"&amp;ADDRESS($S76,SUMIFS(rBP!$1:$1,rBP!$5:$5,MAX(rBP!$5:$5))))))</f>
        <v>8063.4982760647326</v>
      </c>
      <c r="AO76" s="71">
        <f ca="1">IF(AO$5="",0,SUMPRODUCT(
INDIRECT(ADDRESS($P76,SUMIFS($1:$1,$5:$5,1))&amp;":"&amp;ADDRESS($P76,AO$1)),
INDIRECT("rBP!"&amp;ADDRESS($S76,SUMIFS(rBP!$1:$1,rBP!$5:$5,MAX(rBP!$5:$5)-AO$5+1))&amp;":"&amp;ADDRESS($S76,SUMIFS(rBP!$1:$1,rBP!$5:$5,MAX(rBP!$5:$5))))))</f>
        <v>8305.4032243466754</v>
      </c>
      <c r="AP76" s="71">
        <f ca="1">IF(AP$5="",0,SUMPRODUCT(
INDIRECT(ADDRESS($P76,SUMIFS($1:$1,$5:$5,1))&amp;":"&amp;ADDRESS($P76,AP$1)),
INDIRECT("rBP!"&amp;ADDRESS($S76,SUMIFS(rBP!$1:$1,rBP!$5:$5,MAX(rBP!$5:$5)-AP$5+1))&amp;":"&amp;ADDRESS($S76,SUMIFS(rBP!$1:$1,rBP!$5:$5,MAX(rBP!$5:$5))))))</f>
        <v>8554.5653210770743</v>
      </c>
      <c r="AQ76" s="71">
        <f ca="1">IF(AQ$5="",0,SUMPRODUCT(
INDIRECT(ADDRESS($P76,SUMIFS($1:$1,$5:$5,1))&amp;":"&amp;ADDRESS($P76,AQ$1)),
INDIRECT("rBP!"&amp;ADDRESS($S76,SUMIFS(rBP!$1:$1,rBP!$5:$5,MAX(rBP!$5:$5)-AQ$5+1))&amp;":"&amp;ADDRESS($S76,SUMIFS(rBP!$1:$1,rBP!$5:$5,MAX(rBP!$5:$5))))))</f>
        <v>8811.2022807093872</v>
      </c>
      <c r="AR76" s="71">
        <f ca="1">IF(AR$5="",0,SUMPRODUCT(
INDIRECT(ADDRESS($P76,SUMIFS($1:$1,$5:$5,1))&amp;":"&amp;ADDRESS($P76,AR$1)),
INDIRECT("rBP!"&amp;ADDRESS($S76,SUMIFS(rBP!$1:$1,rBP!$5:$5,MAX(rBP!$5:$5)-AR$5+1))&amp;":"&amp;ADDRESS($S76,SUMIFS(rBP!$1:$1,rBP!$5:$5,MAX(rBP!$5:$5))))))</f>
        <v>9075.5383491306693</v>
      </c>
      <c r="AS76" s="71">
        <f ca="1">IF(AS$5="",0,SUMPRODUCT(
INDIRECT(ADDRESS($P76,SUMIFS($1:$1,$5:$5,1))&amp;":"&amp;ADDRESS($P76,AS$1)),
INDIRECT("rBP!"&amp;ADDRESS($S76,SUMIFS(rBP!$1:$1,rBP!$5:$5,MAX(rBP!$5:$5)-AS$5+1))&amp;":"&amp;ADDRESS($S76,SUMIFS(rBP!$1:$1,rBP!$5:$5,MAX(rBP!$5:$5))))))</f>
        <v>9347.8044996045901</v>
      </c>
      <c r="AT76" s="71">
        <f ca="1">IF(AT$5="",0,SUMPRODUCT(
INDIRECT(ADDRESS($P76,SUMIFS($1:$1,$5:$5,1))&amp;":"&amp;ADDRESS($P76,AT$1)),
INDIRECT("rBP!"&amp;ADDRESS($S76,SUMIFS(rBP!$1:$1,rBP!$5:$5,MAX(rBP!$5:$5)-AT$5+1))&amp;":"&amp;ADDRESS($S76,SUMIFS(rBP!$1:$1,rBP!$5:$5,MAX(rBP!$5:$5))))))</f>
        <v>9628.238634592728</v>
      </c>
      <c r="AU76" s="71">
        <f ca="1">IF(AU$5="",0,SUMPRODUCT(
INDIRECT(ADDRESS($P76,SUMIFS($1:$1,$5:$5,1))&amp;":"&amp;ADDRESS($P76,AU$1)),
INDIRECT("rBP!"&amp;ADDRESS($S76,SUMIFS(rBP!$1:$1,rBP!$5:$5,MAX(rBP!$5:$5)-AU$5+1))&amp;":"&amp;ADDRESS($S76,SUMIFS(rBP!$1:$1,rBP!$5:$5,MAX(rBP!$5:$5))))))</f>
        <v>9917.085793630511</v>
      </c>
      <c r="AV76" s="71">
        <f ca="1">IF(AV$5="",0,SUMPRODUCT(
INDIRECT(ADDRESS($P76,SUMIFS($1:$1,$5:$5,1))&amp;":"&amp;ADDRESS($P76,AV$1)),
INDIRECT("rBP!"&amp;ADDRESS($S76,SUMIFS(rBP!$1:$1,rBP!$5:$5,MAX(rBP!$5:$5)-AV$5+1))&amp;":"&amp;ADDRESS($S76,SUMIFS(rBP!$1:$1,rBP!$5:$5,MAX(rBP!$5:$5))))))</f>
        <v>10214.598367439427</v>
      </c>
      <c r="AW76" s="71">
        <f ca="1">IF(AW$5="",0,SUMPRODUCT(
INDIRECT(ADDRESS($P76,SUMIFS($1:$1,$5:$5,1))&amp;":"&amp;ADDRESS($P76,AW$1)),
INDIRECT("rBP!"&amp;ADDRESS($S76,SUMIFS(rBP!$1:$1,rBP!$5:$5,MAX(rBP!$5:$5)-AW$5+1))&amp;":"&amp;ADDRESS($S76,SUMIFS(rBP!$1:$1,rBP!$5:$5,MAX(rBP!$5:$5))))))</f>
        <v>10521.036318462609</v>
      </c>
      <c r="AX76" s="71">
        <f ca="1">IF(AX$5="",0,SUMPRODUCT(
INDIRECT(ADDRESS($P76,SUMIFS($1:$1,$5:$5,1))&amp;":"&amp;ADDRESS($P76,AX$1)),
INDIRECT("rBP!"&amp;ADDRESS($S76,SUMIFS(rBP!$1:$1,rBP!$5:$5,MAX(rBP!$5:$5)-AX$5+1))&amp;":"&amp;ADDRESS($S76,SUMIFS(rBP!$1:$1,rBP!$5:$5,MAX(rBP!$5:$5))))))</f>
        <v>10836.667408016488</v>
      </c>
      <c r="AY76" s="71">
        <f ca="1">IF(AY$5="",0,SUMPRODUCT(
INDIRECT(ADDRESS($P76,SUMIFS($1:$1,$5:$5,1))&amp;":"&amp;ADDRESS($P76,AY$1)),
INDIRECT("rBP!"&amp;ADDRESS($S76,SUMIFS(rBP!$1:$1,rBP!$5:$5,MAX(rBP!$5:$5)-AY$5+1))&amp;":"&amp;ADDRESS($S76,SUMIFS(rBP!$1:$1,rBP!$5:$5,MAX(rBP!$5:$5))))))</f>
        <v>11161.767430256983</v>
      </c>
      <c r="AZ76" s="71">
        <f ca="1">IF(AZ$5="",0,SUMPRODUCT(
INDIRECT(ADDRESS($P76,SUMIFS($1:$1,$5:$5,1))&amp;":"&amp;ADDRESS($P76,AZ$1)),
INDIRECT("rBP!"&amp;ADDRESS($S76,SUMIFS(rBP!$1:$1,rBP!$5:$5,MAX(rBP!$5:$5)-AZ$5+1))&amp;":"&amp;ADDRESS($S76,SUMIFS(rBP!$1:$1,rBP!$5:$5,MAX(rBP!$5:$5))))))</f>
        <v>11496.620453164693</v>
      </c>
      <c r="BA76" s="71">
        <f ca="1">IF(BA$5="",0,SUMPRODUCT(
INDIRECT(ADDRESS($P76,SUMIFS($1:$1,$5:$5,1))&amp;":"&amp;ADDRESS($P76,BA$1)),
INDIRECT("rBP!"&amp;ADDRESS($S76,SUMIFS(rBP!$1:$1,rBP!$5:$5,MAX(rBP!$5:$5)-BA$5+1))&amp;":"&amp;ADDRESS($S76,SUMIFS(rBP!$1:$1,rBP!$5:$5,MAX(rBP!$5:$5))))))</f>
        <v>11841.519066759634</v>
      </c>
      <c r="BB76" s="71">
        <f ca="1">IF(BB$5="",0,SUMPRODUCT(
INDIRECT(ADDRESS($P76,SUMIFS($1:$1,$5:$5,1))&amp;":"&amp;ADDRESS($P76,BB$1)),
INDIRECT("rBP!"&amp;ADDRESS($S76,SUMIFS(rBP!$1:$1,rBP!$5:$5,MAX(rBP!$5:$5)-BB$5+1))&amp;":"&amp;ADDRESS($S76,SUMIFS(rBP!$1:$1,rBP!$5:$5,MAX(rBP!$5:$5))))))</f>
        <v>12196.764638762425</v>
      </c>
      <c r="BC76" s="71">
        <f ca="1">IF(BC$5="",0,SUMPRODUCT(
INDIRECT(ADDRESS($P76,SUMIFS($1:$1,$5:$5,1))&amp;":"&amp;ADDRESS($P76,BC$1)),
INDIRECT("rBP!"&amp;ADDRESS($S76,SUMIFS(rBP!$1:$1,rBP!$5:$5,MAX(rBP!$5:$5)-BC$5+1))&amp;":"&amp;ADDRESS($S76,SUMIFS(rBP!$1:$1,rBP!$5:$5,MAX(rBP!$5:$5))))))</f>
        <v>12562.667577925298</v>
      </c>
      <c r="BD76" s="71">
        <f ca="1">IF(BD$5="",0,SUMPRODUCT(
INDIRECT(ADDRESS($P76,SUMIFS($1:$1,$5:$5,1))&amp;":"&amp;ADDRESS($P76,BD$1)),
INDIRECT("rBP!"&amp;ADDRESS($S76,SUMIFS(rBP!$1:$1,rBP!$5:$5,MAX(rBP!$5:$5)-BD$5+1))&amp;":"&amp;ADDRESS($S76,SUMIFS(rBP!$1:$1,rBP!$5:$5,MAX(rBP!$5:$5))))))</f>
        <v>12939.547605263055</v>
      </c>
      <c r="BE76" s="71">
        <f ca="1">IF(BE$5="",0,SUMPRODUCT(
INDIRECT(ADDRESS($P76,SUMIFS($1:$1,$5:$5,1))&amp;":"&amp;ADDRESS($P76,BE$1)),
INDIRECT("rBP!"&amp;ADDRESS($S76,SUMIFS(rBP!$1:$1,rBP!$5:$5,MAX(rBP!$5:$5)-BE$5+1))&amp;":"&amp;ADDRESS($S76,SUMIFS(rBP!$1:$1,rBP!$5:$5,MAX(rBP!$5:$5))))))</f>
        <v>13327.734033420948</v>
      </c>
      <c r="BF76" s="71">
        <f ca="1">IF(BF$5="",0,SUMPRODUCT(
INDIRECT(ADDRESS($P76,SUMIFS($1:$1,$5:$5,1))&amp;":"&amp;ADDRESS($P76,BF$1)),
INDIRECT("rBP!"&amp;ADDRESS($S76,SUMIFS(rBP!$1:$1,rBP!$5:$5,MAX(rBP!$5:$5)-BF$5+1))&amp;":"&amp;ADDRESS($S76,SUMIFS(rBP!$1:$1,rBP!$5:$5,MAX(rBP!$5:$5))))))</f>
        <v>13727.566054423576</v>
      </c>
      <c r="BG76" s="71">
        <f ca="1">IF(BG$5="",0,SUMPRODUCT(
INDIRECT(ADDRESS($P76,SUMIFS($1:$1,$5:$5,1))&amp;":"&amp;ADDRESS($P76,BG$1)),
INDIRECT("rBP!"&amp;ADDRESS($S76,SUMIFS(rBP!$1:$1,rBP!$5:$5,MAX(rBP!$5:$5)-BG$5+1))&amp;":"&amp;ADDRESS($S76,SUMIFS(rBP!$1:$1,rBP!$5:$5,MAX(rBP!$5:$5))))))</f>
        <v>14139.393036056283</v>
      </c>
      <c r="BH76" s="71">
        <f ca="1">IF(BH$5="",0,SUMPRODUCT(
INDIRECT(ADDRESS($P76,SUMIFS($1:$1,$5:$5,1))&amp;":"&amp;ADDRESS($P76,BH$1)),
INDIRECT("rBP!"&amp;ADDRESS($S76,SUMIFS(rBP!$1:$1,rBP!$5:$5,MAX(rBP!$5:$5)-BH$5+1))&amp;":"&amp;ADDRESS($S76,SUMIFS(rBP!$1:$1,rBP!$5:$5,MAX(rBP!$5:$5))))))</f>
        <v>14563.574827137971</v>
      </c>
      <c r="BI76" s="71">
        <f ca="1">IF(BI$5="",0,SUMPRODUCT(
INDIRECT(ADDRESS($P76,SUMIFS($1:$1,$5:$5,1))&amp;":"&amp;ADDRESS($P76,BI$1)),
INDIRECT("rBP!"&amp;ADDRESS($S76,SUMIFS(rBP!$1:$1,rBP!$5:$5,MAX(rBP!$5:$5)-BI$5+1))&amp;":"&amp;ADDRESS($S76,SUMIFS(rBP!$1:$1,rBP!$5:$5,MAX(rBP!$5:$5))))))</f>
        <v>15000.482071952112</v>
      </c>
      <c r="BJ76" s="71">
        <f ca="1">IF(BJ$5="",0,SUMPRODUCT(
INDIRECT(ADDRESS($P76,SUMIFS($1:$1,$5:$5,1))&amp;":"&amp;ADDRESS($P76,BJ$1)),
INDIRECT("rBP!"&amp;ADDRESS($S76,SUMIFS(rBP!$1:$1,rBP!$5:$5,MAX(rBP!$5:$5)-BJ$5+1))&amp;":"&amp;ADDRESS($S76,SUMIFS(rBP!$1:$1,rBP!$5:$5,MAX(rBP!$5:$5))))))</f>
        <v>15450.496534110676</v>
      </c>
      <c r="BK76" s="71">
        <f ca="1">IF(BK$5="",0,SUMPRODUCT(
INDIRECT(ADDRESS($P76,SUMIFS($1:$1,$5:$5,1))&amp;":"&amp;ADDRESS($P76,BK$1)),
INDIRECT("rBP!"&amp;ADDRESS($S76,SUMIFS(rBP!$1:$1,rBP!$5:$5,MAX(rBP!$5:$5)-BK$5+1))&amp;":"&amp;ADDRESS($S76,SUMIFS(rBP!$1:$1,rBP!$5:$5,MAX(rBP!$5:$5))))))</f>
        <v>15914.011430133996</v>
      </c>
      <c r="BL76" s="71">
        <f ca="1">IF(BL$5="",0,SUMPRODUCT(
INDIRECT(ADDRESS($P76,SUMIFS($1:$1,$5:$5,1))&amp;":"&amp;ADDRESS($P76,BL$1)),
INDIRECT("rBP!"&amp;ADDRESS($S76,SUMIFS(rBP!$1:$1,rBP!$5:$5,MAX(rBP!$5:$5)-BL$5+1))&amp;":"&amp;ADDRESS($S76,SUMIFS(rBP!$1:$1,rBP!$5:$5,MAX(rBP!$5:$5))))))</f>
        <v>16391.431773038017</v>
      </c>
      <c r="BM76" s="71">
        <f ca="1">IF(BM$5="",0,SUMPRODUCT(
INDIRECT(ADDRESS($P76,SUMIFS($1:$1,$5:$5,1))&amp;":"&amp;ADDRESS($P76,BM$1)),
INDIRECT("rBP!"&amp;ADDRESS($S76,SUMIFS(rBP!$1:$1,rBP!$5:$5,MAX(rBP!$5:$5)-BM$5+1))&amp;":"&amp;ADDRESS($S76,SUMIFS(rBP!$1:$1,rBP!$5:$5,MAX(rBP!$5:$5))))))</f>
        <v>16883.174726229157</v>
      </c>
      <c r="BN76" s="71">
        <f ca="1">IF(BN$5="",0,SUMPRODUCT(
INDIRECT(ADDRESS($P76,SUMIFS($1:$1,$5:$5,1))&amp;":"&amp;ADDRESS($P76,BN$1)),
INDIRECT("rBP!"&amp;ADDRESS($S76,SUMIFS(rBP!$1:$1,rBP!$5:$5,MAX(rBP!$5:$5)-BN$5+1))&amp;":"&amp;ADDRESS($S76,SUMIFS(rBP!$1:$1,rBP!$5:$5,MAX(rBP!$5:$5))))))</f>
        <v>17389.669968016035</v>
      </c>
      <c r="BO76" s="71">
        <f ca="1">IF(BO$5="",0,SUMPRODUCT(
INDIRECT(ADDRESS($P76,SUMIFS($1:$1,$5:$5,1))&amp;":"&amp;ADDRESS($P76,BO$1)),
INDIRECT("rBP!"&amp;ADDRESS($S76,SUMIFS(rBP!$1:$1,rBP!$5:$5,MAX(rBP!$5:$5)-BO$5+1))&amp;":"&amp;ADDRESS($S76,SUMIFS(rBP!$1:$1,rBP!$5:$5,MAX(rBP!$5:$5))))))</f>
        <v>17911.360067056514</v>
      </c>
      <c r="BP76" s="71">
        <f ca="1">IF(BP$5="",0,SUMPRODUCT(
INDIRECT(ADDRESS($P76,SUMIFS($1:$1,$5:$5,1))&amp;":"&amp;ADDRESS($P76,BP$1)),
INDIRECT("rBP!"&amp;ADDRESS($S76,SUMIFS(rBP!$1:$1,rBP!$5:$5,MAX(rBP!$5:$5)-BP$5+1))&amp;":"&amp;ADDRESS($S76,SUMIFS(rBP!$1:$1,rBP!$5:$5,MAX(rBP!$5:$5))))))</f>
        <v>18448.700869068212</v>
      </c>
      <c r="BQ76" s="71">
        <f ca="1">IF(BQ$5="",0,SUMPRODUCT(
INDIRECT(ADDRESS($P76,SUMIFS($1:$1,$5:$5,1))&amp;":"&amp;ADDRESS($P76,BQ$1)),
INDIRECT("rBP!"&amp;ADDRESS($S76,SUMIFS(rBP!$1:$1,rBP!$5:$5,MAX(rBP!$5:$5)-BQ$5+1))&amp;":"&amp;ADDRESS($S76,SUMIFS(rBP!$1:$1,rBP!$5:$5,MAX(rBP!$5:$5))))))</f>
        <v>19002.161895140256</v>
      </c>
      <c r="BR76" s="71">
        <f ca="1">IF(BR$5="",0,SUMPRODUCT(
INDIRECT(ADDRESS($P76,SUMIFS($1:$1,$5:$5,1))&amp;":"&amp;ADDRESS($P76,BR$1)),
INDIRECT("rBP!"&amp;ADDRESS($S76,SUMIFS(rBP!$1:$1,rBP!$5:$5,MAX(rBP!$5:$5)-BR$5+1))&amp;":"&amp;ADDRESS($S76,SUMIFS(rBP!$1:$1,rBP!$5:$5,MAX(rBP!$5:$5))))))</f>
        <v>19572.226751994465</v>
      </c>
      <c r="BS76" s="71">
        <f ca="1">IF(BS$5="",0,SUMPRODUCT(
INDIRECT(ADDRESS($P76,SUMIFS($1:$1,$5:$5,1))&amp;":"&amp;ADDRESS($P76,BS$1)),
INDIRECT("rBP!"&amp;ADDRESS($S76,SUMIFS(rBP!$1:$1,rBP!$5:$5,MAX(rBP!$5:$5)-BS$5+1))&amp;":"&amp;ADDRESS($S76,SUMIFS(rBP!$1:$1,rBP!$5:$5,MAX(rBP!$5:$5))))))</f>
        <v>20159.393554554299</v>
      </c>
      <c r="BT76" s="71">
        <f ca="1">IF(BT$5="",0,SUMPRODUCT(
INDIRECT(ADDRESS($P76,SUMIFS($1:$1,$5:$5,1))&amp;":"&amp;ADDRESS($P76,BT$1)),
INDIRECT("rBP!"&amp;ADDRESS($S76,SUMIFS(rBP!$1:$1,rBP!$5:$5,MAX(rBP!$5:$5)-BT$5+1))&amp;":"&amp;ADDRESS($S76,SUMIFS(rBP!$1:$1,rBP!$5:$5,MAX(rBP!$5:$5))))))</f>
        <v>20764.17536119093</v>
      </c>
      <c r="BU76" s="71">
        <f ca="1">IF(BU$5="",0,SUMPRODUCT(
INDIRECT(ADDRESS($P76,SUMIFS($1:$1,$5:$5,1))&amp;":"&amp;ADDRESS($P76,BU$1)),
INDIRECT("rBP!"&amp;ADDRESS($S76,SUMIFS(rBP!$1:$1,rBP!$5:$5,MAX(rBP!$5:$5)-BU$5+1))&amp;":"&amp;ADDRESS($S76,SUMIFS(rBP!$1:$1,rBP!$5:$5,MAX(rBP!$5:$5))))))</f>
        <v>21387.100622026657</v>
      </c>
      <c r="BV76" s="71">
        <f ca="1">IF(BV$5="",0,SUMPRODUCT(
INDIRECT(ADDRESS($P76,SUMIFS($1:$1,$5:$5,1))&amp;":"&amp;ADDRESS($P76,BV$1)),
INDIRECT("rBP!"&amp;ADDRESS($S76,SUMIFS(rBP!$1:$1,rBP!$5:$5,MAX(rBP!$5:$5)-BV$5+1))&amp;":"&amp;ADDRESS($S76,SUMIFS(rBP!$1:$1,rBP!$5:$5,MAX(rBP!$5:$5))))))</f>
        <v>0</v>
      </c>
      <c r="BW76" s="71">
        <f ca="1">IF(BW$5="",0,SUMPRODUCT(
INDIRECT(ADDRESS($P76,SUMIFS($1:$1,$5:$5,1))&amp;":"&amp;ADDRESS($P76,BW$1)),
INDIRECT("rBP!"&amp;ADDRESS($S76,SUMIFS(rBP!$1:$1,rBP!$5:$5,MAX(rBP!$5:$5)-BW$5+1))&amp;":"&amp;ADDRESS($S76,SUMIFS(rBP!$1:$1,rBP!$5:$5,MAX(rBP!$5:$5))))))</f>
        <v>0</v>
      </c>
      <c r="BX76" s="71">
        <f ca="1">IF(BX$5="",0,SUMPRODUCT(
INDIRECT(ADDRESS($P76,SUMIFS($1:$1,$5:$5,1))&amp;":"&amp;ADDRESS($P76,BX$1)),
INDIRECT("rBP!"&amp;ADDRESS($S76,SUMIFS(rBP!$1:$1,rBP!$5:$5,MAX(rBP!$5:$5)-BX$5+1))&amp;":"&amp;ADDRESS($S76,SUMIFS(rBP!$1:$1,rBP!$5:$5,MAX(rBP!$5:$5))))))</f>
        <v>0</v>
      </c>
      <c r="BY76" s="71">
        <f ca="1">IF(BY$5="",0,SUMPRODUCT(
INDIRECT(ADDRESS($P76,SUMIFS($1:$1,$5:$5,1))&amp;":"&amp;ADDRESS($P76,BY$1)),
INDIRECT("rBP!"&amp;ADDRESS($S76,SUMIFS(rBP!$1:$1,rBP!$5:$5,MAX(rBP!$5:$5)-BY$5+1))&amp;":"&amp;ADDRESS($S76,SUMIFS(rBP!$1:$1,rBP!$5:$5,MAX(rBP!$5:$5))))))</f>
        <v>0</v>
      </c>
      <c r="BZ76" s="71">
        <f ca="1">IF(BZ$5="",0,SUMPRODUCT(
INDIRECT(ADDRESS($P76,SUMIFS($1:$1,$5:$5,1))&amp;":"&amp;ADDRESS($P76,BZ$1)),
INDIRECT("rBP!"&amp;ADDRESS($S76,SUMIFS(rBP!$1:$1,rBP!$5:$5,MAX(rBP!$5:$5)-BZ$5+1))&amp;":"&amp;ADDRESS($S76,SUMIFS(rBP!$1:$1,rBP!$5:$5,MAX(rBP!$5:$5))))))</f>
        <v>0</v>
      </c>
      <c r="CA76" s="71">
        <f ca="1">IF(CA$5="",0,SUMPRODUCT(
INDIRECT(ADDRESS($P76,SUMIFS($1:$1,$5:$5,1))&amp;":"&amp;ADDRESS($P76,CA$1)),
INDIRECT("rBP!"&amp;ADDRESS($S76,SUMIFS(rBP!$1:$1,rBP!$5:$5,MAX(rBP!$5:$5)-CA$5+1))&amp;":"&amp;ADDRESS($S76,SUMIFS(rBP!$1:$1,rBP!$5:$5,MAX(rBP!$5:$5))))))</f>
        <v>0</v>
      </c>
      <c r="CB76" s="71">
        <f ca="1">IF(CB$5="",0,SUMPRODUCT(
INDIRECT(ADDRESS($P76,SUMIFS($1:$1,$5:$5,1))&amp;":"&amp;ADDRESS($P76,CB$1)),
INDIRECT("rBP!"&amp;ADDRESS($S76,SUMIFS(rBP!$1:$1,rBP!$5:$5,MAX(rBP!$5:$5)-CB$5+1))&amp;":"&amp;ADDRESS($S76,SUMIFS(rBP!$1:$1,rBP!$5:$5,MAX(rBP!$5:$5))))))</f>
        <v>0</v>
      </c>
      <c r="CC76" s="71">
        <f ca="1">IF(CC$5="",0,SUMPRODUCT(
INDIRECT(ADDRESS($P76,SUMIFS($1:$1,$5:$5,1))&amp;":"&amp;ADDRESS($P76,CC$1)),
INDIRECT("rBP!"&amp;ADDRESS($S76,SUMIFS(rBP!$1:$1,rBP!$5:$5,MAX(rBP!$5:$5)-CC$5+1))&amp;":"&amp;ADDRESS($S76,SUMIFS(rBP!$1:$1,rBP!$5:$5,MAX(rBP!$5:$5))))))</f>
        <v>0</v>
      </c>
      <c r="CD76" s="71">
        <f ca="1">IF(CD$5="",0,SUMPRODUCT(
INDIRECT(ADDRESS($P76,SUMIFS($1:$1,$5:$5,1))&amp;":"&amp;ADDRESS($P76,CD$1)),
INDIRECT("rBP!"&amp;ADDRESS($S76,SUMIFS(rBP!$1:$1,rBP!$5:$5,MAX(rBP!$5:$5)-CD$5+1))&amp;":"&amp;ADDRESS($S76,SUMIFS(rBP!$1:$1,rBP!$5:$5,MAX(rBP!$5:$5))))))</f>
        <v>0</v>
      </c>
      <c r="CE76" s="71">
        <f ca="1">IF(CE$5="",0,SUMPRODUCT(
INDIRECT(ADDRESS($P76,SUMIFS($1:$1,$5:$5,1))&amp;":"&amp;ADDRESS($P76,CE$1)),
INDIRECT("rBP!"&amp;ADDRESS($S76,SUMIFS(rBP!$1:$1,rBP!$5:$5,MAX(rBP!$5:$5)-CE$5+1))&amp;":"&amp;ADDRESS($S76,SUMIFS(rBP!$1:$1,rBP!$5:$5,MAX(rBP!$5:$5))))))</f>
        <v>0</v>
      </c>
      <c r="CF76" s="71">
        <f ca="1">IF(CF$5="",0,SUMPRODUCT(
INDIRECT(ADDRESS($P76,SUMIFS($1:$1,$5:$5,1))&amp;":"&amp;ADDRESS($P76,CF$1)),
INDIRECT("rBP!"&amp;ADDRESS($S76,SUMIFS(rBP!$1:$1,rBP!$5:$5,MAX(rBP!$5:$5)-CF$5+1))&amp;":"&amp;ADDRESS($S76,SUMIFS(rBP!$1:$1,rBP!$5:$5,MAX(rBP!$5:$5))))))</f>
        <v>0</v>
      </c>
      <c r="CG76" s="71">
        <f ca="1">IF(CG$5="",0,SUMPRODUCT(
INDIRECT(ADDRESS($P76,SUMIFS($1:$1,$5:$5,1))&amp;":"&amp;ADDRESS($P76,CG$1)),
INDIRECT("rBP!"&amp;ADDRESS($S76,SUMIFS(rBP!$1:$1,rBP!$5:$5,MAX(rBP!$5:$5)-CG$5+1))&amp;":"&amp;ADDRESS($S76,SUMIFS(rBP!$1:$1,rBP!$5:$5,MAX(rBP!$5:$5))))))</f>
        <v>0</v>
      </c>
      <c r="CH76" s="71">
        <f ca="1">IF(CH$5="",0,SUMPRODUCT(
INDIRECT(ADDRESS($P76,SUMIFS($1:$1,$5:$5,1))&amp;":"&amp;ADDRESS($P76,CH$1)),
INDIRECT("rBP!"&amp;ADDRESS($S76,SUMIFS(rBP!$1:$1,rBP!$5:$5,MAX(rBP!$5:$5)-CH$5+1))&amp;":"&amp;ADDRESS($S76,SUMIFS(rBP!$1:$1,rBP!$5:$5,MAX(rBP!$5:$5))))))</f>
        <v>0</v>
      </c>
      <c r="CI76" s="71">
        <f ca="1">IF(CI$5="",0,SUMPRODUCT(
INDIRECT(ADDRESS($P76,SUMIFS($1:$1,$5:$5,1))&amp;":"&amp;ADDRESS($P76,CI$1)),
INDIRECT("rBP!"&amp;ADDRESS($S76,SUMIFS(rBP!$1:$1,rBP!$5:$5,MAX(rBP!$5:$5)-CI$5+1))&amp;":"&amp;ADDRESS($S76,SUMIFS(rBP!$1:$1,rBP!$5:$5,MAX(rBP!$5:$5))))))</f>
        <v>0</v>
      </c>
      <c r="CJ76" s="71">
        <f ca="1">IF(CJ$5="",0,SUMPRODUCT(
INDIRECT(ADDRESS($P76,SUMIFS($1:$1,$5:$5,1))&amp;":"&amp;ADDRESS($P76,CJ$1)),
INDIRECT("rBP!"&amp;ADDRESS($S76,SUMIFS(rBP!$1:$1,rBP!$5:$5,MAX(rBP!$5:$5)-CJ$5+1))&amp;":"&amp;ADDRESS($S76,SUMIFS(rBP!$1:$1,rBP!$5:$5,MAX(rBP!$5:$5))))))</f>
        <v>0</v>
      </c>
      <c r="CK76" s="71">
        <f ca="1">IF(CK$5="",0,SUMPRODUCT(
INDIRECT(ADDRESS($P76,SUMIFS($1:$1,$5:$5,1))&amp;":"&amp;ADDRESS($P76,CK$1)),
INDIRECT("rBP!"&amp;ADDRESS($S76,SUMIFS(rBP!$1:$1,rBP!$5:$5,MAX(rBP!$5:$5)-CK$5+1))&amp;":"&amp;ADDRESS($S76,SUMIFS(rBP!$1:$1,rBP!$5:$5,MAX(rBP!$5:$5))))))</f>
        <v>0</v>
      </c>
      <c r="CL76" s="71">
        <f ca="1">IF(CL$5="",0,SUMPRODUCT(
INDIRECT(ADDRESS($P76,SUMIFS($1:$1,$5:$5,1))&amp;":"&amp;ADDRESS($P76,CL$1)),
INDIRECT("rBP!"&amp;ADDRESS($S76,SUMIFS(rBP!$1:$1,rBP!$5:$5,MAX(rBP!$5:$5)-CL$5+1))&amp;":"&amp;ADDRESS($S76,SUMIFS(rBP!$1:$1,rBP!$5:$5,MAX(rBP!$5:$5))))))</f>
        <v>0</v>
      </c>
      <c r="CM76" s="71">
        <f ca="1">IF(CM$5="",0,SUMPRODUCT(
INDIRECT(ADDRESS($P76,SUMIFS($1:$1,$5:$5,1))&amp;":"&amp;ADDRESS($P76,CM$1)),
INDIRECT("rBP!"&amp;ADDRESS($S76,SUMIFS(rBP!$1:$1,rBP!$5:$5,MAX(rBP!$5:$5)-CM$5+1))&amp;":"&amp;ADDRESS($S76,SUMIFS(rBP!$1:$1,rBP!$5:$5,MAX(rBP!$5:$5))))))</f>
        <v>0</v>
      </c>
      <c r="CN76" s="71">
        <f ca="1">IF(CN$5="",0,SUMPRODUCT(
INDIRECT(ADDRESS($P76,SUMIFS($1:$1,$5:$5,1))&amp;":"&amp;ADDRESS($P76,CN$1)),
INDIRECT("rBP!"&amp;ADDRESS($S76,SUMIFS(rBP!$1:$1,rBP!$5:$5,MAX(rBP!$5:$5)-CN$5+1))&amp;":"&amp;ADDRESS($S76,SUMIFS(rBP!$1:$1,rBP!$5:$5,MAX(rBP!$5:$5))))))</f>
        <v>0</v>
      </c>
      <c r="CO76" s="71">
        <f ca="1">IF(CO$5="",0,SUMPRODUCT(
INDIRECT(ADDRESS($P76,SUMIFS($1:$1,$5:$5,1))&amp;":"&amp;ADDRESS($P76,CO$1)),
INDIRECT("rBP!"&amp;ADDRESS($S76,SUMIFS(rBP!$1:$1,rBP!$5:$5,MAX(rBP!$5:$5)-CO$5+1))&amp;":"&amp;ADDRESS($S76,SUMIFS(rBP!$1:$1,rBP!$5:$5,MAX(rBP!$5:$5))))))</f>
        <v>0</v>
      </c>
      <c r="CP76" s="71">
        <f ca="1">IF(CP$5="",0,SUMPRODUCT(
INDIRECT(ADDRESS($P76,SUMIFS($1:$1,$5:$5,1))&amp;":"&amp;ADDRESS($P76,CP$1)),
INDIRECT("rBP!"&amp;ADDRESS($S76,SUMIFS(rBP!$1:$1,rBP!$5:$5,MAX(rBP!$5:$5)-CP$5+1))&amp;":"&amp;ADDRESS($S76,SUMIFS(rBP!$1:$1,rBP!$5:$5,MAX(rBP!$5:$5))))))</f>
        <v>0</v>
      </c>
      <c r="CQ76" s="71">
        <f ca="1">IF(CQ$5="",0,SUMPRODUCT(
INDIRECT(ADDRESS($P76,SUMIFS($1:$1,$5:$5,1))&amp;":"&amp;ADDRESS($P76,CQ$1)),
INDIRECT("rBP!"&amp;ADDRESS($S76,SUMIFS(rBP!$1:$1,rBP!$5:$5,MAX(rBP!$5:$5)-CQ$5+1))&amp;":"&amp;ADDRESS($S76,SUMIFS(rBP!$1:$1,rBP!$5:$5,MAX(rBP!$5:$5))))))</f>
        <v>0</v>
      </c>
      <c r="CR76" s="71">
        <f ca="1">IF(CR$5="",0,SUMPRODUCT(
INDIRECT(ADDRESS($P76,SUMIFS($1:$1,$5:$5,1))&amp;":"&amp;ADDRESS($P76,CR$1)),
INDIRECT("rBP!"&amp;ADDRESS($S76,SUMIFS(rBP!$1:$1,rBP!$5:$5,MAX(rBP!$5:$5)-CR$5+1))&amp;":"&amp;ADDRESS($S76,SUMIFS(rBP!$1:$1,rBP!$5:$5,MAX(rBP!$5:$5))))))</f>
        <v>0</v>
      </c>
      <c r="CS76" s="71">
        <f ca="1">IF(CS$5="",0,SUMPRODUCT(
INDIRECT(ADDRESS($P76,SUMIFS($1:$1,$5:$5,1))&amp;":"&amp;ADDRESS($P76,CS$1)),
INDIRECT("rBP!"&amp;ADDRESS($S76,SUMIFS(rBP!$1:$1,rBP!$5:$5,MAX(rBP!$5:$5)-CS$5+1))&amp;":"&amp;ADDRESS($S76,SUMIFS(rBP!$1:$1,rBP!$5:$5,MAX(rBP!$5:$5))))))</f>
        <v>0</v>
      </c>
      <c r="CT76" s="71">
        <f ca="1">IF(CT$5="",0,SUMPRODUCT(
INDIRECT(ADDRESS($P76,SUMIFS($1:$1,$5:$5,1))&amp;":"&amp;ADDRESS($P76,CT$1)),
INDIRECT("rBP!"&amp;ADDRESS($S76,SUMIFS(rBP!$1:$1,rBP!$5:$5,MAX(rBP!$5:$5)-CT$5+1))&amp;":"&amp;ADDRESS($S76,SUMIFS(rBP!$1:$1,rBP!$5:$5,MAX(rBP!$5:$5))))))</f>
        <v>0</v>
      </c>
    </row>
    <row r="77" spans="1:98" s="69" customFormat="1" ht="12" x14ac:dyDescent="0.25">
      <c r="A77" s="26">
        <f>ROW()</f>
        <v>77</v>
      </c>
      <c r="E77" s="70"/>
      <c r="F77" s="68" t="str">
        <f>F75</f>
        <v>Поступление в пр-во ГП в натуральных величинах</v>
      </c>
      <c r="G77" s="27" t="str">
        <f>BP!$F$22</f>
        <v>Сырье</v>
      </c>
      <c r="M77" s="2" t="str">
        <f>BP!$M$22</f>
        <v>л</v>
      </c>
      <c r="P77" s="73">
        <f t="shared" ref="P77:P84" si="12">$A$7</f>
        <v>7</v>
      </c>
      <c r="Q77" s="27"/>
      <c r="R77" s="24"/>
      <c r="S77" s="73">
        <f>BP!$A130</f>
        <v>130</v>
      </c>
      <c r="V77" s="77"/>
      <c r="W77" s="29">
        <f ca="1">SUM(INDIRECT(ADDRESS(ROW(),SUMIFS($1:$1,$5:$5,1))):INDIRECT(ADDRESS(ROW(),SUMIFS($1:$1,$5:$5,MAX($5:$5)))))</f>
        <v>142477.45458388841</v>
      </c>
      <c r="Z77" s="71">
        <f ca="1">IF(Z$5="",0,SUMPRODUCT(
INDIRECT(ADDRESS($P77,SUMIFS($1:$1,$5:$5,1))&amp;":"&amp;ADDRESS($P77,Z$1)),
INDIRECT("rBP!"&amp;ADDRESS($S77,SUMIFS(rBP!$1:$1,rBP!$5:$5,MAX(rBP!$5:$5)-Z$5+1))&amp;":"&amp;ADDRESS($S77,SUMIFS(rBP!$1:$1,rBP!$5:$5,MAX(rBP!$5:$5))))))</f>
        <v>0</v>
      </c>
      <c r="AA77" s="71">
        <f ca="1">IF(AA$5="",0,SUMPRODUCT(
INDIRECT(ADDRESS($P77,SUMIFS($1:$1,$5:$5,1))&amp;":"&amp;ADDRESS($P77,AA$1)),
INDIRECT("rBP!"&amp;ADDRESS($S77,SUMIFS(rBP!$1:$1,rBP!$5:$5,MAX(rBP!$5:$5)-AA$5+1))&amp;":"&amp;ADDRESS($S77,SUMIFS(rBP!$1:$1,rBP!$5:$5,MAX(rBP!$5:$5))))))</f>
        <v>0</v>
      </c>
      <c r="AB77" s="71">
        <f ca="1">IF(AB$5="",0,SUMPRODUCT(
INDIRECT(ADDRESS($P77,SUMIFS($1:$1,$5:$5,1))&amp;":"&amp;ADDRESS($P77,AB$1)),
INDIRECT("rBP!"&amp;ADDRESS($S77,SUMIFS(rBP!$1:$1,rBP!$5:$5,MAX(rBP!$5:$5)-AB$5+1))&amp;":"&amp;ADDRESS($S77,SUMIFS(rBP!$1:$1,rBP!$5:$5,MAX(rBP!$5:$5))))))</f>
        <v>0</v>
      </c>
      <c r="AC77" s="71">
        <f ca="1">IF(AC$5="",0,SUMPRODUCT(
INDIRECT(ADDRESS($P77,SUMIFS($1:$1,$5:$5,1))&amp;":"&amp;ADDRESS($P77,AC$1)),
INDIRECT("rBP!"&amp;ADDRESS($S77,SUMIFS(rBP!$1:$1,rBP!$5:$5,MAX(rBP!$5:$5)-AC$5+1))&amp;":"&amp;ADDRESS($S77,SUMIFS(rBP!$1:$1,rBP!$5:$5,MAX(rBP!$5:$5))))))</f>
        <v>0</v>
      </c>
      <c r="AD77" s="71">
        <f ca="1">IF(AD$5="",0,SUMPRODUCT(
INDIRECT(ADDRESS($P77,SUMIFS($1:$1,$5:$5,1))&amp;":"&amp;ADDRESS($P77,AD$1)),
INDIRECT("rBP!"&amp;ADDRESS($S77,SUMIFS(rBP!$1:$1,rBP!$5:$5,MAX(rBP!$5:$5)-AD$5+1))&amp;":"&amp;ADDRESS($S77,SUMIFS(rBP!$1:$1,rBP!$5:$5,MAX(rBP!$5:$5))))))</f>
        <v>1600</v>
      </c>
      <c r="AE77" s="71">
        <f ca="1">IF(AE$5="",0,SUMPRODUCT(
INDIRECT(ADDRESS($P77,SUMIFS($1:$1,$5:$5,1))&amp;":"&amp;ADDRESS($P77,AE$1)),
INDIRECT("rBP!"&amp;ADDRESS($S77,SUMIFS(rBP!$1:$1,rBP!$5:$5,MAX(rBP!$5:$5)-AE$5+1))&amp;":"&amp;ADDRESS($S77,SUMIFS(rBP!$1:$1,rBP!$5:$5,MAX(rBP!$5:$5))))))</f>
        <v>1648</v>
      </c>
      <c r="AF77" s="71">
        <f ca="1">IF(AF$5="",0,SUMPRODUCT(
INDIRECT(ADDRESS($P77,SUMIFS($1:$1,$5:$5,1))&amp;":"&amp;ADDRESS($P77,AF$1)),
INDIRECT("rBP!"&amp;ADDRESS($S77,SUMIFS(rBP!$1:$1,rBP!$5:$5,MAX(rBP!$5:$5)-AF$5+1))&amp;":"&amp;ADDRESS($S77,SUMIFS(rBP!$1:$1,rBP!$5:$5,MAX(rBP!$5:$5))))))</f>
        <v>1697.4400000000003</v>
      </c>
      <c r="AG77" s="71">
        <f ca="1">IF(AG$5="",0,SUMPRODUCT(
INDIRECT(ADDRESS($P77,SUMIFS($1:$1,$5:$5,1))&amp;":"&amp;ADDRESS($P77,AG$1)),
INDIRECT("rBP!"&amp;ADDRESS($S77,SUMIFS(rBP!$1:$1,rBP!$5:$5,MAX(rBP!$5:$5)-AG$5+1))&amp;":"&amp;ADDRESS($S77,SUMIFS(rBP!$1:$1,rBP!$5:$5,MAX(rBP!$5:$5))))))</f>
        <v>1748.3632000000002</v>
      </c>
      <c r="AH77" s="71">
        <f ca="1">IF(AH$5="",0,SUMPRODUCT(
INDIRECT(ADDRESS($P77,SUMIFS($1:$1,$5:$5,1))&amp;":"&amp;ADDRESS($P77,AH$1)),
INDIRECT("rBP!"&amp;ADDRESS($S77,SUMIFS(rBP!$1:$1,rBP!$5:$5,MAX(rBP!$5:$5)-AH$5+1))&amp;":"&amp;ADDRESS($S77,SUMIFS(rBP!$1:$1,rBP!$5:$5,MAX(rBP!$5:$5))))))</f>
        <v>1800.8140960000001</v>
      </c>
      <c r="AI77" s="71">
        <f ca="1">IF(AI$5="",0,SUMPRODUCT(
INDIRECT(ADDRESS($P77,SUMIFS($1:$1,$5:$5,1))&amp;":"&amp;ADDRESS($P77,AI$1)),
INDIRECT("rBP!"&amp;ADDRESS($S77,SUMIFS(rBP!$1:$1,rBP!$5:$5,MAX(rBP!$5:$5)-AI$5+1))&amp;":"&amp;ADDRESS($S77,SUMIFS(rBP!$1:$1,rBP!$5:$5,MAX(rBP!$5:$5))))))</f>
        <v>1854.8385188800003</v>
      </c>
      <c r="AJ77" s="71">
        <f ca="1">IF(AJ$5="",0,SUMPRODUCT(
INDIRECT(ADDRESS($P77,SUMIFS($1:$1,$5:$5,1))&amp;":"&amp;ADDRESS($P77,AJ$1)),
INDIRECT("rBP!"&amp;ADDRESS($S77,SUMIFS(rBP!$1:$1,rBP!$5:$5,MAX(rBP!$5:$5)-AJ$5+1))&amp;":"&amp;ADDRESS($S77,SUMIFS(rBP!$1:$1,rBP!$5:$5,MAX(rBP!$5:$5))))))</f>
        <v>1910.4836744464003</v>
      </c>
      <c r="AK77" s="71">
        <f ca="1">IF(AK$5="",0,SUMPRODUCT(
INDIRECT(ADDRESS($P77,SUMIFS($1:$1,$5:$5,1))&amp;":"&amp;ADDRESS($P77,AK$1)),
INDIRECT("rBP!"&amp;ADDRESS($S77,SUMIFS(rBP!$1:$1,rBP!$5:$5,MAX(rBP!$5:$5)-AK$5+1))&amp;":"&amp;ADDRESS($S77,SUMIFS(rBP!$1:$1,rBP!$5:$5,MAX(rBP!$5:$5))))))</f>
        <v>1967.7981846797925</v>
      </c>
      <c r="AL77" s="71">
        <f ca="1">IF(AL$5="",0,SUMPRODUCT(
INDIRECT(ADDRESS($P77,SUMIFS($1:$1,$5:$5,1))&amp;":"&amp;ADDRESS($P77,AL$1)),
INDIRECT("rBP!"&amp;ADDRESS($S77,SUMIFS(rBP!$1:$1,rBP!$5:$5,MAX(rBP!$5:$5)-AL$5+1))&amp;":"&amp;ADDRESS($S77,SUMIFS(rBP!$1:$1,rBP!$5:$5,MAX(rBP!$5:$5))))))</f>
        <v>2026.8321302201862</v>
      </c>
      <c r="AM77" s="71">
        <f ca="1">IF(AM$5="",0,SUMPRODUCT(
INDIRECT(ADDRESS($P77,SUMIFS($1:$1,$5:$5,1))&amp;":"&amp;ADDRESS($P77,AM$1)),
INDIRECT("rBP!"&amp;ADDRESS($S77,SUMIFS(rBP!$1:$1,rBP!$5:$5,MAX(rBP!$5:$5)-AM$5+1))&amp;":"&amp;ADDRESS($S77,SUMIFS(rBP!$1:$1,rBP!$5:$5,MAX(rBP!$5:$5))))))</f>
        <v>2087.6370941267919</v>
      </c>
      <c r="AN77" s="71">
        <f ca="1">IF(AN$5="",0,SUMPRODUCT(
INDIRECT(ADDRESS($P77,SUMIFS($1:$1,$5:$5,1))&amp;":"&amp;ADDRESS($P77,AN$1)),
INDIRECT("rBP!"&amp;ADDRESS($S77,SUMIFS(rBP!$1:$1,rBP!$5:$5,MAX(rBP!$5:$5)-AN$5+1))&amp;":"&amp;ADDRESS($S77,SUMIFS(rBP!$1:$1,rBP!$5:$5,MAX(rBP!$5:$5))))))</f>
        <v>2150.2662069505955</v>
      </c>
      <c r="AO77" s="71">
        <f ca="1">IF(AO$5="",0,SUMPRODUCT(
INDIRECT(ADDRESS($P77,SUMIFS($1:$1,$5:$5,1))&amp;":"&amp;ADDRESS($P77,AO$1)),
INDIRECT("rBP!"&amp;ADDRESS($S77,SUMIFS(rBP!$1:$1,rBP!$5:$5,MAX(rBP!$5:$5)-AO$5+1))&amp;":"&amp;ADDRESS($S77,SUMIFS(rBP!$1:$1,rBP!$5:$5,MAX(rBP!$5:$5))))))</f>
        <v>2214.7741931591131</v>
      </c>
      <c r="AP77" s="71">
        <f ca="1">IF(AP$5="",0,SUMPRODUCT(
INDIRECT(ADDRESS($P77,SUMIFS($1:$1,$5:$5,1))&amp;":"&amp;ADDRESS($P77,AP$1)),
INDIRECT("rBP!"&amp;ADDRESS($S77,SUMIFS(rBP!$1:$1,rBP!$5:$5,MAX(rBP!$5:$5)-AP$5+1))&amp;":"&amp;ADDRESS($S77,SUMIFS(rBP!$1:$1,rBP!$5:$5,MAX(rBP!$5:$5))))))</f>
        <v>2281.2174189538869</v>
      </c>
      <c r="AQ77" s="71">
        <f ca="1">IF(AQ$5="",0,SUMPRODUCT(
INDIRECT(ADDRESS($P77,SUMIFS($1:$1,$5:$5,1))&amp;":"&amp;ADDRESS($P77,AQ$1)),
INDIRECT("rBP!"&amp;ADDRESS($S77,SUMIFS(rBP!$1:$1,rBP!$5:$5,MAX(rBP!$5:$5)-AQ$5+1))&amp;":"&amp;ADDRESS($S77,SUMIFS(rBP!$1:$1,rBP!$5:$5,MAX(rBP!$5:$5))))))</f>
        <v>2349.6539415225034</v>
      </c>
      <c r="AR77" s="71">
        <f ca="1">IF(AR$5="",0,SUMPRODUCT(
INDIRECT(ADDRESS($P77,SUMIFS($1:$1,$5:$5,1))&amp;":"&amp;ADDRESS($P77,AR$1)),
INDIRECT("rBP!"&amp;ADDRESS($S77,SUMIFS(rBP!$1:$1,rBP!$5:$5,MAX(rBP!$5:$5)-AR$5+1))&amp;":"&amp;ADDRESS($S77,SUMIFS(rBP!$1:$1,rBP!$5:$5,MAX(rBP!$5:$5))))))</f>
        <v>2420.1435597681789</v>
      </c>
      <c r="AS77" s="71">
        <f ca="1">IF(AS$5="",0,SUMPRODUCT(
INDIRECT(ADDRESS($P77,SUMIFS($1:$1,$5:$5,1))&amp;":"&amp;ADDRESS($P77,AS$1)),
INDIRECT("rBP!"&amp;ADDRESS($S77,SUMIFS(rBP!$1:$1,rBP!$5:$5,MAX(rBP!$5:$5)-AS$5+1))&amp;":"&amp;ADDRESS($S77,SUMIFS(rBP!$1:$1,rBP!$5:$5,MAX(rBP!$5:$5))))))</f>
        <v>2492.7478665612243</v>
      </c>
      <c r="AT77" s="71">
        <f ca="1">IF(AT$5="",0,SUMPRODUCT(
INDIRECT(ADDRESS($P77,SUMIFS($1:$1,$5:$5,1))&amp;":"&amp;ADDRESS($P77,AT$1)),
INDIRECT("rBP!"&amp;ADDRESS($S77,SUMIFS(rBP!$1:$1,rBP!$5:$5,MAX(rBP!$5:$5)-AT$5+1))&amp;":"&amp;ADDRESS($S77,SUMIFS(rBP!$1:$1,rBP!$5:$5,MAX(rBP!$5:$5))))))</f>
        <v>2567.5303025580611</v>
      </c>
      <c r="AU77" s="71">
        <f ca="1">IF(AU$5="",0,SUMPRODUCT(
INDIRECT(ADDRESS($P77,SUMIFS($1:$1,$5:$5,1))&amp;":"&amp;ADDRESS($P77,AU$1)),
INDIRECT("rBP!"&amp;ADDRESS($S77,SUMIFS(rBP!$1:$1,rBP!$5:$5,MAX(rBP!$5:$5)-AU$5+1))&amp;":"&amp;ADDRESS($S77,SUMIFS(rBP!$1:$1,rBP!$5:$5,MAX(rBP!$5:$5))))))</f>
        <v>2644.5562116348028</v>
      </c>
      <c r="AV77" s="71">
        <f ca="1">IF(AV$5="",0,SUMPRODUCT(
INDIRECT(ADDRESS($P77,SUMIFS($1:$1,$5:$5,1))&amp;":"&amp;ADDRESS($P77,AV$1)),
INDIRECT("rBP!"&amp;ADDRESS($S77,SUMIFS(rBP!$1:$1,rBP!$5:$5,MAX(rBP!$5:$5)-AV$5+1))&amp;":"&amp;ADDRESS($S77,SUMIFS(rBP!$1:$1,rBP!$5:$5,MAX(rBP!$5:$5))))))</f>
        <v>2723.8928979838474</v>
      </c>
      <c r="AW77" s="71">
        <f ca="1">IF(AW$5="",0,SUMPRODUCT(
INDIRECT(ADDRESS($P77,SUMIFS($1:$1,$5:$5,1))&amp;":"&amp;ADDRESS($P77,AW$1)),
INDIRECT("rBP!"&amp;ADDRESS($S77,SUMIFS(rBP!$1:$1,rBP!$5:$5,MAX(rBP!$5:$5)-AW$5+1))&amp;":"&amp;ADDRESS($S77,SUMIFS(rBP!$1:$1,rBP!$5:$5,MAX(rBP!$5:$5))))))</f>
        <v>2805.6096849233627</v>
      </c>
      <c r="AX77" s="71">
        <f ca="1">IF(AX$5="",0,SUMPRODUCT(
INDIRECT(ADDRESS($P77,SUMIFS($1:$1,$5:$5,1))&amp;":"&amp;ADDRESS($P77,AX$1)),
INDIRECT("rBP!"&amp;ADDRESS($S77,SUMIFS(rBP!$1:$1,rBP!$5:$5,MAX(rBP!$5:$5)-AX$5+1))&amp;":"&amp;ADDRESS($S77,SUMIFS(rBP!$1:$1,rBP!$5:$5,MAX(rBP!$5:$5))))))</f>
        <v>2889.7779754710637</v>
      </c>
      <c r="AY77" s="71">
        <f ca="1">IF(AY$5="",0,SUMPRODUCT(
INDIRECT(ADDRESS($P77,SUMIFS($1:$1,$5:$5,1))&amp;":"&amp;ADDRESS($P77,AY$1)),
INDIRECT("rBP!"&amp;ADDRESS($S77,SUMIFS(rBP!$1:$1,rBP!$5:$5,MAX(rBP!$5:$5)-AY$5+1))&amp;":"&amp;ADDRESS($S77,SUMIFS(rBP!$1:$1,rBP!$5:$5,MAX(rBP!$5:$5))))))</f>
        <v>2976.4713147351958</v>
      </c>
      <c r="AZ77" s="71">
        <f ca="1">IF(AZ$5="",0,SUMPRODUCT(
INDIRECT(ADDRESS($P77,SUMIFS($1:$1,$5:$5,1))&amp;":"&amp;ADDRESS($P77,AZ$1)),
INDIRECT("rBP!"&amp;ADDRESS($S77,SUMIFS(rBP!$1:$1,rBP!$5:$5,MAX(rBP!$5:$5)-AZ$5+1))&amp;":"&amp;ADDRESS($S77,SUMIFS(rBP!$1:$1,rBP!$5:$5,MAX(rBP!$5:$5))))))</f>
        <v>3065.7654541772517</v>
      </c>
      <c r="BA77" s="71">
        <f ca="1">IF(BA$5="",0,SUMPRODUCT(
INDIRECT(ADDRESS($P77,SUMIFS($1:$1,$5:$5,1))&amp;":"&amp;ADDRESS($P77,BA$1)),
INDIRECT("rBP!"&amp;ADDRESS($S77,SUMIFS(rBP!$1:$1,rBP!$5:$5,MAX(rBP!$5:$5)-BA$5+1))&amp;":"&amp;ADDRESS($S77,SUMIFS(rBP!$1:$1,rBP!$5:$5,MAX(rBP!$5:$5))))))</f>
        <v>3157.7384178025695</v>
      </c>
      <c r="BB77" s="71">
        <f ca="1">IF(BB$5="",0,SUMPRODUCT(
INDIRECT(ADDRESS($P77,SUMIFS($1:$1,$5:$5,1))&amp;":"&amp;ADDRESS($P77,BB$1)),
INDIRECT("rBP!"&amp;ADDRESS($S77,SUMIFS(rBP!$1:$1,rBP!$5:$5,MAX(rBP!$5:$5)-BB$5+1))&amp;":"&amp;ADDRESS($S77,SUMIFS(rBP!$1:$1,rBP!$5:$5,MAX(rBP!$5:$5))))))</f>
        <v>3252.4705703366467</v>
      </c>
      <c r="BC77" s="71">
        <f ca="1">IF(BC$5="",0,SUMPRODUCT(
INDIRECT(ADDRESS($P77,SUMIFS($1:$1,$5:$5,1))&amp;":"&amp;ADDRESS($P77,BC$1)),
INDIRECT("rBP!"&amp;ADDRESS($S77,SUMIFS(rBP!$1:$1,rBP!$5:$5,MAX(rBP!$5:$5)-BC$5+1))&amp;":"&amp;ADDRESS($S77,SUMIFS(rBP!$1:$1,rBP!$5:$5,MAX(rBP!$5:$5))))))</f>
        <v>3350.0446874467461</v>
      </c>
      <c r="BD77" s="71">
        <f ca="1">IF(BD$5="",0,SUMPRODUCT(
INDIRECT(ADDRESS($P77,SUMIFS($1:$1,$5:$5,1))&amp;":"&amp;ADDRESS($P77,BD$1)),
INDIRECT("rBP!"&amp;ADDRESS($S77,SUMIFS(rBP!$1:$1,rBP!$5:$5,MAX(rBP!$5:$5)-BD$5+1))&amp;":"&amp;ADDRESS($S77,SUMIFS(rBP!$1:$1,rBP!$5:$5,MAX(rBP!$5:$5))))))</f>
        <v>3450.5460280701482</v>
      </c>
      <c r="BE77" s="71">
        <f ca="1">IF(BE$5="",0,SUMPRODUCT(
INDIRECT(ADDRESS($P77,SUMIFS($1:$1,$5:$5,1))&amp;":"&amp;ADDRESS($P77,BE$1)),
INDIRECT("rBP!"&amp;ADDRESS($S77,SUMIFS(rBP!$1:$1,rBP!$5:$5,MAX(rBP!$5:$5)-BE$5+1))&amp;":"&amp;ADDRESS($S77,SUMIFS(rBP!$1:$1,rBP!$5:$5,MAX(rBP!$5:$5))))))</f>
        <v>3554.0624089122525</v>
      </c>
      <c r="BF77" s="71">
        <f ca="1">IF(BF$5="",0,SUMPRODUCT(
INDIRECT(ADDRESS($P77,SUMIFS($1:$1,$5:$5,1))&amp;":"&amp;ADDRESS($P77,BF$1)),
INDIRECT("rBP!"&amp;ADDRESS($S77,SUMIFS(rBP!$1:$1,rBP!$5:$5,MAX(rBP!$5:$5)-BF$5+1))&amp;":"&amp;ADDRESS($S77,SUMIFS(rBP!$1:$1,rBP!$5:$5,MAX(rBP!$5:$5))))))</f>
        <v>3660.6842811796205</v>
      </c>
      <c r="BG77" s="71">
        <f ca="1">IF(BG$5="",0,SUMPRODUCT(
INDIRECT(ADDRESS($P77,SUMIFS($1:$1,$5:$5,1))&amp;":"&amp;ADDRESS($P77,BG$1)),
INDIRECT("rBP!"&amp;ADDRESS($S77,SUMIFS(rBP!$1:$1,rBP!$5:$5,MAX(rBP!$5:$5)-BG$5+1))&amp;":"&amp;ADDRESS($S77,SUMIFS(rBP!$1:$1,rBP!$5:$5,MAX(rBP!$5:$5))))))</f>
        <v>3770.504809615009</v>
      </c>
      <c r="BH77" s="71">
        <f ca="1">IF(BH$5="",0,SUMPRODUCT(
INDIRECT(ADDRESS($P77,SUMIFS($1:$1,$5:$5,1))&amp;":"&amp;ADDRESS($P77,BH$1)),
INDIRECT("rBP!"&amp;ADDRESS($S77,SUMIFS(rBP!$1:$1,rBP!$5:$5,MAX(rBP!$5:$5)-BH$5+1))&amp;":"&amp;ADDRESS($S77,SUMIFS(rBP!$1:$1,rBP!$5:$5,MAX(rBP!$5:$5))))))</f>
        <v>3883.6199539034592</v>
      </c>
      <c r="BI77" s="71">
        <f ca="1">IF(BI$5="",0,SUMPRODUCT(
INDIRECT(ADDRESS($P77,SUMIFS($1:$1,$5:$5,1))&amp;":"&amp;ADDRESS($P77,BI$1)),
INDIRECT("rBP!"&amp;ADDRESS($S77,SUMIFS(rBP!$1:$1,rBP!$5:$5,MAX(rBP!$5:$5)-BI$5+1))&amp;":"&amp;ADDRESS($S77,SUMIFS(rBP!$1:$1,rBP!$5:$5,MAX(rBP!$5:$5))))))</f>
        <v>4000.1285525205635</v>
      </c>
      <c r="BJ77" s="71">
        <f ca="1">IF(BJ$5="",0,SUMPRODUCT(
INDIRECT(ADDRESS($P77,SUMIFS($1:$1,$5:$5,1))&amp;":"&amp;ADDRESS($P77,BJ$1)),
INDIRECT("rBP!"&amp;ADDRESS($S77,SUMIFS(rBP!$1:$1,rBP!$5:$5,MAX(rBP!$5:$5)-BJ$5+1))&amp;":"&amp;ADDRESS($S77,SUMIFS(rBP!$1:$1,rBP!$5:$5,MAX(rBP!$5:$5))))))</f>
        <v>4120.1324090961807</v>
      </c>
      <c r="BK77" s="71">
        <f ca="1">IF(BK$5="",0,SUMPRODUCT(
INDIRECT(ADDRESS($P77,SUMIFS($1:$1,$5:$5,1))&amp;":"&amp;ADDRESS($P77,BK$1)),
INDIRECT("rBP!"&amp;ADDRESS($S77,SUMIFS(rBP!$1:$1,rBP!$5:$5,MAX(rBP!$5:$5)-BK$5+1))&amp;":"&amp;ADDRESS($S77,SUMIFS(rBP!$1:$1,rBP!$5:$5,MAX(rBP!$5:$5))))))</f>
        <v>4243.7363813690663</v>
      </c>
      <c r="BL77" s="71">
        <f ca="1">IF(BL$5="",0,SUMPRODUCT(
INDIRECT(ADDRESS($P77,SUMIFS($1:$1,$5:$5,1))&amp;":"&amp;ADDRESS($P77,BL$1)),
INDIRECT("rBP!"&amp;ADDRESS($S77,SUMIFS(rBP!$1:$1,rBP!$5:$5,MAX(rBP!$5:$5)-BL$5+1))&amp;":"&amp;ADDRESS($S77,SUMIFS(rBP!$1:$1,rBP!$5:$5,MAX(rBP!$5:$5))))))</f>
        <v>4371.0484728101383</v>
      </c>
      <c r="BM77" s="71">
        <f ca="1">IF(BM$5="",0,SUMPRODUCT(
INDIRECT(ADDRESS($P77,SUMIFS($1:$1,$5:$5,1))&amp;":"&amp;ADDRESS($P77,BM$1)),
INDIRECT("rBP!"&amp;ADDRESS($S77,SUMIFS(rBP!$1:$1,rBP!$5:$5,MAX(rBP!$5:$5)-BM$5+1))&amp;":"&amp;ADDRESS($S77,SUMIFS(rBP!$1:$1,rBP!$5:$5,MAX(rBP!$5:$5))))))</f>
        <v>4502.1799269944422</v>
      </c>
      <c r="BN77" s="71">
        <f ca="1">IF(BN$5="",0,SUMPRODUCT(
INDIRECT(ADDRESS($P77,SUMIFS($1:$1,$5:$5,1))&amp;":"&amp;ADDRESS($P77,BN$1)),
INDIRECT("rBP!"&amp;ADDRESS($S77,SUMIFS(rBP!$1:$1,rBP!$5:$5,MAX(rBP!$5:$5)-BN$5+1))&amp;":"&amp;ADDRESS($S77,SUMIFS(rBP!$1:$1,rBP!$5:$5,MAX(rBP!$5:$5))))))</f>
        <v>4637.2453248042757</v>
      </c>
      <c r="BO77" s="71">
        <f ca="1">IF(BO$5="",0,SUMPRODUCT(
INDIRECT(ADDRESS($P77,SUMIFS($1:$1,$5:$5,1))&amp;":"&amp;ADDRESS($P77,BO$1)),
INDIRECT("rBP!"&amp;ADDRESS($S77,SUMIFS(rBP!$1:$1,rBP!$5:$5,MAX(rBP!$5:$5)-BO$5+1))&amp;":"&amp;ADDRESS($S77,SUMIFS(rBP!$1:$1,rBP!$5:$5,MAX(rBP!$5:$5))))))</f>
        <v>4776.3626845484041</v>
      </c>
      <c r="BP77" s="71">
        <f ca="1">IF(BP$5="",0,SUMPRODUCT(
INDIRECT(ADDRESS($P77,SUMIFS($1:$1,$5:$5,1))&amp;":"&amp;ADDRESS($P77,BP$1)),
INDIRECT("rBP!"&amp;ADDRESS($S77,SUMIFS(rBP!$1:$1,rBP!$5:$5,MAX(rBP!$5:$5)-BP$5+1))&amp;":"&amp;ADDRESS($S77,SUMIFS(rBP!$1:$1,rBP!$5:$5,MAX(rBP!$5:$5))))))</f>
        <v>4919.6535650848564</v>
      </c>
      <c r="BQ77" s="71">
        <f ca="1">IF(BQ$5="",0,SUMPRODUCT(
INDIRECT(ADDRESS($P77,SUMIFS($1:$1,$5:$5,1))&amp;":"&amp;ADDRESS($P77,BQ$1)),
INDIRECT("rBP!"&amp;ADDRESS($S77,SUMIFS(rBP!$1:$1,rBP!$5:$5,MAX(rBP!$5:$5)-BQ$5+1))&amp;":"&amp;ADDRESS($S77,SUMIFS(rBP!$1:$1,rBP!$5:$5,MAX(rBP!$5:$5))))))</f>
        <v>5067.2431720374025</v>
      </c>
      <c r="BR77" s="71">
        <f ca="1">IF(BR$5="",0,SUMPRODUCT(
INDIRECT(ADDRESS($P77,SUMIFS($1:$1,$5:$5,1))&amp;":"&amp;ADDRESS($P77,BR$1)),
INDIRECT("rBP!"&amp;ADDRESS($S77,SUMIFS(rBP!$1:$1,rBP!$5:$5,MAX(rBP!$5:$5)-BR$5+1))&amp;":"&amp;ADDRESS($S77,SUMIFS(rBP!$1:$1,rBP!$5:$5,MAX(rBP!$5:$5))))))</f>
        <v>5219.2604671985246</v>
      </c>
      <c r="BS77" s="71">
        <f ca="1">IF(BS$5="",0,SUMPRODUCT(
INDIRECT(ADDRESS($P77,SUMIFS($1:$1,$5:$5,1))&amp;":"&amp;ADDRESS($P77,BS$1)),
INDIRECT("rBP!"&amp;ADDRESS($S77,SUMIFS(rBP!$1:$1,rBP!$5:$5,MAX(rBP!$5:$5)-BS$5+1))&amp;":"&amp;ADDRESS($S77,SUMIFS(rBP!$1:$1,rBP!$5:$5,MAX(rBP!$5:$5))))))</f>
        <v>5375.838281214481</v>
      </c>
      <c r="BT77" s="71">
        <f ca="1">IF(BT$5="",0,SUMPRODUCT(
INDIRECT(ADDRESS($P77,SUMIFS($1:$1,$5:$5,1))&amp;":"&amp;ADDRESS($P77,BT$1)),
INDIRECT("rBP!"&amp;ADDRESS($S77,SUMIFS(rBP!$1:$1,rBP!$5:$5,MAX(rBP!$5:$5)-BT$5+1))&amp;":"&amp;ADDRESS($S77,SUMIFS(rBP!$1:$1,rBP!$5:$5,MAX(rBP!$5:$5))))))</f>
        <v>5537.1134296509154</v>
      </c>
      <c r="BU77" s="71">
        <f ca="1">IF(BU$5="",0,SUMPRODUCT(
INDIRECT(ADDRESS($P77,SUMIFS($1:$1,$5:$5,1))&amp;":"&amp;ADDRESS($P77,BU$1)),
INDIRECT("rBP!"&amp;ADDRESS($S77,SUMIFS(rBP!$1:$1,rBP!$5:$5,MAX(rBP!$5:$5)-BU$5+1))&amp;":"&amp;ADDRESS($S77,SUMIFS(rBP!$1:$1,rBP!$5:$5,MAX(rBP!$5:$5))))))</f>
        <v>5703.226832540443</v>
      </c>
      <c r="BV77" s="71">
        <f ca="1">IF(BV$5="",0,SUMPRODUCT(
INDIRECT(ADDRESS($P77,SUMIFS($1:$1,$5:$5,1))&amp;":"&amp;ADDRESS($P77,BV$1)),
INDIRECT("rBP!"&amp;ADDRESS($S77,SUMIFS(rBP!$1:$1,rBP!$5:$5,MAX(rBP!$5:$5)-BV$5+1))&amp;":"&amp;ADDRESS($S77,SUMIFS(rBP!$1:$1,rBP!$5:$5,MAX(rBP!$5:$5))))))</f>
        <v>0</v>
      </c>
      <c r="BW77" s="71">
        <f ca="1">IF(BW$5="",0,SUMPRODUCT(
INDIRECT(ADDRESS($P77,SUMIFS($1:$1,$5:$5,1))&amp;":"&amp;ADDRESS($P77,BW$1)),
INDIRECT("rBP!"&amp;ADDRESS($S77,SUMIFS(rBP!$1:$1,rBP!$5:$5,MAX(rBP!$5:$5)-BW$5+1))&amp;":"&amp;ADDRESS($S77,SUMIFS(rBP!$1:$1,rBP!$5:$5,MAX(rBP!$5:$5))))))</f>
        <v>0</v>
      </c>
      <c r="BX77" s="71">
        <f ca="1">IF(BX$5="",0,SUMPRODUCT(
INDIRECT(ADDRESS($P77,SUMIFS($1:$1,$5:$5,1))&amp;":"&amp;ADDRESS($P77,BX$1)),
INDIRECT("rBP!"&amp;ADDRESS($S77,SUMIFS(rBP!$1:$1,rBP!$5:$5,MAX(rBP!$5:$5)-BX$5+1))&amp;":"&amp;ADDRESS($S77,SUMIFS(rBP!$1:$1,rBP!$5:$5,MAX(rBP!$5:$5))))))</f>
        <v>0</v>
      </c>
      <c r="BY77" s="71">
        <f ca="1">IF(BY$5="",0,SUMPRODUCT(
INDIRECT(ADDRESS($P77,SUMIFS($1:$1,$5:$5,1))&amp;":"&amp;ADDRESS($P77,BY$1)),
INDIRECT("rBP!"&amp;ADDRESS($S77,SUMIFS(rBP!$1:$1,rBP!$5:$5,MAX(rBP!$5:$5)-BY$5+1))&amp;":"&amp;ADDRESS($S77,SUMIFS(rBP!$1:$1,rBP!$5:$5,MAX(rBP!$5:$5))))))</f>
        <v>0</v>
      </c>
      <c r="BZ77" s="71">
        <f ca="1">IF(BZ$5="",0,SUMPRODUCT(
INDIRECT(ADDRESS($P77,SUMIFS($1:$1,$5:$5,1))&amp;":"&amp;ADDRESS($P77,BZ$1)),
INDIRECT("rBP!"&amp;ADDRESS($S77,SUMIFS(rBP!$1:$1,rBP!$5:$5,MAX(rBP!$5:$5)-BZ$5+1))&amp;":"&amp;ADDRESS($S77,SUMIFS(rBP!$1:$1,rBP!$5:$5,MAX(rBP!$5:$5))))))</f>
        <v>0</v>
      </c>
      <c r="CA77" s="71">
        <f ca="1">IF(CA$5="",0,SUMPRODUCT(
INDIRECT(ADDRESS($P77,SUMIFS($1:$1,$5:$5,1))&amp;":"&amp;ADDRESS($P77,CA$1)),
INDIRECT("rBP!"&amp;ADDRESS($S77,SUMIFS(rBP!$1:$1,rBP!$5:$5,MAX(rBP!$5:$5)-CA$5+1))&amp;":"&amp;ADDRESS($S77,SUMIFS(rBP!$1:$1,rBP!$5:$5,MAX(rBP!$5:$5))))))</f>
        <v>0</v>
      </c>
      <c r="CB77" s="71">
        <f ca="1">IF(CB$5="",0,SUMPRODUCT(
INDIRECT(ADDRESS($P77,SUMIFS($1:$1,$5:$5,1))&amp;":"&amp;ADDRESS($P77,CB$1)),
INDIRECT("rBP!"&amp;ADDRESS($S77,SUMIFS(rBP!$1:$1,rBP!$5:$5,MAX(rBP!$5:$5)-CB$5+1))&amp;":"&amp;ADDRESS($S77,SUMIFS(rBP!$1:$1,rBP!$5:$5,MAX(rBP!$5:$5))))))</f>
        <v>0</v>
      </c>
      <c r="CC77" s="71">
        <f ca="1">IF(CC$5="",0,SUMPRODUCT(
INDIRECT(ADDRESS($P77,SUMIFS($1:$1,$5:$5,1))&amp;":"&amp;ADDRESS($P77,CC$1)),
INDIRECT("rBP!"&amp;ADDRESS($S77,SUMIFS(rBP!$1:$1,rBP!$5:$5,MAX(rBP!$5:$5)-CC$5+1))&amp;":"&amp;ADDRESS($S77,SUMIFS(rBP!$1:$1,rBP!$5:$5,MAX(rBP!$5:$5))))))</f>
        <v>0</v>
      </c>
      <c r="CD77" s="71">
        <f ca="1">IF(CD$5="",0,SUMPRODUCT(
INDIRECT(ADDRESS($P77,SUMIFS($1:$1,$5:$5,1))&amp;":"&amp;ADDRESS($P77,CD$1)),
INDIRECT("rBP!"&amp;ADDRESS($S77,SUMIFS(rBP!$1:$1,rBP!$5:$5,MAX(rBP!$5:$5)-CD$5+1))&amp;":"&amp;ADDRESS($S77,SUMIFS(rBP!$1:$1,rBP!$5:$5,MAX(rBP!$5:$5))))))</f>
        <v>0</v>
      </c>
      <c r="CE77" s="71">
        <f ca="1">IF(CE$5="",0,SUMPRODUCT(
INDIRECT(ADDRESS($P77,SUMIFS($1:$1,$5:$5,1))&amp;":"&amp;ADDRESS($P77,CE$1)),
INDIRECT("rBP!"&amp;ADDRESS($S77,SUMIFS(rBP!$1:$1,rBP!$5:$5,MAX(rBP!$5:$5)-CE$5+1))&amp;":"&amp;ADDRESS($S77,SUMIFS(rBP!$1:$1,rBP!$5:$5,MAX(rBP!$5:$5))))))</f>
        <v>0</v>
      </c>
      <c r="CF77" s="71">
        <f ca="1">IF(CF$5="",0,SUMPRODUCT(
INDIRECT(ADDRESS($P77,SUMIFS($1:$1,$5:$5,1))&amp;":"&amp;ADDRESS($P77,CF$1)),
INDIRECT("rBP!"&amp;ADDRESS($S77,SUMIFS(rBP!$1:$1,rBP!$5:$5,MAX(rBP!$5:$5)-CF$5+1))&amp;":"&amp;ADDRESS($S77,SUMIFS(rBP!$1:$1,rBP!$5:$5,MAX(rBP!$5:$5))))))</f>
        <v>0</v>
      </c>
      <c r="CG77" s="71">
        <f ca="1">IF(CG$5="",0,SUMPRODUCT(
INDIRECT(ADDRESS($P77,SUMIFS($1:$1,$5:$5,1))&amp;":"&amp;ADDRESS($P77,CG$1)),
INDIRECT("rBP!"&amp;ADDRESS($S77,SUMIFS(rBP!$1:$1,rBP!$5:$5,MAX(rBP!$5:$5)-CG$5+1))&amp;":"&amp;ADDRESS($S77,SUMIFS(rBP!$1:$1,rBP!$5:$5,MAX(rBP!$5:$5))))))</f>
        <v>0</v>
      </c>
      <c r="CH77" s="71">
        <f ca="1">IF(CH$5="",0,SUMPRODUCT(
INDIRECT(ADDRESS($P77,SUMIFS($1:$1,$5:$5,1))&amp;":"&amp;ADDRESS($P77,CH$1)),
INDIRECT("rBP!"&amp;ADDRESS($S77,SUMIFS(rBP!$1:$1,rBP!$5:$5,MAX(rBP!$5:$5)-CH$5+1))&amp;":"&amp;ADDRESS($S77,SUMIFS(rBP!$1:$1,rBP!$5:$5,MAX(rBP!$5:$5))))))</f>
        <v>0</v>
      </c>
      <c r="CI77" s="71">
        <f ca="1">IF(CI$5="",0,SUMPRODUCT(
INDIRECT(ADDRESS($P77,SUMIFS($1:$1,$5:$5,1))&amp;":"&amp;ADDRESS($P77,CI$1)),
INDIRECT("rBP!"&amp;ADDRESS($S77,SUMIFS(rBP!$1:$1,rBP!$5:$5,MAX(rBP!$5:$5)-CI$5+1))&amp;":"&amp;ADDRESS($S77,SUMIFS(rBP!$1:$1,rBP!$5:$5,MAX(rBP!$5:$5))))))</f>
        <v>0</v>
      </c>
      <c r="CJ77" s="71">
        <f ca="1">IF(CJ$5="",0,SUMPRODUCT(
INDIRECT(ADDRESS($P77,SUMIFS($1:$1,$5:$5,1))&amp;":"&amp;ADDRESS($P77,CJ$1)),
INDIRECT("rBP!"&amp;ADDRESS($S77,SUMIFS(rBP!$1:$1,rBP!$5:$5,MAX(rBP!$5:$5)-CJ$5+1))&amp;":"&amp;ADDRESS($S77,SUMIFS(rBP!$1:$1,rBP!$5:$5,MAX(rBP!$5:$5))))))</f>
        <v>0</v>
      </c>
      <c r="CK77" s="71">
        <f ca="1">IF(CK$5="",0,SUMPRODUCT(
INDIRECT(ADDRESS($P77,SUMIFS($1:$1,$5:$5,1))&amp;":"&amp;ADDRESS($P77,CK$1)),
INDIRECT("rBP!"&amp;ADDRESS($S77,SUMIFS(rBP!$1:$1,rBP!$5:$5,MAX(rBP!$5:$5)-CK$5+1))&amp;":"&amp;ADDRESS($S77,SUMIFS(rBP!$1:$1,rBP!$5:$5,MAX(rBP!$5:$5))))))</f>
        <v>0</v>
      </c>
      <c r="CL77" s="71">
        <f ca="1">IF(CL$5="",0,SUMPRODUCT(
INDIRECT(ADDRESS($P77,SUMIFS($1:$1,$5:$5,1))&amp;":"&amp;ADDRESS($P77,CL$1)),
INDIRECT("rBP!"&amp;ADDRESS($S77,SUMIFS(rBP!$1:$1,rBP!$5:$5,MAX(rBP!$5:$5)-CL$5+1))&amp;":"&amp;ADDRESS($S77,SUMIFS(rBP!$1:$1,rBP!$5:$5,MAX(rBP!$5:$5))))))</f>
        <v>0</v>
      </c>
      <c r="CM77" s="71">
        <f ca="1">IF(CM$5="",0,SUMPRODUCT(
INDIRECT(ADDRESS($P77,SUMIFS($1:$1,$5:$5,1))&amp;":"&amp;ADDRESS($P77,CM$1)),
INDIRECT("rBP!"&amp;ADDRESS($S77,SUMIFS(rBP!$1:$1,rBP!$5:$5,MAX(rBP!$5:$5)-CM$5+1))&amp;":"&amp;ADDRESS($S77,SUMIFS(rBP!$1:$1,rBP!$5:$5,MAX(rBP!$5:$5))))))</f>
        <v>0</v>
      </c>
      <c r="CN77" s="71">
        <f ca="1">IF(CN$5="",0,SUMPRODUCT(
INDIRECT(ADDRESS($P77,SUMIFS($1:$1,$5:$5,1))&amp;":"&amp;ADDRESS($P77,CN$1)),
INDIRECT("rBP!"&amp;ADDRESS($S77,SUMIFS(rBP!$1:$1,rBP!$5:$5,MAX(rBP!$5:$5)-CN$5+1))&amp;":"&amp;ADDRESS($S77,SUMIFS(rBP!$1:$1,rBP!$5:$5,MAX(rBP!$5:$5))))))</f>
        <v>0</v>
      </c>
      <c r="CO77" s="71">
        <f ca="1">IF(CO$5="",0,SUMPRODUCT(
INDIRECT(ADDRESS($P77,SUMIFS($1:$1,$5:$5,1))&amp;":"&amp;ADDRESS($P77,CO$1)),
INDIRECT("rBP!"&amp;ADDRESS($S77,SUMIFS(rBP!$1:$1,rBP!$5:$5,MAX(rBP!$5:$5)-CO$5+1))&amp;":"&amp;ADDRESS($S77,SUMIFS(rBP!$1:$1,rBP!$5:$5,MAX(rBP!$5:$5))))))</f>
        <v>0</v>
      </c>
      <c r="CP77" s="71">
        <f ca="1">IF(CP$5="",0,SUMPRODUCT(
INDIRECT(ADDRESS($P77,SUMIFS($1:$1,$5:$5,1))&amp;":"&amp;ADDRESS($P77,CP$1)),
INDIRECT("rBP!"&amp;ADDRESS($S77,SUMIFS(rBP!$1:$1,rBP!$5:$5,MAX(rBP!$5:$5)-CP$5+1))&amp;":"&amp;ADDRESS($S77,SUMIFS(rBP!$1:$1,rBP!$5:$5,MAX(rBP!$5:$5))))))</f>
        <v>0</v>
      </c>
      <c r="CQ77" s="71">
        <f ca="1">IF(CQ$5="",0,SUMPRODUCT(
INDIRECT(ADDRESS($P77,SUMIFS($1:$1,$5:$5,1))&amp;":"&amp;ADDRESS($P77,CQ$1)),
INDIRECT("rBP!"&amp;ADDRESS($S77,SUMIFS(rBP!$1:$1,rBP!$5:$5,MAX(rBP!$5:$5)-CQ$5+1))&amp;":"&amp;ADDRESS($S77,SUMIFS(rBP!$1:$1,rBP!$5:$5,MAX(rBP!$5:$5))))))</f>
        <v>0</v>
      </c>
      <c r="CR77" s="71">
        <f ca="1">IF(CR$5="",0,SUMPRODUCT(
INDIRECT(ADDRESS($P77,SUMIFS($1:$1,$5:$5,1))&amp;":"&amp;ADDRESS($P77,CR$1)),
INDIRECT("rBP!"&amp;ADDRESS($S77,SUMIFS(rBP!$1:$1,rBP!$5:$5,MAX(rBP!$5:$5)-CR$5+1))&amp;":"&amp;ADDRESS($S77,SUMIFS(rBP!$1:$1,rBP!$5:$5,MAX(rBP!$5:$5))))))</f>
        <v>0</v>
      </c>
      <c r="CS77" s="71">
        <f ca="1">IF(CS$5="",0,SUMPRODUCT(
INDIRECT(ADDRESS($P77,SUMIFS($1:$1,$5:$5,1))&amp;":"&amp;ADDRESS($P77,CS$1)),
INDIRECT("rBP!"&amp;ADDRESS($S77,SUMIFS(rBP!$1:$1,rBP!$5:$5,MAX(rBP!$5:$5)-CS$5+1))&amp;":"&amp;ADDRESS($S77,SUMIFS(rBP!$1:$1,rBP!$5:$5,MAX(rBP!$5:$5))))))</f>
        <v>0</v>
      </c>
      <c r="CT77" s="71">
        <f ca="1">IF(CT$5="",0,SUMPRODUCT(
INDIRECT(ADDRESS($P77,SUMIFS($1:$1,$5:$5,1))&amp;":"&amp;ADDRESS($P77,CT$1)),
INDIRECT("rBP!"&amp;ADDRESS($S77,SUMIFS(rBP!$1:$1,rBP!$5:$5,MAX(rBP!$5:$5)-CT$5+1))&amp;":"&amp;ADDRESS($S77,SUMIFS(rBP!$1:$1,rBP!$5:$5,MAX(rBP!$5:$5))))))</f>
        <v>0</v>
      </c>
    </row>
    <row r="78" spans="1:98" s="27" customFormat="1" ht="12" x14ac:dyDescent="0.25">
      <c r="A78" s="26">
        <f>ROW()</f>
        <v>78</v>
      </c>
      <c r="E78" s="24"/>
      <c r="F78" s="68" t="str">
        <f>F75</f>
        <v>Поступление в пр-во ГП в натуральных величинах</v>
      </c>
      <c r="G78" s="27" t="str">
        <f>BP!$F$23</f>
        <v>Материал</v>
      </c>
      <c r="M78" s="2" t="str">
        <f>BP!$M$23</f>
        <v>кв.м.</v>
      </c>
      <c r="P78" s="73">
        <f t="shared" si="12"/>
        <v>7</v>
      </c>
      <c r="R78" s="24"/>
      <c r="S78" s="73">
        <f>BP!$A131</f>
        <v>131</v>
      </c>
      <c r="T78" s="69"/>
      <c r="U78" s="69"/>
      <c r="V78" s="77"/>
      <c r="W78" s="29">
        <f ca="1">SUM(INDIRECT(ADDRESS(ROW(),SUMIFS($1:$1,$5:$5,1))):INDIRECT(ADDRESS(ROW(),SUMIFS($1:$1,$5:$5,MAX($5:$5)))))</f>
        <v>249335.54552180471</v>
      </c>
      <c r="X78" s="69"/>
      <c r="Y78" s="69"/>
      <c r="Z78" s="71">
        <f ca="1">IF(Z$5="",0,SUMPRODUCT(
INDIRECT(ADDRESS($P78,SUMIFS($1:$1,$5:$5,1))&amp;":"&amp;ADDRESS($P78,Z$1)),
INDIRECT("rBP!"&amp;ADDRESS($S78,SUMIFS(rBP!$1:$1,rBP!$5:$5,MAX(rBP!$5:$5)-Z$5+1))&amp;":"&amp;ADDRESS($S78,SUMIFS(rBP!$1:$1,rBP!$5:$5,MAX(rBP!$5:$5))))))</f>
        <v>0</v>
      </c>
      <c r="AA78" s="71">
        <f ca="1">IF(AA$5="",0,SUMPRODUCT(
INDIRECT(ADDRESS($P78,SUMIFS($1:$1,$5:$5,1))&amp;":"&amp;ADDRESS($P78,AA$1)),
INDIRECT("rBP!"&amp;ADDRESS($S78,SUMIFS(rBP!$1:$1,rBP!$5:$5,MAX(rBP!$5:$5)-AA$5+1))&amp;":"&amp;ADDRESS($S78,SUMIFS(rBP!$1:$1,rBP!$5:$5,MAX(rBP!$5:$5))))))</f>
        <v>0</v>
      </c>
      <c r="AB78" s="71">
        <f ca="1">IF(AB$5="",0,SUMPRODUCT(
INDIRECT(ADDRESS($P78,SUMIFS($1:$1,$5:$5,1))&amp;":"&amp;ADDRESS($P78,AB$1)),
INDIRECT("rBP!"&amp;ADDRESS($S78,SUMIFS(rBP!$1:$1,rBP!$5:$5,MAX(rBP!$5:$5)-AB$5+1))&amp;":"&amp;ADDRESS($S78,SUMIFS(rBP!$1:$1,rBP!$5:$5,MAX(rBP!$5:$5))))))</f>
        <v>0</v>
      </c>
      <c r="AC78" s="71">
        <f ca="1">IF(AC$5="",0,SUMPRODUCT(
INDIRECT(ADDRESS($P78,SUMIFS($1:$1,$5:$5,1))&amp;":"&amp;ADDRESS($P78,AC$1)),
INDIRECT("rBP!"&amp;ADDRESS($S78,SUMIFS(rBP!$1:$1,rBP!$5:$5,MAX(rBP!$5:$5)-AC$5+1))&amp;":"&amp;ADDRESS($S78,SUMIFS(rBP!$1:$1,rBP!$5:$5,MAX(rBP!$5:$5))))))</f>
        <v>0</v>
      </c>
      <c r="AD78" s="71">
        <f ca="1">IF(AD$5="",0,SUMPRODUCT(
INDIRECT(ADDRESS($P78,SUMIFS($1:$1,$5:$5,1))&amp;":"&amp;ADDRESS($P78,AD$1)),
INDIRECT("rBP!"&amp;ADDRESS($S78,SUMIFS(rBP!$1:$1,rBP!$5:$5,MAX(rBP!$5:$5)-AD$5+1))&amp;":"&amp;ADDRESS($S78,SUMIFS(rBP!$1:$1,rBP!$5:$5,MAX(rBP!$5:$5))))))</f>
        <v>2800</v>
      </c>
      <c r="AE78" s="71">
        <f ca="1">IF(AE$5="",0,SUMPRODUCT(
INDIRECT(ADDRESS($P78,SUMIFS($1:$1,$5:$5,1))&amp;":"&amp;ADDRESS($P78,AE$1)),
INDIRECT("rBP!"&amp;ADDRESS($S78,SUMIFS(rBP!$1:$1,rBP!$5:$5,MAX(rBP!$5:$5)-AE$5+1))&amp;":"&amp;ADDRESS($S78,SUMIFS(rBP!$1:$1,rBP!$5:$5,MAX(rBP!$5:$5))))))</f>
        <v>2884</v>
      </c>
      <c r="AF78" s="71">
        <f ca="1">IF(AF$5="",0,SUMPRODUCT(
INDIRECT(ADDRESS($P78,SUMIFS($1:$1,$5:$5,1))&amp;":"&amp;ADDRESS($P78,AF$1)),
INDIRECT("rBP!"&amp;ADDRESS($S78,SUMIFS(rBP!$1:$1,rBP!$5:$5,MAX(rBP!$5:$5)-AF$5+1))&amp;":"&amp;ADDRESS($S78,SUMIFS(rBP!$1:$1,rBP!$5:$5,MAX(rBP!$5:$5))))))</f>
        <v>2970.52</v>
      </c>
      <c r="AG78" s="71">
        <f ca="1">IF(AG$5="",0,SUMPRODUCT(
INDIRECT(ADDRESS($P78,SUMIFS($1:$1,$5:$5,1))&amp;":"&amp;ADDRESS($P78,AG$1)),
INDIRECT("rBP!"&amp;ADDRESS($S78,SUMIFS(rBP!$1:$1,rBP!$5:$5,MAX(rBP!$5:$5)-AG$5+1))&amp;":"&amp;ADDRESS($S78,SUMIFS(rBP!$1:$1,rBP!$5:$5,MAX(rBP!$5:$5))))))</f>
        <v>3059.6356000000001</v>
      </c>
      <c r="AH78" s="71">
        <f ca="1">IF(AH$5="",0,SUMPRODUCT(
INDIRECT(ADDRESS($P78,SUMIFS($1:$1,$5:$5,1))&amp;":"&amp;ADDRESS($P78,AH$1)),
INDIRECT("rBP!"&amp;ADDRESS($S78,SUMIFS(rBP!$1:$1,rBP!$5:$5,MAX(rBP!$5:$5)-AH$5+1))&amp;":"&amp;ADDRESS($S78,SUMIFS(rBP!$1:$1,rBP!$5:$5,MAX(rBP!$5:$5))))))</f>
        <v>3151.4246680000001</v>
      </c>
      <c r="AI78" s="71">
        <f ca="1">IF(AI$5="",0,SUMPRODUCT(
INDIRECT(ADDRESS($P78,SUMIFS($1:$1,$5:$5,1))&amp;":"&amp;ADDRESS($P78,AI$1)),
INDIRECT("rBP!"&amp;ADDRESS($S78,SUMIFS(rBP!$1:$1,rBP!$5:$5,MAX(rBP!$5:$5)-AI$5+1))&amp;":"&amp;ADDRESS($S78,SUMIFS(rBP!$1:$1,rBP!$5:$5,MAX(rBP!$5:$5))))))</f>
        <v>3245.9674080400005</v>
      </c>
      <c r="AJ78" s="71">
        <f ca="1">IF(AJ$5="",0,SUMPRODUCT(
INDIRECT(ADDRESS($P78,SUMIFS($1:$1,$5:$5,1))&amp;":"&amp;ADDRESS($P78,AJ$1)),
INDIRECT("rBP!"&amp;ADDRESS($S78,SUMIFS(rBP!$1:$1,rBP!$5:$5,MAX(rBP!$5:$5)-AJ$5+1))&amp;":"&amp;ADDRESS($S78,SUMIFS(rBP!$1:$1,rBP!$5:$5,MAX(rBP!$5:$5))))))</f>
        <v>3343.3464302812004</v>
      </c>
      <c r="AK78" s="71">
        <f ca="1">IF(AK$5="",0,SUMPRODUCT(
INDIRECT(ADDRESS($P78,SUMIFS($1:$1,$5:$5,1))&amp;":"&amp;ADDRESS($P78,AK$1)),
INDIRECT("rBP!"&amp;ADDRESS($S78,SUMIFS(rBP!$1:$1,rBP!$5:$5,MAX(rBP!$5:$5)-AK$5+1))&amp;":"&amp;ADDRESS($S78,SUMIFS(rBP!$1:$1,rBP!$5:$5,MAX(rBP!$5:$5))))))</f>
        <v>3443.6468231896365</v>
      </c>
      <c r="AL78" s="71">
        <f ca="1">IF(AL$5="",0,SUMPRODUCT(
INDIRECT(ADDRESS($P78,SUMIFS($1:$1,$5:$5,1))&amp;":"&amp;ADDRESS($P78,AL$1)),
INDIRECT("rBP!"&amp;ADDRESS($S78,SUMIFS(rBP!$1:$1,rBP!$5:$5,MAX(rBP!$5:$5)-AL$5+1))&amp;":"&amp;ADDRESS($S78,SUMIFS(rBP!$1:$1,rBP!$5:$5,MAX(rBP!$5:$5))))))</f>
        <v>3546.9562278853255</v>
      </c>
      <c r="AM78" s="71">
        <f ca="1">IF(AM$5="",0,SUMPRODUCT(
INDIRECT(ADDRESS($P78,SUMIFS($1:$1,$5:$5,1))&amp;":"&amp;ADDRESS($P78,AM$1)),
INDIRECT("rBP!"&amp;ADDRESS($S78,SUMIFS(rBP!$1:$1,rBP!$5:$5,MAX(rBP!$5:$5)-AM$5+1))&amp;":"&amp;ADDRESS($S78,SUMIFS(rBP!$1:$1,rBP!$5:$5,MAX(rBP!$5:$5))))))</f>
        <v>3653.3649147218853</v>
      </c>
      <c r="AN78" s="71">
        <f ca="1">IF(AN$5="",0,SUMPRODUCT(
INDIRECT(ADDRESS($P78,SUMIFS($1:$1,$5:$5,1))&amp;":"&amp;ADDRESS($P78,AN$1)),
INDIRECT("rBP!"&amp;ADDRESS($S78,SUMIFS(rBP!$1:$1,rBP!$5:$5,MAX(rBP!$5:$5)-AN$5+1))&amp;":"&amp;ADDRESS($S78,SUMIFS(rBP!$1:$1,rBP!$5:$5,MAX(rBP!$5:$5))))))</f>
        <v>3762.9658621635417</v>
      </c>
      <c r="AO78" s="71">
        <f ca="1">IF(AO$5="",0,SUMPRODUCT(
INDIRECT(ADDRESS($P78,SUMIFS($1:$1,$5:$5,1))&amp;":"&amp;ADDRESS($P78,AO$1)),
INDIRECT("rBP!"&amp;ADDRESS($S78,SUMIFS(rBP!$1:$1,rBP!$5:$5,MAX(rBP!$5:$5)-AO$5+1))&amp;":"&amp;ADDRESS($S78,SUMIFS(rBP!$1:$1,rBP!$5:$5,MAX(rBP!$5:$5))))))</f>
        <v>3875.8548380284478</v>
      </c>
      <c r="AP78" s="71">
        <f ca="1">IF(AP$5="",0,SUMPRODUCT(
INDIRECT(ADDRESS($P78,SUMIFS($1:$1,$5:$5,1))&amp;":"&amp;ADDRESS($P78,AP$1)),
INDIRECT("rBP!"&amp;ADDRESS($S78,SUMIFS(rBP!$1:$1,rBP!$5:$5,MAX(rBP!$5:$5)-AP$5+1))&amp;":"&amp;ADDRESS($S78,SUMIFS(rBP!$1:$1,rBP!$5:$5,MAX(rBP!$5:$5))))))</f>
        <v>3992.1304831693014</v>
      </c>
      <c r="AQ78" s="71">
        <f ca="1">IF(AQ$5="",0,SUMPRODUCT(
INDIRECT(ADDRESS($P78,SUMIFS($1:$1,$5:$5,1))&amp;":"&amp;ADDRESS($P78,AQ$1)),
INDIRECT("rBP!"&amp;ADDRESS($S78,SUMIFS(rBP!$1:$1,rBP!$5:$5,MAX(rBP!$5:$5)-AQ$5+1))&amp;":"&amp;ADDRESS($S78,SUMIFS(rBP!$1:$1,rBP!$5:$5,MAX(rBP!$5:$5))))))</f>
        <v>4111.8943976643804</v>
      </c>
      <c r="AR78" s="71">
        <f ca="1">IF(AR$5="",0,SUMPRODUCT(
INDIRECT(ADDRESS($P78,SUMIFS($1:$1,$5:$5,1))&amp;":"&amp;ADDRESS($P78,AR$1)),
INDIRECT("rBP!"&amp;ADDRESS($S78,SUMIFS(rBP!$1:$1,rBP!$5:$5,MAX(rBP!$5:$5)-AR$5+1))&amp;":"&amp;ADDRESS($S78,SUMIFS(rBP!$1:$1,rBP!$5:$5,MAX(rBP!$5:$5))))))</f>
        <v>4235.2512295943125</v>
      </c>
      <c r="AS78" s="71">
        <f ca="1">IF(AS$5="",0,SUMPRODUCT(
INDIRECT(ADDRESS($P78,SUMIFS($1:$1,$5:$5,1))&amp;":"&amp;ADDRESS($P78,AS$1)),
INDIRECT("rBP!"&amp;ADDRESS($S78,SUMIFS(rBP!$1:$1,rBP!$5:$5,MAX(rBP!$5:$5)-AS$5+1))&amp;":"&amp;ADDRESS($S78,SUMIFS(rBP!$1:$1,rBP!$5:$5,MAX(rBP!$5:$5))))))</f>
        <v>4362.3087664821423</v>
      </c>
      <c r="AT78" s="71">
        <f ca="1">IF(AT$5="",0,SUMPRODUCT(
INDIRECT(ADDRESS($P78,SUMIFS($1:$1,$5:$5,1))&amp;":"&amp;ADDRESS($P78,AT$1)),
INDIRECT("rBP!"&amp;ADDRESS($S78,SUMIFS(rBP!$1:$1,rBP!$5:$5,MAX(rBP!$5:$5)-AT$5+1))&amp;":"&amp;ADDRESS($S78,SUMIFS(rBP!$1:$1,rBP!$5:$5,MAX(rBP!$5:$5))))))</f>
        <v>4493.1780294766058</v>
      </c>
      <c r="AU78" s="71">
        <f ca="1">IF(AU$5="",0,SUMPRODUCT(
INDIRECT(ADDRESS($P78,SUMIFS($1:$1,$5:$5,1))&amp;":"&amp;ADDRESS($P78,AU$1)),
INDIRECT("rBP!"&amp;ADDRESS($S78,SUMIFS(rBP!$1:$1,rBP!$5:$5,MAX(rBP!$5:$5)-AU$5+1))&amp;":"&amp;ADDRESS($S78,SUMIFS(rBP!$1:$1,rBP!$5:$5,MAX(rBP!$5:$5))))))</f>
        <v>4627.9733703609045</v>
      </c>
      <c r="AV78" s="71">
        <f ca="1">IF(AV$5="",0,SUMPRODUCT(
INDIRECT(ADDRESS($P78,SUMIFS($1:$1,$5:$5,1))&amp;":"&amp;ADDRESS($P78,AV$1)),
INDIRECT("rBP!"&amp;ADDRESS($S78,SUMIFS(rBP!$1:$1,rBP!$5:$5,MAX(rBP!$5:$5)-AV$5+1))&amp;":"&amp;ADDRESS($S78,SUMIFS(rBP!$1:$1,rBP!$5:$5,MAX(rBP!$5:$5))))))</f>
        <v>4766.8125714717316</v>
      </c>
      <c r="AW78" s="71">
        <f ca="1">IF(AW$5="",0,SUMPRODUCT(
INDIRECT(ADDRESS($P78,SUMIFS($1:$1,$5:$5,1))&amp;":"&amp;ADDRESS($P78,AW$1)),
INDIRECT("rBP!"&amp;ADDRESS($S78,SUMIFS(rBP!$1:$1,rBP!$5:$5,MAX(rBP!$5:$5)-AW$5+1))&amp;":"&amp;ADDRESS($S78,SUMIFS(rBP!$1:$1,rBP!$5:$5,MAX(rBP!$5:$5))))))</f>
        <v>4909.816948615884</v>
      </c>
      <c r="AX78" s="71">
        <f ca="1">IF(AX$5="",0,SUMPRODUCT(
INDIRECT(ADDRESS($P78,SUMIFS($1:$1,$5:$5,1))&amp;":"&amp;ADDRESS($P78,AX$1)),
INDIRECT("rBP!"&amp;ADDRESS($S78,SUMIFS(rBP!$1:$1,rBP!$5:$5,MAX(rBP!$5:$5)-AX$5+1))&amp;":"&amp;ADDRESS($S78,SUMIFS(rBP!$1:$1,rBP!$5:$5,MAX(rBP!$5:$5))))))</f>
        <v>5057.1114570743612</v>
      </c>
      <c r="AY78" s="71">
        <f ca="1">IF(AY$5="",0,SUMPRODUCT(
INDIRECT(ADDRESS($P78,SUMIFS($1:$1,$5:$5,1))&amp;":"&amp;ADDRESS($P78,AY$1)),
INDIRECT("rBP!"&amp;ADDRESS($S78,SUMIFS(rBP!$1:$1,rBP!$5:$5,MAX(rBP!$5:$5)-AY$5+1))&amp;":"&amp;ADDRESS($S78,SUMIFS(rBP!$1:$1,rBP!$5:$5,MAX(rBP!$5:$5))))))</f>
        <v>5208.8248007865914</v>
      </c>
      <c r="AZ78" s="71">
        <f ca="1">IF(AZ$5="",0,SUMPRODUCT(
INDIRECT(ADDRESS($P78,SUMIFS($1:$1,$5:$5,1))&amp;":"&amp;ADDRESS($P78,AZ$1)),
INDIRECT("rBP!"&amp;ADDRESS($S78,SUMIFS(rBP!$1:$1,rBP!$5:$5,MAX(rBP!$5:$5)-AZ$5+1))&amp;":"&amp;ADDRESS($S78,SUMIFS(rBP!$1:$1,rBP!$5:$5,MAX(rBP!$5:$5))))))</f>
        <v>5365.0895448101892</v>
      </c>
      <c r="BA78" s="71">
        <f ca="1">IF(BA$5="",0,SUMPRODUCT(
INDIRECT(ADDRESS($P78,SUMIFS($1:$1,$5:$5,1))&amp;":"&amp;ADDRESS($P78,BA$1)),
INDIRECT("rBP!"&amp;ADDRESS($S78,SUMIFS(rBP!$1:$1,rBP!$5:$5,MAX(rBP!$5:$5)-BA$5+1))&amp;":"&amp;ADDRESS($S78,SUMIFS(rBP!$1:$1,rBP!$5:$5,MAX(rBP!$5:$5))))))</f>
        <v>5526.0422311544953</v>
      </c>
      <c r="BB78" s="71">
        <f ca="1">IF(BB$5="",0,SUMPRODUCT(
INDIRECT(ADDRESS($P78,SUMIFS($1:$1,$5:$5,1))&amp;":"&amp;ADDRESS($P78,BB$1)),
INDIRECT("rBP!"&amp;ADDRESS($S78,SUMIFS(rBP!$1:$1,rBP!$5:$5,MAX(rBP!$5:$5)-BB$5+1))&amp;":"&amp;ADDRESS($S78,SUMIFS(rBP!$1:$1,rBP!$5:$5,MAX(rBP!$5:$5))))))</f>
        <v>5691.8234980891311</v>
      </c>
      <c r="BC78" s="71">
        <f ca="1">IF(BC$5="",0,SUMPRODUCT(
INDIRECT(ADDRESS($P78,SUMIFS($1:$1,$5:$5,1))&amp;":"&amp;ADDRESS($P78,BC$1)),
INDIRECT("rBP!"&amp;ADDRESS($S78,SUMIFS(rBP!$1:$1,rBP!$5:$5,MAX(rBP!$5:$5)-BC$5+1))&amp;":"&amp;ADDRESS($S78,SUMIFS(rBP!$1:$1,rBP!$5:$5,MAX(rBP!$5:$5))))))</f>
        <v>5862.5782030318051</v>
      </c>
      <c r="BD78" s="71">
        <f ca="1">IF(BD$5="",0,SUMPRODUCT(
INDIRECT(ADDRESS($P78,SUMIFS($1:$1,$5:$5,1))&amp;":"&amp;ADDRESS($P78,BD$1)),
INDIRECT("rBP!"&amp;ADDRESS($S78,SUMIFS(rBP!$1:$1,rBP!$5:$5,MAX(rBP!$5:$5)-BD$5+1))&amp;":"&amp;ADDRESS($S78,SUMIFS(rBP!$1:$1,rBP!$5:$5,MAX(rBP!$5:$5))))))</f>
        <v>6038.4555491227593</v>
      </c>
      <c r="BE78" s="71">
        <f ca="1">IF(BE$5="",0,SUMPRODUCT(
INDIRECT(ADDRESS($P78,SUMIFS($1:$1,$5:$5,1))&amp;":"&amp;ADDRESS($P78,BE$1)),
INDIRECT("rBP!"&amp;ADDRESS($S78,SUMIFS(rBP!$1:$1,rBP!$5:$5,MAX(rBP!$5:$5)-BE$5+1))&amp;":"&amp;ADDRESS($S78,SUMIFS(rBP!$1:$1,rBP!$5:$5,MAX(rBP!$5:$5))))))</f>
        <v>6219.6092155964416</v>
      </c>
      <c r="BF78" s="71">
        <f ca="1">IF(BF$5="",0,SUMPRODUCT(
INDIRECT(ADDRESS($P78,SUMIFS($1:$1,$5:$5,1))&amp;":"&amp;ADDRESS($P78,BF$1)),
INDIRECT("rBP!"&amp;ADDRESS($S78,SUMIFS(rBP!$1:$1,rBP!$5:$5,MAX(rBP!$5:$5)-BF$5+1))&amp;":"&amp;ADDRESS($S78,SUMIFS(rBP!$1:$1,rBP!$5:$5,MAX(rBP!$5:$5))))))</f>
        <v>6406.1974920643352</v>
      </c>
      <c r="BG78" s="71">
        <f ca="1">IF(BG$5="",0,SUMPRODUCT(
INDIRECT(ADDRESS($P78,SUMIFS($1:$1,$5:$5,1))&amp;":"&amp;ADDRESS($P78,BG$1)),
INDIRECT("rBP!"&amp;ADDRESS($S78,SUMIFS(rBP!$1:$1,rBP!$5:$5,MAX(rBP!$5:$5)-BG$5+1))&amp;":"&amp;ADDRESS($S78,SUMIFS(rBP!$1:$1,rBP!$5:$5,MAX(rBP!$5:$5))))))</f>
        <v>6598.3834168262647</v>
      </c>
      <c r="BH78" s="71">
        <f ca="1">IF(BH$5="",0,SUMPRODUCT(
INDIRECT(ADDRESS($P78,SUMIFS($1:$1,$5:$5,1))&amp;":"&amp;ADDRESS($P78,BH$1)),
INDIRECT("rBP!"&amp;ADDRESS($S78,SUMIFS(rBP!$1:$1,rBP!$5:$5,MAX(rBP!$5:$5)-BH$5+1))&amp;":"&amp;ADDRESS($S78,SUMIFS(rBP!$1:$1,rBP!$5:$5,MAX(rBP!$5:$5))))))</f>
        <v>6796.3349193310532</v>
      </c>
      <c r="BI78" s="71">
        <f ca="1">IF(BI$5="",0,SUMPRODUCT(
INDIRECT(ADDRESS($P78,SUMIFS($1:$1,$5:$5,1))&amp;":"&amp;ADDRESS($P78,BI$1)),
INDIRECT("rBP!"&amp;ADDRESS($S78,SUMIFS(rBP!$1:$1,rBP!$5:$5,MAX(rBP!$5:$5)-BI$5+1))&amp;":"&amp;ADDRESS($S78,SUMIFS(rBP!$1:$1,rBP!$5:$5,MAX(rBP!$5:$5))))))</f>
        <v>7000.2249669109851</v>
      </c>
      <c r="BJ78" s="71">
        <f ca="1">IF(BJ$5="",0,SUMPRODUCT(
INDIRECT(ADDRESS($P78,SUMIFS($1:$1,$5:$5,1))&amp;":"&amp;ADDRESS($P78,BJ$1)),
INDIRECT("rBP!"&amp;ADDRESS($S78,SUMIFS(rBP!$1:$1,rBP!$5:$5,MAX(rBP!$5:$5)-BJ$5+1))&amp;":"&amp;ADDRESS($S78,SUMIFS(rBP!$1:$1,rBP!$5:$5,MAX(rBP!$5:$5))))))</f>
        <v>7210.2317159183149</v>
      </c>
      <c r="BK78" s="71">
        <f ca="1">IF(BK$5="",0,SUMPRODUCT(
INDIRECT(ADDRESS($P78,SUMIFS($1:$1,$5:$5,1))&amp;":"&amp;ADDRESS($P78,BK$1)),
INDIRECT("rBP!"&amp;ADDRESS($S78,SUMIFS(rBP!$1:$1,rBP!$5:$5,MAX(rBP!$5:$5)-BK$5+1))&amp;":"&amp;ADDRESS($S78,SUMIFS(rBP!$1:$1,rBP!$5:$5,MAX(rBP!$5:$5))))))</f>
        <v>7426.5386673958646</v>
      </c>
      <c r="BL78" s="71">
        <f ca="1">IF(BL$5="",0,SUMPRODUCT(
INDIRECT(ADDRESS($P78,SUMIFS($1:$1,$5:$5,1))&amp;":"&amp;ADDRESS($P78,BL$1)),
INDIRECT("rBP!"&amp;ADDRESS($S78,SUMIFS(rBP!$1:$1,rBP!$5:$5,MAX(rBP!$5:$5)-BL$5+1))&amp;":"&amp;ADDRESS($S78,SUMIFS(rBP!$1:$1,rBP!$5:$5,MAX(rBP!$5:$5))))))</f>
        <v>7649.3348274177406</v>
      </c>
      <c r="BM78" s="71">
        <f ca="1">IF(BM$5="",0,SUMPRODUCT(
INDIRECT(ADDRESS($P78,SUMIFS($1:$1,$5:$5,1))&amp;":"&amp;ADDRESS($P78,BM$1)),
INDIRECT("rBP!"&amp;ADDRESS($S78,SUMIFS(rBP!$1:$1,rBP!$5:$5,MAX(rBP!$5:$5)-BM$5+1))&amp;":"&amp;ADDRESS($S78,SUMIFS(rBP!$1:$1,rBP!$5:$5,MAX(rBP!$5:$5))))))</f>
        <v>7878.814872240273</v>
      </c>
      <c r="BN78" s="71">
        <f ca="1">IF(BN$5="",0,SUMPRODUCT(
INDIRECT(ADDRESS($P78,SUMIFS($1:$1,$5:$5,1))&amp;":"&amp;ADDRESS($P78,BN$1)),
INDIRECT("rBP!"&amp;ADDRESS($S78,SUMIFS(rBP!$1:$1,rBP!$5:$5,MAX(rBP!$5:$5)-BN$5+1))&amp;":"&amp;ADDRESS($S78,SUMIFS(rBP!$1:$1,rBP!$5:$5,MAX(rBP!$5:$5))))))</f>
        <v>8115.1793184074822</v>
      </c>
      <c r="BO78" s="71">
        <f ca="1">IF(BO$5="",0,SUMPRODUCT(
INDIRECT(ADDRESS($P78,SUMIFS($1:$1,$5:$5,1))&amp;":"&amp;ADDRESS($P78,BO$1)),
INDIRECT("rBP!"&amp;ADDRESS($S78,SUMIFS(rBP!$1:$1,rBP!$5:$5,MAX(rBP!$5:$5)-BO$5+1))&amp;":"&amp;ADDRESS($S78,SUMIFS(rBP!$1:$1,rBP!$5:$5,MAX(rBP!$5:$5))))))</f>
        <v>8358.6346979597056</v>
      </c>
      <c r="BP78" s="71">
        <f ca="1">IF(BP$5="",0,SUMPRODUCT(
INDIRECT(ADDRESS($P78,SUMIFS($1:$1,$5:$5,1))&amp;":"&amp;ADDRESS($P78,BP$1)),
INDIRECT("rBP!"&amp;ADDRESS($S78,SUMIFS(rBP!$1:$1,rBP!$5:$5,MAX(rBP!$5:$5)-BP$5+1))&amp;":"&amp;ADDRESS($S78,SUMIFS(rBP!$1:$1,rBP!$5:$5,MAX(rBP!$5:$5))))))</f>
        <v>8609.3937388984978</v>
      </c>
      <c r="BQ78" s="71">
        <f ca="1">IF(BQ$5="",0,SUMPRODUCT(
INDIRECT(ADDRESS($P78,SUMIFS($1:$1,$5:$5,1))&amp;":"&amp;ADDRESS($P78,BQ$1)),
INDIRECT("rBP!"&amp;ADDRESS($S78,SUMIFS(rBP!$1:$1,rBP!$5:$5,MAX(rBP!$5:$5)-BQ$5+1))&amp;":"&amp;ADDRESS($S78,SUMIFS(rBP!$1:$1,rBP!$5:$5,MAX(rBP!$5:$5))))))</f>
        <v>8867.675551065453</v>
      </c>
      <c r="BR78" s="71">
        <f ca="1">IF(BR$5="",0,SUMPRODUCT(
INDIRECT(ADDRESS($P78,SUMIFS($1:$1,$5:$5,1))&amp;":"&amp;ADDRESS($P78,BR$1)),
INDIRECT("rBP!"&amp;ADDRESS($S78,SUMIFS(rBP!$1:$1,rBP!$5:$5,MAX(rBP!$5:$5)-BR$5+1))&amp;":"&amp;ADDRESS($S78,SUMIFS(rBP!$1:$1,rBP!$5:$5,MAX(rBP!$5:$5))))))</f>
        <v>9133.705817597418</v>
      </c>
      <c r="BS78" s="71">
        <f ca="1">IF(BS$5="",0,SUMPRODUCT(
INDIRECT(ADDRESS($P78,SUMIFS($1:$1,$5:$5,1))&amp;":"&amp;ADDRESS($P78,BS$1)),
INDIRECT("rBP!"&amp;ADDRESS($S78,SUMIFS(rBP!$1:$1,rBP!$5:$5,MAX(rBP!$5:$5)-BS$5+1))&amp;":"&amp;ADDRESS($S78,SUMIFS(rBP!$1:$1,rBP!$5:$5,MAX(rBP!$5:$5))))))</f>
        <v>9407.7169921253389</v>
      </c>
      <c r="BT78" s="71">
        <f ca="1">IF(BT$5="",0,SUMPRODUCT(
INDIRECT(ADDRESS($P78,SUMIFS($1:$1,$5:$5,1))&amp;":"&amp;ADDRESS($P78,BT$1)),
INDIRECT("rBP!"&amp;ADDRESS($S78,SUMIFS(rBP!$1:$1,rBP!$5:$5,MAX(rBP!$5:$5)-BT$5+1))&amp;":"&amp;ADDRESS($S78,SUMIFS(rBP!$1:$1,rBP!$5:$5,MAX(rBP!$5:$5))))))</f>
        <v>9689.9485018890991</v>
      </c>
      <c r="BU78" s="71">
        <f ca="1">IF(BU$5="",0,SUMPRODUCT(
INDIRECT(ADDRESS($P78,SUMIFS($1:$1,$5:$5,1))&amp;":"&amp;ADDRESS($P78,BU$1)),
INDIRECT("rBP!"&amp;ADDRESS($S78,SUMIFS(rBP!$1:$1,rBP!$5:$5,MAX(rBP!$5:$5)-BU$5+1))&amp;":"&amp;ADDRESS($S78,SUMIFS(rBP!$1:$1,rBP!$5:$5,MAX(rBP!$5:$5))))))</f>
        <v>9980.6469569457731</v>
      </c>
      <c r="BV78" s="71">
        <f ca="1">IF(BV$5="",0,SUMPRODUCT(
INDIRECT(ADDRESS($P78,SUMIFS($1:$1,$5:$5,1))&amp;":"&amp;ADDRESS($P78,BV$1)),
INDIRECT("rBP!"&amp;ADDRESS($S78,SUMIFS(rBP!$1:$1,rBP!$5:$5,MAX(rBP!$5:$5)-BV$5+1))&amp;":"&amp;ADDRESS($S78,SUMIFS(rBP!$1:$1,rBP!$5:$5,MAX(rBP!$5:$5))))))</f>
        <v>0</v>
      </c>
      <c r="BW78" s="71">
        <f ca="1">IF(BW$5="",0,SUMPRODUCT(
INDIRECT(ADDRESS($P78,SUMIFS($1:$1,$5:$5,1))&amp;":"&amp;ADDRESS($P78,BW$1)),
INDIRECT("rBP!"&amp;ADDRESS($S78,SUMIFS(rBP!$1:$1,rBP!$5:$5,MAX(rBP!$5:$5)-BW$5+1))&amp;":"&amp;ADDRESS($S78,SUMIFS(rBP!$1:$1,rBP!$5:$5,MAX(rBP!$5:$5))))))</f>
        <v>0</v>
      </c>
      <c r="BX78" s="71">
        <f ca="1">IF(BX$5="",0,SUMPRODUCT(
INDIRECT(ADDRESS($P78,SUMIFS($1:$1,$5:$5,1))&amp;":"&amp;ADDRESS($P78,BX$1)),
INDIRECT("rBP!"&amp;ADDRESS($S78,SUMIFS(rBP!$1:$1,rBP!$5:$5,MAX(rBP!$5:$5)-BX$5+1))&amp;":"&amp;ADDRESS($S78,SUMIFS(rBP!$1:$1,rBP!$5:$5,MAX(rBP!$5:$5))))))</f>
        <v>0</v>
      </c>
      <c r="BY78" s="71">
        <f ca="1">IF(BY$5="",0,SUMPRODUCT(
INDIRECT(ADDRESS($P78,SUMIFS($1:$1,$5:$5,1))&amp;":"&amp;ADDRESS($P78,BY$1)),
INDIRECT("rBP!"&amp;ADDRESS($S78,SUMIFS(rBP!$1:$1,rBP!$5:$5,MAX(rBP!$5:$5)-BY$5+1))&amp;":"&amp;ADDRESS($S78,SUMIFS(rBP!$1:$1,rBP!$5:$5,MAX(rBP!$5:$5))))))</f>
        <v>0</v>
      </c>
      <c r="BZ78" s="71">
        <f ca="1">IF(BZ$5="",0,SUMPRODUCT(
INDIRECT(ADDRESS($P78,SUMIFS($1:$1,$5:$5,1))&amp;":"&amp;ADDRESS($P78,BZ$1)),
INDIRECT("rBP!"&amp;ADDRESS($S78,SUMIFS(rBP!$1:$1,rBP!$5:$5,MAX(rBP!$5:$5)-BZ$5+1))&amp;":"&amp;ADDRESS($S78,SUMIFS(rBP!$1:$1,rBP!$5:$5,MAX(rBP!$5:$5))))))</f>
        <v>0</v>
      </c>
      <c r="CA78" s="71">
        <f ca="1">IF(CA$5="",0,SUMPRODUCT(
INDIRECT(ADDRESS($P78,SUMIFS($1:$1,$5:$5,1))&amp;":"&amp;ADDRESS($P78,CA$1)),
INDIRECT("rBP!"&amp;ADDRESS($S78,SUMIFS(rBP!$1:$1,rBP!$5:$5,MAX(rBP!$5:$5)-CA$5+1))&amp;":"&amp;ADDRESS($S78,SUMIFS(rBP!$1:$1,rBP!$5:$5,MAX(rBP!$5:$5))))))</f>
        <v>0</v>
      </c>
      <c r="CB78" s="71">
        <f ca="1">IF(CB$5="",0,SUMPRODUCT(
INDIRECT(ADDRESS($P78,SUMIFS($1:$1,$5:$5,1))&amp;":"&amp;ADDRESS($P78,CB$1)),
INDIRECT("rBP!"&amp;ADDRESS($S78,SUMIFS(rBP!$1:$1,rBP!$5:$5,MAX(rBP!$5:$5)-CB$5+1))&amp;":"&amp;ADDRESS($S78,SUMIFS(rBP!$1:$1,rBP!$5:$5,MAX(rBP!$5:$5))))))</f>
        <v>0</v>
      </c>
      <c r="CC78" s="71">
        <f ca="1">IF(CC$5="",0,SUMPRODUCT(
INDIRECT(ADDRESS($P78,SUMIFS($1:$1,$5:$5,1))&amp;":"&amp;ADDRESS($P78,CC$1)),
INDIRECT("rBP!"&amp;ADDRESS($S78,SUMIFS(rBP!$1:$1,rBP!$5:$5,MAX(rBP!$5:$5)-CC$5+1))&amp;":"&amp;ADDRESS($S78,SUMIFS(rBP!$1:$1,rBP!$5:$5,MAX(rBP!$5:$5))))))</f>
        <v>0</v>
      </c>
      <c r="CD78" s="71">
        <f ca="1">IF(CD$5="",0,SUMPRODUCT(
INDIRECT(ADDRESS($P78,SUMIFS($1:$1,$5:$5,1))&amp;":"&amp;ADDRESS($P78,CD$1)),
INDIRECT("rBP!"&amp;ADDRESS($S78,SUMIFS(rBP!$1:$1,rBP!$5:$5,MAX(rBP!$5:$5)-CD$5+1))&amp;":"&amp;ADDRESS($S78,SUMIFS(rBP!$1:$1,rBP!$5:$5,MAX(rBP!$5:$5))))))</f>
        <v>0</v>
      </c>
      <c r="CE78" s="71">
        <f ca="1">IF(CE$5="",0,SUMPRODUCT(
INDIRECT(ADDRESS($P78,SUMIFS($1:$1,$5:$5,1))&amp;":"&amp;ADDRESS($P78,CE$1)),
INDIRECT("rBP!"&amp;ADDRESS($S78,SUMIFS(rBP!$1:$1,rBP!$5:$5,MAX(rBP!$5:$5)-CE$5+1))&amp;":"&amp;ADDRESS($S78,SUMIFS(rBP!$1:$1,rBP!$5:$5,MAX(rBP!$5:$5))))))</f>
        <v>0</v>
      </c>
      <c r="CF78" s="71">
        <f ca="1">IF(CF$5="",0,SUMPRODUCT(
INDIRECT(ADDRESS($P78,SUMIFS($1:$1,$5:$5,1))&amp;":"&amp;ADDRESS($P78,CF$1)),
INDIRECT("rBP!"&amp;ADDRESS($S78,SUMIFS(rBP!$1:$1,rBP!$5:$5,MAX(rBP!$5:$5)-CF$5+1))&amp;":"&amp;ADDRESS($S78,SUMIFS(rBP!$1:$1,rBP!$5:$5,MAX(rBP!$5:$5))))))</f>
        <v>0</v>
      </c>
      <c r="CG78" s="71">
        <f ca="1">IF(CG$5="",0,SUMPRODUCT(
INDIRECT(ADDRESS($P78,SUMIFS($1:$1,$5:$5,1))&amp;":"&amp;ADDRESS($P78,CG$1)),
INDIRECT("rBP!"&amp;ADDRESS($S78,SUMIFS(rBP!$1:$1,rBP!$5:$5,MAX(rBP!$5:$5)-CG$5+1))&amp;":"&amp;ADDRESS($S78,SUMIFS(rBP!$1:$1,rBP!$5:$5,MAX(rBP!$5:$5))))))</f>
        <v>0</v>
      </c>
      <c r="CH78" s="71">
        <f ca="1">IF(CH$5="",0,SUMPRODUCT(
INDIRECT(ADDRESS($P78,SUMIFS($1:$1,$5:$5,1))&amp;":"&amp;ADDRESS($P78,CH$1)),
INDIRECT("rBP!"&amp;ADDRESS($S78,SUMIFS(rBP!$1:$1,rBP!$5:$5,MAX(rBP!$5:$5)-CH$5+1))&amp;":"&amp;ADDRESS($S78,SUMIFS(rBP!$1:$1,rBP!$5:$5,MAX(rBP!$5:$5))))))</f>
        <v>0</v>
      </c>
      <c r="CI78" s="71">
        <f ca="1">IF(CI$5="",0,SUMPRODUCT(
INDIRECT(ADDRESS($P78,SUMIFS($1:$1,$5:$5,1))&amp;":"&amp;ADDRESS($P78,CI$1)),
INDIRECT("rBP!"&amp;ADDRESS($S78,SUMIFS(rBP!$1:$1,rBP!$5:$5,MAX(rBP!$5:$5)-CI$5+1))&amp;":"&amp;ADDRESS($S78,SUMIFS(rBP!$1:$1,rBP!$5:$5,MAX(rBP!$5:$5))))))</f>
        <v>0</v>
      </c>
      <c r="CJ78" s="71">
        <f ca="1">IF(CJ$5="",0,SUMPRODUCT(
INDIRECT(ADDRESS($P78,SUMIFS($1:$1,$5:$5,1))&amp;":"&amp;ADDRESS($P78,CJ$1)),
INDIRECT("rBP!"&amp;ADDRESS($S78,SUMIFS(rBP!$1:$1,rBP!$5:$5,MAX(rBP!$5:$5)-CJ$5+1))&amp;":"&amp;ADDRESS($S78,SUMIFS(rBP!$1:$1,rBP!$5:$5,MAX(rBP!$5:$5))))))</f>
        <v>0</v>
      </c>
      <c r="CK78" s="71">
        <f ca="1">IF(CK$5="",0,SUMPRODUCT(
INDIRECT(ADDRESS($P78,SUMIFS($1:$1,$5:$5,1))&amp;":"&amp;ADDRESS($P78,CK$1)),
INDIRECT("rBP!"&amp;ADDRESS($S78,SUMIFS(rBP!$1:$1,rBP!$5:$5,MAX(rBP!$5:$5)-CK$5+1))&amp;":"&amp;ADDRESS($S78,SUMIFS(rBP!$1:$1,rBP!$5:$5,MAX(rBP!$5:$5))))))</f>
        <v>0</v>
      </c>
      <c r="CL78" s="71">
        <f ca="1">IF(CL$5="",0,SUMPRODUCT(
INDIRECT(ADDRESS($P78,SUMIFS($1:$1,$5:$5,1))&amp;":"&amp;ADDRESS($P78,CL$1)),
INDIRECT("rBP!"&amp;ADDRESS($S78,SUMIFS(rBP!$1:$1,rBP!$5:$5,MAX(rBP!$5:$5)-CL$5+1))&amp;":"&amp;ADDRESS($S78,SUMIFS(rBP!$1:$1,rBP!$5:$5,MAX(rBP!$5:$5))))))</f>
        <v>0</v>
      </c>
      <c r="CM78" s="71">
        <f ca="1">IF(CM$5="",0,SUMPRODUCT(
INDIRECT(ADDRESS($P78,SUMIFS($1:$1,$5:$5,1))&amp;":"&amp;ADDRESS($P78,CM$1)),
INDIRECT("rBP!"&amp;ADDRESS($S78,SUMIFS(rBP!$1:$1,rBP!$5:$5,MAX(rBP!$5:$5)-CM$5+1))&amp;":"&amp;ADDRESS($S78,SUMIFS(rBP!$1:$1,rBP!$5:$5,MAX(rBP!$5:$5))))))</f>
        <v>0</v>
      </c>
      <c r="CN78" s="71">
        <f ca="1">IF(CN$5="",0,SUMPRODUCT(
INDIRECT(ADDRESS($P78,SUMIFS($1:$1,$5:$5,1))&amp;":"&amp;ADDRESS($P78,CN$1)),
INDIRECT("rBP!"&amp;ADDRESS($S78,SUMIFS(rBP!$1:$1,rBP!$5:$5,MAX(rBP!$5:$5)-CN$5+1))&amp;":"&amp;ADDRESS($S78,SUMIFS(rBP!$1:$1,rBP!$5:$5,MAX(rBP!$5:$5))))))</f>
        <v>0</v>
      </c>
      <c r="CO78" s="71">
        <f ca="1">IF(CO$5="",0,SUMPRODUCT(
INDIRECT(ADDRESS($P78,SUMIFS($1:$1,$5:$5,1))&amp;":"&amp;ADDRESS($P78,CO$1)),
INDIRECT("rBP!"&amp;ADDRESS($S78,SUMIFS(rBP!$1:$1,rBP!$5:$5,MAX(rBP!$5:$5)-CO$5+1))&amp;":"&amp;ADDRESS($S78,SUMIFS(rBP!$1:$1,rBP!$5:$5,MAX(rBP!$5:$5))))))</f>
        <v>0</v>
      </c>
      <c r="CP78" s="71">
        <f ca="1">IF(CP$5="",0,SUMPRODUCT(
INDIRECT(ADDRESS($P78,SUMIFS($1:$1,$5:$5,1))&amp;":"&amp;ADDRESS($P78,CP$1)),
INDIRECT("rBP!"&amp;ADDRESS($S78,SUMIFS(rBP!$1:$1,rBP!$5:$5,MAX(rBP!$5:$5)-CP$5+1))&amp;":"&amp;ADDRESS($S78,SUMIFS(rBP!$1:$1,rBP!$5:$5,MAX(rBP!$5:$5))))))</f>
        <v>0</v>
      </c>
      <c r="CQ78" s="71">
        <f ca="1">IF(CQ$5="",0,SUMPRODUCT(
INDIRECT(ADDRESS($P78,SUMIFS($1:$1,$5:$5,1))&amp;":"&amp;ADDRESS($P78,CQ$1)),
INDIRECT("rBP!"&amp;ADDRESS($S78,SUMIFS(rBP!$1:$1,rBP!$5:$5,MAX(rBP!$5:$5)-CQ$5+1))&amp;":"&amp;ADDRESS($S78,SUMIFS(rBP!$1:$1,rBP!$5:$5,MAX(rBP!$5:$5))))))</f>
        <v>0</v>
      </c>
      <c r="CR78" s="71">
        <f ca="1">IF(CR$5="",0,SUMPRODUCT(
INDIRECT(ADDRESS($P78,SUMIFS($1:$1,$5:$5,1))&amp;":"&amp;ADDRESS($P78,CR$1)),
INDIRECT("rBP!"&amp;ADDRESS($S78,SUMIFS(rBP!$1:$1,rBP!$5:$5,MAX(rBP!$5:$5)-CR$5+1))&amp;":"&amp;ADDRESS($S78,SUMIFS(rBP!$1:$1,rBP!$5:$5,MAX(rBP!$5:$5))))))</f>
        <v>0</v>
      </c>
      <c r="CS78" s="71">
        <f ca="1">IF(CS$5="",0,SUMPRODUCT(
INDIRECT(ADDRESS($P78,SUMIFS($1:$1,$5:$5,1))&amp;":"&amp;ADDRESS($P78,CS$1)),
INDIRECT("rBP!"&amp;ADDRESS($S78,SUMIFS(rBP!$1:$1,rBP!$5:$5,MAX(rBP!$5:$5)-CS$5+1))&amp;":"&amp;ADDRESS($S78,SUMIFS(rBP!$1:$1,rBP!$5:$5,MAX(rBP!$5:$5))))))</f>
        <v>0</v>
      </c>
      <c r="CT78" s="71">
        <f ca="1">IF(CT$5="",0,SUMPRODUCT(
INDIRECT(ADDRESS($P78,SUMIFS($1:$1,$5:$5,1))&amp;":"&amp;ADDRESS($P78,CT$1)),
INDIRECT("rBP!"&amp;ADDRESS($S78,SUMIFS(rBP!$1:$1,rBP!$5:$5,MAX(rBP!$5:$5)-CT$5+1))&amp;":"&amp;ADDRESS($S78,SUMIFS(rBP!$1:$1,rBP!$5:$5,MAX(rBP!$5:$5))))))</f>
        <v>0</v>
      </c>
    </row>
    <row r="79" spans="1:98" s="27" customFormat="1" ht="12" x14ac:dyDescent="0.25">
      <c r="A79" s="26">
        <f>ROW()</f>
        <v>79</v>
      </c>
      <c r="E79" s="24"/>
      <c r="F79" s="68" t="str">
        <f>F75</f>
        <v>Поступление в пр-во ГП в натуральных величинах</v>
      </c>
      <c r="G79" s="27" t="str">
        <f>BP!$F$24</f>
        <v>Вн.пр-во</v>
      </c>
      <c r="M79" s="2" t="str">
        <f>BP!$M$24</f>
        <v>шт</v>
      </c>
      <c r="P79" s="73">
        <f t="shared" si="12"/>
        <v>7</v>
      </c>
      <c r="R79" s="24"/>
      <c r="S79" s="73">
        <f>BP!$A132</f>
        <v>132</v>
      </c>
      <c r="T79" s="69"/>
      <c r="U79" s="69"/>
      <c r="V79" s="77"/>
      <c r="W79" s="29">
        <f ca="1">SUM(INDIRECT(ADDRESS(ROW(),SUMIFS($1:$1,$5:$5,1))):INDIRECT(ADDRESS(ROW(),SUMIFS($1:$1,$5:$5,MAX($5:$5)))))</f>
        <v>356193.63645972102</v>
      </c>
      <c r="X79" s="69"/>
      <c r="Y79" s="69"/>
      <c r="Z79" s="71">
        <f ca="1">IF(Z$5="",0,SUMPRODUCT(
INDIRECT(ADDRESS($P79,SUMIFS($1:$1,$5:$5,1))&amp;":"&amp;ADDRESS($P79,Z$1)),
INDIRECT("rBP!"&amp;ADDRESS($S79,SUMIFS(rBP!$1:$1,rBP!$5:$5,MAX(rBP!$5:$5)-Z$5+1))&amp;":"&amp;ADDRESS($S79,SUMIFS(rBP!$1:$1,rBP!$5:$5,MAX(rBP!$5:$5))))))</f>
        <v>0</v>
      </c>
      <c r="AA79" s="71">
        <f ca="1">IF(AA$5="",0,SUMPRODUCT(
INDIRECT(ADDRESS($P79,SUMIFS($1:$1,$5:$5,1))&amp;":"&amp;ADDRESS($P79,AA$1)),
INDIRECT("rBP!"&amp;ADDRESS($S79,SUMIFS(rBP!$1:$1,rBP!$5:$5,MAX(rBP!$5:$5)-AA$5+1))&amp;":"&amp;ADDRESS($S79,SUMIFS(rBP!$1:$1,rBP!$5:$5,MAX(rBP!$5:$5))))))</f>
        <v>0</v>
      </c>
      <c r="AB79" s="71">
        <f ca="1">IF(AB$5="",0,SUMPRODUCT(
INDIRECT(ADDRESS($P79,SUMIFS($1:$1,$5:$5,1))&amp;":"&amp;ADDRESS($P79,AB$1)),
INDIRECT("rBP!"&amp;ADDRESS($S79,SUMIFS(rBP!$1:$1,rBP!$5:$5,MAX(rBP!$5:$5)-AB$5+1))&amp;":"&amp;ADDRESS($S79,SUMIFS(rBP!$1:$1,rBP!$5:$5,MAX(rBP!$5:$5))))))</f>
        <v>0</v>
      </c>
      <c r="AC79" s="71">
        <f ca="1">IF(AC$5="",0,SUMPRODUCT(
INDIRECT(ADDRESS($P79,SUMIFS($1:$1,$5:$5,1))&amp;":"&amp;ADDRESS($P79,AC$1)),
INDIRECT("rBP!"&amp;ADDRESS($S79,SUMIFS(rBP!$1:$1,rBP!$5:$5,MAX(rBP!$5:$5)-AC$5+1))&amp;":"&amp;ADDRESS($S79,SUMIFS(rBP!$1:$1,rBP!$5:$5,MAX(rBP!$5:$5))))))</f>
        <v>0</v>
      </c>
      <c r="AD79" s="71">
        <f ca="1">IF(AD$5="",0,SUMPRODUCT(
INDIRECT(ADDRESS($P79,SUMIFS($1:$1,$5:$5,1))&amp;":"&amp;ADDRESS($P79,AD$1)),
INDIRECT("rBP!"&amp;ADDRESS($S79,SUMIFS(rBP!$1:$1,rBP!$5:$5,MAX(rBP!$5:$5)-AD$5+1))&amp;":"&amp;ADDRESS($S79,SUMIFS(rBP!$1:$1,rBP!$5:$5,MAX(rBP!$5:$5))))))</f>
        <v>4000</v>
      </c>
      <c r="AE79" s="71">
        <f ca="1">IF(AE$5="",0,SUMPRODUCT(
INDIRECT(ADDRESS($P79,SUMIFS($1:$1,$5:$5,1))&amp;":"&amp;ADDRESS($P79,AE$1)),
INDIRECT("rBP!"&amp;ADDRESS($S79,SUMIFS(rBP!$1:$1,rBP!$5:$5,MAX(rBP!$5:$5)-AE$5+1))&amp;":"&amp;ADDRESS($S79,SUMIFS(rBP!$1:$1,rBP!$5:$5,MAX(rBP!$5:$5))))))</f>
        <v>4120</v>
      </c>
      <c r="AF79" s="71">
        <f ca="1">IF(AF$5="",0,SUMPRODUCT(
INDIRECT(ADDRESS($P79,SUMIFS($1:$1,$5:$5,1))&amp;":"&amp;ADDRESS($P79,AF$1)),
INDIRECT("rBP!"&amp;ADDRESS($S79,SUMIFS(rBP!$1:$1,rBP!$5:$5,MAX(rBP!$5:$5)-AF$5+1))&amp;":"&amp;ADDRESS($S79,SUMIFS(rBP!$1:$1,rBP!$5:$5,MAX(rBP!$5:$5))))))</f>
        <v>4243.6000000000004</v>
      </c>
      <c r="AG79" s="71">
        <f ca="1">IF(AG$5="",0,SUMPRODUCT(
INDIRECT(ADDRESS($P79,SUMIFS($1:$1,$5:$5,1))&amp;":"&amp;ADDRESS($P79,AG$1)),
INDIRECT("rBP!"&amp;ADDRESS($S79,SUMIFS(rBP!$1:$1,rBP!$5:$5,MAX(rBP!$5:$5)-AG$5+1))&amp;":"&amp;ADDRESS($S79,SUMIFS(rBP!$1:$1,rBP!$5:$5,MAX(rBP!$5:$5))))))</f>
        <v>4370.9080000000004</v>
      </c>
      <c r="AH79" s="71">
        <f ca="1">IF(AH$5="",0,SUMPRODUCT(
INDIRECT(ADDRESS($P79,SUMIFS($1:$1,$5:$5,1))&amp;":"&amp;ADDRESS($P79,AH$1)),
INDIRECT("rBP!"&amp;ADDRESS($S79,SUMIFS(rBP!$1:$1,rBP!$5:$5,MAX(rBP!$5:$5)-AH$5+1))&amp;":"&amp;ADDRESS($S79,SUMIFS(rBP!$1:$1,rBP!$5:$5,MAX(rBP!$5:$5))))))</f>
        <v>4502.0352400000002</v>
      </c>
      <c r="AI79" s="71">
        <f ca="1">IF(AI$5="",0,SUMPRODUCT(
INDIRECT(ADDRESS($P79,SUMIFS($1:$1,$5:$5,1))&amp;":"&amp;ADDRESS($P79,AI$1)),
INDIRECT("rBP!"&amp;ADDRESS($S79,SUMIFS(rBP!$1:$1,rBP!$5:$5,MAX(rBP!$5:$5)-AI$5+1))&amp;":"&amp;ADDRESS($S79,SUMIFS(rBP!$1:$1,rBP!$5:$5,MAX(rBP!$5:$5))))))</f>
        <v>4637.0962972000007</v>
      </c>
      <c r="AJ79" s="71">
        <f ca="1">IF(AJ$5="",0,SUMPRODUCT(
INDIRECT(ADDRESS($P79,SUMIFS($1:$1,$5:$5,1))&amp;":"&amp;ADDRESS($P79,AJ$1)),
INDIRECT("rBP!"&amp;ADDRESS($S79,SUMIFS(rBP!$1:$1,rBP!$5:$5,MAX(rBP!$5:$5)-AJ$5+1))&amp;":"&amp;ADDRESS($S79,SUMIFS(rBP!$1:$1,rBP!$5:$5,MAX(rBP!$5:$5))))))</f>
        <v>4776.2091861160006</v>
      </c>
      <c r="AK79" s="71">
        <f ca="1">IF(AK$5="",0,SUMPRODUCT(
INDIRECT(ADDRESS($P79,SUMIFS($1:$1,$5:$5,1))&amp;":"&amp;ADDRESS($P79,AK$1)),
INDIRECT("rBP!"&amp;ADDRESS($S79,SUMIFS(rBP!$1:$1,rBP!$5:$5,MAX(rBP!$5:$5)-AK$5+1))&amp;":"&amp;ADDRESS($S79,SUMIFS(rBP!$1:$1,rBP!$5:$5,MAX(rBP!$5:$5))))))</f>
        <v>4919.495461699481</v>
      </c>
      <c r="AL79" s="71">
        <f ca="1">IF(AL$5="",0,SUMPRODUCT(
INDIRECT(ADDRESS($P79,SUMIFS($1:$1,$5:$5,1))&amp;":"&amp;ADDRESS($P79,AL$1)),
INDIRECT("rBP!"&amp;ADDRESS($S79,SUMIFS(rBP!$1:$1,rBP!$5:$5,MAX(rBP!$5:$5)-AL$5+1))&amp;":"&amp;ADDRESS($S79,SUMIFS(rBP!$1:$1,rBP!$5:$5,MAX(rBP!$5:$5))))))</f>
        <v>5067.0803255504652</v>
      </c>
      <c r="AM79" s="71">
        <f ca="1">IF(AM$5="",0,SUMPRODUCT(
INDIRECT(ADDRESS($P79,SUMIFS($1:$1,$5:$5,1))&amp;":"&amp;ADDRESS($P79,AM$1)),
INDIRECT("rBP!"&amp;ADDRESS($S79,SUMIFS(rBP!$1:$1,rBP!$5:$5,MAX(rBP!$5:$5)-AM$5+1))&amp;":"&amp;ADDRESS($S79,SUMIFS(rBP!$1:$1,rBP!$5:$5,MAX(rBP!$5:$5))))))</f>
        <v>5219.0927353169791</v>
      </c>
      <c r="AN79" s="71">
        <f ca="1">IF(AN$5="",0,SUMPRODUCT(
INDIRECT(ADDRESS($P79,SUMIFS($1:$1,$5:$5,1))&amp;":"&amp;ADDRESS($P79,AN$1)),
INDIRECT("rBP!"&amp;ADDRESS($S79,SUMIFS(rBP!$1:$1,rBP!$5:$5,MAX(rBP!$5:$5)-AN$5+1))&amp;":"&amp;ADDRESS($S79,SUMIFS(rBP!$1:$1,rBP!$5:$5,MAX(rBP!$5:$5))))))</f>
        <v>5375.6655173764884</v>
      </c>
      <c r="AO79" s="71">
        <f ca="1">IF(AO$5="",0,SUMPRODUCT(
INDIRECT(ADDRESS($P79,SUMIFS($1:$1,$5:$5,1))&amp;":"&amp;ADDRESS($P79,AO$1)),
INDIRECT("rBP!"&amp;ADDRESS($S79,SUMIFS(rBP!$1:$1,rBP!$5:$5,MAX(rBP!$5:$5)-AO$5+1))&amp;":"&amp;ADDRESS($S79,SUMIFS(rBP!$1:$1,rBP!$5:$5,MAX(rBP!$5:$5))))))</f>
        <v>5536.935482897783</v>
      </c>
      <c r="AP79" s="71">
        <f ca="1">IF(AP$5="",0,SUMPRODUCT(
INDIRECT(ADDRESS($P79,SUMIFS($1:$1,$5:$5,1))&amp;":"&amp;ADDRESS($P79,AP$1)),
INDIRECT("rBP!"&amp;ADDRESS($S79,SUMIFS(rBP!$1:$1,rBP!$5:$5,MAX(rBP!$5:$5)-AP$5+1))&amp;":"&amp;ADDRESS($S79,SUMIFS(rBP!$1:$1,rBP!$5:$5,MAX(rBP!$5:$5))))))</f>
        <v>5703.0435473847165</v>
      </c>
      <c r="AQ79" s="71">
        <f ca="1">IF(AQ$5="",0,SUMPRODUCT(
INDIRECT(ADDRESS($P79,SUMIFS($1:$1,$5:$5,1))&amp;":"&amp;ADDRESS($P79,AQ$1)),
INDIRECT("rBP!"&amp;ADDRESS($S79,SUMIFS(rBP!$1:$1,rBP!$5:$5,MAX(rBP!$5:$5)-AQ$5+1))&amp;":"&amp;ADDRESS($S79,SUMIFS(rBP!$1:$1,rBP!$5:$5,MAX(rBP!$5:$5))))))</f>
        <v>5874.1348538062584</v>
      </c>
      <c r="AR79" s="71">
        <f ca="1">IF(AR$5="",0,SUMPRODUCT(
INDIRECT(ADDRESS($P79,SUMIFS($1:$1,$5:$5,1))&amp;":"&amp;ADDRESS($P79,AR$1)),
INDIRECT("rBP!"&amp;ADDRESS($S79,SUMIFS(rBP!$1:$1,rBP!$5:$5,MAX(rBP!$5:$5)-AR$5+1))&amp;":"&amp;ADDRESS($S79,SUMIFS(rBP!$1:$1,rBP!$5:$5,MAX(rBP!$5:$5))))))</f>
        <v>6050.3588994204465</v>
      </c>
      <c r="AS79" s="71">
        <f ca="1">IF(AS$5="",0,SUMPRODUCT(
INDIRECT(ADDRESS($P79,SUMIFS($1:$1,$5:$5,1))&amp;":"&amp;ADDRESS($P79,AS$1)),
INDIRECT("rBP!"&amp;ADDRESS($S79,SUMIFS(rBP!$1:$1,rBP!$5:$5,MAX(rBP!$5:$5)-AS$5+1))&amp;":"&amp;ADDRESS($S79,SUMIFS(rBP!$1:$1,rBP!$5:$5,MAX(rBP!$5:$5))))))</f>
        <v>6231.8696664030604</v>
      </c>
      <c r="AT79" s="71">
        <f ca="1">IF(AT$5="",0,SUMPRODUCT(
INDIRECT(ADDRESS($P79,SUMIFS($1:$1,$5:$5,1))&amp;":"&amp;ADDRESS($P79,AT$1)),
INDIRECT("rBP!"&amp;ADDRESS($S79,SUMIFS(rBP!$1:$1,rBP!$5:$5,MAX(rBP!$5:$5)-AT$5+1))&amp;":"&amp;ADDRESS($S79,SUMIFS(rBP!$1:$1,rBP!$5:$5,MAX(rBP!$5:$5))))))</f>
        <v>6418.825756395152</v>
      </c>
      <c r="AU79" s="71">
        <f ca="1">IF(AU$5="",0,SUMPRODUCT(
INDIRECT(ADDRESS($P79,SUMIFS($1:$1,$5:$5,1))&amp;":"&amp;ADDRESS($P79,AU$1)),
INDIRECT("rBP!"&amp;ADDRESS($S79,SUMIFS(rBP!$1:$1,rBP!$5:$5,MAX(rBP!$5:$5)-AU$5+1))&amp;":"&amp;ADDRESS($S79,SUMIFS(rBP!$1:$1,rBP!$5:$5,MAX(rBP!$5:$5))))))</f>
        <v>6611.3905290870071</v>
      </c>
      <c r="AV79" s="71">
        <f ca="1">IF(AV$5="",0,SUMPRODUCT(
INDIRECT(ADDRESS($P79,SUMIFS($1:$1,$5:$5,1))&amp;":"&amp;ADDRESS($P79,AV$1)),
INDIRECT("rBP!"&amp;ADDRESS($S79,SUMIFS(rBP!$1:$1,rBP!$5:$5,MAX(rBP!$5:$5)-AV$5+1))&amp;":"&amp;ADDRESS($S79,SUMIFS(rBP!$1:$1,rBP!$5:$5,MAX(rBP!$5:$5))))))</f>
        <v>6809.7322449596177</v>
      </c>
      <c r="AW79" s="71">
        <f ca="1">IF(AW$5="",0,SUMPRODUCT(
INDIRECT(ADDRESS($P79,SUMIFS($1:$1,$5:$5,1))&amp;":"&amp;ADDRESS($P79,AW$1)),
INDIRECT("rBP!"&amp;ADDRESS($S79,SUMIFS(rBP!$1:$1,rBP!$5:$5,MAX(rBP!$5:$5)-AW$5+1))&amp;":"&amp;ADDRESS($S79,SUMIFS(rBP!$1:$1,rBP!$5:$5,MAX(rBP!$5:$5))))))</f>
        <v>7014.0242123084063</v>
      </c>
      <c r="AX79" s="71">
        <f ca="1">IF(AX$5="",0,SUMPRODUCT(
INDIRECT(ADDRESS($P79,SUMIFS($1:$1,$5:$5,1))&amp;":"&amp;ADDRESS($P79,AX$1)),
INDIRECT("rBP!"&amp;ADDRESS($S79,SUMIFS(rBP!$1:$1,rBP!$5:$5,MAX(rBP!$5:$5)-AX$5+1))&amp;":"&amp;ADDRESS($S79,SUMIFS(rBP!$1:$1,rBP!$5:$5,MAX(rBP!$5:$5))))))</f>
        <v>7224.4449386776587</v>
      </c>
      <c r="AY79" s="71">
        <f ca="1">IF(AY$5="",0,SUMPRODUCT(
INDIRECT(ADDRESS($P79,SUMIFS($1:$1,$5:$5,1))&amp;":"&amp;ADDRESS($P79,AY$1)),
INDIRECT("rBP!"&amp;ADDRESS($S79,SUMIFS(rBP!$1:$1,rBP!$5:$5,MAX(rBP!$5:$5)-AY$5+1))&amp;":"&amp;ADDRESS($S79,SUMIFS(rBP!$1:$1,rBP!$5:$5,MAX(rBP!$5:$5))))))</f>
        <v>7441.1782868379887</v>
      </c>
      <c r="AZ79" s="71">
        <f ca="1">IF(AZ$5="",0,SUMPRODUCT(
INDIRECT(ADDRESS($P79,SUMIFS($1:$1,$5:$5,1))&amp;":"&amp;ADDRESS($P79,AZ$1)),
INDIRECT("rBP!"&amp;ADDRESS($S79,SUMIFS(rBP!$1:$1,rBP!$5:$5,MAX(rBP!$5:$5)-AZ$5+1))&amp;":"&amp;ADDRESS($S79,SUMIFS(rBP!$1:$1,rBP!$5:$5,MAX(rBP!$5:$5))))))</f>
        <v>7664.4136354431284</v>
      </c>
      <c r="BA79" s="71">
        <f ca="1">IF(BA$5="",0,SUMPRODUCT(
INDIRECT(ADDRESS($P79,SUMIFS($1:$1,$5:$5,1))&amp;":"&amp;ADDRESS($P79,BA$1)),
INDIRECT("rBP!"&amp;ADDRESS($S79,SUMIFS(rBP!$1:$1,rBP!$5:$5,MAX(rBP!$5:$5)-BA$5+1))&amp;":"&amp;ADDRESS($S79,SUMIFS(rBP!$1:$1,rBP!$5:$5,MAX(rBP!$5:$5))))))</f>
        <v>7894.3460445064229</v>
      </c>
      <c r="BB79" s="71">
        <f ca="1">IF(BB$5="",0,SUMPRODUCT(
INDIRECT(ADDRESS($P79,SUMIFS($1:$1,$5:$5,1))&amp;":"&amp;ADDRESS($P79,BB$1)),
INDIRECT("rBP!"&amp;ADDRESS($S79,SUMIFS(rBP!$1:$1,rBP!$5:$5,MAX(rBP!$5:$5)-BB$5+1))&amp;":"&amp;ADDRESS($S79,SUMIFS(rBP!$1:$1,rBP!$5:$5,MAX(rBP!$5:$5))))))</f>
        <v>8131.176425841616</v>
      </c>
      <c r="BC79" s="71">
        <f ca="1">IF(BC$5="",0,SUMPRODUCT(
INDIRECT(ADDRESS($P79,SUMIFS($1:$1,$5:$5,1))&amp;":"&amp;ADDRESS($P79,BC$1)),
INDIRECT("rBP!"&amp;ADDRESS($S79,SUMIFS(rBP!$1:$1,rBP!$5:$5,MAX(rBP!$5:$5)-BC$5+1))&amp;":"&amp;ADDRESS($S79,SUMIFS(rBP!$1:$1,rBP!$5:$5,MAX(rBP!$5:$5))))))</f>
        <v>8375.1117186168649</v>
      </c>
      <c r="BD79" s="71">
        <f ca="1">IF(BD$5="",0,SUMPRODUCT(
INDIRECT(ADDRESS($P79,SUMIFS($1:$1,$5:$5,1))&amp;":"&amp;ADDRESS($P79,BD$1)),
INDIRECT("rBP!"&amp;ADDRESS($S79,SUMIFS(rBP!$1:$1,rBP!$5:$5,MAX(rBP!$5:$5)-BD$5+1))&amp;":"&amp;ADDRESS($S79,SUMIFS(rBP!$1:$1,rBP!$5:$5,MAX(rBP!$5:$5))))))</f>
        <v>8626.3650701753704</v>
      </c>
      <c r="BE79" s="71">
        <f ca="1">IF(BE$5="",0,SUMPRODUCT(
INDIRECT(ADDRESS($P79,SUMIFS($1:$1,$5:$5,1))&amp;":"&amp;ADDRESS($P79,BE$1)),
INDIRECT("rBP!"&amp;ADDRESS($S79,SUMIFS(rBP!$1:$1,rBP!$5:$5,MAX(rBP!$5:$5)-BE$5+1))&amp;":"&amp;ADDRESS($S79,SUMIFS(rBP!$1:$1,rBP!$5:$5,MAX(rBP!$5:$5))))))</f>
        <v>8885.1560222806311</v>
      </c>
      <c r="BF79" s="71">
        <f ca="1">IF(BF$5="",0,SUMPRODUCT(
INDIRECT(ADDRESS($P79,SUMIFS($1:$1,$5:$5,1))&amp;":"&amp;ADDRESS($P79,BF$1)),
INDIRECT("rBP!"&amp;ADDRESS($S79,SUMIFS(rBP!$1:$1,rBP!$5:$5,MAX(rBP!$5:$5)-BF$5+1))&amp;":"&amp;ADDRESS($S79,SUMIFS(rBP!$1:$1,rBP!$5:$5,MAX(rBP!$5:$5))))))</f>
        <v>9151.7107029490508</v>
      </c>
      <c r="BG79" s="71">
        <f ca="1">IF(BG$5="",0,SUMPRODUCT(
INDIRECT(ADDRESS($P79,SUMIFS($1:$1,$5:$5,1))&amp;":"&amp;ADDRESS($P79,BG$1)),
INDIRECT("rBP!"&amp;ADDRESS($S79,SUMIFS(rBP!$1:$1,rBP!$5:$5,MAX(rBP!$5:$5)-BG$5+1))&amp;":"&amp;ADDRESS($S79,SUMIFS(rBP!$1:$1,rBP!$5:$5,MAX(rBP!$5:$5))))))</f>
        <v>9426.2620240375218</v>
      </c>
      <c r="BH79" s="71">
        <f ca="1">IF(BH$5="",0,SUMPRODUCT(
INDIRECT(ADDRESS($P79,SUMIFS($1:$1,$5:$5,1))&amp;":"&amp;ADDRESS($P79,BH$1)),
INDIRECT("rBP!"&amp;ADDRESS($S79,SUMIFS(rBP!$1:$1,rBP!$5:$5,MAX(rBP!$5:$5)-BH$5+1))&amp;":"&amp;ADDRESS($S79,SUMIFS(rBP!$1:$1,rBP!$5:$5,MAX(rBP!$5:$5))))))</f>
        <v>9709.0498847586477</v>
      </c>
      <c r="BI79" s="71">
        <f ca="1">IF(BI$5="",0,SUMPRODUCT(
INDIRECT(ADDRESS($P79,SUMIFS($1:$1,$5:$5,1))&amp;":"&amp;ADDRESS($P79,BI$1)),
INDIRECT("rBP!"&amp;ADDRESS($S79,SUMIFS(rBP!$1:$1,rBP!$5:$5,MAX(rBP!$5:$5)-BI$5+1))&amp;":"&amp;ADDRESS($S79,SUMIFS(rBP!$1:$1,rBP!$5:$5,MAX(rBP!$5:$5))))))</f>
        <v>10000.321381301408</v>
      </c>
      <c r="BJ79" s="71">
        <f ca="1">IF(BJ$5="",0,SUMPRODUCT(
INDIRECT(ADDRESS($P79,SUMIFS($1:$1,$5:$5,1))&amp;":"&amp;ADDRESS($P79,BJ$1)),
INDIRECT("rBP!"&amp;ADDRESS($S79,SUMIFS(rBP!$1:$1,rBP!$5:$5,MAX(rBP!$5:$5)-BJ$5+1))&amp;":"&amp;ADDRESS($S79,SUMIFS(rBP!$1:$1,rBP!$5:$5,MAX(rBP!$5:$5))))))</f>
        <v>10300.331022740451</v>
      </c>
      <c r="BK79" s="71">
        <f ca="1">IF(BK$5="",0,SUMPRODUCT(
INDIRECT(ADDRESS($P79,SUMIFS($1:$1,$5:$5,1))&amp;":"&amp;ADDRESS($P79,BK$1)),
INDIRECT("rBP!"&amp;ADDRESS($S79,SUMIFS(rBP!$1:$1,rBP!$5:$5,MAX(rBP!$5:$5)-BK$5+1))&amp;":"&amp;ADDRESS($S79,SUMIFS(rBP!$1:$1,rBP!$5:$5,MAX(rBP!$5:$5))))))</f>
        <v>10609.340953422665</v>
      </c>
      <c r="BL79" s="71">
        <f ca="1">IF(BL$5="",0,SUMPRODUCT(
INDIRECT(ADDRESS($P79,SUMIFS($1:$1,$5:$5,1))&amp;":"&amp;ADDRESS($P79,BL$1)),
INDIRECT("rBP!"&amp;ADDRESS($S79,SUMIFS(rBP!$1:$1,rBP!$5:$5,MAX(rBP!$5:$5)-BL$5+1))&amp;":"&amp;ADDRESS($S79,SUMIFS(rBP!$1:$1,rBP!$5:$5,MAX(rBP!$5:$5))))))</f>
        <v>10927.621182025345</v>
      </c>
      <c r="BM79" s="71">
        <f ca="1">IF(BM$5="",0,SUMPRODUCT(
INDIRECT(ADDRESS($P79,SUMIFS($1:$1,$5:$5,1))&amp;":"&amp;ADDRESS($P79,BM$1)),
INDIRECT("rBP!"&amp;ADDRESS($S79,SUMIFS(rBP!$1:$1,rBP!$5:$5,MAX(rBP!$5:$5)-BM$5+1))&amp;":"&amp;ADDRESS($S79,SUMIFS(rBP!$1:$1,rBP!$5:$5,MAX(rBP!$5:$5))))))</f>
        <v>11255.449817486106</v>
      </c>
      <c r="BN79" s="71">
        <f ca="1">IF(BN$5="",0,SUMPRODUCT(
INDIRECT(ADDRESS($P79,SUMIFS($1:$1,$5:$5,1))&amp;":"&amp;ADDRESS($P79,BN$1)),
INDIRECT("rBP!"&amp;ADDRESS($S79,SUMIFS(rBP!$1:$1,rBP!$5:$5,MAX(rBP!$5:$5)-BN$5+1))&amp;":"&amp;ADDRESS($S79,SUMIFS(rBP!$1:$1,rBP!$5:$5,MAX(rBP!$5:$5))))))</f>
        <v>11593.11331201069</v>
      </c>
      <c r="BO79" s="71">
        <f ca="1">IF(BO$5="",0,SUMPRODUCT(
INDIRECT(ADDRESS($P79,SUMIFS($1:$1,$5:$5,1))&amp;":"&amp;ADDRESS($P79,BO$1)),
INDIRECT("rBP!"&amp;ADDRESS($S79,SUMIFS(rBP!$1:$1,rBP!$5:$5,MAX(rBP!$5:$5)-BO$5+1))&amp;":"&amp;ADDRESS($S79,SUMIFS(rBP!$1:$1,rBP!$5:$5,MAX(rBP!$5:$5))))))</f>
        <v>11940.90671137101</v>
      </c>
      <c r="BP79" s="71">
        <f ca="1">IF(BP$5="",0,SUMPRODUCT(
INDIRECT(ADDRESS($P79,SUMIFS($1:$1,$5:$5,1))&amp;":"&amp;ADDRESS($P79,BP$1)),
INDIRECT("rBP!"&amp;ADDRESS($S79,SUMIFS(rBP!$1:$1,rBP!$5:$5,MAX(rBP!$5:$5)-BP$5+1))&amp;":"&amp;ADDRESS($S79,SUMIFS(rBP!$1:$1,rBP!$5:$5,MAX(rBP!$5:$5))))))</f>
        <v>12299.133912712141</v>
      </c>
      <c r="BQ79" s="71">
        <f ca="1">IF(BQ$5="",0,SUMPRODUCT(
INDIRECT(ADDRESS($P79,SUMIFS($1:$1,$5:$5,1))&amp;":"&amp;ADDRESS($P79,BQ$1)),
INDIRECT("rBP!"&amp;ADDRESS($S79,SUMIFS(rBP!$1:$1,rBP!$5:$5,MAX(rBP!$5:$5)-BQ$5+1))&amp;":"&amp;ADDRESS($S79,SUMIFS(rBP!$1:$1,rBP!$5:$5,MAX(rBP!$5:$5))))))</f>
        <v>12668.107930093505</v>
      </c>
      <c r="BR79" s="71">
        <f ca="1">IF(BR$5="",0,SUMPRODUCT(
INDIRECT(ADDRESS($P79,SUMIFS($1:$1,$5:$5,1))&amp;":"&amp;ADDRESS($P79,BR$1)),
INDIRECT("rBP!"&amp;ADDRESS($S79,SUMIFS(rBP!$1:$1,rBP!$5:$5,MAX(rBP!$5:$5)-BR$5+1))&amp;":"&amp;ADDRESS($S79,SUMIFS(rBP!$1:$1,rBP!$5:$5,MAX(rBP!$5:$5))))))</f>
        <v>13048.151167996311</v>
      </c>
      <c r="BS79" s="71">
        <f ca="1">IF(BS$5="",0,SUMPRODUCT(
INDIRECT(ADDRESS($P79,SUMIFS($1:$1,$5:$5,1))&amp;":"&amp;ADDRESS($P79,BS$1)),
INDIRECT("rBP!"&amp;ADDRESS($S79,SUMIFS(rBP!$1:$1,rBP!$5:$5,MAX(rBP!$5:$5)-BS$5+1))&amp;":"&amp;ADDRESS($S79,SUMIFS(rBP!$1:$1,rBP!$5:$5,MAX(rBP!$5:$5))))))</f>
        <v>13439.595703036201</v>
      </c>
      <c r="BT79" s="71">
        <f ca="1">IF(BT$5="",0,SUMPRODUCT(
INDIRECT(ADDRESS($P79,SUMIFS($1:$1,$5:$5,1))&amp;":"&amp;ADDRESS($P79,BT$1)),
INDIRECT("rBP!"&amp;ADDRESS($S79,SUMIFS(rBP!$1:$1,rBP!$5:$5,MAX(rBP!$5:$5)-BT$5+1))&amp;":"&amp;ADDRESS($S79,SUMIFS(rBP!$1:$1,rBP!$5:$5,MAX(rBP!$5:$5))))))</f>
        <v>13842.783574127287</v>
      </c>
      <c r="BU79" s="71">
        <f ca="1">IF(BU$5="",0,SUMPRODUCT(
INDIRECT(ADDRESS($P79,SUMIFS($1:$1,$5:$5,1))&amp;":"&amp;ADDRESS($P79,BU$1)),
INDIRECT("rBP!"&amp;ADDRESS($S79,SUMIFS(rBP!$1:$1,rBP!$5:$5,MAX(rBP!$5:$5)-BU$5+1))&amp;":"&amp;ADDRESS($S79,SUMIFS(rBP!$1:$1,rBP!$5:$5,MAX(rBP!$5:$5))))))</f>
        <v>14258.067081351106</v>
      </c>
      <c r="BV79" s="71">
        <f ca="1">IF(BV$5="",0,SUMPRODUCT(
INDIRECT(ADDRESS($P79,SUMIFS($1:$1,$5:$5,1))&amp;":"&amp;ADDRESS($P79,BV$1)),
INDIRECT("rBP!"&amp;ADDRESS($S79,SUMIFS(rBP!$1:$1,rBP!$5:$5,MAX(rBP!$5:$5)-BV$5+1))&amp;":"&amp;ADDRESS($S79,SUMIFS(rBP!$1:$1,rBP!$5:$5,MAX(rBP!$5:$5))))))</f>
        <v>0</v>
      </c>
      <c r="BW79" s="71">
        <f ca="1">IF(BW$5="",0,SUMPRODUCT(
INDIRECT(ADDRESS($P79,SUMIFS($1:$1,$5:$5,1))&amp;":"&amp;ADDRESS($P79,BW$1)),
INDIRECT("rBP!"&amp;ADDRESS($S79,SUMIFS(rBP!$1:$1,rBP!$5:$5,MAX(rBP!$5:$5)-BW$5+1))&amp;":"&amp;ADDRESS($S79,SUMIFS(rBP!$1:$1,rBP!$5:$5,MAX(rBP!$5:$5))))))</f>
        <v>0</v>
      </c>
      <c r="BX79" s="71">
        <f ca="1">IF(BX$5="",0,SUMPRODUCT(
INDIRECT(ADDRESS($P79,SUMIFS($1:$1,$5:$5,1))&amp;":"&amp;ADDRESS($P79,BX$1)),
INDIRECT("rBP!"&amp;ADDRESS($S79,SUMIFS(rBP!$1:$1,rBP!$5:$5,MAX(rBP!$5:$5)-BX$5+1))&amp;":"&amp;ADDRESS($S79,SUMIFS(rBP!$1:$1,rBP!$5:$5,MAX(rBP!$5:$5))))))</f>
        <v>0</v>
      </c>
      <c r="BY79" s="71">
        <f ca="1">IF(BY$5="",0,SUMPRODUCT(
INDIRECT(ADDRESS($P79,SUMIFS($1:$1,$5:$5,1))&amp;":"&amp;ADDRESS($P79,BY$1)),
INDIRECT("rBP!"&amp;ADDRESS($S79,SUMIFS(rBP!$1:$1,rBP!$5:$5,MAX(rBP!$5:$5)-BY$5+1))&amp;":"&amp;ADDRESS($S79,SUMIFS(rBP!$1:$1,rBP!$5:$5,MAX(rBP!$5:$5))))))</f>
        <v>0</v>
      </c>
      <c r="BZ79" s="71">
        <f ca="1">IF(BZ$5="",0,SUMPRODUCT(
INDIRECT(ADDRESS($P79,SUMIFS($1:$1,$5:$5,1))&amp;":"&amp;ADDRESS($P79,BZ$1)),
INDIRECT("rBP!"&amp;ADDRESS($S79,SUMIFS(rBP!$1:$1,rBP!$5:$5,MAX(rBP!$5:$5)-BZ$5+1))&amp;":"&amp;ADDRESS($S79,SUMIFS(rBP!$1:$1,rBP!$5:$5,MAX(rBP!$5:$5))))))</f>
        <v>0</v>
      </c>
      <c r="CA79" s="71">
        <f ca="1">IF(CA$5="",0,SUMPRODUCT(
INDIRECT(ADDRESS($P79,SUMIFS($1:$1,$5:$5,1))&amp;":"&amp;ADDRESS($P79,CA$1)),
INDIRECT("rBP!"&amp;ADDRESS($S79,SUMIFS(rBP!$1:$1,rBP!$5:$5,MAX(rBP!$5:$5)-CA$5+1))&amp;":"&amp;ADDRESS($S79,SUMIFS(rBP!$1:$1,rBP!$5:$5,MAX(rBP!$5:$5))))))</f>
        <v>0</v>
      </c>
      <c r="CB79" s="71">
        <f ca="1">IF(CB$5="",0,SUMPRODUCT(
INDIRECT(ADDRESS($P79,SUMIFS($1:$1,$5:$5,1))&amp;":"&amp;ADDRESS($P79,CB$1)),
INDIRECT("rBP!"&amp;ADDRESS($S79,SUMIFS(rBP!$1:$1,rBP!$5:$5,MAX(rBP!$5:$5)-CB$5+1))&amp;":"&amp;ADDRESS($S79,SUMIFS(rBP!$1:$1,rBP!$5:$5,MAX(rBP!$5:$5))))))</f>
        <v>0</v>
      </c>
      <c r="CC79" s="71">
        <f ca="1">IF(CC$5="",0,SUMPRODUCT(
INDIRECT(ADDRESS($P79,SUMIFS($1:$1,$5:$5,1))&amp;":"&amp;ADDRESS($P79,CC$1)),
INDIRECT("rBP!"&amp;ADDRESS($S79,SUMIFS(rBP!$1:$1,rBP!$5:$5,MAX(rBP!$5:$5)-CC$5+1))&amp;":"&amp;ADDRESS($S79,SUMIFS(rBP!$1:$1,rBP!$5:$5,MAX(rBP!$5:$5))))))</f>
        <v>0</v>
      </c>
      <c r="CD79" s="71">
        <f ca="1">IF(CD$5="",0,SUMPRODUCT(
INDIRECT(ADDRESS($P79,SUMIFS($1:$1,$5:$5,1))&amp;":"&amp;ADDRESS($P79,CD$1)),
INDIRECT("rBP!"&amp;ADDRESS($S79,SUMIFS(rBP!$1:$1,rBP!$5:$5,MAX(rBP!$5:$5)-CD$5+1))&amp;":"&amp;ADDRESS($S79,SUMIFS(rBP!$1:$1,rBP!$5:$5,MAX(rBP!$5:$5))))))</f>
        <v>0</v>
      </c>
      <c r="CE79" s="71">
        <f ca="1">IF(CE$5="",0,SUMPRODUCT(
INDIRECT(ADDRESS($P79,SUMIFS($1:$1,$5:$5,1))&amp;":"&amp;ADDRESS($P79,CE$1)),
INDIRECT("rBP!"&amp;ADDRESS($S79,SUMIFS(rBP!$1:$1,rBP!$5:$5,MAX(rBP!$5:$5)-CE$5+1))&amp;":"&amp;ADDRESS($S79,SUMIFS(rBP!$1:$1,rBP!$5:$5,MAX(rBP!$5:$5))))))</f>
        <v>0</v>
      </c>
      <c r="CF79" s="71">
        <f ca="1">IF(CF$5="",0,SUMPRODUCT(
INDIRECT(ADDRESS($P79,SUMIFS($1:$1,$5:$5,1))&amp;":"&amp;ADDRESS($P79,CF$1)),
INDIRECT("rBP!"&amp;ADDRESS($S79,SUMIFS(rBP!$1:$1,rBP!$5:$5,MAX(rBP!$5:$5)-CF$5+1))&amp;":"&amp;ADDRESS($S79,SUMIFS(rBP!$1:$1,rBP!$5:$5,MAX(rBP!$5:$5))))))</f>
        <v>0</v>
      </c>
      <c r="CG79" s="71">
        <f ca="1">IF(CG$5="",0,SUMPRODUCT(
INDIRECT(ADDRESS($P79,SUMIFS($1:$1,$5:$5,1))&amp;":"&amp;ADDRESS($P79,CG$1)),
INDIRECT("rBP!"&amp;ADDRESS($S79,SUMIFS(rBP!$1:$1,rBP!$5:$5,MAX(rBP!$5:$5)-CG$5+1))&amp;":"&amp;ADDRESS($S79,SUMIFS(rBP!$1:$1,rBP!$5:$5,MAX(rBP!$5:$5))))))</f>
        <v>0</v>
      </c>
      <c r="CH79" s="71">
        <f ca="1">IF(CH$5="",0,SUMPRODUCT(
INDIRECT(ADDRESS($P79,SUMIFS($1:$1,$5:$5,1))&amp;":"&amp;ADDRESS($P79,CH$1)),
INDIRECT("rBP!"&amp;ADDRESS($S79,SUMIFS(rBP!$1:$1,rBP!$5:$5,MAX(rBP!$5:$5)-CH$5+1))&amp;":"&amp;ADDRESS($S79,SUMIFS(rBP!$1:$1,rBP!$5:$5,MAX(rBP!$5:$5))))))</f>
        <v>0</v>
      </c>
      <c r="CI79" s="71">
        <f ca="1">IF(CI$5="",0,SUMPRODUCT(
INDIRECT(ADDRESS($P79,SUMIFS($1:$1,$5:$5,1))&amp;":"&amp;ADDRESS($P79,CI$1)),
INDIRECT("rBP!"&amp;ADDRESS($S79,SUMIFS(rBP!$1:$1,rBP!$5:$5,MAX(rBP!$5:$5)-CI$5+1))&amp;":"&amp;ADDRESS($S79,SUMIFS(rBP!$1:$1,rBP!$5:$5,MAX(rBP!$5:$5))))))</f>
        <v>0</v>
      </c>
      <c r="CJ79" s="71">
        <f ca="1">IF(CJ$5="",0,SUMPRODUCT(
INDIRECT(ADDRESS($P79,SUMIFS($1:$1,$5:$5,1))&amp;":"&amp;ADDRESS($P79,CJ$1)),
INDIRECT("rBP!"&amp;ADDRESS($S79,SUMIFS(rBP!$1:$1,rBP!$5:$5,MAX(rBP!$5:$5)-CJ$5+1))&amp;":"&amp;ADDRESS($S79,SUMIFS(rBP!$1:$1,rBP!$5:$5,MAX(rBP!$5:$5))))))</f>
        <v>0</v>
      </c>
      <c r="CK79" s="71">
        <f ca="1">IF(CK$5="",0,SUMPRODUCT(
INDIRECT(ADDRESS($P79,SUMIFS($1:$1,$5:$5,1))&amp;":"&amp;ADDRESS($P79,CK$1)),
INDIRECT("rBP!"&amp;ADDRESS($S79,SUMIFS(rBP!$1:$1,rBP!$5:$5,MAX(rBP!$5:$5)-CK$5+1))&amp;":"&amp;ADDRESS($S79,SUMIFS(rBP!$1:$1,rBP!$5:$5,MAX(rBP!$5:$5))))))</f>
        <v>0</v>
      </c>
      <c r="CL79" s="71">
        <f ca="1">IF(CL$5="",0,SUMPRODUCT(
INDIRECT(ADDRESS($P79,SUMIFS($1:$1,$5:$5,1))&amp;":"&amp;ADDRESS($P79,CL$1)),
INDIRECT("rBP!"&amp;ADDRESS($S79,SUMIFS(rBP!$1:$1,rBP!$5:$5,MAX(rBP!$5:$5)-CL$5+1))&amp;":"&amp;ADDRESS($S79,SUMIFS(rBP!$1:$1,rBP!$5:$5,MAX(rBP!$5:$5))))))</f>
        <v>0</v>
      </c>
      <c r="CM79" s="71">
        <f ca="1">IF(CM$5="",0,SUMPRODUCT(
INDIRECT(ADDRESS($P79,SUMIFS($1:$1,$5:$5,1))&amp;":"&amp;ADDRESS($P79,CM$1)),
INDIRECT("rBP!"&amp;ADDRESS($S79,SUMIFS(rBP!$1:$1,rBP!$5:$5,MAX(rBP!$5:$5)-CM$5+1))&amp;":"&amp;ADDRESS($S79,SUMIFS(rBP!$1:$1,rBP!$5:$5,MAX(rBP!$5:$5))))))</f>
        <v>0</v>
      </c>
      <c r="CN79" s="71">
        <f ca="1">IF(CN$5="",0,SUMPRODUCT(
INDIRECT(ADDRESS($P79,SUMIFS($1:$1,$5:$5,1))&amp;":"&amp;ADDRESS($P79,CN$1)),
INDIRECT("rBP!"&amp;ADDRESS($S79,SUMIFS(rBP!$1:$1,rBP!$5:$5,MAX(rBP!$5:$5)-CN$5+1))&amp;":"&amp;ADDRESS($S79,SUMIFS(rBP!$1:$1,rBP!$5:$5,MAX(rBP!$5:$5))))))</f>
        <v>0</v>
      </c>
      <c r="CO79" s="71">
        <f ca="1">IF(CO$5="",0,SUMPRODUCT(
INDIRECT(ADDRESS($P79,SUMIFS($1:$1,$5:$5,1))&amp;":"&amp;ADDRESS($P79,CO$1)),
INDIRECT("rBP!"&amp;ADDRESS($S79,SUMIFS(rBP!$1:$1,rBP!$5:$5,MAX(rBP!$5:$5)-CO$5+1))&amp;":"&amp;ADDRESS($S79,SUMIFS(rBP!$1:$1,rBP!$5:$5,MAX(rBP!$5:$5))))))</f>
        <v>0</v>
      </c>
      <c r="CP79" s="71">
        <f ca="1">IF(CP$5="",0,SUMPRODUCT(
INDIRECT(ADDRESS($P79,SUMIFS($1:$1,$5:$5,1))&amp;":"&amp;ADDRESS($P79,CP$1)),
INDIRECT("rBP!"&amp;ADDRESS($S79,SUMIFS(rBP!$1:$1,rBP!$5:$5,MAX(rBP!$5:$5)-CP$5+1))&amp;":"&amp;ADDRESS($S79,SUMIFS(rBP!$1:$1,rBP!$5:$5,MAX(rBP!$5:$5))))))</f>
        <v>0</v>
      </c>
      <c r="CQ79" s="71">
        <f ca="1">IF(CQ$5="",0,SUMPRODUCT(
INDIRECT(ADDRESS($P79,SUMIFS($1:$1,$5:$5,1))&amp;":"&amp;ADDRESS($P79,CQ$1)),
INDIRECT("rBP!"&amp;ADDRESS($S79,SUMIFS(rBP!$1:$1,rBP!$5:$5,MAX(rBP!$5:$5)-CQ$5+1))&amp;":"&amp;ADDRESS($S79,SUMIFS(rBP!$1:$1,rBP!$5:$5,MAX(rBP!$5:$5))))))</f>
        <v>0</v>
      </c>
      <c r="CR79" s="71">
        <f ca="1">IF(CR$5="",0,SUMPRODUCT(
INDIRECT(ADDRESS($P79,SUMIFS($1:$1,$5:$5,1))&amp;":"&amp;ADDRESS($P79,CR$1)),
INDIRECT("rBP!"&amp;ADDRESS($S79,SUMIFS(rBP!$1:$1,rBP!$5:$5,MAX(rBP!$5:$5)-CR$5+1))&amp;":"&amp;ADDRESS($S79,SUMIFS(rBP!$1:$1,rBP!$5:$5,MAX(rBP!$5:$5))))))</f>
        <v>0</v>
      </c>
      <c r="CS79" s="71">
        <f ca="1">IF(CS$5="",0,SUMPRODUCT(
INDIRECT(ADDRESS($P79,SUMIFS($1:$1,$5:$5,1))&amp;":"&amp;ADDRESS($P79,CS$1)),
INDIRECT("rBP!"&amp;ADDRESS($S79,SUMIFS(rBP!$1:$1,rBP!$5:$5,MAX(rBP!$5:$5)-CS$5+1))&amp;":"&amp;ADDRESS($S79,SUMIFS(rBP!$1:$1,rBP!$5:$5,MAX(rBP!$5:$5))))))</f>
        <v>0</v>
      </c>
      <c r="CT79" s="71">
        <f ca="1">IF(CT$5="",0,SUMPRODUCT(
INDIRECT(ADDRESS($P79,SUMIFS($1:$1,$5:$5,1))&amp;":"&amp;ADDRESS($P79,CT$1)),
INDIRECT("rBP!"&amp;ADDRESS($S79,SUMIFS(rBP!$1:$1,rBP!$5:$5,MAX(rBP!$5:$5)-CT$5+1))&amp;":"&amp;ADDRESS($S79,SUMIFS(rBP!$1:$1,rBP!$5:$5,MAX(rBP!$5:$5))))))</f>
        <v>0</v>
      </c>
    </row>
    <row r="80" spans="1:98" s="27" customFormat="1" ht="12" x14ac:dyDescent="0.25">
      <c r="A80" s="26">
        <f>ROW()</f>
        <v>80</v>
      </c>
      <c r="E80" s="24"/>
      <c r="F80" s="68" t="str">
        <f>F75</f>
        <v>Поступление в пр-во ГП в натуральных величинах</v>
      </c>
      <c r="G80" s="27" t="str">
        <f>BP!$F$25</f>
        <v>Упаковка</v>
      </c>
      <c r="M80" s="2" t="str">
        <f>BP!$M$25</f>
        <v>компл</v>
      </c>
      <c r="P80" s="73">
        <f t="shared" si="12"/>
        <v>7</v>
      </c>
      <c r="R80" s="24"/>
      <c r="S80" s="73">
        <f>BP!$A133</f>
        <v>133</v>
      </c>
      <c r="T80" s="69"/>
      <c r="U80" s="69"/>
      <c r="V80" s="77"/>
      <c r="W80" s="29">
        <f ca="1">SUM(INDIRECT(ADDRESS(ROW(),SUMIFS($1:$1,$5:$5,1))):INDIRECT(ADDRESS(ROW(),SUMIFS($1:$1,$5:$5,MAX($5:$5)))))</f>
        <v>356193.63645972102</v>
      </c>
      <c r="X80" s="69"/>
      <c r="Y80" s="69"/>
      <c r="Z80" s="71">
        <f ca="1">IF(Z$5="",0,SUMPRODUCT(
INDIRECT(ADDRESS($P80,SUMIFS($1:$1,$5:$5,1))&amp;":"&amp;ADDRESS($P80,Z$1)),
INDIRECT("rBP!"&amp;ADDRESS($S80,SUMIFS(rBP!$1:$1,rBP!$5:$5,MAX(rBP!$5:$5)-Z$5+1))&amp;":"&amp;ADDRESS($S80,SUMIFS(rBP!$1:$1,rBP!$5:$5,MAX(rBP!$5:$5))))))</f>
        <v>0</v>
      </c>
      <c r="AA80" s="71">
        <f ca="1">IF(AA$5="",0,SUMPRODUCT(
INDIRECT(ADDRESS($P80,SUMIFS($1:$1,$5:$5,1))&amp;":"&amp;ADDRESS($P80,AA$1)),
INDIRECT("rBP!"&amp;ADDRESS($S80,SUMIFS(rBP!$1:$1,rBP!$5:$5,MAX(rBP!$5:$5)-AA$5+1))&amp;":"&amp;ADDRESS($S80,SUMIFS(rBP!$1:$1,rBP!$5:$5,MAX(rBP!$5:$5))))))</f>
        <v>0</v>
      </c>
      <c r="AB80" s="71">
        <f ca="1">IF(AB$5="",0,SUMPRODUCT(
INDIRECT(ADDRESS($P80,SUMIFS($1:$1,$5:$5,1))&amp;":"&amp;ADDRESS($P80,AB$1)),
INDIRECT("rBP!"&amp;ADDRESS($S80,SUMIFS(rBP!$1:$1,rBP!$5:$5,MAX(rBP!$5:$5)-AB$5+1))&amp;":"&amp;ADDRESS($S80,SUMIFS(rBP!$1:$1,rBP!$5:$5,MAX(rBP!$5:$5))))))</f>
        <v>0</v>
      </c>
      <c r="AC80" s="71">
        <f ca="1">IF(AC$5="",0,SUMPRODUCT(
INDIRECT(ADDRESS($P80,SUMIFS($1:$1,$5:$5,1))&amp;":"&amp;ADDRESS($P80,AC$1)),
INDIRECT("rBP!"&amp;ADDRESS($S80,SUMIFS(rBP!$1:$1,rBP!$5:$5,MAX(rBP!$5:$5)-AC$5+1))&amp;":"&amp;ADDRESS($S80,SUMIFS(rBP!$1:$1,rBP!$5:$5,MAX(rBP!$5:$5))))))</f>
        <v>0</v>
      </c>
      <c r="AD80" s="71">
        <f ca="1">IF(AD$5="",0,SUMPRODUCT(
INDIRECT(ADDRESS($P80,SUMIFS($1:$1,$5:$5,1))&amp;":"&amp;ADDRESS($P80,AD$1)),
INDIRECT("rBP!"&amp;ADDRESS($S80,SUMIFS(rBP!$1:$1,rBP!$5:$5,MAX(rBP!$5:$5)-AD$5+1))&amp;":"&amp;ADDRESS($S80,SUMIFS(rBP!$1:$1,rBP!$5:$5,MAX(rBP!$5:$5))))))</f>
        <v>4000</v>
      </c>
      <c r="AE80" s="71">
        <f ca="1">IF(AE$5="",0,SUMPRODUCT(
INDIRECT(ADDRESS($P80,SUMIFS($1:$1,$5:$5,1))&amp;":"&amp;ADDRESS($P80,AE$1)),
INDIRECT("rBP!"&amp;ADDRESS($S80,SUMIFS(rBP!$1:$1,rBP!$5:$5,MAX(rBP!$5:$5)-AE$5+1))&amp;":"&amp;ADDRESS($S80,SUMIFS(rBP!$1:$1,rBP!$5:$5,MAX(rBP!$5:$5))))))</f>
        <v>4120</v>
      </c>
      <c r="AF80" s="71">
        <f ca="1">IF(AF$5="",0,SUMPRODUCT(
INDIRECT(ADDRESS($P80,SUMIFS($1:$1,$5:$5,1))&amp;":"&amp;ADDRESS($P80,AF$1)),
INDIRECT("rBP!"&amp;ADDRESS($S80,SUMIFS(rBP!$1:$1,rBP!$5:$5,MAX(rBP!$5:$5)-AF$5+1))&amp;":"&amp;ADDRESS($S80,SUMIFS(rBP!$1:$1,rBP!$5:$5,MAX(rBP!$5:$5))))))</f>
        <v>4243.6000000000004</v>
      </c>
      <c r="AG80" s="71">
        <f ca="1">IF(AG$5="",0,SUMPRODUCT(
INDIRECT(ADDRESS($P80,SUMIFS($1:$1,$5:$5,1))&amp;":"&amp;ADDRESS($P80,AG$1)),
INDIRECT("rBP!"&amp;ADDRESS($S80,SUMIFS(rBP!$1:$1,rBP!$5:$5,MAX(rBP!$5:$5)-AG$5+1))&amp;":"&amp;ADDRESS($S80,SUMIFS(rBP!$1:$1,rBP!$5:$5,MAX(rBP!$5:$5))))))</f>
        <v>4370.9080000000004</v>
      </c>
      <c r="AH80" s="71">
        <f ca="1">IF(AH$5="",0,SUMPRODUCT(
INDIRECT(ADDRESS($P80,SUMIFS($1:$1,$5:$5,1))&amp;":"&amp;ADDRESS($P80,AH$1)),
INDIRECT("rBP!"&amp;ADDRESS($S80,SUMIFS(rBP!$1:$1,rBP!$5:$5,MAX(rBP!$5:$5)-AH$5+1))&amp;":"&amp;ADDRESS($S80,SUMIFS(rBP!$1:$1,rBP!$5:$5,MAX(rBP!$5:$5))))))</f>
        <v>4502.0352400000002</v>
      </c>
      <c r="AI80" s="71">
        <f ca="1">IF(AI$5="",0,SUMPRODUCT(
INDIRECT(ADDRESS($P80,SUMIFS($1:$1,$5:$5,1))&amp;":"&amp;ADDRESS($P80,AI$1)),
INDIRECT("rBP!"&amp;ADDRESS($S80,SUMIFS(rBP!$1:$1,rBP!$5:$5,MAX(rBP!$5:$5)-AI$5+1))&amp;":"&amp;ADDRESS($S80,SUMIFS(rBP!$1:$1,rBP!$5:$5,MAX(rBP!$5:$5))))))</f>
        <v>4637.0962972000007</v>
      </c>
      <c r="AJ80" s="71">
        <f ca="1">IF(AJ$5="",0,SUMPRODUCT(
INDIRECT(ADDRESS($P80,SUMIFS($1:$1,$5:$5,1))&amp;":"&amp;ADDRESS($P80,AJ$1)),
INDIRECT("rBP!"&amp;ADDRESS($S80,SUMIFS(rBP!$1:$1,rBP!$5:$5,MAX(rBP!$5:$5)-AJ$5+1))&amp;":"&amp;ADDRESS($S80,SUMIFS(rBP!$1:$1,rBP!$5:$5,MAX(rBP!$5:$5))))))</f>
        <v>4776.2091861160006</v>
      </c>
      <c r="AK80" s="71">
        <f ca="1">IF(AK$5="",0,SUMPRODUCT(
INDIRECT(ADDRESS($P80,SUMIFS($1:$1,$5:$5,1))&amp;":"&amp;ADDRESS($P80,AK$1)),
INDIRECT("rBP!"&amp;ADDRESS($S80,SUMIFS(rBP!$1:$1,rBP!$5:$5,MAX(rBP!$5:$5)-AK$5+1))&amp;":"&amp;ADDRESS($S80,SUMIFS(rBP!$1:$1,rBP!$5:$5,MAX(rBP!$5:$5))))))</f>
        <v>4919.495461699481</v>
      </c>
      <c r="AL80" s="71">
        <f ca="1">IF(AL$5="",0,SUMPRODUCT(
INDIRECT(ADDRESS($P80,SUMIFS($1:$1,$5:$5,1))&amp;":"&amp;ADDRESS($P80,AL$1)),
INDIRECT("rBP!"&amp;ADDRESS($S80,SUMIFS(rBP!$1:$1,rBP!$5:$5,MAX(rBP!$5:$5)-AL$5+1))&amp;":"&amp;ADDRESS($S80,SUMIFS(rBP!$1:$1,rBP!$5:$5,MAX(rBP!$5:$5))))))</f>
        <v>5067.0803255504652</v>
      </c>
      <c r="AM80" s="71">
        <f ca="1">IF(AM$5="",0,SUMPRODUCT(
INDIRECT(ADDRESS($P80,SUMIFS($1:$1,$5:$5,1))&amp;":"&amp;ADDRESS($P80,AM$1)),
INDIRECT("rBP!"&amp;ADDRESS($S80,SUMIFS(rBP!$1:$1,rBP!$5:$5,MAX(rBP!$5:$5)-AM$5+1))&amp;":"&amp;ADDRESS($S80,SUMIFS(rBP!$1:$1,rBP!$5:$5,MAX(rBP!$5:$5))))))</f>
        <v>5219.0927353169791</v>
      </c>
      <c r="AN80" s="71">
        <f ca="1">IF(AN$5="",0,SUMPRODUCT(
INDIRECT(ADDRESS($P80,SUMIFS($1:$1,$5:$5,1))&amp;":"&amp;ADDRESS($P80,AN$1)),
INDIRECT("rBP!"&amp;ADDRESS($S80,SUMIFS(rBP!$1:$1,rBP!$5:$5,MAX(rBP!$5:$5)-AN$5+1))&amp;":"&amp;ADDRESS($S80,SUMIFS(rBP!$1:$1,rBP!$5:$5,MAX(rBP!$5:$5))))))</f>
        <v>5375.6655173764884</v>
      </c>
      <c r="AO80" s="71">
        <f ca="1">IF(AO$5="",0,SUMPRODUCT(
INDIRECT(ADDRESS($P80,SUMIFS($1:$1,$5:$5,1))&amp;":"&amp;ADDRESS($P80,AO$1)),
INDIRECT("rBP!"&amp;ADDRESS($S80,SUMIFS(rBP!$1:$1,rBP!$5:$5,MAX(rBP!$5:$5)-AO$5+1))&amp;":"&amp;ADDRESS($S80,SUMIFS(rBP!$1:$1,rBP!$5:$5,MAX(rBP!$5:$5))))))</f>
        <v>5536.935482897783</v>
      </c>
      <c r="AP80" s="71">
        <f ca="1">IF(AP$5="",0,SUMPRODUCT(
INDIRECT(ADDRESS($P80,SUMIFS($1:$1,$5:$5,1))&amp;":"&amp;ADDRESS($P80,AP$1)),
INDIRECT("rBP!"&amp;ADDRESS($S80,SUMIFS(rBP!$1:$1,rBP!$5:$5,MAX(rBP!$5:$5)-AP$5+1))&amp;":"&amp;ADDRESS($S80,SUMIFS(rBP!$1:$1,rBP!$5:$5,MAX(rBP!$5:$5))))))</f>
        <v>5703.0435473847165</v>
      </c>
      <c r="AQ80" s="71">
        <f ca="1">IF(AQ$5="",0,SUMPRODUCT(
INDIRECT(ADDRESS($P80,SUMIFS($1:$1,$5:$5,1))&amp;":"&amp;ADDRESS($P80,AQ$1)),
INDIRECT("rBP!"&amp;ADDRESS($S80,SUMIFS(rBP!$1:$1,rBP!$5:$5,MAX(rBP!$5:$5)-AQ$5+1))&amp;":"&amp;ADDRESS($S80,SUMIFS(rBP!$1:$1,rBP!$5:$5,MAX(rBP!$5:$5))))))</f>
        <v>5874.1348538062584</v>
      </c>
      <c r="AR80" s="71">
        <f ca="1">IF(AR$5="",0,SUMPRODUCT(
INDIRECT(ADDRESS($P80,SUMIFS($1:$1,$5:$5,1))&amp;":"&amp;ADDRESS($P80,AR$1)),
INDIRECT("rBP!"&amp;ADDRESS($S80,SUMIFS(rBP!$1:$1,rBP!$5:$5,MAX(rBP!$5:$5)-AR$5+1))&amp;":"&amp;ADDRESS($S80,SUMIFS(rBP!$1:$1,rBP!$5:$5,MAX(rBP!$5:$5))))))</f>
        <v>6050.3588994204465</v>
      </c>
      <c r="AS80" s="71">
        <f ca="1">IF(AS$5="",0,SUMPRODUCT(
INDIRECT(ADDRESS($P80,SUMIFS($1:$1,$5:$5,1))&amp;":"&amp;ADDRESS($P80,AS$1)),
INDIRECT("rBP!"&amp;ADDRESS($S80,SUMIFS(rBP!$1:$1,rBP!$5:$5,MAX(rBP!$5:$5)-AS$5+1))&amp;":"&amp;ADDRESS($S80,SUMIFS(rBP!$1:$1,rBP!$5:$5,MAX(rBP!$5:$5))))))</f>
        <v>6231.8696664030604</v>
      </c>
      <c r="AT80" s="71">
        <f ca="1">IF(AT$5="",0,SUMPRODUCT(
INDIRECT(ADDRESS($P80,SUMIFS($1:$1,$5:$5,1))&amp;":"&amp;ADDRESS($P80,AT$1)),
INDIRECT("rBP!"&amp;ADDRESS($S80,SUMIFS(rBP!$1:$1,rBP!$5:$5,MAX(rBP!$5:$5)-AT$5+1))&amp;":"&amp;ADDRESS($S80,SUMIFS(rBP!$1:$1,rBP!$5:$5,MAX(rBP!$5:$5))))))</f>
        <v>6418.825756395152</v>
      </c>
      <c r="AU80" s="71">
        <f ca="1">IF(AU$5="",0,SUMPRODUCT(
INDIRECT(ADDRESS($P80,SUMIFS($1:$1,$5:$5,1))&amp;":"&amp;ADDRESS($P80,AU$1)),
INDIRECT("rBP!"&amp;ADDRESS($S80,SUMIFS(rBP!$1:$1,rBP!$5:$5,MAX(rBP!$5:$5)-AU$5+1))&amp;":"&amp;ADDRESS($S80,SUMIFS(rBP!$1:$1,rBP!$5:$5,MAX(rBP!$5:$5))))))</f>
        <v>6611.3905290870071</v>
      </c>
      <c r="AV80" s="71">
        <f ca="1">IF(AV$5="",0,SUMPRODUCT(
INDIRECT(ADDRESS($P80,SUMIFS($1:$1,$5:$5,1))&amp;":"&amp;ADDRESS($P80,AV$1)),
INDIRECT("rBP!"&amp;ADDRESS($S80,SUMIFS(rBP!$1:$1,rBP!$5:$5,MAX(rBP!$5:$5)-AV$5+1))&amp;":"&amp;ADDRESS($S80,SUMIFS(rBP!$1:$1,rBP!$5:$5,MAX(rBP!$5:$5))))))</f>
        <v>6809.7322449596177</v>
      </c>
      <c r="AW80" s="71">
        <f ca="1">IF(AW$5="",0,SUMPRODUCT(
INDIRECT(ADDRESS($P80,SUMIFS($1:$1,$5:$5,1))&amp;":"&amp;ADDRESS($P80,AW$1)),
INDIRECT("rBP!"&amp;ADDRESS($S80,SUMIFS(rBP!$1:$1,rBP!$5:$5,MAX(rBP!$5:$5)-AW$5+1))&amp;":"&amp;ADDRESS($S80,SUMIFS(rBP!$1:$1,rBP!$5:$5,MAX(rBP!$5:$5))))))</f>
        <v>7014.0242123084063</v>
      </c>
      <c r="AX80" s="71">
        <f ca="1">IF(AX$5="",0,SUMPRODUCT(
INDIRECT(ADDRESS($P80,SUMIFS($1:$1,$5:$5,1))&amp;":"&amp;ADDRESS($P80,AX$1)),
INDIRECT("rBP!"&amp;ADDRESS($S80,SUMIFS(rBP!$1:$1,rBP!$5:$5,MAX(rBP!$5:$5)-AX$5+1))&amp;":"&amp;ADDRESS($S80,SUMIFS(rBP!$1:$1,rBP!$5:$5,MAX(rBP!$5:$5))))))</f>
        <v>7224.4449386776587</v>
      </c>
      <c r="AY80" s="71">
        <f ca="1">IF(AY$5="",0,SUMPRODUCT(
INDIRECT(ADDRESS($P80,SUMIFS($1:$1,$5:$5,1))&amp;":"&amp;ADDRESS($P80,AY$1)),
INDIRECT("rBP!"&amp;ADDRESS($S80,SUMIFS(rBP!$1:$1,rBP!$5:$5,MAX(rBP!$5:$5)-AY$5+1))&amp;":"&amp;ADDRESS($S80,SUMIFS(rBP!$1:$1,rBP!$5:$5,MAX(rBP!$5:$5))))))</f>
        <v>7441.1782868379887</v>
      </c>
      <c r="AZ80" s="71">
        <f ca="1">IF(AZ$5="",0,SUMPRODUCT(
INDIRECT(ADDRESS($P80,SUMIFS($1:$1,$5:$5,1))&amp;":"&amp;ADDRESS($P80,AZ$1)),
INDIRECT("rBP!"&amp;ADDRESS($S80,SUMIFS(rBP!$1:$1,rBP!$5:$5,MAX(rBP!$5:$5)-AZ$5+1))&amp;":"&amp;ADDRESS($S80,SUMIFS(rBP!$1:$1,rBP!$5:$5,MAX(rBP!$5:$5))))))</f>
        <v>7664.4136354431284</v>
      </c>
      <c r="BA80" s="71">
        <f ca="1">IF(BA$5="",0,SUMPRODUCT(
INDIRECT(ADDRESS($P80,SUMIFS($1:$1,$5:$5,1))&amp;":"&amp;ADDRESS($P80,BA$1)),
INDIRECT("rBP!"&amp;ADDRESS($S80,SUMIFS(rBP!$1:$1,rBP!$5:$5,MAX(rBP!$5:$5)-BA$5+1))&amp;":"&amp;ADDRESS($S80,SUMIFS(rBP!$1:$1,rBP!$5:$5,MAX(rBP!$5:$5))))))</f>
        <v>7894.3460445064229</v>
      </c>
      <c r="BB80" s="71">
        <f ca="1">IF(BB$5="",0,SUMPRODUCT(
INDIRECT(ADDRESS($P80,SUMIFS($1:$1,$5:$5,1))&amp;":"&amp;ADDRESS($P80,BB$1)),
INDIRECT("rBP!"&amp;ADDRESS($S80,SUMIFS(rBP!$1:$1,rBP!$5:$5,MAX(rBP!$5:$5)-BB$5+1))&amp;":"&amp;ADDRESS($S80,SUMIFS(rBP!$1:$1,rBP!$5:$5,MAX(rBP!$5:$5))))))</f>
        <v>8131.176425841616</v>
      </c>
      <c r="BC80" s="71">
        <f ca="1">IF(BC$5="",0,SUMPRODUCT(
INDIRECT(ADDRESS($P80,SUMIFS($1:$1,$5:$5,1))&amp;":"&amp;ADDRESS($P80,BC$1)),
INDIRECT("rBP!"&amp;ADDRESS($S80,SUMIFS(rBP!$1:$1,rBP!$5:$5,MAX(rBP!$5:$5)-BC$5+1))&amp;":"&amp;ADDRESS($S80,SUMIFS(rBP!$1:$1,rBP!$5:$5,MAX(rBP!$5:$5))))))</f>
        <v>8375.1117186168649</v>
      </c>
      <c r="BD80" s="71">
        <f ca="1">IF(BD$5="",0,SUMPRODUCT(
INDIRECT(ADDRESS($P80,SUMIFS($1:$1,$5:$5,1))&amp;":"&amp;ADDRESS($P80,BD$1)),
INDIRECT("rBP!"&amp;ADDRESS($S80,SUMIFS(rBP!$1:$1,rBP!$5:$5,MAX(rBP!$5:$5)-BD$5+1))&amp;":"&amp;ADDRESS($S80,SUMIFS(rBP!$1:$1,rBP!$5:$5,MAX(rBP!$5:$5))))))</f>
        <v>8626.3650701753704</v>
      </c>
      <c r="BE80" s="71">
        <f ca="1">IF(BE$5="",0,SUMPRODUCT(
INDIRECT(ADDRESS($P80,SUMIFS($1:$1,$5:$5,1))&amp;":"&amp;ADDRESS($P80,BE$1)),
INDIRECT("rBP!"&amp;ADDRESS($S80,SUMIFS(rBP!$1:$1,rBP!$5:$5,MAX(rBP!$5:$5)-BE$5+1))&amp;":"&amp;ADDRESS($S80,SUMIFS(rBP!$1:$1,rBP!$5:$5,MAX(rBP!$5:$5))))))</f>
        <v>8885.1560222806311</v>
      </c>
      <c r="BF80" s="71">
        <f ca="1">IF(BF$5="",0,SUMPRODUCT(
INDIRECT(ADDRESS($P80,SUMIFS($1:$1,$5:$5,1))&amp;":"&amp;ADDRESS($P80,BF$1)),
INDIRECT("rBP!"&amp;ADDRESS($S80,SUMIFS(rBP!$1:$1,rBP!$5:$5,MAX(rBP!$5:$5)-BF$5+1))&amp;":"&amp;ADDRESS($S80,SUMIFS(rBP!$1:$1,rBP!$5:$5,MAX(rBP!$5:$5))))))</f>
        <v>9151.7107029490508</v>
      </c>
      <c r="BG80" s="71">
        <f ca="1">IF(BG$5="",0,SUMPRODUCT(
INDIRECT(ADDRESS($P80,SUMIFS($1:$1,$5:$5,1))&amp;":"&amp;ADDRESS($P80,BG$1)),
INDIRECT("rBP!"&amp;ADDRESS($S80,SUMIFS(rBP!$1:$1,rBP!$5:$5,MAX(rBP!$5:$5)-BG$5+1))&amp;":"&amp;ADDRESS($S80,SUMIFS(rBP!$1:$1,rBP!$5:$5,MAX(rBP!$5:$5))))))</f>
        <v>9426.2620240375218</v>
      </c>
      <c r="BH80" s="71">
        <f ca="1">IF(BH$5="",0,SUMPRODUCT(
INDIRECT(ADDRESS($P80,SUMIFS($1:$1,$5:$5,1))&amp;":"&amp;ADDRESS($P80,BH$1)),
INDIRECT("rBP!"&amp;ADDRESS($S80,SUMIFS(rBP!$1:$1,rBP!$5:$5,MAX(rBP!$5:$5)-BH$5+1))&amp;":"&amp;ADDRESS($S80,SUMIFS(rBP!$1:$1,rBP!$5:$5,MAX(rBP!$5:$5))))))</f>
        <v>9709.0498847586477</v>
      </c>
      <c r="BI80" s="71">
        <f ca="1">IF(BI$5="",0,SUMPRODUCT(
INDIRECT(ADDRESS($P80,SUMIFS($1:$1,$5:$5,1))&amp;":"&amp;ADDRESS($P80,BI$1)),
INDIRECT("rBP!"&amp;ADDRESS($S80,SUMIFS(rBP!$1:$1,rBP!$5:$5,MAX(rBP!$5:$5)-BI$5+1))&amp;":"&amp;ADDRESS($S80,SUMIFS(rBP!$1:$1,rBP!$5:$5,MAX(rBP!$5:$5))))))</f>
        <v>10000.321381301408</v>
      </c>
      <c r="BJ80" s="71">
        <f ca="1">IF(BJ$5="",0,SUMPRODUCT(
INDIRECT(ADDRESS($P80,SUMIFS($1:$1,$5:$5,1))&amp;":"&amp;ADDRESS($P80,BJ$1)),
INDIRECT("rBP!"&amp;ADDRESS($S80,SUMIFS(rBP!$1:$1,rBP!$5:$5,MAX(rBP!$5:$5)-BJ$5+1))&amp;":"&amp;ADDRESS($S80,SUMIFS(rBP!$1:$1,rBP!$5:$5,MAX(rBP!$5:$5))))))</f>
        <v>10300.331022740451</v>
      </c>
      <c r="BK80" s="71">
        <f ca="1">IF(BK$5="",0,SUMPRODUCT(
INDIRECT(ADDRESS($P80,SUMIFS($1:$1,$5:$5,1))&amp;":"&amp;ADDRESS($P80,BK$1)),
INDIRECT("rBP!"&amp;ADDRESS($S80,SUMIFS(rBP!$1:$1,rBP!$5:$5,MAX(rBP!$5:$5)-BK$5+1))&amp;":"&amp;ADDRESS($S80,SUMIFS(rBP!$1:$1,rBP!$5:$5,MAX(rBP!$5:$5))))))</f>
        <v>10609.340953422665</v>
      </c>
      <c r="BL80" s="71">
        <f ca="1">IF(BL$5="",0,SUMPRODUCT(
INDIRECT(ADDRESS($P80,SUMIFS($1:$1,$5:$5,1))&amp;":"&amp;ADDRESS($P80,BL$1)),
INDIRECT("rBP!"&amp;ADDRESS($S80,SUMIFS(rBP!$1:$1,rBP!$5:$5,MAX(rBP!$5:$5)-BL$5+1))&amp;":"&amp;ADDRESS($S80,SUMIFS(rBP!$1:$1,rBP!$5:$5,MAX(rBP!$5:$5))))))</f>
        <v>10927.621182025345</v>
      </c>
      <c r="BM80" s="71">
        <f ca="1">IF(BM$5="",0,SUMPRODUCT(
INDIRECT(ADDRESS($P80,SUMIFS($1:$1,$5:$5,1))&amp;":"&amp;ADDRESS($P80,BM$1)),
INDIRECT("rBP!"&amp;ADDRESS($S80,SUMIFS(rBP!$1:$1,rBP!$5:$5,MAX(rBP!$5:$5)-BM$5+1))&amp;":"&amp;ADDRESS($S80,SUMIFS(rBP!$1:$1,rBP!$5:$5,MAX(rBP!$5:$5))))))</f>
        <v>11255.449817486106</v>
      </c>
      <c r="BN80" s="71">
        <f ca="1">IF(BN$5="",0,SUMPRODUCT(
INDIRECT(ADDRESS($P80,SUMIFS($1:$1,$5:$5,1))&amp;":"&amp;ADDRESS($P80,BN$1)),
INDIRECT("rBP!"&amp;ADDRESS($S80,SUMIFS(rBP!$1:$1,rBP!$5:$5,MAX(rBP!$5:$5)-BN$5+1))&amp;":"&amp;ADDRESS($S80,SUMIFS(rBP!$1:$1,rBP!$5:$5,MAX(rBP!$5:$5))))))</f>
        <v>11593.11331201069</v>
      </c>
      <c r="BO80" s="71">
        <f ca="1">IF(BO$5="",0,SUMPRODUCT(
INDIRECT(ADDRESS($P80,SUMIFS($1:$1,$5:$5,1))&amp;":"&amp;ADDRESS($P80,BO$1)),
INDIRECT("rBP!"&amp;ADDRESS($S80,SUMIFS(rBP!$1:$1,rBP!$5:$5,MAX(rBP!$5:$5)-BO$5+1))&amp;":"&amp;ADDRESS($S80,SUMIFS(rBP!$1:$1,rBP!$5:$5,MAX(rBP!$5:$5))))))</f>
        <v>11940.90671137101</v>
      </c>
      <c r="BP80" s="71">
        <f ca="1">IF(BP$5="",0,SUMPRODUCT(
INDIRECT(ADDRESS($P80,SUMIFS($1:$1,$5:$5,1))&amp;":"&amp;ADDRESS($P80,BP$1)),
INDIRECT("rBP!"&amp;ADDRESS($S80,SUMIFS(rBP!$1:$1,rBP!$5:$5,MAX(rBP!$5:$5)-BP$5+1))&amp;":"&amp;ADDRESS($S80,SUMIFS(rBP!$1:$1,rBP!$5:$5,MAX(rBP!$5:$5))))))</f>
        <v>12299.133912712141</v>
      </c>
      <c r="BQ80" s="71">
        <f ca="1">IF(BQ$5="",0,SUMPRODUCT(
INDIRECT(ADDRESS($P80,SUMIFS($1:$1,$5:$5,1))&amp;":"&amp;ADDRESS($P80,BQ$1)),
INDIRECT("rBP!"&amp;ADDRESS($S80,SUMIFS(rBP!$1:$1,rBP!$5:$5,MAX(rBP!$5:$5)-BQ$5+1))&amp;":"&amp;ADDRESS($S80,SUMIFS(rBP!$1:$1,rBP!$5:$5,MAX(rBP!$5:$5))))))</f>
        <v>12668.107930093505</v>
      </c>
      <c r="BR80" s="71">
        <f ca="1">IF(BR$5="",0,SUMPRODUCT(
INDIRECT(ADDRESS($P80,SUMIFS($1:$1,$5:$5,1))&amp;":"&amp;ADDRESS($P80,BR$1)),
INDIRECT("rBP!"&amp;ADDRESS($S80,SUMIFS(rBP!$1:$1,rBP!$5:$5,MAX(rBP!$5:$5)-BR$5+1))&amp;":"&amp;ADDRESS($S80,SUMIFS(rBP!$1:$1,rBP!$5:$5,MAX(rBP!$5:$5))))))</f>
        <v>13048.151167996311</v>
      </c>
      <c r="BS80" s="71">
        <f ca="1">IF(BS$5="",0,SUMPRODUCT(
INDIRECT(ADDRESS($P80,SUMIFS($1:$1,$5:$5,1))&amp;":"&amp;ADDRESS($P80,BS$1)),
INDIRECT("rBP!"&amp;ADDRESS($S80,SUMIFS(rBP!$1:$1,rBP!$5:$5,MAX(rBP!$5:$5)-BS$5+1))&amp;":"&amp;ADDRESS($S80,SUMIFS(rBP!$1:$1,rBP!$5:$5,MAX(rBP!$5:$5))))))</f>
        <v>13439.595703036201</v>
      </c>
      <c r="BT80" s="71">
        <f ca="1">IF(BT$5="",0,SUMPRODUCT(
INDIRECT(ADDRESS($P80,SUMIFS($1:$1,$5:$5,1))&amp;":"&amp;ADDRESS($P80,BT$1)),
INDIRECT("rBP!"&amp;ADDRESS($S80,SUMIFS(rBP!$1:$1,rBP!$5:$5,MAX(rBP!$5:$5)-BT$5+1))&amp;":"&amp;ADDRESS($S80,SUMIFS(rBP!$1:$1,rBP!$5:$5,MAX(rBP!$5:$5))))))</f>
        <v>13842.783574127287</v>
      </c>
      <c r="BU80" s="71">
        <f ca="1">IF(BU$5="",0,SUMPRODUCT(
INDIRECT(ADDRESS($P80,SUMIFS($1:$1,$5:$5,1))&amp;":"&amp;ADDRESS($P80,BU$1)),
INDIRECT("rBP!"&amp;ADDRESS($S80,SUMIFS(rBP!$1:$1,rBP!$5:$5,MAX(rBP!$5:$5)-BU$5+1))&amp;":"&amp;ADDRESS($S80,SUMIFS(rBP!$1:$1,rBP!$5:$5,MAX(rBP!$5:$5))))))</f>
        <v>14258.067081351106</v>
      </c>
      <c r="BV80" s="71">
        <f ca="1">IF(BV$5="",0,SUMPRODUCT(
INDIRECT(ADDRESS($P80,SUMIFS($1:$1,$5:$5,1))&amp;":"&amp;ADDRESS($P80,BV$1)),
INDIRECT("rBP!"&amp;ADDRESS($S80,SUMIFS(rBP!$1:$1,rBP!$5:$5,MAX(rBP!$5:$5)-BV$5+1))&amp;":"&amp;ADDRESS($S80,SUMIFS(rBP!$1:$1,rBP!$5:$5,MAX(rBP!$5:$5))))))</f>
        <v>0</v>
      </c>
      <c r="BW80" s="71">
        <f ca="1">IF(BW$5="",0,SUMPRODUCT(
INDIRECT(ADDRESS($P80,SUMIFS($1:$1,$5:$5,1))&amp;":"&amp;ADDRESS($P80,BW$1)),
INDIRECT("rBP!"&amp;ADDRESS($S80,SUMIFS(rBP!$1:$1,rBP!$5:$5,MAX(rBP!$5:$5)-BW$5+1))&amp;":"&amp;ADDRESS($S80,SUMIFS(rBP!$1:$1,rBP!$5:$5,MAX(rBP!$5:$5))))))</f>
        <v>0</v>
      </c>
      <c r="BX80" s="71">
        <f ca="1">IF(BX$5="",0,SUMPRODUCT(
INDIRECT(ADDRESS($P80,SUMIFS($1:$1,$5:$5,1))&amp;":"&amp;ADDRESS($P80,BX$1)),
INDIRECT("rBP!"&amp;ADDRESS($S80,SUMIFS(rBP!$1:$1,rBP!$5:$5,MAX(rBP!$5:$5)-BX$5+1))&amp;":"&amp;ADDRESS($S80,SUMIFS(rBP!$1:$1,rBP!$5:$5,MAX(rBP!$5:$5))))))</f>
        <v>0</v>
      </c>
      <c r="BY80" s="71">
        <f ca="1">IF(BY$5="",0,SUMPRODUCT(
INDIRECT(ADDRESS($P80,SUMIFS($1:$1,$5:$5,1))&amp;":"&amp;ADDRESS($P80,BY$1)),
INDIRECT("rBP!"&amp;ADDRESS($S80,SUMIFS(rBP!$1:$1,rBP!$5:$5,MAX(rBP!$5:$5)-BY$5+1))&amp;":"&amp;ADDRESS($S80,SUMIFS(rBP!$1:$1,rBP!$5:$5,MAX(rBP!$5:$5))))))</f>
        <v>0</v>
      </c>
      <c r="BZ80" s="71">
        <f ca="1">IF(BZ$5="",0,SUMPRODUCT(
INDIRECT(ADDRESS($P80,SUMIFS($1:$1,$5:$5,1))&amp;":"&amp;ADDRESS($P80,BZ$1)),
INDIRECT("rBP!"&amp;ADDRESS($S80,SUMIFS(rBP!$1:$1,rBP!$5:$5,MAX(rBP!$5:$5)-BZ$5+1))&amp;":"&amp;ADDRESS($S80,SUMIFS(rBP!$1:$1,rBP!$5:$5,MAX(rBP!$5:$5))))))</f>
        <v>0</v>
      </c>
      <c r="CA80" s="71">
        <f ca="1">IF(CA$5="",0,SUMPRODUCT(
INDIRECT(ADDRESS($P80,SUMIFS($1:$1,$5:$5,1))&amp;":"&amp;ADDRESS($P80,CA$1)),
INDIRECT("rBP!"&amp;ADDRESS($S80,SUMIFS(rBP!$1:$1,rBP!$5:$5,MAX(rBP!$5:$5)-CA$5+1))&amp;":"&amp;ADDRESS($S80,SUMIFS(rBP!$1:$1,rBP!$5:$5,MAX(rBP!$5:$5))))))</f>
        <v>0</v>
      </c>
      <c r="CB80" s="71">
        <f ca="1">IF(CB$5="",0,SUMPRODUCT(
INDIRECT(ADDRESS($P80,SUMIFS($1:$1,$5:$5,1))&amp;":"&amp;ADDRESS($P80,CB$1)),
INDIRECT("rBP!"&amp;ADDRESS($S80,SUMIFS(rBP!$1:$1,rBP!$5:$5,MAX(rBP!$5:$5)-CB$5+1))&amp;":"&amp;ADDRESS($S80,SUMIFS(rBP!$1:$1,rBP!$5:$5,MAX(rBP!$5:$5))))))</f>
        <v>0</v>
      </c>
      <c r="CC80" s="71">
        <f ca="1">IF(CC$5="",0,SUMPRODUCT(
INDIRECT(ADDRESS($P80,SUMIFS($1:$1,$5:$5,1))&amp;":"&amp;ADDRESS($P80,CC$1)),
INDIRECT("rBP!"&amp;ADDRESS($S80,SUMIFS(rBP!$1:$1,rBP!$5:$5,MAX(rBP!$5:$5)-CC$5+1))&amp;":"&amp;ADDRESS($S80,SUMIFS(rBP!$1:$1,rBP!$5:$5,MAX(rBP!$5:$5))))))</f>
        <v>0</v>
      </c>
      <c r="CD80" s="71">
        <f ca="1">IF(CD$5="",0,SUMPRODUCT(
INDIRECT(ADDRESS($P80,SUMIFS($1:$1,$5:$5,1))&amp;":"&amp;ADDRESS($P80,CD$1)),
INDIRECT("rBP!"&amp;ADDRESS($S80,SUMIFS(rBP!$1:$1,rBP!$5:$5,MAX(rBP!$5:$5)-CD$5+1))&amp;":"&amp;ADDRESS($S80,SUMIFS(rBP!$1:$1,rBP!$5:$5,MAX(rBP!$5:$5))))))</f>
        <v>0</v>
      </c>
      <c r="CE80" s="71">
        <f ca="1">IF(CE$5="",0,SUMPRODUCT(
INDIRECT(ADDRESS($P80,SUMIFS($1:$1,$5:$5,1))&amp;":"&amp;ADDRESS($P80,CE$1)),
INDIRECT("rBP!"&amp;ADDRESS($S80,SUMIFS(rBP!$1:$1,rBP!$5:$5,MAX(rBP!$5:$5)-CE$5+1))&amp;":"&amp;ADDRESS($S80,SUMIFS(rBP!$1:$1,rBP!$5:$5,MAX(rBP!$5:$5))))))</f>
        <v>0</v>
      </c>
      <c r="CF80" s="71">
        <f ca="1">IF(CF$5="",0,SUMPRODUCT(
INDIRECT(ADDRESS($P80,SUMIFS($1:$1,$5:$5,1))&amp;":"&amp;ADDRESS($P80,CF$1)),
INDIRECT("rBP!"&amp;ADDRESS($S80,SUMIFS(rBP!$1:$1,rBP!$5:$5,MAX(rBP!$5:$5)-CF$5+1))&amp;":"&amp;ADDRESS($S80,SUMIFS(rBP!$1:$1,rBP!$5:$5,MAX(rBP!$5:$5))))))</f>
        <v>0</v>
      </c>
      <c r="CG80" s="71">
        <f ca="1">IF(CG$5="",0,SUMPRODUCT(
INDIRECT(ADDRESS($P80,SUMIFS($1:$1,$5:$5,1))&amp;":"&amp;ADDRESS($P80,CG$1)),
INDIRECT("rBP!"&amp;ADDRESS($S80,SUMIFS(rBP!$1:$1,rBP!$5:$5,MAX(rBP!$5:$5)-CG$5+1))&amp;":"&amp;ADDRESS($S80,SUMIFS(rBP!$1:$1,rBP!$5:$5,MAX(rBP!$5:$5))))))</f>
        <v>0</v>
      </c>
      <c r="CH80" s="71">
        <f ca="1">IF(CH$5="",0,SUMPRODUCT(
INDIRECT(ADDRESS($P80,SUMIFS($1:$1,$5:$5,1))&amp;":"&amp;ADDRESS($P80,CH$1)),
INDIRECT("rBP!"&amp;ADDRESS($S80,SUMIFS(rBP!$1:$1,rBP!$5:$5,MAX(rBP!$5:$5)-CH$5+1))&amp;":"&amp;ADDRESS($S80,SUMIFS(rBP!$1:$1,rBP!$5:$5,MAX(rBP!$5:$5))))))</f>
        <v>0</v>
      </c>
      <c r="CI80" s="71">
        <f ca="1">IF(CI$5="",0,SUMPRODUCT(
INDIRECT(ADDRESS($P80,SUMIFS($1:$1,$5:$5,1))&amp;":"&amp;ADDRESS($P80,CI$1)),
INDIRECT("rBP!"&amp;ADDRESS($S80,SUMIFS(rBP!$1:$1,rBP!$5:$5,MAX(rBP!$5:$5)-CI$5+1))&amp;":"&amp;ADDRESS($S80,SUMIFS(rBP!$1:$1,rBP!$5:$5,MAX(rBP!$5:$5))))))</f>
        <v>0</v>
      </c>
      <c r="CJ80" s="71">
        <f ca="1">IF(CJ$5="",0,SUMPRODUCT(
INDIRECT(ADDRESS($P80,SUMIFS($1:$1,$5:$5,1))&amp;":"&amp;ADDRESS($P80,CJ$1)),
INDIRECT("rBP!"&amp;ADDRESS($S80,SUMIFS(rBP!$1:$1,rBP!$5:$5,MAX(rBP!$5:$5)-CJ$5+1))&amp;":"&amp;ADDRESS($S80,SUMIFS(rBP!$1:$1,rBP!$5:$5,MAX(rBP!$5:$5))))))</f>
        <v>0</v>
      </c>
      <c r="CK80" s="71">
        <f ca="1">IF(CK$5="",0,SUMPRODUCT(
INDIRECT(ADDRESS($P80,SUMIFS($1:$1,$5:$5,1))&amp;":"&amp;ADDRESS($P80,CK$1)),
INDIRECT("rBP!"&amp;ADDRESS($S80,SUMIFS(rBP!$1:$1,rBP!$5:$5,MAX(rBP!$5:$5)-CK$5+1))&amp;":"&amp;ADDRESS($S80,SUMIFS(rBP!$1:$1,rBP!$5:$5,MAX(rBP!$5:$5))))))</f>
        <v>0</v>
      </c>
      <c r="CL80" s="71">
        <f ca="1">IF(CL$5="",0,SUMPRODUCT(
INDIRECT(ADDRESS($P80,SUMIFS($1:$1,$5:$5,1))&amp;":"&amp;ADDRESS($P80,CL$1)),
INDIRECT("rBP!"&amp;ADDRESS($S80,SUMIFS(rBP!$1:$1,rBP!$5:$5,MAX(rBP!$5:$5)-CL$5+1))&amp;":"&amp;ADDRESS($S80,SUMIFS(rBP!$1:$1,rBP!$5:$5,MAX(rBP!$5:$5))))))</f>
        <v>0</v>
      </c>
      <c r="CM80" s="71">
        <f ca="1">IF(CM$5="",0,SUMPRODUCT(
INDIRECT(ADDRESS($P80,SUMIFS($1:$1,$5:$5,1))&amp;":"&amp;ADDRESS($P80,CM$1)),
INDIRECT("rBP!"&amp;ADDRESS($S80,SUMIFS(rBP!$1:$1,rBP!$5:$5,MAX(rBP!$5:$5)-CM$5+1))&amp;":"&amp;ADDRESS($S80,SUMIFS(rBP!$1:$1,rBP!$5:$5,MAX(rBP!$5:$5))))))</f>
        <v>0</v>
      </c>
      <c r="CN80" s="71">
        <f ca="1">IF(CN$5="",0,SUMPRODUCT(
INDIRECT(ADDRESS($P80,SUMIFS($1:$1,$5:$5,1))&amp;":"&amp;ADDRESS($P80,CN$1)),
INDIRECT("rBP!"&amp;ADDRESS($S80,SUMIFS(rBP!$1:$1,rBP!$5:$5,MAX(rBP!$5:$5)-CN$5+1))&amp;":"&amp;ADDRESS($S80,SUMIFS(rBP!$1:$1,rBP!$5:$5,MAX(rBP!$5:$5))))))</f>
        <v>0</v>
      </c>
      <c r="CO80" s="71">
        <f ca="1">IF(CO$5="",0,SUMPRODUCT(
INDIRECT(ADDRESS($P80,SUMIFS($1:$1,$5:$5,1))&amp;":"&amp;ADDRESS($P80,CO$1)),
INDIRECT("rBP!"&amp;ADDRESS($S80,SUMIFS(rBP!$1:$1,rBP!$5:$5,MAX(rBP!$5:$5)-CO$5+1))&amp;":"&amp;ADDRESS($S80,SUMIFS(rBP!$1:$1,rBP!$5:$5,MAX(rBP!$5:$5))))))</f>
        <v>0</v>
      </c>
      <c r="CP80" s="71">
        <f ca="1">IF(CP$5="",0,SUMPRODUCT(
INDIRECT(ADDRESS($P80,SUMIFS($1:$1,$5:$5,1))&amp;":"&amp;ADDRESS($P80,CP$1)),
INDIRECT("rBP!"&amp;ADDRESS($S80,SUMIFS(rBP!$1:$1,rBP!$5:$5,MAX(rBP!$5:$5)-CP$5+1))&amp;":"&amp;ADDRESS($S80,SUMIFS(rBP!$1:$1,rBP!$5:$5,MAX(rBP!$5:$5))))))</f>
        <v>0</v>
      </c>
      <c r="CQ80" s="71">
        <f ca="1">IF(CQ$5="",0,SUMPRODUCT(
INDIRECT(ADDRESS($P80,SUMIFS($1:$1,$5:$5,1))&amp;":"&amp;ADDRESS($P80,CQ$1)),
INDIRECT("rBP!"&amp;ADDRESS($S80,SUMIFS(rBP!$1:$1,rBP!$5:$5,MAX(rBP!$5:$5)-CQ$5+1))&amp;":"&amp;ADDRESS($S80,SUMIFS(rBP!$1:$1,rBP!$5:$5,MAX(rBP!$5:$5))))))</f>
        <v>0</v>
      </c>
      <c r="CR80" s="71">
        <f ca="1">IF(CR$5="",0,SUMPRODUCT(
INDIRECT(ADDRESS($P80,SUMIFS($1:$1,$5:$5,1))&amp;":"&amp;ADDRESS($P80,CR$1)),
INDIRECT("rBP!"&amp;ADDRESS($S80,SUMIFS(rBP!$1:$1,rBP!$5:$5,MAX(rBP!$5:$5)-CR$5+1))&amp;":"&amp;ADDRESS($S80,SUMIFS(rBP!$1:$1,rBP!$5:$5,MAX(rBP!$5:$5))))))</f>
        <v>0</v>
      </c>
      <c r="CS80" s="71">
        <f ca="1">IF(CS$5="",0,SUMPRODUCT(
INDIRECT(ADDRESS($P80,SUMIFS($1:$1,$5:$5,1))&amp;":"&amp;ADDRESS($P80,CS$1)),
INDIRECT("rBP!"&amp;ADDRESS($S80,SUMIFS(rBP!$1:$1,rBP!$5:$5,MAX(rBP!$5:$5)-CS$5+1))&amp;":"&amp;ADDRESS($S80,SUMIFS(rBP!$1:$1,rBP!$5:$5,MAX(rBP!$5:$5))))))</f>
        <v>0</v>
      </c>
      <c r="CT80" s="71">
        <f ca="1">IF(CT$5="",0,SUMPRODUCT(
INDIRECT(ADDRESS($P80,SUMIFS($1:$1,$5:$5,1))&amp;":"&amp;ADDRESS($P80,CT$1)),
INDIRECT("rBP!"&amp;ADDRESS($S80,SUMIFS(rBP!$1:$1,rBP!$5:$5,MAX(rBP!$5:$5)-CT$5+1))&amp;":"&amp;ADDRESS($S80,SUMIFS(rBP!$1:$1,rBP!$5:$5,MAX(rBP!$5:$5))))))</f>
        <v>0</v>
      </c>
    </row>
    <row r="81" spans="1:98" s="27" customFormat="1" ht="12" x14ac:dyDescent="0.25">
      <c r="A81" s="26">
        <f>ROW()</f>
        <v>81</v>
      </c>
      <c r="E81" s="24"/>
      <c r="F81" s="68" t="str">
        <f>F75</f>
        <v>Поступление в пр-во ГП в натуральных величинах</v>
      </c>
      <c r="G81" s="27" t="str">
        <f>BP!$F$26</f>
        <v>ФОТ првПерс</v>
      </c>
      <c r="M81" s="2" t="str">
        <f>BP!$M$26</f>
        <v>час</v>
      </c>
      <c r="P81" s="73">
        <f t="shared" si="12"/>
        <v>7</v>
      </c>
      <c r="R81" s="24"/>
      <c r="S81" s="73">
        <f>BP!$A134</f>
        <v>134</v>
      </c>
      <c r="T81" s="69"/>
      <c r="U81" s="69"/>
      <c r="V81" s="77"/>
      <c r="W81" s="29">
        <f ca="1">SUM(INDIRECT(ADDRESS(ROW(),SUMIFS($1:$1,$5:$5,1))):INDIRECT(ADDRESS(ROW(),SUMIFS($1:$1,$5:$5,MAX($5:$5)))))</f>
        <v>178096.81822986051</v>
      </c>
      <c r="X81" s="69"/>
      <c r="Y81" s="69"/>
      <c r="Z81" s="71">
        <f ca="1">IF(Z$5="",0,SUMPRODUCT(
INDIRECT(ADDRESS($P81,SUMIFS($1:$1,$5:$5,1))&amp;":"&amp;ADDRESS($P81,Z$1)),
INDIRECT("rBP!"&amp;ADDRESS($S81,SUMIFS(rBP!$1:$1,rBP!$5:$5,MAX(rBP!$5:$5)-Z$5+1))&amp;":"&amp;ADDRESS($S81,SUMIFS(rBP!$1:$1,rBP!$5:$5,MAX(rBP!$5:$5))))))</f>
        <v>0</v>
      </c>
      <c r="AA81" s="71">
        <f ca="1">IF(AA$5="",0,SUMPRODUCT(
INDIRECT(ADDRESS($P81,SUMIFS($1:$1,$5:$5,1))&amp;":"&amp;ADDRESS($P81,AA$1)),
INDIRECT("rBP!"&amp;ADDRESS($S81,SUMIFS(rBP!$1:$1,rBP!$5:$5,MAX(rBP!$5:$5)-AA$5+1))&amp;":"&amp;ADDRESS($S81,SUMIFS(rBP!$1:$1,rBP!$5:$5,MAX(rBP!$5:$5))))))</f>
        <v>0</v>
      </c>
      <c r="AB81" s="71">
        <f ca="1">IF(AB$5="",0,SUMPRODUCT(
INDIRECT(ADDRESS($P81,SUMIFS($1:$1,$5:$5,1))&amp;":"&amp;ADDRESS($P81,AB$1)),
INDIRECT("rBP!"&amp;ADDRESS($S81,SUMIFS(rBP!$1:$1,rBP!$5:$5,MAX(rBP!$5:$5)-AB$5+1))&amp;":"&amp;ADDRESS($S81,SUMIFS(rBP!$1:$1,rBP!$5:$5,MAX(rBP!$5:$5))))))</f>
        <v>0</v>
      </c>
      <c r="AC81" s="71">
        <f ca="1">IF(AC$5="",0,SUMPRODUCT(
INDIRECT(ADDRESS($P81,SUMIFS($1:$1,$5:$5,1))&amp;":"&amp;ADDRESS($P81,AC$1)),
INDIRECT("rBP!"&amp;ADDRESS($S81,SUMIFS(rBP!$1:$1,rBP!$5:$5,MAX(rBP!$5:$5)-AC$5+1))&amp;":"&amp;ADDRESS($S81,SUMIFS(rBP!$1:$1,rBP!$5:$5,MAX(rBP!$5:$5))))))</f>
        <v>0</v>
      </c>
      <c r="AD81" s="71">
        <f ca="1">IF(AD$5="",0,SUMPRODUCT(
INDIRECT(ADDRESS($P81,SUMIFS($1:$1,$5:$5,1))&amp;":"&amp;ADDRESS($P81,AD$1)),
INDIRECT("rBP!"&amp;ADDRESS($S81,SUMIFS(rBP!$1:$1,rBP!$5:$5,MAX(rBP!$5:$5)-AD$5+1))&amp;":"&amp;ADDRESS($S81,SUMIFS(rBP!$1:$1,rBP!$5:$5,MAX(rBP!$5:$5))))))</f>
        <v>2000</v>
      </c>
      <c r="AE81" s="71">
        <f ca="1">IF(AE$5="",0,SUMPRODUCT(
INDIRECT(ADDRESS($P81,SUMIFS($1:$1,$5:$5,1))&amp;":"&amp;ADDRESS($P81,AE$1)),
INDIRECT("rBP!"&amp;ADDRESS($S81,SUMIFS(rBP!$1:$1,rBP!$5:$5,MAX(rBP!$5:$5)-AE$5+1))&amp;":"&amp;ADDRESS($S81,SUMIFS(rBP!$1:$1,rBP!$5:$5,MAX(rBP!$5:$5))))))</f>
        <v>2060</v>
      </c>
      <c r="AF81" s="71">
        <f ca="1">IF(AF$5="",0,SUMPRODUCT(
INDIRECT(ADDRESS($P81,SUMIFS($1:$1,$5:$5,1))&amp;":"&amp;ADDRESS($P81,AF$1)),
INDIRECT("rBP!"&amp;ADDRESS($S81,SUMIFS(rBP!$1:$1,rBP!$5:$5,MAX(rBP!$5:$5)-AF$5+1))&amp;":"&amp;ADDRESS($S81,SUMIFS(rBP!$1:$1,rBP!$5:$5,MAX(rBP!$5:$5))))))</f>
        <v>2121.8000000000002</v>
      </c>
      <c r="AG81" s="71">
        <f ca="1">IF(AG$5="",0,SUMPRODUCT(
INDIRECT(ADDRESS($P81,SUMIFS($1:$1,$5:$5,1))&amp;":"&amp;ADDRESS($P81,AG$1)),
INDIRECT("rBP!"&amp;ADDRESS($S81,SUMIFS(rBP!$1:$1,rBP!$5:$5,MAX(rBP!$5:$5)-AG$5+1))&amp;":"&amp;ADDRESS($S81,SUMIFS(rBP!$1:$1,rBP!$5:$5,MAX(rBP!$5:$5))))))</f>
        <v>2185.4540000000002</v>
      </c>
      <c r="AH81" s="71">
        <f ca="1">IF(AH$5="",0,SUMPRODUCT(
INDIRECT(ADDRESS($P81,SUMIFS($1:$1,$5:$5,1))&amp;":"&amp;ADDRESS($P81,AH$1)),
INDIRECT("rBP!"&amp;ADDRESS($S81,SUMIFS(rBP!$1:$1,rBP!$5:$5,MAX(rBP!$5:$5)-AH$5+1))&amp;":"&amp;ADDRESS($S81,SUMIFS(rBP!$1:$1,rBP!$5:$5,MAX(rBP!$5:$5))))))</f>
        <v>2251.0176200000001</v>
      </c>
      <c r="AI81" s="71">
        <f ca="1">IF(AI$5="",0,SUMPRODUCT(
INDIRECT(ADDRESS($P81,SUMIFS($1:$1,$5:$5,1))&amp;":"&amp;ADDRESS($P81,AI$1)),
INDIRECT("rBP!"&amp;ADDRESS($S81,SUMIFS(rBP!$1:$1,rBP!$5:$5,MAX(rBP!$5:$5)-AI$5+1))&amp;":"&amp;ADDRESS($S81,SUMIFS(rBP!$1:$1,rBP!$5:$5,MAX(rBP!$5:$5))))))</f>
        <v>2318.5481486000003</v>
      </c>
      <c r="AJ81" s="71">
        <f ca="1">IF(AJ$5="",0,SUMPRODUCT(
INDIRECT(ADDRESS($P81,SUMIFS($1:$1,$5:$5,1))&amp;":"&amp;ADDRESS($P81,AJ$1)),
INDIRECT("rBP!"&amp;ADDRESS($S81,SUMIFS(rBP!$1:$1,rBP!$5:$5,MAX(rBP!$5:$5)-AJ$5+1))&amp;":"&amp;ADDRESS($S81,SUMIFS(rBP!$1:$1,rBP!$5:$5,MAX(rBP!$5:$5))))))</f>
        <v>2388.1045930580003</v>
      </c>
      <c r="AK81" s="71">
        <f ca="1">IF(AK$5="",0,SUMPRODUCT(
INDIRECT(ADDRESS($P81,SUMIFS($1:$1,$5:$5,1))&amp;":"&amp;ADDRESS($P81,AK$1)),
INDIRECT("rBP!"&amp;ADDRESS($S81,SUMIFS(rBP!$1:$1,rBP!$5:$5,MAX(rBP!$5:$5)-AK$5+1))&amp;":"&amp;ADDRESS($S81,SUMIFS(rBP!$1:$1,rBP!$5:$5,MAX(rBP!$5:$5))))))</f>
        <v>2459.7477308497405</v>
      </c>
      <c r="AL81" s="71">
        <f ca="1">IF(AL$5="",0,SUMPRODUCT(
INDIRECT(ADDRESS($P81,SUMIFS($1:$1,$5:$5,1))&amp;":"&amp;ADDRESS($P81,AL$1)),
INDIRECT("rBP!"&amp;ADDRESS($S81,SUMIFS(rBP!$1:$1,rBP!$5:$5,MAX(rBP!$5:$5)-AL$5+1))&amp;":"&amp;ADDRESS($S81,SUMIFS(rBP!$1:$1,rBP!$5:$5,MAX(rBP!$5:$5))))))</f>
        <v>2533.5401627752326</v>
      </c>
      <c r="AM81" s="71">
        <f ca="1">IF(AM$5="",0,SUMPRODUCT(
INDIRECT(ADDRESS($P81,SUMIFS($1:$1,$5:$5,1))&amp;":"&amp;ADDRESS($P81,AM$1)),
INDIRECT("rBP!"&amp;ADDRESS($S81,SUMIFS(rBP!$1:$1,rBP!$5:$5,MAX(rBP!$5:$5)-AM$5+1))&amp;":"&amp;ADDRESS($S81,SUMIFS(rBP!$1:$1,rBP!$5:$5,MAX(rBP!$5:$5))))))</f>
        <v>2609.5463676584895</v>
      </c>
      <c r="AN81" s="71">
        <f ca="1">IF(AN$5="",0,SUMPRODUCT(
INDIRECT(ADDRESS($P81,SUMIFS($1:$1,$5:$5,1))&amp;":"&amp;ADDRESS($P81,AN$1)),
INDIRECT("rBP!"&amp;ADDRESS($S81,SUMIFS(rBP!$1:$1,rBP!$5:$5,MAX(rBP!$5:$5)-AN$5+1))&amp;":"&amp;ADDRESS($S81,SUMIFS(rBP!$1:$1,rBP!$5:$5,MAX(rBP!$5:$5))))))</f>
        <v>2687.8327586882442</v>
      </c>
      <c r="AO81" s="71">
        <f ca="1">IF(AO$5="",0,SUMPRODUCT(
INDIRECT(ADDRESS($P81,SUMIFS($1:$1,$5:$5,1))&amp;":"&amp;ADDRESS($P81,AO$1)),
INDIRECT("rBP!"&amp;ADDRESS($S81,SUMIFS(rBP!$1:$1,rBP!$5:$5,MAX(rBP!$5:$5)-AO$5+1))&amp;":"&amp;ADDRESS($S81,SUMIFS(rBP!$1:$1,rBP!$5:$5,MAX(rBP!$5:$5))))))</f>
        <v>2768.4677414488915</v>
      </c>
      <c r="AP81" s="71">
        <f ca="1">IF(AP$5="",0,SUMPRODUCT(
INDIRECT(ADDRESS($P81,SUMIFS($1:$1,$5:$5,1))&amp;":"&amp;ADDRESS($P81,AP$1)),
INDIRECT("rBP!"&amp;ADDRESS($S81,SUMIFS(rBP!$1:$1,rBP!$5:$5,MAX(rBP!$5:$5)-AP$5+1))&amp;":"&amp;ADDRESS($S81,SUMIFS(rBP!$1:$1,rBP!$5:$5,MAX(rBP!$5:$5))))))</f>
        <v>2851.5217736923582</v>
      </c>
      <c r="AQ81" s="71">
        <f ca="1">IF(AQ$5="",0,SUMPRODUCT(
INDIRECT(ADDRESS($P81,SUMIFS($1:$1,$5:$5,1))&amp;":"&amp;ADDRESS($P81,AQ$1)),
INDIRECT("rBP!"&amp;ADDRESS($S81,SUMIFS(rBP!$1:$1,rBP!$5:$5,MAX(rBP!$5:$5)-AQ$5+1))&amp;":"&amp;ADDRESS($S81,SUMIFS(rBP!$1:$1,rBP!$5:$5,MAX(rBP!$5:$5))))))</f>
        <v>2937.0674269031292</v>
      </c>
      <c r="AR81" s="71">
        <f ca="1">IF(AR$5="",0,SUMPRODUCT(
INDIRECT(ADDRESS($P81,SUMIFS($1:$1,$5:$5,1))&amp;":"&amp;ADDRESS($P81,AR$1)),
INDIRECT("rBP!"&amp;ADDRESS($S81,SUMIFS(rBP!$1:$1,rBP!$5:$5,MAX(rBP!$5:$5)-AR$5+1))&amp;":"&amp;ADDRESS($S81,SUMIFS(rBP!$1:$1,rBP!$5:$5,MAX(rBP!$5:$5))))))</f>
        <v>3025.1794497102233</v>
      </c>
      <c r="AS81" s="71">
        <f ca="1">IF(AS$5="",0,SUMPRODUCT(
INDIRECT(ADDRESS($P81,SUMIFS($1:$1,$5:$5,1))&amp;":"&amp;ADDRESS($P81,AS$1)),
INDIRECT("rBP!"&amp;ADDRESS($S81,SUMIFS(rBP!$1:$1,rBP!$5:$5,MAX(rBP!$5:$5)-AS$5+1))&amp;":"&amp;ADDRESS($S81,SUMIFS(rBP!$1:$1,rBP!$5:$5,MAX(rBP!$5:$5))))))</f>
        <v>3115.9348332015302</v>
      </c>
      <c r="AT81" s="71">
        <f ca="1">IF(AT$5="",0,SUMPRODUCT(
INDIRECT(ADDRESS($P81,SUMIFS($1:$1,$5:$5,1))&amp;":"&amp;ADDRESS($P81,AT$1)),
INDIRECT("rBP!"&amp;ADDRESS($S81,SUMIFS(rBP!$1:$1,rBP!$5:$5,MAX(rBP!$5:$5)-AT$5+1))&amp;":"&amp;ADDRESS($S81,SUMIFS(rBP!$1:$1,rBP!$5:$5,MAX(rBP!$5:$5))))))</f>
        <v>3209.412878197576</v>
      </c>
      <c r="AU81" s="71">
        <f ca="1">IF(AU$5="",0,SUMPRODUCT(
INDIRECT(ADDRESS($P81,SUMIFS($1:$1,$5:$5,1))&amp;":"&amp;ADDRESS($P81,AU$1)),
INDIRECT("rBP!"&amp;ADDRESS($S81,SUMIFS(rBP!$1:$1,rBP!$5:$5,MAX(rBP!$5:$5)-AU$5+1))&amp;":"&amp;ADDRESS($S81,SUMIFS(rBP!$1:$1,rBP!$5:$5,MAX(rBP!$5:$5))))))</f>
        <v>3305.6952645435035</v>
      </c>
      <c r="AV81" s="71">
        <f ca="1">IF(AV$5="",0,SUMPRODUCT(
INDIRECT(ADDRESS($P81,SUMIFS($1:$1,$5:$5,1))&amp;":"&amp;ADDRESS($P81,AV$1)),
INDIRECT("rBP!"&amp;ADDRESS($S81,SUMIFS(rBP!$1:$1,rBP!$5:$5,MAX(rBP!$5:$5)-AV$5+1))&amp;":"&amp;ADDRESS($S81,SUMIFS(rBP!$1:$1,rBP!$5:$5,MAX(rBP!$5:$5))))))</f>
        <v>3404.8661224798088</v>
      </c>
      <c r="AW81" s="71">
        <f ca="1">IF(AW$5="",0,SUMPRODUCT(
INDIRECT(ADDRESS($P81,SUMIFS($1:$1,$5:$5,1))&amp;":"&amp;ADDRESS($P81,AW$1)),
INDIRECT("rBP!"&amp;ADDRESS($S81,SUMIFS(rBP!$1:$1,rBP!$5:$5,MAX(rBP!$5:$5)-AW$5+1))&amp;":"&amp;ADDRESS($S81,SUMIFS(rBP!$1:$1,rBP!$5:$5,MAX(rBP!$5:$5))))))</f>
        <v>3507.0121061542031</v>
      </c>
      <c r="AX81" s="71">
        <f ca="1">IF(AX$5="",0,SUMPRODUCT(
INDIRECT(ADDRESS($P81,SUMIFS($1:$1,$5:$5,1))&amp;":"&amp;ADDRESS($P81,AX$1)),
INDIRECT("rBP!"&amp;ADDRESS($S81,SUMIFS(rBP!$1:$1,rBP!$5:$5,MAX(rBP!$5:$5)-AX$5+1))&amp;":"&amp;ADDRESS($S81,SUMIFS(rBP!$1:$1,rBP!$5:$5,MAX(rBP!$5:$5))))))</f>
        <v>3612.2224693388293</v>
      </c>
      <c r="AY81" s="71">
        <f ca="1">IF(AY$5="",0,SUMPRODUCT(
INDIRECT(ADDRESS($P81,SUMIFS($1:$1,$5:$5,1))&amp;":"&amp;ADDRESS($P81,AY$1)),
INDIRECT("rBP!"&amp;ADDRESS($S81,SUMIFS(rBP!$1:$1,rBP!$5:$5,MAX(rBP!$5:$5)-AY$5+1))&amp;":"&amp;ADDRESS($S81,SUMIFS(rBP!$1:$1,rBP!$5:$5,MAX(rBP!$5:$5))))))</f>
        <v>3720.5891434189944</v>
      </c>
      <c r="AZ81" s="71">
        <f ca="1">IF(AZ$5="",0,SUMPRODUCT(
INDIRECT(ADDRESS($P81,SUMIFS($1:$1,$5:$5,1))&amp;":"&amp;ADDRESS($P81,AZ$1)),
INDIRECT("rBP!"&amp;ADDRESS($S81,SUMIFS(rBP!$1:$1,rBP!$5:$5,MAX(rBP!$5:$5)-AZ$5+1))&amp;":"&amp;ADDRESS($S81,SUMIFS(rBP!$1:$1,rBP!$5:$5,MAX(rBP!$5:$5))))))</f>
        <v>3832.2068177215642</v>
      </c>
      <c r="BA81" s="71">
        <f ca="1">IF(BA$5="",0,SUMPRODUCT(
INDIRECT(ADDRESS($P81,SUMIFS($1:$1,$5:$5,1))&amp;":"&amp;ADDRESS($P81,BA$1)),
INDIRECT("rBP!"&amp;ADDRESS($S81,SUMIFS(rBP!$1:$1,rBP!$5:$5,MAX(rBP!$5:$5)-BA$5+1))&amp;":"&amp;ADDRESS($S81,SUMIFS(rBP!$1:$1,rBP!$5:$5,MAX(rBP!$5:$5))))))</f>
        <v>3947.1730222532115</v>
      </c>
      <c r="BB81" s="71">
        <f ca="1">IF(BB$5="",0,SUMPRODUCT(
INDIRECT(ADDRESS($P81,SUMIFS($1:$1,$5:$5,1))&amp;":"&amp;ADDRESS($P81,BB$1)),
INDIRECT("rBP!"&amp;ADDRESS($S81,SUMIFS(rBP!$1:$1,rBP!$5:$5,MAX(rBP!$5:$5)-BB$5+1))&amp;":"&amp;ADDRESS($S81,SUMIFS(rBP!$1:$1,rBP!$5:$5,MAX(rBP!$5:$5))))))</f>
        <v>4065.588212920808</v>
      </c>
      <c r="BC81" s="71">
        <f ca="1">IF(BC$5="",0,SUMPRODUCT(
INDIRECT(ADDRESS($P81,SUMIFS($1:$1,$5:$5,1))&amp;":"&amp;ADDRESS($P81,BC$1)),
INDIRECT("rBP!"&amp;ADDRESS($S81,SUMIFS(rBP!$1:$1,rBP!$5:$5,MAX(rBP!$5:$5)-BC$5+1))&amp;":"&amp;ADDRESS($S81,SUMIFS(rBP!$1:$1,rBP!$5:$5,MAX(rBP!$5:$5))))))</f>
        <v>4187.5558593084324</v>
      </c>
      <c r="BD81" s="71">
        <f ca="1">IF(BD$5="",0,SUMPRODUCT(
INDIRECT(ADDRESS($P81,SUMIFS($1:$1,$5:$5,1))&amp;":"&amp;ADDRESS($P81,BD$1)),
INDIRECT("rBP!"&amp;ADDRESS($S81,SUMIFS(rBP!$1:$1,rBP!$5:$5,MAX(rBP!$5:$5)-BD$5+1))&amp;":"&amp;ADDRESS($S81,SUMIFS(rBP!$1:$1,rBP!$5:$5,MAX(rBP!$5:$5))))))</f>
        <v>4313.1825350876852</v>
      </c>
      <c r="BE81" s="71">
        <f ca="1">IF(BE$5="",0,SUMPRODUCT(
INDIRECT(ADDRESS($P81,SUMIFS($1:$1,$5:$5,1))&amp;":"&amp;ADDRESS($P81,BE$1)),
INDIRECT("rBP!"&amp;ADDRESS($S81,SUMIFS(rBP!$1:$1,rBP!$5:$5,MAX(rBP!$5:$5)-BE$5+1))&amp;":"&amp;ADDRESS($S81,SUMIFS(rBP!$1:$1,rBP!$5:$5,MAX(rBP!$5:$5))))))</f>
        <v>4442.5780111403155</v>
      </c>
      <c r="BF81" s="71">
        <f ca="1">IF(BF$5="",0,SUMPRODUCT(
INDIRECT(ADDRESS($P81,SUMIFS($1:$1,$5:$5,1))&amp;":"&amp;ADDRESS($P81,BF$1)),
INDIRECT("rBP!"&amp;ADDRESS($S81,SUMIFS(rBP!$1:$1,rBP!$5:$5,MAX(rBP!$5:$5)-BF$5+1))&amp;":"&amp;ADDRESS($S81,SUMIFS(rBP!$1:$1,rBP!$5:$5,MAX(rBP!$5:$5))))))</f>
        <v>4575.8553514745254</v>
      </c>
      <c r="BG81" s="71">
        <f ca="1">IF(BG$5="",0,SUMPRODUCT(
INDIRECT(ADDRESS($P81,SUMIFS($1:$1,$5:$5,1))&amp;":"&amp;ADDRESS($P81,BG$1)),
INDIRECT("rBP!"&amp;ADDRESS($S81,SUMIFS(rBP!$1:$1,rBP!$5:$5,MAX(rBP!$5:$5)-BG$5+1))&amp;":"&amp;ADDRESS($S81,SUMIFS(rBP!$1:$1,rBP!$5:$5,MAX(rBP!$5:$5))))))</f>
        <v>4713.1310120187609</v>
      </c>
      <c r="BH81" s="71">
        <f ca="1">IF(BH$5="",0,SUMPRODUCT(
INDIRECT(ADDRESS($P81,SUMIFS($1:$1,$5:$5,1))&amp;":"&amp;ADDRESS($P81,BH$1)),
INDIRECT("rBP!"&amp;ADDRESS($S81,SUMIFS(rBP!$1:$1,rBP!$5:$5,MAX(rBP!$5:$5)-BH$5+1))&amp;":"&amp;ADDRESS($S81,SUMIFS(rBP!$1:$1,rBP!$5:$5,MAX(rBP!$5:$5))))))</f>
        <v>4854.5249423793239</v>
      </c>
      <c r="BI81" s="71">
        <f ca="1">IF(BI$5="",0,SUMPRODUCT(
INDIRECT(ADDRESS($P81,SUMIFS($1:$1,$5:$5,1))&amp;":"&amp;ADDRESS($P81,BI$1)),
INDIRECT("rBP!"&amp;ADDRESS($S81,SUMIFS(rBP!$1:$1,rBP!$5:$5,MAX(rBP!$5:$5)-BI$5+1))&amp;":"&amp;ADDRESS($S81,SUMIFS(rBP!$1:$1,rBP!$5:$5,MAX(rBP!$5:$5))))))</f>
        <v>5000.1606906507041</v>
      </c>
      <c r="BJ81" s="71">
        <f ca="1">IF(BJ$5="",0,SUMPRODUCT(
INDIRECT(ADDRESS($P81,SUMIFS($1:$1,$5:$5,1))&amp;":"&amp;ADDRESS($P81,BJ$1)),
INDIRECT("rBP!"&amp;ADDRESS($S81,SUMIFS(rBP!$1:$1,rBP!$5:$5,MAX(rBP!$5:$5)-BJ$5+1))&amp;":"&amp;ADDRESS($S81,SUMIFS(rBP!$1:$1,rBP!$5:$5,MAX(rBP!$5:$5))))))</f>
        <v>5150.1655113702254</v>
      </c>
      <c r="BK81" s="71">
        <f ca="1">IF(BK$5="",0,SUMPRODUCT(
INDIRECT(ADDRESS($P81,SUMIFS($1:$1,$5:$5,1))&amp;":"&amp;ADDRESS($P81,BK$1)),
INDIRECT("rBP!"&amp;ADDRESS($S81,SUMIFS(rBP!$1:$1,rBP!$5:$5,MAX(rBP!$5:$5)-BK$5+1))&amp;":"&amp;ADDRESS($S81,SUMIFS(rBP!$1:$1,rBP!$5:$5,MAX(rBP!$5:$5))))))</f>
        <v>5304.6704767113324</v>
      </c>
      <c r="BL81" s="71">
        <f ca="1">IF(BL$5="",0,SUMPRODUCT(
INDIRECT(ADDRESS($P81,SUMIFS($1:$1,$5:$5,1))&amp;":"&amp;ADDRESS($P81,BL$1)),
INDIRECT("rBP!"&amp;ADDRESS($S81,SUMIFS(rBP!$1:$1,rBP!$5:$5,MAX(rBP!$5:$5)-BL$5+1))&amp;":"&amp;ADDRESS($S81,SUMIFS(rBP!$1:$1,rBP!$5:$5,MAX(rBP!$5:$5))))))</f>
        <v>5463.8105910126724</v>
      </c>
      <c r="BM81" s="71">
        <f ca="1">IF(BM$5="",0,SUMPRODUCT(
INDIRECT(ADDRESS($P81,SUMIFS($1:$1,$5:$5,1))&amp;":"&amp;ADDRESS($P81,BM$1)),
INDIRECT("rBP!"&amp;ADDRESS($S81,SUMIFS(rBP!$1:$1,rBP!$5:$5,MAX(rBP!$5:$5)-BM$5+1))&amp;":"&amp;ADDRESS($S81,SUMIFS(rBP!$1:$1,rBP!$5:$5,MAX(rBP!$5:$5))))))</f>
        <v>5627.7249087430528</v>
      </c>
      <c r="BN81" s="71">
        <f ca="1">IF(BN$5="",0,SUMPRODUCT(
INDIRECT(ADDRESS($P81,SUMIFS($1:$1,$5:$5,1))&amp;":"&amp;ADDRESS($P81,BN$1)),
INDIRECT("rBP!"&amp;ADDRESS($S81,SUMIFS(rBP!$1:$1,rBP!$5:$5,MAX(rBP!$5:$5)-BN$5+1))&amp;":"&amp;ADDRESS($S81,SUMIFS(rBP!$1:$1,rBP!$5:$5,MAX(rBP!$5:$5))))))</f>
        <v>5796.5566560053448</v>
      </c>
      <c r="BO81" s="71">
        <f ca="1">IF(BO$5="",0,SUMPRODUCT(
INDIRECT(ADDRESS($P81,SUMIFS($1:$1,$5:$5,1))&amp;":"&amp;ADDRESS($P81,BO$1)),
INDIRECT("rBP!"&amp;ADDRESS($S81,SUMIFS(rBP!$1:$1,rBP!$5:$5,MAX(rBP!$5:$5)-BO$5+1))&amp;":"&amp;ADDRESS($S81,SUMIFS(rBP!$1:$1,rBP!$5:$5,MAX(rBP!$5:$5))))))</f>
        <v>5970.4533556855049</v>
      </c>
      <c r="BP81" s="71">
        <f ca="1">IF(BP$5="",0,SUMPRODUCT(
INDIRECT(ADDRESS($P81,SUMIFS($1:$1,$5:$5,1))&amp;":"&amp;ADDRESS($P81,BP$1)),
INDIRECT("rBP!"&amp;ADDRESS($S81,SUMIFS(rBP!$1:$1,rBP!$5:$5,MAX(rBP!$5:$5)-BP$5+1))&amp;":"&amp;ADDRESS($S81,SUMIFS(rBP!$1:$1,rBP!$5:$5,MAX(rBP!$5:$5))))))</f>
        <v>6149.5669563560705</v>
      </c>
      <c r="BQ81" s="71">
        <f ca="1">IF(BQ$5="",0,SUMPRODUCT(
INDIRECT(ADDRESS($P81,SUMIFS($1:$1,$5:$5,1))&amp;":"&amp;ADDRESS($P81,BQ$1)),
INDIRECT("rBP!"&amp;ADDRESS($S81,SUMIFS(rBP!$1:$1,rBP!$5:$5,MAX(rBP!$5:$5)-BQ$5+1))&amp;":"&amp;ADDRESS($S81,SUMIFS(rBP!$1:$1,rBP!$5:$5,MAX(rBP!$5:$5))))))</f>
        <v>6334.0539650467526</v>
      </c>
      <c r="BR81" s="71">
        <f ca="1">IF(BR$5="",0,SUMPRODUCT(
INDIRECT(ADDRESS($P81,SUMIFS($1:$1,$5:$5,1))&amp;":"&amp;ADDRESS($P81,BR$1)),
INDIRECT("rBP!"&amp;ADDRESS($S81,SUMIFS(rBP!$1:$1,rBP!$5:$5,MAX(rBP!$5:$5)-BR$5+1))&amp;":"&amp;ADDRESS($S81,SUMIFS(rBP!$1:$1,rBP!$5:$5,MAX(rBP!$5:$5))))))</f>
        <v>6524.0755839981557</v>
      </c>
      <c r="BS81" s="71">
        <f ca="1">IF(BS$5="",0,SUMPRODUCT(
INDIRECT(ADDRESS($P81,SUMIFS($1:$1,$5:$5,1))&amp;":"&amp;ADDRESS($P81,BS$1)),
INDIRECT("rBP!"&amp;ADDRESS($S81,SUMIFS(rBP!$1:$1,rBP!$5:$5,MAX(rBP!$5:$5)-BS$5+1))&amp;":"&amp;ADDRESS($S81,SUMIFS(rBP!$1:$1,rBP!$5:$5,MAX(rBP!$5:$5))))))</f>
        <v>6719.7978515181003</v>
      </c>
      <c r="BT81" s="71">
        <f ca="1">IF(BT$5="",0,SUMPRODUCT(
INDIRECT(ADDRESS($P81,SUMIFS($1:$1,$5:$5,1))&amp;":"&amp;ADDRESS($P81,BT$1)),
INDIRECT("rBP!"&amp;ADDRESS($S81,SUMIFS(rBP!$1:$1,rBP!$5:$5,MAX(rBP!$5:$5)-BT$5+1))&amp;":"&amp;ADDRESS($S81,SUMIFS(rBP!$1:$1,rBP!$5:$5,MAX(rBP!$5:$5))))))</f>
        <v>6921.3917870636433</v>
      </c>
      <c r="BU81" s="71">
        <f ca="1">IF(BU$5="",0,SUMPRODUCT(
INDIRECT(ADDRESS($P81,SUMIFS($1:$1,$5:$5,1))&amp;":"&amp;ADDRESS($P81,BU$1)),
INDIRECT("rBP!"&amp;ADDRESS($S81,SUMIFS(rBP!$1:$1,rBP!$5:$5,MAX(rBP!$5:$5)-BU$5+1))&amp;":"&amp;ADDRESS($S81,SUMIFS(rBP!$1:$1,rBP!$5:$5,MAX(rBP!$5:$5))))))</f>
        <v>7129.033540675553</v>
      </c>
      <c r="BV81" s="71">
        <f ca="1">IF(BV$5="",0,SUMPRODUCT(
INDIRECT(ADDRESS($P81,SUMIFS($1:$1,$5:$5,1))&amp;":"&amp;ADDRESS($P81,BV$1)),
INDIRECT("rBP!"&amp;ADDRESS($S81,SUMIFS(rBP!$1:$1,rBP!$5:$5,MAX(rBP!$5:$5)-BV$5+1))&amp;":"&amp;ADDRESS($S81,SUMIFS(rBP!$1:$1,rBP!$5:$5,MAX(rBP!$5:$5))))))</f>
        <v>0</v>
      </c>
      <c r="BW81" s="71">
        <f ca="1">IF(BW$5="",0,SUMPRODUCT(
INDIRECT(ADDRESS($P81,SUMIFS($1:$1,$5:$5,1))&amp;":"&amp;ADDRESS($P81,BW$1)),
INDIRECT("rBP!"&amp;ADDRESS($S81,SUMIFS(rBP!$1:$1,rBP!$5:$5,MAX(rBP!$5:$5)-BW$5+1))&amp;":"&amp;ADDRESS($S81,SUMIFS(rBP!$1:$1,rBP!$5:$5,MAX(rBP!$5:$5))))))</f>
        <v>0</v>
      </c>
      <c r="BX81" s="71">
        <f ca="1">IF(BX$5="",0,SUMPRODUCT(
INDIRECT(ADDRESS($P81,SUMIFS($1:$1,$5:$5,1))&amp;":"&amp;ADDRESS($P81,BX$1)),
INDIRECT("rBP!"&amp;ADDRESS($S81,SUMIFS(rBP!$1:$1,rBP!$5:$5,MAX(rBP!$5:$5)-BX$5+1))&amp;":"&amp;ADDRESS($S81,SUMIFS(rBP!$1:$1,rBP!$5:$5,MAX(rBP!$5:$5))))))</f>
        <v>0</v>
      </c>
      <c r="BY81" s="71">
        <f ca="1">IF(BY$5="",0,SUMPRODUCT(
INDIRECT(ADDRESS($P81,SUMIFS($1:$1,$5:$5,1))&amp;":"&amp;ADDRESS($P81,BY$1)),
INDIRECT("rBP!"&amp;ADDRESS($S81,SUMIFS(rBP!$1:$1,rBP!$5:$5,MAX(rBP!$5:$5)-BY$5+1))&amp;":"&amp;ADDRESS($S81,SUMIFS(rBP!$1:$1,rBP!$5:$5,MAX(rBP!$5:$5))))))</f>
        <v>0</v>
      </c>
      <c r="BZ81" s="71">
        <f ca="1">IF(BZ$5="",0,SUMPRODUCT(
INDIRECT(ADDRESS($P81,SUMIFS($1:$1,$5:$5,1))&amp;":"&amp;ADDRESS($P81,BZ$1)),
INDIRECT("rBP!"&amp;ADDRESS($S81,SUMIFS(rBP!$1:$1,rBP!$5:$5,MAX(rBP!$5:$5)-BZ$5+1))&amp;":"&amp;ADDRESS($S81,SUMIFS(rBP!$1:$1,rBP!$5:$5,MAX(rBP!$5:$5))))))</f>
        <v>0</v>
      </c>
      <c r="CA81" s="71">
        <f ca="1">IF(CA$5="",0,SUMPRODUCT(
INDIRECT(ADDRESS($P81,SUMIFS($1:$1,$5:$5,1))&amp;":"&amp;ADDRESS($P81,CA$1)),
INDIRECT("rBP!"&amp;ADDRESS($S81,SUMIFS(rBP!$1:$1,rBP!$5:$5,MAX(rBP!$5:$5)-CA$5+1))&amp;":"&amp;ADDRESS($S81,SUMIFS(rBP!$1:$1,rBP!$5:$5,MAX(rBP!$5:$5))))))</f>
        <v>0</v>
      </c>
      <c r="CB81" s="71">
        <f ca="1">IF(CB$5="",0,SUMPRODUCT(
INDIRECT(ADDRESS($P81,SUMIFS($1:$1,$5:$5,1))&amp;":"&amp;ADDRESS($P81,CB$1)),
INDIRECT("rBP!"&amp;ADDRESS($S81,SUMIFS(rBP!$1:$1,rBP!$5:$5,MAX(rBP!$5:$5)-CB$5+1))&amp;":"&amp;ADDRESS($S81,SUMIFS(rBP!$1:$1,rBP!$5:$5,MAX(rBP!$5:$5))))))</f>
        <v>0</v>
      </c>
      <c r="CC81" s="71">
        <f ca="1">IF(CC$5="",0,SUMPRODUCT(
INDIRECT(ADDRESS($P81,SUMIFS($1:$1,$5:$5,1))&amp;":"&amp;ADDRESS($P81,CC$1)),
INDIRECT("rBP!"&amp;ADDRESS($S81,SUMIFS(rBP!$1:$1,rBP!$5:$5,MAX(rBP!$5:$5)-CC$5+1))&amp;":"&amp;ADDRESS($S81,SUMIFS(rBP!$1:$1,rBP!$5:$5,MAX(rBP!$5:$5))))))</f>
        <v>0</v>
      </c>
      <c r="CD81" s="71">
        <f ca="1">IF(CD$5="",0,SUMPRODUCT(
INDIRECT(ADDRESS($P81,SUMIFS($1:$1,$5:$5,1))&amp;":"&amp;ADDRESS($P81,CD$1)),
INDIRECT("rBP!"&amp;ADDRESS($S81,SUMIFS(rBP!$1:$1,rBP!$5:$5,MAX(rBP!$5:$5)-CD$5+1))&amp;":"&amp;ADDRESS($S81,SUMIFS(rBP!$1:$1,rBP!$5:$5,MAX(rBP!$5:$5))))))</f>
        <v>0</v>
      </c>
      <c r="CE81" s="71">
        <f ca="1">IF(CE$5="",0,SUMPRODUCT(
INDIRECT(ADDRESS($P81,SUMIFS($1:$1,$5:$5,1))&amp;":"&amp;ADDRESS($P81,CE$1)),
INDIRECT("rBP!"&amp;ADDRESS($S81,SUMIFS(rBP!$1:$1,rBP!$5:$5,MAX(rBP!$5:$5)-CE$5+1))&amp;":"&amp;ADDRESS($S81,SUMIFS(rBP!$1:$1,rBP!$5:$5,MAX(rBP!$5:$5))))))</f>
        <v>0</v>
      </c>
      <c r="CF81" s="71">
        <f ca="1">IF(CF$5="",0,SUMPRODUCT(
INDIRECT(ADDRESS($P81,SUMIFS($1:$1,$5:$5,1))&amp;":"&amp;ADDRESS($P81,CF$1)),
INDIRECT("rBP!"&amp;ADDRESS($S81,SUMIFS(rBP!$1:$1,rBP!$5:$5,MAX(rBP!$5:$5)-CF$5+1))&amp;":"&amp;ADDRESS($S81,SUMIFS(rBP!$1:$1,rBP!$5:$5,MAX(rBP!$5:$5))))))</f>
        <v>0</v>
      </c>
      <c r="CG81" s="71">
        <f ca="1">IF(CG$5="",0,SUMPRODUCT(
INDIRECT(ADDRESS($P81,SUMIFS($1:$1,$5:$5,1))&amp;":"&amp;ADDRESS($P81,CG$1)),
INDIRECT("rBP!"&amp;ADDRESS($S81,SUMIFS(rBP!$1:$1,rBP!$5:$5,MAX(rBP!$5:$5)-CG$5+1))&amp;":"&amp;ADDRESS($S81,SUMIFS(rBP!$1:$1,rBP!$5:$5,MAX(rBP!$5:$5))))))</f>
        <v>0</v>
      </c>
      <c r="CH81" s="71">
        <f ca="1">IF(CH$5="",0,SUMPRODUCT(
INDIRECT(ADDRESS($P81,SUMIFS($1:$1,$5:$5,1))&amp;":"&amp;ADDRESS($P81,CH$1)),
INDIRECT("rBP!"&amp;ADDRESS($S81,SUMIFS(rBP!$1:$1,rBP!$5:$5,MAX(rBP!$5:$5)-CH$5+1))&amp;":"&amp;ADDRESS($S81,SUMIFS(rBP!$1:$1,rBP!$5:$5,MAX(rBP!$5:$5))))))</f>
        <v>0</v>
      </c>
      <c r="CI81" s="71">
        <f ca="1">IF(CI$5="",0,SUMPRODUCT(
INDIRECT(ADDRESS($P81,SUMIFS($1:$1,$5:$5,1))&amp;":"&amp;ADDRESS($P81,CI$1)),
INDIRECT("rBP!"&amp;ADDRESS($S81,SUMIFS(rBP!$1:$1,rBP!$5:$5,MAX(rBP!$5:$5)-CI$5+1))&amp;":"&amp;ADDRESS($S81,SUMIFS(rBP!$1:$1,rBP!$5:$5,MAX(rBP!$5:$5))))))</f>
        <v>0</v>
      </c>
      <c r="CJ81" s="71">
        <f ca="1">IF(CJ$5="",0,SUMPRODUCT(
INDIRECT(ADDRESS($P81,SUMIFS($1:$1,$5:$5,1))&amp;":"&amp;ADDRESS($P81,CJ$1)),
INDIRECT("rBP!"&amp;ADDRESS($S81,SUMIFS(rBP!$1:$1,rBP!$5:$5,MAX(rBP!$5:$5)-CJ$5+1))&amp;":"&amp;ADDRESS($S81,SUMIFS(rBP!$1:$1,rBP!$5:$5,MAX(rBP!$5:$5))))))</f>
        <v>0</v>
      </c>
      <c r="CK81" s="71">
        <f ca="1">IF(CK$5="",0,SUMPRODUCT(
INDIRECT(ADDRESS($P81,SUMIFS($1:$1,$5:$5,1))&amp;":"&amp;ADDRESS($P81,CK$1)),
INDIRECT("rBP!"&amp;ADDRESS($S81,SUMIFS(rBP!$1:$1,rBP!$5:$5,MAX(rBP!$5:$5)-CK$5+1))&amp;":"&amp;ADDRESS($S81,SUMIFS(rBP!$1:$1,rBP!$5:$5,MAX(rBP!$5:$5))))))</f>
        <v>0</v>
      </c>
      <c r="CL81" s="71">
        <f ca="1">IF(CL$5="",0,SUMPRODUCT(
INDIRECT(ADDRESS($P81,SUMIFS($1:$1,$5:$5,1))&amp;":"&amp;ADDRESS($P81,CL$1)),
INDIRECT("rBP!"&amp;ADDRESS($S81,SUMIFS(rBP!$1:$1,rBP!$5:$5,MAX(rBP!$5:$5)-CL$5+1))&amp;":"&amp;ADDRESS($S81,SUMIFS(rBP!$1:$1,rBP!$5:$5,MAX(rBP!$5:$5))))))</f>
        <v>0</v>
      </c>
      <c r="CM81" s="71">
        <f ca="1">IF(CM$5="",0,SUMPRODUCT(
INDIRECT(ADDRESS($P81,SUMIFS($1:$1,$5:$5,1))&amp;":"&amp;ADDRESS($P81,CM$1)),
INDIRECT("rBP!"&amp;ADDRESS($S81,SUMIFS(rBP!$1:$1,rBP!$5:$5,MAX(rBP!$5:$5)-CM$5+1))&amp;":"&amp;ADDRESS($S81,SUMIFS(rBP!$1:$1,rBP!$5:$5,MAX(rBP!$5:$5))))))</f>
        <v>0</v>
      </c>
      <c r="CN81" s="71">
        <f ca="1">IF(CN$5="",0,SUMPRODUCT(
INDIRECT(ADDRESS($P81,SUMIFS($1:$1,$5:$5,1))&amp;":"&amp;ADDRESS($P81,CN$1)),
INDIRECT("rBP!"&amp;ADDRESS($S81,SUMIFS(rBP!$1:$1,rBP!$5:$5,MAX(rBP!$5:$5)-CN$5+1))&amp;":"&amp;ADDRESS($S81,SUMIFS(rBP!$1:$1,rBP!$5:$5,MAX(rBP!$5:$5))))))</f>
        <v>0</v>
      </c>
      <c r="CO81" s="71">
        <f ca="1">IF(CO$5="",0,SUMPRODUCT(
INDIRECT(ADDRESS($P81,SUMIFS($1:$1,$5:$5,1))&amp;":"&amp;ADDRESS($P81,CO$1)),
INDIRECT("rBP!"&amp;ADDRESS($S81,SUMIFS(rBP!$1:$1,rBP!$5:$5,MAX(rBP!$5:$5)-CO$5+1))&amp;":"&amp;ADDRESS($S81,SUMIFS(rBP!$1:$1,rBP!$5:$5,MAX(rBP!$5:$5))))))</f>
        <v>0</v>
      </c>
      <c r="CP81" s="71">
        <f ca="1">IF(CP$5="",0,SUMPRODUCT(
INDIRECT(ADDRESS($P81,SUMIFS($1:$1,$5:$5,1))&amp;":"&amp;ADDRESS($P81,CP$1)),
INDIRECT("rBP!"&amp;ADDRESS($S81,SUMIFS(rBP!$1:$1,rBP!$5:$5,MAX(rBP!$5:$5)-CP$5+1))&amp;":"&amp;ADDRESS($S81,SUMIFS(rBP!$1:$1,rBP!$5:$5,MAX(rBP!$5:$5))))))</f>
        <v>0</v>
      </c>
      <c r="CQ81" s="71">
        <f ca="1">IF(CQ$5="",0,SUMPRODUCT(
INDIRECT(ADDRESS($P81,SUMIFS($1:$1,$5:$5,1))&amp;":"&amp;ADDRESS($P81,CQ$1)),
INDIRECT("rBP!"&amp;ADDRESS($S81,SUMIFS(rBP!$1:$1,rBP!$5:$5,MAX(rBP!$5:$5)-CQ$5+1))&amp;":"&amp;ADDRESS($S81,SUMIFS(rBP!$1:$1,rBP!$5:$5,MAX(rBP!$5:$5))))))</f>
        <v>0</v>
      </c>
      <c r="CR81" s="71">
        <f ca="1">IF(CR$5="",0,SUMPRODUCT(
INDIRECT(ADDRESS($P81,SUMIFS($1:$1,$5:$5,1))&amp;":"&amp;ADDRESS($P81,CR$1)),
INDIRECT("rBP!"&amp;ADDRESS($S81,SUMIFS(rBP!$1:$1,rBP!$5:$5,MAX(rBP!$5:$5)-CR$5+1))&amp;":"&amp;ADDRESS($S81,SUMIFS(rBP!$1:$1,rBP!$5:$5,MAX(rBP!$5:$5))))))</f>
        <v>0</v>
      </c>
      <c r="CS81" s="71">
        <f ca="1">IF(CS$5="",0,SUMPRODUCT(
INDIRECT(ADDRESS($P81,SUMIFS($1:$1,$5:$5,1))&amp;":"&amp;ADDRESS($P81,CS$1)),
INDIRECT("rBP!"&amp;ADDRESS($S81,SUMIFS(rBP!$1:$1,rBP!$5:$5,MAX(rBP!$5:$5)-CS$5+1))&amp;":"&amp;ADDRESS($S81,SUMIFS(rBP!$1:$1,rBP!$5:$5,MAX(rBP!$5:$5))))))</f>
        <v>0</v>
      </c>
      <c r="CT81" s="71">
        <f ca="1">IF(CT$5="",0,SUMPRODUCT(
INDIRECT(ADDRESS($P81,SUMIFS($1:$1,$5:$5,1))&amp;":"&amp;ADDRESS($P81,CT$1)),
INDIRECT("rBP!"&amp;ADDRESS($S81,SUMIFS(rBP!$1:$1,rBP!$5:$5,MAX(rBP!$5:$5)-CT$5+1))&amp;":"&amp;ADDRESS($S81,SUMIFS(rBP!$1:$1,rBP!$5:$5,MAX(rBP!$5:$5))))))</f>
        <v>0</v>
      </c>
    </row>
    <row r="82" spans="1:98" s="27" customFormat="1" ht="12" x14ac:dyDescent="0.25">
      <c r="A82" s="26">
        <f>ROW()</f>
        <v>82</v>
      </c>
      <c r="E82" s="24"/>
      <c r="F82" s="68" t="str">
        <f>F75</f>
        <v>Поступление в пр-во ГП в натуральных величинах</v>
      </c>
      <c r="G82" s="27" t="str">
        <f>BP!$F$27</f>
        <v>ФОТ упак</v>
      </c>
      <c r="M82" s="2" t="str">
        <f>BP!$M$27</f>
        <v>час</v>
      </c>
      <c r="P82" s="73">
        <f t="shared" si="12"/>
        <v>7</v>
      </c>
      <c r="R82" s="24"/>
      <c r="S82" s="73">
        <f>BP!$A135</f>
        <v>135</v>
      </c>
      <c r="T82" s="69"/>
      <c r="U82" s="69"/>
      <c r="V82" s="77"/>
      <c r="W82" s="29">
        <f ca="1">SUM(INDIRECT(ADDRESS(ROW(),SUMIFS($1:$1,$5:$5,1))):INDIRECT(ADDRESS(ROW(),SUMIFS($1:$1,$5:$5,MAX($5:$5)))))</f>
        <v>89048.409114930255</v>
      </c>
      <c r="X82" s="69"/>
      <c r="Y82" s="69"/>
      <c r="Z82" s="71">
        <f ca="1">IF(Z$5="",0,SUMPRODUCT(
INDIRECT(ADDRESS($P82,SUMIFS($1:$1,$5:$5,1))&amp;":"&amp;ADDRESS($P82,Z$1)),
INDIRECT("rBP!"&amp;ADDRESS($S82,SUMIFS(rBP!$1:$1,rBP!$5:$5,MAX(rBP!$5:$5)-Z$5+1))&amp;":"&amp;ADDRESS($S82,SUMIFS(rBP!$1:$1,rBP!$5:$5,MAX(rBP!$5:$5))))))</f>
        <v>0</v>
      </c>
      <c r="AA82" s="71">
        <f ca="1">IF(AA$5="",0,SUMPRODUCT(
INDIRECT(ADDRESS($P82,SUMIFS($1:$1,$5:$5,1))&amp;":"&amp;ADDRESS($P82,AA$1)),
INDIRECT("rBP!"&amp;ADDRESS($S82,SUMIFS(rBP!$1:$1,rBP!$5:$5,MAX(rBP!$5:$5)-AA$5+1))&amp;":"&amp;ADDRESS($S82,SUMIFS(rBP!$1:$1,rBP!$5:$5,MAX(rBP!$5:$5))))))</f>
        <v>0</v>
      </c>
      <c r="AB82" s="71">
        <f ca="1">IF(AB$5="",0,SUMPRODUCT(
INDIRECT(ADDRESS($P82,SUMIFS($1:$1,$5:$5,1))&amp;":"&amp;ADDRESS($P82,AB$1)),
INDIRECT("rBP!"&amp;ADDRESS($S82,SUMIFS(rBP!$1:$1,rBP!$5:$5,MAX(rBP!$5:$5)-AB$5+1))&amp;":"&amp;ADDRESS($S82,SUMIFS(rBP!$1:$1,rBP!$5:$5,MAX(rBP!$5:$5))))))</f>
        <v>0</v>
      </c>
      <c r="AC82" s="71">
        <f ca="1">IF(AC$5="",0,SUMPRODUCT(
INDIRECT(ADDRESS($P82,SUMIFS($1:$1,$5:$5,1))&amp;":"&amp;ADDRESS($P82,AC$1)),
INDIRECT("rBP!"&amp;ADDRESS($S82,SUMIFS(rBP!$1:$1,rBP!$5:$5,MAX(rBP!$5:$5)-AC$5+1))&amp;":"&amp;ADDRESS($S82,SUMIFS(rBP!$1:$1,rBP!$5:$5,MAX(rBP!$5:$5))))))</f>
        <v>0</v>
      </c>
      <c r="AD82" s="71">
        <f ca="1">IF(AD$5="",0,SUMPRODUCT(
INDIRECT(ADDRESS($P82,SUMIFS($1:$1,$5:$5,1))&amp;":"&amp;ADDRESS($P82,AD$1)),
INDIRECT("rBP!"&amp;ADDRESS($S82,SUMIFS(rBP!$1:$1,rBP!$5:$5,MAX(rBP!$5:$5)-AD$5+1))&amp;":"&amp;ADDRESS($S82,SUMIFS(rBP!$1:$1,rBP!$5:$5,MAX(rBP!$5:$5))))))</f>
        <v>1000</v>
      </c>
      <c r="AE82" s="71">
        <f ca="1">IF(AE$5="",0,SUMPRODUCT(
INDIRECT(ADDRESS($P82,SUMIFS($1:$1,$5:$5,1))&amp;":"&amp;ADDRESS($P82,AE$1)),
INDIRECT("rBP!"&amp;ADDRESS($S82,SUMIFS(rBP!$1:$1,rBP!$5:$5,MAX(rBP!$5:$5)-AE$5+1))&amp;":"&amp;ADDRESS($S82,SUMIFS(rBP!$1:$1,rBP!$5:$5,MAX(rBP!$5:$5))))))</f>
        <v>1030</v>
      </c>
      <c r="AF82" s="71">
        <f ca="1">IF(AF$5="",0,SUMPRODUCT(
INDIRECT(ADDRESS($P82,SUMIFS($1:$1,$5:$5,1))&amp;":"&amp;ADDRESS($P82,AF$1)),
INDIRECT("rBP!"&amp;ADDRESS($S82,SUMIFS(rBP!$1:$1,rBP!$5:$5,MAX(rBP!$5:$5)-AF$5+1))&amp;":"&amp;ADDRESS($S82,SUMIFS(rBP!$1:$1,rBP!$5:$5,MAX(rBP!$5:$5))))))</f>
        <v>1060.9000000000001</v>
      </c>
      <c r="AG82" s="71">
        <f ca="1">IF(AG$5="",0,SUMPRODUCT(
INDIRECT(ADDRESS($P82,SUMIFS($1:$1,$5:$5,1))&amp;":"&amp;ADDRESS($P82,AG$1)),
INDIRECT("rBP!"&amp;ADDRESS($S82,SUMIFS(rBP!$1:$1,rBP!$5:$5,MAX(rBP!$5:$5)-AG$5+1))&amp;":"&amp;ADDRESS($S82,SUMIFS(rBP!$1:$1,rBP!$5:$5,MAX(rBP!$5:$5))))))</f>
        <v>1092.7270000000001</v>
      </c>
      <c r="AH82" s="71">
        <f ca="1">IF(AH$5="",0,SUMPRODUCT(
INDIRECT(ADDRESS($P82,SUMIFS($1:$1,$5:$5,1))&amp;":"&amp;ADDRESS($P82,AH$1)),
INDIRECT("rBP!"&amp;ADDRESS($S82,SUMIFS(rBP!$1:$1,rBP!$5:$5,MAX(rBP!$5:$5)-AH$5+1))&amp;":"&amp;ADDRESS($S82,SUMIFS(rBP!$1:$1,rBP!$5:$5,MAX(rBP!$5:$5))))))</f>
        <v>1125.50881</v>
      </c>
      <c r="AI82" s="71">
        <f ca="1">IF(AI$5="",0,SUMPRODUCT(
INDIRECT(ADDRESS($P82,SUMIFS($1:$1,$5:$5,1))&amp;":"&amp;ADDRESS($P82,AI$1)),
INDIRECT("rBP!"&amp;ADDRESS($S82,SUMIFS(rBP!$1:$1,rBP!$5:$5,MAX(rBP!$5:$5)-AI$5+1))&amp;":"&amp;ADDRESS($S82,SUMIFS(rBP!$1:$1,rBP!$5:$5,MAX(rBP!$5:$5))))))</f>
        <v>1159.2740743000002</v>
      </c>
      <c r="AJ82" s="71">
        <f ca="1">IF(AJ$5="",0,SUMPRODUCT(
INDIRECT(ADDRESS($P82,SUMIFS($1:$1,$5:$5,1))&amp;":"&amp;ADDRESS($P82,AJ$1)),
INDIRECT("rBP!"&amp;ADDRESS($S82,SUMIFS(rBP!$1:$1,rBP!$5:$5,MAX(rBP!$5:$5)-AJ$5+1))&amp;":"&amp;ADDRESS($S82,SUMIFS(rBP!$1:$1,rBP!$5:$5,MAX(rBP!$5:$5))))))</f>
        <v>1194.0522965290002</v>
      </c>
      <c r="AK82" s="71">
        <f ca="1">IF(AK$5="",0,SUMPRODUCT(
INDIRECT(ADDRESS($P82,SUMIFS($1:$1,$5:$5,1))&amp;":"&amp;ADDRESS($P82,AK$1)),
INDIRECT("rBP!"&amp;ADDRESS($S82,SUMIFS(rBP!$1:$1,rBP!$5:$5,MAX(rBP!$5:$5)-AK$5+1))&amp;":"&amp;ADDRESS($S82,SUMIFS(rBP!$1:$1,rBP!$5:$5,MAX(rBP!$5:$5))))))</f>
        <v>1229.8738654248702</v>
      </c>
      <c r="AL82" s="71">
        <f ca="1">IF(AL$5="",0,SUMPRODUCT(
INDIRECT(ADDRESS($P82,SUMIFS($1:$1,$5:$5,1))&amp;":"&amp;ADDRESS($P82,AL$1)),
INDIRECT("rBP!"&amp;ADDRESS($S82,SUMIFS(rBP!$1:$1,rBP!$5:$5,MAX(rBP!$5:$5)-AL$5+1))&amp;":"&amp;ADDRESS($S82,SUMIFS(rBP!$1:$1,rBP!$5:$5,MAX(rBP!$5:$5))))))</f>
        <v>1266.7700813876163</v>
      </c>
      <c r="AM82" s="71">
        <f ca="1">IF(AM$5="",0,SUMPRODUCT(
INDIRECT(ADDRESS($P82,SUMIFS($1:$1,$5:$5,1))&amp;":"&amp;ADDRESS($P82,AM$1)),
INDIRECT("rBP!"&amp;ADDRESS($S82,SUMIFS(rBP!$1:$1,rBP!$5:$5,MAX(rBP!$5:$5)-AM$5+1))&amp;":"&amp;ADDRESS($S82,SUMIFS(rBP!$1:$1,rBP!$5:$5,MAX(rBP!$5:$5))))))</f>
        <v>1304.7731838292448</v>
      </c>
      <c r="AN82" s="71">
        <f ca="1">IF(AN$5="",0,SUMPRODUCT(
INDIRECT(ADDRESS($P82,SUMIFS($1:$1,$5:$5,1))&amp;":"&amp;ADDRESS($P82,AN$1)),
INDIRECT("rBP!"&amp;ADDRESS($S82,SUMIFS(rBP!$1:$1,rBP!$5:$5,MAX(rBP!$5:$5)-AN$5+1))&amp;":"&amp;ADDRESS($S82,SUMIFS(rBP!$1:$1,rBP!$5:$5,MAX(rBP!$5:$5))))))</f>
        <v>1343.9163793441221</v>
      </c>
      <c r="AO82" s="71">
        <f ca="1">IF(AO$5="",0,SUMPRODUCT(
INDIRECT(ADDRESS($P82,SUMIFS($1:$1,$5:$5,1))&amp;":"&amp;ADDRESS($P82,AO$1)),
INDIRECT("rBP!"&amp;ADDRESS($S82,SUMIFS(rBP!$1:$1,rBP!$5:$5,MAX(rBP!$5:$5)-AO$5+1))&amp;":"&amp;ADDRESS($S82,SUMIFS(rBP!$1:$1,rBP!$5:$5,MAX(rBP!$5:$5))))))</f>
        <v>1384.2338707244458</v>
      </c>
      <c r="AP82" s="71">
        <f ca="1">IF(AP$5="",0,SUMPRODUCT(
INDIRECT(ADDRESS($P82,SUMIFS($1:$1,$5:$5,1))&amp;":"&amp;ADDRESS($P82,AP$1)),
INDIRECT("rBP!"&amp;ADDRESS($S82,SUMIFS(rBP!$1:$1,rBP!$5:$5,MAX(rBP!$5:$5)-AP$5+1))&amp;":"&amp;ADDRESS($S82,SUMIFS(rBP!$1:$1,rBP!$5:$5,MAX(rBP!$5:$5))))))</f>
        <v>1425.7608868461791</v>
      </c>
      <c r="AQ82" s="71">
        <f ca="1">IF(AQ$5="",0,SUMPRODUCT(
INDIRECT(ADDRESS($P82,SUMIFS($1:$1,$5:$5,1))&amp;":"&amp;ADDRESS($P82,AQ$1)),
INDIRECT("rBP!"&amp;ADDRESS($S82,SUMIFS(rBP!$1:$1,rBP!$5:$5,MAX(rBP!$5:$5)-AQ$5+1))&amp;":"&amp;ADDRESS($S82,SUMIFS(rBP!$1:$1,rBP!$5:$5,MAX(rBP!$5:$5))))))</f>
        <v>1468.5337134515646</v>
      </c>
      <c r="AR82" s="71">
        <f ca="1">IF(AR$5="",0,SUMPRODUCT(
INDIRECT(ADDRESS($P82,SUMIFS($1:$1,$5:$5,1))&amp;":"&amp;ADDRESS($P82,AR$1)),
INDIRECT("rBP!"&amp;ADDRESS($S82,SUMIFS(rBP!$1:$1,rBP!$5:$5,MAX(rBP!$5:$5)-AR$5+1))&amp;":"&amp;ADDRESS($S82,SUMIFS(rBP!$1:$1,rBP!$5:$5,MAX(rBP!$5:$5))))))</f>
        <v>1512.5897248551116</v>
      </c>
      <c r="AS82" s="71">
        <f ca="1">IF(AS$5="",0,SUMPRODUCT(
INDIRECT(ADDRESS($P82,SUMIFS($1:$1,$5:$5,1))&amp;":"&amp;ADDRESS($P82,AS$1)),
INDIRECT("rBP!"&amp;ADDRESS($S82,SUMIFS(rBP!$1:$1,rBP!$5:$5,MAX(rBP!$5:$5)-AS$5+1))&amp;":"&amp;ADDRESS($S82,SUMIFS(rBP!$1:$1,rBP!$5:$5,MAX(rBP!$5:$5))))))</f>
        <v>1557.9674166007651</v>
      </c>
      <c r="AT82" s="71">
        <f ca="1">IF(AT$5="",0,SUMPRODUCT(
INDIRECT(ADDRESS($P82,SUMIFS($1:$1,$5:$5,1))&amp;":"&amp;ADDRESS($P82,AT$1)),
INDIRECT("rBP!"&amp;ADDRESS($S82,SUMIFS(rBP!$1:$1,rBP!$5:$5,MAX(rBP!$5:$5)-AT$5+1))&amp;":"&amp;ADDRESS($S82,SUMIFS(rBP!$1:$1,rBP!$5:$5,MAX(rBP!$5:$5))))))</f>
        <v>1604.706439098788</v>
      </c>
      <c r="AU82" s="71">
        <f ca="1">IF(AU$5="",0,SUMPRODUCT(
INDIRECT(ADDRESS($P82,SUMIFS($1:$1,$5:$5,1))&amp;":"&amp;ADDRESS($P82,AU$1)),
INDIRECT("rBP!"&amp;ADDRESS($S82,SUMIFS(rBP!$1:$1,rBP!$5:$5,MAX(rBP!$5:$5)-AU$5+1))&amp;":"&amp;ADDRESS($S82,SUMIFS(rBP!$1:$1,rBP!$5:$5,MAX(rBP!$5:$5))))))</f>
        <v>1652.8476322717518</v>
      </c>
      <c r="AV82" s="71">
        <f ca="1">IF(AV$5="",0,SUMPRODUCT(
INDIRECT(ADDRESS($P82,SUMIFS($1:$1,$5:$5,1))&amp;":"&amp;ADDRESS($P82,AV$1)),
INDIRECT("rBP!"&amp;ADDRESS($S82,SUMIFS(rBP!$1:$1,rBP!$5:$5,MAX(rBP!$5:$5)-AV$5+1))&amp;":"&amp;ADDRESS($S82,SUMIFS(rBP!$1:$1,rBP!$5:$5,MAX(rBP!$5:$5))))))</f>
        <v>1702.4330612399044</v>
      </c>
      <c r="AW82" s="71">
        <f ca="1">IF(AW$5="",0,SUMPRODUCT(
INDIRECT(ADDRESS($P82,SUMIFS($1:$1,$5:$5,1))&amp;":"&amp;ADDRESS($P82,AW$1)),
INDIRECT("rBP!"&amp;ADDRESS($S82,SUMIFS(rBP!$1:$1,rBP!$5:$5,MAX(rBP!$5:$5)-AW$5+1))&amp;":"&amp;ADDRESS($S82,SUMIFS(rBP!$1:$1,rBP!$5:$5,MAX(rBP!$5:$5))))))</f>
        <v>1753.5060530771016</v>
      </c>
      <c r="AX82" s="71">
        <f ca="1">IF(AX$5="",0,SUMPRODUCT(
INDIRECT(ADDRESS($P82,SUMIFS($1:$1,$5:$5,1))&amp;":"&amp;ADDRESS($P82,AX$1)),
INDIRECT("rBP!"&amp;ADDRESS($S82,SUMIFS(rBP!$1:$1,rBP!$5:$5,MAX(rBP!$5:$5)-AX$5+1))&amp;":"&amp;ADDRESS($S82,SUMIFS(rBP!$1:$1,rBP!$5:$5,MAX(rBP!$5:$5))))))</f>
        <v>1806.1112346694147</v>
      </c>
      <c r="AY82" s="71">
        <f ca="1">IF(AY$5="",0,SUMPRODUCT(
INDIRECT(ADDRESS($P82,SUMIFS($1:$1,$5:$5,1))&amp;":"&amp;ADDRESS($P82,AY$1)),
INDIRECT("rBP!"&amp;ADDRESS($S82,SUMIFS(rBP!$1:$1,rBP!$5:$5,MAX(rBP!$5:$5)-AY$5+1))&amp;":"&amp;ADDRESS($S82,SUMIFS(rBP!$1:$1,rBP!$5:$5,MAX(rBP!$5:$5))))))</f>
        <v>1860.2945717094972</v>
      </c>
      <c r="AZ82" s="71">
        <f ca="1">IF(AZ$5="",0,SUMPRODUCT(
INDIRECT(ADDRESS($P82,SUMIFS($1:$1,$5:$5,1))&amp;":"&amp;ADDRESS($P82,AZ$1)),
INDIRECT("rBP!"&amp;ADDRESS($S82,SUMIFS(rBP!$1:$1,rBP!$5:$5,MAX(rBP!$5:$5)-AZ$5+1))&amp;":"&amp;ADDRESS($S82,SUMIFS(rBP!$1:$1,rBP!$5:$5,MAX(rBP!$5:$5))))))</f>
        <v>1916.1034088607821</v>
      </c>
      <c r="BA82" s="71">
        <f ca="1">IF(BA$5="",0,SUMPRODUCT(
INDIRECT(ADDRESS($P82,SUMIFS($1:$1,$5:$5,1))&amp;":"&amp;ADDRESS($P82,BA$1)),
INDIRECT("rBP!"&amp;ADDRESS($S82,SUMIFS(rBP!$1:$1,rBP!$5:$5,MAX(rBP!$5:$5)-BA$5+1))&amp;":"&amp;ADDRESS($S82,SUMIFS(rBP!$1:$1,rBP!$5:$5,MAX(rBP!$5:$5))))))</f>
        <v>1973.5865111266057</v>
      </c>
      <c r="BB82" s="71">
        <f ca="1">IF(BB$5="",0,SUMPRODUCT(
INDIRECT(ADDRESS($P82,SUMIFS($1:$1,$5:$5,1))&amp;":"&amp;ADDRESS($P82,BB$1)),
INDIRECT("rBP!"&amp;ADDRESS($S82,SUMIFS(rBP!$1:$1,rBP!$5:$5,MAX(rBP!$5:$5)-BB$5+1))&amp;":"&amp;ADDRESS($S82,SUMIFS(rBP!$1:$1,rBP!$5:$5,MAX(rBP!$5:$5))))))</f>
        <v>2032.794106460404</v>
      </c>
      <c r="BC82" s="71">
        <f ca="1">IF(BC$5="",0,SUMPRODUCT(
INDIRECT(ADDRESS($P82,SUMIFS($1:$1,$5:$5,1))&amp;":"&amp;ADDRESS($P82,BC$1)),
INDIRECT("rBP!"&amp;ADDRESS($S82,SUMIFS(rBP!$1:$1,rBP!$5:$5,MAX(rBP!$5:$5)-BC$5+1))&amp;":"&amp;ADDRESS($S82,SUMIFS(rBP!$1:$1,rBP!$5:$5,MAX(rBP!$5:$5))))))</f>
        <v>2093.7779296542162</v>
      </c>
      <c r="BD82" s="71">
        <f ca="1">IF(BD$5="",0,SUMPRODUCT(
INDIRECT(ADDRESS($P82,SUMIFS($1:$1,$5:$5,1))&amp;":"&amp;ADDRESS($P82,BD$1)),
INDIRECT("rBP!"&amp;ADDRESS($S82,SUMIFS(rBP!$1:$1,rBP!$5:$5,MAX(rBP!$5:$5)-BD$5+1))&amp;":"&amp;ADDRESS($S82,SUMIFS(rBP!$1:$1,rBP!$5:$5,MAX(rBP!$5:$5))))))</f>
        <v>2156.5912675438426</v>
      </c>
      <c r="BE82" s="71">
        <f ca="1">IF(BE$5="",0,SUMPRODUCT(
INDIRECT(ADDRESS($P82,SUMIFS($1:$1,$5:$5,1))&amp;":"&amp;ADDRESS($P82,BE$1)),
INDIRECT("rBP!"&amp;ADDRESS($S82,SUMIFS(rBP!$1:$1,rBP!$5:$5,MAX(rBP!$5:$5)-BE$5+1))&amp;":"&amp;ADDRESS($S82,SUMIFS(rBP!$1:$1,rBP!$5:$5,MAX(rBP!$5:$5))))))</f>
        <v>2221.2890055701578</v>
      </c>
      <c r="BF82" s="71">
        <f ca="1">IF(BF$5="",0,SUMPRODUCT(
INDIRECT(ADDRESS($P82,SUMIFS($1:$1,$5:$5,1))&amp;":"&amp;ADDRESS($P82,BF$1)),
INDIRECT("rBP!"&amp;ADDRESS($S82,SUMIFS(rBP!$1:$1,rBP!$5:$5,MAX(rBP!$5:$5)-BF$5+1))&amp;":"&amp;ADDRESS($S82,SUMIFS(rBP!$1:$1,rBP!$5:$5,MAX(rBP!$5:$5))))))</f>
        <v>2287.9276757372627</v>
      </c>
      <c r="BG82" s="71">
        <f ca="1">IF(BG$5="",0,SUMPRODUCT(
INDIRECT(ADDRESS($P82,SUMIFS($1:$1,$5:$5,1))&amp;":"&amp;ADDRESS($P82,BG$1)),
INDIRECT("rBP!"&amp;ADDRESS($S82,SUMIFS(rBP!$1:$1,rBP!$5:$5,MAX(rBP!$5:$5)-BG$5+1))&amp;":"&amp;ADDRESS($S82,SUMIFS(rBP!$1:$1,rBP!$5:$5,MAX(rBP!$5:$5))))))</f>
        <v>2356.5655060093804</v>
      </c>
      <c r="BH82" s="71">
        <f ca="1">IF(BH$5="",0,SUMPRODUCT(
INDIRECT(ADDRESS($P82,SUMIFS($1:$1,$5:$5,1))&amp;":"&amp;ADDRESS($P82,BH$1)),
INDIRECT("rBP!"&amp;ADDRESS($S82,SUMIFS(rBP!$1:$1,rBP!$5:$5,MAX(rBP!$5:$5)-BH$5+1))&amp;":"&amp;ADDRESS($S82,SUMIFS(rBP!$1:$1,rBP!$5:$5,MAX(rBP!$5:$5))))))</f>
        <v>2427.2624711896619</v>
      </c>
      <c r="BI82" s="71">
        <f ca="1">IF(BI$5="",0,SUMPRODUCT(
INDIRECT(ADDRESS($P82,SUMIFS($1:$1,$5:$5,1))&amp;":"&amp;ADDRESS($P82,BI$1)),
INDIRECT("rBP!"&amp;ADDRESS($S82,SUMIFS(rBP!$1:$1,rBP!$5:$5,MAX(rBP!$5:$5)-BI$5+1))&amp;":"&amp;ADDRESS($S82,SUMIFS(rBP!$1:$1,rBP!$5:$5,MAX(rBP!$5:$5))))))</f>
        <v>2500.080345325352</v>
      </c>
      <c r="BJ82" s="71">
        <f ca="1">IF(BJ$5="",0,SUMPRODUCT(
INDIRECT(ADDRESS($P82,SUMIFS($1:$1,$5:$5,1))&amp;":"&amp;ADDRESS($P82,BJ$1)),
INDIRECT("rBP!"&amp;ADDRESS($S82,SUMIFS(rBP!$1:$1,rBP!$5:$5,MAX(rBP!$5:$5)-BJ$5+1))&amp;":"&amp;ADDRESS($S82,SUMIFS(rBP!$1:$1,rBP!$5:$5,MAX(rBP!$5:$5))))))</f>
        <v>2575.0827556851127</v>
      </c>
      <c r="BK82" s="71">
        <f ca="1">IF(BK$5="",0,SUMPRODUCT(
INDIRECT(ADDRESS($P82,SUMIFS($1:$1,$5:$5,1))&amp;":"&amp;ADDRESS($P82,BK$1)),
INDIRECT("rBP!"&amp;ADDRESS($S82,SUMIFS(rBP!$1:$1,rBP!$5:$5,MAX(rBP!$5:$5)-BK$5+1))&amp;":"&amp;ADDRESS($S82,SUMIFS(rBP!$1:$1,rBP!$5:$5,MAX(rBP!$5:$5))))))</f>
        <v>2652.3352383556662</v>
      </c>
      <c r="BL82" s="71">
        <f ca="1">IF(BL$5="",0,SUMPRODUCT(
INDIRECT(ADDRESS($P82,SUMIFS($1:$1,$5:$5,1))&amp;":"&amp;ADDRESS($P82,BL$1)),
INDIRECT("rBP!"&amp;ADDRESS($S82,SUMIFS(rBP!$1:$1,rBP!$5:$5,MAX(rBP!$5:$5)-BL$5+1))&amp;":"&amp;ADDRESS($S82,SUMIFS(rBP!$1:$1,rBP!$5:$5,MAX(rBP!$5:$5))))))</f>
        <v>2731.9052955063362</v>
      </c>
      <c r="BM82" s="71">
        <f ca="1">IF(BM$5="",0,SUMPRODUCT(
INDIRECT(ADDRESS($P82,SUMIFS($1:$1,$5:$5,1))&amp;":"&amp;ADDRESS($P82,BM$1)),
INDIRECT("rBP!"&amp;ADDRESS($S82,SUMIFS(rBP!$1:$1,rBP!$5:$5,MAX(rBP!$5:$5)-BM$5+1))&amp;":"&amp;ADDRESS($S82,SUMIFS(rBP!$1:$1,rBP!$5:$5,MAX(rBP!$5:$5))))))</f>
        <v>2813.8624543715264</v>
      </c>
      <c r="BN82" s="71">
        <f ca="1">IF(BN$5="",0,SUMPRODUCT(
INDIRECT(ADDRESS($P82,SUMIFS($1:$1,$5:$5,1))&amp;":"&amp;ADDRESS($P82,BN$1)),
INDIRECT("rBP!"&amp;ADDRESS($S82,SUMIFS(rBP!$1:$1,rBP!$5:$5,MAX(rBP!$5:$5)-BN$5+1))&amp;":"&amp;ADDRESS($S82,SUMIFS(rBP!$1:$1,rBP!$5:$5,MAX(rBP!$5:$5))))))</f>
        <v>2898.2783280026724</v>
      </c>
      <c r="BO82" s="71">
        <f ca="1">IF(BO$5="",0,SUMPRODUCT(
INDIRECT(ADDRESS($P82,SUMIFS($1:$1,$5:$5,1))&amp;":"&amp;ADDRESS($P82,BO$1)),
INDIRECT("rBP!"&amp;ADDRESS($S82,SUMIFS(rBP!$1:$1,rBP!$5:$5,MAX(rBP!$5:$5)-BO$5+1))&amp;":"&amp;ADDRESS($S82,SUMIFS(rBP!$1:$1,rBP!$5:$5,MAX(rBP!$5:$5))))))</f>
        <v>2985.2266778427525</v>
      </c>
      <c r="BP82" s="71">
        <f ca="1">IF(BP$5="",0,SUMPRODUCT(
INDIRECT(ADDRESS($P82,SUMIFS($1:$1,$5:$5,1))&amp;":"&amp;ADDRESS($P82,BP$1)),
INDIRECT("rBP!"&amp;ADDRESS($S82,SUMIFS(rBP!$1:$1,rBP!$5:$5,MAX(rBP!$5:$5)-BP$5+1))&amp;":"&amp;ADDRESS($S82,SUMIFS(rBP!$1:$1,rBP!$5:$5,MAX(rBP!$5:$5))))))</f>
        <v>3074.7834781780352</v>
      </c>
      <c r="BQ82" s="71">
        <f ca="1">IF(BQ$5="",0,SUMPRODUCT(
INDIRECT(ADDRESS($P82,SUMIFS($1:$1,$5:$5,1))&amp;":"&amp;ADDRESS($P82,BQ$1)),
INDIRECT("rBP!"&amp;ADDRESS($S82,SUMIFS(rBP!$1:$1,rBP!$5:$5,MAX(rBP!$5:$5)-BQ$5+1))&amp;":"&amp;ADDRESS($S82,SUMIFS(rBP!$1:$1,rBP!$5:$5,MAX(rBP!$5:$5))))))</f>
        <v>3167.0269825233763</v>
      </c>
      <c r="BR82" s="71">
        <f ca="1">IF(BR$5="",0,SUMPRODUCT(
INDIRECT(ADDRESS($P82,SUMIFS($1:$1,$5:$5,1))&amp;":"&amp;ADDRESS($P82,BR$1)),
INDIRECT("rBP!"&amp;ADDRESS($S82,SUMIFS(rBP!$1:$1,rBP!$5:$5,MAX(rBP!$5:$5)-BR$5+1))&amp;":"&amp;ADDRESS($S82,SUMIFS(rBP!$1:$1,rBP!$5:$5,MAX(rBP!$5:$5))))))</f>
        <v>3262.0377919990779</v>
      </c>
      <c r="BS82" s="71">
        <f ca="1">IF(BS$5="",0,SUMPRODUCT(
INDIRECT(ADDRESS($P82,SUMIFS($1:$1,$5:$5,1))&amp;":"&amp;ADDRESS($P82,BS$1)),
INDIRECT("rBP!"&amp;ADDRESS($S82,SUMIFS(rBP!$1:$1,rBP!$5:$5,MAX(rBP!$5:$5)-BS$5+1))&amp;":"&amp;ADDRESS($S82,SUMIFS(rBP!$1:$1,rBP!$5:$5,MAX(rBP!$5:$5))))))</f>
        <v>3359.8989257590501</v>
      </c>
      <c r="BT82" s="71">
        <f ca="1">IF(BT$5="",0,SUMPRODUCT(
INDIRECT(ADDRESS($P82,SUMIFS($1:$1,$5:$5,1))&amp;":"&amp;ADDRESS($P82,BT$1)),
INDIRECT("rBP!"&amp;ADDRESS($S82,SUMIFS(rBP!$1:$1,rBP!$5:$5,MAX(rBP!$5:$5)-BT$5+1))&amp;":"&amp;ADDRESS($S82,SUMIFS(rBP!$1:$1,rBP!$5:$5,MAX(rBP!$5:$5))))))</f>
        <v>3460.6958935318216</v>
      </c>
      <c r="BU82" s="71">
        <f ca="1">IF(BU$5="",0,SUMPRODUCT(
INDIRECT(ADDRESS($P82,SUMIFS($1:$1,$5:$5,1))&amp;":"&amp;ADDRESS($P82,BU$1)),
INDIRECT("rBP!"&amp;ADDRESS($S82,SUMIFS(rBP!$1:$1,rBP!$5:$5,MAX(rBP!$5:$5)-BU$5+1))&amp;":"&amp;ADDRESS($S82,SUMIFS(rBP!$1:$1,rBP!$5:$5,MAX(rBP!$5:$5))))))</f>
        <v>3564.5167703377765</v>
      </c>
      <c r="BV82" s="71">
        <f ca="1">IF(BV$5="",0,SUMPRODUCT(
INDIRECT(ADDRESS($P82,SUMIFS($1:$1,$5:$5,1))&amp;":"&amp;ADDRESS($P82,BV$1)),
INDIRECT("rBP!"&amp;ADDRESS($S82,SUMIFS(rBP!$1:$1,rBP!$5:$5,MAX(rBP!$5:$5)-BV$5+1))&amp;":"&amp;ADDRESS($S82,SUMIFS(rBP!$1:$1,rBP!$5:$5,MAX(rBP!$5:$5))))))</f>
        <v>0</v>
      </c>
      <c r="BW82" s="71">
        <f ca="1">IF(BW$5="",0,SUMPRODUCT(
INDIRECT(ADDRESS($P82,SUMIFS($1:$1,$5:$5,1))&amp;":"&amp;ADDRESS($P82,BW$1)),
INDIRECT("rBP!"&amp;ADDRESS($S82,SUMIFS(rBP!$1:$1,rBP!$5:$5,MAX(rBP!$5:$5)-BW$5+1))&amp;":"&amp;ADDRESS($S82,SUMIFS(rBP!$1:$1,rBP!$5:$5,MAX(rBP!$5:$5))))))</f>
        <v>0</v>
      </c>
      <c r="BX82" s="71">
        <f ca="1">IF(BX$5="",0,SUMPRODUCT(
INDIRECT(ADDRESS($P82,SUMIFS($1:$1,$5:$5,1))&amp;":"&amp;ADDRESS($P82,BX$1)),
INDIRECT("rBP!"&amp;ADDRESS($S82,SUMIFS(rBP!$1:$1,rBP!$5:$5,MAX(rBP!$5:$5)-BX$5+1))&amp;":"&amp;ADDRESS($S82,SUMIFS(rBP!$1:$1,rBP!$5:$5,MAX(rBP!$5:$5))))))</f>
        <v>0</v>
      </c>
      <c r="BY82" s="71">
        <f ca="1">IF(BY$5="",0,SUMPRODUCT(
INDIRECT(ADDRESS($P82,SUMIFS($1:$1,$5:$5,1))&amp;":"&amp;ADDRESS($P82,BY$1)),
INDIRECT("rBP!"&amp;ADDRESS($S82,SUMIFS(rBP!$1:$1,rBP!$5:$5,MAX(rBP!$5:$5)-BY$5+1))&amp;":"&amp;ADDRESS($S82,SUMIFS(rBP!$1:$1,rBP!$5:$5,MAX(rBP!$5:$5))))))</f>
        <v>0</v>
      </c>
      <c r="BZ82" s="71">
        <f ca="1">IF(BZ$5="",0,SUMPRODUCT(
INDIRECT(ADDRESS($P82,SUMIFS($1:$1,$5:$5,1))&amp;":"&amp;ADDRESS($P82,BZ$1)),
INDIRECT("rBP!"&amp;ADDRESS($S82,SUMIFS(rBP!$1:$1,rBP!$5:$5,MAX(rBP!$5:$5)-BZ$5+1))&amp;":"&amp;ADDRESS($S82,SUMIFS(rBP!$1:$1,rBP!$5:$5,MAX(rBP!$5:$5))))))</f>
        <v>0</v>
      </c>
      <c r="CA82" s="71">
        <f ca="1">IF(CA$5="",0,SUMPRODUCT(
INDIRECT(ADDRESS($P82,SUMIFS($1:$1,$5:$5,1))&amp;":"&amp;ADDRESS($P82,CA$1)),
INDIRECT("rBP!"&amp;ADDRESS($S82,SUMIFS(rBP!$1:$1,rBP!$5:$5,MAX(rBP!$5:$5)-CA$5+1))&amp;":"&amp;ADDRESS($S82,SUMIFS(rBP!$1:$1,rBP!$5:$5,MAX(rBP!$5:$5))))))</f>
        <v>0</v>
      </c>
      <c r="CB82" s="71">
        <f ca="1">IF(CB$5="",0,SUMPRODUCT(
INDIRECT(ADDRESS($P82,SUMIFS($1:$1,$5:$5,1))&amp;":"&amp;ADDRESS($P82,CB$1)),
INDIRECT("rBP!"&amp;ADDRESS($S82,SUMIFS(rBP!$1:$1,rBP!$5:$5,MAX(rBP!$5:$5)-CB$5+1))&amp;":"&amp;ADDRESS($S82,SUMIFS(rBP!$1:$1,rBP!$5:$5,MAX(rBP!$5:$5))))))</f>
        <v>0</v>
      </c>
      <c r="CC82" s="71">
        <f ca="1">IF(CC$5="",0,SUMPRODUCT(
INDIRECT(ADDRESS($P82,SUMIFS($1:$1,$5:$5,1))&amp;":"&amp;ADDRESS($P82,CC$1)),
INDIRECT("rBP!"&amp;ADDRESS($S82,SUMIFS(rBP!$1:$1,rBP!$5:$5,MAX(rBP!$5:$5)-CC$5+1))&amp;":"&amp;ADDRESS($S82,SUMIFS(rBP!$1:$1,rBP!$5:$5,MAX(rBP!$5:$5))))))</f>
        <v>0</v>
      </c>
      <c r="CD82" s="71">
        <f ca="1">IF(CD$5="",0,SUMPRODUCT(
INDIRECT(ADDRESS($P82,SUMIFS($1:$1,$5:$5,1))&amp;":"&amp;ADDRESS($P82,CD$1)),
INDIRECT("rBP!"&amp;ADDRESS($S82,SUMIFS(rBP!$1:$1,rBP!$5:$5,MAX(rBP!$5:$5)-CD$5+1))&amp;":"&amp;ADDRESS($S82,SUMIFS(rBP!$1:$1,rBP!$5:$5,MAX(rBP!$5:$5))))))</f>
        <v>0</v>
      </c>
      <c r="CE82" s="71">
        <f ca="1">IF(CE$5="",0,SUMPRODUCT(
INDIRECT(ADDRESS($P82,SUMIFS($1:$1,$5:$5,1))&amp;":"&amp;ADDRESS($P82,CE$1)),
INDIRECT("rBP!"&amp;ADDRESS($S82,SUMIFS(rBP!$1:$1,rBP!$5:$5,MAX(rBP!$5:$5)-CE$5+1))&amp;":"&amp;ADDRESS($S82,SUMIFS(rBP!$1:$1,rBP!$5:$5,MAX(rBP!$5:$5))))))</f>
        <v>0</v>
      </c>
      <c r="CF82" s="71">
        <f ca="1">IF(CF$5="",0,SUMPRODUCT(
INDIRECT(ADDRESS($P82,SUMIFS($1:$1,$5:$5,1))&amp;":"&amp;ADDRESS($P82,CF$1)),
INDIRECT("rBP!"&amp;ADDRESS($S82,SUMIFS(rBP!$1:$1,rBP!$5:$5,MAX(rBP!$5:$5)-CF$5+1))&amp;":"&amp;ADDRESS($S82,SUMIFS(rBP!$1:$1,rBP!$5:$5,MAX(rBP!$5:$5))))))</f>
        <v>0</v>
      </c>
      <c r="CG82" s="71">
        <f ca="1">IF(CG$5="",0,SUMPRODUCT(
INDIRECT(ADDRESS($P82,SUMIFS($1:$1,$5:$5,1))&amp;":"&amp;ADDRESS($P82,CG$1)),
INDIRECT("rBP!"&amp;ADDRESS($S82,SUMIFS(rBP!$1:$1,rBP!$5:$5,MAX(rBP!$5:$5)-CG$5+1))&amp;":"&amp;ADDRESS($S82,SUMIFS(rBP!$1:$1,rBP!$5:$5,MAX(rBP!$5:$5))))))</f>
        <v>0</v>
      </c>
      <c r="CH82" s="71">
        <f ca="1">IF(CH$5="",0,SUMPRODUCT(
INDIRECT(ADDRESS($P82,SUMIFS($1:$1,$5:$5,1))&amp;":"&amp;ADDRESS($P82,CH$1)),
INDIRECT("rBP!"&amp;ADDRESS($S82,SUMIFS(rBP!$1:$1,rBP!$5:$5,MAX(rBP!$5:$5)-CH$5+1))&amp;":"&amp;ADDRESS($S82,SUMIFS(rBP!$1:$1,rBP!$5:$5,MAX(rBP!$5:$5))))))</f>
        <v>0</v>
      </c>
      <c r="CI82" s="71">
        <f ca="1">IF(CI$5="",0,SUMPRODUCT(
INDIRECT(ADDRESS($P82,SUMIFS($1:$1,$5:$5,1))&amp;":"&amp;ADDRESS($P82,CI$1)),
INDIRECT("rBP!"&amp;ADDRESS($S82,SUMIFS(rBP!$1:$1,rBP!$5:$5,MAX(rBP!$5:$5)-CI$5+1))&amp;":"&amp;ADDRESS($S82,SUMIFS(rBP!$1:$1,rBP!$5:$5,MAX(rBP!$5:$5))))))</f>
        <v>0</v>
      </c>
      <c r="CJ82" s="71">
        <f ca="1">IF(CJ$5="",0,SUMPRODUCT(
INDIRECT(ADDRESS($P82,SUMIFS($1:$1,$5:$5,1))&amp;":"&amp;ADDRESS($P82,CJ$1)),
INDIRECT("rBP!"&amp;ADDRESS($S82,SUMIFS(rBP!$1:$1,rBP!$5:$5,MAX(rBP!$5:$5)-CJ$5+1))&amp;":"&amp;ADDRESS($S82,SUMIFS(rBP!$1:$1,rBP!$5:$5,MAX(rBP!$5:$5))))))</f>
        <v>0</v>
      </c>
      <c r="CK82" s="71">
        <f ca="1">IF(CK$5="",0,SUMPRODUCT(
INDIRECT(ADDRESS($P82,SUMIFS($1:$1,$5:$5,1))&amp;":"&amp;ADDRESS($P82,CK$1)),
INDIRECT("rBP!"&amp;ADDRESS($S82,SUMIFS(rBP!$1:$1,rBP!$5:$5,MAX(rBP!$5:$5)-CK$5+1))&amp;":"&amp;ADDRESS($S82,SUMIFS(rBP!$1:$1,rBP!$5:$5,MAX(rBP!$5:$5))))))</f>
        <v>0</v>
      </c>
      <c r="CL82" s="71">
        <f ca="1">IF(CL$5="",0,SUMPRODUCT(
INDIRECT(ADDRESS($P82,SUMIFS($1:$1,$5:$5,1))&amp;":"&amp;ADDRESS($P82,CL$1)),
INDIRECT("rBP!"&amp;ADDRESS($S82,SUMIFS(rBP!$1:$1,rBP!$5:$5,MAX(rBP!$5:$5)-CL$5+1))&amp;":"&amp;ADDRESS($S82,SUMIFS(rBP!$1:$1,rBP!$5:$5,MAX(rBP!$5:$5))))))</f>
        <v>0</v>
      </c>
      <c r="CM82" s="71">
        <f ca="1">IF(CM$5="",0,SUMPRODUCT(
INDIRECT(ADDRESS($P82,SUMIFS($1:$1,$5:$5,1))&amp;":"&amp;ADDRESS($P82,CM$1)),
INDIRECT("rBP!"&amp;ADDRESS($S82,SUMIFS(rBP!$1:$1,rBP!$5:$5,MAX(rBP!$5:$5)-CM$5+1))&amp;":"&amp;ADDRESS($S82,SUMIFS(rBP!$1:$1,rBP!$5:$5,MAX(rBP!$5:$5))))))</f>
        <v>0</v>
      </c>
      <c r="CN82" s="71">
        <f ca="1">IF(CN$5="",0,SUMPRODUCT(
INDIRECT(ADDRESS($P82,SUMIFS($1:$1,$5:$5,1))&amp;":"&amp;ADDRESS($P82,CN$1)),
INDIRECT("rBP!"&amp;ADDRESS($S82,SUMIFS(rBP!$1:$1,rBP!$5:$5,MAX(rBP!$5:$5)-CN$5+1))&amp;":"&amp;ADDRESS($S82,SUMIFS(rBP!$1:$1,rBP!$5:$5,MAX(rBP!$5:$5))))))</f>
        <v>0</v>
      </c>
      <c r="CO82" s="71">
        <f ca="1">IF(CO$5="",0,SUMPRODUCT(
INDIRECT(ADDRESS($P82,SUMIFS($1:$1,$5:$5,1))&amp;":"&amp;ADDRESS($P82,CO$1)),
INDIRECT("rBP!"&amp;ADDRESS($S82,SUMIFS(rBP!$1:$1,rBP!$5:$5,MAX(rBP!$5:$5)-CO$5+1))&amp;":"&amp;ADDRESS($S82,SUMIFS(rBP!$1:$1,rBP!$5:$5,MAX(rBP!$5:$5))))))</f>
        <v>0</v>
      </c>
      <c r="CP82" s="71">
        <f ca="1">IF(CP$5="",0,SUMPRODUCT(
INDIRECT(ADDRESS($P82,SUMIFS($1:$1,$5:$5,1))&amp;":"&amp;ADDRESS($P82,CP$1)),
INDIRECT("rBP!"&amp;ADDRESS($S82,SUMIFS(rBP!$1:$1,rBP!$5:$5,MAX(rBP!$5:$5)-CP$5+1))&amp;":"&amp;ADDRESS($S82,SUMIFS(rBP!$1:$1,rBP!$5:$5,MAX(rBP!$5:$5))))))</f>
        <v>0</v>
      </c>
      <c r="CQ82" s="71">
        <f ca="1">IF(CQ$5="",0,SUMPRODUCT(
INDIRECT(ADDRESS($P82,SUMIFS($1:$1,$5:$5,1))&amp;":"&amp;ADDRESS($P82,CQ$1)),
INDIRECT("rBP!"&amp;ADDRESS($S82,SUMIFS(rBP!$1:$1,rBP!$5:$5,MAX(rBP!$5:$5)-CQ$5+1))&amp;":"&amp;ADDRESS($S82,SUMIFS(rBP!$1:$1,rBP!$5:$5,MAX(rBP!$5:$5))))))</f>
        <v>0</v>
      </c>
      <c r="CR82" s="71">
        <f ca="1">IF(CR$5="",0,SUMPRODUCT(
INDIRECT(ADDRESS($P82,SUMIFS($1:$1,$5:$5,1))&amp;":"&amp;ADDRESS($P82,CR$1)),
INDIRECT("rBP!"&amp;ADDRESS($S82,SUMIFS(rBP!$1:$1,rBP!$5:$5,MAX(rBP!$5:$5)-CR$5+1))&amp;":"&amp;ADDRESS($S82,SUMIFS(rBP!$1:$1,rBP!$5:$5,MAX(rBP!$5:$5))))))</f>
        <v>0</v>
      </c>
      <c r="CS82" s="71">
        <f ca="1">IF(CS$5="",0,SUMPRODUCT(
INDIRECT(ADDRESS($P82,SUMIFS($1:$1,$5:$5,1))&amp;":"&amp;ADDRESS($P82,CS$1)),
INDIRECT("rBP!"&amp;ADDRESS($S82,SUMIFS(rBP!$1:$1,rBP!$5:$5,MAX(rBP!$5:$5)-CS$5+1))&amp;":"&amp;ADDRESS($S82,SUMIFS(rBP!$1:$1,rBP!$5:$5,MAX(rBP!$5:$5))))))</f>
        <v>0</v>
      </c>
      <c r="CT82" s="71">
        <f ca="1">IF(CT$5="",0,SUMPRODUCT(
INDIRECT(ADDRESS($P82,SUMIFS($1:$1,$5:$5,1))&amp;":"&amp;ADDRESS($P82,CT$1)),
INDIRECT("rBP!"&amp;ADDRESS($S82,SUMIFS(rBP!$1:$1,rBP!$5:$5,MAX(rBP!$5:$5)-CT$5+1))&amp;":"&amp;ADDRESS($S82,SUMIFS(rBP!$1:$1,rBP!$5:$5,MAX(rBP!$5:$5))))))</f>
        <v>0</v>
      </c>
    </row>
    <row r="83" spans="1:98" s="27" customFormat="1" ht="12" x14ac:dyDescent="0.25">
      <c r="A83" s="26">
        <f>ROW()</f>
        <v>83</v>
      </c>
      <c r="E83" s="24"/>
      <c r="F83" s="68" t="str">
        <f>F75</f>
        <v>Поступление в пр-во ГП в натуральных величинах</v>
      </c>
      <c r="G83" s="27" t="str">
        <f>BP!$F$28</f>
        <v>Соцсборы</v>
      </c>
      <c r="M83" s="2" t="str">
        <f>BP!$M$28</f>
        <v>час</v>
      </c>
      <c r="P83" s="73">
        <f t="shared" si="12"/>
        <v>7</v>
      </c>
      <c r="R83" s="24"/>
      <c r="S83" s="73">
        <f>BP!$A136</f>
        <v>136</v>
      </c>
      <c r="T83" s="69"/>
      <c r="U83" s="69"/>
      <c r="V83" s="77"/>
      <c r="W83" s="29">
        <f ca="1">SUM(INDIRECT(ADDRESS(ROW(),SUMIFS($1:$1,$5:$5,1))):INDIRECT(ADDRESS(ROW(),SUMIFS($1:$1,$5:$5,MAX($5:$5)))))</f>
        <v>267145.22734479082</v>
      </c>
      <c r="X83" s="69"/>
      <c r="Y83" s="69"/>
      <c r="Z83" s="71">
        <f ca="1">IF(Z$5="",0,SUMPRODUCT(
INDIRECT(ADDRESS($P83,SUMIFS($1:$1,$5:$5,1))&amp;":"&amp;ADDRESS($P83,Z$1)),
INDIRECT("rBP!"&amp;ADDRESS($S83,SUMIFS(rBP!$1:$1,rBP!$5:$5,MAX(rBP!$5:$5)-Z$5+1))&amp;":"&amp;ADDRESS($S83,SUMIFS(rBP!$1:$1,rBP!$5:$5,MAX(rBP!$5:$5))))))</f>
        <v>0</v>
      </c>
      <c r="AA83" s="71">
        <f ca="1">IF(AA$5="",0,SUMPRODUCT(
INDIRECT(ADDRESS($P83,SUMIFS($1:$1,$5:$5,1))&amp;":"&amp;ADDRESS($P83,AA$1)),
INDIRECT("rBP!"&amp;ADDRESS($S83,SUMIFS(rBP!$1:$1,rBP!$5:$5,MAX(rBP!$5:$5)-AA$5+1))&amp;":"&amp;ADDRESS($S83,SUMIFS(rBP!$1:$1,rBP!$5:$5,MAX(rBP!$5:$5))))))</f>
        <v>0</v>
      </c>
      <c r="AB83" s="71">
        <f ca="1">IF(AB$5="",0,SUMPRODUCT(
INDIRECT(ADDRESS($P83,SUMIFS($1:$1,$5:$5,1))&amp;":"&amp;ADDRESS($P83,AB$1)),
INDIRECT("rBP!"&amp;ADDRESS($S83,SUMIFS(rBP!$1:$1,rBP!$5:$5,MAX(rBP!$5:$5)-AB$5+1))&amp;":"&amp;ADDRESS($S83,SUMIFS(rBP!$1:$1,rBP!$5:$5,MAX(rBP!$5:$5))))))</f>
        <v>0</v>
      </c>
      <c r="AC83" s="71">
        <f ca="1">IF(AC$5="",0,SUMPRODUCT(
INDIRECT(ADDRESS($P83,SUMIFS($1:$1,$5:$5,1))&amp;":"&amp;ADDRESS($P83,AC$1)),
INDIRECT("rBP!"&amp;ADDRESS($S83,SUMIFS(rBP!$1:$1,rBP!$5:$5,MAX(rBP!$5:$5)-AC$5+1))&amp;":"&amp;ADDRESS($S83,SUMIFS(rBP!$1:$1,rBP!$5:$5,MAX(rBP!$5:$5))))))</f>
        <v>0</v>
      </c>
      <c r="AD83" s="71">
        <f ca="1">IF(AD$5="",0,SUMPRODUCT(
INDIRECT(ADDRESS($P83,SUMIFS($1:$1,$5:$5,1))&amp;":"&amp;ADDRESS($P83,AD$1)),
INDIRECT("rBP!"&amp;ADDRESS($S83,SUMIFS(rBP!$1:$1,rBP!$5:$5,MAX(rBP!$5:$5)-AD$5+1))&amp;":"&amp;ADDRESS($S83,SUMIFS(rBP!$1:$1,rBP!$5:$5,MAX(rBP!$5:$5))))))</f>
        <v>3000</v>
      </c>
      <c r="AE83" s="71">
        <f ca="1">IF(AE$5="",0,SUMPRODUCT(
INDIRECT(ADDRESS($P83,SUMIFS($1:$1,$5:$5,1))&amp;":"&amp;ADDRESS($P83,AE$1)),
INDIRECT("rBP!"&amp;ADDRESS($S83,SUMIFS(rBP!$1:$1,rBP!$5:$5,MAX(rBP!$5:$5)-AE$5+1))&amp;":"&amp;ADDRESS($S83,SUMIFS(rBP!$1:$1,rBP!$5:$5,MAX(rBP!$5:$5))))))</f>
        <v>3090</v>
      </c>
      <c r="AF83" s="71">
        <f ca="1">IF(AF$5="",0,SUMPRODUCT(
INDIRECT(ADDRESS($P83,SUMIFS($1:$1,$5:$5,1))&amp;":"&amp;ADDRESS($P83,AF$1)),
INDIRECT("rBP!"&amp;ADDRESS($S83,SUMIFS(rBP!$1:$1,rBP!$5:$5,MAX(rBP!$5:$5)-AF$5+1))&amp;":"&amp;ADDRESS($S83,SUMIFS(rBP!$1:$1,rBP!$5:$5,MAX(rBP!$5:$5))))))</f>
        <v>3182.7000000000003</v>
      </c>
      <c r="AG83" s="71">
        <f ca="1">IF(AG$5="",0,SUMPRODUCT(
INDIRECT(ADDRESS($P83,SUMIFS($1:$1,$5:$5,1))&amp;":"&amp;ADDRESS($P83,AG$1)),
INDIRECT("rBP!"&amp;ADDRESS($S83,SUMIFS(rBP!$1:$1,rBP!$5:$5,MAX(rBP!$5:$5)-AG$5+1))&amp;":"&amp;ADDRESS($S83,SUMIFS(rBP!$1:$1,rBP!$5:$5,MAX(rBP!$5:$5))))))</f>
        <v>3278.1810000000005</v>
      </c>
      <c r="AH83" s="71">
        <f ca="1">IF(AH$5="",0,SUMPRODUCT(
INDIRECT(ADDRESS($P83,SUMIFS($1:$1,$5:$5,1))&amp;":"&amp;ADDRESS($P83,AH$1)),
INDIRECT("rBP!"&amp;ADDRESS($S83,SUMIFS(rBP!$1:$1,rBP!$5:$5,MAX(rBP!$5:$5)-AH$5+1))&amp;":"&amp;ADDRESS($S83,SUMIFS(rBP!$1:$1,rBP!$5:$5,MAX(rBP!$5:$5))))))</f>
        <v>3376.5264299999999</v>
      </c>
      <c r="AI83" s="71">
        <f ca="1">IF(AI$5="",0,SUMPRODUCT(
INDIRECT(ADDRESS($P83,SUMIFS($1:$1,$5:$5,1))&amp;":"&amp;ADDRESS($P83,AI$1)),
INDIRECT("rBP!"&amp;ADDRESS($S83,SUMIFS(rBP!$1:$1,rBP!$5:$5,MAX(rBP!$5:$5)-AI$5+1))&amp;":"&amp;ADDRESS($S83,SUMIFS(rBP!$1:$1,rBP!$5:$5,MAX(rBP!$5:$5))))))</f>
        <v>3477.8222229000003</v>
      </c>
      <c r="AJ83" s="71">
        <f ca="1">IF(AJ$5="",0,SUMPRODUCT(
INDIRECT(ADDRESS($P83,SUMIFS($1:$1,$5:$5,1))&amp;":"&amp;ADDRESS($P83,AJ$1)),
INDIRECT("rBP!"&amp;ADDRESS($S83,SUMIFS(rBP!$1:$1,rBP!$5:$5,MAX(rBP!$5:$5)-AJ$5+1))&amp;":"&amp;ADDRESS($S83,SUMIFS(rBP!$1:$1,rBP!$5:$5,MAX(rBP!$5:$5))))))</f>
        <v>3582.1568895870005</v>
      </c>
      <c r="AK83" s="71">
        <f ca="1">IF(AK$5="",0,SUMPRODUCT(
INDIRECT(ADDRESS($P83,SUMIFS($1:$1,$5:$5,1))&amp;":"&amp;ADDRESS($P83,AK$1)),
INDIRECT("rBP!"&amp;ADDRESS($S83,SUMIFS(rBP!$1:$1,rBP!$5:$5,MAX(rBP!$5:$5)-AK$5+1))&amp;":"&amp;ADDRESS($S83,SUMIFS(rBP!$1:$1,rBP!$5:$5,MAX(rBP!$5:$5))))))</f>
        <v>3689.621596274611</v>
      </c>
      <c r="AL83" s="71">
        <f ca="1">IF(AL$5="",0,SUMPRODUCT(
INDIRECT(ADDRESS($P83,SUMIFS($1:$1,$5:$5,1))&amp;":"&amp;ADDRESS($P83,AL$1)),
INDIRECT("rBP!"&amp;ADDRESS($S83,SUMIFS(rBP!$1:$1,rBP!$5:$5,MAX(rBP!$5:$5)-AL$5+1))&amp;":"&amp;ADDRESS($S83,SUMIFS(rBP!$1:$1,rBP!$5:$5,MAX(rBP!$5:$5))))))</f>
        <v>3800.3102441628489</v>
      </c>
      <c r="AM83" s="71">
        <f ca="1">IF(AM$5="",0,SUMPRODUCT(
INDIRECT(ADDRESS($P83,SUMIFS($1:$1,$5:$5,1))&amp;":"&amp;ADDRESS($P83,AM$1)),
INDIRECT("rBP!"&amp;ADDRESS($S83,SUMIFS(rBP!$1:$1,rBP!$5:$5,MAX(rBP!$5:$5)-AM$5+1))&amp;":"&amp;ADDRESS($S83,SUMIFS(rBP!$1:$1,rBP!$5:$5,MAX(rBP!$5:$5))))))</f>
        <v>3914.3195514877343</v>
      </c>
      <c r="AN83" s="71">
        <f ca="1">IF(AN$5="",0,SUMPRODUCT(
INDIRECT(ADDRESS($P83,SUMIFS($1:$1,$5:$5,1))&amp;":"&amp;ADDRESS($P83,AN$1)),
INDIRECT("rBP!"&amp;ADDRESS($S83,SUMIFS(rBP!$1:$1,rBP!$5:$5,MAX(rBP!$5:$5)-AN$5+1))&amp;":"&amp;ADDRESS($S83,SUMIFS(rBP!$1:$1,rBP!$5:$5,MAX(rBP!$5:$5))))))</f>
        <v>4031.7491380323663</v>
      </c>
      <c r="AO83" s="71">
        <f ca="1">IF(AO$5="",0,SUMPRODUCT(
INDIRECT(ADDRESS($P83,SUMIFS($1:$1,$5:$5,1))&amp;":"&amp;ADDRESS($P83,AO$1)),
INDIRECT("rBP!"&amp;ADDRESS($S83,SUMIFS(rBP!$1:$1,rBP!$5:$5,MAX(rBP!$5:$5)-AO$5+1))&amp;":"&amp;ADDRESS($S83,SUMIFS(rBP!$1:$1,rBP!$5:$5,MAX(rBP!$5:$5))))))</f>
        <v>4152.7016121733377</v>
      </c>
      <c r="AP83" s="71">
        <f ca="1">IF(AP$5="",0,SUMPRODUCT(
INDIRECT(ADDRESS($P83,SUMIFS($1:$1,$5:$5,1))&amp;":"&amp;ADDRESS($P83,AP$1)),
INDIRECT("rBP!"&amp;ADDRESS($S83,SUMIFS(rBP!$1:$1,rBP!$5:$5,MAX(rBP!$5:$5)-AP$5+1))&amp;":"&amp;ADDRESS($S83,SUMIFS(rBP!$1:$1,rBP!$5:$5,MAX(rBP!$5:$5))))))</f>
        <v>4277.2826605385371</v>
      </c>
      <c r="AQ83" s="71">
        <f ca="1">IF(AQ$5="",0,SUMPRODUCT(
INDIRECT(ADDRESS($P83,SUMIFS($1:$1,$5:$5,1))&amp;":"&amp;ADDRESS($P83,AQ$1)),
INDIRECT("rBP!"&amp;ADDRESS($S83,SUMIFS(rBP!$1:$1,rBP!$5:$5,MAX(rBP!$5:$5)-AQ$5+1))&amp;":"&amp;ADDRESS($S83,SUMIFS(rBP!$1:$1,rBP!$5:$5,MAX(rBP!$5:$5))))))</f>
        <v>4405.6011403546936</v>
      </c>
      <c r="AR83" s="71">
        <f ca="1">IF(AR$5="",0,SUMPRODUCT(
INDIRECT(ADDRESS($P83,SUMIFS($1:$1,$5:$5,1))&amp;":"&amp;ADDRESS($P83,AR$1)),
INDIRECT("rBP!"&amp;ADDRESS($S83,SUMIFS(rBP!$1:$1,rBP!$5:$5,MAX(rBP!$5:$5)-AR$5+1))&amp;":"&amp;ADDRESS($S83,SUMIFS(rBP!$1:$1,rBP!$5:$5,MAX(rBP!$5:$5))))))</f>
        <v>4537.7691745653347</v>
      </c>
      <c r="AS83" s="71">
        <f ca="1">IF(AS$5="",0,SUMPRODUCT(
INDIRECT(ADDRESS($P83,SUMIFS($1:$1,$5:$5,1))&amp;":"&amp;ADDRESS($P83,AS$1)),
INDIRECT("rBP!"&amp;ADDRESS($S83,SUMIFS(rBP!$1:$1,rBP!$5:$5,MAX(rBP!$5:$5)-AS$5+1))&amp;":"&amp;ADDRESS($S83,SUMIFS(rBP!$1:$1,rBP!$5:$5,MAX(rBP!$5:$5))))))</f>
        <v>4673.902249802295</v>
      </c>
      <c r="AT83" s="71">
        <f ca="1">IF(AT$5="",0,SUMPRODUCT(
INDIRECT(ADDRESS($P83,SUMIFS($1:$1,$5:$5,1))&amp;":"&amp;ADDRESS($P83,AT$1)),
INDIRECT("rBP!"&amp;ADDRESS($S83,SUMIFS(rBP!$1:$1,rBP!$5:$5,MAX(rBP!$5:$5)-AT$5+1))&amp;":"&amp;ADDRESS($S83,SUMIFS(rBP!$1:$1,rBP!$5:$5,MAX(rBP!$5:$5))))))</f>
        <v>4814.119317296364</v>
      </c>
      <c r="AU83" s="71">
        <f ca="1">IF(AU$5="",0,SUMPRODUCT(
INDIRECT(ADDRESS($P83,SUMIFS($1:$1,$5:$5,1))&amp;":"&amp;ADDRESS($P83,AU$1)),
INDIRECT("rBP!"&amp;ADDRESS($S83,SUMIFS(rBP!$1:$1,rBP!$5:$5,MAX(rBP!$5:$5)-AU$5+1))&amp;":"&amp;ADDRESS($S83,SUMIFS(rBP!$1:$1,rBP!$5:$5,MAX(rBP!$5:$5))))))</f>
        <v>4958.5428968152555</v>
      </c>
      <c r="AV83" s="71">
        <f ca="1">IF(AV$5="",0,SUMPRODUCT(
INDIRECT(ADDRESS($P83,SUMIFS($1:$1,$5:$5,1))&amp;":"&amp;ADDRESS($P83,AV$1)),
INDIRECT("rBP!"&amp;ADDRESS($S83,SUMIFS(rBP!$1:$1,rBP!$5:$5,MAX(rBP!$5:$5)-AV$5+1))&amp;":"&amp;ADDRESS($S83,SUMIFS(rBP!$1:$1,rBP!$5:$5,MAX(rBP!$5:$5))))))</f>
        <v>5107.2991837197133</v>
      </c>
      <c r="AW83" s="71">
        <f ca="1">IF(AW$5="",0,SUMPRODUCT(
INDIRECT(ADDRESS($P83,SUMIFS($1:$1,$5:$5,1))&amp;":"&amp;ADDRESS($P83,AW$1)),
INDIRECT("rBP!"&amp;ADDRESS($S83,SUMIFS(rBP!$1:$1,rBP!$5:$5,MAX(rBP!$5:$5)-AW$5+1))&amp;":"&amp;ADDRESS($S83,SUMIFS(rBP!$1:$1,rBP!$5:$5,MAX(rBP!$5:$5))))))</f>
        <v>5260.5181592313047</v>
      </c>
      <c r="AX83" s="71">
        <f ca="1">IF(AX$5="",0,SUMPRODUCT(
INDIRECT(ADDRESS($P83,SUMIFS($1:$1,$5:$5,1))&amp;":"&amp;ADDRESS($P83,AX$1)),
INDIRECT("rBP!"&amp;ADDRESS($S83,SUMIFS(rBP!$1:$1,rBP!$5:$5,MAX(rBP!$5:$5)-AX$5+1))&amp;":"&amp;ADDRESS($S83,SUMIFS(rBP!$1:$1,rBP!$5:$5,MAX(rBP!$5:$5))))))</f>
        <v>5418.3337040082442</v>
      </c>
      <c r="AY83" s="71">
        <f ca="1">IF(AY$5="",0,SUMPRODUCT(
INDIRECT(ADDRESS($P83,SUMIFS($1:$1,$5:$5,1))&amp;":"&amp;ADDRESS($P83,AY$1)),
INDIRECT("rBP!"&amp;ADDRESS($S83,SUMIFS(rBP!$1:$1,rBP!$5:$5,MAX(rBP!$5:$5)-AY$5+1))&amp;":"&amp;ADDRESS($S83,SUMIFS(rBP!$1:$1,rBP!$5:$5,MAX(rBP!$5:$5))))))</f>
        <v>5580.8837151284915</v>
      </c>
      <c r="AZ83" s="71">
        <f ca="1">IF(AZ$5="",0,SUMPRODUCT(
INDIRECT(ADDRESS($P83,SUMIFS($1:$1,$5:$5,1))&amp;":"&amp;ADDRESS($P83,AZ$1)),
INDIRECT("rBP!"&amp;ADDRESS($S83,SUMIFS(rBP!$1:$1,rBP!$5:$5,MAX(rBP!$5:$5)-AZ$5+1))&amp;":"&amp;ADDRESS($S83,SUMIFS(rBP!$1:$1,rBP!$5:$5,MAX(rBP!$5:$5))))))</f>
        <v>5748.3102265823463</v>
      </c>
      <c r="BA83" s="71">
        <f ca="1">IF(BA$5="",0,SUMPRODUCT(
INDIRECT(ADDRESS($P83,SUMIFS($1:$1,$5:$5,1))&amp;":"&amp;ADDRESS($P83,BA$1)),
INDIRECT("rBP!"&amp;ADDRESS($S83,SUMIFS(rBP!$1:$1,rBP!$5:$5,MAX(rBP!$5:$5)-BA$5+1))&amp;":"&amp;ADDRESS($S83,SUMIFS(rBP!$1:$1,rBP!$5:$5,MAX(rBP!$5:$5))))))</f>
        <v>5920.7595333798172</v>
      </c>
      <c r="BB83" s="71">
        <f ca="1">IF(BB$5="",0,SUMPRODUCT(
INDIRECT(ADDRESS($P83,SUMIFS($1:$1,$5:$5,1))&amp;":"&amp;ADDRESS($P83,BB$1)),
INDIRECT("rBP!"&amp;ADDRESS($S83,SUMIFS(rBP!$1:$1,rBP!$5:$5,MAX(rBP!$5:$5)-BB$5+1))&amp;":"&amp;ADDRESS($S83,SUMIFS(rBP!$1:$1,rBP!$5:$5,MAX(rBP!$5:$5))))))</f>
        <v>6098.3823193812123</v>
      </c>
      <c r="BC83" s="71">
        <f ca="1">IF(BC$5="",0,SUMPRODUCT(
INDIRECT(ADDRESS($P83,SUMIFS($1:$1,$5:$5,1))&amp;":"&amp;ADDRESS($P83,BC$1)),
INDIRECT("rBP!"&amp;ADDRESS($S83,SUMIFS(rBP!$1:$1,rBP!$5:$5,MAX(rBP!$5:$5)-BC$5+1))&amp;":"&amp;ADDRESS($S83,SUMIFS(rBP!$1:$1,rBP!$5:$5,MAX(rBP!$5:$5))))))</f>
        <v>6281.3337889626491</v>
      </c>
      <c r="BD83" s="71">
        <f ca="1">IF(BD$5="",0,SUMPRODUCT(
INDIRECT(ADDRESS($P83,SUMIFS($1:$1,$5:$5,1))&amp;":"&amp;ADDRESS($P83,BD$1)),
INDIRECT("rBP!"&amp;ADDRESS($S83,SUMIFS(rBP!$1:$1,rBP!$5:$5,MAX(rBP!$5:$5)-BD$5+1))&amp;":"&amp;ADDRESS($S83,SUMIFS(rBP!$1:$1,rBP!$5:$5,MAX(rBP!$5:$5))))))</f>
        <v>6469.7738026315274</v>
      </c>
      <c r="BE83" s="71">
        <f ca="1">IF(BE$5="",0,SUMPRODUCT(
INDIRECT(ADDRESS($P83,SUMIFS($1:$1,$5:$5,1))&amp;":"&amp;ADDRESS($P83,BE$1)),
INDIRECT("rBP!"&amp;ADDRESS($S83,SUMIFS(rBP!$1:$1,rBP!$5:$5,MAX(rBP!$5:$5)-BE$5+1))&amp;":"&amp;ADDRESS($S83,SUMIFS(rBP!$1:$1,rBP!$5:$5,MAX(rBP!$5:$5))))))</f>
        <v>6663.8670167104738</v>
      </c>
      <c r="BF83" s="71">
        <f ca="1">IF(BF$5="",0,SUMPRODUCT(
INDIRECT(ADDRESS($P83,SUMIFS($1:$1,$5:$5,1))&amp;":"&amp;ADDRESS($P83,BF$1)),
INDIRECT("rBP!"&amp;ADDRESS($S83,SUMIFS(rBP!$1:$1,rBP!$5:$5,MAX(rBP!$5:$5)-BF$5+1))&amp;":"&amp;ADDRESS($S83,SUMIFS(rBP!$1:$1,rBP!$5:$5,MAX(rBP!$5:$5))))))</f>
        <v>6863.7830272117881</v>
      </c>
      <c r="BG83" s="71">
        <f ca="1">IF(BG$5="",0,SUMPRODUCT(
INDIRECT(ADDRESS($P83,SUMIFS($1:$1,$5:$5,1))&amp;":"&amp;ADDRESS($P83,BG$1)),
INDIRECT("rBP!"&amp;ADDRESS($S83,SUMIFS(rBP!$1:$1,rBP!$5:$5,MAX(rBP!$5:$5)-BG$5+1))&amp;":"&amp;ADDRESS($S83,SUMIFS(rBP!$1:$1,rBP!$5:$5,MAX(rBP!$5:$5))))))</f>
        <v>7069.6965180281413</v>
      </c>
      <c r="BH83" s="71">
        <f ca="1">IF(BH$5="",0,SUMPRODUCT(
INDIRECT(ADDRESS($P83,SUMIFS($1:$1,$5:$5,1))&amp;":"&amp;ADDRESS($P83,BH$1)),
INDIRECT("rBP!"&amp;ADDRESS($S83,SUMIFS(rBP!$1:$1,rBP!$5:$5,MAX(rBP!$5:$5)-BH$5+1))&amp;":"&amp;ADDRESS($S83,SUMIFS(rBP!$1:$1,rBP!$5:$5,MAX(rBP!$5:$5))))))</f>
        <v>7281.7874135689854</v>
      </c>
      <c r="BI83" s="71">
        <f ca="1">IF(BI$5="",0,SUMPRODUCT(
INDIRECT(ADDRESS($P83,SUMIFS($1:$1,$5:$5,1))&amp;":"&amp;ADDRESS($P83,BI$1)),
INDIRECT("rBP!"&amp;ADDRESS($S83,SUMIFS(rBP!$1:$1,rBP!$5:$5,MAX(rBP!$5:$5)-BI$5+1))&amp;":"&amp;ADDRESS($S83,SUMIFS(rBP!$1:$1,rBP!$5:$5,MAX(rBP!$5:$5))))))</f>
        <v>7500.2410359760561</v>
      </c>
      <c r="BJ83" s="71">
        <f ca="1">IF(BJ$5="",0,SUMPRODUCT(
INDIRECT(ADDRESS($P83,SUMIFS($1:$1,$5:$5,1))&amp;":"&amp;ADDRESS($P83,BJ$1)),
INDIRECT("rBP!"&amp;ADDRESS($S83,SUMIFS(rBP!$1:$1,rBP!$5:$5,MAX(rBP!$5:$5)-BJ$5+1))&amp;":"&amp;ADDRESS($S83,SUMIFS(rBP!$1:$1,rBP!$5:$5,MAX(rBP!$5:$5))))))</f>
        <v>7725.2482670553381</v>
      </c>
      <c r="BK83" s="71">
        <f ca="1">IF(BK$5="",0,SUMPRODUCT(
INDIRECT(ADDRESS($P83,SUMIFS($1:$1,$5:$5,1))&amp;":"&amp;ADDRESS($P83,BK$1)),
INDIRECT("rBP!"&amp;ADDRESS($S83,SUMIFS(rBP!$1:$1,rBP!$5:$5,MAX(rBP!$5:$5)-BK$5+1))&amp;":"&amp;ADDRESS($S83,SUMIFS(rBP!$1:$1,rBP!$5:$5,MAX(rBP!$5:$5))))))</f>
        <v>7957.0057150669982</v>
      </c>
      <c r="BL83" s="71">
        <f ca="1">IF(BL$5="",0,SUMPRODUCT(
INDIRECT(ADDRESS($P83,SUMIFS($1:$1,$5:$5,1))&amp;":"&amp;ADDRESS($P83,BL$1)),
INDIRECT("rBP!"&amp;ADDRESS($S83,SUMIFS(rBP!$1:$1,rBP!$5:$5,MAX(rBP!$5:$5)-BL$5+1))&amp;":"&amp;ADDRESS($S83,SUMIFS(rBP!$1:$1,rBP!$5:$5,MAX(rBP!$5:$5))))))</f>
        <v>8195.7158865190086</v>
      </c>
      <c r="BM83" s="71">
        <f ca="1">IF(BM$5="",0,SUMPRODUCT(
INDIRECT(ADDRESS($P83,SUMIFS($1:$1,$5:$5,1))&amp;":"&amp;ADDRESS($P83,BM$1)),
INDIRECT("rBP!"&amp;ADDRESS($S83,SUMIFS(rBP!$1:$1,rBP!$5:$5,MAX(rBP!$5:$5)-BM$5+1))&amp;":"&amp;ADDRESS($S83,SUMIFS(rBP!$1:$1,rBP!$5:$5,MAX(rBP!$5:$5))))))</f>
        <v>8441.5873631145787</v>
      </c>
      <c r="BN83" s="71">
        <f ca="1">IF(BN$5="",0,SUMPRODUCT(
INDIRECT(ADDRESS($P83,SUMIFS($1:$1,$5:$5,1))&amp;":"&amp;ADDRESS($P83,BN$1)),
INDIRECT("rBP!"&amp;ADDRESS($S83,SUMIFS(rBP!$1:$1,rBP!$5:$5,MAX(rBP!$5:$5)-BN$5+1))&amp;":"&amp;ADDRESS($S83,SUMIFS(rBP!$1:$1,rBP!$5:$5,MAX(rBP!$5:$5))))))</f>
        <v>8694.8349840080173</v>
      </c>
      <c r="BO83" s="71">
        <f ca="1">IF(BO$5="",0,SUMPRODUCT(
INDIRECT(ADDRESS($P83,SUMIFS($1:$1,$5:$5,1))&amp;":"&amp;ADDRESS($P83,BO$1)),
INDIRECT("rBP!"&amp;ADDRESS($S83,SUMIFS(rBP!$1:$1,rBP!$5:$5,MAX(rBP!$5:$5)-BO$5+1))&amp;":"&amp;ADDRESS($S83,SUMIFS(rBP!$1:$1,rBP!$5:$5,MAX(rBP!$5:$5))))))</f>
        <v>8955.6800335282569</v>
      </c>
      <c r="BP83" s="71">
        <f ca="1">IF(BP$5="",0,SUMPRODUCT(
INDIRECT(ADDRESS($P83,SUMIFS($1:$1,$5:$5,1))&amp;":"&amp;ADDRESS($P83,BP$1)),
INDIRECT("rBP!"&amp;ADDRESS($S83,SUMIFS(rBP!$1:$1,rBP!$5:$5,MAX(rBP!$5:$5)-BP$5+1))&amp;":"&amp;ADDRESS($S83,SUMIFS(rBP!$1:$1,rBP!$5:$5,MAX(rBP!$5:$5))))))</f>
        <v>9224.3504345341062</v>
      </c>
      <c r="BQ83" s="71">
        <f ca="1">IF(BQ$5="",0,SUMPRODUCT(
INDIRECT(ADDRESS($P83,SUMIFS($1:$1,$5:$5,1))&amp;":"&amp;ADDRESS($P83,BQ$1)),
INDIRECT("rBP!"&amp;ADDRESS($S83,SUMIFS(rBP!$1:$1,rBP!$5:$5,MAX(rBP!$5:$5)-BQ$5+1))&amp;":"&amp;ADDRESS($S83,SUMIFS(rBP!$1:$1,rBP!$5:$5,MAX(rBP!$5:$5))))))</f>
        <v>9501.080947570128</v>
      </c>
      <c r="BR83" s="71">
        <f ca="1">IF(BR$5="",0,SUMPRODUCT(
INDIRECT(ADDRESS($P83,SUMIFS($1:$1,$5:$5,1))&amp;":"&amp;ADDRESS($P83,BR$1)),
INDIRECT("rBP!"&amp;ADDRESS($S83,SUMIFS(rBP!$1:$1,rBP!$5:$5,MAX(rBP!$5:$5)-BR$5+1))&amp;":"&amp;ADDRESS($S83,SUMIFS(rBP!$1:$1,rBP!$5:$5,MAX(rBP!$5:$5))))))</f>
        <v>9786.1133759972327</v>
      </c>
      <c r="BS83" s="71">
        <f ca="1">IF(BS$5="",0,SUMPRODUCT(
INDIRECT(ADDRESS($P83,SUMIFS($1:$1,$5:$5,1))&amp;":"&amp;ADDRESS($P83,BS$1)),
INDIRECT("rBP!"&amp;ADDRESS($S83,SUMIFS(rBP!$1:$1,rBP!$5:$5,MAX(rBP!$5:$5)-BS$5+1))&amp;":"&amp;ADDRESS($S83,SUMIFS(rBP!$1:$1,rBP!$5:$5,MAX(rBP!$5:$5))))))</f>
        <v>10079.69677727715</v>
      </c>
      <c r="BT83" s="71">
        <f ca="1">IF(BT$5="",0,SUMPRODUCT(
INDIRECT(ADDRESS($P83,SUMIFS($1:$1,$5:$5,1))&amp;":"&amp;ADDRESS($P83,BT$1)),
INDIRECT("rBP!"&amp;ADDRESS($S83,SUMIFS(rBP!$1:$1,rBP!$5:$5,MAX(rBP!$5:$5)-BT$5+1))&amp;":"&amp;ADDRESS($S83,SUMIFS(rBP!$1:$1,rBP!$5:$5,MAX(rBP!$5:$5))))))</f>
        <v>10382.087680595465</v>
      </c>
      <c r="BU83" s="71">
        <f ca="1">IF(BU$5="",0,SUMPRODUCT(
INDIRECT(ADDRESS($P83,SUMIFS($1:$1,$5:$5,1))&amp;":"&amp;ADDRESS($P83,BU$1)),
INDIRECT("rBP!"&amp;ADDRESS($S83,SUMIFS(rBP!$1:$1,rBP!$5:$5,MAX(rBP!$5:$5)-BU$5+1))&amp;":"&amp;ADDRESS($S83,SUMIFS(rBP!$1:$1,rBP!$5:$5,MAX(rBP!$5:$5))))))</f>
        <v>10693.550311013329</v>
      </c>
      <c r="BV83" s="71">
        <f ca="1">IF(BV$5="",0,SUMPRODUCT(
INDIRECT(ADDRESS($P83,SUMIFS($1:$1,$5:$5,1))&amp;":"&amp;ADDRESS($P83,BV$1)),
INDIRECT("rBP!"&amp;ADDRESS($S83,SUMIFS(rBP!$1:$1,rBP!$5:$5,MAX(rBP!$5:$5)-BV$5+1))&amp;":"&amp;ADDRESS($S83,SUMIFS(rBP!$1:$1,rBP!$5:$5,MAX(rBP!$5:$5))))))</f>
        <v>0</v>
      </c>
      <c r="BW83" s="71">
        <f ca="1">IF(BW$5="",0,SUMPRODUCT(
INDIRECT(ADDRESS($P83,SUMIFS($1:$1,$5:$5,1))&amp;":"&amp;ADDRESS($P83,BW$1)),
INDIRECT("rBP!"&amp;ADDRESS($S83,SUMIFS(rBP!$1:$1,rBP!$5:$5,MAX(rBP!$5:$5)-BW$5+1))&amp;":"&amp;ADDRESS($S83,SUMIFS(rBP!$1:$1,rBP!$5:$5,MAX(rBP!$5:$5))))))</f>
        <v>0</v>
      </c>
      <c r="BX83" s="71">
        <f ca="1">IF(BX$5="",0,SUMPRODUCT(
INDIRECT(ADDRESS($P83,SUMIFS($1:$1,$5:$5,1))&amp;":"&amp;ADDRESS($P83,BX$1)),
INDIRECT("rBP!"&amp;ADDRESS($S83,SUMIFS(rBP!$1:$1,rBP!$5:$5,MAX(rBP!$5:$5)-BX$5+1))&amp;":"&amp;ADDRESS($S83,SUMIFS(rBP!$1:$1,rBP!$5:$5,MAX(rBP!$5:$5))))))</f>
        <v>0</v>
      </c>
      <c r="BY83" s="71">
        <f ca="1">IF(BY$5="",0,SUMPRODUCT(
INDIRECT(ADDRESS($P83,SUMIFS($1:$1,$5:$5,1))&amp;":"&amp;ADDRESS($P83,BY$1)),
INDIRECT("rBP!"&amp;ADDRESS($S83,SUMIFS(rBP!$1:$1,rBP!$5:$5,MAX(rBP!$5:$5)-BY$5+1))&amp;":"&amp;ADDRESS($S83,SUMIFS(rBP!$1:$1,rBP!$5:$5,MAX(rBP!$5:$5))))))</f>
        <v>0</v>
      </c>
      <c r="BZ83" s="71">
        <f ca="1">IF(BZ$5="",0,SUMPRODUCT(
INDIRECT(ADDRESS($P83,SUMIFS($1:$1,$5:$5,1))&amp;":"&amp;ADDRESS($P83,BZ$1)),
INDIRECT("rBP!"&amp;ADDRESS($S83,SUMIFS(rBP!$1:$1,rBP!$5:$5,MAX(rBP!$5:$5)-BZ$5+1))&amp;":"&amp;ADDRESS($S83,SUMIFS(rBP!$1:$1,rBP!$5:$5,MAX(rBP!$5:$5))))))</f>
        <v>0</v>
      </c>
      <c r="CA83" s="71">
        <f ca="1">IF(CA$5="",0,SUMPRODUCT(
INDIRECT(ADDRESS($P83,SUMIFS($1:$1,$5:$5,1))&amp;":"&amp;ADDRESS($P83,CA$1)),
INDIRECT("rBP!"&amp;ADDRESS($S83,SUMIFS(rBP!$1:$1,rBP!$5:$5,MAX(rBP!$5:$5)-CA$5+1))&amp;":"&amp;ADDRESS($S83,SUMIFS(rBP!$1:$1,rBP!$5:$5,MAX(rBP!$5:$5))))))</f>
        <v>0</v>
      </c>
      <c r="CB83" s="71">
        <f ca="1">IF(CB$5="",0,SUMPRODUCT(
INDIRECT(ADDRESS($P83,SUMIFS($1:$1,$5:$5,1))&amp;":"&amp;ADDRESS($P83,CB$1)),
INDIRECT("rBP!"&amp;ADDRESS($S83,SUMIFS(rBP!$1:$1,rBP!$5:$5,MAX(rBP!$5:$5)-CB$5+1))&amp;":"&amp;ADDRESS($S83,SUMIFS(rBP!$1:$1,rBP!$5:$5,MAX(rBP!$5:$5))))))</f>
        <v>0</v>
      </c>
      <c r="CC83" s="71">
        <f ca="1">IF(CC$5="",0,SUMPRODUCT(
INDIRECT(ADDRESS($P83,SUMIFS($1:$1,$5:$5,1))&amp;":"&amp;ADDRESS($P83,CC$1)),
INDIRECT("rBP!"&amp;ADDRESS($S83,SUMIFS(rBP!$1:$1,rBP!$5:$5,MAX(rBP!$5:$5)-CC$5+1))&amp;":"&amp;ADDRESS($S83,SUMIFS(rBP!$1:$1,rBP!$5:$5,MAX(rBP!$5:$5))))))</f>
        <v>0</v>
      </c>
      <c r="CD83" s="71">
        <f ca="1">IF(CD$5="",0,SUMPRODUCT(
INDIRECT(ADDRESS($P83,SUMIFS($1:$1,$5:$5,1))&amp;":"&amp;ADDRESS($P83,CD$1)),
INDIRECT("rBP!"&amp;ADDRESS($S83,SUMIFS(rBP!$1:$1,rBP!$5:$5,MAX(rBP!$5:$5)-CD$5+1))&amp;":"&amp;ADDRESS($S83,SUMIFS(rBP!$1:$1,rBP!$5:$5,MAX(rBP!$5:$5))))))</f>
        <v>0</v>
      </c>
      <c r="CE83" s="71">
        <f ca="1">IF(CE$5="",0,SUMPRODUCT(
INDIRECT(ADDRESS($P83,SUMIFS($1:$1,$5:$5,1))&amp;":"&amp;ADDRESS($P83,CE$1)),
INDIRECT("rBP!"&amp;ADDRESS($S83,SUMIFS(rBP!$1:$1,rBP!$5:$5,MAX(rBP!$5:$5)-CE$5+1))&amp;":"&amp;ADDRESS($S83,SUMIFS(rBP!$1:$1,rBP!$5:$5,MAX(rBP!$5:$5))))))</f>
        <v>0</v>
      </c>
      <c r="CF83" s="71">
        <f ca="1">IF(CF$5="",0,SUMPRODUCT(
INDIRECT(ADDRESS($P83,SUMIFS($1:$1,$5:$5,1))&amp;":"&amp;ADDRESS($P83,CF$1)),
INDIRECT("rBP!"&amp;ADDRESS($S83,SUMIFS(rBP!$1:$1,rBP!$5:$5,MAX(rBP!$5:$5)-CF$5+1))&amp;":"&amp;ADDRESS($S83,SUMIFS(rBP!$1:$1,rBP!$5:$5,MAX(rBP!$5:$5))))))</f>
        <v>0</v>
      </c>
      <c r="CG83" s="71">
        <f ca="1">IF(CG$5="",0,SUMPRODUCT(
INDIRECT(ADDRESS($P83,SUMIFS($1:$1,$5:$5,1))&amp;":"&amp;ADDRESS($P83,CG$1)),
INDIRECT("rBP!"&amp;ADDRESS($S83,SUMIFS(rBP!$1:$1,rBP!$5:$5,MAX(rBP!$5:$5)-CG$5+1))&amp;":"&amp;ADDRESS($S83,SUMIFS(rBP!$1:$1,rBP!$5:$5,MAX(rBP!$5:$5))))))</f>
        <v>0</v>
      </c>
      <c r="CH83" s="71">
        <f ca="1">IF(CH$5="",0,SUMPRODUCT(
INDIRECT(ADDRESS($P83,SUMIFS($1:$1,$5:$5,1))&amp;":"&amp;ADDRESS($P83,CH$1)),
INDIRECT("rBP!"&amp;ADDRESS($S83,SUMIFS(rBP!$1:$1,rBP!$5:$5,MAX(rBP!$5:$5)-CH$5+1))&amp;":"&amp;ADDRESS($S83,SUMIFS(rBP!$1:$1,rBP!$5:$5,MAX(rBP!$5:$5))))))</f>
        <v>0</v>
      </c>
      <c r="CI83" s="71">
        <f ca="1">IF(CI$5="",0,SUMPRODUCT(
INDIRECT(ADDRESS($P83,SUMIFS($1:$1,$5:$5,1))&amp;":"&amp;ADDRESS($P83,CI$1)),
INDIRECT("rBP!"&amp;ADDRESS($S83,SUMIFS(rBP!$1:$1,rBP!$5:$5,MAX(rBP!$5:$5)-CI$5+1))&amp;":"&amp;ADDRESS($S83,SUMIFS(rBP!$1:$1,rBP!$5:$5,MAX(rBP!$5:$5))))))</f>
        <v>0</v>
      </c>
      <c r="CJ83" s="71">
        <f ca="1">IF(CJ$5="",0,SUMPRODUCT(
INDIRECT(ADDRESS($P83,SUMIFS($1:$1,$5:$5,1))&amp;":"&amp;ADDRESS($P83,CJ$1)),
INDIRECT("rBP!"&amp;ADDRESS($S83,SUMIFS(rBP!$1:$1,rBP!$5:$5,MAX(rBP!$5:$5)-CJ$5+1))&amp;":"&amp;ADDRESS($S83,SUMIFS(rBP!$1:$1,rBP!$5:$5,MAX(rBP!$5:$5))))))</f>
        <v>0</v>
      </c>
      <c r="CK83" s="71">
        <f ca="1">IF(CK$5="",0,SUMPRODUCT(
INDIRECT(ADDRESS($P83,SUMIFS($1:$1,$5:$5,1))&amp;":"&amp;ADDRESS($P83,CK$1)),
INDIRECT("rBP!"&amp;ADDRESS($S83,SUMIFS(rBP!$1:$1,rBP!$5:$5,MAX(rBP!$5:$5)-CK$5+1))&amp;":"&amp;ADDRESS($S83,SUMIFS(rBP!$1:$1,rBP!$5:$5,MAX(rBP!$5:$5))))))</f>
        <v>0</v>
      </c>
      <c r="CL83" s="71">
        <f ca="1">IF(CL$5="",0,SUMPRODUCT(
INDIRECT(ADDRESS($P83,SUMIFS($1:$1,$5:$5,1))&amp;":"&amp;ADDRESS($P83,CL$1)),
INDIRECT("rBP!"&amp;ADDRESS($S83,SUMIFS(rBP!$1:$1,rBP!$5:$5,MAX(rBP!$5:$5)-CL$5+1))&amp;":"&amp;ADDRESS($S83,SUMIFS(rBP!$1:$1,rBP!$5:$5,MAX(rBP!$5:$5))))))</f>
        <v>0</v>
      </c>
      <c r="CM83" s="71">
        <f ca="1">IF(CM$5="",0,SUMPRODUCT(
INDIRECT(ADDRESS($P83,SUMIFS($1:$1,$5:$5,1))&amp;":"&amp;ADDRESS($P83,CM$1)),
INDIRECT("rBP!"&amp;ADDRESS($S83,SUMIFS(rBP!$1:$1,rBP!$5:$5,MAX(rBP!$5:$5)-CM$5+1))&amp;":"&amp;ADDRESS($S83,SUMIFS(rBP!$1:$1,rBP!$5:$5,MAX(rBP!$5:$5))))))</f>
        <v>0</v>
      </c>
      <c r="CN83" s="71">
        <f ca="1">IF(CN$5="",0,SUMPRODUCT(
INDIRECT(ADDRESS($P83,SUMIFS($1:$1,$5:$5,1))&amp;":"&amp;ADDRESS($P83,CN$1)),
INDIRECT("rBP!"&amp;ADDRESS($S83,SUMIFS(rBP!$1:$1,rBP!$5:$5,MAX(rBP!$5:$5)-CN$5+1))&amp;":"&amp;ADDRESS($S83,SUMIFS(rBP!$1:$1,rBP!$5:$5,MAX(rBP!$5:$5))))))</f>
        <v>0</v>
      </c>
      <c r="CO83" s="71">
        <f ca="1">IF(CO$5="",0,SUMPRODUCT(
INDIRECT(ADDRESS($P83,SUMIFS($1:$1,$5:$5,1))&amp;":"&amp;ADDRESS($P83,CO$1)),
INDIRECT("rBP!"&amp;ADDRESS($S83,SUMIFS(rBP!$1:$1,rBP!$5:$5,MAX(rBP!$5:$5)-CO$5+1))&amp;":"&amp;ADDRESS($S83,SUMIFS(rBP!$1:$1,rBP!$5:$5,MAX(rBP!$5:$5))))))</f>
        <v>0</v>
      </c>
      <c r="CP83" s="71">
        <f ca="1">IF(CP$5="",0,SUMPRODUCT(
INDIRECT(ADDRESS($P83,SUMIFS($1:$1,$5:$5,1))&amp;":"&amp;ADDRESS($P83,CP$1)),
INDIRECT("rBP!"&amp;ADDRESS($S83,SUMIFS(rBP!$1:$1,rBP!$5:$5,MAX(rBP!$5:$5)-CP$5+1))&amp;":"&amp;ADDRESS($S83,SUMIFS(rBP!$1:$1,rBP!$5:$5,MAX(rBP!$5:$5))))))</f>
        <v>0</v>
      </c>
      <c r="CQ83" s="71">
        <f ca="1">IF(CQ$5="",0,SUMPRODUCT(
INDIRECT(ADDRESS($P83,SUMIFS($1:$1,$5:$5,1))&amp;":"&amp;ADDRESS($P83,CQ$1)),
INDIRECT("rBP!"&amp;ADDRESS($S83,SUMIFS(rBP!$1:$1,rBP!$5:$5,MAX(rBP!$5:$5)-CQ$5+1))&amp;":"&amp;ADDRESS($S83,SUMIFS(rBP!$1:$1,rBP!$5:$5,MAX(rBP!$5:$5))))))</f>
        <v>0</v>
      </c>
      <c r="CR83" s="71">
        <f ca="1">IF(CR$5="",0,SUMPRODUCT(
INDIRECT(ADDRESS($P83,SUMIFS($1:$1,$5:$5,1))&amp;":"&amp;ADDRESS($P83,CR$1)),
INDIRECT("rBP!"&amp;ADDRESS($S83,SUMIFS(rBP!$1:$1,rBP!$5:$5,MAX(rBP!$5:$5)-CR$5+1))&amp;":"&amp;ADDRESS($S83,SUMIFS(rBP!$1:$1,rBP!$5:$5,MAX(rBP!$5:$5))))))</f>
        <v>0</v>
      </c>
      <c r="CS83" s="71">
        <f ca="1">IF(CS$5="",0,SUMPRODUCT(
INDIRECT(ADDRESS($P83,SUMIFS($1:$1,$5:$5,1))&amp;":"&amp;ADDRESS($P83,CS$1)),
INDIRECT("rBP!"&amp;ADDRESS($S83,SUMIFS(rBP!$1:$1,rBP!$5:$5,MAX(rBP!$5:$5)-CS$5+1))&amp;":"&amp;ADDRESS($S83,SUMIFS(rBP!$1:$1,rBP!$5:$5,MAX(rBP!$5:$5))))))</f>
        <v>0</v>
      </c>
      <c r="CT83" s="71">
        <f ca="1">IF(CT$5="",0,SUMPRODUCT(
INDIRECT(ADDRESS($P83,SUMIFS($1:$1,$5:$5,1))&amp;":"&amp;ADDRESS($P83,CT$1)),
INDIRECT("rBP!"&amp;ADDRESS($S83,SUMIFS(rBP!$1:$1,rBP!$5:$5,MAX(rBP!$5:$5)-CT$5+1))&amp;":"&amp;ADDRESS($S83,SUMIFS(rBP!$1:$1,rBP!$5:$5,MAX(rBP!$5:$5))))))</f>
        <v>0</v>
      </c>
    </row>
    <row r="84" spans="1:98" s="27" customFormat="1" ht="12" x14ac:dyDescent="0.25">
      <c r="A84" s="26">
        <f>ROW()</f>
        <v>84</v>
      </c>
      <c r="E84" s="24"/>
      <c r="F84" s="68" t="str">
        <f>F75</f>
        <v>Поступление в пр-во ГП в натуральных величинах</v>
      </c>
      <c r="G84" s="27" t="str">
        <f>BP!$F$29</f>
        <v>ЭлЭн</v>
      </c>
      <c r="M84" s="2" t="str">
        <f>BP!$M$29</f>
        <v>кВт*ч</v>
      </c>
      <c r="P84" s="73">
        <f t="shared" si="12"/>
        <v>7</v>
      </c>
      <c r="R84" s="24"/>
      <c r="S84" s="73">
        <f>BP!$A137</f>
        <v>137</v>
      </c>
      <c r="T84" s="69"/>
      <c r="U84" s="69"/>
      <c r="V84" s="77"/>
      <c r="W84" s="29">
        <f ca="1">SUM(INDIRECT(ADDRESS(ROW(),SUMIFS($1:$1,$5:$5,1))):INDIRECT(ADDRESS(ROW(),SUMIFS($1:$1,$5:$5,MAX($5:$5)))))</f>
        <v>284954.90916777682</v>
      </c>
      <c r="X84" s="69"/>
      <c r="Y84" s="69"/>
      <c r="Z84" s="71">
        <f ca="1">IF(Z$5="",0,SUMPRODUCT(
INDIRECT(ADDRESS($P84,SUMIFS($1:$1,$5:$5,1))&amp;":"&amp;ADDRESS($P84,Z$1)),
INDIRECT("rBP!"&amp;ADDRESS($S84,SUMIFS(rBP!$1:$1,rBP!$5:$5,MAX(rBP!$5:$5)-Z$5+1))&amp;":"&amp;ADDRESS($S84,SUMIFS(rBP!$1:$1,rBP!$5:$5,MAX(rBP!$5:$5))))))</f>
        <v>0</v>
      </c>
      <c r="AA84" s="71">
        <f ca="1">IF(AA$5="",0,SUMPRODUCT(
INDIRECT(ADDRESS($P84,SUMIFS($1:$1,$5:$5,1))&amp;":"&amp;ADDRESS($P84,AA$1)),
INDIRECT("rBP!"&amp;ADDRESS($S84,SUMIFS(rBP!$1:$1,rBP!$5:$5,MAX(rBP!$5:$5)-AA$5+1))&amp;":"&amp;ADDRESS($S84,SUMIFS(rBP!$1:$1,rBP!$5:$5,MAX(rBP!$5:$5))))))</f>
        <v>0</v>
      </c>
      <c r="AB84" s="71">
        <f ca="1">IF(AB$5="",0,SUMPRODUCT(
INDIRECT(ADDRESS($P84,SUMIFS($1:$1,$5:$5,1))&amp;":"&amp;ADDRESS($P84,AB$1)),
INDIRECT("rBP!"&amp;ADDRESS($S84,SUMIFS(rBP!$1:$1,rBP!$5:$5,MAX(rBP!$5:$5)-AB$5+1))&amp;":"&amp;ADDRESS($S84,SUMIFS(rBP!$1:$1,rBP!$5:$5,MAX(rBP!$5:$5))))))</f>
        <v>0</v>
      </c>
      <c r="AC84" s="71">
        <f ca="1">IF(AC$5="",0,SUMPRODUCT(
INDIRECT(ADDRESS($P84,SUMIFS($1:$1,$5:$5,1))&amp;":"&amp;ADDRESS($P84,AC$1)),
INDIRECT("rBP!"&amp;ADDRESS($S84,SUMIFS(rBP!$1:$1,rBP!$5:$5,MAX(rBP!$5:$5)-AC$5+1))&amp;":"&amp;ADDRESS($S84,SUMIFS(rBP!$1:$1,rBP!$5:$5,MAX(rBP!$5:$5))))))</f>
        <v>0</v>
      </c>
      <c r="AD84" s="71">
        <f ca="1">IF(AD$5="",0,SUMPRODUCT(
INDIRECT(ADDRESS($P84,SUMIFS($1:$1,$5:$5,1))&amp;":"&amp;ADDRESS($P84,AD$1)),
INDIRECT("rBP!"&amp;ADDRESS($S84,SUMIFS(rBP!$1:$1,rBP!$5:$5,MAX(rBP!$5:$5)-AD$5+1))&amp;":"&amp;ADDRESS($S84,SUMIFS(rBP!$1:$1,rBP!$5:$5,MAX(rBP!$5:$5))))))</f>
        <v>3200</v>
      </c>
      <c r="AE84" s="71">
        <f ca="1">IF(AE$5="",0,SUMPRODUCT(
INDIRECT(ADDRESS($P84,SUMIFS($1:$1,$5:$5,1))&amp;":"&amp;ADDRESS($P84,AE$1)),
INDIRECT("rBP!"&amp;ADDRESS($S84,SUMIFS(rBP!$1:$1,rBP!$5:$5,MAX(rBP!$5:$5)-AE$5+1))&amp;":"&amp;ADDRESS($S84,SUMIFS(rBP!$1:$1,rBP!$5:$5,MAX(rBP!$5:$5))))))</f>
        <v>3296</v>
      </c>
      <c r="AF84" s="71">
        <f ca="1">IF(AF$5="",0,SUMPRODUCT(
INDIRECT(ADDRESS($P84,SUMIFS($1:$1,$5:$5,1))&amp;":"&amp;ADDRESS($P84,AF$1)),
INDIRECT("rBP!"&amp;ADDRESS($S84,SUMIFS(rBP!$1:$1,rBP!$5:$5,MAX(rBP!$5:$5)-AF$5+1))&amp;":"&amp;ADDRESS($S84,SUMIFS(rBP!$1:$1,rBP!$5:$5,MAX(rBP!$5:$5))))))</f>
        <v>3394.8800000000006</v>
      </c>
      <c r="AG84" s="71">
        <f ca="1">IF(AG$5="",0,SUMPRODUCT(
INDIRECT(ADDRESS($P84,SUMIFS($1:$1,$5:$5,1))&amp;":"&amp;ADDRESS($P84,AG$1)),
INDIRECT("rBP!"&amp;ADDRESS($S84,SUMIFS(rBP!$1:$1,rBP!$5:$5,MAX(rBP!$5:$5)-AG$5+1))&amp;":"&amp;ADDRESS($S84,SUMIFS(rBP!$1:$1,rBP!$5:$5,MAX(rBP!$5:$5))))))</f>
        <v>3496.7264000000005</v>
      </c>
      <c r="AH84" s="71">
        <f ca="1">IF(AH$5="",0,SUMPRODUCT(
INDIRECT(ADDRESS($P84,SUMIFS($1:$1,$5:$5,1))&amp;":"&amp;ADDRESS($P84,AH$1)),
INDIRECT("rBP!"&amp;ADDRESS($S84,SUMIFS(rBP!$1:$1,rBP!$5:$5,MAX(rBP!$5:$5)-AH$5+1))&amp;":"&amp;ADDRESS($S84,SUMIFS(rBP!$1:$1,rBP!$5:$5,MAX(rBP!$5:$5))))))</f>
        <v>3601.6281920000001</v>
      </c>
      <c r="AI84" s="71">
        <f ca="1">IF(AI$5="",0,SUMPRODUCT(
INDIRECT(ADDRESS($P84,SUMIFS($1:$1,$5:$5,1))&amp;":"&amp;ADDRESS($P84,AI$1)),
INDIRECT("rBP!"&amp;ADDRESS($S84,SUMIFS(rBP!$1:$1,rBP!$5:$5,MAX(rBP!$5:$5)-AI$5+1))&amp;":"&amp;ADDRESS($S84,SUMIFS(rBP!$1:$1,rBP!$5:$5,MAX(rBP!$5:$5))))))</f>
        <v>3709.6770377600005</v>
      </c>
      <c r="AJ84" s="71">
        <f ca="1">IF(AJ$5="",0,SUMPRODUCT(
INDIRECT(ADDRESS($P84,SUMIFS($1:$1,$5:$5,1))&amp;":"&amp;ADDRESS($P84,AJ$1)),
INDIRECT("rBP!"&amp;ADDRESS($S84,SUMIFS(rBP!$1:$1,rBP!$5:$5,MAX(rBP!$5:$5)-AJ$5+1))&amp;":"&amp;ADDRESS($S84,SUMIFS(rBP!$1:$1,rBP!$5:$5,MAX(rBP!$5:$5))))))</f>
        <v>3820.9673488928006</v>
      </c>
      <c r="AK84" s="71">
        <f ca="1">IF(AK$5="",0,SUMPRODUCT(
INDIRECT(ADDRESS($P84,SUMIFS($1:$1,$5:$5,1))&amp;":"&amp;ADDRESS($P84,AK$1)),
INDIRECT("rBP!"&amp;ADDRESS($S84,SUMIFS(rBP!$1:$1,rBP!$5:$5,MAX(rBP!$5:$5)-AK$5+1))&amp;":"&amp;ADDRESS($S84,SUMIFS(rBP!$1:$1,rBP!$5:$5,MAX(rBP!$5:$5))))))</f>
        <v>3935.596369359585</v>
      </c>
      <c r="AL84" s="71">
        <f ca="1">IF(AL$5="",0,SUMPRODUCT(
INDIRECT(ADDRESS($P84,SUMIFS($1:$1,$5:$5,1))&amp;":"&amp;ADDRESS($P84,AL$1)),
INDIRECT("rBP!"&amp;ADDRESS($S84,SUMIFS(rBP!$1:$1,rBP!$5:$5,MAX(rBP!$5:$5)-AL$5+1))&amp;":"&amp;ADDRESS($S84,SUMIFS(rBP!$1:$1,rBP!$5:$5,MAX(rBP!$5:$5))))))</f>
        <v>4053.6642604403723</v>
      </c>
      <c r="AM84" s="71">
        <f ca="1">IF(AM$5="",0,SUMPRODUCT(
INDIRECT(ADDRESS($P84,SUMIFS($1:$1,$5:$5,1))&amp;":"&amp;ADDRESS($P84,AM$1)),
INDIRECT("rBP!"&amp;ADDRESS($S84,SUMIFS(rBP!$1:$1,rBP!$5:$5,MAX(rBP!$5:$5)-AM$5+1))&amp;":"&amp;ADDRESS($S84,SUMIFS(rBP!$1:$1,rBP!$5:$5,MAX(rBP!$5:$5))))))</f>
        <v>4175.2741882535838</v>
      </c>
      <c r="AN84" s="71">
        <f ca="1">IF(AN$5="",0,SUMPRODUCT(
INDIRECT(ADDRESS($P84,SUMIFS($1:$1,$5:$5,1))&amp;":"&amp;ADDRESS($P84,AN$1)),
INDIRECT("rBP!"&amp;ADDRESS($S84,SUMIFS(rBP!$1:$1,rBP!$5:$5,MAX(rBP!$5:$5)-AN$5+1))&amp;":"&amp;ADDRESS($S84,SUMIFS(rBP!$1:$1,rBP!$5:$5,MAX(rBP!$5:$5))))))</f>
        <v>4300.5324139011909</v>
      </c>
      <c r="AO84" s="71">
        <f ca="1">IF(AO$5="",0,SUMPRODUCT(
INDIRECT(ADDRESS($P84,SUMIFS($1:$1,$5:$5,1))&amp;":"&amp;ADDRESS($P84,AO$1)),
INDIRECT("rBP!"&amp;ADDRESS($S84,SUMIFS(rBP!$1:$1,rBP!$5:$5,MAX(rBP!$5:$5)-AO$5+1))&amp;":"&amp;ADDRESS($S84,SUMIFS(rBP!$1:$1,rBP!$5:$5,MAX(rBP!$5:$5))))))</f>
        <v>4429.5483863182262</v>
      </c>
      <c r="AP84" s="71">
        <f ca="1">IF(AP$5="",0,SUMPRODUCT(
INDIRECT(ADDRESS($P84,SUMIFS($1:$1,$5:$5,1))&amp;":"&amp;ADDRESS($P84,AP$1)),
INDIRECT("rBP!"&amp;ADDRESS($S84,SUMIFS(rBP!$1:$1,rBP!$5:$5,MAX(rBP!$5:$5)-AP$5+1))&amp;":"&amp;ADDRESS($S84,SUMIFS(rBP!$1:$1,rBP!$5:$5,MAX(rBP!$5:$5))))))</f>
        <v>4562.4348379077737</v>
      </c>
      <c r="AQ84" s="71">
        <f ca="1">IF(AQ$5="",0,SUMPRODUCT(
INDIRECT(ADDRESS($P84,SUMIFS($1:$1,$5:$5,1))&amp;":"&amp;ADDRESS($P84,AQ$1)),
INDIRECT("rBP!"&amp;ADDRESS($S84,SUMIFS(rBP!$1:$1,rBP!$5:$5,MAX(rBP!$5:$5)-AQ$5+1))&amp;":"&amp;ADDRESS($S84,SUMIFS(rBP!$1:$1,rBP!$5:$5,MAX(rBP!$5:$5))))))</f>
        <v>4699.3078830450067</v>
      </c>
      <c r="AR84" s="71">
        <f ca="1">IF(AR$5="",0,SUMPRODUCT(
INDIRECT(ADDRESS($P84,SUMIFS($1:$1,$5:$5,1))&amp;":"&amp;ADDRESS($P84,AR$1)),
INDIRECT("rBP!"&amp;ADDRESS($S84,SUMIFS(rBP!$1:$1,rBP!$5:$5,MAX(rBP!$5:$5)-AR$5+1))&amp;":"&amp;ADDRESS($S84,SUMIFS(rBP!$1:$1,rBP!$5:$5,MAX(rBP!$5:$5))))))</f>
        <v>4840.2871195363577</v>
      </c>
      <c r="AS84" s="71">
        <f ca="1">IF(AS$5="",0,SUMPRODUCT(
INDIRECT(ADDRESS($P84,SUMIFS($1:$1,$5:$5,1))&amp;":"&amp;ADDRESS($P84,AS$1)),
INDIRECT("rBP!"&amp;ADDRESS($S84,SUMIFS(rBP!$1:$1,rBP!$5:$5,MAX(rBP!$5:$5)-AS$5+1))&amp;":"&amp;ADDRESS($S84,SUMIFS(rBP!$1:$1,rBP!$5:$5,MAX(rBP!$5:$5))))))</f>
        <v>4985.4957331224487</v>
      </c>
      <c r="AT84" s="71">
        <f ca="1">IF(AT$5="",0,SUMPRODUCT(
INDIRECT(ADDRESS($P84,SUMIFS($1:$1,$5:$5,1))&amp;":"&amp;ADDRESS($P84,AT$1)),
INDIRECT("rBP!"&amp;ADDRESS($S84,SUMIFS(rBP!$1:$1,rBP!$5:$5,MAX(rBP!$5:$5)-AT$5+1))&amp;":"&amp;ADDRESS($S84,SUMIFS(rBP!$1:$1,rBP!$5:$5,MAX(rBP!$5:$5))))))</f>
        <v>5135.0606051161221</v>
      </c>
      <c r="AU84" s="71">
        <f ca="1">IF(AU$5="",0,SUMPRODUCT(
INDIRECT(ADDRESS($P84,SUMIFS($1:$1,$5:$5,1))&amp;":"&amp;ADDRESS($P84,AU$1)),
INDIRECT("rBP!"&amp;ADDRESS($S84,SUMIFS(rBP!$1:$1,rBP!$5:$5,MAX(rBP!$5:$5)-AU$5+1))&amp;":"&amp;ADDRESS($S84,SUMIFS(rBP!$1:$1,rBP!$5:$5,MAX(rBP!$5:$5))))))</f>
        <v>5289.1124232696056</v>
      </c>
      <c r="AV84" s="71">
        <f ca="1">IF(AV$5="",0,SUMPRODUCT(
INDIRECT(ADDRESS($P84,SUMIFS($1:$1,$5:$5,1))&amp;":"&amp;ADDRESS($P84,AV$1)),
INDIRECT("rBP!"&amp;ADDRESS($S84,SUMIFS(rBP!$1:$1,rBP!$5:$5,MAX(rBP!$5:$5)-AV$5+1))&amp;":"&amp;ADDRESS($S84,SUMIFS(rBP!$1:$1,rBP!$5:$5,MAX(rBP!$5:$5))))))</f>
        <v>5447.7857959676949</v>
      </c>
      <c r="AW84" s="71">
        <f ca="1">IF(AW$5="",0,SUMPRODUCT(
INDIRECT(ADDRESS($P84,SUMIFS($1:$1,$5:$5,1))&amp;":"&amp;ADDRESS($P84,AW$1)),
INDIRECT("rBP!"&amp;ADDRESS($S84,SUMIFS(rBP!$1:$1,rBP!$5:$5,MAX(rBP!$5:$5)-AW$5+1))&amp;":"&amp;ADDRESS($S84,SUMIFS(rBP!$1:$1,rBP!$5:$5,MAX(rBP!$5:$5))))))</f>
        <v>5611.2193698467254</v>
      </c>
      <c r="AX84" s="71">
        <f ca="1">IF(AX$5="",0,SUMPRODUCT(
INDIRECT(ADDRESS($P84,SUMIFS($1:$1,$5:$5,1))&amp;":"&amp;ADDRESS($P84,AX$1)),
INDIRECT("rBP!"&amp;ADDRESS($S84,SUMIFS(rBP!$1:$1,rBP!$5:$5,MAX(rBP!$5:$5)-AX$5+1))&amp;":"&amp;ADDRESS($S84,SUMIFS(rBP!$1:$1,rBP!$5:$5,MAX(rBP!$5:$5))))))</f>
        <v>5779.5559509421273</v>
      </c>
      <c r="AY84" s="71">
        <f ca="1">IF(AY$5="",0,SUMPRODUCT(
INDIRECT(ADDRESS($P84,SUMIFS($1:$1,$5:$5,1))&amp;":"&amp;ADDRESS($P84,AY$1)),
INDIRECT("rBP!"&amp;ADDRESS($S84,SUMIFS(rBP!$1:$1,rBP!$5:$5,MAX(rBP!$5:$5)-AY$5+1))&amp;":"&amp;ADDRESS($S84,SUMIFS(rBP!$1:$1,rBP!$5:$5,MAX(rBP!$5:$5))))))</f>
        <v>5952.9426294703917</v>
      </c>
      <c r="AZ84" s="71">
        <f ca="1">IF(AZ$5="",0,SUMPRODUCT(
INDIRECT(ADDRESS($P84,SUMIFS($1:$1,$5:$5,1))&amp;":"&amp;ADDRESS($P84,AZ$1)),
INDIRECT("rBP!"&amp;ADDRESS($S84,SUMIFS(rBP!$1:$1,rBP!$5:$5,MAX(rBP!$5:$5)-AZ$5+1))&amp;":"&amp;ADDRESS($S84,SUMIFS(rBP!$1:$1,rBP!$5:$5,MAX(rBP!$5:$5))))))</f>
        <v>6131.5309083545035</v>
      </c>
      <c r="BA84" s="71">
        <f ca="1">IF(BA$5="",0,SUMPRODUCT(
INDIRECT(ADDRESS($P84,SUMIFS($1:$1,$5:$5,1))&amp;":"&amp;ADDRESS($P84,BA$1)),
INDIRECT("rBP!"&amp;ADDRESS($S84,SUMIFS(rBP!$1:$1,rBP!$5:$5,MAX(rBP!$5:$5)-BA$5+1))&amp;":"&amp;ADDRESS($S84,SUMIFS(rBP!$1:$1,rBP!$5:$5,MAX(rBP!$5:$5))))))</f>
        <v>6315.4768356051391</v>
      </c>
      <c r="BB84" s="71">
        <f ca="1">IF(BB$5="",0,SUMPRODUCT(
INDIRECT(ADDRESS($P84,SUMIFS($1:$1,$5:$5,1))&amp;":"&amp;ADDRESS($P84,BB$1)),
INDIRECT("rBP!"&amp;ADDRESS($S84,SUMIFS(rBP!$1:$1,rBP!$5:$5,MAX(rBP!$5:$5)-BB$5+1))&amp;":"&amp;ADDRESS($S84,SUMIFS(rBP!$1:$1,rBP!$5:$5,MAX(rBP!$5:$5))))))</f>
        <v>6504.9411406732934</v>
      </c>
      <c r="BC84" s="71">
        <f ca="1">IF(BC$5="",0,SUMPRODUCT(
INDIRECT(ADDRESS($P84,SUMIFS($1:$1,$5:$5,1))&amp;":"&amp;ADDRESS($P84,BC$1)),
INDIRECT("rBP!"&amp;ADDRESS($S84,SUMIFS(rBP!$1:$1,rBP!$5:$5,MAX(rBP!$5:$5)-BC$5+1))&amp;":"&amp;ADDRESS($S84,SUMIFS(rBP!$1:$1,rBP!$5:$5,MAX(rBP!$5:$5))))))</f>
        <v>6700.0893748934923</v>
      </c>
      <c r="BD84" s="71">
        <f ca="1">IF(BD$5="",0,SUMPRODUCT(
INDIRECT(ADDRESS($P84,SUMIFS($1:$1,$5:$5,1))&amp;":"&amp;ADDRESS($P84,BD$1)),
INDIRECT("rBP!"&amp;ADDRESS($S84,SUMIFS(rBP!$1:$1,rBP!$5:$5,MAX(rBP!$5:$5)-BD$5+1))&amp;":"&amp;ADDRESS($S84,SUMIFS(rBP!$1:$1,rBP!$5:$5,MAX(rBP!$5:$5))))))</f>
        <v>6901.0920561402963</v>
      </c>
      <c r="BE84" s="71">
        <f ca="1">IF(BE$5="",0,SUMPRODUCT(
INDIRECT(ADDRESS($P84,SUMIFS($1:$1,$5:$5,1))&amp;":"&amp;ADDRESS($P84,BE$1)),
INDIRECT("rBP!"&amp;ADDRESS($S84,SUMIFS(rBP!$1:$1,rBP!$5:$5,MAX(rBP!$5:$5)-BE$5+1))&amp;":"&amp;ADDRESS($S84,SUMIFS(rBP!$1:$1,rBP!$5:$5,MAX(rBP!$5:$5))))))</f>
        <v>7108.124817824505</v>
      </c>
      <c r="BF84" s="71">
        <f ca="1">IF(BF$5="",0,SUMPRODUCT(
INDIRECT(ADDRESS($P84,SUMIFS($1:$1,$5:$5,1))&amp;":"&amp;ADDRESS($P84,BF$1)),
INDIRECT("rBP!"&amp;ADDRESS($S84,SUMIFS(rBP!$1:$1,rBP!$5:$5,MAX(rBP!$5:$5)-BF$5+1))&amp;":"&amp;ADDRESS($S84,SUMIFS(rBP!$1:$1,rBP!$5:$5,MAX(rBP!$5:$5))))))</f>
        <v>7321.368562359241</v>
      </c>
      <c r="BG84" s="71">
        <f ca="1">IF(BG$5="",0,SUMPRODUCT(
INDIRECT(ADDRESS($P84,SUMIFS($1:$1,$5:$5,1))&amp;":"&amp;ADDRESS($P84,BG$1)),
INDIRECT("rBP!"&amp;ADDRESS($S84,SUMIFS(rBP!$1:$1,rBP!$5:$5,MAX(rBP!$5:$5)-BG$5+1))&amp;":"&amp;ADDRESS($S84,SUMIFS(rBP!$1:$1,rBP!$5:$5,MAX(rBP!$5:$5))))))</f>
        <v>7541.009619230018</v>
      </c>
      <c r="BH84" s="71">
        <f ca="1">IF(BH$5="",0,SUMPRODUCT(
INDIRECT(ADDRESS($P84,SUMIFS($1:$1,$5:$5,1))&amp;":"&amp;ADDRESS($P84,BH$1)),
INDIRECT("rBP!"&amp;ADDRESS($S84,SUMIFS(rBP!$1:$1,rBP!$5:$5,MAX(rBP!$5:$5)-BH$5+1))&amp;":"&amp;ADDRESS($S84,SUMIFS(rBP!$1:$1,rBP!$5:$5,MAX(rBP!$5:$5))))))</f>
        <v>7767.2399078069184</v>
      </c>
      <c r="BI84" s="71">
        <f ca="1">IF(BI$5="",0,SUMPRODUCT(
INDIRECT(ADDRESS($P84,SUMIFS($1:$1,$5:$5,1))&amp;":"&amp;ADDRESS($P84,BI$1)),
INDIRECT("rBP!"&amp;ADDRESS($S84,SUMIFS(rBP!$1:$1,rBP!$5:$5,MAX(rBP!$5:$5)-BI$5+1))&amp;":"&amp;ADDRESS($S84,SUMIFS(rBP!$1:$1,rBP!$5:$5,MAX(rBP!$5:$5))))))</f>
        <v>8000.257105041127</v>
      </c>
      <c r="BJ84" s="71">
        <f ca="1">IF(BJ$5="",0,SUMPRODUCT(
INDIRECT(ADDRESS($P84,SUMIFS($1:$1,$5:$5,1))&amp;":"&amp;ADDRESS($P84,BJ$1)),
INDIRECT("rBP!"&amp;ADDRESS($S84,SUMIFS(rBP!$1:$1,rBP!$5:$5,MAX(rBP!$5:$5)-BJ$5+1))&amp;":"&amp;ADDRESS($S84,SUMIFS(rBP!$1:$1,rBP!$5:$5,MAX(rBP!$5:$5))))))</f>
        <v>8240.2648181923614</v>
      </c>
      <c r="BK84" s="71">
        <f ca="1">IF(BK$5="",0,SUMPRODUCT(
INDIRECT(ADDRESS($P84,SUMIFS($1:$1,$5:$5,1))&amp;":"&amp;ADDRESS($P84,BK$1)),
INDIRECT("rBP!"&amp;ADDRESS($S84,SUMIFS(rBP!$1:$1,rBP!$5:$5,MAX(rBP!$5:$5)-BK$5+1))&amp;":"&amp;ADDRESS($S84,SUMIFS(rBP!$1:$1,rBP!$5:$5,MAX(rBP!$5:$5))))))</f>
        <v>8487.4727627381326</v>
      </c>
      <c r="BL84" s="71">
        <f ca="1">IF(BL$5="",0,SUMPRODUCT(
INDIRECT(ADDRESS($P84,SUMIFS($1:$1,$5:$5,1))&amp;":"&amp;ADDRESS($P84,BL$1)),
INDIRECT("rBP!"&amp;ADDRESS($S84,SUMIFS(rBP!$1:$1,rBP!$5:$5,MAX(rBP!$5:$5)-BL$5+1))&amp;":"&amp;ADDRESS($S84,SUMIFS(rBP!$1:$1,rBP!$5:$5,MAX(rBP!$5:$5))))))</f>
        <v>8742.0969456202765</v>
      </c>
      <c r="BM84" s="71">
        <f ca="1">IF(BM$5="",0,SUMPRODUCT(
INDIRECT(ADDRESS($P84,SUMIFS($1:$1,$5:$5,1))&amp;":"&amp;ADDRESS($P84,BM$1)),
INDIRECT("rBP!"&amp;ADDRESS($S84,SUMIFS(rBP!$1:$1,rBP!$5:$5,MAX(rBP!$5:$5)-BM$5+1))&amp;":"&amp;ADDRESS($S84,SUMIFS(rBP!$1:$1,rBP!$5:$5,MAX(rBP!$5:$5))))))</f>
        <v>9004.3598539888844</v>
      </c>
      <c r="BN84" s="71">
        <f ca="1">IF(BN$5="",0,SUMPRODUCT(
INDIRECT(ADDRESS($P84,SUMIFS($1:$1,$5:$5,1))&amp;":"&amp;ADDRESS($P84,BN$1)),
INDIRECT("rBP!"&amp;ADDRESS($S84,SUMIFS(rBP!$1:$1,rBP!$5:$5,MAX(rBP!$5:$5)-BN$5+1))&amp;":"&amp;ADDRESS($S84,SUMIFS(rBP!$1:$1,rBP!$5:$5,MAX(rBP!$5:$5))))))</f>
        <v>9274.4906496085514</v>
      </c>
      <c r="BO84" s="71">
        <f ca="1">IF(BO$5="",0,SUMPRODUCT(
INDIRECT(ADDRESS($P84,SUMIFS($1:$1,$5:$5,1))&amp;":"&amp;ADDRESS($P84,BO$1)),
INDIRECT("rBP!"&amp;ADDRESS($S84,SUMIFS(rBP!$1:$1,rBP!$5:$5,MAX(rBP!$5:$5)-BO$5+1))&amp;":"&amp;ADDRESS($S84,SUMIFS(rBP!$1:$1,rBP!$5:$5,MAX(rBP!$5:$5))))))</f>
        <v>9552.7253690968082</v>
      </c>
      <c r="BP84" s="71">
        <f ca="1">IF(BP$5="",0,SUMPRODUCT(
INDIRECT(ADDRESS($P84,SUMIFS($1:$1,$5:$5,1))&amp;":"&amp;ADDRESS($P84,BP$1)),
INDIRECT("rBP!"&amp;ADDRESS($S84,SUMIFS(rBP!$1:$1,rBP!$5:$5,MAX(rBP!$5:$5)-BP$5+1))&amp;":"&amp;ADDRESS($S84,SUMIFS(rBP!$1:$1,rBP!$5:$5,MAX(rBP!$5:$5))))))</f>
        <v>9839.3071301697128</v>
      </c>
      <c r="BQ84" s="71">
        <f ca="1">IF(BQ$5="",0,SUMPRODUCT(
INDIRECT(ADDRESS($P84,SUMIFS($1:$1,$5:$5,1))&amp;":"&amp;ADDRESS($P84,BQ$1)),
INDIRECT("rBP!"&amp;ADDRESS($S84,SUMIFS(rBP!$1:$1,rBP!$5:$5,MAX(rBP!$5:$5)-BQ$5+1))&amp;":"&amp;ADDRESS($S84,SUMIFS(rBP!$1:$1,rBP!$5:$5,MAX(rBP!$5:$5))))))</f>
        <v>10134.486344074805</v>
      </c>
      <c r="BR84" s="71">
        <f ca="1">IF(BR$5="",0,SUMPRODUCT(
INDIRECT(ADDRESS($P84,SUMIFS($1:$1,$5:$5,1))&amp;":"&amp;ADDRESS($P84,BR$1)),
INDIRECT("rBP!"&amp;ADDRESS($S84,SUMIFS(rBP!$1:$1,rBP!$5:$5,MAX(rBP!$5:$5)-BR$5+1))&amp;":"&amp;ADDRESS($S84,SUMIFS(rBP!$1:$1,rBP!$5:$5,MAX(rBP!$5:$5))))))</f>
        <v>10438.520934397049</v>
      </c>
      <c r="BS84" s="71">
        <f ca="1">IF(BS$5="",0,SUMPRODUCT(
INDIRECT(ADDRESS($P84,SUMIFS($1:$1,$5:$5,1))&amp;":"&amp;ADDRESS($P84,BS$1)),
INDIRECT("rBP!"&amp;ADDRESS($S84,SUMIFS(rBP!$1:$1,rBP!$5:$5,MAX(rBP!$5:$5)-BS$5+1))&amp;":"&amp;ADDRESS($S84,SUMIFS(rBP!$1:$1,rBP!$5:$5,MAX(rBP!$5:$5))))))</f>
        <v>10751.676562428962</v>
      </c>
      <c r="BT84" s="71">
        <f ca="1">IF(BT$5="",0,SUMPRODUCT(
INDIRECT(ADDRESS($P84,SUMIFS($1:$1,$5:$5,1))&amp;":"&amp;ADDRESS($P84,BT$1)),
INDIRECT("rBP!"&amp;ADDRESS($S84,SUMIFS(rBP!$1:$1,rBP!$5:$5,MAX(rBP!$5:$5)-BT$5+1))&amp;":"&amp;ADDRESS($S84,SUMIFS(rBP!$1:$1,rBP!$5:$5,MAX(rBP!$5:$5))))))</f>
        <v>11074.226859301831</v>
      </c>
      <c r="BU84" s="71">
        <f ca="1">IF(BU$5="",0,SUMPRODUCT(
INDIRECT(ADDRESS($P84,SUMIFS($1:$1,$5:$5,1))&amp;":"&amp;ADDRESS($P84,BU$1)),
INDIRECT("rBP!"&amp;ADDRESS($S84,SUMIFS(rBP!$1:$1,rBP!$5:$5,MAX(rBP!$5:$5)-BU$5+1))&amp;":"&amp;ADDRESS($S84,SUMIFS(rBP!$1:$1,rBP!$5:$5,MAX(rBP!$5:$5))))))</f>
        <v>11406.453665080886</v>
      </c>
      <c r="BV84" s="71">
        <f ca="1">IF(BV$5="",0,SUMPRODUCT(
INDIRECT(ADDRESS($P84,SUMIFS($1:$1,$5:$5,1))&amp;":"&amp;ADDRESS($P84,BV$1)),
INDIRECT("rBP!"&amp;ADDRESS($S84,SUMIFS(rBP!$1:$1,rBP!$5:$5,MAX(rBP!$5:$5)-BV$5+1))&amp;":"&amp;ADDRESS($S84,SUMIFS(rBP!$1:$1,rBP!$5:$5,MAX(rBP!$5:$5))))))</f>
        <v>0</v>
      </c>
      <c r="BW84" s="71">
        <f ca="1">IF(BW$5="",0,SUMPRODUCT(
INDIRECT(ADDRESS($P84,SUMIFS($1:$1,$5:$5,1))&amp;":"&amp;ADDRESS($P84,BW$1)),
INDIRECT("rBP!"&amp;ADDRESS($S84,SUMIFS(rBP!$1:$1,rBP!$5:$5,MAX(rBP!$5:$5)-BW$5+1))&amp;":"&amp;ADDRESS($S84,SUMIFS(rBP!$1:$1,rBP!$5:$5,MAX(rBP!$5:$5))))))</f>
        <v>0</v>
      </c>
      <c r="BX84" s="71">
        <f ca="1">IF(BX$5="",0,SUMPRODUCT(
INDIRECT(ADDRESS($P84,SUMIFS($1:$1,$5:$5,1))&amp;":"&amp;ADDRESS($P84,BX$1)),
INDIRECT("rBP!"&amp;ADDRESS($S84,SUMIFS(rBP!$1:$1,rBP!$5:$5,MAX(rBP!$5:$5)-BX$5+1))&amp;":"&amp;ADDRESS($S84,SUMIFS(rBP!$1:$1,rBP!$5:$5,MAX(rBP!$5:$5))))))</f>
        <v>0</v>
      </c>
      <c r="BY84" s="71">
        <f ca="1">IF(BY$5="",0,SUMPRODUCT(
INDIRECT(ADDRESS($P84,SUMIFS($1:$1,$5:$5,1))&amp;":"&amp;ADDRESS($P84,BY$1)),
INDIRECT("rBP!"&amp;ADDRESS($S84,SUMIFS(rBP!$1:$1,rBP!$5:$5,MAX(rBP!$5:$5)-BY$5+1))&amp;":"&amp;ADDRESS($S84,SUMIFS(rBP!$1:$1,rBP!$5:$5,MAX(rBP!$5:$5))))))</f>
        <v>0</v>
      </c>
      <c r="BZ84" s="71">
        <f ca="1">IF(BZ$5="",0,SUMPRODUCT(
INDIRECT(ADDRESS($P84,SUMIFS($1:$1,$5:$5,1))&amp;":"&amp;ADDRESS($P84,BZ$1)),
INDIRECT("rBP!"&amp;ADDRESS($S84,SUMIFS(rBP!$1:$1,rBP!$5:$5,MAX(rBP!$5:$5)-BZ$5+1))&amp;":"&amp;ADDRESS($S84,SUMIFS(rBP!$1:$1,rBP!$5:$5,MAX(rBP!$5:$5))))))</f>
        <v>0</v>
      </c>
      <c r="CA84" s="71">
        <f ca="1">IF(CA$5="",0,SUMPRODUCT(
INDIRECT(ADDRESS($P84,SUMIFS($1:$1,$5:$5,1))&amp;":"&amp;ADDRESS($P84,CA$1)),
INDIRECT("rBP!"&amp;ADDRESS($S84,SUMIFS(rBP!$1:$1,rBP!$5:$5,MAX(rBP!$5:$5)-CA$5+1))&amp;":"&amp;ADDRESS($S84,SUMIFS(rBP!$1:$1,rBP!$5:$5,MAX(rBP!$5:$5))))))</f>
        <v>0</v>
      </c>
      <c r="CB84" s="71">
        <f ca="1">IF(CB$5="",0,SUMPRODUCT(
INDIRECT(ADDRESS($P84,SUMIFS($1:$1,$5:$5,1))&amp;":"&amp;ADDRESS($P84,CB$1)),
INDIRECT("rBP!"&amp;ADDRESS($S84,SUMIFS(rBP!$1:$1,rBP!$5:$5,MAX(rBP!$5:$5)-CB$5+1))&amp;":"&amp;ADDRESS($S84,SUMIFS(rBP!$1:$1,rBP!$5:$5,MAX(rBP!$5:$5))))))</f>
        <v>0</v>
      </c>
      <c r="CC84" s="71">
        <f ca="1">IF(CC$5="",0,SUMPRODUCT(
INDIRECT(ADDRESS($P84,SUMIFS($1:$1,$5:$5,1))&amp;":"&amp;ADDRESS($P84,CC$1)),
INDIRECT("rBP!"&amp;ADDRESS($S84,SUMIFS(rBP!$1:$1,rBP!$5:$5,MAX(rBP!$5:$5)-CC$5+1))&amp;":"&amp;ADDRESS($S84,SUMIFS(rBP!$1:$1,rBP!$5:$5,MAX(rBP!$5:$5))))))</f>
        <v>0</v>
      </c>
      <c r="CD84" s="71">
        <f ca="1">IF(CD$5="",0,SUMPRODUCT(
INDIRECT(ADDRESS($P84,SUMIFS($1:$1,$5:$5,1))&amp;":"&amp;ADDRESS($P84,CD$1)),
INDIRECT("rBP!"&amp;ADDRESS($S84,SUMIFS(rBP!$1:$1,rBP!$5:$5,MAX(rBP!$5:$5)-CD$5+1))&amp;":"&amp;ADDRESS($S84,SUMIFS(rBP!$1:$1,rBP!$5:$5,MAX(rBP!$5:$5))))))</f>
        <v>0</v>
      </c>
      <c r="CE84" s="71">
        <f ca="1">IF(CE$5="",0,SUMPRODUCT(
INDIRECT(ADDRESS($P84,SUMIFS($1:$1,$5:$5,1))&amp;":"&amp;ADDRESS($P84,CE$1)),
INDIRECT("rBP!"&amp;ADDRESS($S84,SUMIFS(rBP!$1:$1,rBP!$5:$5,MAX(rBP!$5:$5)-CE$5+1))&amp;":"&amp;ADDRESS($S84,SUMIFS(rBP!$1:$1,rBP!$5:$5,MAX(rBP!$5:$5))))))</f>
        <v>0</v>
      </c>
      <c r="CF84" s="71">
        <f ca="1">IF(CF$5="",0,SUMPRODUCT(
INDIRECT(ADDRESS($P84,SUMIFS($1:$1,$5:$5,1))&amp;":"&amp;ADDRESS($P84,CF$1)),
INDIRECT("rBP!"&amp;ADDRESS($S84,SUMIFS(rBP!$1:$1,rBP!$5:$5,MAX(rBP!$5:$5)-CF$5+1))&amp;":"&amp;ADDRESS($S84,SUMIFS(rBP!$1:$1,rBP!$5:$5,MAX(rBP!$5:$5))))))</f>
        <v>0</v>
      </c>
      <c r="CG84" s="71">
        <f ca="1">IF(CG$5="",0,SUMPRODUCT(
INDIRECT(ADDRESS($P84,SUMIFS($1:$1,$5:$5,1))&amp;":"&amp;ADDRESS($P84,CG$1)),
INDIRECT("rBP!"&amp;ADDRESS($S84,SUMIFS(rBP!$1:$1,rBP!$5:$5,MAX(rBP!$5:$5)-CG$5+1))&amp;":"&amp;ADDRESS($S84,SUMIFS(rBP!$1:$1,rBP!$5:$5,MAX(rBP!$5:$5))))))</f>
        <v>0</v>
      </c>
      <c r="CH84" s="71">
        <f ca="1">IF(CH$5="",0,SUMPRODUCT(
INDIRECT(ADDRESS($P84,SUMIFS($1:$1,$5:$5,1))&amp;":"&amp;ADDRESS($P84,CH$1)),
INDIRECT("rBP!"&amp;ADDRESS($S84,SUMIFS(rBP!$1:$1,rBP!$5:$5,MAX(rBP!$5:$5)-CH$5+1))&amp;":"&amp;ADDRESS($S84,SUMIFS(rBP!$1:$1,rBP!$5:$5,MAX(rBP!$5:$5))))))</f>
        <v>0</v>
      </c>
      <c r="CI84" s="71">
        <f ca="1">IF(CI$5="",0,SUMPRODUCT(
INDIRECT(ADDRESS($P84,SUMIFS($1:$1,$5:$5,1))&amp;":"&amp;ADDRESS($P84,CI$1)),
INDIRECT("rBP!"&amp;ADDRESS($S84,SUMIFS(rBP!$1:$1,rBP!$5:$5,MAX(rBP!$5:$5)-CI$5+1))&amp;":"&amp;ADDRESS($S84,SUMIFS(rBP!$1:$1,rBP!$5:$5,MAX(rBP!$5:$5))))))</f>
        <v>0</v>
      </c>
      <c r="CJ84" s="71">
        <f ca="1">IF(CJ$5="",0,SUMPRODUCT(
INDIRECT(ADDRESS($P84,SUMIFS($1:$1,$5:$5,1))&amp;":"&amp;ADDRESS($P84,CJ$1)),
INDIRECT("rBP!"&amp;ADDRESS($S84,SUMIFS(rBP!$1:$1,rBP!$5:$5,MAX(rBP!$5:$5)-CJ$5+1))&amp;":"&amp;ADDRESS($S84,SUMIFS(rBP!$1:$1,rBP!$5:$5,MAX(rBP!$5:$5))))))</f>
        <v>0</v>
      </c>
      <c r="CK84" s="71">
        <f ca="1">IF(CK$5="",0,SUMPRODUCT(
INDIRECT(ADDRESS($P84,SUMIFS($1:$1,$5:$5,1))&amp;":"&amp;ADDRESS($P84,CK$1)),
INDIRECT("rBP!"&amp;ADDRESS($S84,SUMIFS(rBP!$1:$1,rBP!$5:$5,MAX(rBP!$5:$5)-CK$5+1))&amp;":"&amp;ADDRESS($S84,SUMIFS(rBP!$1:$1,rBP!$5:$5,MAX(rBP!$5:$5))))))</f>
        <v>0</v>
      </c>
      <c r="CL84" s="71">
        <f ca="1">IF(CL$5="",0,SUMPRODUCT(
INDIRECT(ADDRESS($P84,SUMIFS($1:$1,$5:$5,1))&amp;":"&amp;ADDRESS($P84,CL$1)),
INDIRECT("rBP!"&amp;ADDRESS($S84,SUMIFS(rBP!$1:$1,rBP!$5:$5,MAX(rBP!$5:$5)-CL$5+1))&amp;":"&amp;ADDRESS($S84,SUMIFS(rBP!$1:$1,rBP!$5:$5,MAX(rBP!$5:$5))))))</f>
        <v>0</v>
      </c>
      <c r="CM84" s="71">
        <f ca="1">IF(CM$5="",0,SUMPRODUCT(
INDIRECT(ADDRESS($P84,SUMIFS($1:$1,$5:$5,1))&amp;":"&amp;ADDRESS($P84,CM$1)),
INDIRECT("rBP!"&amp;ADDRESS($S84,SUMIFS(rBP!$1:$1,rBP!$5:$5,MAX(rBP!$5:$5)-CM$5+1))&amp;":"&amp;ADDRESS($S84,SUMIFS(rBP!$1:$1,rBP!$5:$5,MAX(rBP!$5:$5))))))</f>
        <v>0</v>
      </c>
      <c r="CN84" s="71">
        <f ca="1">IF(CN$5="",0,SUMPRODUCT(
INDIRECT(ADDRESS($P84,SUMIFS($1:$1,$5:$5,1))&amp;":"&amp;ADDRESS($P84,CN$1)),
INDIRECT("rBP!"&amp;ADDRESS($S84,SUMIFS(rBP!$1:$1,rBP!$5:$5,MAX(rBP!$5:$5)-CN$5+1))&amp;":"&amp;ADDRESS($S84,SUMIFS(rBP!$1:$1,rBP!$5:$5,MAX(rBP!$5:$5))))))</f>
        <v>0</v>
      </c>
      <c r="CO84" s="71">
        <f ca="1">IF(CO$5="",0,SUMPRODUCT(
INDIRECT(ADDRESS($P84,SUMIFS($1:$1,$5:$5,1))&amp;":"&amp;ADDRESS($P84,CO$1)),
INDIRECT("rBP!"&amp;ADDRESS($S84,SUMIFS(rBP!$1:$1,rBP!$5:$5,MAX(rBP!$5:$5)-CO$5+1))&amp;":"&amp;ADDRESS($S84,SUMIFS(rBP!$1:$1,rBP!$5:$5,MAX(rBP!$5:$5))))))</f>
        <v>0</v>
      </c>
      <c r="CP84" s="71">
        <f ca="1">IF(CP$5="",0,SUMPRODUCT(
INDIRECT(ADDRESS($P84,SUMIFS($1:$1,$5:$5,1))&amp;":"&amp;ADDRESS($P84,CP$1)),
INDIRECT("rBP!"&amp;ADDRESS($S84,SUMIFS(rBP!$1:$1,rBP!$5:$5,MAX(rBP!$5:$5)-CP$5+1))&amp;":"&amp;ADDRESS($S84,SUMIFS(rBP!$1:$1,rBP!$5:$5,MAX(rBP!$5:$5))))))</f>
        <v>0</v>
      </c>
      <c r="CQ84" s="71">
        <f ca="1">IF(CQ$5="",0,SUMPRODUCT(
INDIRECT(ADDRESS($P84,SUMIFS($1:$1,$5:$5,1))&amp;":"&amp;ADDRESS($P84,CQ$1)),
INDIRECT("rBP!"&amp;ADDRESS($S84,SUMIFS(rBP!$1:$1,rBP!$5:$5,MAX(rBP!$5:$5)-CQ$5+1))&amp;":"&amp;ADDRESS($S84,SUMIFS(rBP!$1:$1,rBP!$5:$5,MAX(rBP!$5:$5))))))</f>
        <v>0</v>
      </c>
      <c r="CR84" s="71">
        <f ca="1">IF(CR$5="",0,SUMPRODUCT(
INDIRECT(ADDRESS($P84,SUMIFS($1:$1,$5:$5,1))&amp;":"&amp;ADDRESS($P84,CR$1)),
INDIRECT("rBP!"&amp;ADDRESS($S84,SUMIFS(rBP!$1:$1,rBP!$5:$5,MAX(rBP!$5:$5)-CR$5+1))&amp;":"&amp;ADDRESS($S84,SUMIFS(rBP!$1:$1,rBP!$5:$5,MAX(rBP!$5:$5))))))</f>
        <v>0</v>
      </c>
      <c r="CS84" s="71">
        <f ca="1">IF(CS$5="",0,SUMPRODUCT(
INDIRECT(ADDRESS($P84,SUMIFS($1:$1,$5:$5,1))&amp;":"&amp;ADDRESS($P84,CS$1)),
INDIRECT("rBP!"&amp;ADDRESS($S84,SUMIFS(rBP!$1:$1,rBP!$5:$5,MAX(rBP!$5:$5)-CS$5+1))&amp;":"&amp;ADDRESS($S84,SUMIFS(rBP!$1:$1,rBP!$5:$5,MAX(rBP!$5:$5))))))</f>
        <v>0</v>
      </c>
      <c r="CT84" s="71">
        <f ca="1">IF(CT$5="",0,SUMPRODUCT(
INDIRECT(ADDRESS($P84,SUMIFS($1:$1,$5:$5,1))&amp;":"&amp;ADDRESS($P84,CT$1)),
INDIRECT("rBP!"&amp;ADDRESS($S84,SUMIFS(rBP!$1:$1,rBP!$5:$5,MAX(rBP!$5:$5)-CT$5+1))&amp;":"&amp;ADDRESS($S84,SUMIFS(rBP!$1:$1,rBP!$5:$5,MAX(rBP!$5:$5))))))</f>
        <v>0</v>
      </c>
    </row>
    <row r="85" spans="1:98" s="2" customFormat="1" ht="10.199999999999999" x14ac:dyDescent="0.2">
      <c r="A85" s="11">
        <f>ROW()</f>
        <v>85</v>
      </c>
      <c r="E85" s="23" t="str">
        <f>Lists!$N$9</f>
        <v>пустая строка</v>
      </c>
      <c r="P85" s="3"/>
      <c r="R85" s="23"/>
      <c r="S85" s="3"/>
      <c r="V85" s="76"/>
      <c r="W85" s="5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  <c r="BW85" s="3"/>
      <c r="BX85" s="3"/>
      <c r="BY85" s="3"/>
      <c r="BZ85" s="3"/>
      <c r="CA85" s="3"/>
      <c r="CB85" s="3"/>
      <c r="CC85" s="3"/>
      <c r="CD85" s="3"/>
      <c r="CE85" s="3"/>
      <c r="CF85" s="3"/>
      <c r="CG85" s="3"/>
      <c r="CH85" s="3"/>
      <c r="CI85" s="3"/>
      <c r="CJ85" s="3"/>
      <c r="CK85" s="3"/>
      <c r="CL85" s="3"/>
      <c r="CM85" s="3"/>
      <c r="CN85" s="3"/>
      <c r="CO85" s="3"/>
      <c r="CP85" s="3"/>
      <c r="CQ85" s="3"/>
      <c r="CR85" s="3"/>
      <c r="CS85" s="3"/>
      <c r="CT85" s="3"/>
    </row>
    <row r="86" spans="1:98" s="13" customFormat="1" x14ac:dyDescent="0.3">
      <c r="A86" s="12">
        <f>ROW()</f>
        <v>86</v>
      </c>
      <c r="E86" s="25"/>
      <c r="F86" s="13" t="str">
        <f>BP!$F$139</f>
        <v>Поступление в пр-во ГП</v>
      </c>
      <c r="M86" s="4" t="str">
        <f>Lists!$R$8</f>
        <v>руб.</v>
      </c>
      <c r="P86" s="74">
        <f>$A$7</f>
        <v>7</v>
      </c>
      <c r="Q86" s="31"/>
      <c r="R86" s="46"/>
      <c r="S86" s="74">
        <f>BP!$A139</f>
        <v>139</v>
      </c>
      <c r="T86" s="66"/>
      <c r="U86" s="66"/>
      <c r="V86" s="78">
        <f ca="1">W86-SUM(W87:W96)</f>
        <v>0</v>
      </c>
      <c r="W86" s="67">
        <f ca="1">SUM(INDIRECT(ADDRESS(ROW(),SUMIFS($1:$1,$5:$5,1))):INDIRECT(ADDRESS(ROW(),SUMIFS($1:$1,$5:$5,MAX($5:$5)))))</f>
        <v>186770133.27765465</v>
      </c>
      <c r="X86" s="66"/>
      <c r="Y86" s="66"/>
      <c r="Z86" s="67">
        <f ca="1">IF(Z$5="",0,SUMPRODUCT(
INDIRECT(ADDRESS($P86,SUMIFS($1:$1,$5:$5,1))&amp;":"&amp;ADDRESS($P86,Z$1)),
INDIRECT("rBP!"&amp;ADDRESS($S86,SUMIFS(rBP!$1:$1,rBP!$5:$5,MAX(rBP!$5:$5)-Z$5+1))&amp;":"&amp;ADDRESS($S86,SUMIFS(rBP!$1:$1,rBP!$5:$5,MAX(rBP!$5:$5))))))</f>
        <v>0</v>
      </c>
      <c r="AA86" s="67">
        <f ca="1">IF(AA$5="",0,SUMPRODUCT(
INDIRECT(ADDRESS($P86,SUMIFS($1:$1,$5:$5,1))&amp;":"&amp;ADDRESS($P86,AA$1)),
INDIRECT("rBP!"&amp;ADDRESS($S86,SUMIFS(rBP!$1:$1,rBP!$5:$5,MAX(rBP!$5:$5)-AA$5+1))&amp;":"&amp;ADDRESS($S86,SUMIFS(rBP!$1:$1,rBP!$5:$5,MAX(rBP!$5:$5))))))</f>
        <v>0</v>
      </c>
      <c r="AB86" s="67">
        <f ca="1">IF(AB$5="",0,SUMPRODUCT(
INDIRECT(ADDRESS($P86,SUMIFS($1:$1,$5:$5,1))&amp;":"&amp;ADDRESS($P86,AB$1)),
INDIRECT("rBP!"&amp;ADDRESS($S86,SUMIFS(rBP!$1:$1,rBP!$5:$5,MAX(rBP!$5:$5)-AB$5+1))&amp;":"&amp;ADDRESS($S86,SUMIFS(rBP!$1:$1,rBP!$5:$5,MAX(rBP!$5:$5))))))</f>
        <v>0</v>
      </c>
      <c r="AC86" s="67">
        <f ca="1">IF(AC$5="",0,SUMPRODUCT(
INDIRECT(ADDRESS($P86,SUMIFS($1:$1,$5:$5,1))&amp;":"&amp;ADDRESS($P86,AC$1)),
INDIRECT("rBP!"&amp;ADDRESS($S86,SUMIFS(rBP!$1:$1,rBP!$5:$5,MAX(rBP!$5:$5)-AC$5+1))&amp;":"&amp;ADDRESS($S86,SUMIFS(rBP!$1:$1,rBP!$5:$5,MAX(rBP!$5:$5))))))</f>
        <v>0</v>
      </c>
      <c r="AD86" s="67">
        <f ca="1">IF(AD$5="",0,SUMPRODUCT(
INDIRECT(ADDRESS($P86,SUMIFS($1:$1,$5:$5,1))&amp;":"&amp;ADDRESS($P86,AD$1)),
INDIRECT("rBP!"&amp;ADDRESS($S86,SUMIFS(rBP!$1:$1,rBP!$5:$5,MAX(rBP!$5:$5)-AD$5+1))&amp;":"&amp;ADDRESS($S86,SUMIFS(rBP!$1:$1,rBP!$5:$5,MAX(rBP!$5:$5))))))</f>
        <v>2097400</v>
      </c>
      <c r="AE86" s="67">
        <f ca="1">IF(AE$5="",0,SUMPRODUCT(
INDIRECT(ADDRESS($P86,SUMIFS($1:$1,$5:$5,1))&amp;":"&amp;ADDRESS($P86,AE$1)),
INDIRECT("rBP!"&amp;ADDRESS($S86,SUMIFS(rBP!$1:$1,rBP!$5:$5,MAX(rBP!$5:$5)-AE$5+1))&amp;":"&amp;ADDRESS($S86,SUMIFS(rBP!$1:$1,rBP!$5:$5,MAX(rBP!$5:$5))))))</f>
        <v>2160322</v>
      </c>
      <c r="AF86" s="67">
        <f ca="1">IF(AF$5="",0,SUMPRODUCT(
INDIRECT(ADDRESS($P86,SUMIFS($1:$1,$5:$5,1))&amp;":"&amp;ADDRESS($P86,AF$1)),
INDIRECT("rBP!"&amp;ADDRESS($S86,SUMIFS(rBP!$1:$1,rBP!$5:$5,MAX(rBP!$5:$5)-AF$5+1))&amp;":"&amp;ADDRESS($S86,SUMIFS(rBP!$1:$1,rBP!$5:$5,MAX(rBP!$5:$5))))))</f>
        <v>2225131.66</v>
      </c>
      <c r="AG86" s="67">
        <f ca="1">IF(AG$5="",0,SUMPRODUCT(
INDIRECT(ADDRESS($P86,SUMIFS($1:$1,$5:$5,1))&amp;":"&amp;ADDRESS($P86,AG$1)),
INDIRECT("rBP!"&amp;ADDRESS($S86,SUMIFS(rBP!$1:$1,rBP!$5:$5,MAX(rBP!$5:$5)-AG$5+1))&amp;":"&amp;ADDRESS($S86,SUMIFS(rBP!$1:$1,rBP!$5:$5,MAX(rBP!$5:$5))))))</f>
        <v>2291885.6098000002</v>
      </c>
      <c r="AH86" s="67">
        <f ca="1">IF(AH$5="",0,SUMPRODUCT(
INDIRECT(ADDRESS($P86,SUMIFS($1:$1,$5:$5,1))&amp;":"&amp;ADDRESS($P86,AH$1)),
INDIRECT("rBP!"&amp;ADDRESS($S86,SUMIFS(rBP!$1:$1,rBP!$5:$5,MAX(rBP!$5:$5)-AH$5+1))&amp;":"&amp;ADDRESS($S86,SUMIFS(rBP!$1:$1,rBP!$5:$5,MAX(rBP!$5:$5))))))</f>
        <v>2360642.1780940001</v>
      </c>
      <c r="AI86" s="67">
        <f ca="1">IF(AI$5="",0,SUMPRODUCT(
INDIRECT(ADDRESS($P86,SUMIFS($1:$1,$5:$5,1))&amp;":"&amp;ADDRESS($P86,AI$1)),
INDIRECT("rBP!"&amp;ADDRESS($S86,SUMIFS(rBP!$1:$1,rBP!$5:$5,MAX(rBP!$5:$5)-AI$5+1))&amp;":"&amp;ADDRESS($S86,SUMIFS(rBP!$1:$1,rBP!$5:$5,MAX(rBP!$5:$5))))))</f>
        <v>2431461.4434368205</v>
      </c>
      <c r="AJ86" s="67">
        <f ca="1">IF(AJ$5="",0,SUMPRODUCT(
INDIRECT(ADDRESS($P86,SUMIFS($1:$1,$5:$5,1))&amp;":"&amp;ADDRESS($P86,AJ$1)),
INDIRECT("rBP!"&amp;ADDRESS($S86,SUMIFS(rBP!$1:$1,rBP!$5:$5,MAX(rBP!$5:$5)-AJ$5+1))&amp;":"&amp;ADDRESS($S86,SUMIFS(rBP!$1:$1,rBP!$5:$5,MAX(rBP!$5:$5))))))</f>
        <v>2504405.2867399249</v>
      </c>
      <c r="AK86" s="67">
        <f ca="1">IF(AK$5="",0,SUMPRODUCT(
INDIRECT(ADDRESS($P86,SUMIFS($1:$1,$5:$5,1))&amp;":"&amp;ADDRESS($P86,AK$1)),
INDIRECT("rBP!"&amp;ADDRESS($S86,SUMIFS(rBP!$1:$1,rBP!$5:$5,MAX(rBP!$5:$5)-AK$5+1))&amp;":"&amp;ADDRESS($S86,SUMIFS(rBP!$1:$1,rBP!$5:$5,MAX(rBP!$5:$5))))))</f>
        <v>2579537.445342123</v>
      </c>
      <c r="AL86" s="67">
        <f ca="1">IF(AL$5="",0,SUMPRODUCT(
INDIRECT(ADDRESS($P86,SUMIFS($1:$1,$5:$5,1))&amp;":"&amp;ADDRESS($P86,AL$1)),
INDIRECT("rBP!"&amp;ADDRESS($S86,SUMIFS(rBP!$1:$1,rBP!$5:$5,MAX(rBP!$5:$5)-AL$5+1))&amp;":"&amp;ADDRESS($S86,SUMIFS(rBP!$1:$1,rBP!$5:$5,MAX(rBP!$5:$5))))))</f>
        <v>2656923.5687023867</v>
      </c>
      <c r="AM86" s="67">
        <f ca="1">IF(AM$5="",0,SUMPRODUCT(
INDIRECT(ADDRESS($P86,SUMIFS($1:$1,$5:$5,1))&amp;":"&amp;ADDRESS($P86,AM$1)),
INDIRECT("rBP!"&amp;ADDRESS($S86,SUMIFS(rBP!$1:$1,rBP!$5:$5,MAX(rBP!$5:$5)-AM$5+1))&amp;":"&amp;ADDRESS($S86,SUMIFS(rBP!$1:$1,rBP!$5:$5,MAX(rBP!$5:$5))))))</f>
        <v>2736631.2757634581</v>
      </c>
      <c r="AN86" s="67">
        <f ca="1">IF(AN$5="",0,SUMPRODUCT(
INDIRECT(ADDRESS($P86,SUMIFS($1:$1,$5:$5,1))&amp;":"&amp;ADDRESS($P86,AN$1)),
INDIRECT("rBP!"&amp;ADDRESS($S86,SUMIFS(rBP!$1:$1,rBP!$5:$5,MAX(rBP!$5:$5)-AN$5+1))&amp;":"&amp;ADDRESS($S86,SUMIFS(rBP!$1:$1,rBP!$5:$5,MAX(rBP!$5:$5))))))</f>
        <v>2818730.2140363618</v>
      </c>
      <c r="AO86" s="67">
        <f ca="1">IF(AO$5="",0,SUMPRODUCT(
INDIRECT(ADDRESS($P86,SUMIFS($1:$1,$5:$5,1))&amp;":"&amp;ADDRESS($P86,AO$1)),
INDIRECT("rBP!"&amp;ADDRESS($S86,SUMIFS(rBP!$1:$1,rBP!$5:$5,MAX(rBP!$5:$5)-AO$5+1))&amp;":"&amp;ADDRESS($S86,SUMIFS(rBP!$1:$1,rBP!$5:$5,MAX(rBP!$5:$5))))))</f>
        <v>2903292.1204574527</v>
      </c>
      <c r="AP86" s="67">
        <f ca="1">IF(AP$5="",0,SUMPRODUCT(
INDIRECT(ADDRESS($P86,SUMIFS($1:$1,$5:$5,1))&amp;":"&amp;ADDRESS($P86,AP$1)),
INDIRECT("rBP!"&amp;ADDRESS($S86,SUMIFS(rBP!$1:$1,rBP!$5:$5,MAX(rBP!$5:$5)-AP$5+1))&amp;":"&amp;ADDRESS($S86,SUMIFS(rBP!$1:$1,rBP!$5:$5,MAX(rBP!$5:$5))))))</f>
        <v>2990390.8840711764</v>
      </c>
      <c r="AQ86" s="67">
        <f ca="1">IF(AQ$5="",0,SUMPRODUCT(
INDIRECT(ADDRESS($P86,SUMIFS($1:$1,$5:$5,1))&amp;":"&amp;ADDRESS($P86,AQ$1)),
INDIRECT("rBP!"&amp;ADDRESS($S86,SUMIFS(rBP!$1:$1,rBP!$5:$5,MAX(rBP!$5:$5)-AQ$5+1))&amp;":"&amp;ADDRESS($S86,SUMIFS(rBP!$1:$1,rBP!$5:$5,MAX(rBP!$5:$5))))))</f>
        <v>3080102.610593312</v>
      </c>
      <c r="AR86" s="67">
        <f ca="1">IF(AR$5="",0,SUMPRODUCT(
INDIRECT(ADDRESS($P86,SUMIFS($1:$1,$5:$5,1))&amp;":"&amp;ADDRESS($P86,AR$1)),
INDIRECT("rBP!"&amp;ADDRESS($S86,SUMIFS(rBP!$1:$1,rBP!$5:$5,MAX(rBP!$5:$5)-AR$5+1))&amp;":"&amp;ADDRESS($S86,SUMIFS(rBP!$1:$1,rBP!$5:$5,MAX(rBP!$5:$5))))))</f>
        <v>3172505.6889111111</v>
      </c>
      <c r="AS86" s="67">
        <f ca="1">IF(AS$5="",0,SUMPRODUCT(
INDIRECT(ADDRESS($P86,SUMIFS($1:$1,$5:$5,1))&amp;":"&amp;ADDRESS($P86,AS$1)),
INDIRECT("rBP!"&amp;ADDRESS($S86,SUMIFS(rBP!$1:$1,rBP!$5:$5,MAX(rBP!$5:$5)-AS$5+1))&amp;":"&amp;ADDRESS($S86,SUMIFS(rBP!$1:$1,rBP!$5:$5,MAX(rBP!$5:$5))))))</f>
        <v>3267680.8595784446</v>
      </c>
      <c r="AT86" s="67">
        <f ca="1">IF(AT$5="",0,SUMPRODUCT(
INDIRECT(ADDRESS($P86,SUMIFS($1:$1,$5:$5,1))&amp;":"&amp;ADDRESS($P86,AT$1)),
INDIRECT("rBP!"&amp;ADDRESS($S86,SUMIFS(rBP!$1:$1,rBP!$5:$5,MAX(rBP!$5:$5)-AT$5+1))&amp;":"&amp;ADDRESS($S86,SUMIFS(rBP!$1:$1,rBP!$5:$5,MAX(rBP!$5:$5))))))</f>
        <v>3365711.285365798</v>
      </c>
      <c r="AU86" s="67">
        <f ca="1">IF(AU$5="",0,SUMPRODUCT(
INDIRECT(ADDRESS($P86,SUMIFS($1:$1,$5:$5,1))&amp;":"&amp;ADDRESS($P86,AU$1)),
INDIRECT("rBP!"&amp;ADDRESS($S86,SUMIFS(rBP!$1:$1,rBP!$5:$5,MAX(rBP!$5:$5)-AU$5+1))&amp;":"&amp;ADDRESS($S86,SUMIFS(rBP!$1:$1,rBP!$5:$5,MAX(rBP!$5:$5))))))</f>
        <v>3466682.6239267723</v>
      </c>
      <c r="AV86" s="67">
        <f ca="1">IF(AV$5="",0,SUMPRODUCT(
INDIRECT(ADDRESS($P86,SUMIFS($1:$1,$5:$5,1))&amp;":"&amp;ADDRESS($P86,AV$1)),
INDIRECT("rBP!"&amp;ADDRESS($S86,SUMIFS(rBP!$1:$1,rBP!$5:$5,MAX(rBP!$5:$5)-AV$5+1))&amp;":"&amp;ADDRESS($S86,SUMIFS(rBP!$1:$1,rBP!$5:$5,MAX(rBP!$5:$5))))))</f>
        <v>3570683.1026445758</v>
      </c>
      <c r="AW86" s="67">
        <f ca="1">IF(AW$5="",0,SUMPRODUCT(
INDIRECT(ADDRESS($P86,SUMIFS($1:$1,$5:$5,1))&amp;":"&amp;ADDRESS($P86,AW$1)),
INDIRECT("rBP!"&amp;ADDRESS($S86,SUMIFS(rBP!$1:$1,rBP!$5:$5,MAX(rBP!$5:$5)-AW$5+1))&amp;":"&amp;ADDRESS($S86,SUMIFS(rBP!$1:$1,rBP!$5:$5,MAX(rBP!$5:$5))))))</f>
        <v>3677803.5957239131</v>
      </c>
      <c r="AX86" s="67">
        <f ca="1">IF(AX$5="",0,SUMPRODUCT(
INDIRECT(ADDRESS($P86,SUMIFS($1:$1,$5:$5,1))&amp;":"&amp;ADDRESS($P86,AX$1)),
INDIRECT("rBP!"&amp;ADDRESS($S86,SUMIFS(rBP!$1:$1,rBP!$5:$5,MAX(rBP!$5:$5)-AX$5+1))&amp;":"&amp;ADDRESS($S86,SUMIFS(rBP!$1:$1,rBP!$5:$5,MAX(rBP!$5:$5))))))</f>
        <v>3788137.7035956304</v>
      </c>
      <c r="AY86" s="67">
        <f ca="1">IF(AY$5="",0,SUMPRODUCT(
INDIRECT(ADDRESS($P86,SUMIFS($1:$1,$5:$5,1))&amp;":"&amp;ADDRESS($P86,AY$1)),
INDIRECT("rBP!"&amp;ADDRESS($S86,SUMIFS(rBP!$1:$1,rBP!$5:$5,MAX(rBP!$5:$5)-AY$5+1))&amp;":"&amp;ADDRESS($S86,SUMIFS(rBP!$1:$1,rBP!$5:$5,MAX(rBP!$5:$5))))))</f>
        <v>3901781.8347034995</v>
      </c>
      <c r="AZ86" s="67">
        <f ca="1">IF(AZ$5="",0,SUMPRODUCT(
INDIRECT(ADDRESS($P86,SUMIFS($1:$1,$5:$5,1))&amp;":"&amp;ADDRESS($P86,AZ$1)),
INDIRECT("rBP!"&amp;ADDRESS($S86,SUMIFS(rBP!$1:$1,rBP!$5:$5,MAX(rBP!$5:$5)-AZ$5+1))&amp;":"&amp;ADDRESS($S86,SUMIFS(rBP!$1:$1,rBP!$5:$5,MAX(rBP!$5:$5))))))</f>
        <v>4018835.2897446044</v>
      </c>
      <c r="BA86" s="67">
        <f ca="1">IF(BA$5="",0,SUMPRODUCT(
INDIRECT(ADDRESS($P86,SUMIFS($1:$1,$5:$5,1))&amp;":"&amp;ADDRESS($P86,BA$1)),
INDIRECT("rBP!"&amp;ADDRESS($S86,SUMIFS(rBP!$1:$1,rBP!$5:$5,MAX(rBP!$5:$5)-BA$5+1))&amp;":"&amp;ADDRESS($S86,SUMIFS(rBP!$1:$1,rBP!$5:$5,MAX(rBP!$5:$5))))))</f>
        <v>4139400.3484369433</v>
      </c>
      <c r="BB86" s="67">
        <f ca="1">IF(BB$5="",0,SUMPRODUCT(
INDIRECT(ADDRESS($P86,SUMIFS($1:$1,$5:$5,1))&amp;":"&amp;ADDRESS($P86,BB$1)),
INDIRECT("rBP!"&amp;ADDRESS($S86,SUMIFS(rBP!$1:$1,rBP!$5:$5,MAX(rBP!$5:$5)-BB$5+1))&amp;":"&amp;ADDRESS($S86,SUMIFS(rBP!$1:$1,rBP!$5:$5,MAX(rBP!$5:$5))))))</f>
        <v>4263582.358890052</v>
      </c>
      <c r="BC86" s="67">
        <f ca="1">IF(BC$5="",0,SUMPRODUCT(
INDIRECT(ADDRESS($P86,SUMIFS($1:$1,$5:$5,1))&amp;":"&amp;ADDRESS($P86,BC$1)),
INDIRECT("rBP!"&amp;ADDRESS($S86,SUMIFS(rBP!$1:$1,rBP!$5:$5,MAX(rBP!$5:$5)-BC$5+1))&amp;":"&amp;ADDRESS($S86,SUMIFS(rBP!$1:$1,rBP!$5:$5,MAX(rBP!$5:$5))))))</f>
        <v>4391489.8296567537</v>
      </c>
      <c r="BD86" s="67">
        <f ca="1">IF(BD$5="",0,SUMPRODUCT(
INDIRECT(ADDRESS($P86,SUMIFS($1:$1,$5:$5,1))&amp;":"&amp;ADDRESS($P86,BD$1)),
INDIRECT("rBP!"&amp;ADDRESS($S86,SUMIFS(rBP!$1:$1,rBP!$5:$5,MAX(rBP!$5:$5)-BD$5+1))&amp;":"&amp;ADDRESS($S86,SUMIFS(rBP!$1:$1,rBP!$5:$5,MAX(rBP!$5:$5))))))</f>
        <v>4523234.5245464556</v>
      </c>
      <c r="BE86" s="67">
        <f ca="1">IF(BE$5="",0,SUMPRODUCT(
INDIRECT(ADDRESS($P86,SUMIFS($1:$1,$5:$5,1))&amp;":"&amp;ADDRESS($P86,BE$1)),
INDIRECT("rBP!"&amp;ADDRESS($S86,SUMIFS(rBP!$1:$1,rBP!$5:$5,MAX(rBP!$5:$5)-BE$5+1))&amp;":"&amp;ADDRESS($S86,SUMIFS(rBP!$1:$1,rBP!$5:$5,MAX(rBP!$5:$5))))))</f>
        <v>4658931.5602828488</v>
      </c>
      <c r="BF86" s="67">
        <f ca="1">IF(BF$5="",0,SUMPRODUCT(
INDIRECT(ADDRESS($P86,SUMIFS($1:$1,$5:$5,1))&amp;":"&amp;ADDRESS($P86,BF$1)),
INDIRECT("rBP!"&amp;ADDRESS($S86,SUMIFS(rBP!$1:$1,rBP!$5:$5,MAX(rBP!$5:$5)-BF$5+1))&amp;":"&amp;ADDRESS($S86,SUMIFS(rBP!$1:$1,rBP!$5:$5,MAX(rBP!$5:$5))))))</f>
        <v>4798699.507091335</v>
      </c>
      <c r="BG86" s="67">
        <f ca="1">IF(BG$5="",0,SUMPRODUCT(
INDIRECT(ADDRESS($P86,SUMIFS($1:$1,$5:$5,1))&amp;":"&amp;ADDRESS($P86,BG$1)),
INDIRECT("rBP!"&amp;ADDRESS($S86,SUMIFS(rBP!$1:$1,rBP!$5:$5,MAX(rBP!$5:$5)-BG$5+1))&amp;":"&amp;ADDRESS($S86,SUMIFS(rBP!$1:$1,rBP!$5:$5,MAX(rBP!$5:$5))))))</f>
        <v>4942660.4923040746</v>
      </c>
      <c r="BH86" s="67">
        <f ca="1">IF(BH$5="",0,SUMPRODUCT(
INDIRECT(ADDRESS($P86,SUMIFS($1:$1,$5:$5,1))&amp;":"&amp;ADDRESS($P86,BH$1)),
INDIRECT("rBP!"&amp;ADDRESS($S86,SUMIFS(rBP!$1:$1,rBP!$5:$5,MAX(rBP!$5:$5)-BH$5+1))&amp;":"&amp;ADDRESS($S86,SUMIFS(rBP!$1:$1,rBP!$5:$5,MAX(rBP!$5:$5))))))</f>
        <v>5090940.3070731973</v>
      </c>
      <c r="BI86" s="67">
        <f ca="1">IF(BI$5="",0,SUMPRODUCT(
INDIRECT(ADDRESS($P86,SUMIFS($1:$1,$5:$5,1))&amp;":"&amp;ADDRESS($P86,BI$1)),
INDIRECT("rBP!"&amp;ADDRESS($S86,SUMIFS(rBP!$1:$1,rBP!$5:$5,MAX(rBP!$5:$5)-BI$5+1))&amp;":"&amp;ADDRESS($S86,SUMIFS(rBP!$1:$1,rBP!$5:$5,MAX(rBP!$5:$5))))))</f>
        <v>5243668.5162853934</v>
      </c>
      <c r="BJ86" s="67">
        <f ca="1">IF(BJ$5="",0,SUMPRODUCT(
INDIRECT(ADDRESS($P86,SUMIFS($1:$1,$5:$5,1))&amp;":"&amp;ADDRESS($P86,BJ$1)),
INDIRECT("rBP!"&amp;ADDRESS($S86,SUMIFS(rBP!$1:$1,rBP!$5:$5,MAX(rBP!$5:$5)-BJ$5+1))&amp;":"&amp;ADDRESS($S86,SUMIFS(rBP!$1:$1,rBP!$5:$5,MAX(rBP!$5:$5))))))</f>
        <v>5400978.5717739556</v>
      </c>
      <c r="BK86" s="67">
        <f ca="1">IF(BK$5="",0,SUMPRODUCT(
INDIRECT(ADDRESS($P86,SUMIFS($1:$1,$5:$5,1))&amp;":"&amp;ADDRESS($P86,BK$1)),
INDIRECT("rBP!"&amp;ADDRESS($S86,SUMIFS(rBP!$1:$1,rBP!$5:$5,MAX(rBP!$5:$5)-BK$5+1))&amp;":"&amp;ADDRESS($S86,SUMIFS(rBP!$1:$1,rBP!$5:$5,MAX(rBP!$5:$5))))))</f>
        <v>5563007.9289271748</v>
      </c>
      <c r="BL86" s="67">
        <f ca="1">IF(BL$5="",0,SUMPRODUCT(
INDIRECT(ADDRESS($P86,SUMIFS($1:$1,$5:$5,1))&amp;":"&amp;ADDRESS($P86,BL$1)),
INDIRECT("rBP!"&amp;ADDRESS($S86,SUMIFS(rBP!$1:$1,rBP!$5:$5,MAX(rBP!$5:$5)-BL$5+1))&amp;":"&amp;ADDRESS($S86,SUMIFS(rBP!$1:$1,rBP!$5:$5,MAX(rBP!$5:$5))))))</f>
        <v>5729898.1667949902</v>
      </c>
      <c r="BM86" s="67">
        <f ca="1">IF(BM$5="",0,SUMPRODUCT(
INDIRECT(ADDRESS($P86,SUMIFS($1:$1,$5:$5,1))&amp;":"&amp;ADDRESS($P86,BM$1)),
INDIRECT("rBP!"&amp;ADDRESS($S86,SUMIFS(rBP!$1:$1,rBP!$5:$5,MAX(rBP!$5:$5)-BM$5+1))&amp;":"&amp;ADDRESS($S86,SUMIFS(rBP!$1:$1,rBP!$5:$5,MAX(rBP!$5:$5))))))</f>
        <v>5901795.1117988396</v>
      </c>
      <c r="BN86" s="67">
        <f ca="1">IF(BN$5="",0,SUMPRODUCT(
INDIRECT(ADDRESS($P86,SUMIFS($1:$1,$5:$5,1))&amp;":"&amp;ADDRESS($P86,BN$1)),
INDIRECT("rBP!"&amp;ADDRESS($S86,SUMIFS(rBP!$1:$1,rBP!$5:$5,MAX(rBP!$5:$5)-BN$5+1))&amp;":"&amp;ADDRESS($S86,SUMIFS(rBP!$1:$1,rBP!$5:$5,MAX(rBP!$5:$5))))))</f>
        <v>6078848.9651528057</v>
      </c>
      <c r="BO86" s="67">
        <f ca="1">IF(BO$5="",0,SUMPRODUCT(
INDIRECT(ADDRESS($P86,SUMIFS($1:$1,$5:$5,1))&amp;":"&amp;ADDRESS($P86,BO$1)),
INDIRECT("rBP!"&amp;ADDRESS($S86,SUMIFS(rBP!$1:$1,rBP!$5:$5,MAX(rBP!$5:$5)-BO$5+1))&amp;":"&amp;ADDRESS($S86,SUMIFS(rBP!$1:$1,rBP!$5:$5,MAX(rBP!$5:$5))))))</f>
        <v>6261214.4341073893</v>
      </c>
      <c r="BP86" s="67">
        <f ca="1">IF(BP$5="",0,SUMPRODUCT(
INDIRECT(ADDRESS($P86,SUMIFS($1:$1,$5:$5,1))&amp;":"&amp;ADDRESS($P86,BP$1)),
INDIRECT("rBP!"&amp;ADDRESS($S86,SUMIFS(rBP!$1:$1,rBP!$5:$5,MAX(rBP!$5:$5)-BP$5+1))&amp;":"&amp;ADDRESS($S86,SUMIFS(rBP!$1:$1,rBP!$5:$5,MAX(rBP!$5:$5))))))</f>
        <v>6449050.8671306111</v>
      </c>
      <c r="BQ86" s="67">
        <f ca="1">IF(BQ$5="",0,SUMPRODUCT(
INDIRECT(ADDRESS($P86,SUMIFS($1:$1,$5:$5,1))&amp;":"&amp;ADDRESS($P86,BQ$1)),
INDIRECT("rBP!"&amp;ADDRESS($S86,SUMIFS(rBP!$1:$1,rBP!$5:$5,MAX(rBP!$5:$5)-BQ$5+1))&amp;":"&amp;ADDRESS($S86,SUMIFS(rBP!$1:$1,rBP!$5:$5,MAX(rBP!$5:$5))))))</f>
        <v>6642522.3931445293</v>
      </c>
      <c r="BR86" s="67">
        <f ca="1">IF(BR$5="",0,SUMPRODUCT(
INDIRECT(ADDRESS($P86,SUMIFS($1:$1,$5:$5,1))&amp;":"&amp;ADDRESS($P86,BR$1)),
INDIRECT("rBP!"&amp;ADDRESS($S86,SUMIFS(rBP!$1:$1,rBP!$5:$5,MAX(rBP!$5:$5)-BR$5+1))&amp;":"&amp;ADDRESS($S86,SUMIFS(rBP!$1:$1,rBP!$5:$5,MAX(rBP!$5:$5))))))</f>
        <v>6841798.0649388665</v>
      </c>
      <c r="BS86" s="67">
        <f ca="1">IF(BS$5="",0,SUMPRODUCT(
INDIRECT(ADDRESS($P86,SUMIFS($1:$1,$5:$5,1))&amp;":"&amp;ADDRESS($P86,BS$1)),
INDIRECT("rBP!"&amp;ADDRESS($S86,SUMIFS(rBP!$1:$1,rBP!$5:$5,MAX(rBP!$5:$5)-BS$5+1))&amp;":"&amp;ADDRESS($S86,SUMIFS(rBP!$1:$1,rBP!$5:$5,MAX(rBP!$5:$5))))))</f>
        <v>7047052.0068870317</v>
      </c>
      <c r="BT86" s="67">
        <f ca="1">IF(BT$5="",0,SUMPRODUCT(
INDIRECT(ADDRESS($P86,SUMIFS($1:$1,$5:$5,1))&amp;":"&amp;ADDRESS($P86,BT$1)),
INDIRECT("rBP!"&amp;ADDRESS($S86,SUMIFS(rBP!$1:$1,rBP!$5:$5,MAX(rBP!$5:$5)-BT$5+1))&amp;":"&amp;ADDRESS($S86,SUMIFS(rBP!$1:$1,rBP!$5:$5,MAX(rBP!$5:$5))))))</f>
        <v>7258463.5670936434</v>
      </c>
      <c r="BU86" s="67">
        <f ca="1">IF(BU$5="",0,SUMPRODUCT(
INDIRECT(ADDRESS($P86,SUMIFS($1:$1,$5:$5,1))&amp;":"&amp;ADDRESS($P86,BU$1)),
INDIRECT("rBP!"&amp;ADDRESS($S86,SUMIFS(rBP!$1:$1,rBP!$5:$5,MAX(rBP!$5:$5)-BU$5+1))&amp;":"&amp;ADDRESS($S86,SUMIFS(rBP!$1:$1,rBP!$5:$5,MAX(rBP!$5:$5))))))</f>
        <v>7476217.4741064524</v>
      </c>
      <c r="BV86" s="67">
        <f ca="1">IF(BV$5="",0,SUMPRODUCT(
INDIRECT(ADDRESS($P86,SUMIFS($1:$1,$5:$5,1))&amp;":"&amp;ADDRESS($P86,BV$1)),
INDIRECT("rBP!"&amp;ADDRESS($S86,SUMIFS(rBP!$1:$1,rBP!$5:$5,MAX(rBP!$5:$5)-BV$5+1))&amp;":"&amp;ADDRESS($S86,SUMIFS(rBP!$1:$1,rBP!$5:$5,MAX(rBP!$5:$5))))))</f>
        <v>0</v>
      </c>
      <c r="BW86" s="67">
        <f ca="1">IF(BW$5="",0,SUMPRODUCT(
INDIRECT(ADDRESS($P86,SUMIFS($1:$1,$5:$5,1))&amp;":"&amp;ADDRESS($P86,BW$1)),
INDIRECT("rBP!"&amp;ADDRESS($S86,SUMIFS(rBP!$1:$1,rBP!$5:$5,MAX(rBP!$5:$5)-BW$5+1))&amp;":"&amp;ADDRESS($S86,SUMIFS(rBP!$1:$1,rBP!$5:$5,MAX(rBP!$5:$5))))))</f>
        <v>0</v>
      </c>
      <c r="BX86" s="67">
        <f ca="1">IF(BX$5="",0,SUMPRODUCT(
INDIRECT(ADDRESS($P86,SUMIFS($1:$1,$5:$5,1))&amp;":"&amp;ADDRESS($P86,BX$1)),
INDIRECT("rBP!"&amp;ADDRESS($S86,SUMIFS(rBP!$1:$1,rBP!$5:$5,MAX(rBP!$5:$5)-BX$5+1))&amp;":"&amp;ADDRESS($S86,SUMIFS(rBP!$1:$1,rBP!$5:$5,MAX(rBP!$5:$5))))))</f>
        <v>0</v>
      </c>
      <c r="BY86" s="67">
        <f ca="1">IF(BY$5="",0,SUMPRODUCT(
INDIRECT(ADDRESS($P86,SUMIFS($1:$1,$5:$5,1))&amp;":"&amp;ADDRESS($P86,BY$1)),
INDIRECT("rBP!"&amp;ADDRESS($S86,SUMIFS(rBP!$1:$1,rBP!$5:$5,MAX(rBP!$5:$5)-BY$5+1))&amp;":"&amp;ADDRESS($S86,SUMIFS(rBP!$1:$1,rBP!$5:$5,MAX(rBP!$5:$5))))))</f>
        <v>0</v>
      </c>
      <c r="BZ86" s="67">
        <f ca="1">IF(BZ$5="",0,SUMPRODUCT(
INDIRECT(ADDRESS($P86,SUMIFS($1:$1,$5:$5,1))&amp;":"&amp;ADDRESS($P86,BZ$1)),
INDIRECT("rBP!"&amp;ADDRESS($S86,SUMIFS(rBP!$1:$1,rBP!$5:$5,MAX(rBP!$5:$5)-BZ$5+1))&amp;":"&amp;ADDRESS($S86,SUMIFS(rBP!$1:$1,rBP!$5:$5,MAX(rBP!$5:$5))))))</f>
        <v>0</v>
      </c>
      <c r="CA86" s="67">
        <f ca="1">IF(CA$5="",0,SUMPRODUCT(
INDIRECT(ADDRESS($P86,SUMIFS($1:$1,$5:$5,1))&amp;":"&amp;ADDRESS($P86,CA$1)),
INDIRECT("rBP!"&amp;ADDRESS($S86,SUMIFS(rBP!$1:$1,rBP!$5:$5,MAX(rBP!$5:$5)-CA$5+1))&amp;":"&amp;ADDRESS($S86,SUMIFS(rBP!$1:$1,rBP!$5:$5,MAX(rBP!$5:$5))))))</f>
        <v>0</v>
      </c>
      <c r="CB86" s="67">
        <f ca="1">IF(CB$5="",0,SUMPRODUCT(
INDIRECT(ADDRESS($P86,SUMIFS($1:$1,$5:$5,1))&amp;":"&amp;ADDRESS($P86,CB$1)),
INDIRECT("rBP!"&amp;ADDRESS($S86,SUMIFS(rBP!$1:$1,rBP!$5:$5,MAX(rBP!$5:$5)-CB$5+1))&amp;":"&amp;ADDRESS($S86,SUMIFS(rBP!$1:$1,rBP!$5:$5,MAX(rBP!$5:$5))))))</f>
        <v>0</v>
      </c>
      <c r="CC86" s="67">
        <f ca="1">IF(CC$5="",0,SUMPRODUCT(
INDIRECT(ADDRESS($P86,SUMIFS($1:$1,$5:$5,1))&amp;":"&amp;ADDRESS($P86,CC$1)),
INDIRECT("rBP!"&amp;ADDRESS($S86,SUMIFS(rBP!$1:$1,rBP!$5:$5,MAX(rBP!$5:$5)-CC$5+1))&amp;":"&amp;ADDRESS($S86,SUMIFS(rBP!$1:$1,rBP!$5:$5,MAX(rBP!$5:$5))))))</f>
        <v>0</v>
      </c>
      <c r="CD86" s="67">
        <f ca="1">IF(CD$5="",0,SUMPRODUCT(
INDIRECT(ADDRESS($P86,SUMIFS($1:$1,$5:$5,1))&amp;":"&amp;ADDRESS($P86,CD$1)),
INDIRECT("rBP!"&amp;ADDRESS($S86,SUMIFS(rBP!$1:$1,rBP!$5:$5,MAX(rBP!$5:$5)-CD$5+1))&amp;":"&amp;ADDRESS($S86,SUMIFS(rBP!$1:$1,rBP!$5:$5,MAX(rBP!$5:$5))))))</f>
        <v>0</v>
      </c>
      <c r="CE86" s="67">
        <f ca="1">IF(CE$5="",0,SUMPRODUCT(
INDIRECT(ADDRESS($P86,SUMIFS($1:$1,$5:$5,1))&amp;":"&amp;ADDRESS($P86,CE$1)),
INDIRECT("rBP!"&amp;ADDRESS($S86,SUMIFS(rBP!$1:$1,rBP!$5:$5,MAX(rBP!$5:$5)-CE$5+1))&amp;":"&amp;ADDRESS($S86,SUMIFS(rBP!$1:$1,rBP!$5:$5,MAX(rBP!$5:$5))))))</f>
        <v>0</v>
      </c>
      <c r="CF86" s="67">
        <f ca="1">IF(CF$5="",0,SUMPRODUCT(
INDIRECT(ADDRESS($P86,SUMIFS($1:$1,$5:$5,1))&amp;":"&amp;ADDRESS($P86,CF$1)),
INDIRECT("rBP!"&amp;ADDRESS($S86,SUMIFS(rBP!$1:$1,rBP!$5:$5,MAX(rBP!$5:$5)-CF$5+1))&amp;":"&amp;ADDRESS($S86,SUMIFS(rBP!$1:$1,rBP!$5:$5,MAX(rBP!$5:$5))))))</f>
        <v>0</v>
      </c>
      <c r="CG86" s="67">
        <f ca="1">IF(CG$5="",0,SUMPRODUCT(
INDIRECT(ADDRESS($P86,SUMIFS($1:$1,$5:$5,1))&amp;":"&amp;ADDRESS($P86,CG$1)),
INDIRECT("rBP!"&amp;ADDRESS($S86,SUMIFS(rBP!$1:$1,rBP!$5:$5,MAX(rBP!$5:$5)-CG$5+1))&amp;":"&amp;ADDRESS($S86,SUMIFS(rBP!$1:$1,rBP!$5:$5,MAX(rBP!$5:$5))))))</f>
        <v>0</v>
      </c>
      <c r="CH86" s="67">
        <f ca="1">IF(CH$5="",0,SUMPRODUCT(
INDIRECT(ADDRESS($P86,SUMIFS($1:$1,$5:$5,1))&amp;":"&amp;ADDRESS($P86,CH$1)),
INDIRECT("rBP!"&amp;ADDRESS($S86,SUMIFS(rBP!$1:$1,rBP!$5:$5,MAX(rBP!$5:$5)-CH$5+1))&amp;":"&amp;ADDRESS($S86,SUMIFS(rBP!$1:$1,rBP!$5:$5,MAX(rBP!$5:$5))))))</f>
        <v>0</v>
      </c>
      <c r="CI86" s="67">
        <f ca="1">IF(CI$5="",0,SUMPRODUCT(
INDIRECT(ADDRESS($P86,SUMIFS($1:$1,$5:$5,1))&amp;":"&amp;ADDRESS($P86,CI$1)),
INDIRECT("rBP!"&amp;ADDRESS($S86,SUMIFS(rBP!$1:$1,rBP!$5:$5,MAX(rBP!$5:$5)-CI$5+1))&amp;":"&amp;ADDRESS($S86,SUMIFS(rBP!$1:$1,rBP!$5:$5,MAX(rBP!$5:$5))))))</f>
        <v>0</v>
      </c>
      <c r="CJ86" s="67">
        <f ca="1">IF(CJ$5="",0,SUMPRODUCT(
INDIRECT(ADDRESS($P86,SUMIFS($1:$1,$5:$5,1))&amp;":"&amp;ADDRESS($P86,CJ$1)),
INDIRECT("rBP!"&amp;ADDRESS($S86,SUMIFS(rBP!$1:$1,rBP!$5:$5,MAX(rBP!$5:$5)-CJ$5+1))&amp;":"&amp;ADDRESS($S86,SUMIFS(rBP!$1:$1,rBP!$5:$5,MAX(rBP!$5:$5))))))</f>
        <v>0</v>
      </c>
      <c r="CK86" s="67">
        <f ca="1">IF(CK$5="",0,SUMPRODUCT(
INDIRECT(ADDRESS($P86,SUMIFS($1:$1,$5:$5,1))&amp;":"&amp;ADDRESS($P86,CK$1)),
INDIRECT("rBP!"&amp;ADDRESS($S86,SUMIFS(rBP!$1:$1,rBP!$5:$5,MAX(rBP!$5:$5)-CK$5+1))&amp;":"&amp;ADDRESS($S86,SUMIFS(rBP!$1:$1,rBP!$5:$5,MAX(rBP!$5:$5))))))</f>
        <v>0</v>
      </c>
      <c r="CL86" s="67">
        <f ca="1">IF(CL$5="",0,SUMPRODUCT(
INDIRECT(ADDRESS($P86,SUMIFS($1:$1,$5:$5,1))&amp;":"&amp;ADDRESS($P86,CL$1)),
INDIRECT("rBP!"&amp;ADDRESS($S86,SUMIFS(rBP!$1:$1,rBP!$5:$5,MAX(rBP!$5:$5)-CL$5+1))&amp;":"&amp;ADDRESS($S86,SUMIFS(rBP!$1:$1,rBP!$5:$5,MAX(rBP!$5:$5))))))</f>
        <v>0</v>
      </c>
      <c r="CM86" s="67">
        <f ca="1">IF(CM$5="",0,SUMPRODUCT(
INDIRECT(ADDRESS($P86,SUMIFS($1:$1,$5:$5,1))&amp;":"&amp;ADDRESS($P86,CM$1)),
INDIRECT("rBP!"&amp;ADDRESS($S86,SUMIFS(rBP!$1:$1,rBP!$5:$5,MAX(rBP!$5:$5)-CM$5+1))&amp;":"&amp;ADDRESS($S86,SUMIFS(rBP!$1:$1,rBP!$5:$5,MAX(rBP!$5:$5))))))</f>
        <v>0</v>
      </c>
      <c r="CN86" s="67">
        <f ca="1">IF(CN$5="",0,SUMPRODUCT(
INDIRECT(ADDRESS($P86,SUMIFS($1:$1,$5:$5,1))&amp;":"&amp;ADDRESS($P86,CN$1)),
INDIRECT("rBP!"&amp;ADDRESS($S86,SUMIFS(rBP!$1:$1,rBP!$5:$5,MAX(rBP!$5:$5)-CN$5+1))&amp;":"&amp;ADDRESS($S86,SUMIFS(rBP!$1:$1,rBP!$5:$5,MAX(rBP!$5:$5))))))</f>
        <v>0</v>
      </c>
      <c r="CO86" s="67">
        <f ca="1">IF(CO$5="",0,SUMPRODUCT(
INDIRECT(ADDRESS($P86,SUMIFS($1:$1,$5:$5,1))&amp;":"&amp;ADDRESS($P86,CO$1)),
INDIRECT("rBP!"&amp;ADDRESS($S86,SUMIFS(rBP!$1:$1,rBP!$5:$5,MAX(rBP!$5:$5)-CO$5+1))&amp;":"&amp;ADDRESS($S86,SUMIFS(rBP!$1:$1,rBP!$5:$5,MAX(rBP!$5:$5))))))</f>
        <v>0</v>
      </c>
      <c r="CP86" s="67">
        <f ca="1">IF(CP$5="",0,SUMPRODUCT(
INDIRECT(ADDRESS($P86,SUMIFS($1:$1,$5:$5,1))&amp;":"&amp;ADDRESS($P86,CP$1)),
INDIRECT("rBP!"&amp;ADDRESS($S86,SUMIFS(rBP!$1:$1,rBP!$5:$5,MAX(rBP!$5:$5)-CP$5+1))&amp;":"&amp;ADDRESS($S86,SUMIFS(rBP!$1:$1,rBP!$5:$5,MAX(rBP!$5:$5))))))</f>
        <v>0</v>
      </c>
      <c r="CQ86" s="67">
        <f ca="1">IF(CQ$5="",0,SUMPRODUCT(
INDIRECT(ADDRESS($P86,SUMIFS($1:$1,$5:$5,1))&amp;":"&amp;ADDRESS($P86,CQ$1)),
INDIRECT("rBP!"&amp;ADDRESS($S86,SUMIFS(rBP!$1:$1,rBP!$5:$5,MAX(rBP!$5:$5)-CQ$5+1))&amp;":"&amp;ADDRESS($S86,SUMIFS(rBP!$1:$1,rBP!$5:$5,MAX(rBP!$5:$5))))))</f>
        <v>0</v>
      </c>
      <c r="CR86" s="67">
        <f ca="1">IF(CR$5="",0,SUMPRODUCT(
INDIRECT(ADDRESS($P86,SUMIFS($1:$1,$5:$5,1))&amp;":"&amp;ADDRESS($P86,CR$1)),
INDIRECT("rBP!"&amp;ADDRESS($S86,SUMIFS(rBP!$1:$1,rBP!$5:$5,MAX(rBP!$5:$5)-CR$5+1))&amp;":"&amp;ADDRESS($S86,SUMIFS(rBP!$1:$1,rBP!$5:$5,MAX(rBP!$5:$5))))))</f>
        <v>0</v>
      </c>
      <c r="CS86" s="67">
        <f ca="1">IF(CS$5="",0,SUMPRODUCT(
INDIRECT(ADDRESS($P86,SUMIFS($1:$1,$5:$5,1))&amp;":"&amp;ADDRESS($P86,CS$1)),
INDIRECT("rBP!"&amp;ADDRESS($S86,SUMIFS(rBP!$1:$1,rBP!$5:$5,MAX(rBP!$5:$5)-CS$5+1))&amp;":"&amp;ADDRESS($S86,SUMIFS(rBP!$1:$1,rBP!$5:$5,MAX(rBP!$5:$5))))))</f>
        <v>0</v>
      </c>
      <c r="CT86" s="67">
        <f ca="1">IF(CT$5="",0,SUMPRODUCT(
INDIRECT(ADDRESS($P86,SUMIFS($1:$1,$5:$5,1))&amp;":"&amp;ADDRESS($P86,CT$1)),
INDIRECT("rBP!"&amp;ADDRESS($S86,SUMIFS(rBP!$1:$1,rBP!$5:$5,MAX(rBP!$5:$5)-CT$5+1))&amp;":"&amp;ADDRESS($S86,SUMIFS(rBP!$1:$1,rBP!$5:$5,MAX(rBP!$5:$5))))))</f>
        <v>0</v>
      </c>
    </row>
    <row r="87" spans="1:98" s="27" customFormat="1" ht="12" x14ac:dyDescent="0.25">
      <c r="A87" s="26">
        <f>ROW()</f>
        <v>87</v>
      </c>
      <c r="E87" s="24"/>
      <c r="F87" s="68" t="str">
        <f>F86</f>
        <v>Поступление в пр-во ГП</v>
      </c>
      <c r="G87" s="27" t="str">
        <f>BP!$F$21</f>
        <v>Основа</v>
      </c>
      <c r="M87" s="2" t="str">
        <f>Lists!$R$8</f>
        <v>руб.</v>
      </c>
      <c r="P87" s="73">
        <f>$A$7</f>
        <v>7</v>
      </c>
      <c r="R87" s="24"/>
      <c r="S87" s="73">
        <f>BP!$A141</f>
        <v>141</v>
      </c>
      <c r="T87" s="69"/>
      <c r="U87" s="69"/>
      <c r="V87" s="77"/>
      <c r="W87" s="29">
        <f ca="1">SUM(INDIRECT(ADDRESS(ROW(),SUMIFS($1:$1,$5:$5,1))):INDIRECT(ADDRESS(ROW(),SUMIFS($1:$1,$5:$5,MAX($5:$5)))))</f>
        <v>37400331.828270696</v>
      </c>
      <c r="X87" s="69"/>
      <c r="Y87" s="69"/>
      <c r="Z87" s="71">
        <f ca="1">IF(Z$5="",0,SUMPRODUCT(
INDIRECT(ADDRESS($P87,SUMIFS($1:$1,$5:$5,1))&amp;":"&amp;ADDRESS($P87,Z$1)),
INDIRECT("rBP!"&amp;ADDRESS($S87,SUMIFS(rBP!$1:$1,rBP!$5:$5,MAX(rBP!$5:$5)-Z$5+1))&amp;":"&amp;ADDRESS($S87,SUMIFS(rBP!$1:$1,rBP!$5:$5,MAX(rBP!$5:$5))))))</f>
        <v>0</v>
      </c>
      <c r="AA87" s="71">
        <f ca="1">IF(AA$5="",0,SUMPRODUCT(
INDIRECT(ADDRESS($P87,SUMIFS($1:$1,$5:$5,1))&amp;":"&amp;ADDRESS($P87,AA$1)),
INDIRECT("rBP!"&amp;ADDRESS($S87,SUMIFS(rBP!$1:$1,rBP!$5:$5,MAX(rBP!$5:$5)-AA$5+1))&amp;":"&amp;ADDRESS($S87,SUMIFS(rBP!$1:$1,rBP!$5:$5,MAX(rBP!$5:$5))))))</f>
        <v>0</v>
      </c>
      <c r="AB87" s="71">
        <f ca="1">IF(AB$5="",0,SUMPRODUCT(
INDIRECT(ADDRESS($P87,SUMIFS($1:$1,$5:$5,1))&amp;":"&amp;ADDRESS($P87,AB$1)),
INDIRECT("rBP!"&amp;ADDRESS($S87,SUMIFS(rBP!$1:$1,rBP!$5:$5,MAX(rBP!$5:$5)-AB$5+1))&amp;":"&amp;ADDRESS($S87,SUMIFS(rBP!$1:$1,rBP!$5:$5,MAX(rBP!$5:$5))))))</f>
        <v>0</v>
      </c>
      <c r="AC87" s="71">
        <f ca="1">IF(AC$5="",0,SUMPRODUCT(
INDIRECT(ADDRESS($P87,SUMIFS($1:$1,$5:$5,1))&amp;":"&amp;ADDRESS($P87,AC$1)),
INDIRECT("rBP!"&amp;ADDRESS($S87,SUMIFS(rBP!$1:$1,rBP!$5:$5,MAX(rBP!$5:$5)-AC$5+1))&amp;":"&amp;ADDRESS($S87,SUMIFS(rBP!$1:$1,rBP!$5:$5,MAX(rBP!$5:$5))))))</f>
        <v>0</v>
      </c>
      <c r="AD87" s="71">
        <f ca="1">IF(AD$5="",0,SUMPRODUCT(
INDIRECT(ADDRESS($P87,SUMIFS($1:$1,$5:$5,1))&amp;":"&amp;ADDRESS($P87,AD$1)),
INDIRECT("rBP!"&amp;ADDRESS($S87,SUMIFS(rBP!$1:$1,rBP!$5:$5,MAX(rBP!$5:$5)-AD$5+1))&amp;":"&amp;ADDRESS($S87,SUMIFS(rBP!$1:$1,rBP!$5:$5,MAX(rBP!$5:$5))))))</f>
        <v>420000</v>
      </c>
      <c r="AE87" s="71">
        <f ca="1">IF(AE$5="",0,SUMPRODUCT(
INDIRECT(ADDRESS($P87,SUMIFS($1:$1,$5:$5,1))&amp;":"&amp;ADDRESS($P87,AE$1)),
INDIRECT("rBP!"&amp;ADDRESS($S87,SUMIFS(rBP!$1:$1,rBP!$5:$5,MAX(rBP!$5:$5)-AE$5+1))&amp;":"&amp;ADDRESS($S87,SUMIFS(rBP!$1:$1,rBP!$5:$5,MAX(rBP!$5:$5))))))</f>
        <v>432600</v>
      </c>
      <c r="AF87" s="71">
        <f ca="1">IF(AF$5="",0,SUMPRODUCT(
INDIRECT(ADDRESS($P87,SUMIFS($1:$1,$5:$5,1))&amp;":"&amp;ADDRESS($P87,AF$1)),
INDIRECT("rBP!"&amp;ADDRESS($S87,SUMIFS(rBP!$1:$1,rBP!$5:$5,MAX(rBP!$5:$5)-AF$5+1))&amp;":"&amp;ADDRESS($S87,SUMIFS(rBP!$1:$1,rBP!$5:$5,MAX(rBP!$5:$5))))))</f>
        <v>445578.00000000006</v>
      </c>
      <c r="AG87" s="71">
        <f ca="1">IF(AG$5="",0,SUMPRODUCT(
INDIRECT(ADDRESS($P87,SUMIFS($1:$1,$5:$5,1))&amp;":"&amp;ADDRESS($P87,AG$1)),
INDIRECT("rBP!"&amp;ADDRESS($S87,SUMIFS(rBP!$1:$1,rBP!$5:$5,MAX(rBP!$5:$5)-AG$5+1))&amp;":"&amp;ADDRESS($S87,SUMIFS(rBP!$1:$1,rBP!$5:$5,MAX(rBP!$5:$5))))))</f>
        <v>458945.34</v>
      </c>
      <c r="AH87" s="71">
        <f ca="1">IF(AH$5="",0,SUMPRODUCT(
INDIRECT(ADDRESS($P87,SUMIFS($1:$1,$5:$5,1))&amp;":"&amp;ADDRESS($P87,AH$1)),
INDIRECT("rBP!"&amp;ADDRESS($S87,SUMIFS(rBP!$1:$1,rBP!$5:$5,MAX(rBP!$5:$5)-AH$5+1))&amp;":"&amp;ADDRESS($S87,SUMIFS(rBP!$1:$1,rBP!$5:$5,MAX(rBP!$5:$5))))))</f>
        <v>472713.70020000002</v>
      </c>
      <c r="AI87" s="71">
        <f ca="1">IF(AI$5="",0,SUMPRODUCT(
INDIRECT(ADDRESS($P87,SUMIFS($1:$1,$5:$5,1))&amp;":"&amp;ADDRESS($P87,AI$1)),
INDIRECT("rBP!"&amp;ADDRESS($S87,SUMIFS(rBP!$1:$1,rBP!$5:$5,MAX(rBP!$5:$5)-AI$5+1))&amp;":"&amp;ADDRESS($S87,SUMIFS(rBP!$1:$1,rBP!$5:$5,MAX(rBP!$5:$5))))))</f>
        <v>486895.11120600009</v>
      </c>
      <c r="AJ87" s="71">
        <f ca="1">IF(AJ$5="",0,SUMPRODUCT(
INDIRECT(ADDRESS($P87,SUMIFS($1:$1,$5:$5,1))&amp;":"&amp;ADDRESS($P87,AJ$1)),
INDIRECT("rBP!"&amp;ADDRESS($S87,SUMIFS(rBP!$1:$1,rBP!$5:$5,MAX(rBP!$5:$5)-AJ$5+1))&amp;":"&amp;ADDRESS($S87,SUMIFS(rBP!$1:$1,rBP!$5:$5,MAX(rBP!$5:$5))))))</f>
        <v>501501.96454218007</v>
      </c>
      <c r="AK87" s="71">
        <f ca="1">IF(AK$5="",0,SUMPRODUCT(
INDIRECT(ADDRESS($P87,SUMIFS($1:$1,$5:$5,1))&amp;":"&amp;ADDRESS($P87,AK$1)),
INDIRECT("rBP!"&amp;ADDRESS($S87,SUMIFS(rBP!$1:$1,rBP!$5:$5,MAX(rBP!$5:$5)-AK$5+1))&amp;":"&amp;ADDRESS($S87,SUMIFS(rBP!$1:$1,rBP!$5:$5,MAX(rBP!$5:$5))))))</f>
        <v>516547.02347844548</v>
      </c>
      <c r="AL87" s="71">
        <f ca="1">IF(AL$5="",0,SUMPRODUCT(
INDIRECT(ADDRESS($P87,SUMIFS($1:$1,$5:$5,1))&amp;":"&amp;ADDRESS($P87,AL$1)),
INDIRECT("rBP!"&amp;ADDRESS($S87,SUMIFS(rBP!$1:$1,rBP!$5:$5,MAX(rBP!$5:$5)-AL$5+1))&amp;":"&amp;ADDRESS($S87,SUMIFS(rBP!$1:$1,rBP!$5:$5,MAX(rBP!$5:$5))))))</f>
        <v>532043.43418279884</v>
      </c>
      <c r="AM87" s="71">
        <f ca="1">IF(AM$5="",0,SUMPRODUCT(
INDIRECT(ADDRESS($P87,SUMIFS($1:$1,$5:$5,1))&amp;":"&amp;ADDRESS($P87,AM$1)),
INDIRECT("rBP!"&amp;ADDRESS($S87,SUMIFS(rBP!$1:$1,rBP!$5:$5,MAX(rBP!$5:$5)-AM$5+1))&amp;":"&amp;ADDRESS($S87,SUMIFS(rBP!$1:$1,rBP!$5:$5,MAX(rBP!$5:$5))))))</f>
        <v>548004.73720828281</v>
      </c>
      <c r="AN87" s="71">
        <f ca="1">IF(AN$5="",0,SUMPRODUCT(
INDIRECT(ADDRESS($P87,SUMIFS($1:$1,$5:$5,1))&amp;":"&amp;ADDRESS($P87,AN$1)),
INDIRECT("rBP!"&amp;ADDRESS($S87,SUMIFS(rBP!$1:$1,rBP!$5:$5,MAX(rBP!$5:$5)-AN$5+1))&amp;":"&amp;ADDRESS($S87,SUMIFS(rBP!$1:$1,rBP!$5:$5,MAX(rBP!$5:$5))))))</f>
        <v>564444.8793245313</v>
      </c>
      <c r="AO87" s="71">
        <f ca="1">IF(AO$5="",0,SUMPRODUCT(
INDIRECT(ADDRESS($P87,SUMIFS($1:$1,$5:$5,1))&amp;":"&amp;ADDRESS($P87,AO$1)),
INDIRECT("rBP!"&amp;ADDRESS($S87,SUMIFS(rBP!$1:$1,rBP!$5:$5,MAX(rBP!$5:$5)-AO$5+1))&amp;":"&amp;ADDRESS($S87,SUMIFS(rBP!$1:$1,rBP!$5:$5,MAX(rBP!$5:$5))))))</f>
        <v>581378.22570426727</v>
      </c>
      <c r="AP87" s="71">
        <f ca="1">IF(AP$5="",0,SUMPRODUCT(
INDIRECT(ADDRESS($P87,SUMIFS($1:$1,$5:$5,1))&amp;":"&amp;ADDRESS($P87,AP$1)),
INDIRECT("rBP!"&amp;ADDRESS($S87,SUMIFS(rBP!$1:$1,rBP!$5:$5,MAX(rBP!$5:$5)-AP$5+1))&amp;":"&amp;ADDRESS($S87,SUMIFS(rBP!$1:$1,rBP!$5:$5,MAX(rBP!$5:$5))))))</f>
        <v>598819.57247539528</v>
      </c>
      <c r="AQ87" s="71">
        <f ca="1">IF(AQ$5="",0,SUMPRODUCT(
INDIRECT(ADDRESS($P87,SUMIFS($1:$1,$5:$5,1))&amp;":"&amp;ADDRESS($P87,AQ$1)),
INDIRECT("rBP!"&amp;ADDRESS($S87,SUMIFS(rBP!$1:$1,rBP!$5:$5,MAX(rBP!$5:$5)-AQ$5+1))&amp;":"&amp;ADDRESS($S87,SUMIFS(rBP!$1:$1,rBP!$5:$5,MAX(rBP!$5:$5))))))</f>
        <v>616784.15964965709</v>
      </c>
      <c r="AR87" s="71">
        <f ca="1">IF(AR$5="",0,SUMPRODUCT(
INDIRECT(ADDRESS($P87,SUMIFS($1:$1,$5:$5,1))&amp;":"&amp;ADDRESS($P87,AR$1)),
INDIRECT("rBP!"&amp;ADDRESS($S87,SUMIFS(rBP!$1:$1,rBP!$5:$5,MAX(rBP!$5:$5)-AR$5+1))&amp;":"&amp;ADDRESS($S87,SUMIFS(rBP!$1:$1,rBP!$5:$5,MAX(rBP!$5:$5))))))</f>
        <v>635287.68443914689</v>
      </c>
      <c r="AS87" s="71">
        <f ca="1">IF(AS$5="",0,SUMPRODUCT(
INDIRECT(ADDRESS($P87,SUMIFS($1:$1,$5:$5,1))&amp;":"&amp;ADDRESS($P87,AS$1)),
INDIRECT("rBP!"&amp;ADDRESS($S87,SUMIFS(rBP!$1:$1,rBP!$5:$5,MAX(rBP!$5:$5)-AS$5+1))&amp;":"&amp;ADDRESS($S87,SUMIFS(rBP!$1:$1,rBP!$5:$5,MAX(rBP!$5:$5))))))</f>
        <v>654346.31497232139</v>
      </c>
      <c r="AT87" s="71">
        <f ca="1">IF(AT$5="",0,SUMPRODUCT(
INDIRECT(ADDRESS($P87,SUMIFS($1:$1,$5:$5,1))&amp;":"&amp;ADDRESS($P87,AT$1)),
INDIRECT("rBP!"&amp;ADDRESS($S87,SUMIFS(rBP!$1:$1,rBP!$5:$5,MAX(rBP!$5:$5)-AT$5+1))&amp;":"&amp;ADDRESS($S87,SUMIFS(rBP!$1:$1,rBP!$5:$5,MAX(rBP!$5:$5))))))</f>
        <v>673976.70442149101</v>
      </c>
      <c r="AU87" s="71">
        <f ca="1">IF(AU$5="",0,SUMPRODUCT(
INDIRECT(ADDRESS($P87,SUMIFS($1:$1,$5:$5,1))&amp;":"&amp;ADDRESS($P87,AU$1)),
INDIRECT("rBP!"&amp;ADDRESS($S87,SUMIFS(rBP!$1:$1,rBP!$5:$5,MAX(rBP!$5:$5)-AU$5+1))&amp;":"&amp;ADDRESS($S87,SUMIFS(rBP!$1:$1,rBP!$5:$5,MAX(rBP!$5:$5))))))</f>
        <v>694196.00555413577</v>
      </c>
      <c r="AV87" s="71">
        <f ca="1">IF(AV$5="",0,SUMPRODUCT(
INDIRECT(ADDRESS($P87,SUMIFS($1:$1,$5:$5,1))&amp;":"&amp;ADDRESS($P87,AV$1)),
INDIRECT("rBP!"&amp;ADDRESS($S87,SUMIFS(rBP!$1:$1,rBP!$5:$5,MAX(rBP!$5:$5)-AV$5+1))&amp;":"&amp;ADDRESS($S87,SUMIFS(rBP!$1:$1,rBP!$5:$5,MAX(rBP!$5:$5))))))</f>
        <v>715021.88572075986</v>
      </c>
      <c r="AW87" s="71">
        <f ca="1">IF(AW$5="",0,SUMPRODUCT(
INDIRECT(ADDRESS($P87,SUMIFS($1:$1,$5:$5,1))&amp;":"&amp;ADDRESS($P87,AW$1)),
INDIRECT("rBP!"&amp;ADDRESS($S87,SUMIFS(rBP!$1:$1,rBP!$5:$5,MAX(rBP!$5:$5)-AW$5+1))&amp;":"&amp;ADDRESS($S87,SUMIFS(rBP!$1:$1,rBP!$5:$5,MAX(rBP!$5:$5))))))</f>
        <v>736472.54229238268</v>
      </c>
      <c r="AX87" s="71">
        <f ca="1">IF(AX$5="",0,SUMPRODUCT(
INDIRECT(ADDRESS($P87,SUMIFS($1:$1,$5:$5,1))&amp;":"&amp;ADDRESS($P87,AX$1)),
INDIRECT("rBP!"&amp;ADDRESS($S87,SUMIFS(rBP!$1:$1,rBP!$5:$5,MAX(rBP!$5:$5)-AX$5+1))&amp;":"&amp;ADDRESS($S87,SUMIFS(rBP!$1:$1,rBP!$5:$5,MAX(rBP!$5:$5))))))</f>
        <v>758566.71856115421</v>
      </c>
      <c r="AY87" s="71">
        <f ca="1">IF(AY$5="",0,SUMPRODUCT(
INDIRECT(ADDRESS($P87,SUMIFS($1:$1,$5:$5,1))&amp;":"&amp;ADDRESS($P87,AY$1)),
INDIRECT("rBP!"&amp;ADDRESS($S87,SUMIFS(rBP!$1:$1,rBP!$5:$5,MAX(rBP!$5:$5)-AY$5+1))&amp;":"&amp;ADDRESS($S87,SUMIFS(rBP!$1:$1,rBP!$5:$5,MAX(rBP!$5:$5))))))</f>
        <v>781323.72011798876</v>
      </c>
      <c r="AZ87" s="71">
        <f ca="1">IF(AZ$5="",0,SUMPRODUCT(
INDIRECT(ADDRESS($P87,SUMIFS($1:$1,$5:$5,1))&amp;":"&amp;ADDRESS($P87,AZ$1)),
INDIRECT("rBP!"&amp;ADDRESS($S87,SUMIFS(rBP!$1:$1,rBP!$5:$5,MAX(rBP!$5:$5)-AZ$5+1))&amp;":"&amp;ADDRESS($S87,SUMIFS(rBP!$1:$1,rBP!$5:$5,MAX(rBP!$5:$5))))))</f>
        <v>804763.43172152853</v>
      </c>
      <c r="BA87" s="71">
        <f ca="1">IF(BA$5="",0,SUMPRODUCT(
INDIRECT(ADDRESS($P87,SUMIFS($1:$1,$5:$5,1))&amp;":"&amp;ADDRESS($P87,BA$1)),
INDIRECT("rBP!"&amp;ADDRESS($S87,SUMIFS(rBP!$1:$1,rBP!$5:$5,MAX(rBP!$5:$5)-BA$5+1))&amp;":"&amp;ADDRESS($S87,SUMIFS(rBP!$1:$1,rBP!$5:$5,MAX(rBP!$5:$5))))))</f>
        <v>828906.33467317442</v>
      </c>
      <c r="BB87" s="71">
        <f ca="1">IF(BB$5="",0,SUMPRODUCT(
INDIRECT(ADDRESS($P87,SUMIFS($1:$1,$5:$5,1))&amp;":"&amp;ADDRESS($P87,BB$1)),
INDIRECT("rBP!"&amp;ADDRESS($S87,SUMIFS(rBP!$1:$1,rBP!$5:$5,MAX(rBP!$5:$5)-BB$5+1))&amp;":"&amp;ADDRESS($S87,SUMIFS(rBP!$1:$1,rBP!$5:$5,MAX(rBP!$5:$5))))))</f>
        <v>853773.52471336967</v>
      </c>
      <c r="BC87" s="71">
        <f ca="1">IF(BC$5="",0,SUMPRODUCT(
INDIRECT(ADDRESS($P87,SUMIFS($1:$1,$5:$5,1))&amp;":"&amp;ADDRESS($P87,BC$1)),
INDIRECT("rBP!"&amp;ADDRESS($S87,SUMIFS(rBP!$1:$1,rBP!$5:$5,MAX(rBP!$5:$5)-BC$5+1))&amp;":"&amp;ADDRESS($S87,SUMIFS(rBP!$1:$1,rBP!$5:$5,MAX(rBP!$5:$5))))))</f>
        <v>879386.73045477085</v>
      </c>
      <c r="BD87" s="71">
        <f ca="1">IF(BD$5="",0,SUMPRODUCT(
INDIRECT(ADDRESS($P87,SUMIFS($1:$1,$5:$5,1))&amp;":"&amp;ADDRESS($P87,BD$1)),
INDIRECT("rBP!"&amp;ADDRESS($S87,SUMIFS(rBP!$1:$1,rBP!$5:$5,MAX(rBP!$5:$5)-BD$5+1))&amp;":"&amp;ADDRESS($S87,SUMIFS(rBP!$1:$1,rBP!$5:$5,MAX(rBP!$5:$5))))))</f>
        <v>905768.33236841392</v>
      </c>
      <c r="BE87" s="71">
        <f ca="1">IF(BE$5="",0,SUMPRODUCT(
INDIRECT(ADDRESS($P87,SUMIFS($1:$1,$5:$5,1))&amp;":"&amp;ADDRESS($P87,BE$1)),
INDIRECT("rBP!"&amp;ADDRESS($S87,SUMIFS(rBP!$1:$1,rBP!$5:$5,MAX(rBP!$5:$5)-BE$5+1))&amp;":"&amp;ADDRESS($S87,SUMIFS(rBP!$1:$1,rBP!$5:$5,MAX(rBP!$5:$5))))))</f>
        <v>932941.38233946625</v>
      </c>
      <c r="BF87" s="71">
        <f ca="1">IF(BF$5="",0,SUMPRODUCT(
INDIRECT(ADDRESS($P87,SUMIFS($1:$1,$5:$5,1))&amp;":"&amp;ADDRESS($P87,BF$1)),
INDIRECT("rBP!"&amp;ADDRESS($S87,SUMIFS(rBP!$1:$1,rBP!$5:$5,MAX(rBP!$5:$5)-BF$5+1))&amp;":"&amp;ADDRESS($S87,SUMIFS(rBP!$1:$1,rBP!$5:$5,MAX(rBP!$5:$5))))))</f>
        <v>960929.62380965031</v>
      </c>
      <c r="BG87" s="71">
        <f ca="1">IF(BG$5="",0,SUMPRODUCT(
INDIRECT(ADDRESS($P87,SUMIFS($1:$1,$5:$5,1))&amp;":"&amp;ADDRESS($P87,BG$1)),
INDIRECT("rBP!"&amp;ADDRESS($S87,SUMIFS(rBP!$1:$1,rBP!$5:$5,MAX(rBP!$5:$5)-BG$5+1))&amp;":"&amp;ADDRESS($S87,SUMIFS(rBP!$1:$1,rBP!$5:$5,MAX(rBP!$5:$5))))))</f>
        <v>989757.51252393983</v>
      </c>
      <c r="BH87" s="71">
        <f ca="1">IF(BH$5="",0,SUMPRODUCT(
INDIRECT(ADDRESS($P87,SUMIFS($1:$1,$5:$5,1))&amp;":"&amp;ADDRESS($P87,BH$1)),
INDIRECT("rBP!"&amp;ADDRESS($S87,SUMIFS(rBP!$1:$1,rBP!$5:$5,MAX(rBP!$5:$5)-BH$5+1))&amp;":"&amp;ADDRESS($S87,SUMIFS(rBP!$1:$1,rBP!$5:$5,MAX(rBP!$5:$5))))))</f>
        <v>1019450.237899658</v>
      </c>
      <c r="BI87" s="71">
        <f ca="1">IF(BI$5="",0,SUMPRODUCT(
INDIRECT(ADDRESS($P87,SUMIFS($1:$1,$5:$5,1))&amp;":"&amp;ADDRESS($P87,BI$1)),
INDIRECT("rBP!"&amp;ADDRESS($S87,SUMIFS(rBP!$1:$1,rBP!$5:$5,MAX(rBP!$5:$5)-BI$5+1))&amp;":"&amp;ADDRESS($S87,SUMIFS(rBP!$1:$1,rBP!$5:$5,MAX(rBP!$5:$5))))))</f>
        <v>1050033.7450366479</v>
      </c>
      <c r="BJ87" s="71">
        <f ca="1">IF(BJ$5="",0,SUMPRODUCT(
INDIRECT(ADDRESS($P87,SUMIFS($1:$1,$5:$5,1))&amp;":"&amp;ADDRESS($P87,BJ$1)),
INDIRECT("rBP!"&amp;ADDRESS($S87,SUMIFS(rBP!$1:$1,rBP!$5:$5,MAX(rBP!$5:$5)-BJ$5+1))&amp;":"&amp;ADDRESS($S87,SUMIFS(rBP!$1:$1,rBP!$5:$5,MAX(rBP!$5:$5))))))</f>
        <v>1081534.7573877473</v>
      </c>
      <c r="BK87" s="71">
        <f ca="1">IF(BK$5="",0,SUMPRODUCT(
INDIRECT(ADDRESS($P87,SUMIFS($1:$1,$5:$5,1))&amp;":"&amp;ADDRESS($P87,BK$1)),
INDIRECT("rBP!"&amp;ADDRESS($S87,SUMIFS(rBP!$1:$1,rBP!$5:$5,MAX(rBP!$5:$5)-BK$5+1))&amp;":"&amp;ADDRESS($S87,SUMIFS(rBP!$1:$1,rBP!$5:$5,MAX(rBP!$5:$5))))))</f>
        <v>1113980.8001093797</v>
      </c>
      <c r="BL87" s="71">
        <f ca="1">IF(BL$5="",0,SUMPRODUCT(
INDIRECT(ADDRESS($P87,SUMIFS($1:$1,$5:$5,1))&amp;":"&amp;ADDRESS($P87,BL$1)),
INDIRECT("rBP!"&amp;ADDRESS($S87,SUMIFS(rBP!$1:$1,rBP!$5:$5,MAX(rBP!$5:$5)-BL$5+1))&amp;":"&amp;ADDRESS($S87,SUMIFS(rBP!$1:$1,rBP!$5:$5,MAX(rBP!$5:$5))))))</f>
        <v>1147400.2241126611</v>
      </c>
      <c r="BM87" s="71">
        <f ca="1">IF(BM$5="",0,SUMPRODUCT(
INDIRECT(ADDRESS($P87,SUMIFS($1:$1,$5:$5,1))&amp;":"&amp;ADDRESS($P87,BM$1)),
INDIRECT("rBP!"&amp;ADDRESS($S87,SUMIFS(rBP!$1:$1,rBP!$5:$5,MAX(rBP!$5:$5)-BM$5+1))&amp;":"&amp;ADDRESS($S87,SUMIFS(rBP!$1:$1,rBP!$5:$5,MAX(rBP!$5:$5))))))</f>
        <v>1181822.230836041</v>
      </c>
      <c r="BN87" s="71">
        <f ca="1">IF(BN$5="",0,SUMPRODUCT(
INDIRECT(ADDRESS($P87,SUMIFS($1:$1,$5:$5,1))&amp;":"&amp;ADDRESS($P87,BN$1)),
INDIRECT("rBP!"&amp;ADDRESS($S87,SUMIFS(rBP!$1:$1,rBP!$5:$5,MAX(rBP!$5:$5)-BN$5+1))&amp;":"&amp;ADDRESS($S87,SUMIFS(rBP!$1:$1,rBP!$5:$5,MAX(rBP!$5:$5))))))</f>
        <v>1217276.8977611223</v>
      </c>
      <c r="BO87" s="71">
        <f ca="1">IF(BO$5="",0,SUMPRODUCT(
INDIRECT(ADDRESS($P87,SUMIFS($1:$1,$5:$5,1))&amp;":"&amp;ADDRESS($P87,BO$1)),
INDIRECT("rBP!"&amp;ADDRESS($S87,SUMIFS(rBP!$1:$1,rBP!$5:$5,MAX(rBP!$5:$5)-BO$5+1))&amp;":"&amp;ADDRESS($S87,SUMIFS(rBP!$1:$1,rBP!$5:$5,MAX(rBP!$5:$5))))))</f>
        <v>1253795.2046939561</v>
      </c>
      <c r="BP87" s="71">
        <f ca="1">IF(BP$5="",0,SUMPRODUCT(
INDIRECT(ADDRESS($P87,SUMIFS($1:$1,$5:$5,1))&amp;":"&amp;ADDRESS($P87,BP$1)),
INDIRECT("rBP!"&amp;ADDRESS($S87,SUMIFS(rBP!$1:$1,rBP!$5:$5,MAX(rBP!$5:$5)-BP$5+1))&amp;":"&amp;ADDRESS($S87,SUMIFS(rBP!$1:$1,rBP!$5:$5,MAX(rBP!$5:$5))))))</f>
        <v>1291409.0608347747</v>
      </c>
      <c r="BQ87" s="71">
        <f ca="1">IF(BQ$5="",0,SUMPRODUCT(
INDIRECT(ADDRESS($P87,SUMIFS($1:$1,$5:$5,1))&amp;":"&amp;ADDRESS($P87,BQ$1)),
INDIRECT("rBP!"&amp;ADDRESS($S87,SUMIFS(rBP!$1:$1,rBP!$5:$5,MAX(rBP!$5:$5)-BQ$5+1))&amp;":"&amp;ADDRESS($S87,SUMIFS(rBP!$1:$1,rBP!$5:$5,MAX(rBP!$5:$5))))))</f>
        <v>1330151.332659818</v>
      </c>
      <c r="BR87" s="71">
        <f ca="1">IF(BR$5="",0,SUMPRODUCT(
INDIRECT(ADDRESS($P87,SUMIFS($1:$1,$5:$5,1))&amp;":"&amp;ADDRESS($P87,BR$1)),
INDIRECT("rBP!"&amp;ADDRESS($S87,SUMIFS(rBP!$1:$1,rBP!$5:$5,MAX(rBP!$5:$5)-BR$5+1))&amp;":"&amp;ADDRESS($S87,SUMIFS(rBP!$1:$1,rBP!$5:$5,MAX(rBP!$5:$5))))))</f>
        <v>1370055.8726396128</v>
      </c>
      <c r="BS87" s="71">
        <f ca="1">IF(BS$5="",0,SUMPRODUCT(
INDIRECT(ADDRESS($P87,SUMIFS($1:$1,$5:$5,1))&amp;":"&amp;ADDRESS($P87,BS$1)),
INDIRECT("rBP!"&amp;ADDRESS($S87,SUMIFS(rBP!$1:$1,rBP!$5:$5,MAX(rBP!$5:$5)-BS$5+1))&amp;":"&amp;ADDRESS($S87,SUMIFS(rBP!$1:$1,rBP!$5:$5,MAX(rBP!$5:$5))))))</f>
        <v>1411157.5488188011</v>
      </c>
      <c r="BT87" s="71">
        <f ca="1">IF(BT$5="",0,SUMPRODUCT(
INDIRECT(ADDRESS($P87,SUMIFS($1:$1,$5:$5,1))&amp;":"&amp;ADDRESS($P87,BT$1)),
INDIRECT("rBP!"&amp;ADDRESS($S87,SUMIFS(rBP!$1:$1,rBP!$5:$5,MAX(rBP!$5:$5)-BT$5+1))&amp;":"&amp;ADDRESS($S87,SUMIFS(rBP!$1:$1,rBP!$5:$5,MAX(rBP!$5:$5))))))</f>
        <v>1453492.275283365</v>
      </c>
      <c r="BU87" s="71">
        <f ca="1">IF(BU$5="",0,SUMPRODUCT(
INDIRECT(ADDRESS($P87,SUMIFS($1:$1,$5:$5,1))&amp;":"&amp;ADDRESS($P87,BU$1)),
INDIRECT("rBP!"&amp;ADDRESS($S87,SUMIFS(rBP!$1:$1,rBP!$5:$5,MAX(rBP!$5:$5)-BU$5+1))&amp;":"&amp;ADDRESS($S87,SUMIFS(rBP!$1:$1,rBP!$5:$5,MAX(rBP!$5:$5))))))</f>
        <v>1497097.0435418661</v>
      </c>
      <c r="BV87" s="71">
        <f ca="1">IF(BV$5="",0,SUMPRODUCT(
INDIRECT(ADDRESS($P87,SUMIFS($1:$1,$5:$5,1))&amp;":"&amp;ADDRESS($P87,BV$1)),
INDIRECT("rBP!"&amp;ADDRESS($S87,SUMIFS(rBP!$1:$1,rBP!$5:$5,MAX(rBP!$5:$5)-BV$5+1))&amp;":"&amp;ADDRESS($S87,SUMIFS(rBP!$1:$1,rBP!$5:$5,MAX(rBP!$5:$5))))))</f>
        <v>0</v>
      </c>
      <c r="BW87" s="71">
        <f ca="1">IF(BW$5="",0,SUMPRODUCT(
INDIRECT(ADDRESS($P87,SUMIFS($1:$1,$5:$5,1))&amp;":"&amp;ADDRESS($P87,BW$1)),
INDIRECT("rBP!"&amp;ADDRESS($S87,SUMIFS(rBP!$1:$1,rBP!$5:$5,MAX(rBP!$5:$5)-BW$5+1))&amp;":"&amp;ADDRESS($S87,SUMIFS(rBP!$1:$1,rBP!$5:$5,MAX(rBP!$5:$5))))))</f>
        <v>0</v>
      </c>
      <c r="BX87" s="71">
        <f ca="1">IF(BX$5="",0,SUMPRODUCT(
INDIRECT(ADDRESS($P87,SUMIFS($1:$1,$5:$5,1))&amp;":"&amp;ADDRESS($P87,BX$1)),
INDIRECT("rBP!"&amp;ADDRESS($S87,SUMIFS(rBP!$1:$1,rBP!$5:$5,MAX(rBP!$5:$5)-BX$5+1))&amp;":"&amp;ADDRESS($S87,SUMIFS(rBP!$1:$1,rBP!$5:$5,MAX(rBP!$5:$5))))))</f>
        <v>0</v>
      </c>
      <c r="BY87" s="71">
        <f ca="1">IF(BY$5="",0,SUMPRODUCT(
INDIRECT(ADDRESS($P87,SUMIFS($1:$1,$5:$5,1))&amp;":"&amp;ADDRESS($P87,BY$1)),
INDIRECT("rBP!"&amp;ADDRESS($S87,SUMIFS(rBP!$1:$1,rBP!$5:$5,MAX(rBP!$5:$5)-BY$5+1))&amp;":"&amp;ADDRESS($S87,SUMIFS(rBP!$1:$1,rBP!$5:$5,MAX(rBP!$5:$5))))))</f>
        <v>0</v>
      </c>
      <c r="BZ87" s="71">
        <f ca="1">IF(BZ$5="",0,SUMPRODUCT(
INDIRECT(ADDRESS($P87,SUMIFS($1:$1,$5:$5,1))&amp;":"&amp;ADDRESS($P87,BZ$1)),
INDIRECT("rBP!"&amp;ADDRESS($S87,SUMIFS(rBP!$1:$1,rBP!$5:$5,MAX(rBP!$5:$5)-BZ$5+1))&amp;":"&amp;ADDRESS($S87,SUMIFS(rBP!$1:$1,rBP!$5:$5,MAX(rBP!$5:$5))))))</f>
        <v>0</v>
      </c>
      <c r="CA87" s="71">
        <f ca="1">IF(CA$5="",0,SUMPRODUCT(
INDIRECT(ADDRESS($P87,SUMIFS($1:$1,$5:$5,1))&amp;":"&amp;ADDRESS($P87,CA$1)),
INDIRECT("rBP!"&amp;ADDRESS($S87,SUMIFS(rBP!$1:$1,rBP!$5:$5,MAX(rBP!$5:$5)-CA$5+1))&amp;":"&amp;ADDRESS($S87,SUMIFS(rBP!$1:$1,rBP!$5:$5,MAX(rBP!$5:$5))))))</f>
        <v>0</v>
      </c>
      <c r="CB87" s="71">
        <f ca="1">IF(CB$5="",0,SUMPRODUCT(
INDIRECT(ADDRESS($P87,SUMIFS($1:$1,$5:$5,1))&amp;":"&amp;ADDRESS($P87,CB$1)),
INDIRECT("rBP!"&amp;ADDRESS($S87,SUMIFS(rBP!$1:$1,rBP!$5:$5,MAX(rBP!$5:$5)-CB$5+1))&amp;":"&amp;ADDRESS($S87,SUMIFS(rBP!$1:$1,rBP!$5:$5,MAX(rBP!$5:$5))))))</f>
        <v>0</v>
      </c>
      <c r="CC87" s="71">
        <f ca="1">IF(CC$5="",0,SUMPRODUCT(
INDIRECT(ADDRESS($P87,SUMIFS($1:$1,$5:$5,1))&amp;":"&amp;ADDRESS($P87,CC$1)),
INDIRECT("rBP!"&amp;ADDRESS($S87,SUMIFS(rBP!$1:$1,rBP!$5:$5,MAX(rBP!$5:$5)-CC$5+1))&amp;":"&amp;ADDRESS($S87,SUMIFS(rBP!$1:$1,rBP!$5:$5,MAX(rBP!$5:$5))))))</f>
        <v>0</v>
      </c>
      <c r="CD87" s="71">
        <f ca="1">IF(CD$5="",0,SUMPRODUCT(
INDIRECT(ADDRESS($P87,SUMIFS($1:$1,$5:$5,1))&amp;":"&amp;ADDRESS($P87,CD$1)),
INDIRECT("rBP!"&amp;ADDRESS($S87,SUMIFS(rBP!$1:$1,rBP!$5:$5,MAX(rBP!$5:$5)-CD$5+1))&amp;":"&amp;ADDRESS($S87,SUMIFS(rBP!$1:$1,rBP!$5:$5,MAX(rBP!$5:$5))))))</f>
        <v>0</v>
      </c>
      <c r="CE87" s="71">
        <f ca="1">IF(CE$5="",0,SUMPRODUCT(
INDIRECT(ADDRESS($P87,SUMIFS($1:$1,$5:$5,1))&amp;":"&amp;ADDRESS($P87,CE$1)),
INDIRECT("rBP!"&amp;ADDRESS($S87,SUMIFS(rBP!$1:$1,rBP!$5:$5,MAX(rBP!$5:$5)-CE$5+1))&amp;":"&amp;ADDRESS($S87,SUMIFS(rBP!$1:$1,rBP!$5:$5,MAX(rBP!$5:$5))))))</f>
        <v>0</v>
      </c>
      <c r="CF87" s="71">
        <f ca="1">IF(CF$5="",0,SUMPRODUCT(
INDIRECT(ADDRESS($P87,SUMIFS($1:$1,$5:$5,1))&amp;":"&amp;ADDRESS($P87,CF$1)),
INDIRECT("rBP!"&amp;ADDRESS($S87,SUMIFS(rBP!$1:$1,rBP!$5:$5,MAX(rBP!$5:$5)-CF$5+1))&amp;":"&amp;ADDRESS($S87,SUMIFS(rBP!$1:$1,rBP!$5:$5,MAX(rBP!$5:$5))))))</f>
        <v>0</v>
      </c>
      <c r="CG87" s="71">
        <f ca="1">IF(CG$5="",0,SUMPRODUCT(
INDIRECT(ADDRESS($P87,SUMIFS($1:$1,$5:$5,1))&amp;":"&amp;ADDRESS($P87,CG$1)),
INDIRECT("rBP!"&amp;ADDRESS($S87,SUMIFS(rBP!$1:$1,rBP!$5:$5,MAX(rBP!$5:$5)-CG$5+1))&amp;":"&amp;ADDRESS($S87,SUMIFS(rBP!$1:$1,rBP!$5:$5,MAX(rBP!$5:$5))))))</f>
        <v>0</v>
      </c>
      <c r="CH87" s="71">
        <f ca="1">IF(CH$5="",0,SUMPRODUCT(
INDIRECT(ADDRESS($P87,SUMIFS($1:$1,$5:$5,1))&amp;":"&amp;ADDRESS($P87,CH$1)),
INDIRECT("rBP!"&amp;ADDRESS($S87,SUMIFS(rBP!$1:$1,rBP!$5:$5,MAX(rBP!$5:$5)-CH$5+1))&amp;":"&amp;ADDRESS($S87,SUMIFS(rBP!$1:$1,rBP!$5:$5,MAX(rBP!$5:$5))))))</f>
        <v>0</v>
      </c>
      <c r="CI87" s="71">
        <f ca="1">IF(CI$5="",0,SUMPRODUCT(
INDIRECT(ADDRESS($P87,SUMIFS($1:$1,$5:$5,1))&amp;":"&amp;ADDRESS($P87,CI$1)),
INDIRECT("rBP!"&amp;ADDRESS($S87,SUMIFS(rBP!$1:$1,rBP!$5:$5,MAX(rBP!$5:$5)-CI$5+1))&amp;":"&amp;ADDRESS($S87,SUMIFS(rBP!$1:$1,rBP!$5:$5,MAX(rBP!$5:$5))))))</f>
        <v>0</v>
      </c>
      <c r="CJ87" s="71">
        <f ca="1">IF(CJ$5="",0,SUMPRODUCT(
INDIRECT(ADDRESS($P87,SUMIFS($1:$1,$5:$5,1))&amp;":"&amp;ADDRESS($P87,CJ$1)),
INDIRECT("rBP!"&amp;ADDRESS($S87,SUMIFS(rBP!$1:$1,rBP!$5:$5,MAX(rBP!$5:$5)-CJ$5+1))&amp;":"&amp;ADDRESS($S87,SUMIFS(rBP!$1:$1,rBP!$5:$5,MAX(rBP!$5:$5))))))</f>
        <v>0</v>
      </c>
      <c r="CK87" s="71">
        <f ca="1">IF(CK$5="",0,SUMPRODUCT(
INDIRECT(ADDRESS($P87,SUMIFS($1:$1,$5:$5,1))&amp;":"&amp;ADDRESS($P87,CK$1)),
INDIRECT("rBP!"&amp;ADDRESS($S87,SUMIFS(rBP!$1:$1,rBP!$5:$5,MAX(rBP!$5:$5)-CK$5+1))&amp;":"&amp;ADDRESS($S87,SUMIFS(rBP!$1:$1,rBP!$5:$5,MAX(rBP!$5:$5))))))</f>
        <v>0</v>
      </c>
      <c r="CL87" s="71">
        <f ca="1">IF(CL$5="",0,SUMPRODUCT(
INDIRECT(ADDRESS($P87,SUMIFS($1:$1,$5:$5,1))&amp;":"&amp;ADDRESS($P87,CL$1)),
INDIRECT("rBP!"&amp;ADDRESS($S87,SUMIFS(rBP!$1:$1,rBP!$5:$5,MAX(rBP!$5:$5)-CL$5+1))&amp;":"&amp;ADDRESS($S87,SUMIFS(rBP!$1:$1,rBP!$5:$5,MAX(rBP!$5:$5))))))</f>
        <v>0</v>
      </c>
      <c r="CM87" s="71">
        <f ca="1">IF(CM$5="",0,SUMPRODUCT(
INDIRECT(ADDRESS($P87,SUMIFS($1:$1,$5:$5,1))&amp;":"&amp;ADDRESS($P87,CM$1)),
INDIRECT("rBP!"&amp;ADDRESS($S87,SUMIFS(rBP!$1:$1,rBP!$5:$5,MAX(rBP!$5:$5)-CM$5+1))&amp;":"&amp;ADDRESS($S87,SUMIFS(rBP!$1:$1,rBP!$5:$5,MAX(rBP!$5:$5))))))</f>
        <v>0</v>
      </c>
      <c r="CN87" s="71">
        <f ca="1">IF(CN$5="",0,SUMPRODUCT(
INDIRECT(ADDRESS($P87,SUMIFS($1:$1,$5:$5,1))&amp;":"&amp;ADDRESS($P87,CN$1)),
INDIRECT("rBP!"&amp;ADDRESS($S87,SUMIFS(rBP!$1:$1,rBP!$5:$5,MAX(rBP!$5:$5)-CN$5+1))&amp;":"&amp;ADDRESS($S87,SUMIFS(rBP!$1:$1,rBP!$5:$5,MAX(rBP!$5:$5))))))</f>
        <v>0</v>
      </c>
      <c r="CO87" s="71">
        <f ca="1">IF(CO$5="",0,SUMPRODUCT(
INDIRECT(ADDRESS($P87,SUMIFS($1:$1,$5:$5,1))&amp;":"&amp;ADDRESS($P87,CO$1)),
INDIRECT("rBP!"&amp;ADDRESS($S87,SUMIFS(rBP!$1:$1,rBP!$5:$5,MAX(rBP!$5:$5)-CO$5+1))&amp;":"&amp;ADDRESS($S87,SUMIFS(rBP!$1:$1,rBP!$5:$5,MAX(rBP!$5:$5))))))</f>
        <v>0</v>
      </c>
      <c r="CP87" s="71">
        <f ca="1">IF(CP$5="",0,SUMPRODUCT(
INDIRECT(ADDRESS($P87,SUMIFS($1:$1,$5:$5,1))&amp;":"&amp;ADDRESS($P87,CP$1)),
INDIRECT("rBP!"&amp;ADDRESS($S87,SUMIFS(rBP!$1:$1,rBP!$5:$5,MAX(rBP!$5:$5)-CP$5+1))&amp;":"&amp;ADDRESS($S87,SUMIFS(rBP!$1:$1,rBP!$5:$5,MAX(rBP!$5:$5))))))</f>
        <v>0</v>
      </c>
      <c r="CQ87" s="71">
        <f ca="1">IF(CQ$5="",0,SUMPRODUCT(
INDIRECT(ADDRESS($P87,SUMIFS($1:$1,$5:$5,1))&amp;":"&amp;ADDRESS($P87,CQ$1)),
INDIRECT("rBP!"&amp;ADDRESS($S87,SUMIFS(rBP!$1:$1,rBP!$5:$5,MAX(rBP!$5:$5)-CQ$5+1))&amp;":"&amp;ADDRESS($S87,SUMIFS(rBP!$1:$1,rBP!$5:$5,MAX(rBP!$5:$5))))))</f>
        <v>0</v>
      </c>
      <c r="CR87" s="71">
        <f ca="1">IF(CR$5="",0,SUMPRODUCT(
INDIRECT(ADDRESS($P87,SUMIFS($1:$1,$5:$5,1))&amp;":"&amp;ADDRESS($P87,CR$1)),
INDIRECT("rBP!"&amp;ADDRESS($S87,SUMIFS(rBP!$1:$1,rBP!$5:$5,MAX(rBP!$5:$5)-CR$5+1))&amp;":"&amp;ADDRESS($S87,SUMIFS(rBP!$1:$1,rBP!$5:$5,MAX(rBP!$5:$5))))))</f>
        <v>0</v>
      </c>
      <c r="CS87" s="71">
        <f ca="1">IF(CS$5="",0,SUMPRODUCT(
INDIRECT(ADDRESS($P87,SUMIFS($1:$1,$5:$5,1))&amp;":"&amp;ADDRESS($P87,CS$1)),
INDIRECT("rBP!"&amp;ADDRESS($S87,SUMIFS(rBP!$1:$1,rBP!$5:$5,MAX(rBP!$5:$5)-CS$5+1))&amp;":"&amp;ADDRESS($S87,SUMIFS(rBP!$1:$1,rBP!$5:$5,MAX(rBP!$5:$5))))))</f>
        <v>0</v>
      </c>
      <c r="CT87" s="71">
        <f ca="1">IF(CT$5="",0,SUMPRODUCT(
INDIRECT(ADDRESS($P87,SUMIFS($1:$1,$5:$5,1))&amp;":"&amp;ADDRESS($P87,CT$1)),
INDIRECT("rBP!"&amp;ADDRESS($S87,SUMIFS(rBP!$1:$1,rBP!$5:$5,MAX(rBP!$5:$5)-CT$5+1))&amp;":"&amp;ADDRESS($S87,SUMIFS(rBP!$1:$1,rBP!$5:$5,MAX(rBP!$5:$5))))))</f>
        <v>0</v>
      </c>
    </row>
    <row r="88" spans="1:98" s="69" customFormat="1" ht="12" x14ac:dyDescent="0.25">
      <c r="A88" s="26">
        <f>ROW()</f>
        <v>88</v>
      </c>
      <c r="E88" s="70"/>
      <c r="F88" s="68" t="str">
        <f>F86</f>
        <v>Поступление в пр-во ГП</v>
      </c>
      <c r="G88" s="27" t="str">
        <f>BP!$F$22</f>
        <v>Сырье</v>
      </c>
      <c r="M88" s="2" t="str">
        <f>Lists!$R$8</f>
        <v>руб.</v>
      </c>
      <c r="P88" s="73">
        <f t="shared" ref="P88:P95" si="13">$A$7</f>
        <v>7</v>
      </c>
      <c r="Q88" s="27"/>
      <c r="R88" s="24"/>
      <c r="S88" s="73">
        <f>BP!$A142</f>
        <v>142</v>
      </c>
      <c r="V88" s="77"/>
      <c r="W88" s="29">
        <f ca="1">SUM(INDIRECT(ADDRESS(ROW(),SUMIFS($1:$1,$5:$5,1))):INDIRECT(ADDRESS(ROW(),SUMIFS($1:$1,$5:$5,MAX($5:$5)))))</f>
        <v>4274323.6375166532</v>
      </c>
      <c r="Z88" s="71">
        <f ca="1">IF(Z$5="",0,SUMPRODUCT(
INDIRECT(ADDRESS($P88,SUMIFS($1:$1,$5:$5,1))&amp;":"&amp;ADDRESS($P88,Z$1)),
INDIRECT("rBP!"&amp;ADDRESS($S88,SUMIFS(rBP!$1:$1,rBP!$5:$5,MAX(rBP!$5:$5)-Z$5+1))&amp;":"&amp;ADDRESS($S88,SUMIFS(rBP!$1:$1,rBP!$5:$5,MAX(rBP!$5:$5))))))</f>
        <v>0</v>
      </c>
      <c r="AA88" s="71">
        <f ca="1">IF(AA$5="",0,SUMPRODUCT(
INDIRECT(ADDRESS($P88,SUMIFS($1:$1,$5:$5,1))&amp;":"&amp;ADDRESS($P88,AA$1)),
INDIRECT("rBP!"&amp;ADDRESS($S88,SUMIFS(rBP!$1:$1,rBP!$5:$5,MAX(rBP!$5:$5)-AA$5+1))&amp;":"&amp;ADDRESS($S88,SUMIFS(rBP!$1:$1,rBP!$5:$5,MAX(rBP!$5:$5))))))</f>
        <v>0</v>
      </c>
      <c r="AB88" s="71">
        <f ca="1">IF(AB$5="",0,SUMPRODUCT(
INDIRECT(ADDRESS($P88,SUMIFS($1:$1,$5:$5,1))&amp;":"&amp;ADDRESS($P88,AB$1)),
INDIRECT("rBP!"&amp;ADDRESS($S88,SUMIFS(rBP!$1:$1,rBP!$5:$5,MAX(rBP!$5:$5)-AB$5+1))&amp;":"&amp;ADDRESS($S88,SUMIFS(rBP!$1:$1,rBP!$5:$5,MAX(rBP!$5:$5))))))</f>
        <v>0</v>
      </c>
      <c r="AC88" s="71">
        <f ca="1">IF(AC$5="",0,SUMPRODUCT(
INDIRECT(ADDRESS($P88,SUMIFS($1:$1,$5:$5,1))&amp;":"&amp;ADDRESS($P88,AC$1)),
INDIRECT("rBP!"&amp;ADDRESS($S88,SUMIFS(rBP!$1:$1,rBP!$5:$5,MAX(rBP!$5:$5)-AC$5+1))&amp;":"&amp;ADDRESS($S88,SUMIFS(rBP!$1:$1,rBP!$5:$5,MAX(rBP!$5:$5))))))</f>
        <v>0</v>
      </c>
      <c r="AD88" s="71">
        <f ca="1">IF(AD$5="",0,SUMPRODUCT(
INDIRECT(ADDRESS($P88,SUMIFS($1:$1,$5:$5,1))&amp;":"&amp;ADDRESS($P88,AD$1)),
INDIRECT("rBP!"&amp;ADDRESS($S88,SUMIFS(rBP!$1:$1,rBP!$5:$5,MAX(rBP!$5:$5)-AD$5+1))&amp;":"&amp;ADDRESS($S88,SUMIFS(rBP!$1:$1,rBP!$5:$5,MAX(rBP!$5:$5))))))</f>
        <v>48000</v>
      </c>
      <c r="AE88" s="71">
        <f ca="1">IF(AE$5="",0,SUMPRODUCT(
INDIRECT(ADDRESS($P88,SUMIFS($1:$1,$5:$5,1))&amp;":"&amp;ADDRESS($P88,AE$1)),
INDIRECT("rBP!"&amp;ADDRESS($S88,SUMIFS(rBP!$1:$1,rBP!$5:$5,MAX(rBP!$5:$5)-AE$5+1))&amp;":"&amp;ADDRESS($S88,SUMIFS(rBP!$1:$1,rBP!$5:$5,MAX(rBP!$5:$5))))))</f>
        <v>49440</v>
      </c>
      <c r="AF88" s="71">
        <f ca="1">IF(AF$5="",0,SUMPRODUCT(
INDIRECT(ADDRESS($P88,SUMIFS($1:$1,$5:$5,1))&amp;":"&amp;ADDRESS($P88,AF$1)),
INDIRECT("rBP!"&amp;ADDRESS($S88,SUMIFS(rBP!$1:$1,rBP!$5:$5,MAX(rBP!$5:$5)-AF$5+1))&amp;":"&amp;ADDRESS($S88,SUMIFS(rBP!$1:$1,rBP!$5:$5,MAX(rBP!$5:$5))))))</f>
        <v>50923.200000000004</v>
      </c>
      <c r="AG88" s="71">
        <f ca="1">IF(AG$5="",0,SUMPRODUCT(
INDIRECT(ADDRESS($P88,SUMIFS($1:$1,$5:$5,1))&amp;":"&amp;ADDRESS($P88,AG$1)),
INDIRECT("rBP!"&amp;ADDRESS($S88,SUMIFS(rBP!$1:$1,rBP!$5:$5,MAX(rBP!$5:$5)-AG$5+1))&amp;":"&amp;ADDRESS($S88,SUMIFS(rBP!$1:$1,rBP!$5:$5,MAX(rBP!$5:$5))))))</f>
        <v>52450.896000000008</v>
      </c>
      <c r="AH88" s="71">
        <f ca="1">IF(AH$5="",0,SUMPRODUCT(
INDIRECT(ADDRESS($P88,SUMIFS($1:$1,$5:$5,1))&amp;":"&amp;ADDRESS($P88,AH$1)),
INDIRECT("rBP!"&amp;ADDRESS($S88,SUMIFS(rBP!$1:$1,rBP!$5:$5,MAX(rBP!$5:$5)-AH$5+1))&amp;":"&amp;ADDRESS($S88,SUMIFS(rBP!$1:$1,rBP!$5:$5,MAX(rBP!$5:$5))))))</f>
        <v>54024.422879999998</v>
      </c>
      <c r="AI88" s="71">
        <f ca="1">IF(AI$5="",0,SUMPRODUCT(
INDIRECT(ADDRESS($P88,SUMIFS($1:$1,$5:$5,1))&amp;":"&amp;ADDRESS($P88,AI$1)),
INDIRECT("rBP!"&amp;ADDRESS($S88,SUMIFS(rBP!$1:$1,rBP!$5:$5,MAX(rBP!$5:$5)-AI$5+1))&amp;":"&amp;ADDRESS($S88,SUMIFS(rBP!$1:$1,rBP!$5:$5,MAX(rBP!$5:$5))))))</f>
        <v>55645.155566400004</v>
      </c>
      <c r="AJ88" s="71">
        <f ca="1">IF(AJ$5="",0,SUMPRODUCT(
INDIRECT(ADDRESS($P88,SUMIFS($1:$1,$5:$5,1))&amp;":"&amp;ADDRESS($P88,AJ$1)),
INDIRECT("rBP!"&amp;ADDRESS($S88,SUMIFS(rBP!$1:$1,rBP!$5:$5,MAX(rBP!$5:$5)-AJ$5+1))&amp;":"&amp;ADDRESS($S88,SUMIFS(rBP!$1:$1,rBP!$5:$5,MAX(rBP!$5:$5))))))</f>
        <v>57314.510233392008</v>
      </c>
      <c r="AK88" s="71">
        <f ca="1">IF(AK$5="",0,SUMPRODUCT(
INDIRECT(ADDRESS($P88,SUMIFS($1:$1,$5:$5,1))&amp;":"&amp;ADDRESS($P88,AK$1)),
INDIRECT("rBP!"&amp;ADDRESS($S88,SUMIFS(rBP!$1:$1,rBP!$5:$5,MAX(rBP!$5:$5)-AK$5+1))&amp;":"&amp;ADDRESS($S88,SUMIFS(rBP!$1:$1,rBP!$5:$5,MAX(rBP!$5:$5))))))</f>
        <v>59033.945540393775</v>
      </c>
      <c r="AL88" s="71">
        <f ca="1">IF(AL$5="",0,SUMPRODUCT(
INDIRECT(ADDRESS($P88,SUMIFS($1:$1,$5:$5,1))&amp;":"&amp;ADDRESS($P88,AL$1)),
INDIRECT("rBP!"&amp;ADDRESS($S88,SUMIFS(rBP!$1:$1,rBP!$5:$5,MAX(rBP!$5:$5)-AL$5+1))&amp;":"&amp;ADDRESS($S88,SUMIFS(rBP!$1:$1,rBP!$5:$5,MAX(rBP!$5:$5))))))</f>
        <v>60804.963906605582</v>
      </c>
      <c r="AM88" s="71">
        <f ca="1">IF(AM$5="",0,SUMPRODUCT(
INDIRECT(ADDRESS($P88,SUMIFS($1:$1,$5:$5,1))&amp;":"&amp;ADDRESS($P88,AM$1)),
INDIRECT("rBP!"&amp;ADDRESS($S88,SUMIFS(rBP!$1:$1,rBP!$5:$5,MAX(rBP!$5:$5)-AM$5+1))&amp;":"&amp;ADDRESS($S88,SUMIFS(rBP!$1:$1,rBP!$5:$5,MAX(rBP!$5:$5))))))</f>
        <v>62629.112823803749</v>
      </c>
      <c r="AN88" s="71">
        <f ca="1">IF(AN$5="",0,SUMPRODUCT(
INDIRECT(ADDRESS($P88,SUMIFS($1:$1,$5:$5,1))&amp;":"&amp;ADDRESS($P88,AN$1)),
INDIRECT("rBP!"&amp;ADDRESS($S88,SUMIFS(rBP!$1:$1,rBP!$5:$5,MAX(rBP!$5:$5)-AN$5+1))&amp;":"&amp;ADDRESS($S88,SUMIFS(rBP!$1:$1,rBP!$5:$5,MAX(rBP!$5:$5))))))</f>
        <v>64507.986208517861</v>
      </c>
      <c r="AO88" s="71">
        <f ca="1">IF(AO$5="",0,SUMPRODUCT(
INDIRECT(ADDRESS($P88,SUMIFS($1:$1,$5:$5,1))&amp;":"&amp;ADDRESS($P88,AO$1)),
INDIRECT("rBP!"&amp;ADDRESS($S88,SUMIFS(rBP!$1:$1,rBP!$5:$5,MAX(rBP!$5:$5)-AO$5+1))&amp;":"&amp;ADDRESS($S88,SUMIFS(rBP!$1:$1,rBP!$5:$5,MAX(rBP!$5:$5))))))</f>
        <v>66443.225794773403</v>
      </c>
      <c r="AP88" s="71">
        <f ca="1">IF(AP$5="",0,SUMPRODUCT(
INDIRECT(ADDRESS($P88,SUMIFS($1:$1,$5:$5,1))&amp;":"&amp;ADDRESS($P88,AP$1)),
INDIRECT("rBP!"&amp;ADDRESS($S88,SUMIFS(rBP!$1:$1,rBP!$5:$5,MAX(rBP!$5:$5)-AP$5+1))&amp;":"&amp;ADDRESS($S88,SUMIFS(rBP!$1:$1,rBP!$5:$5,MAX(rBP!$5:$5))))))</f>
        <v>68436.522568616594</v>
      </c>
      <c r="AQ88" s="71">
        <f ca="1">IF(AQ$5="",0,SUMPRODUCT(
INDIRECT(ADDRESS($P88,SUMIFS($1:$1,$5:$5,1))&amp;":"&amp;ADDRESS($P88,AQ$1)),
INDIRECT("rBP!"&amp;ADDRESS($S88,SUMIFS(rBP!$1:$1,rBP!$5:$5,MAX(rBP!$5:$5)-AQ$5+1))&amp;":"&amp;ADDRESS($S88,SUMIFS(rBP!$1:$1,rBP!$5:$5,MAX(rBP!$5:$5))))))</f>
        <v>70489.618245675098</v>
      </c>
      <c r="AR88" s="71">
        <f ca="1">IF(AR$5="",0,SUMPRODUCT(
INDIRECT(ADDRESS($P88,SUMIFS($1:$1,$5:$5,1))&amp;":"&amp;ADDRESS($P88,AR$1)),
INDIRECT("rBP!"&amp;ADDRESS($S88,SUMIFS(rBP!$1:$1,rBP!$5:$5,MAX(rBP!$5:$5)-AR$5+1))&amp;":"&amp;ADDRESS($S88,SUMIFS(rBP!$1:$1,rBP!$5:$5,MAX(rBP!$5:$5))))))</f>
        <v>72604.306793045354</v>
      </c>
      <c r="AS88" s="71">
        <f ca="1">IF(AS$5="",0,SUMPRODUCT(
INDIRECT(ADDRESS($P88,SUMIFS($1:$1,$5:$5,1))&amp;":"&amp;ADDRESS($P88,AS$1)),
INDIRECT("rBP!"&amp;ADDRESS($S88,SUMIFS(rBP!$1:$1,rBP!$5:$5,MAX(rBP!$5:$5)-AS$5+1))&amp;":"&amp;ADDRESS($S88,SUMIFS(rBP!$1:$1,rBP!$5:$5,MAX(rBP!$5:$5))))))</f>
        <v>74782.435996836721</v>
      </c>
      <c r="AT88" s="71">
        <f ca="1">IF(AT$5="",0,SUMPRODUCT(
INDIRECT(ADDRESS($P88,SUMIFS($1:$1,$5:$5,1))&amp;":"&amp;ADDRESS($P88,AT$1)),
INDIRECT("rBP!"&amp;ADDRESS($S88,SUMIFS(rBP!$1:$1,rBP!$5:$5,MAX(rBP!$5:$5)-AT$5+1))&amp;":"&amp;ADDRESS($S88,SUMIFS(rBP!$1:$1,rBP!$5:$5,MAX(rBP!$5:$5))))))</f>
        <v>77025.909076741824</v>
      </c>
      <c r="AU88" s="71">
        <f ca="1">IF(AU$5="",0,SUMPRODUCT(
INDIRECT(ADDRESS($P88,SUMIFS($1:$1,$5:$5,1))&amp;":"&amp;ADDRESS($P88,AU$1)),
INDIRECT("rBP!"&amp;ADDRESS($S88,SUMIFS(rBP!$1:$1,rBP!$5:$5,MAX(rBP!$5:$5)-AU$5+1))&amp;":"&amp;ADDRESS($S88,SUMIFS(rBP!$1:$1,rBP!$5:$5,MAX(rBP!$5:$5))))))</f>
        <v>79336.686349044088</v>
      </c>
      <c r="AV88" s="71">
        <f ca="1">IF(AV$5="",0,SUMPRODUCT(
INDIRECT(ADDRESS($P88,SUMIFS($1:$1,$5:$5,1))&amp;":"&amp;ADDRESS($P88,AV$1)),
INDIRECT("rBP!"&amp;ADDRESS($S88,SUMIFS(rBP!$1:$1,rBP!$5:$5,MAX(rBP!$5:$5)-AV$5+1))&amp;":"&amp;ADDRESS($S88,SUMIFS(rBP!$1:$1,rBP!$5:$5,MAX(rBP!$5:$5))))))</f>
        <v>81716.786939515412</v>
      </c>
      <c r="AW88" s="71">
        <f ca="1">IF(AW$5="",0,SUMPRODUCT(
INDIRECT(ADDRESS($P88,SUMIFS($1:$1,$5:$5,1))&amp;":"&amp;ADDRESS($P88,AW$1)),
INDIRECT("rBP!"&amp;ADDRESS($S88,SUMIFS(rBP!$1:$1,rBP!$5:$5,MAX(rBP!$5:$5)-AW$5+1))&amp;":"&amp;ADDRESS($S88,SUMIFS(rBP!$1:$1,rBP!$5:$5,MAX(rBP!$5:$5))))))</f>
        <v>84168.290547700875</v>
      </c>
      <c r="AX88" s="71">
        <f ca="1">IF(AX$5="",0,SUMPRODUCT(
INDIRECT(ADDRESS($P88,SUMIFS($1:$1,$5:$5,1))&amp;":"&amp;ADDRESS($P88,AX$1)),
INDIRECT("rBP!"&amp;ADDRESS($S88,SUMIFS(rBP!$1:$1,rBP!$5:$5,MAX(rBP!$5:$5)-AX$5+1))&amp;":"&amp;ADDRESS($S88,SUMIFS(rBP!$1:$1,rBP!$5:$5,MAX(rBP!$5:$5))))))</f>
        <v>86693.339264131908</v>
      </c>
      <c r="AY88" s="71">
        <f ca="1">IF(AY$5="",0,SUMPRODUCT(
INDIRECT(ADDRESS($P88,SUMIFS($1:$1,$5:$5,1))&amp;":"&amp;ADDRESS($P88,AY$1)),
INDIRECT("rBP!"&amp;ADDRESS($S88,SUMIFS(rBP!$1:$1,rBP!$5:$5,MAX(rBP!$5:$5)-AY$5+1))&amp;":"&amp;ADDRESS($S88,SUMIFS(rBP!$1:$1,rBP!$5:$5,MAX(rBP!$5:$5))))))</f>
        <v>89294.139442055864</v>
      </c>
      <c r="AZ88" s="71">
        <f ca="1">IF(AZ$5="",0,SUMPRODUCT(
INDIRECT(ADDRESS($P88,SUMIFS($1:$1,$5:$5,1))&amp;":"&amp;ADDRESS($P88,AZ$1)),
INDIRECT("rBP!"&amp;ADDRESS($S88,SUMIFS(rBP!$1:$1,rBP!$5:$5,MAX(rBP!$5:$5)-AZ$5+1))&amp;":"&amp;ADDRESS($S88,SUMIFS(rBP!$1:$1,rBP!$5:$5,MAX(rBP!$5:$5))))))</f>
        <v>91972.963625317541</v>
      </c>
      <c r="BA88" s="71">
        <f ca="1">IF(BA$5="",0,SUMPRODUCT(
INDIRECT(ADDRESS($P88,SUMIFS($1:$1,$5:$5,1))&amp;":"&amp;ADDRESS($P88,BA$1)),
INDIRECT("rBP!"&amp;ADDRESS($S88,SUMIFS(rBP!$1:$1,rBP!$5:$5,MAX(rBP!$5:$5)-BA$5+1))&amp;":"&amp;ADDRESS($S88,SUMIFS(rBP!$1:$1,rBP!$5:$5,MAX(rBP!$5:$5))))))</f>
        <v>94732.152534077075</v>
      </c>
      <c r="BB88" s="71">
        <f ca="1">IF(BB$5="",0,SUMPRODUCT(
INDIRECT(ADDRESS($P88,SUMIFS($1:$1,$5:$5,1))&amp;":"&amp;ADDRESS($P88,BB$1)),
INDIRECT("rBP!"&amp;ADDRESS($S88,SUMIFS(rBP!$1:$1,rBP!$5:$5,MAX(rBP!$5:$5)-BB$5+1))&amp;":"&amp;ADDRESS($S88,SUMIFS(rBP!$1:$1,rBP!$5:$5,MAX(rBP!$5:$5))))))</f>
        <v>97574.117110099396</v>
      </c>
      <c r="BC88" s="71">
        <f ca="1">IF(BC$5="",0,SUMPRODUCT(
INDIRECT(ADDRESS($P88,SUMIFS($1:$1,$5:$5,1))&amp;":"&amp;ADDRESS($P88,BC$1)),
INDIRECT("rBP!"&amp;ADDRESS($S88,SUMIFS(rBP!$1:$1,rBP!$5:$5,MAX(rBP!$5:$5)-BC$5+1))&amp;":"&amp;ADDRESS($S88,SUMIFS(rBP!$1:$1,rBP!$5:$5,MAX(rBP!$5:$5))))))</f>
        <v>100501.34062340239</v>
      </c>
      <c r="BD88" s="71">
        <f ca="1">IF(BD$5="",0,SUMPRODUCT(
INDIRECT(ADDRESS($P88,SUMIFS($1:$1,$5:$5,1))&amp;":"&amp;ADDRESS($P88,BD$1)),
INDIRECT("rBP!"&amp;ADDRESS($S88,SUMIFS(rBP!$1:$1,rBP!$5:$5,MAX(rBP!$5:$5)-BD$5+1))&amp;":"&amp;ADDRESS($S88,SUMIFS(rBP!$1:$1,rBP!$5:$5,MAX(rBP!$5:$5))))))</f>
        <v>103516.38084210444</v>
      </c>
      <c r="BE88" s="71">
        <f ca="1">IF(BE$5="",0,SUMPRODUCT(
INDIRECT(ADDRESS($P88,SUMIFS($1:$1,$5:$5,1))&amp;":"&amp;ADDRESS($P88,BE$1)),
INDIRECT("rBP!"&amp;ADDRESS($S88,SUMIFS(rBP!$1:$1,rBP!$5:$5,MAX(rBP!$5:$5)-BE$5+1))&amp;":"&amp;ADDRESS($S88,SUMIFS(rBP!$1:$1,rBP!$5:$5,MAX(rBP!$5:$5))))))</f>
        <v>106621.87226736758</v>
      </c>
      <c r="BF88" s="71">
        <f ca="1">IF(BF$5="",0,SUMPRODUCT(
INDIRECT(ADDRESS($P88,SUMIFS($1:$1,$5:$5,1))&amp;":"&amp;ADDRESS($P88,BF$1)),
INDIRECT("rBP!"&amp;ADDRESS($S88,SUMIFS(rBP!$1:$1,rBP!$5:$5,MAX(rBP!$5:$5)-BF$5+1))&amp;":"&amp;ADDRESS($S88,SUMIFS(rBP!$1:$1,rBP!$5:$5,MAX(rBP!$5:$5))))))</f>
        <v>109820.52843538861</v>
      </c>
      <c r="BG88" s="71">
        <f ca="1">IF(BG$5="",0,SUMPRODUCT(
INDIRECT(ADDRESS($P88,SUMIFS($1:$1,$5:$5,1))&amp;":"&amp;ADDRESS($P88,BG$1)),
INDIRECT("rBP!"&amp;ADDRESS($S88,SUMIFS(rBP!$1:$1,rBP!$5:$5,MAX(rBP!$5:$5)-BG$5+1))&amp;":"&amp;ADDRESS($S88,SUMIFS(rBP!$1:$1,rBP!$5:$5,MAX(rBP!$5:$5))))))</f>
        <v>113115.14428845026</v>
      </c>
      <c r="BH88" s="71">
        <f ca="1">IF(BH$5="",0,SUMPRODUCT(
INDIRECT(ADDRESS($P88,SUMIFS($1:$1,$5:$5,1))&amp;":"&amp;ADDRESS($P88,BH$1)),
INDIRECT("rBP!"&amp;ADDRESS($S88,SUMIFS(rBP!$1:$1,rBP!$5:$5,MAX(rBP!$5:$5)-BH$5+1))&amp;":"&amp;ADDRESS($S88,SUMIFS(rBP!$1:$1,rBP!$5:$5,MAX(rBP!$5:$5))))))</f>
        <v>116508.59861710377</v>
      </c>
      <c r="BI88" s="71">
        <f ca="1">IF(BI$5="",0,SUMPRODUCT(
INDIRECT(ADDRESS($P88,SUMIFS($1:$1,$5:$5,1))&amp;":"&amp;ADDRESS($P88,BI$1)),
INDIRECT("rBP!"&amp;ADDRESS($S88,SUMIFS(rBP!$1:$1,rBP!$5:$5,MAX(rBP!$5:$5)-BI$5+1))&amp;":"&amp;ADDRESS($S88,SUMIFS(rBP!$1:$1,rBP!$5:$5,MAX(rBP!$5:$5))))))</f>
        <v>120003.8565756169</v>
      </c>
      <c r="BJ88" s="71">
        <f ca="1">IF(BJ$5="",0,SUMPRODUCT(
INDIRECT(ADDRESS($P88,SUMIFS($1:$1,$5:$5,1))&amp;":"&amp;ADDRESS($P88,BJ$1)),
INDIRECT("rBP!"&amp;ADDRESS($S88,SUMIFS(rBP!$1:$1,rBP!$5:$5,MAX(rBP!$5:$5)-BJ$5+1))&amp;":"&amp;ADDRESS($S88,SUMIFS(rBP!$1:$1,rBP!$5:$5,MAX(rBP!$5:$5))))))</f>
        <v>123603.97227288541</v>
      </c>
      <c r="BK88" s="71">
        <f ca="1">IF(BK$5="",0,SUMPRODUCT(
INDIRECT(ADDRESS($P88,SUMIFS($1:$1,$5:$5,1))&amp;":"&amp;ADDRESS($P88,BK$1)),
INDIRECT("rBP!"&amp;ADDRESS($S88,SUMIFS(rBP!$1:$1,rBP!$5:$5,MAX(rBP!$5:$5)-BK$5+1))&amp;":"&amp;ADDRESS($S88,SUMIFS(rBP!$1:$1,rBP!$5:$5,MAX(rBP!$5:$5))))))</f>
        <v>127312.09144107197</v>
      </c>
      <c r="BL88" s="71">
        <f ca="1">IF(BL$5="",0,SUMPRODUCT(
INDIRECT(ADDRESS($P88,SUMIFS($1:$1,$5:$5,1))&amp;":"&amp;ADDRESS($P88,BL$1)),
INDIRECT("rBP!"&amp;ADDRESS($S88,SUMIFS(rBP!$1:$1,rBP!$5:$5,MAX(rBP!$5:$5)-BL$5+1))&amp;":"&amp;ADDRESS($S88,SUMIFS(rBP!$1:$1,rBP!$5:$5,MAX(rBP!$5:$5))))))</f>
        <v>131131.45418430414</v>
      </c>
      <c r="BM88" s="71">
        <f ca="1">IF(BM$5="",0,SUMPRODUCT(
INDIRECT(ADDRESS($P88,SUMIFS($1:$1,$5:$5,1))&amp;":"&amp;ADDRESS($P88,BM$1)),
INDIRECT("rBP!"&amp;ADDRESS($S88,SUMIFS(rBP!$1:$1,rBP!$5:$5,MAX(rBP!$5:$5)-BM$5+1))&amp;":"&amp;ADDRESS($S88,SUMIFS(rBP!$1:$1,rBP!$5:$5,MAX(rBP!$5:$5))))))</f>
        <v>135065.39780983326</v>
      </c>
      <c r="BN88" s="71">
        <f ca="1">IF(BN$5="",0,SUMPRODUCT(
INDIRECT(ADDRESS($P88,SUMIFS($1:$1,$5:$5,1))&amp;":"&amp;ADDRESS($P88,BN$1)),
INDIRECT("rBP!"&amp;ADDRESS($S88,SUMIFS(rBP!$1:$1,rBP!$5:$5,MAX(rBP!$5:$5)-BN$5+1))&amp;":"&amp;ADDRESS($S88,SUMIFS(rBP!$1:$1,rBP!$5:$5,MAX(rBP!$5:$5))))))</f>
        <v>139117.35974412828</v>
      </c>
      <c r="BO88" s="71">
        <f ca="1">IF(BO$5="",0,SUMPRODUCT(
INDIRECT(ADDRESS($P88,SUMIFS($1:$1,$5:$5,1))&amp;":"&amp;ADDRESS($P88,BO$1)),
INDIRECT("rBP!"&amp;ADDRESS($S88,SUMIFS(rBP!$1:$1,rBP!$5:$5,MAX(rBP!$5:$5)-BO$5+1))&amp;":"&amp;ADDRESS($S88,SUMIFS(rBP!$1:$1,rBP!$5:$5,MAX(rBP!$5:$5))))))</f>
        <v>143290.88053645211</v>
      </c>
      <c r="BP88" s="71">
        <f ca="1">IF(BP$5="",0,SUMPRODUCT(
INDIRECT(ADDRESS($P88,SUMIFS($1:$1,$5:$5,1))&amp;":"&amp;ADDRESS($P88,BP$1)),
INDIRECT("rBP!"&amp;ADDRESS($S88,SUMIFS(rBP!$1:$1,rBP!$5:$5,MAX(rBP!$5:$5)-BP$5+1))&amp;":"&amp;ADDRESS($S88,SUMIFS(rBP!$1:$1,rBP!$5:$5,MAX(rBP!$5:$5))))))</f>
        <v>147589.6069525457</v>
      </c>
      <c r="BQ88" s="71">
        <f ca="1">IF(BQ$5="",0,SUMPRODUCT(
INDIRECT(ADDRESS($P88,SUMIFS($1:$1,$5:$5,1))&amp;":"&amp;ADDRESS($P88,BQ$1)),
INDIRECT("rBP!"&amp;ADDRESS($S88,SUMIFS(rBP!$1:$1,rBP!$5:$5,MAX(rBP!$5:$5)-BQ$5+1))&amp;":"&amp;ADDRESS($S88,SUMIFS(rBP!$1:$1,rBP!$5:$5,MAX(rBP!$5:$5))))))</f>
        <v>152017.29516112205</v>
      </c>
      <c r="BR88" s="71">
        <f ca="1">IF(BR$5="",0,SUMPRODUCT(
INDIRECT(ADDRESS($P88,SUMIFS($1:$1,$5:$5,1))&amp;":"&amp;ADDRESS($P88,BR$1)),
INDIRECT("rBP!"&amp;ADDRESS($S88,SUMIFS(rBP!$1:$1,rBP!$5:$5,MAX(rBP!$5:$5)-BR$5+1))&amp;":"&amp;ADDRESS($S88,SUMIFS(rBP!$1:$1,rBP!$5:$5,MAX(rBP!$5:$5))))))</f>
        <v>156577.81401595572</v>
      </c>
      <c r="BS88" s="71">
        <f ca="1">IF(BS$5="",0,SUMPRODUCT(
INDIRECT(ADDRESS($P88,SUMIFS($1:$1,$5:$5,1))&amp;":"&amp;ADDRESS($P88,BS$1)),
INDIRECT("rBP!"&amp;ADDRESS($S88,SUMIFS(rBP!$1:$1,rBP!$5:$5,MAX(rBP!$5:$5)-BS$5+1))&amp;":"&amp;ADDRESS($S88,SUMIFS(rBP!$1:$1,rBP!$5:$5,MAX(rBP!$5:$5))))))</f>
        <v>161275.14843643439</v>
      </c>
      <c r="BT88" s="71">
        <f ca="1">IF(BT$5="",0,SUMPRODUCT(
INDIRECT(ADDRESS($P88,SUMIFS($1:$1,$5:$5,1))&amp;":"&amp;ADDRESS($P88,BT$1)),
INDIRECT("rBP!"&amp;ADDRESS($S88,SUMIFS(rBP!$1:$1,rBP!$5:$5,MAX(rBP!$5:$5)-BT$5+1))&amp;":"&amp;ADDRESS($S88,SUMIFS(rBP!$1:$1,rBP!$5:$5,MAX(rBP!$5:$5))))))</f>
        <v>166113.40288952744</v>
      </c>
      <c r="BU88" s="71">
        <f ca="1">IF(BU$5="",0,SUMPRODUCT(
INDIRECT(ADDRESS($P88,SUMIFS($1:$1,$5:$5,1))&amp;":"&amp;ADDRESS($P88,BU$1)),
INDIRECT("rBP!"&amp;ADDRESS($S88,SUMIFS(rBP!$1:$1,rBP!$5:$5,MAX(rBP!$5:$5)-BU$5+1))&amp;":"&amp;ADDRESS($S88,SUMIFS(rBP!$1:$1,rBP!$5:$5,MAX(rBP!$5:$5))))))</f>
        <v>171096.80497621326</v>
      </c>
      <c r="BV88" s="71">
        <f ca="1">IF(BV$5="",0,SUMPRODUCT(
INDIRECT(ADDRESS($P88,SUMIFS($1:$1,$5:$5,1))&amp;":"&amp;ADDRESS($P88,BV$1)),
INDIRECT("rBP!"&amp;ADDRESS($S88,SUMIFS(rBP!$1:$1,rBP!$5:$5,MAX(rBP!$5:$5)-BV$5+1))&amp;":"&amp;ADDRESS($S88,SUMIFS(rBP!$1:$1,rBP!$5:$5,MAX(rBP!$5:$5))))))</f>
        <v>0</v>
      </c>
      <c r="BW88" s="71">
        <f ca="1">IF(BW$5="",0,SUMPRODUCT(
INDIRECT(ADDRESS($P88,SUMIFS($1:$1,$5:$5,1))&amp;":"&amp;ADDRESS($P88,BW$1)),
INDIRECT("rBP!"&amp;ADDRESS($S88,SUMIFS(rBP!$1:$1,rBP!$5:$5,MAX(rBP!$5:$5)-BW$5+1))&amp;":"&amp;ADDRESS($S88,SUMIFS(rBP!$1:$1,rBP!$5:$5,MAX(rBP!$5:$5))))))</f>
        <v>0</v>
      </c>
      <c r="BX88" s="71">
        <f ca="1">IF(BX$5="",0,SUMPRODUCT(
INDIRECT(ADDRESS($P88,SUMIFS($1:$1,$5:$5,1))&amp;":"&amp;ADDRESS($P88,BX$1)),
INDIRECT("rBP!"&amp;ADDRESS($S88,SUMIFS(rBP!$1:$1,rBP!$5:$5,MAX(rBP!$5:$5)-BX$5+1))&amp;":"&amp;ADDRESS($S88,SUMIFS(rBP!$1:$1,rBP!$5:$5,MAX(rBP!$5:$5))))))</f>
        <v>0</v>
      </c>
      <c r="BY88" s="71">
        <f ca="1">IF(BY$5="",0,SUMPRODUCT(
INDIRECT(ADDRESS($P88,SUMIFS($1:$1,$5:$5,1))&amp;":"&amp;ADDRESS($P88,BY$1)),
INDIRECT("rBP!"&amp;ADDRESS($S88,SUMIFS(rBP!$1:$1,rBP!$5:$5,MAX(rBP!$5:$5)-BY$5+1))&amp;":"&amp;ADDRESS($S88,SUMIFS(rBP!$1:$1,rBP!$5:$5,MAX(rBP!$5:$5))))))</f>
        <v>0</v>
      </c>
      <c r="BZ88" s="71">
        <f ca="1">IF(BZ$5="",0,SUMPRODUCT(
INDIRECT(ADDRESS($P88,SUMIFS($1:$1,$5:$5,1))&amp;":"&amp;ADDRESS($P88,BZ$1)),
INDIRECT("rBP!"&amp;ADDRESS($S88,SUMIFS(rBP!$1:$1,rBP!$5:$5,MAX(rBP!$5:$5)-BZ$5+1))&amp;":"&amp;ADDRESS($S88,SUMIFS(rBP!$1:$1,rBP!$5:$5,MAX(rBP!$5:$5))))))</f>
        <v>0</v>
      </c>
      <c r="CA88" s="71">
        <f ca="1">IF(CA$5="",0,SUMPRODUCT(
INDIRECT(ADDRESS($P88,SUMIFS($1:$1,$5:$5,1))&amp;":"&amp;ADDRESS($P88,CA$1)),
INDIRECT("rBP!"&amp;ADDRESS($S88,SUMIFS(rBP!$1:$1,rBP!$5:$5,MAX(rBP!$5:$5)-CA$5+1))&amp;":"&amp;ADDRESS($S88,SUMIFS(rBP!$1:$1,rBP!$5:$5,MAX(rBP!$5:$5))))))</f>
        <v>0</v>
      </c>
      <c r="CB88" s="71">
        <f ca="1">IF(CB$5="",0,SUMPRODUCT(
INDIRECT(ADDRESS($P88,SUMIFS($1:$1,$5:$5,1))&amp;":"&amp;ADDRESS($P88,CB$1)),
INDIRECT("rBP!"&amp;ADDRESS($S88,SUMIFS(rBP!$1:$1,rBP!$5:$5,MAX(rBP!$5:$5)-CB$5+1))&amp;":"&amp;ADDRESS($S88,SUMIFS(rBP!$1:$1,rBP!$5:$5,MAX(rBP!$5:$5))))))</f>
        <v>0</v>
      </c>
      <c r="CC88" s="71">
        <f ca="1">IF(CC$5="",0,SUMPRODUCT(
INDIRECT(ADDRESS($P88,SUMIFS($1:$1,$5:$5,1))&amp;":"&amp;ADDRESS($P88,CC$1)),
INDIRECT("rBP!"&amp;ADDRESS($S88,SUMIFS(rBP!$1:$1,rBP!$5:$5,MAX(rBP!$5:$5)-CC$5+1))&amp;":"&amp;ADDRESS($S88,SUMIFS(rBP!$1:$1,rBP!$5:$5,MAX(rBP!$5:$5))))))</f>
        <v>0</v>
      </c>
      <c r="CD88" s="71">
        <f ca="1">IF(CD$5="",0,SUMPRODUCT(
INDIRECT(ADDRESS($P88,SUMIFS($1:$1,$5:$5,1))&amp;":"&amp;ADDRESS($P88,CD$1)),
INDIRECT("rBP!"&amp;ADDRESS($S88,SUMIFS(rBP!$1:$1,rBP!$5:$5,MAX(rBP!$5:$5)-CD$5+1))&amp;":"&amp;ADDRESS($S88,SUMIFS(rBP!$1:$1,rBP!$5:$5,MAX(rBP!$5:$5))))))</f>
        <v>0</v>
      </c>
      <c r="CE88" s="71">
        <f ca="1">IF(CE$5="",0,SUMPRODUCT(
INDIRECT(ADDRESS($P88,SUMIFS($1:$1,$5:$5,1))&amp;":"&amp;ADDRESS($P88,CE$1)),
INDIRECT("rBP!"&amp;ADDRESS($S88,SUMIFS(rBP!$1:$1,rBP!$5:$5,MAX(rBP!$5:$5)-CE$5+1))&amp;":"&amp;ADDRESS($S88,SUMIFS(rBP!$1:$1,rBP!$5:$5,MAX(rBP!$5:$5))))))</f>
        <v>0</v>
      </c>
      <c r="CF88" s="71">
        <f ca="1">IF(CF$5="",0,SUMPRODUCT(
INDIRECT(ADDRESS($P88,SUMIFS($1:$1,$5:$5,1))&amp;":"&amp;ADDRESS($P88,CF$1)),
INDIRECT("rBP!"&amp;ADDRESS($S88,SUMIFS(rBP!$1:$1,rBP!$5:$5,MAX(rBP!$5:$5)-CF$5+1))&amp;":"&amp;ADDRESS($S88,SUMIFS(rBP!$1:$1,rBP!$5:$5,MAX(rBP!$5:$5))))))</f>
        <v>0</v>
      </c>
      <c r="CG88" s="71">
        <f ca="1">IF(CG$5="",0,SUMPRODUCT(
INDIRECT(ADDRESS($P88,SUMIFS($1:$1,$5:$5,1))&amp;":"&amp;ADDRESS($P88,CG$1)),
INDIRECT("rBP!"&amp;ADDRESS($S88,SUMIFS(rBP!$1:$1,rBP!$5:$5,MAX(rBP!$5:$5)-CG$5+1))&amp;":"&amp;ADDRESS($S88,SUMIFS(rBP!$1:$1,rBP!$5:$5,MAX(rBP!$5:$5))))))</f>
        <v>0</v>
      </c>
      <c r="CH88" s="71">
        <f ca="1">IF(CH$5="",0,SUMPRODUCT(
INDIRECT(ADDRESS($P88,SUMIFS($1:$1,$5:$5,1))&amp;":"&amp;ADDRESS($P88,CH$1)),
INDIRECT("rBP!"&amp;ADDRESS($S88,SUMIFS(rBP!$1:$1,rBP!$5:$5,MAX(rBP!$5:$5)-CH$5+1))&amp;":"&amp;ADDRESS($S88,SUMIFS(rBP!$1:$1,rBP!$5:$5,MAX(rBP!$5:$5))))))</f>
        <v>0</v>
      </c>
      <c r="CI88" s="71">
        <f ca="1">IF(CI$5="",0,SUMPRODUCT(
INDIRECT(ADDRESS($P88,SUMIFS($1:$1,$5:$5,1))&amp;":"&amp;ADDRESS($P88,CI$1)),
INDIRECT("rBP!"&amp;ADDRESS($S88,SUMIFS(rBP!$1:$1,rBP!$5:$5,MAX(rBP!$5:$5)-CI$5+1))&amp;":"&amp;ADDRESS($S88,SUMIFS(rBP!$1:$1,rBP!$5:$5,MAX(rBP!$5:$5))))))</f>
        <v>0</v>
      </c>
      <c r="CJ88" s="71">
        <f ca="1">IF(CJ$5="",0,SUMPRODUCT(
INDIRECT(ADDRESS($P88,SUMIFS($1:$1,$5:$5,1))&amp;":"&amp;ADDRESS($P88,CJ$1)),
INDIRECT("rBP!"&amp;ADDRESS($S88,SUMIFS(rBP!$1:$1,rBP!$5:$5,MAX(rBP!$5:$5)-CJ$5+1))&amp;":"&amp;ADDRESS($S88,SUMIFS(rBP!$1:$1,rBP!$5:$5,MAX(rBP!$5:$5))))))</f>
        <v>0</v>
      </c>
      <c r="CK88" s="71">
        <f ca="1">IF(CK$5="",0,SUMPRODUCT(
INDIRECT(ADDRESS($P88,SUMIFS($1:$1,$5:$5,1))&amp;":"&amp;ADDRESS($P88,CK$1)),
INDIRECT("rBP!"&amp;ADDRESS($S88,SUMIFS(rBP!$1:$1,rBP!$5:$5,MAX(rBP!$5:$5)-CK$5+1))&amp;":"&amp;ADDRESS($S88,SUMIFS(rBP!$1:$1,rBP!$5:$5,MAX(rBP!$5:$5))))))</f>
        <v>0</v>
      </c>
      <c r="CL88" s="71">
        <f ca="1">IF(CL$5="",0,SUMPRODUCT(
INDIRECT(ADDRESS($P88,SUMIFS($1:$1,$5:$5,1))&amp;":"&amp;ADDRESS($P88,CL$1)),
INDIRECT("rBP!"&amp;ADDRESS($S88,SUMIFS(rBP!$1:$1,rBP!$5:$5,MAX(rBP!$5:$5)-CL$5+1))&amp;":"&amp;ADDRESS($S88,SUMIFS(rBP!$1:$1,rBP!$5:$5,MAX(rBP!$5:$5))))))</f>
        <v>0</v>
      </c>
      <c r="CM88" s="71">
        <f ca="1">IF(CM$5="",0,SUMPRODUCT(
INDIRECT(ADDRESS($P88,SUMIFS($1:$1,$5:$5,1))&amp;":"&amp;ADDRESS($P88,CM$1)),
INDIRECT("rBP!"&amp;ADDRESS($S88,SUMIFS(rBP!$1:$1,rBP!$5:$5,MAX(rBP!$5:$5)-CM$5+1))&amp;":"&amp;ADDRESS($S88,SUMIFS(rBP!$1:$1,rBP!$5:$5,MAX(rBP!$5:$5))))))</f>
        <v>0</v>
      </c>
      <c r="CN88" s="71">
        <f ca="1">IF(CN$5="",0,SUMPRODUCT(
INDIRECT(ADDRESS($P88,SUMIFS($1:$1,$5:$5,1))&amp;":"&amp;ADDRESS($P88,CN$1)),
INDIRECT("rBP!"&amp;ADDRESS($S88,SUMIFS(rBP!$1:$1,rBP!$5:$5,MAX(rBP!$5:$5)-CN$5+1))&amp;":"&amp;ADDRESS($S88,SUMIFS(rBP!$1:$1,rBP!$5:$5,MAX(rBP!$5:$5))))))</f>
        <v>0</v>
      </c>
      <c r="CO88" s="71">
        <f ca="1">IF(CO$5="",0,SUMPRODUCT(
INDIRECT(ADDRESS($P88,SUMIFS($1:$1,$5:$5,1))&amp;":"&amp;ADDRESS($P88,CO$1)),
INDIRECT("rBP!"&amp;ADDRESS($S88,SUMIFS(rBP!$1:$1,rBP!$5:$5,MAX(rBP!$5:$5)-CO$5+1))&amp;":"&amp;ADDRESS($S88,SUMIFS(rBP!$1:$1,rBP!$5:$5,MAX(rBP!$5:$5))))))</f>
        <v>0</v>
      </c>
      <c r="CP88" s="71">
        <f ca="1">IF(CP$5="",0,SUMPRODUCT(
INDIRECT(ADDRESS($P88,SUMIFS($1:$1,$5:$5,1))&amp;":"&amp;ADDRESS($P88,CP$1)),
INDIRECT("rBP!"&amp;ADDRESS($S88,SUMIFS(rBP!$1:$1,rBP!$5:$5,MAX(rBP!$5:$5)-CP$5+1))&amp;":"&amp;ADDRESS($S88,SUMIFS(rBP!$1:$1,rBP!$5:$5,MAX(rBP!$5:$5))))))</f>
        <v>0</v>
      </c>
      <c r="CQ88" s="71">
        <f ca="1">IF(CQ$5="",0,SUMPRODUCT(
INDIRECT(ADDRESS($P88,SUMIFS($1:$1,$5:$5,1))&amp;":"&amp;ADDRESS($P88,CQ$1)),
INDIRECT("rBP!"&amp;ADDRESS($S88,SUMIFS(rBP!$1:$1,rBP!$5:$5,MAX(rBP!$5:$5)-CQ$5+1))&amp;":"&amp;ADDRESS($S88,SUMIFS(rBP!$1:$1,rBP!$5:$5,MAX(rBP!$5:$5))))))</f>
        <v>0</v>
      </c>
      <c r="CR88" s="71">
        <f ca="1">IF(CR$5="",0,SUMPRODUCT(
INDIRECT(ADDRESS($P88,SUMIFS($1:$1,$5:$5,1))&amp;":"&amp;ADDRESS($P88,CR$1)),
INDIRECT("rBP!"&amp;ADDRESS($S88,SUMIFS(rBP!$1:$1,rBP!$5:$5,MAX(rBP!$5:$5)-CR$5+1))&amp;":"&amp;ADDRESS($S88,SUMIFS(rBP!$1:$1,rBP!$5:$5,MAX(rBP!$5:$5))))))</f>
        <v>0</v>
      </c>
      <c r="CS88" s="71">
        <f ca="1">IF(CS$5="",0,SUMPRODUCT(
INDIRECT(ADDRESS($P88,SUMIFS($1:$1,$5:$5,1))&amp;":"&amp;ADDRESS($P88,CS$1)),
INDIRECT("rBP!"&amp;ADDRESS($S88,SUMIFS(rBP!$1:$1,rBP!$5:$5,MAX(rBP!$5:$5)-CS$5+1))&amp;":"&amp;ADDRESS($S88,SUMIFS(rBP!$1:$1,rBP!$5:$5,MAX(rBP!$5:$5))))))</f>
        <v>0</v>
      </c>
      <c r="CT88" s="71">
        <f ca="1">IF(CT$5="",0,SUMPRODUCT(
INDIRECT(ADDRESS($P88,SUMIFS($1:$1,$5:$5,1))&amp;":"&amp;ADDRESS($P88,CT$1)),
INDIRECT("rBP!"&amp;ADDRESS($S88,SUMIFS(rBP!$1:$1,rBP!$5:$5,MAX(rBP!$5:$5)-CT$5+1))&amp;":"&amp;ADDRESS($S88,SUMIFS(rBP!$1:$1,rBP!$5:$5,MAX(rBP!$5:$5))))))</f>
        <v>0</v>
      </c>
    </row>
    <row r="89" spans="1:98" s="27" customFormat="1" ht="12" x14ac:dyDescent="0.25">
      <c r="A89" s="26">
        <f>ROW()</f>
        <v>89</v>
      </c>
      <c r="E89" s="24"/>
      <c r="F89" s="68" t="str">
        <f>F86</f>
        <v>Поступление в пр-во ГП</v>
      </c>
      <c r="G89" s="27" t="str">
        <f>BP!$F$23</f>
        <v>Материал</v>
      </c>
      <c r="M89" s="2" t="str">
        <f>Lists!$R$8</f>
        <v>руб.</v>
      </c>
      <c r="P89" s="73">
        <f t="shared" si="13"/>
        <v>7</v>
      </c>
      <c r="R89" s="24"/>
      <c r="S89" s="73">
        <f>BP!$A143</f>
        <v>143</v>
      </c>
      <c r="T89" s="69"/>
      <c r="U89" s="69"/>
      <c r="V89" s="77"/>
      <c r="W89" s="29">
        <f ca="1">SUM(INDIRECT(ADDRESS(ROW(),SUMIFS($1:$1,$5:$5,1))):INDIRECT(ADDRESS(ROW(),SUMIFS($1:$1,$5:$5,MAX($5:$5)))))</f>
        <v>4986710.9104360929</v>
      </c>
      <c r="X89" s="69"/>
      <c r="Y89" s="69"/>
      <c r="Z89" s="71">
        <f ca="1">IF(Z$5="",0,SUMPRODUCT(
INDIRECT(ADDRESS($P89,SUMIFS($1:$1,$5:$5,1))&amp;":"&amp;ADDRESS($P89,Z$1)),
INDIRECT("rBP!"&amp;ADDRESS($S89,SUMIFS(rBP!$1:$1,rBP!$5:$5,MAX(rBP!$5:$5)-Z$5+1))&amp;":"&amp;ADDRESS($S89,SUMIFS(rBP!$1:$1,rBP!$5:$5,MAX(rBP!$5:$5))))))</f>
        <v>0</v>
      </c>
      <c r="AA89" s="71">
        <f ca="1">IF(AA$5="",0,SUMPRODUCT(
INDIRECT(ADDRESS($P89,SUMIFS($1:$1,$5:$5,1))&amp;":"&amp;ADDRESS($P89,AA$1)),
INDIRECT("rBP!"&amp;ADDRESS($S89,SUMIFS(rBP!$1:$1,rBP!$5:$5,MAX(rBP!$5:$5)-AA$5+1))&amp;":"&amp;ADDRESS($S89,SUMIFS(rBP!$1:$1,rBP!$5:$5,MAX(rBP!$5:$5))))))</f>
        <v>0</v>
      </c>
      <c r="AB89" s="71">
        <f ca="1">IF(AB$5="",0,SUMPRODUCT(
INDIRECT(ADDRESS($P89,SUMIFS($1:$1,$5:$5,1))&amp;":"&amp;ADDRESS($P89,AB$1)),
INDIRECT("rBP!"&amp;ADDRESS($S89,SUMIFS(rBP!$1:$1,rBP!$5:$5,MAX(rBP!$5:$5)-AB$5+1))&amp;":"&amp;ADDRESS($S89,SUMIFS(rBP!$1:$1,rBP!$5:$5,MAX(rBP!$5:$5))))))</f>
        <v>0</v>
      </c>
      <c r="AC89" s="71">
        <f ca="1">IF(AC$5="",0,SUMPRODUCT(
INDIRECT(ADDRESS($P89,SUMIFS($1:$1,$5:$5,1))&amp;":"&amp;ADDRESS($P89,AC$1)),
INDIRECT("rBP!"&amp;ADDRESS($S89,SUMIFS(rBP!$1:$1,rBP!$5:$5,MAX(rBP!$5:$5)-AC$5+1))&amp;":"&amp;ADDRESS($S89,SUMIFS(rBP!$1:$1,rBP!$5:$5,MAX(rBP!$5:$5))))))</f>
        <v>0</v>
      </c>
      <c r="AD89" s="71">
        <f ca="1">IF(AD$5="",0,SUMPRODUCT(
INDIRECT(ADDRESS($P89,SUMIFS($1:$1,$5:$5,1))&amp;":"&amp;ADDRESS($P89,AD$1)),
INDIRECT("rBP!"&amp;ADDRESS($S89,SUMIFS(rBP!$1:$1,rBP!$5:$5,MAX(rBP!$5:$5)-AD$5+1))&amp;":"&amp;ADDRESS($S89,SUMIFS(rBP!$1:$1,rBP!$5:$5,MAX(rBP!$5:$5))))))</f>
        <v>56000</v>
      </c>
      <c r="AE89" s="71">
        <f ca="1">IF(AE$5="",0,SUMPRODUCT(
INDIRECT(ADDRESS($P89,SUMIFS($1:$1,$5:$5,1))&amp;":"&amp;ADDRESS($P89,AE$1)),
INDIRECT("rBP!"&amp;ADDRESS($S89,SUMIFS(rBP!$1:$1,rBP!$5:$5,MAX(rBP!$5:$5)-AE$5+1))&amp;":"&amp;ADDRESS($S89,SUMIFS(rBP!$1:$1,rBP!$5:$5,MAX(rBP!$5:$5))))))</f>
        <v>57680</v>
      </c>
      <c r="AF89" s="71">
        <f ca="1">IF(AF$5="",0,SUMPRODUCT(
INDIRECT(ADDRESS($P89,SUMIFS($1:$1,$5:$5,1))&amp;":"&amp;ADDRESS($P89,AF$1)),
INDIRECT("rBP!"&amp;ADDRESS($S89,SUMIFS(rBP!$1:$1,rBP!$5:$5,MAX(rBP!$5:$5)-AF$5+1))&amp;":"&amp;ADDRESS($S89,SUMIFS(rBP!$1:$1,rBP!$5:$5,MAX(rBP!$5:$5))))))</f>
        <v>59410.400000000009</v>
      </c>
      <c r="AG89" s="71">
        <f ca="1">IF(AG$5="",0,SUMPRODUCT(
INDIRECT(ADDRESS($P89,SUMIFS($1:$1,$5:$5,1))&amp;":"&amp;ADDRESS($P89,AG$1)),
INDIRECT("rBP!"&amp;ADDRESS($S89,SUMIFS(rBP!$1:$1,rBP!$5:$5,MAX(rBP!$5:$5)-AG$5+1))&amp;":"&amp;ADDRESS($S89,SUMIFS(rBP!$1:$1,rBP!$5:$5,MAX(rBP!$5:$5))))))</f>
        <v>61192.712000000007</v>
      </c>
      <c r="AH89" s="71">
        <f ca="1">IF(AH$5="",0,SUMPRODUCT(
INDIRECT(ADDRESS($P89,SUMIFS($1:$1,$5:$5,1))&amp;":"&amp;ADDRESS($P89,AH$1)),
INDIRECT("rBP!"&amp;ADDRESS($S89,SUMIFS(rBP!$1:$1,rBP!$5:$5,MAX(rBP!$5:$5)-AH$5+1))&amp;":"&amp;ADDRESS($S89,SUMIFS(rBP!$1:$1,rBP!$5:$5,MAX(rBP!$5:$5))))))</f>
        <v>63028.49336</v>
      </c>
      <c r="AI89" s="71">
        <f ca="1">IF(AI$5="",0,SUMPRODUCT(
INDIRECT(ADDRESS($P89,SUMIFS($1:$1,$5:$5,1))&amp;":"&amp;ADDRESS($P89,AI$1)),
INDIRECT("rBP!"&amp;ADDRESS($S89,SUMIFS(rBP!$1:$1,rBP!$5:$5,MAX(rBP!$5:$5)-AI$5+1))&amp;":"&amp;ADDRESS($S89,SUMIFS(rBP!$1:$1,rBP!$5:$5,MAX(rBP!$5:$5))))))</f>
        <v>64919.348160800007</v>
      </c>
      <c r="AJ89" s="71">
        <f ca="1">IF(AJ$5="",0,SUMPRODUCT(
INDIRECT(ADDRESS($P89,SUMIFS($1:$1,$5:$5,1))&amp;":"&amp;ADDRESS($P89,AJ$1)),
INDIRECT("rBP!"&amp;ADDRESS($S89,SUMIFS(rBP!$1:$1,rBP!$5:$5,MAX(rBP!$5:$5)-AJ$5+1))&amp;":"&amp;ADDRESS($S89,SUMIFS(rBP!$1:$1,rBP!$5:$5,MAX(rBP!$5:$5))))))</f>
        <v>66866.928605624009</v>
      </c>
      <c r="AK89" s="71">
        <f ca="1">IF(AK$5="",0,SUMPRODUCT(
INDIRECT(ADDRESS($P89,SUMIFS($1:$1,$5:$5,1))&amp;":"&amp;ADDRESS($P89,AK$1)),
INDIRECT("rBP!"&amp;ADDRESS($S89,SUMIFS(rBP!$1:$1,rBP!$5:$5,MAX(rBP!$5:$5)-AK$5+1))&amp;":"&amp;ADDRESS($S89,SUMIFS(rBP!$1:$1,rBP!$5:$5,MAX(rBP!$5:$5))))))</f>
        <v>68872.936463792736</v>
      </c>
      <c r="AL89" s="71">
        <f ca="1">IF(AL$5="",0,SUMPRODUCT(
INDIRECT(ADDRESS($P89,SUMIFS($1:$1,$5:$5,1))&amp;":"&amp;ADDRESS($P89,AL$1)),
INDIRECT("rBP!"&amp;ADDRESS($S89,SUMIFS(rBP!$1:$1,rBP!$5:$5,MAX(rBP!$5:$5)-AL$5+1))&amp;":"&amp;ADDRESS($S89,SUMIFS(rBP!$1:$1,rBP!$5:$5,MAX(rBP!$5:$5))))))</f>
        <v>70939.124557706513</v>
      </c>
      <c r="AM89" s="71">
        <f ca="1">IF(AM$5="",0,SUMPRODUCT(
INDIRECT(ADDRESS($P89,SUMIFS($1:$1,$5:$5,1))&amp;":"&amp;ADDRESS($P89,AM$1)),
INDIRECT("rBP!"&amp;ADDRESS($S89,SUMIFS(rBP!$1:$1,rBP!$5:$5,MAX(rBP!$5:$5)-AM$5+1))&amp;":"&amp;ADDRESS($S89,SUMIFS(rBP!$1:$1,rBP!$5:$5,MAX(rBP!$5:$5))))))</f>
        <v>73067.2982944377</v>
      </c>
      <c r="AN89" s="71">
        <f ca="1">IF(AN$5="",0,SUMPRODUCT(
INDIRECT(ADDRESS($P89,SUMIFS($1:$1,$5:$5,1))&amp;":"&amp;ADDRESS($P89,AN$1)),
INDIRECT("rBP!"&amp;ADDRESS($S89,SUMIFS(rBP!$1:$1,rBP!$5:$5,MAX(rBP!$5:$5)-AN$5+1))&amp;":"&amp;ADDRESS($S89,SUMIFS(rBP!$1:$1,rBP!$5:$5,MAX(rBP!$5:$5))))))</f>
        <v>75259.317243270838</v>
      </c>
      <c r="AO89" s="71">
        <f ca="1">IF(AO$5="",0,SUMPRODUCT(
INDIRECT(ADDRESS($P89,SUMIFS($1:$1,$5:$5,1))&amp;":"&amp;ADDRESS($P89,AO$1)),
INDIRECT("rBP!"&amp;ADDRESS($S89,SUMIFS(rBP!$1:$1,rBP!$5:$5,MAX(rBP!$5:$5)-AO$5+1))&amp;":"&amp;ADDRESS($S89,SUMIFS(rBP!$1:$1,rBP!$5:$5,MAX(rBP!$5:$5))))))</f>
        <v>77517.096760568966</v>
      </c>
      <c r="AP89" s="71">
        <f ca="1">IF(AP$5="",0,SUMPRODUCT(
INDIRECT(ADDRESS($P89,SUMIFS($1:$1,$5:$5,1))&amp;":"&amp;ADDRESS($P89,AP$1)),
INDIRECT("rBP!"&amp;ADDRESS($S89,SUMIFS(rBP!$1:$1,rBP!$5:$5,MAX(rBP!$5:$5)-AP$5+1))&amp;":"&amp;ADDRESS($S89,SUMIFS(rBP!$1:$1,rBP!$5:$5,MAX(rBP!$5:$5))))))</f>
        <v>79842.609663386029</v>
      </c>
      <c r="AQ89" s="71">
        <f ca="1">IF(AQ$5="",0,SUMPRODUCT(
INDIRECT(ADDRESS($P89,SUMIFS($1:$1,$5:$5,1))&amp;":"&amp;ADDRESS($P89,AQ$1)),
INDIRECT("rBP!"&amp;ADDRESS($S89,SUMIFS(rBP!$1:$1,rBP!$5:$5,MAX(rBP!$5:$5)-AQ$5+1))&amp;":"&amp;ADDRESS($S89,SUMIFS(rBP!$1:$1,rBP!$5:$5,MAX(rBP!$5:$5))))))</f>
        <v>82237.887953287616</v>
      </c>
      <c r="AR89" s="71">
        <f ca="1">IF(AR$5="",0,SUMPRODUCT(
INDIRECT(ADDRESS($P89,SUMIFS($1:$1,$5:$5,1))&amp;":"&amp;ADDRESS($P89,AR$1)),
INDIRECT("rBP!"&amp;ADDRESS($S89,SUMIFS(rBP!$1:$1,rBP!$5:$5,MAX(rBP!$5:$5)-AR$5+1))&amp;":"&amp;ADDRESS($S89,SUMIFS(rBP!$1:$1,rBP!$5:$5,MAX(rBP!$5:$5))))))</f>
        <v>84705.024591886249</v>
      </c>
      <c r="AS89" s="71">
        <f ca="1">IF(AS$5="",0,SUMPRODUCT(
INDIRECT(ADDRESS($P89,SUMIFS($1:$1,$5:$5,1))&amp;":"&amp;ADDRESS($P89,AS$1)),
INDIRECT("rBP!"&amp;ADDRESS($S89,SUMIFS(rBP!$1:$1,rBP!$5:$5,MAX(rBP!$5:$5)-AS$5+1))&amp;":"&amp;ADDRESS($S89,SUMIFS(rBP!$1:$1,rBP!$5:$5,MAX(rBP!$5:$5))))))</f>
        <v>87246.175329642851</v>
      </c>
      <c r="AT89" s="71">
        <f ca="1">IF(AT$5="",0,SUMPRODUCT(
INDIRECT(ADDRESS($P89,SUMIFS($1:$1,$5:$5,1))&amp;":"&amp;ADDRESS($P89,AT$1)),
INDIRECT("rBP!"&amp;ADDRESS($S89,SUMIFS(rBP!$1:$1,rBP!$5:$5,MAX(rBP!$5:$5)-AT$5+1))&amp;":"&amp;ADDRESS($S89,SUMIFS(rBP!$1:$1,rBP!$5:$5,MAX(rBP!$5:$5))))))</f>
        <v>89863.560589532135</v>
      </c>
      <c r="AU89" s="71">
        <f ca="1">IF(AU$5="",0,SUMPRODUCT(
INDIRECT(ADDRESS($P89,SUMIFS($1:$1,$5:$5,1))&amp;":"&amp;ADDRESS($P89,AU$1)),
INDIRECT("rBP!"&amp;ADDRESS($S89,SUMIFS(rBP!$1:$1,rBP!$5:$5,MAX(rBP!$5:$5)-AU$5+1))&amp;":"&amp;ADDRESS($S89,SUMIFS(rBP!$1:$1,rBP!$5:$5,MAX(rBP!$5:$5))))))</f>
        <v>92559.467407218093</v>
      </c>
      <c r="AV89" s="71">
        <f ca="1">IF(AV$5="",0,SUMPRODUCT(
INDIRECT(ADDRESS($P89,SUMIFS($1:$1,$5:$5,1))&amp;":"&amp;ADDRESS($P89,AV$1)),
INDIRECT("rBP!"&amp;ADDRESS($S89,SUMIFS(rBP!$1:$1,rBP!$5:$5,MAX(rBP!$5:$5)-AV$5+1))&amp;":"&amp;ADDRESS($S89,SUMIFS(rBP!$1:$1,rBP!$5:$5,MAX(rBP!$5:$5))))))</f>
        <v>95336.251429434647</v>
      </c>
      <c r="AW89" s="71">
        <f ca="1">IF(AW$5="",0,SUMPRODUCT(
INDIRECT(ADDRESS($P89,SUMIFS($1:$1,$5:$5,1))&amp;":"&amp;ADDRESS($P89,AW$1)),
INDIRECT("rBP!"&amp;ADDRESS($S89,SUMIFS(rBP!$1:$1,rBP!$5:$5,MAX(rBP!$5:$5)-AW$5+1))&amp;":"&amp;ADDRESS($S89,SUMIFS(rBP!$1:$1,rBP!$5:$5,MAX(rBP!$5:$5))))))</f>
        <v>98196.338972317695</v>
      </c>
      <c r="AX89" s="71">
        <f ca="1">IF(AX$5="",0,SUMPRODUCT(
INDIRECT(ADDRESS($P89,SUMIFS($1:$1,$5:$5,1))&amp;":"&amp;ADDRESS($P89,AX$1)),
INDIRECT("rBP!"&amp;ADDRESS($S89,SUMIFS(rBP!$1:$1,rBP!$5:$5,MAX(rBP!$5:$5)-AX$5+1))&amp;":"&amp;ADDRESS($S89,SUMIFS(rBP!$1:$1,rBP!$5:$5,MAX(rBP!$5:$5))))))</f>
        <v>101142.22914148722</v>
      </c>
      <c r="AY89" s="71">
        <f ca="1">IF(AY$5="",0,SUMPRODUCT(
INDIRECT(ADDRESS($P89,SUMIFS($1:$1,$5:$5,1))&amp;":"&amp;ADDRESS($P89,AY$1)),
INDIRECT("rBP!"&amp;ADDRESS($S89,SUMIFS(rBP!$1:$1,rBP!$5:$5,MAX(rBP!$5:$5)-AY$5+1))&amp;":"&amp;ADDRESS($S89,SUMIFS(rBP!$1:$1,rBP!$5:$5,MAX(rBP!$5:$5))))))</f>
        <v>104176.49601573184</v>
      </c>
      <c r="AZ89" s="71">
        <f ca="1">IF(AZ$5="",0,SUMPRODUCT(
INDIRECT(ADDRESS($P89,SUMIFS($1:$1,$5:$5,1))&amp;":"&amp;ADDRESS($P89,AZ$1)),
INDIRECT("rBP!"&amp;ADDRESS($S89,SUMIFS(rBP!$1:$1,rBP!$5:$5,MAX(rBP!$5:$5)-AZ$5+1))&amp;":"&amp;ADDRESS($S89,SUMIFS(rBP!$1:$1,rBP!$5:$5,MAX(rBP!$5:$5))))))</f>
        <v>107301.79089620381</v>
      </c>
      <c r="BA89" s="71">
        <f ca="1">IF(BA$5="",0,SUMPRODUCT(
INDIRECT(ADDRESS($P89,SUMIFS($1:$1,$5:$5,1))&amp;":"&amp;ADDRESS($P89,BA$1)),
INDIRECT("rBP!"&amp;ADDRESS($S89,SUMIFS(rBP!$1:$1,rBP!$5:$5,MAX(rBP!$5:$5)-BA$5+1))&amp;":"&amp;ADDRESS($S89,SUMIFS(rBP!$1:$1,rBP!$5:$5,MAX(rBP!$5:$5))))))</f>
        <v>110520.84462308991</v>
      </c>
      <c r="BB89" s="71">
        <f ca="1">IF(BB$5="",0,SUMPRODUCT(
INDIRECT(ADDRESS($P89,SUMIFS($1:$1,$5:$5,1))&amp;":"&amp;ADDRESS($P89,BB$1)),
INDIRECT("rBP!"&amp;ADDRESS($S89,SUMIFS(rBP!$1:$1,rBP!$5:$5,MAX(rBP!$5:$5)-BB$5+1))&amp;":"&amp;ADDRESS($S89,SUMIFS(rBP!$1:$1,rBP!$5:$5,MAX(rBP!$5:$5))))))</f>
        <v>113836.46996178263</v>
      </c>
      <c r="BC89" s="71">
        <f ca="1">IF(BC$5="",0,SUMPRODUCT(
INDIRECT(ADDRESS($P89,SUMIFS($1:$1,$5:$5,1))&amp;":"&amp;ADDRESS($P89,BC$1)),
INDIRECT("rBP!"&amp;ADDRESS($S89,SUMIFS(rBP!$1:$1,rBP!$5:$5,MAX(rBP!$5:$5)-BC$5+1))&amp;":"&amp;ADDRESS($S89,SUMIFS(rBP!$1:$1,rBP!$5:$5,MAX(rBP!$5:$5))))))</f>
        <v>117251.56406063611</v>
      </c>
      <c r="BD89" s="71">
        <f ca="1">IF(BD$5="",0,SUMPRODUCT(
INDIRECT(ADDRESS($P89,SUMIFS($1:$1,$5:$5,1))&amp;":"&amp;ADDRESS($P89,BD$1)),
INDIRECT("rBP!"&amp;ADDRESS($S89,SUMIFS(rBP!$1:$1,rBP!$5:$5,MAX(rBP!$5:$5)-BD$5+1))&amp;":"&amp;ADDRESS($S89,SUMIFS(rBP!$1:$1,rBP!$5:$5,MAX(rBP!$5:$5))))))</f>
        <v>120769.11098245518</v>
      </c>
      <c r="BE89" s="71">
        <f ca="1">IF(BE$5="",0,SUMPRODUCT(
INDIRECT(ADDRESS($P89,SUMIFS($1:$1,$5:$5,1))&amp;":"&amp;ADDRESS($P89,BE$1)),
INDIRECT("rBP!"&amp;ADDRESS($S89,SUMIFS(rBP!$1:$1,rBP!$5:$5,MAX(rBP!$5:$5)-BE$5+1))&amp;":"&amp;ADDRESS($S89,SUMIFS(rBP!$1:$1,rBP!$5:$5,MAX(rBP!$5:$5))))))</f>
        <v>124392.18431192884</v>
      </c>
      <c r="BF89" s="71">
        <f ca="1">IF(BF$5="",0,SUMPRODUCT(
INDIRECT(ADDRESS($P89,SUMIFS($1:$1,$5:$5,1))&amp;":"&amp;ADDRESS($P89,BF$1)),
INDIRECT("rBP!"&amp;ADDRESS($S89,SUMIFS(rBP!$1:$1,rBP!$5:$5,MAX(rBP!$5:$5)-BF$5+1))&amp;":"&amp;ADDRESS($S89,SUMIFS(rBP!$1:$1,rBP!$5:$5,MAX(rBP!$5:$5))))))</f>
        <v>128123.94984128671</v>
      </c>
      <c r="BG89" s="71">
        <f ca="1">IF(BG$5="",0,SUMPRODUCT(
INDIRECT(ADDRESS($P89,SUMIFS($1:$1,$5:$5,1))&amp;":"&amp;ADDRESS($P89,BG$1)),
INDIRECT("rBP!"&amp;ADDRESS($S89,SUMIFS(rBP!$1:$1,rBP!$5:$5,MAX(rBP!$5:$5)-BG$5+1))&amp;":"&amp;ADDRESS($S89,SUMIFS(rBP!$1:$1,rBP!$5:$5,MAX(rBP!$5:$5))))))</f>
        <v>131967.6683365253</v>
      </c>
      <c r="BH89" s="71">
        <f ca="1">IF(BH$5="",0,SUMPRODUCT(
INDIRECT(ADDRESS($P89,SUMIFS($1:$1,$5:$5,1))&amp;":"&amp;ADDRESS($P89,BH$1)),
INDIRECT("rBP!"&amp;ADDRESS($S89,SUMIFS(rBP!$1:$1,rBP!$5:$5,MAX(rBP!$5:$5)-BH$5+1))&amp;":"&amp;ADDRESS($S89,SUMIFS(rBP!$1:$1,rBP!$5:$5,MAX(rBP!$5:$5))))))</f>
        <v>135926.69838662108</v>
      </c>
      <c r="BI89" s="71">
        <f ca="1">IF(BI$5="",0,SUMPRODUCT(
INDIRECT(ADDRESS($P89,SUMIFS($1:$1,$5:$5,1))&amp;":"&amp;ADDRESS($P89,BI$1)),
INDIRECT("rBP!"&amp;ADDRESS($S89,SUMIFS(rBP!$1:$1,rBP!$5:$5,MAX(rBP!$5:$5)-BI$5+1))&amp;":"&amp;ADDRESS($S89,SUMIFS(rBP!$1:$1,rBP!$5:$5,MAX(rBP!$5:$5))))))</f>
        <v>140004.4993382197</v>
      </c>
      <c r="BJ89" s="71">
        <f ca="1">IF(BJ$5="",0,SUMPRODUCT(
INDIRECT(ADDRESS($P89,SUMIFS($1:$1,$5:$5,1))&amp;":"&amp;ADDRESS($P89,BJ$1)),
INDIRECT("rBP!"&amp;ADDRESS($S89,SUMIFS(rBP!$1:$1,rBP!$5:$5,MAX(rBP!$5:$5)-BJ$5+1))&amp;":"&amp;ADDRESS($S89,SUMIFS(rBP!$1:$1,rBP!$5:$5,MAX(rBP!$5:$5))))))</f>
        <v>144204.6343183663</v>
      </c>
      <c r="BK89" s="71">
        <f ca="1">IF(BK$5="",0,SUMPRODUCT(
INDIRECT(ADDRESS($P89,SUMIFS($1:$1,$5:$5,1))&amp;":"&amp;ADDRESS($P89,BK$1)),
INDIRECT("rBP!"&amp;ADDRESS($S89,SUMIFS(rBP!$1:$1,rBP!$5:$5,MAX(rBP!$5:$5)-BK$5+1))&amp;":"&amp;ADDRESS($S89,SUMIFS(rBP!$1:$1,rBP!$5:$5,MAX(rBP!$5:$5))))))</f>
        <v>148530.7733479173</v>
      </c>
      <c r="BL89" s="71">
        <f ca="1">IF(BL$5="",0,SUMPRODUCT(
INDIRECT(ADDRESS($P89,SUMIFS($1:$1,$5:$5,1))&amp;":"&amp;ADDRESS($P89,BL$1)),
INDIRECT("rBP!"&amp;ADDRESS($S89,SUMIFS(rBP!$1:$1,rBP!$5:$5,MAX(rBP!$5:$5)-BL$5+1))&amp;":"&amp;ADDRESS($S89,SUMIFS(rBP!$1:$1,rBP!$5:$5,MAX(rBP!$5:$5))))))</f>
        <v>152986.69654835481</v>
      </c>
      <c r="BM89" s="71">
        <f ca="1">IF(BM$5="",0,SUMPRODUCT(
INDIRECT(ADDRESS($P89,SUMIFS($1:$1,$5:$5,1))&amp;":"&amp;ADDRESS($P89,BM$1)),
INDIRECT("rBP!"&amp;ADDRESS($S89,SUMIFS(rBP!$1:$1,rBP!$5:$5,MAX(rBP!$5:$5)-BM$5+1))&amp;":"&amp;ADDRESS($S89,SUMIFS(rBP!$1:$1,rBP!$5:$5,MAX(rBP!$5:$5))))))</f>
        <v>157576.29744480547</v>
      </c>
      <c r="BN89" s="71">
        <f ca="1">IF(BN$5="",0,SUMPRODUCT(
INDIRECT(ADDRESS($P89,SUMIFS($1:$1,$5:$5,1))&amp;":"&amp;ADDRESS($P89,BN$1)),
INDIRECT("rBP!"&amp;ADDRESS($S89,SUMIFS(rBP!$1:$1,rBP!$5:$5,MAX(rBP!$5:$5)-BN$5+1))&amp;":"&amp;ADDRESS($S89,SUMIFS(rBP!$1:$1,rBP!$5:$5,MAX(rBP!$5:$5))))))</f>
        <v>162303.58636814967</v>
      </c>
      <c r="BO89" s="71">
        <f ca="1">IF(BO$5="",0,SUMPRODUCT(
INDIRECT(ADDRESS($P89,SUMIFS($1:$1,$5:$5,1))&amp;":"&amp;ADDRESS($P89,BO$1)),
INDIRECT("rBP!"&amp;ADDRESS($S89,SUMIFS(rBP!$1:$1,rBP!$5:$5,MAX(rBP!$5:$5)-BO$5+1))&amp;":"&amp;ADDRESS($S89,SUMIFS(rBP!$1:$1,rBP!$5:$5,MAX(rBP!$5:$5))))))</f>
        <v>167172.69395919415</v>
      </c>
      <c r="BP89" s="71">
        <f ca="1">IF(BP$5="",0,SUMPRODUCT(
INDIRECT(ADDRESS($P89,SUMIFS($1:$1,$5:$5,1))&amp;":"&amp;ADDRESS($P89,BP$1)),
INDIRECT("rBP!"&amp;ADDRESS($S89,SUMIFS(rBP!$1:$1,rBP!$5:$5,MAX(rBP!$5:$5)-BP$5+1))&amp;":"&amp;ADDRESS($S89,SUMIFS(rBP!$1:$1,rBP!$5:$5,MAX(rBP!$5:$5))))))</f>
        <v>172187.87477796996</v>
      </c>
      <c r="BQ89" s="71">
        <f ca="1">IF(BQ$5="",0,SUMPRODUCT(
INDIRECT(ADDRESS($P89,SUMIFS($1:$1,$5:$5,1))&amp;":"&amp;ADDRESS($P89,BQ$1)),
INDIRECT("rBP!"&amp;ADDRESS($S89,SUMIFS(rBP!$1:$1,rBP!$5:$5,MAX(rBP!$5:$5)-BQ$5+1))&amp;":"&amp;ADDRESS($S89,SUMIFS(rBP!$1:$1,rBP!$5:$5,MAX(rBP!$5:$5))))))</f>
        <v>177353.51102130907</v>
      </c>
      <c r="BR89" s="71">
        <f ca="1">IF(BR$5="",0,SUMPRODUCT(
INDIRECT(ADDRESS($P89,SUMIFS($1:$1,$5:$5,1))&amp;":"&amp;ADDRESS($P89,BR$1)),
INDIRECT("rBP!"&amp;ADDRESS($S89,SUMIFS(rBP!$1:$1,rBP!$5:$5,MAX(rBP!$5:$5)-BR$5+1))&amp;":"&amp;ADDRESS($S89,SUMIFS(rBP!$1:$1,rBP!$5:$5,MAX(rBP!$5:$5))))))</f>
        <v>182674.11635194835</v>
      </c>
      <c r="BS89" s="71">
        <f ca="1">IF(BS$5="",0,SUMPRODUCT(
INDIRECT(ADDRESS($P89,SUMIFS($1:$1,$5:$5,1))&amp;":"&amp;ADDRESS($P89,BS$1)),
INDIRECT("rBP!"&amp;ADDRESS($S89,SUMIFS(rBP!$1:$1,rBP!$5:$5,MAX(rBP!$5:$5)-BS$5+1))&amp;":"&amp;ADDRESS($S89,SUMIFS(rBP!$1:$1,rBP!$5:$5,MAX(rBP!$5:$5))))))</f>
        <v>188154.3398425068</v>
      </c>
      <c r="BT89" s="71">
        <f ca="1">IF(BT$5="",0,SUMPRODUCT(
INDIRECT(ADDRESS($P89,SUMIFS($1:$1,$5:$5,1))&amp;":"&amp;ADDRESS($P89,BT$1)),
INDIRECT("rBP!"&amp;ADDRESS($S89,SUMIFS(rBP!$1:$1,rBP!$5:$5,MAX(rBP!$5:$5)-BT$5+1))&amp;":"&amp;ADDRESS($S89,SUMIFS(rBP!$1:$1,rBP!$5:$5,MAX(rBP!$5:$5))))))</f>
        <v>193798.97003778201</v>
      </c>
      <c r="BU89" s="71">
        <f ca="1">IF(BU$5="",0,SUMPRODUCT(
INDIRECT(ADDRESS($P89,SUMIFS($1:$1,$5:$5,1))&amp;":"&amp;ADDRESS($P89,BU$1)),
INDIRECT("rBP!"&amp;ADDRESS($S89,SUMIFS(rBP!$1:$1,rBP!$5:$5,MAX(rBP!$5:$5)-BU$5+1))&amp;":"&amp;ADDRESS($S89,SUMIFS(rBP!$1:$1,rBP!$5:$5,MAX(rBP!$5:$5))))))</f>
        <v>199612.93913891548</v>
      </c>
      <c r="BV89" s="71">
        <f ca="1">IF(BV$5="",0,SUMPRODUCT(
INDIRECT(ADDRESS($P89,SUMIFS($1:$1,$5:$5,1))&amp;":"&amp;ADDRESS($P89,BV$1)),
INDIRECT("rBP!"&amp;ADDRESS($S89,SUMIFS(rBP!$1:$1,rBP!$5:$5,MAX(rBP!$5:$5)-BV$5+1))&amp;":"&amp;ADDRESS($S89,SUMIFS(rBP!$1:$1,rBP!$5:$5,MAX(rBP!$5:$5))))))</f>
        <v>0</v>
      </c>
      <c r="BW89" s="71">
        <f ca="1">IF(BW$5="",0,SUMPRODUCT(
INDIRECT(ADDRESS($P89,SUMIFS($1:$1,$5:$5,1))&amp;":"&amp;ADDRESS($P89,BW$1)),
INDIRECT("rBP!"&amp;ADDRESS($S89,SUMIFS(rBP!$1:$1,rBP!$5:$5,MAX(rBP!$5:$5)-BW$5+1))&amp;":"&amp;ADDRESS($S89,SUMIFS(rBP!$1:$1,rBP!$5:$5,MAX(rBP!$5:$5))))))</f>
        <v>0</v>
      </c>
      <c r="BX89" s="71">
        <f ca="1">IF(BX$5="",0,SUMPRODUCT(
INDIRECT(ADDRESS($P89,SUMIFS($1:$1,$5:$5,1))&amp;":"&amp;ADDRESS($P89,BX$1)),
INDIRECT("rBP!"&amp;ADDRESS($S89,SUMIFS(rBP!$1:$1,rBP!$5:$5,MAX(rBP!$5:$5)-BX$5+1))&amp;":"&amp;ADDRESS($S89,SUMIFS(rBP!$1:$1,rBP!$5:$5,MAX(rBP!$5:$5))))))</f>
        <v>0</v>
      </c>
      <c r="BY89" s="71">
        <f ca="1">IF(BY$5="",0,SUMPRODUCT(
INDIRECT(ADDRESS($P89,SUMIFS($1:$1,$5:$5,1))&amp;":"&amp;ADDRESS($P89,BY$1)),
INDIRECT("rBP!"&amp;ADDRESS($S89,SUMIFS(rBP!$1:$1,rBP!$5:$5,MAX(rBP!$5:$5)-BY$5+1))&amp;":"&amp;ADDRESS($S89,SUMIFS(rBP!$1:$1,rBP!$5:$5,MAX(rBP!$5:$5))))))</f>
        <v>0</v>
      </c>
      <c r="BZ89" s="71">
        <f ca="1">IF(BZ$5="",0,SUMPRODUCT(
INDIRECT(ADDRESS($P89,SUMIFS($1:$1,$5:$5,1))&amp;":"&amp;ADDRESS($P89,BZ$1)),
INDIRECT("rBP!"&amp;ADDRESS($S89,SUMIFS(rBP!$1:$1,rBP!$5:$5,MAX(rBP!$5:$5)-BZ$5+1))&amp;":"&amp;ADDRESS($S89,SUMIFS(rBP!$1:$1,rBP!$5:$5,MAX(rBP!$5:$5))))))</f>
        <v>0</v>
      </c>
      <c r="CA89" s="71">
        <f ca="1">IF(CA$5="",0,SUMPRODUCT(
INDIRECT(ADDRESS($P89,SUMIFS($1:$1,$5:$5,1))&amp;":"&amp;ADDRESS($P89,CA$1)),
INDIRECT("rBP!"&amp;ADDRESS($S89,SUMIFS(rBP!$1:$1,rBP!$5:$5,MAX(rBP!$5:$5)-CA$5+1))&amp;":"&amp;ADDRESS($S89,SUMIFS(rBP!$1:$1,rBP!$5:$5,MAX(rBP!$5:$5))))))</f>
        <v>0</v>
      </c>
      <c r="CB89" s="71">
        <f ca="1">IF(CB$5="",0,SUMPRODUCT(
INDIRECT(ADDRESS($P89,SUMIFS($1:$1,$5:$5,1))&amp;":"&amp;ADDRESS($P89,CB$1)),
INDIRECT("rBP!"&amp;ADDRESS($S89,SUMIFS(rBP!$1:$1,rBP!$5:$5,MAX(rBP!$5:$5)-CB$5+1))&amp;":"&amp;ADDRESS($S89,SUMIFS(rBP!$1:$1,rBP!$5:$5,MAX(rBP!$5:$5))))))</f>
        <v>0</v>
      </c>
      <c r="CC89" s="71">
        <f ca="1">IF(CC$5="",0,SUMPRODUCT(
INDIRECT(ADDRESS($P89,SUMIFS($1:$1,$5:$5,1))&amp;":"&amp;ADDRESS($P89,CC$1)),
INDIRECT("rBP!"&amp;ADDRESS($S89,SUMIFS(rBP!$1:$1,rBP!$5:$5,MAX(rBP!$5:$5)-CC$5+1))&amp;":"&amp;ADDRESS($S89,SUMIFS(rBP!$1:$1,rBP!$5:$5,MAX(rBP!$5:$5))))))</f>
        <v>0</v>
      </c>
      <c r="CD89" s="71">
        <f ca="1">IF(CD$5="",0,SUMPRODUCT(
INDIRECT(ADDRESS($P89,SUMIFS($1:$1,$5:$5,1))&amp;":"&amp;ADDRESS($P89,CD$1)),
INDIRECT("rBP!"&amp;ADDRESS($S89,SUMIFS(rBP!$1:$1,rBP!$5:$5,MAX(rBP!$5:$5)-CD$5+1))&amp;":"&amp;ADDRESS($S89,SUMIFS(rBP!$1:$1,rBP!$5:$5,MAX(rBP!$5:$5))))))</f>
        <v>0</v>
      </c>
      <c r="CE89" s="71">
        <f ca="1">IF(CE$5="",0,SUMPRODUCT(
INDIRECT(ADDRESS($P89,SUMIFS($1:$1,$5:$5,1))&amp;":"&amp;ADDRESS($P89,CE$1)),
INDIRECT("rBP!"&amp;ADDRESS($S89,SUMIFS(rBP!$1:$1,rBP!$5:$5,MAX(rBP!$5:$5)-CE$5+1))&amp;":"&amp;ADDRESS($S89,SUMIFS(rBP!$1:$1,rBP!$5:$5,MAX(rBP!$5:$5))))))</f>
        <v>0</v>
      </c>
      <c r="CF89" s="71">
        <f ca="1">IF(CF$5="",0,SUMPRODUCT(
INDIRECT(ADDRESS($P89,SUMIFS($1:$1,$5:$5,1))&amp;":"&amp;ADDRESS($P89,CF$1)),
INDIRECT("rBP!"&amp;ADDRESS($S89,SUMIFS(rBP!$1:$1,rBP!$5:$5,MAX(rBP!$5:$5)-CF$5+1))&amp;":"&amp;ADDRESS($S89,SUMIFS(rBP!$1:$1,rBP!$5:$5,MAX(rBP!$5:$5))))))</f>
        <v>0</v>
      </c>
      <c r="CG89" s="71">
        <f ca="1">IF(CG$5="",0,SUMPRODUCT(
INDIRECT(ADDRESS($P89,SUMIFS($1:$1,$5:$5,1))&amp;":"&amp;ADDRESS($P89,CG$1)),
INDIRECT("rBP!"&amp;ADDRESS($S89,SUMIFS(rBP!$1:$1,rBP!$5:$5,MAX(rBP!$5:$5)-CG$5+1))&amp;":"&amp;ADDRESS($S89,SUMIFS(rBP!$1:$1,rBP!$5:$5,MAX(rBP!$5:$5))))))</f>
        <v>0</v>
      </c>
      <c r="CH89" s="71">
        <f ca="1">IF(CH$5="",0,SUMPRODUCT(
INDIRECT(ADDRESS($P89,SUMIFS($1:$1,$5:$5,1))&amp;":"&amp;ADDRESS($P89,CH$1)),
INDIRECT("rBP!"&amp;ADDRESS($S89,SUMIFS(rBP!$1:$1,rBP!$5:$5,MAX(rBP!$5:$5)-CH$5+1))&amp;":"&amp;ADDRESS($S89,SUMIFS(rBP!$1:$1,rBP!$5:$5,MAX(rBP!$5:$5))))))</f>
        <v>0</v>
      </c>
      <c r="CI89" s="71">
        <f ca="1">IF(CI$5="",0,SUMPRODUCT(
INDIRECT(ADDRESS($P89,SUMIFS($1:$1,$5:$5,1))&amp;":"&amp;ADDRESS($P89,CI$1)),
INDIRECT("rBP!"&amp;ADDRESS($S89,SUMIFS(rBP!$1:$1,rBP!$5:$5,MAX(rBP!$5:$5)-CI$5+1))&amp;":"&amp;ADDRESS($S89,SUMIFS(rBP!$1:$1,rBP!$5:$5,MAX(rBP!$5:$5))))))</f>
        <v>0</v>
      </c>
      <c r="CJ89" s="71">
        <f ca="1">IF(CJ$5="",0,SUMPRODUCT(
INDIRECT(ADDRESS($P89,SUMIFS($1:$1,$5:$5,1))&amp;":"&amp;ADDRESS($P89,CJ$1)),
INDIRECT("rBP!"&amp;ADDRESS($S89,SUMIFS(rBP!$1:$1,rBP!$5:$5,MAX(rBP!$5:$5)-CJ$5+1))&amp;":"&amp;ADDRESS($S89,SUMIFS(rBP!$1:$1,rBP!$5:$5,MAX(rBP!$5:$5))))))</f>
        <v>0</v>
      </c>
      <c r="CK89" s="71">
        <f ca="1">IF(CK$5="",0,SUMPRODUCT(
INDIRECT(ADDRESS($P89,SUMIFS($1:$1,$5:$5,1))&amp;":"&amp;ADDRESS($P89,CK$1)),
INDIRECT("rBP!"&amp;ADDRESS($S89,SUMIFS(rBP!$1:$1,rBP!$5:$5,MAX(rBP!$5:$5)-CK$5+1))&amp;":"&amp;ADDRESS($S89,SUMIFS(rBP!$1:$1,rBP!$5:$5,MAX(rBP!$5:$5))))))</f>
        <v>0</v>
      </c>
      <c r="CL89" s="71">
        <f ca="1">IF(CL$5="",0,SUMPRODUCT(
INDIRECT(ADDRESS($P89,SUMIFS($1:$1,$5:$5,1))&amp;":"&amp;ADDRESS($P89,CL$1)),
INDIRECT("rBP!"&amp;ADDRESS($S89,SUMIFS(rBP!$1:$1,rBP!$5:$5,MAX(rBP!$5:$5)-CL$5+1))&amp;":"&amp;ADDRESS($S89,SUMIFS(rBP!$1:$1,rBP!$5:$5,MAX(rBP!$5:$5))))))</f>
        <v>0</v>
      </c>
      <c r="CM89" s="71">
        <f ca="1">IF(CM$5="",0,SUMPRODUCT(
INDIRECT(ADDRESS($P89,SUMIFS($1:$1,$5:$5,1))&amp;":"&amp;ADDRESS($P89,CM$1)),
INDIRECT("rBP!"&amp;ADDRESS($S89,SUMIFS(rBP!$1:$1,rBP!$5:$5,MAX(rBP!$5:$5)-CM$5+1))&amp;":"&amp;ADDRESS($S89,SUMIFS(rBP!$1:$1,rBP!$5:$5,MAX(rBP!$5:$5))))))</f>
        <v>0</v>
      </c>
      <c r="CN89" s="71">
        <f ca="1">IF(CN$5="",0,SUMPRODUCT(
INDIRECT(ADDRESS($P89,SUMIFS($1:$1,$5:$5,1))&amp;":"&amp;ADDRESS($P89,CN$1)),
INDIRECT("rBP!"&amp;ADDRESS($S89,SUMIFS(rBP!$1:$1,rBP!$5:$5,MAX(rBP!$5:$5)-CN$5+1))&amp;":"&amp;ADDRESS($S89,SUMIFS(rBP!$1:$1,rBP!$5:$5,MAX(rBP!$5:$5))))))</f>
        <v>0</v>
      </c>
      <c r="CO89" s="71">
        <f ca="1">IF(CO$5="",0,SUMPRODUCT(
INDIRECT(ADDRESS($P89,SUMIFS($1:$1,$5:$5,1))&amp;":"&amp;ADDRESS($P89,CO$1)),
INDIRECT("rBP!"&amp;ADDRESS($S89,SUMIFS(rBP!$1:$1,rBP!$5:$5,MAX(rBP!$5:$5)-CO$5+1))&amp;":"&amp;ADDRESS($S89,SUMIFS(rBP!$1:$1,rBP!$5:$5,MAX(rBP!$5:$5))))))</f>
        <v>0</v>
      </c>
      <c r="CP89" s="71">
        <f ca="1">IF(CP$5="",0,SUMPRODUCT(
INDIRECT(ADDRESS($P89,SUMIFS($1:$1,$5:$5,1))&amp;":"&amp;ADDRESS($P89,CP$1)),
INDIRECT("rBP!"&amp;ADDRESS($S89,SUMIFS(rBP!$1:$1,rBP!$5:$5,MAX(rBP!$5:$5)-CP$5+1))&amp;":"&amp;ADDRESS($S89,SUMIFS(rBP!$1:$1,rBP!$5:$5,MAX(rBP!$5:$5))))))</f>
        <v>0</v>
      </c>
      <c r="CQ89" s="71">
        <f ca="1">IF(CQ$5="",0,SUMPRODUCT(
INDIRECT(ADDRESS($P89,SUMIFS($1:$1,$5:$5,1))&amp;":"&amp;ADDRESS($P89,CQ$1)),
INDIRECT("rBP!"&amp;ADDRESS($S89,SUMIFS(rBP!$1:$1,rBP!$5:$5,MAX(rBP!$5:$5)-CQ$5+1))&amp;":"&amp;ADDRESS($S89,SUMIFS(rBP!$1:$1,rBP!$5:$5,MAX(rBP!$5:$5))))))</f>
        <v>0</v>
      </c>
      <c r="CR89" s="71">
        <f ca="1">IF(CR$5="",0,SUMPRODUCT(
INDIRECT(ADDRESS($P89,SUMIFS($1:$1,$5:$5,1))&amp;":"&amp;ADDRESS($P89,CR$1)),
INDIRECT("rBP!"&amp;ADDRESS($S89,SUMIFS(rBP!$1:$1,rBP!$5:$5,MAX(rBP!$5:$5)-CR$5+1))&amp;":"&amp;ADDRESS($S89,SUMIFS(rBP!$1:$1,rBP!$5:$5,MAX(rBP!$5:$5))))))</f>
        <v>0</v>
      </c>
      <c r="CS89" s="71">
        <f ca="1">IF(CS$5="",0,SUMPRODUCT(
INDIRECT(ADDRESS($P89,SUMIFS($1:$1,$5:$5,1))&amp;":"&amp;ADDRESS($P89,CS$1)),
INDIRECT("rBP!"&amp;ADDRESS($S89,SUMIFS(rBP!$1:$1,rBP!$5:$5,MAX(rBP!$5:$5)-CS$5+1))&amp;":"&amp;ADDRESS($S89,SUMIFS(rBP!$1:$1,rBP!$5:$5,MAX(rBP!$5:$5))))))</f>
        <v>0</v>
      </c>
      <c r="CT89" s="71">
        <f ca="1">IF(CT$5="",0,SUMPRODUCT(
INDIRECT(ADDRESS($P89,SUMIFS($1:$1,$5:$5,1))&amp;":"&amp;ADDRESS($P89,CT$1)),
INDIRECT("rBP!"&amp;ADDRESS($S89,SUMIFS(rBP!$1:$1,rBP!$5:$5,MAX(rBP!$5:$5)-CT$5+1))&amp;":"&amp;ADDRESS($S89,SUMIFS(rBP!$1:$1,rBP!$5:$5,MAX(rBP!$5:$5))))))</f>
        <v>0</v>
      </c>
    </row>
    <row r="90" spans="1:98" s="27" customFormat="1" ht="12" x14ac:dyDescent="0.25">
      <c r="A90" s="26">
        <f>ROW()</f>
        <v>90</v>
      </c>
      <c r="E90" s="24"/>
      <c r="F90" s="68" t="str">
        <f>F86</f>
        <v>Поступление в пр-во ГП</v>
      </c>
      <c r="G90" s="27" t="str">
        <f>BP!$F$24</f>
        <v>Вн.пр-во</v>
      </c>
      <c r="M90" s="2" t="str">
        <f>Lists!$R$8</f>
        <v>руб.</v>
      </c>
      <c r="P90" s="73">
        <f t="shared" si="13"/>
        <v>7</v>
      </c>
      <c r="R90" s="24"/>
      <c r="S90" s="73">
        <f>BP!$A144</f>
        <v>144</v>
      </c>
      <c r="T90" s="69"/>
      <c r="U90" s="69"/>
      <c r="V90" s="77"/>
      <c r="W90" s="29">
        <f ca="1">SUM(INDIRECT(ADDRESS(ROW(),SUMIFS($1:$1,$5:$5,1))):INDIRECT(ADDRESS(ROW(),SUMIFS($1:$1,$5:$5,MAX($5:$5)))))</f>
        <v>106858090.93791628</v>
      </c>
      <c r="X90" s="69"/>
      <c r="Y90" s="69"/>
      <c r="Z90" s="71">
        <f ca="1">IF(Z$5="",0,SUMPRODUCT(
INDIRECT(ADDRESS($P90,SUMIFS($1:$1,$5:$5,1))&amp;":"&amp;ADDRESS($P90,Z$1)),
INDIRECT("rBP!"&amp;ADDRESS($S90,SUMIFS(rBP!$1:$1,rBP!$5:$5,MAX(rBP!$5:$5)-Z$5+1))&amp;":"&amp;ADDRESS($S90,SUMIFS(rBP!$1:$1,rBP!$5:$5,MAX(rBP!$5:$5))))))</f>
        <v>0</v>
      </c>
      <c r="AA90" s="71">
        <f ca="1">IF(AA$5="",0,SUMPRODUCT(
INDIRECT(ADDRESS($P90,SUMIFS($1:$1,$5:$5,1))&amp;":"&amp;ADDRESS($P90,AA$1)),
INDIRECT("rBP!"&amp;ADDRESS($S90,SUMIFS(rBP!$1:$1,rBP!$5:$5,MAX(rBP!$5:$5)-AA$5+1))&amp;":"&amp;ADDRESS($S90,SUMIFS(rBP!$1:$1,rBP!$5:$5,MAX(rBP!$5:$5))))))</f>
        <v>0</v>
      </c>
      <c r="AB90" s="71">
        <f ca="1">IF(AB$5="",0,SUMPRODUCT(
INDIRECT(ADDRESS($P90,SUMIFS($1:$1,$5:$5,1))&amp;":"&amp;ADDRESS($P90,AB$1)),
INDIRECT("rBP!"&amp;ADDRESS($S90,SUMIFS(rBP!$1:$1,rBP!$5:$5,MAX(rBP!$5:$5)-AB$5+1))&amp;":"&amp;ADDRESS($S90,SUMIFS(rBP!$1:$1,rBP!$5:$5,MAX(rBP!$5:$5))))))</f>
        <v>0</v>
      </c>
      <c r="AC90" s="71">
        <f ca="1">IF(AC$5="",0,SUMPRODUCT(
INDIRECT(ADDRESS($P90,SUMIFS($1:$1,$5:$5,1))&amp;":"&amp;ADDRESS($P90,AC$1)),
INDIRECT("rBP!"&amp;ADDRESS($S90,SUMIFS(rBP!$1:$1,rBP!$5:$5,MAX(rBP!$5:$5)-AC$5+1))&amp;":"&amp;ADDRESS($S90,SUMIFS(rBP!$1:$1,rBP!$5:$5,MAX(rBP!$5:$5))))))</f>
        <v>0</v>
      </c>
      <c r="AD90" s="71">
        <f ca="1">IF(AD$5="",0,SUMPRODUCT(
INDIRECT(ADDRESS($P90,SUMIFS($1:$1,$5:$5,1))&amp;":"&amp;ADDRESS($P90,AD$1)),
INDIRECT("rBP!"&amp;ADDRESS($S90,SUMIFS(rBP!$1:$1,rBP!$5:$5,MAX(rBP!$5:$5)-AD$5+1))&amp;":"&amp;ADDRESS($S90,SUMIFS(rBP!$1:$1,rBP!$5:$5,MAX(rBP!$5:$5))))))</f>
        <v>1200000</v>
      </c>
      <c r="AE90" s="71">
        <f ca="1">IF(AE$5="",0,SUMPRODUCT(
INDIRECT(ADDRESS($P90,SUMIFS($1:$1,$5:$5,1))&amp;":"&amp;ADDRESS($P90,AE$1)),
INDIRECT("rBP!"&amp;ADDRESS($S90,SUMIFS(rBP!$1:$1,rBP!$5:$5,MAX(rBP!$5:$5)-AE$5+1))&amp;":"&amp;ADDRESS($S90,SUMIFS(rBP!$1:$1,rBP!$5:$5,MAX(rBP!$5:$5))))))</f>
        <v>1236000</v>
      </c>
      <c r="AF90" s="71">
        <f ca="1">IF(AF$5="",0,SUMPRODUCT(
INDIRECT(ADDRESS($P90,SUMIFS($1:$1,$5:$5,1))&amp;":"&amp;ADDRESS($P90,AF$1)),
INDIRECT("rBP!"&amp;ADDRESS($S90,SUMIFS(rBP!$1:$1,rBP!$5:$5,MAX(rBP!$5:$5)-AF$5+1))&amp;":"&amp;ADDRESS($S90,SUMIFS(rBP!$1:$1,rBP!$5:$5,MAX(rBP!$5:$5))))))</f>
        <v>1273080</v>
      </c>
      <c r="AG90" s="71">
        <f ca="1">IF(AG$5="",0,SUMPRODUCT(
INDIRECT(ADDRESS($P90,SUMIFS($1:$1,$5:$5,1))&amp;":"&amp;ADDRESS($P90,AG$1)),
INDIRECT("rBP!"&amp;ADDRESS($S90,SUMIFS(rBP!$1:$1,rBP!$5:$5,MAX(rBP!$5:$5)-AG$5+1))&amp;":"&amp;ADDRESS($S90,SUMIFS(rBP!$1:$1,rBP!$5:$5,MAX(rBP!$5:$5))))))</f>
        <v>1311272.4000000001</v>
      </c>
      <c r="AH90" s="71">
        <f ca="1">IF(AH$5="",0,SUMPRODUCT(
INDIRECT(ADDRESS($P90,SUMIFS($1:$1,$5:$5,1))&amp;":"&amp;ADDRESS($P90,AH$1)),
INDIRECT("rBP!"&amp;ADDRESS($S90,SUMIFS(rBP!$1:$1,rBP!$5:$5,MAX(rBP!$5:$5)-AH$5+1))&amp;":"&amp;ADDRESS($S90,SUMIFS(rBP!$1:$1,rBP!$5:$5,MAX(rBP!$5:$5))))))</f>
        <v>1350610.5720000002</v>
      </c>
      <c r="AI90" s="71">
        <f ca="1">IF(AI$5="",0,SUMPRODUCT(
INDIRECT(ADDRESS($P90,SUMIFS($1:$1,$5:$5,1))&amp;":"&amp;ADDRESS($P90,AI$1)),
INDIRECT("rBP!"&amp;ADDRESS($S90,SUMIFS(rBP!$1:$1,rBP!$5:$5,MAX(rBP!$5:$5)-AI$5+1))&amp;":"&amp;ADDRESS($S90,SUMIFS(rBP!$1:$1,rBP!$5:$5,MAX(rBP!$5:$5))))))</f>
        <v>1391128.8891600003</v>
      </c>
      <c r="AJ90" s="71">
        <f ca="1">IF(AJ$5="",0,SUMPRODUCT(
INDIRECT(ADDRESS($P90,SUMIFS($1:$1,$5:$5,1))&amp;":"&amp;ADDRESS($P90,AJ$1)),
INDIRECT("rBP!"&amp;ADDRESS($S90,SUMIFS(rBP!$1:$1,rBP!$5:$5,MAX(rBP!$5:$5)-AJ$5+1))&amp;":"&amp;ADDRESS($S90,SUMIFS(rBP!$1:$1,rBP!$5:$5,MAX(rBP!$5:$5))))))</f>
        <v>1432862.7558348002</v>
      </c>
      <c r="AK90" s="71">
        <f ca="1">IF(AK$5="",0,SUMPRODUCT(
INDIRECT(ADDRESS($P90,SUMIFS($1:$1,$5:$5,1))&amp;":"&amp;ADDRESS($P90,AK$1)),
INDIRECT("rBP!"&amp;ADDRESS($S90,SUMIFS(rBP!$1:$1,rBP!$5:$5,MAX(rBP!$5:$5)-AK$5+1))&amp;":"&amp;ADDRESS($S90,SUMIFS(rBP!$1:$1,rBP!$5:$5,MAX(rBP!$5:$5))))))</f>
        <v>1475848.6385098442</v>
      </c>
      <c r="AL90" s="71">
        <f ca="1">IF(AL$5="",0,SUMPRODUCT(
INDIRECT(ADDRESS($P90,SUMIFS($1:$1,$5:$5,1))&amp;":"&amp;ADDRESS($P90,AL$1)),
INDIRECT("rBP!"&amp;ADDRESS($S90,SUMIFS(rBP!$1:$1,rBP!$5:$5,MAX(rBP!$5:$5)-AL$5+1))&amp;":"&amp;ADDRESS($S90,SUMIFS(rBP!$1:$1,rBP!$5:$5,MAX(rBP!$5:$5))))))</f>
        <v>1520124.0976651395</v>
      </c>
      <c r="AM90" s="71">
        <f ca="1">IF(AM$5="",0,SUMPRODUCT(
INDIRECT(ADDRESS($P90,SUMIFS($1:$1,$5:$5,1))&amp;":"&amp;ADDRESS($P90,AM$1)),
INDIRECT("rBP!"&amp;ADDRESS($S90,SUMIFS(rBP!$1:$1,rBP!$5:$5,MAX(rBP!$5:$5)-AM$5+1))&amp;":"&amp;ADDRESS($S90,SUMIFS(rBP!$1:$1,rBP!$5:$5,MAX(rBP!$5:$5))))))</f>
        <v>1565727.8205950938</v>
      </c>
      <c r="AN90" s="71">
        <f ca="1">IF(AN$5="",0,SUMPRODUCT(
INDIRECT(ADDRESS($P90,SUMIFS($1:$1,$5:$5,1))&amp;":"&amp;ADDRESS($P90,AN$1)),
INDIRECT("rBP!"&amp;ADDRESS($S90,SUMIFS(rBP!$1:$1,rBP!$5:$5,MAX(rBP!$5:$5)-AN$5+1))&amp;":"&amp;ADDRESS($S90,SUMIFS(rBP!$1:$1,rBP!$5:$5,MAX(rBP!$5:$5))))))</f>
        <v>1612699.6552129465</v>
      </c>
      <c r="AO90" s="71">
        <f ca="1">IF(AO$5="",0,SUMPRODUCT(
INDIRECT(ADDRESS($P90,SUMIFS($1:$1,$5:$5,1))&amp;":"&amp;ADDRESS($P90,AO$1)),
INDIRECT("rBP!"&amp;ADDRESS($S90,SUMIFS(rBP!$1:$1,rBP!$5:$5,MAX(rBP!$5:$5)-AO$5+1))&amp;":"&amp;ADDRESS($S90,SUMIFS(rBP!$1:$1,rBP!$5:$5,MAX(rBP!$5:$5))))))</f>
        <v>1661080.644869335</v>
      </c>
      <c r="AP90" s="71">
        <f ca="1">IF(AP$5="",0,SUMPRODUCT(
INDIRECT(ADDRESS($P90,SUMIFS($1:$1,$5:$5,1))&amp;":"&amp;ADDRESS($P90,AP$1)),
INDIRECT("rBP!"&amp;ADDRESS($S90,SUMIFS(rBP!$1:$1,rBP!$5:$5,MAX(rBP!$5:$5)-AP$5+1))&amp;":"&amp;ADDRESS($S90,SUMIFS(rBP!$1:$1,rBP!$5:$5,MAX(rBP!$5:$5))))))</f>
        <v>1710913.0642154149</v>
      </c>
      <c r="AQ90" s="71">
        <f ca="1">IF(AQ$5="",0,SUMPRODUCT(
INDIRECT(ADDRESS($P90,SUMIFS($1:$1,$5:$5,1))&amp;":"&amp;ADDRESS($P90,AQ$1)),
INDIRECT("rBP!"&amp;ADDRESS($S90,SUMIFS(rBP!$1:$1,rBP!$5:$5,MAX(rBP!$5:$5)-AQ$5+1))&amp;":"&amp;ADDRESS($S90,SUMIFS(rBP!$1:$1,rBP!$5:$5,MAX(rBP!$5:$5))))))</f>
        <v>1762240.4561418775</v>
      </c>
      <c r="AR90" s="71">
        <f ca="1">IF(AR$5="",0,SUMPRODUCT(
INDIRECT(ADDRESS($P90,SUMIFS($1:$1,$5:$5,1))&amp;":"&amp;ADDRESS($P90,AR$1)),
INDIRECT("rBP!"&amp;ADDRESS($S90,SUMIFS(rBP!$1:$1,rBP!$5:$5,MAX(rBP!$5:$5)-AR$5+1))&amp;":"&amp;ADDRESS($S90,SUMIFS(rBP!$1:$1,rBP!$5:$5,MAX(rBP!$5:$5))))))</f>
        <v>1815107.6698261339</v>
      </c>
      <c r="AS90" s="71">
        <f ca="1">IF(AS$5="",0,SUMPRODUCT(
INDIRECT(ADDRESS($P90,SUMIFS($1:$1,$5:$5,1))&amp;":"&amp;ADDRESS($P90,AS$1)),
INDIRECT("rBP!"&amp;ADDRESS($S90,SUMIFS(rBP!$1:$1,rBP!$5:$5,MAX(rBP!$5:$5)-AS$5+1))&amp;":"&amp;ADDRESS($S90,SUMIFS(rBP!$1:$1,rBP!$5:$5,MAX(rBP!$5:$5))))))</f>
        <v>1869560.899920918</v>
      </c>
      <c r="AT90" s="71">
        <f ca="1">IF(AT$5="",0,SUMPRODUCT(
INDIRECT(ADDRESS($P90,SUMIFS($1:$1,$5:$5,1))&amp;":"&amp;ADDRESS($P90,AT$1)),
INDIRECT("rBP!"&amp;ADDRESS($S90,SUMIFS(rBP!$1:$1,rBP!$5:$5,MAX(rBP!$5:$5)-AT$5+1))&amp;":"&amp;ADDRESS($S90,SUMIFS(rBP!$1:$1,rBP!$5:$5,MAX(rBP!$5:$5))))))</f>
        <v>1925647.7269185456</v>
      </c>
      <c r="AU90" s="71">
        <f ca="1">IF(AU$5="",0,SUMPRODUCT(
INDIRECT(ADDRESS($P90,SUMIFS($1:$1,$5:$5,1))&amp;":"&amp;ADDRESS($P90,AU$1)),
INDIRECT("rBP!"&amp;ADDRESS($S90,SUMIFS(rBP!$1:$1,rBP!$5:$5,MAX(rBP!$5:$5)-AU$5+1))&amp;":"&amp;ADDRESS($S90,SUMIFS(rBP!$1:$1,rBP!$5:$5,MAX(rBP!$5:$5))))))</f>
        <v>1983417.1587261022</v>
      </c>
      <c r="AV90" s="71">
        <f ca="1">IF(AV$5="",0,SUMPRODUCT(
INDIRECT(ADDRESS($P90,SUMIFS($1:$1,$5:$5,1))&amp;":"&amp;ADDRESS($P90,AV$1)),
INDIRECT("rBP!"&amp;ADDRESS($S90,SUMIFS(rBP!$1:$1,rBP!$5:$5,MAX(rBP!$5:$5)-AV$5+1))&amp;":"&amp;ADDRESS($S90,SUMIFS(rBP!$1:$1,rBP!$5:$5,MAX(rBP!$5:$5))))))</f>
        <v>2042919.6734878854</v>
      </c>
      <c r="AW90" s="71">
        <f ca="1">IF(AW$5="",0,SUMPRODUCT(
INDIRECT(ADDRESS($P90,SUMIFS($1:$1,$5:$5,1))&amp;":"&amp;ADDRESS($P90,AW$1)),
INDIRECT("rBP!"&amp;ADDRESS($S90,SUMIFS(rBP!$1:$1,rBP!$5:$5,MAX(rBP!$5:$5)-AW$5+1))&amp;":"&amp;ADDRESS($S90,SUMIFS(rBP!$1:$1,rBP!$5:$5,MAX(rBP!$5:$5))))))</f>
        <v>2104207.263692522</v>
      </c>
      <c r="AX90" s="71">
        <f ca="1">IF(AX$5="",0,SUMPRODUCT(
INDIRECT(ADDRESS($P90,SUMIFS($1:$1,$5:$5,1))&amp;":"&amp;ADDRESS($P90,AX$1)),
INDIRECT("rBP!"&amp;ADDRESS($S90,SUMIFS(rBP!$1:$1,rBP!$5:$5,MAX(rBP!$5:$5)-AX$5+1))&amp;":"&amp;ADDRESS($S90,SUMIFS(rBP!$1:$1,rBP!$5:$5,MAX(rBP!$5:$5))))))</f>
        <v>2167333.4816032974</v>
      </c>
      <c r="AY90" s="71">
        <f ca="1">IF(AY$5="",0,SUMPRODUCT(
INDIRECT(ADDRESS($P90,SUMIFS($1:$1,$5:$5,1))&amp;":"&amp;ADDRESS($P90,AY$1)),
INDIRECT("rBP!"&amp;ADDRESS($S90,SUMIFS(rBP!$1:$1,rBP!$5:$5,MAX(rBP!$5:$5)-AY$5+1))&amp;":"&amp;ADDRESS($S90,SUMIFS(rBP!$1:$1,rBP!$5:$5,MAX(rBP!$5:$5))))))</f>
        <v>2232353.4860513965</v>
      </c>
      <c r="AZ90" s="71">
        <f ca="1">IF(AZ$5="",0,SUMPRODUCT(
INDIRECT(ADDRESS($P90,SUMIFS($1:$1,$5:$5,1))&amp;":"&amp;ADDRESS($P90,AZ$1)),
INDIRECT("rBP!"&amp;ADDRESS($S90,SUMIFS(rBP!$1:$1,rBP!$5:$5,MAX(rBP!$5:$5)-AZ$5+1))&amp;":"&amp;ADDRESS($S90,SUMIFS(rBP!$1:$1,rBP!$5:$5,MAX(rBP!$5:$5))))))</f>
        <v>2299324.0906329383</v>
      </c>
      <c r="BA90" s="71">
        <f ca="1">IF(BA$5="",0,SUMPRODUCT(
INDIRECT(ADDRESS($P90,SUMIFS($1:$1,$5:$5,1))&amp;":"&amp;ADDRESS($P90,BA$1)),
INDIRECT("rBP!"&amp;ADDRESS($S90,SUMIFS(rBP!$1:$1,rBP!$5:$5,MAX(rBP!$5:$5)-BA$5+1))&amp;":"&amp;ADDRESS($S90,SUMIFS(rBP!$1:$1,rBP!$5:$5,MAX(rBP!$5:$5))))))</f>
        <v>2368303.8133519269</v>
      </c>
      <c r="BB90" s="71">
        <f ca="1">IF(BB$5="",0,SUMPRODUCT(
INDIRECT(ADDRESS($P90,SUMIFS($1:$1,$5:$5,1))&amp;":"&amp;ADDRESS($P90,BB$1)),
INDIRECT("rBP!"&amp;ADDRESS($S90,SUMIFS(rBP!$1:$1,rBP!$5:$5,MAX(rBP!$5:$5)-BB$5+1))&amp;":"&amp;ADDRESS($S90,SUMIFS(rBP!$1:$1,rBP!$5:$5,MAX(rBP!$5:$5))))))</f>
        <v>2439352.927752485</v>
      </c>
      <c r="BC90" s="71">
        <f ca="1">IF(BC$5="",0,SUMPRODUCT(
INDIRECT(ADDRESS($P90,SUMIFS($1:$1,$5:$5,1))&amp;":"&amp;ADDRESS($P90,BC$1)),
INDIRECT("rBP!"&amp;ADDRESS($S90,SUMIFS(rBP!$1:$1,rBP!$5:$5,MAX(rBP!$5:$5)-BC$5+1))&amp;":"&amp;ADDRESS($S90,SUMIFS(rBP!$1:$1,rBP!$5:$5,MAX(rBP!$5:$5))))))</f>
        <v>2512533.5155850593</v>
      </c>
      <c r="BD90" s="71">
        <f ca="1">IF(BD$5="",0,SUMPRODUCT(
INDIRECT(ADDRESS($P90,SUMIFS($1:$1,$5:$5,1))&amp;":"&amp;ADDRESS($P90,BD$1)),
INDIRECT("rBP!"&amp;ADDRESS($S90,SUMIFS(rBP!$1:$1,rBP!$5:$5,MAX(rBP!$5:$5)-BD$5+1))&amp;":"&amp;ADDRESS($S90,SUMIFS(rBP!$1:$1,rBP!$5:$5,MAX(rBP!$5:$5))))))</f>
        <v>2587909.5210526111</v>
      </c>
      <c r="BE90" s="71">
        <f ca="1">IF(BE$5="",0,SUMPRODUCT(
INDIRECT(ADDRESS($P90,SUMIFS($1:$1,$5:$5,1))&amp;":"&amp;ADDRESS($P90,BE$1)),
INDIRECT("rBP!"&amp;ADDRESS($S90,SUMIFS(rBP!$1:$1,rBP!$5:$5,MAX(rBP!$5:$5)-BE$5+1))&amp;":"&amp;ADDRESS($S90,SUMIFS(rBP!$1:$1,rBP!$5:$5,MAX(rBP!$5:$5))))))</f>
        <v>2665546.8066841895</v>
      </c>
      <c r="BF90" s="71">
        <f ca="1">IF(BF$5="",0,SUMPRODUCT(
INDIRECT(ADDRESS($P90,SUMIFS($1:$1,$5:$5,1))&amp;":"&amp;ADDRESS($P90,BF$1)),
INDIRECT("rBP!"&amp;ADDRESS($S90,SUMIFS(rBP!$1:$1,rBP!$5:$5,MAX(rBP!$5:$5)-BF$5+1))&amp;":"&amp;ADDRESS($S90,SUMIFS(rBP!$1:$1,rBP!$5:$5,MAX(rBP!$5:$5))))))</f>
        <v>2745513.2108847154</v>
      </c>
      <c r="BG90" s="71">
        <f ca="1">IF(BG$5="",0,SUMPRODUCT(
INDIRECT(ADDRESS($P90,SUMIFS($1:$1,$5:$5,1))&amp;":"&amp;ADDRESS($P90,BG$1)),
INDIRECT("rBP!"&amp;ADDRESS($S90,SUMIFS(rBP!$1:$1,rBP!$5:$5,MAX(rBP!$5:$5)-BG$5+1))&amp;":"&amp;ADDRESS($S90,SUMIFS(rBP!$1:$1,rBP!$5:$5,MAX(rBP!$5:$5))))))</f>
        <v>2827878.6072112564</v>
      </c>
      <c r="BH90" s="71">
        <f ca="1">IF(BH$5="",0,SUMPRODUCT(
INDIRECT(ADDRESS($P90,SUMIFS($1:$1,$5:$5,1))&amp;":"&amp;ADDRESS($P90,BH$1)),
INDIRECT("rBP!"&amp;ADDRESS($S90,SUMIFS(rBP!$1:$1,rBP!$5:$5,MAX(rBP!$5:$5)-BH$5+1))&amp;":"&amp;ADDRESS($S90,SUMIFS(rBP!$1:$1,rBP!$5:$5,MAX(rBP!$5:$5))))))</f>
        <v>2912714.9654275943</v>
      </c>
      <c r="BI90" s="71">
        <f ca="1">IF(BI$5="",0,SUMPRODUCT(
INDIRECT(ADDRESS($P90,SUMIFS($1:$1,$5:$5,1))&amp;":"&amp;ADDRESS($P90,BI$1)),
INDIRECT("rBP!"&amp;ADDRESS($S90,SUMIFS(rBP!$1:$1,rBP!$5:$5,MAX(rBP!$5:$5)-BI$5+1))&amp;":"&amp;ADDRESS($S90,SUMIFS(rBP!$1:$1,rBP!$5:$5,MAX(rBP!$5:$5))))))</f>
        <v>3000096.4143904224</v>
      </c>
      <c r="BJ90" s="71">
        <f ca="1">IF(BJ$5="",0,SUMPRODUCT(
INDIRECT(ADDRESS($P90,SUMIFS($1:$1,$5:$5,1))&amp;":"&amp;ADDRESS($P90,BJ$1)),
INDIRECT("rBP!"&amp;ADDRESS($S90,SUMIFS(rBP!$1:$1,rBP!$5:$5,MAX(rBP!$5:$5)-BJ$5+1))&amp;":"&amp;ADDRESS($S90,SUMIFS(rBP!$1:$1,rBP!$5:$5,MAX(rBP!$5:$5))))))</f>
        <v>3090099.3068221351</v>
      </c>
      <c r="BK90" s="71">
        <f ca="1">IF(BK$5="",0,SUMPRODUCT(
INDIRECT(ADDRESS($P90,SUMIFS($1:$1,$5:$5,1))&amp;":"&amp;ADDRESS($P90,BK$1)),
INDIRECT("rBP!"&amp;ADDRESS($S90,SUMIFS(rBP!$1:$1,rBP!$5:$5,MAX(rBP!$5:$5)-BK$5+1))&amp;":"&amp;ADDRESS($S90,SUMIFS(rBP!$1:$1,rBP!$5:$5,MAX(rBP!$5:$5))))))</f>
        <v>3182802.2860267996</v>
      </c>
      <c r="BL90" s="71">
        <f ca="1">IF(BL$5="",0,SUMPRODUCT(
INDIRECT(ADDRESS($P90,SUMIFS($1:$1,$5:$5,1))&amp;":"&amp;ADDRESS($P90,BL$1)),
INDIRECT("rBP!"&amp;ADDRESS($S90,SUMIFS(rBP!$1:$1,rBP!$5:$5,MAX(rBP!$5:$5)-BL$5+1))&amp;":"&amp;ADDRESS($S90,SUMIFS(rBP!$1:$1,rBP!$5:$5,MAX(rBP!$5:$5))))))</f>
        <v>3278286.3546076035</v>
      </c>
      <c r="BM90" s="71">
        <f ca="1">IF(BM$5="",0,SUMPRODUCT(
INDIRECT(ADDRESS($P90,SUMIFS($1:$1,$5:$5,1))&amp;":"&amp;ADDRESS($P90,BM$1)),
INDIRECT("rBP!"&amp;ADDRESS($S90,SUMIFS(rBP!$1:$1,rBP!$5:$5,MAX(rBP!$5:$5)-BM$5+1))&amp;":"&amp;ADDRESS($S90,SUMIFS(rBP!$1:$1,rBP!$5:$5,MAX(rBP!$5:$5))))))</f>
        <v>3376634.9452458317</v>
      </c>
      <c r="BN90" s="71">
        <f ca="1">IF(BN$5="",0,SUMPRODUCT(
INDIRECT(ADDRESS($P90,SUMIFS($1:$1,$5:$5,1))&amp;":"&amp;ADDRESS($P90,BN$1)),
INDIRECT("rBP!"&amp;ADDRESS($S90,SUMIFS(rBP!$1:$1,rBP!$5:$5,MAX(rBP!$5:$5)-BN$5+1))&amp;":"&amp;ADDRESS($S90,SUMIFS(rBP!$1:$1,rBP!$5:$5,MAX(rBP!$5:$5))))))</f>
        <v>3477933.9936032067</v>
      </c>
      <c r="BO90" s="71">
        <f ca="1">IF(BO$5="",0,SUMPRODUCT(
INDIRECT(ADDRESS($P90,SUMIFS($1:$1,$5:$5,1))&amp;":"&amp;ADDRESS($P90,BO$1)),
INDIRECT("rBP!"&amp;ADDRESS($S90,SUMIFS(rBP!$1:$1,rBP!$5:$5,MAX(rBP!$5:$5)-BO$5+1))&amp;":"&amp;ADDRESS($S90,SUMIFS(rBP!$1:$1,rBP!$5:$5,MAX(rBP!$5:$5))))))</f>
        <v>3582272.0134113031</v>
      </c>
      <c r="BP90" s="71">
        <f ca="1">IF(BP$5="",0,SUMPRODUCT(
INDIRECT(ADDRESS($P90,SUMIFS($1:$1,$5:$5,1))&amp;":"&amp;ADDRESS($P90,BP$1)),
INDIRECT("rBP!"&amp;ADDRESS($S90,SUMIFS(rBP!$1:$1,rBP!$5:$5,MAX(rBP!$5:$5)-BP$5+1))&amp;":"&amp;ADDRESS($S90,SUMIFS(rBP!$1:$1,rBP!$5:$5,MAX(rBP!$5:$5))))))</f>
        <v>3689740.1738136425</v>
      </c>
      <c r="BQ90" s="71">
        <f ca="1">IF(BQ$5="",0,SUMPRODUCT(
INDIRECT(ADDRESS($P90,SUMIFS($1:$1,$5:$5,1))&amp;":"&amp;ADDRESS($P90,BQ$1)),
INDIRECT("rBP!"&amp;ADDRESS($S90,SUMIFS(rBP!$1:$1,rBP!$5:$5,MAX(rBP!$5:$5)-BQ$5+1))&amp;":"&amp;ADDRESS($S90,SUMIFS(rBP!$1:$1,rBP!$5:$5,MAX(rBP!$5:$5))))))</f>
        <v>3800432.3790280516</v>
      </c>
      <c r="BR90" s="71">
        <f ca="1">IF(BR$5="",0,SUMPRODUCT(
INDIRECT(ADDRESS($P90,SUMIFS($1:$1,$5:$5,1))&amp;":"&amp;ADDRESS($P90,BR$1)),
INDIRECT("rBP!"&amp;ADDRESS($S90,SUMIFS(rBP!$1:$1,rBP!$5:$5,MAX(rBP!$5:$5)-BR$5+1))&amp;":"&amp;ADDRESS($S90,SUMIFS(rBP!$1:$1,rBP!$5:$5,MAX(rBP!$5:$5))))))</f>
        <v>3914445.3503988935</v>
      </c>
      <c r="BS90" s="71">
        <f ca="1">IF(BS$5="",0,SUMPRODUCT(
INDIRECT(ADDRESS($P90,SUMIFS($1:$1,$5:$5,1))&amp;":"&amp;ADDRESS($P90,BS$1)),
INDIRECT("rBP!"&amp;ADDRESS($S90,SUMIFS(rBP!$1:$1,rBP!$5:$5,MAX(rBP!$5:$5)-BS$5+1))&amp;":"&amp;ADDRESS($S90,SUMIFS(rBP!$1:$1,rBP!$5:$5,MAX(rBP!$5:$5))))))</f>
        <v>4031878.71091086</v>
      </c>
      <c r="BT90" s="71">
        <f ca="1">IF(BT$5="",0,SUMPRODUCT(
INDIRECT(ADDRESS($P90,SUMIFS($1:$1,$5:$5,1))&amp;":"&amp;ADDRESS($P90,BT$1)),
INDIRECT("rBP!"&amp;ADDRESS($S90,SUMIFS(rBP!$1:$1,rBP!$5:$5,MAX(rBP!$5:$5)-BT$5+1))&amp;":"&amp;ADDRESS($S90,SUMIFS(rBP!$1:$1,rBP!$5:$5,MAX(rBP!$5:$5))))))</f>
        <v>4152835.0722381859</v>
      </c>
      <c r="BU90" s="71">
        <f ca="1">IF(BU$5="",0,SUMPRODUCT(
INDIRECT(ADDRESS($P90,SUMIFS($1:$1,$5:$5,1))&amp;":"&amp;ADDRESS($P90,BU$1)),
INDIRECT("rBP!"&amp;ADDRESS($S90,SUMIFS(rBP!$1:$1,rBP!$5:$5,MAX(rBP!$5:$5)-BU$5+1))&amp;":"&amp;ADDRESS($S90,SUMIFS(rBP!$1:$1,rBP!$5:$5,MAX(rBP!$5:$5))))))</f>
        <v>4277420.1244053319</v>
      </c>
      <c r="BV90" s="71">
        <f ca="1">IF(BV$5="",0,SUMPRODUCT(
INDIRECT(ADDRESS($P90,SUMIFS($1:$1,$5:$5,1))&amp;":"&amp;ADDRESS($P90,BV$1)),
INDIRECT("rBP!"&amp;ADDRESS($S90,SUMIFS(rBP!$1:$1,rBP!$5:$5,MAX(rBP!$5:$5)-BV$5+1))&amp;":"&amp;ADDRESS($S90,SUMIFS(rBP!$1:$1,rBP!$5:$5,MAX(rBP!$5:$5))))))</f>
        <v>0</v>
      </c>
      <c r="BW90" s="71">
        <f ca="1">IF(BW$5="",0,SUMPRODUCT(
INDIRECT(ADDRESS($P90,SUMIFS($1:$1,$5:$5,1))&amp;":"&amp;ADDRESS($P90,BW$1)),
INDIRECT("rBP!"&amp;ADDRESS($S90,SUMIFS(rBP!$1:$1,rBP!$5:$5,MAX(rBP!$5:$5)-BW$5+1))&amp;":"&amp;ADDRESS($S90,SUMIFS(rBP!$1:$1,rBP!$5:$5,MAX(rBP!$5:$5))))))</f>
        <v>0</v>
      </c>
      <c r="BX90" s="71">
        <f ca="1">IF(BX$5="",0,SUMPRODUCT(
INDIRECT(ADDRESS($P90,SUMIFS($1:$1,$5:$5,1))&amp;":"&amp;ADDRESS($P90,BX$1)),
INDIRECT("rBP!"&amp;ADDRESS($S90,SUMIFS(rBP!$1:$1,rBP!$5:$5,MAX(rBP!$5:$5)-BX$5+1))&amp;":"&amp;ADDRESS($S90,SUMIFS(rBP!$1:$1,rBP!$5:$5,MAX(rBP!$5:$5))))))</f>
        <v>0</v>
      </c>
      <c r="BY90" s="71">
        <f ca="1">IF(BY$5="",0,SUMPRODUCT(
INDIRECT(ADDRESS($P90,SUMIFS($1:$1,$5:$5,1))&amp;":"&amp;ADDRESS($P90,BY$1)),
INDIRECT("rBP!"&amp;ADDRESS($S90,SUMIFS(rBP!$1:$1,rBP!$5:$5,MAX(rBP!$5:$5)-BY$5+1))&amp;":"&amp;ADDRESS($S90,SUMIFS(rBP!$1:$1,rBP!$5:$5,MAX(rBP!$5:$5))))))</f>
        <v>0</v>
      </c>
      <c r="BZ90" s="71">
        <f ca="1">IF(BZ$5="",0,SUMPRODUCT(
INDIRECT(ADDRESS($P90,SUMIFS($1:$1,$5:$5,1))&amp;":"&amp;ADDRESS($P90,BZ$1)),
INDIRECT("rBP!"&amp;ADDRESS($S90,SUMIFS(rBP!$1:$1,rBP!$5:$5,MAX(rBP!$5:$5)-BZ$5+1))&amp;":"&amp;ADDRESS($S90,SUMIFS(rBP!$1:$1,rBP!$5:$5,MAX(rBP!$5:$5))))))</f>
        <v>0</v>
      </c>
      <c r="CA90" s="71">
        <f ca="1">IF(CA$5="",0,SUMPRODUCT(
INDIRECT(ADDRESS($P90,SUMIFS($1:$1,$5:$5,1))&amp;":"&amp;ADDRESS($P90,CA$1)),
INDIRECT("rBP!"&amp;ADDRESS($S90,SUMIFS(rBP!$1:$1,rBP!$5:$5,MAX(rBP!$5:$5)-CA$5+1))&amp;":"&amp;ADDRESS($S90,SUMIFS(rBP!$1:$1,rBP!$5:$5,MAX(rBP!$5:$5))))))</f>
        <v>0</v>
      </c>
      <c r="CB90" s="71">
        <f ca="1">IF(CB$5="",0,SUMPRODUCT(
INDIRECT(ADDRESS($P90,SUMIFS($1:$1,$5:$5,1))&amp;":"&amp;ADDRESS($P90,CB$1)),
INDIRECT("rBP!"&amp;ADDRESS($S90,SUMIFS(rBP!$1:$1,rBP!$5:$5,MAX(rBP!$5:$5)-CB$5+1))&amp;":"&amp;ADDRESS($S90,SUMIFS(rBP!$1:$1,rBP!$5:$5,MAX(rBP!$5:$5))))))</f>
        <v>0</v>
      </c>
      <c r="CC90" s="71">
        <f ca="1">IF(CC$5="",0,SUMPRODUCT(
INDIRECT(ADDRESS($P90,SUMIFS($1:$1,$5:$5,1))&amp;":"&amp;ADDRESS($P90,CC$1)),
INDIRECT("rBP!"&amp;ADDRESS($S90,SUMIFS(rBP!$1:$1,rBP!$5:$5,MAX(rBP!$5:$5)-CC$5+1))&amp;":"&amp;ADDRESS($S90,SUMIFS(rBP!$1:$1,rBP!$5:$5,MAX(rBP!$5:$5))))))</f>
        <v>0</v>
      </c>
      <c r="CD90" s="71">
        <f ca="1">IF(CD$5="",0,SUMPRODUCT(
INDIRECT(ADDRESS($P90,SUMIFS($1:$1,$5:$5,1))&amp;":"&amp;ADDRESS($P90,CD$1)),
INDIRECT("rBP!"&amp;ADDRESS($S90,SUMIFS(rBP!$1:$1,rBP!$5:$5,MAX(rBP!$5:$5)-CD$5+1))&amp;":"&amp;ADDRESS($S90,SUMIFS(rBP!$1:$1,rBP!$5:$5,MAX(rBP!$5:$5))))))</f>
        <v>0</v>
      </c>
      <c r="CE90" s="71">
        <f ca="1">IF(CE$5="",0,SUMPRODUCT(
INDIRECT(ADDRESS($P90,SUMIFS($1:$1,$5:$5,1))&amp;":"&amp;ADDRESS($P90,CE$1)),
INDIRECT("rBP!"&amp;ADDRESS($S90,SUMIFS(rBP!$1:$1,rBP!$5:$5,MAX(rBP!$5:$5)-CE$5+1))&amp;":"&amp;ADDRESS($S90,SUMIFS(rBP!$1:$1,rBP!$5:$5,MAX(rBP!$5:$5))))))</f>
        <v>0</v>
      </c>
      <c r="CF90" s="71">
        <f ca="1">IF(CF$5="",0,SUMPRODUCT(
INDIRECT(ADDRESS($P90,SUMIFS($1:$1,$5:$5,1))&amp;":"&amp;ADDRESS($P90,CF$1)),
INDIRECT("rBP!"&amp;ADDRESS($S90,SUMIFS(rBP!$1:$1,rBP!$5:$5,MAX(rBP!$5:$5)-CF$5+1))&amp;":"&amp;ADDRESS($S90,SUMIFS(rBP!$1:$1,rBP!$5:$5,MAX(rBP!$5:$5))))))</f>
        <v>0</v>
      </c>
      <c r="CG90" s="71">
        <f ca="1">IF(CG$5="",0,SUMPRODUCT(
INDIRECT(ADDRESS($P90,SUMIFS($1:$1,$5:$5,1))&amp;":"&amp;ADDRESS($P90,CG$1)),
INDIRECT("rBP!"&amp;ADDRESS($S90,SUMIFS(rBP!$1:$1,rBP!$5:$5,MAX(rBP!$5:$5)-CG$5+1))&amp;":"&amp;ADDRESS($S90,SUMIFS(rBP!$1:$1,rBP!$5:$5,MAX(rBP!$5:$5))))))</f>
        <v>0</v>
      </c>
      <c r="CH90" s="71">
        <f ca="1">IF(CH$5="",0,SUMPRODUCT(
INDIRECT(ADDRESS($P90,SUMIFS($1:$1,$5:$5,1))&amp;":"&amp;ADDRESS($P90,CH$1)),
INDIRECT("rBP!"&amp;ADDRESS($S90,SUMIFS(rBP!$1:$1,rBP!$5:$5,MAX(rBP!$5:$5)-CH$5+1))&amp;":"&amp;ADDRESS($S90,SUMIFS(rBP!$1:$1,rBP!$5:$5,MAX(rBP!$5:$5))))))</f>
        <v>0</v>
      </c>
      <c r="CI90" s="71">
        <f ca="1">IF(CI$5="",0,SUMPRODUCT(
INDIRECT(ADDRESS($P90,SUMIFS($1:$1,$5:$5,1))&amp;":"&amp;ADDRESS($P90,CI$1)),
INDIRECT("rBP!"&amp;ADDRESS($S90,SUMIFS(rBP!$1:$1,rBP!$5:$5,MAX(rBP!$5:$5)-CI$5+1))&amp;":"&amp;ADDRESS($S90,SUMIFS(rBP!$1:$1,rBP!$5:$5,MAX(rBP!$5:$5))))))</f>
        <v>0</v>
      </c>
      <c r="CJ90" s="71">
        <f ca="1">IF(CJ$5="",0,SUMPRODUCT(
INDIRECT(ADDRESS($P90,SUMIFS($1:$1,$5:$5,1))&amp;":"&amp;ADDRESS($P90,CJ$1)),
INDIRECT("rBP!"&amp;ADDRESS($S90,SUMIFS(rBP!$1:$1,rBP!$5:$5,MAX(rBP!$5:$5)-CJ$5+1))&amp;":"&amp;ADDRESS($S90,SUMIFS(rBP!$1:$1,rBP!$5:$5,MAX(rBP!$5:$5))))))</f>
        <v>0</v>
      </c>
      <c r="CK90" s="71">
        <f ca="1">IF(CK$5="",0,SUMPRODUCT(
INDIRECT(ADDRESS($P90,SUMIFS($1:$1,$5:$5,1))&amp;":"&amp;ADDRESS($P90,CK$1)),
INDIRECT("rBP!"&amp;ADDRESS($S90,SUMIFS(rBP!$1:$1,rBP!$5:$5,MAX(rBP!$5:$5)-CK$5+1))&amp;":"&amp;ADDRESS($S90,SUMIFS(rBP!$1:$1,rBP!$5:$5,MAX(rBP!$5:$5))))))</f>
        <v>0</v>
      </c>
      <c r="CL90" s="71">
        <f ca="1">IF(CL$5="",0,SUMPRODUCT(
INDIRECT(ADDRESS($P90,SUMIFS($1:$1,$5:$5,1))&amp;":"&amp;ADDRESS($P90,CL$1)),
INDIRECT("rBP!"&amp;ADDRESS($S90,SUMIFS(rBP!$1:$1,rBP!$5:$5,MAX(rBP!$5:$5)-CL$5+1))&amp;":"&amp;ADDRESS($S90,SUMIFS(rBP!$1:$1,rBP!$5:$5,MAX(rBP!$5:$5))))))</f>
        <v>0</v>
      </c>
      <c r="CM90" s="71">
        <f ca="1">IF(CM$5="",0,SUMPRODUCT(
INDIRECT(ADDRESS($P90,SUMIFS($1:$1,$5:$5,1))&amp;":"&amp;ADDRESS($P90,CM$1)),
INDIRECT("rBP!"&amp;ADDRESS($S90,SUMIFS(rBP!$1:$1,rBP!$5:$5,MAX(rBP!$5:$5)-CM$5+1))&amp;":"&amp;ADDRESS($S90,SUMIFS(rBP!$1:$1,rBP!$5:$5,MAX(rBP!$5:$5))))))</f>
        <v>0</v>
      </c>
      <c r="CN90" s="71">
        <f ca="1">IF(CN$5="",0,SUMPRODUCT(
INDIRECT(ADDRESS($P90,SUMIFS($1:$1,$5:$5,1))&amp;":"&amp;ADDRESS($P90,CN$1)),
INDIRECT("rBP!"&amp;ADDRESS($S90,SUMIFS(rBP!$1:$1,rBP!$5:$5,MAX(rBP!$5:$5)-CN$5+1))&amp;":"&amp;ADDRESS($S90,SUMIFS(rBP!$1:$1,rBP!$5:$5,MAX(rBP!$5:$5))))))</f>
        <v>0</v>
      </c>
      <c r="CO90" s="71">
        <f ca="1">IF(CO$5="",0,SUMPRODUCT(
INDIRECT(ADDRESS($P90,SUMIFS($1:$1,$5:$5,1))&amp;":"&amp;ADDRESS($P90,CO$1)),
INDIRECT("rBP!"&amp;ADDRESS($S90,SUMIFS(rBP!$1:$1,rBP!$5:$5,MAX(rBP!$5:$5)-CO$5+1))&amp;":"&amp;ADDRESS($S90,SUMIFS(rBP!$1:$1,rBP!$5:$5,MAX(rBP!$5:$5))))))</f>
        <v>0</v>
      </c>
      <c r="CP90" s="71">
        <f ca="1">IF(CP$5="",0,SUMPRODUCT(
INDIRECT(ADDRESS($P90,SUMIFS($1:$1,$5:$5,1))&amp;":"&amp;ADDRESS($P90,CP$1)),
INDIRECT("rBP!"&amp;ADDRESS($S90,SUMIFS(rBP!$1:$1,rBP!$5:$5,MAX(rBP!$5:$5)-CP$5+1))&amp;":"&amp;ADDRESS($S90,SUMIFS(rBP!$1:$1,rBP!$5:$5,MAX(rBP!$5:$5))))))</f>
        <v>0</v>
      </c>
      <c r="CQ90" s="71">
        <f ca="1">IF(CQ$5="",0,SUMPRODUCT(
INDIRECT(ADDRESS($P90,SUMIFS($1:$1,$5:$5,1))&amp;":"&amp;ADDRESS($P90,CQ$1)),
INDIRECT("rBP!"&amp;ADDRESS($S90,SUMIFS(rBP!$1:$1,rBP!$5:$5,MAX(rBP!$5:$5)-CQ$5+1))&amp;":"&amp;ADDRESS($S90,SUMIFS(rBP!$1:$1,rBP!$5:$5,MAX(rBP!$5:$5))))))</f>
        <v>0</v>
      </c>
      <c r="CR90" s="71">
        <f ca="1">IF(CR$5="",0,SUMPRODUCT(
INDIRECT(ADDRESS($P90,SUMIFS($1:$1,$5:$5,1))&amp;":"&amp;ADDRESS($P90,CR$1)),
INDIRECT("rBP!"&amp;ADDRESS($S90,SUMIFS(rBP!$1:$1,rBP!$5:$5,MAX(rBP!$5:$5)-CR$5+1))&amp;":"&amp;ADDRESS($S90,SUMIFS(rBP!$1:$1,rBP!$5:$5,MAX(rBP!$5:$5))))))</f>
        <v>0</v>
      </c>
      <c r="CS90" s="71">
        <f ca="1">IF(CS$5="",0,SUMPRODUCT(
INDIRECT(ADDRESS($P90,SUMIFS($1:$1,$5:$5,1))&amp;":"&amp;ADDRESS($P90,CS$1)),
INDIRECT("rBP!"&amp;ADDRESS($S90,SUMIFS(rBP!$1:$1,rBP!$5:$5,MAX(rBP!$5:$5)-CS$5+1))&amp;":"&amp;ADDRESS($S90,SUMIFS(rBP!$1:$1,rBP!$5:$5,MAX(rBP!$5:$5))))))</f>
        <v>0</v>
      </c>
      <c r="CT90" s="71">
        <f ca="1">IF(CT$5="",0,SUMPRODUCT(
INDIRECT(ADDRESS($P90,SUMIFS($1:$1,$5:$5,1))&amp;":"&amp;ADDRESS($P90,CT$1)),
INDIRECT("rBP!"&amp;ADDRESS($S90,SUMIFS(rBP!$1:$1,rBP!$5:$5,MAX(rBP!$5:$5)-CT$5+1))&amp;":"&amp;ADDRESS($S90,SUMIFS(rBP!$1:$1,rBP!$5:$5,MAX(rBP!$5:$5))))))</f>
        <v>0</v>
      </c>
    </row>
    <row r="91" spans="1:98" s="27" customFormat="1" ht="12" x14ac:dyDescent="0.25">
      <c r="A91" s="26">
        <f>ROW()</f>
        <v>91</v>
      </c>
      <c r="E91" s="24"/>
      <c r="F91" s="68" t="str">
        <f>F86</f>
        <v>Поступление в пр-во ГП</v>
      </c>
      <c r="G91" s="27" t="str">
        <f>BP!$F$25</f>
        <v>Упаковка</v>
      </c>
      <c r="M91" s="2" t="str">
        <f>Lists!$R$8</f>
        <v>руб.</v>
      </c>
      <c r="P91" s="73">
        <f t="shared" si="13"/>
        <v>7</v>
      </c>
      <c r="R91" s="24"/>
      <c r="S91" s="73">
        <f>BP!$A145</f>
        <v>145</v>
      </c>
      <c r="T91" s="69"/>
      <c r="U91" s="69"/>
      <c r="V91" s="77"/>
      <c r="W91" s="29">
        <f ca="1">SUM(INDIRECT(ADDRESS(ROW(),SUMIFS($1:$1,$5:$5,1))):INDIRECT(ADDRESS(ROW(),SUMIFS($1:$1,$5:$5,MAX($5:$5)))))</f>
        <v>14247745.458388841</v>
      </c>
      <c r="X91" s="69"/>
      <c r="Y91" s="69"/>
      <c r="Z91" s="71">
        <f ca="1">IF(Z$5="",0,SUMPRODUCT(
INDIRECT(ADDRESS($P91,SUMIFS($1:$1,$5:$5,1))&amp;":"&amp;ADDRESS($P91,Z$1)),
INDIRECT("rBP!"&amp;ADDRESS($S91,SUMIFS(rBP!$1:$1,rBP!$5:$5,MAX(rBP!$5:$5)-Z$5+1))&amp;":"&amp;ADDRESS($S91,SUMIFS(rBP!$1:$1,rBP!$5:$5,MAX(rBP!$5:$5))))))</f>
        <v>0</v>
      </c>
      <c r="AA91" s="71">
        <f ca="1">IF(AA$5="",0,SUMPRODUCT(
INDIRECT(ADDRESS($P91,SUMIFS($1:$1,$5:$5,1))&amp;":"&amp;ADDRESS($P91,AA$1)),
INDIRECT("rBP!"&amp;ADDRESS($S91,SUMIFS(rBP!$1:$1,rBP!$5:$5,MAX(rBP!$5:$5)-AA$5+1))&amp;":"&amp;ADDRESS($S91,SUMIFS(rBP!$1:$1,rBP!$5:$5,MAX(rBP!$5:$5))))))</f>
        <v>0</v>
      </c>
      <c r="AB91" s="71">
        <f ca="1">IF(AB$5="",0,SUMPRODUCT(
INDIRECT(ADDRESS($P91,SUMIFS($1:$1,$5:$5,1))&amp;":"&amp;ADDRESS($P91,AB$1)),
INDIRECT("rBP!"&amp;ADDRESS($S91,SUMIFS(rBP!$1:$1,rBP!$5:$5,MAX(rBP!$5:$5)-AB$5+1))&amp;":"&amp;ADDRESS($S91,SUMIFS(rBP!$1:$1,rBP!$5:$5,MAX(rBP!$5:$5))))))</f>
        <v>0</v>
      </c>
      <c r="AC91" s="71">
        <f ca="1">IF(AC$5="",0,SUMPRODUCT(
INDIRECT(ADDRESS($P91,SUMIFS($1:$1,$5:$5,1))&amp;":"&amp;ADDRESS($P91,AC$1)),
INDIRECT("rBP!"&amp;ADDRESS($S91,SUMIFS(rBP!$1:$1,rBP!$5:$5,MAX(rBP!$5:$5)-AC$5+1))&amp;":"&amp;ADDRESS($S91,SUMIFS(rBP!$1:$1,rBP!$5:$5,MAX(rBP!$5:$5))))))</f>
        <v>0</v>
      </c>
      <c r="AD91" s="71">
        <f ca="1">IF(AD$5="",0,SUMPRODUCT(
INDIRECT(ADDRESS($P91,SUMIFS($1:$1,$5:$5,1))&amp;":"&amp;ADDRESS($P91,AD$1)),
INDIRECT("rBP!"&amp;ADDRESS($S91,SUMIFS(rBP!$1:$1,rBP!$5:$5,MAX(rBP!$5:$5)-AD$5+1))&amp;":"&amp;ADDRESS($S91,SUMIFS(rBP!$1:$1,rBP!$5:$5,MAX(rBP!$5:$5))))))</f>
        <v>160000</v>
      </c>
      <c r="AE91" s="71">
        <f ca="1">IF(AE$5="",0,SUMPRODUCT(
INDIRECT(ADDRESS($P91,SUMIFS($1:$1,$5:$5,1))&amp;":"&amp;ADDRESS($P91,AE$1)),
INDIRECT("rBP!"&amp;ADDRESS($S91,SUMIFS(rBP!$1:$1,rBP!$5:$5,MAX(rBP!$5:$5)-AE$5+1))&amp;":"&amp;ADDRESS($S91,SUMIFS(rBP!$1:$1,rBP!$5:$5,MAX(rBP!$5:$5))))))</f>
        <v>164800</v>
      </c>
      <c r="AF91" s="71">
        <f ca="1">IF(AF$5="",0,SUMPRODUCT(
INDIRECT(ADDRESS($P91,SUMIFS($1:$1,$5:$5,1))&amp;":"&amp;ADDRESS($P91,AF$1)),
INDIRECT("rBP!"&amp;ADDRESS($S91,SUMIFS(rBP!$1:$1,rBP!$5:$5,MAX(rBP!$5:$5)-AF$5+1))&amp;":"&amp;ADDRESS($S91,SUMIFS(rBP!$1:$1,rBP!$5:$5,MAX(rBP!$5:$5))))))</f>
        <v>169744</v>
      </c>
      <c r="AG91" s="71">
        <f ca="1">IF(AG$5="",0,SUMPRODUCT(
INDIRECT(ADDRESS($P91,SUMIFS($1:$1,$5:$5,1))&amp;":"&amp;ADDRESS($P91,AG$1)),
INDIRECT("rBP!"&amp;ADDRESS($S91,SUMIFS(rBP!$1:$1,rBP!$5:$5,MAX(rBP!$5:$5)-AG$5+1))&amp;":"&amp;ADDRESS($S91,SUMIFS(rBP!$1:$1,rBP!$5:$5,MAX(rBP!$5:$5))))))</f>
        <v>174836.32</v>
      </c>
      <c r="AH91" s="71">
        <f ca="1">IF(AH$5="",0,SUMPRODUCT(
INDIRECT(ADDRESS($P91,SUMIFS($1:$1,$5:$5,1))&amp;":"&amp;ADDRESS($P91,AH$1)),
INDIRECT("rBP!"&amp;ADDRESS($S91,SUMIFS(rBP!$1:$1,rBP!$5:$5,MAX(rBP!$5:$5)-AH$5+1))&amp;":"&amp;ADDRESS($S91,SUMIFS(rBP!$1:$1,rBP!$5:$5,MAX(rBP!$5:$5))))))</f>
        <v>180081.40960000001</v>
      </c>
      <c r="AI91" s="71">
        <f ca="1">IF(AI$5="",0,SUMPRODUCT(
INDIRECT(ADDRESS($P91,SUMIFS($1:$1,$5:$5,1))&amp;":"&amp;ADDRESS($P91,AI$1)),
INDIRECT("rBP!"&amp;ADDRESS($S91,SUMIFS(rBP!$1:$1,rBP!$5:$5,MAX(rBP!$5:$5)-AI$5+1))&amp;":"&amp;ADDRESS($S91,SUMIFS(rBP!$1:$1,rBP!$5:$5,MAX(rBP!$5:$5))))))</f>
        <v>185483.85188800003</v>
      </c>
      <c r="AJ91" s="71">
        <f ca="1">IF(AJ$5="",0,SUMPRODUCT(
INDIRECT(ADDRESS($P91,SUMIFS($1:$1,$5:$5,1))&amp;":"&amp;ADDRESS($P91,AJ$1)),
INDIRECT("rBP!"&amp;ADDRESS($S91,SUMIFS(rBP!$1:$1,rBP!$5:$5,MAX(rBP!$5:$5)-AJ$5+1))&amp;":"&amp;ADDRESS($S91,SUMIFS(rBP!$1:$1,rBP!$5:$5,MAX(rBP!$5:$5))))))</f>
        <v>191048.36744464003</v>
      </c>
      <c r="AK91" s="71">
        <f ca="1">IF(AK$5="",0,SUMPRODUCT(
INDIRECT(ADDRESS($P91,SUMIFS($1:$1,$5:$5,1))&amp;":"&amp;ADDRESS($P91,AK$1)),
INDIRECT("rBP!"&amp;ADDRESS($S91,SUMIFS(rBP!$1:$1,rBP!$5:$5,MAX(rBP!$5:$5)-AK$5+1))&amp;":"&amp;ADDRESS($S91,SUMIFS(rBP!$1:$1,rBP!$5:$5,MAX(rBP!$5:$5))))))</f>
        <v>196779.81846797923</v>
      </c>
      <c r="AL91" s="71">
        <f ca="1">IF(AL$5="",0,SUMPRODUCT(
INDIRECT(ADDRESS($P91,SUMIFS($1:$1,$5:$5,1))&amp;":"&amp;ADDRESS($P91,AL$1)),
INDIRECT("rBP!"&amp;ADDRESS($S91,SUMIFS(rBP!$1:$1,rBP!$5:$5,MAX(rBP!$5:$5)-AL$5+1))&amp;":"&amp;ADDRESS($S91,SUMIFS(rBP!$1:$1,rBP!$5:$5,MAX(rBP!$5:$5))))))</f>
        <v>202683.21302201861</v>
      </c>
      <c r="AM91" s="71">
        <f ca="1">IF(AM$5="",0,SUMPRODUCT(
INDIRECT(ADDRESS($P91,SUMIFS($1:$1,$5:$5,1))&amp;":"&amp;ADDRESS($P91,AM$1)),
INDIRECT("rBP!"&amp;ADDRESS($S91,SUMIFS(rBP!$1:$1,rBP!$5:$5,MAX(rBP!$5:$5)-AM$5+1))&amp;":"&amp;ADDRESS($S91,SUMIFS(rBP!$1:$1,rBP!$5:$5,MAX(rBP!$5:$5))))))</f>
        <v>208763.70941267916</v>
      </c>
      <c r="AN91" s="71">
        <f ca="1">IF(AN$5="",0,SUMPRODUCT(
INDIRECT(ADDRESS($P91,SUMIFS($1:$1,$5:$5,1))&amp;":"&amp;ADDRESS($P91,AN$1)),
INDIRECT("rBP!"&amp;ADDRESS($S91,SUMIFS(rBP!$1:$1,rBP!$5:$5,MAX(rBP!$5:$5)-AN$5+1))&amp;":"&amp;ADDRESS($S91,SUMIFS(rBP!$1:$1,rBP!$5:$5,MAX(rBP!$5:$5))))))</f>
        <v>215026.62069505954</v>
      </c>
      <c r="AO91" s="71">
        <f ca="1">IF(AO$5="",0,SUMPRODUCT(
INDIRECT(ADDRESS($P91,SUMIFS($1:$1,$5:$5,1))&amp;":"&amp;ADDRESS($P91,AO$1)),
INDIRECT("rBP!"&amp;ADDRESS($S91,SUMIFS(rBP!$1:$1,rBP!$5:$5,MAX(rBP!$5:$5)-AO$5+1))&amp;":"&amp;ADDRESS($S91,SUMIFS(rBP!$1:$1,rBP!$5:$5,MAX(rBP!$5:$5))))))</f>
        <v>221477.41931591131</v>
      </c>
      <c r="AP91" s="71">
        <f ca="1">IF(AP$5="",0,SUMPRODUCT(
INDIRECT(ADDRESS($P91,SUMIFS($1:$1,$5:$5,1))&amp;":"&amp;ADDRESS($P91,AP$1)),
INDIRECT("rBP!"&amp;ADDRESS($S91,SUMIFS(rBP!$1:$1,rBP!$5:$5,MAX(rBP!$5:$5)-AP$5+1))&amp;":"&amp;ADDRESS($S91,SUMIFS(rBP!$1:$1,rBP!$5:$5,MAX(rBP!$5:$5))))))</f>
        <v>228121.74189538867</v>
      </c>
      <c r="AQ91" s="71">
        <f ca="1">IF(AQ$5="",0,SUMPRODUCT(
INDIRECT(ADDRESS($P91,SUMIFS($1:$1,$5:$5,1))&amp;":"&amp;ADDRESS($P91,AQ$1)),
INDIRECT("rBP!"&amp;ADDRESS($S91,SUMIFS(rBP!$1:$1,rBP!$5:$5,MAX(rBP!$5:$5)-AQ$5+1))&amp;":"&amp;ADDRESS($S91,SUMIFS(rBP!$1:$1,rBP!$5:$5,MAX(rBP!$5:$5))))))</f>
        <v>234965.39415225034</v>
      </c>
      <c r="AR91" s="71">
        <f ca="1">IF(AR$5="",0,SUMPRODUCT(
INDIRECT(ADDRESS($P91,SUMIFS($1:$1,$5:$5,1))&amp;":"&amp;ADDRESS($P91,AR$1)),
INDIRECT("rBP!"&amp;ADDRESS($S91,SUMIFS(rBP!$1:$1,rBP!$5:$5,MAX(rBP!$5:$5)-AR$5+1))&amp;":"&amp;ADDRESS($S91,SUMIFS(rBP!$1:$1,rBP!$5:$5,MAX(rBP!$5:$5))))))</f>
        <v>242014.35597681787</v>
      </c>
      <c r="AS91" s="71">
        <f ca="1">IF(AS$5="",0,SUMPRODUCT(
INDIRECT(ADDRESS($P91,SUMIFS($1:$1,$5:$5,1))&amp;":"&amp;ADDRESS($P91,AS$1)),
INDIRECT("rBP!"&amp;ADDRESS($S91,SUMIFS(rBP!$1:$1,rBP!$5:$5,MAX(rBP!$5:$5)-AS$5+1))&amp;":"&amp;ADDRESS($S91,SUMIFS(rBP!$1:$1,rBP!$5:$5,MAX(rBP!$5:$5))))))</f>
        <v>249274.78665612242</v>
      </c>
      <c r="AT91" s="71">
        <f ca="1">IF(AT$5="",0,SUMPRODUCT(
INDIRECT(ADDRESS($P91,SUMIFS($1:$1,$5:$5,1))&amp;":"&amp;ADDRESS($P91,AT$1)),
INDIRECT("rBP!"&amp;ADDRESS($S91,SUMIFS(rBP!$1:$1,rBP!$5:$5,MAX(rBP!$5:$5)-AT$5+1))&amp;":"&amp;ADDRESS($S91,SUMIFS(rBP!$1:$1,rBP!$5:$5,MAX(rBP!$5:$5))))))</f>
        <v>256753.03025580608</v>
      </c>
      <c r="AU91" s="71">
        <f ca="1">IF(AU$5="",0,SUMPRODUCT(
INDIRECT(ADDRESS($P91,SUMIFS($1:$1,$5:$5,1))&amp;":"&amp;ADDRESS($P91,AU$1)),
INDIRECT("rBP!"&amp;ADDRESS($S91,SUMIFS(rBP!$1:$1,rBP!$5:$5,MAX(rBP!$5:$5)-AU$5+1))&amp;":"&amp;ADDRESS($S91,SUMIFS(rBP!$1:$1,rBP!$5:$5,MAX(rBP!$5:$5))))))</f>
        <v>264455.62116348027</v>
      </c>
      <c r="AV91" s="71">
        <f ca="1">IF(AV$5="",0,SUMPRODUCT(
INDIRECT(ADDRESS($P91,SUMIFS($1:$1,$5:$5,1))&amp;":"&amp;ADDRESS($P91,AV$1)),
INDIRECT("rBP!"&amp;ADDRESS($S91,SUMIFS(rBP!$1:$1,rBP!$5:$5,MAX(rBP!$5:$5)-AV$5+1))&amp;":"&amp;ADDRESS($S91,SUMIFS(rBP!$1:$1,rBP!$5:$5,MAX(rBP!$5:$5))))))</f>
        <v>272389.28979838471</v>
      </c>
      <c r="AW91" s="71">
        <f ca="1">IF(AW$5="",0,SUMPRODUCT(
INDIRECT(ADDRESS($P91,SUMIFS($1:$1,$5:$5,1))&amp;":"&amp;ADDRESS($P91,AW$1)),
INDIRECT("rBP!"&amp;ADDRESS($S91,SUMIFS(rBP!$1:$1,rBP!$5:$5,MAX(rBP!$5:$5)-AW$5+1))&amp;":"&amp;ADDRESS($S91,SUMIFS(rBP!$1:$1,rBP!$5:$5,MAX(rBP!$5:$5))))))</f>
        <v>280560.96849233622</v>
      </c>
      <c r="AX91" s="71">
        <f ca="1">IF(AX$5="",0,SUMPRODUCT(
INDIRECT(ADDRESS($P91,SUMIFS($1:$1,$5:$5,1))&amp;":"&amp;ADDRESS($P91,AX$1)),
INDIRECT("rBP!"&amp;ADDRESS($S91,SUMIFS(rBP!$1:$1,rBP!$5:$5,MAX(rBP!$5:$5)-AX$5+1))&amp;":"&amp;ADDRESS($S91,SUMIFS(rBP!$1:$1,rBP!$5:$5,MAX(rBP!$5:$5))))))</f>
        <v>288977.79754710634</v>
      </c>
      <c r="AY91" s="71">
        <f ca="1">IF(AY$5="",0,SUMPRODUCT(
INDIRECT(ADDRESS($P91,SUMIFS($1:$1,$5:$5,1))&amp;":"&amp;ADDRESS($P91,AY$1)),
INDIRECT("rBP!"&amp;ADDRESS($S91,SUMIFS(rBP!$1:$1,rBP!$5:$5,MAX(rBP!$5:$5)-AY$5+1))&amp;":"&amp;ADDRESS($S91,SUMIFS(rBP!$1:$1,rBP!$5:$5,MAX(rBP!$5:$5))))))</f>
        <v>297647.13147351955</v>
      </c>
      <c r="AZ91" s="71">
        <f ca="1">IF(AZ$5="",0,SUMPRODUCT(
INDIRECT(ADDRESS($P91,SUMIFS($1:$1,$5:$5,1))&amp;":"&amp;ADDRESS($P91,AZ$1)),
INDIRECT("rBP!"&amp;ADDRESS($S91,SUMIFS(rBP!$1:$1,rBP!$5:$5,MAX(rBP!$5:$5)-AZ$5+1))&amp;":"&amp;ADDRESS($S91,SUMIFS(rBP!$1:$1,rBP!$5:$5,MAX(rBP!$5:$5))))))</f>
        <v>306576.54541772511</v>
      </c>
      <c r="BA91" s="71">
        <f ca="1">IF(BA$5="",0,SUMPRODUCT(
INDIRECT(ADDRESS($P91,SUMIFS($1:$1,$5:$5,1))&amp;":"&amp;ADDRESS($P91,BA$1)),
INDIRECT("rBP!"&amp;ADDRESS($S91,SUMIFS(rBP!$1:$1,rBP!$5:$5,MAX(rBP!$5:$5)-BA$5+1))&amp;":"&amp;ADDRESS($S91,SUMIFS(rBP!$1:$1,rBP!$5:$5,MAX(rBP!$5:$5))))))</f>
        <v>315773.84178025695</v>
      </c>
      <c r="BB91" s="71">
        <f ca="1">IF(BB$5="",0,SUMPRODUCT(
INDIRECT(ADDRESS($P91,SUMIFS($1:$1,$5:$5,1))&amp;":"&amp;ADDRESS($P91,BB$1)),
INDIRECT("rBP!"&amp;ADDRESS($S91,SUMIFS(rBP!$1:$1,rBP!$5:$5,MAX(rBP!$5:$5)-BB$5+1))&amp;":"&amp;ADDRESS($S91,SUMIFS(rBP!$1:$1,rBP!$5:$5,MAX(rBP!$5:$5))))))</f>
        <v>325247.05703366466</v>
      </c>
      <c r="BC91" s="71">
        <f ca="1">IF(BC$5="",0,SUMPRODUCT(
INDIRECT(ADDRESS($P91,SUMIFS($1:$1,$5:$5,1))&amp;":"&amp;ADDRESS($P91,BC$1)),
INDIRECT("rBP!"&amp;ADDRESS($S91,SUMIFS(rBP!$1:$1,rBP!$5:$5,MAX(rBP!$5:$5)-BC$5+1))&amp;":"&amp;ADDRESS($S91,SUMIFS(rBP!$1:$1,rBP!$5:$5,MAX(rBP!$5:$5))))))</f>
        <v>335004.46874467458</v>
      </c>
      <c r="BD91" s="71">
        <f ca="1">IF(BD$5="",0,SUMPRODUCT(
INDIRECT(ADDRESS($P91,SUMIFS($1:$1,$5:$5,1))&amp;":"&amp;ADDRESS($P91,BD$1)),
INDIRECT("rBP!"&amp;ADDRESS($S91,SUMIFS(rBP!$1:$1,rBP!$5:$5,MAX(rBP!$5:$5)-BD$5+1))&amp;":"&amp;ADDRESS($S91,SUMIFS(rBP!$1:$1,rBP!$5:$5,MAX(rBP!$5:$5))))))</f>
        <v>345054.60280701483</v>
      </c>
      <c r="BE91" s="71">
        <f ca="1">IF(BE$5="",0,SUMPRODUCT(
INDIRECT(ADDRESS($P91,SUMIFS($1:$1,$5:$5,1))&amp;":"&amp;ADDRESS($P91,BE$1)),
INDIRECT("rBP!"&amp;ADDRESS($S91,SUMIFS(rBP!$1:$1,rBP!$5:$5,MAX(rBP!$5:$5)-BE$5+1))&amp;":"&amp;ADDRESS($S91,SUMIFS(rBP!$1:$1,rBP!$5:$5,MAX(rBP!$5:$5))))))</f>
        <v>355406.24089122523</v>
      </c>
      <c r="BF91" s="71">
        <f ca="1">IF(BF$5="",0,SUMPRODUCT(
INDIRECT(ADDRESS($P91,SUMIFS($1:$1,$5:$5,1))&amp;":"&amp;ADDRESS($P91,BF$1)),
INDIRECT("rBP!"&amp;ADDRESS($S91,SUMIFS(rBP!$1:$1,rBP!$5:$5,MAX(rBP!$5:$5)-BF$5+1))&amp;":"&amp;ADDRESS($S91,SUMIFS(rBP!$1:$1,rBP!$5:$5,MAX(rBP!$5:$5))))))</f>
        <v>366068.42811796203</v>
      </c>
      <c r="BG91" s="71">
        <f ca="1">IF(BG$5="",0,SUMPRODUCT(
INDIRECT(ADDRESS($P91,SUMIFS($1:$1,$5:$5,1))&amp;":"&amp;ADDRESS($P91,BG$1)),
INDIRECT("rBP!"&amp;ADDRESS($S91,SUMIFS(rBP!$1:$1,rBP!$5:$5,MAX(rBP!$5:$5)-BG$5+1))&amp;":"&amp;ADDRESS($S91,SUMIFS(rBP!$1:$1,rBP!$5:$5,MAX(rBP!$5:$5))))))</f>
        <v>377050.4809615009</v>
      </c>
      <c r="BH91" s="71">
        <f ca="1">IF(BH$5="",0,SUMPRODUCT(
INDIRECT(ADDRESS($P91,SUMIFS($1:$1,$5:$5,1))&amp;":"&amp;ADDRESS($P91,BH$1)),
INDIRECT("rBP!"&amp;ADDRESS($S91,SUMIFS(rBP!$1:$1,rBP!$5:$5,MAX(rBP!$5:$5)-BH$5+1))&amp;":"&amp;ADDRESS($S91,SUMIFS(rBP!$1:$1,rBP!$5:$5,MAX(rBP!$5:$5))))))</f>
        <v>388361.99539034592</v>
      </c>
      <c r="BI91" s="71">
        <f ca="1">IF(BI$5="",0,SUMPRODUCT(
INDIRECT(ADDRESS($P91,SUMIFS($1:$1,$5:$5,1))&amp;":"&amp;ADDRESS($P91,BI$1)),
INDIRECT("rBP!"&amp;ADDRESS($S91,SUMIFS(rBP!$1:$1,rBP!$5:$5,MAX(rBP!$5:$5)-BI$5+1))&amp;":"&amp;ADDRESS($S91,SUMIFS(rBP!$1:$1,rBP!$5:$5,MAX(rBP!$5:$5))))))</f>
        <v>400012.85525205632</v>
      </c>
      <c r="BJ91" s="71">
        <f ca="1">IF(BJ$5="",0,SUMPRODUCT(
INDIRECT(ADDRESS($P91,SUMIFS($1:$1,$5:$5,1))&amp;":"&amp;ADDRESS($P91,BJ$1)),
INDIRECT("rBP!"&amp;ADDRESS($S91,SUMIFS(rBP!$1:$1,rBP!$5:$5,MAX(rBP!$5:$5)-BJ$5+1))&amp;":"&amp;ADDRESS($S91,SUMIFS(rBP!$1:$1,rBP!$5:$5,MAX(rBP!$5:$5))))))</f>
        <v>412013.24090961803</v>
      </c>
      <c r="BK91" s="71">
        <f ca="1">IF(BK$5="",0,SUMPRODUCT(
INDIRECT(ADDRESS($P91,SUMIFS($1:$1,$5:$5,1))&amp;":"&amp;ADDRESS($P91,BK$1)),
INDIRECT("rBP!"&amp;ADDRESS($S91,SUMIFS(rBP!$1:$1,rBP!$5:$5,MAX(rBP!$5:$5)-BK$5+1))&amp;":"&amp;ADDRESS($S91,SUMIFS(rBP!$1:$1,rBP!$5:$5,MAX(rBP!$5:$5))))))</f>
        <v>424373.63813690661</v>
      </c>
      <c r="BL91" s="71">
        <f ca="1">IF(BL$5="",0,SUMPRODUCT(
INDIRECT(ADDRESS($P91,SUMIFS($1:$1,$5:$5,1))&amp;":"&amp;ADDRESS($P91,BL$1)),
INDIRECT("rBP!"&amp;ADDRESS($S91,SUMIFS(rBP!$1:$1,rBP!$5:$5,MAX(rBP!$5:$5)-BL$5+1))&amp;":"&amp;ADDRESS($S91,SUMIFS(rBP!$1:$1,rBP!$5:$5,MAX(rBP!$5:$5))))))</f>
        <v>437104.84728101379</v>
      </c>
      <c r="BM91" s="71">
        <f ca="1">IF(BM$5="",0,SUMPRODUCT(
INDIRECT(ADDRESS($P91,SUMIFS($1:$1,$5:$5,1))&amp;":"&amp;ADDRESS($P91,BM$1)),
INDIRECT("rBP!"&amp;ADDRESS($S91,SUMIFS(rBP!$1:$1,rBP!$5:$5,MAX(rBP!$5:$5)-BM$5+1))&amp;":"&amp;ADDRESS($S91,SUMIFS(rBP!$1:$1,rBP!$5:$5,MAX(rBP!$5:$5))))))</f>
        <v>450217.99269944424</v>
      </c>
      <c r="BN91" s="71">
        <f ca="1">IF(BN$5="",0,SUMPRODUCT(
INDIRECT(ADDRESS($P91,SUMIFS($1:$1,$5:$5,1))&amp;":"&amp;ADDRESS($P91,BN$1)),
INDIRECT("rBP!"&amp;ADDRESS($S91,SUMIFS(rBP!$1:$1,rBP!$5:$5,MAX(rBP!$5:$5)-BN$5+1))&amp;":"&amp;ADDRESS($S91,SUMIFS(rBP!$1:$1,rBP!$5:$5,MAX(rBP!$5:$5))))))</f>
        <v>463724.53248042759</v>
      </c>
      <c r="BO91" s="71">
        <f ca="1">IF(BO$5="",0,SUMPRODUCT(
INDIRECT(ADDRESS($P91,SUMIFS($1:$1,$5:$5,1))&amp;":"&amp;ADDRESS($P91,BO$1)),
INDIRECT("rBP!"&amp;ADDRESS($S91,SUMIFS(rBP!$1:$1,rBP!$5:$5,MAX(rBP!$5:$5)-BO$5+1))&amp;":"&amp;ADDRESS($S91,SUMIFS(rBP!$1:$1,rBP!$5:$5,MAX(rBP!$5:$5))))))</f>
        <v>477636.26845484041</v>
      </c>
      <c r="BP91" s="71">
        <f ca="1">IF(BP$5="",0,SUMPRODUCT(
INDIRECT(ADDRESS($P91,SUMIFS($1:$1,$5:$5,1))&amp;":"&amp;ADDRESS($P91,BP$1)),
INDIRECT("rBP!"&amp;ADDRESS($S91,SUMIFS(rBP!$1:$1,rBP!$5:$5,MAX(rBP!$5:$5)-BP$5+1))&amp;":"&amp;ADDRESS($S91,SUMIFS(rBP!$1:$1,rBP!$5:$5,MAX(rBP!$5:$5))))))</f>
        <v>491965.35650848562</v>
      </c>
      <c r="BQ91" s="71">
        <f ca="1">IF(BQ$5="",0,SUMPRODUCT(
INDIRECT(ADDRESS($P91,SUMIFS($1:$1,$5:$5,1))&amp;":"&amp;ADDRESS($P91,BQ$1)),
INDIRECT("rBP!"&amp;ADDRESS($S91,SUMIFS(rBP!$1:$1,rBP!$5:$5,MAX(rBP!$5:$5)-BQ$5+1))&amp;":"&amp;ADDRESS($S91,SUMIFS(rBP!$1:$1,rBP!$5:$5,MAX(rBP!$5:$5))))))</f>
        <v>506724.31720374024</v>
      </c>
      <c r="BR91" s="71">
        <f ca="1">IF(BR$5="",0,SUMPRODUCT(
INDIRECT(ADDRESS($P91,SUMIFS($1:$1,$5:$5,1))&amp;":"&amp;ADDRESS($P91,BR$1)),
INDIRECT("rBP!"&amp;ADDRESS($S91,SUMIFS(rBP!$1:$1,rBP!$5:$5,MAX(rBP!$5:$5)-BR$5+1))&amp;":"&amp;ADDRESS($S91,SUMIFS(rBP!$1:$1,rBP!$5:$5,MAX(rBP!$5:$5))))))</f>
        <v>521926.04671985249</v>
      </c>
      <c r="BS91" s="71">
        <f ca="1">IF(BS$5="",0,SUMPRODUCT(
INDIRECT(ADDRESS($P91,SUMIFS($1:$1,$5:$5,1))&amp;":"&amp;ADDRESS($P91,BS$1)),
INDIRECT("rBP!"&amp;ADDRESS($S91,SUMIFS(rBP!$1:$1,rBP!$5:$5,MAX(rBP!$5:$5)-BS$5+1))&amp;":"&amp;ADDRESS($S91,SUMIFS(rBP!$1:$1,rBP!$5:$5,MAX(rBP!$5:$5))))))</f>
        <v>537583.82812144805</v>
      </c>
      <c r="BT91" s="71">
        <f ca="1">IF(BT$5="",0,SUMPRODUCT(
INDIRECT(ADDRESS($P91,SUMIFS($1:$1,$5:$5,1))&amp;":"&amp;ADDRESS($P91,BT$1)),
INDIRECT("rBP!"&amp;ADDRESS($S91,SUMIFS(rBP!$1:$1,rBP!$5:$5,MAX(rBP!$5:$5)-BT$5+1))&amp;":"&amp;ADDRESS($S91,SUMIFS(rBP!$1:$1,rBP!$5:$5,MAX(rBP!$5:$5))))))</f>
        <v>553711.34296509146</v>
      </c>
      <c r="BU91" s="71">
        <f ca="1">IF(BU$5="",0,SUMPRODUCT(
INDIRECT(ADDRESS($P91,SUMIFS($1:$1,$5:$5,1))&amp;":"&amp;ADDRESS($P91,BU$1)),
INDIRECT("rBP!"&amp;ADDRESS($S91,SUMIFS(rBP!$1:$1,rBP!$5:$5,MAX(rBP!$5:$5)-BU$5+1))&amp;":"&amp;ADDRESS($S91,SUMIFS(rBP!$1:$1,rBP!$5:$5,MAX(rBP!$5:$5))))))</f>
        <v>570322.68325404427</v>
      </c>
      <c r="BV91" s="71">
        <f ca="1">IF(BV$5="",0,SUMPRODUCT(
INDIRECT(ADDRESS($P91,SUMIFS($1:$1,$5:$5,1))&amp;":"&amp;ADDRESS($P91,BV$1)),
INDIRECT("rBP!"&amp;ADDRESS($S91,SUMIFS(rBP!$1:$1,rBP!$5:$5,MAX(rBP!$5:$5)-BV$5+1))&amp;":"&amp;ADDRESS($S91,SUMIFS(rBP!$1:$1,rBP!$5:$5,MAX(rBP!$5:$5))))))</f>
        <v>0</v>
      </c>
      <c r="BW91" s="71">
        <f ca="1">IF(BW$5="",0,SUMPRODUCT(
INDIRECT(ADDRESS($P91,SUMIFS($1:$1,$5:$5,1))&amp;":"&amp;ADDRESS($P91,BW$1)),
INDIRECT("rBP!"&amp;ADDRESS($S91,SUMIFS(rBP!$1:$1,rBP!$5:$5,MAX(rBP!$5:$5)-BW$5+1))&amp;":"&amp;ADDRESS($S91,SUMIFS(rBP!$1:$1,rBP!$5:$5,MAX(rBP!$5:$5))))))</f>
        <v>0</v>
      </c>
      <c r="BX91" s="71">
        <f ca="1">IF(BX$5="",0,SUMPRODUCT(
INDIRECT(ADDRESS($P91,SUMIFS($1:$1,$5:$5,1))&amp;":"&amp;ADDRESS($P91,BX$1)),
INDIRECT("rBP!"&amp;ADDRESS($S91,SUMIFS(rBP!$1:$1,rBP!$5:$5,MAX(rBP!$5:$5)-BX$5+1))&amp;":"&amp;ADDRESS($S91,SUMIFS(rBP!$1:$1,rBP!$5:$5,MAX(rBP!$5:$5))))))</f>
        <v>0</v>
      </c>
      <c r="BY91" s="71">
        <f ca="1">IF(BY$5="",0,SUMPRODUCT(
INDIRECT(ADDRESS($P91,SUMIFS($1:$1,$5:$5,1))&amp;":"&amp;ADDRESS($P91,BY$1)),
INDIRECT("rBP!"&amp;ADDRESS($S91,SUMIFS(rBP!$1:$1,rBP!$5:$5,MAX(rBP!$5:$5)-BY$5+1))&amp;":"&amp;ADDRESS($S91,SUMIFS(rBP!$1:$1,rBP!$5:$5,MAX(rBP!$5:$5))))))</f>
        <v>0</v>
      </c>
      <c r="BZ91" s="71">
        <f ca="1">IF(BZ$5="",0,SUMPRODUCT(
INDIRECT(ADDRESS($P91,SUMIFS($1:$1,$5:$5,1))&amp;":"&amp;ADDRESS($P91,BZ$1)),
INDIRECT("rBP!"&amp;ADDRESS($S91,SUMIFS(rBP!$1:$1,rBP!$5:$5,MAX(rBP!$5:$5)-BZ$5+1))&amp;":"&amp;ADDRESS($S91,SUMIFS(rBP!$1:$1,rBP!$5:$5,MAX(rBP!$5:$5))))))</f>
        <v>0</v>
      </c>
      <c r="CA91" s="71">
        <f ca="1">IF(CA$5="",0,SUMPRODUCT(
INDIRECT(ADDRESS($P91,SUMIFS($1:$1,$5:$5,1))&amp;":"&amp;ADDRESS($P91,CA$1)),
INDIRECT("rBP!"&amp;ADDRESS($S91,SUMIFS(rBP!$1:$1,rBP!$5:$5,MAX(rBP!$5:$5)-CA$5+1))&amp;":"&amp;ADDRESS($S91,SUMIFS(rBP!$1:$1,rBP!$5:$5,MAX(rBP!$5:$5))))))</f>
        <v>0</v>
      </c>
      <c r="CB91" s="71">
        <f ca="1">IF(CB$5="",0,SUMPRODUCT(
INDIRECT(ADDRESS($P91,SUMIFS($1:$1,$5:$5,1))&amp;":"&amp;ADDRESS($P91,CB$1)),
INDIRECT("rBP!"&amp;ADDRESS($S91,SUMIFS(rBP!$1:$1,rBP!$5:$5,MAX(rBP!$5:$5)-CB$5+1))&amp;":"&amp;ADDRESS($S91,SUMIFS(rBP!$1:$1,rBP!$5:$5,MAX(rBP!$5:$5))))))</f>
        <v>0</v>
      </c>
      <c r="CC91" s="71">
        <f ca="1">IF(CC$5="",0,SUMPRODUCT(
INDIRECT(ADDRESS($P91,SUMIFS($1:$1,$5:$5,1))&amp;":"&amp;ADDRESS($P91,CC$1)),
INDIRECT("rBP!"&amp;ADDRESS($S91,SUMIFS(rBP!$1:$1,rBP!$5:$5,MAX(rBP!$5:$5)-CC$5+1))&amp;":"&amp;ADDRESS($S91,SUMIFS(rBP!$1:$1,rBP!$5:$5,MAX(rBP!$5:$5))))))</f>
        <v>0</v>
      </c>
      <c r="CD91" s="71">
        <f ca="1">IF(CD$5="",0,SUMPRODUCT(
INDIRECT(ADDRESS($P91,SUMIFS($1:$1,$5:$5,1))&amp;":"&amp;ADDRESS($P91,CD$1)),
INDIRECT("rBP!"&amp;ADDRESS($S91,SUMIFS(rBP!$1:$1,rBP!$5:$5,MAX(rBP!$5:$5)-CD$5+1))&amp;":"&amp;ADDRESS($S91,SUMIFS(rBP!$1:$1,rBP!$5:$5,MAX(rBP!$5:$5))))))</f>
        <v>0</v>
      </c>
      <c r="CE91" s="71">
        <f ca="1">IF(CE$5="",0,SUMPRODUCT(
INDIRECT(ADDRESS($P91,SUMIFS($1:$1,$5:$5,1))&amp;":"&amp;ADDRESS($P91,CE$1)),
INDIRECT("rBP!"&amp;ADDRESS($S91,SUMIFS(rBP!$1:$1,rBP!$5:$5,MAX(rBP!$5:$5)-CE$5+1))&amp;":"&amp;ADDRESS($S91,SUMIFS(rBP!$1:$1,rBP!$5:$5,MAX(rBP!$5:$5))))))</f>
        <v>0</v>
      </c>
      <c r="CF91" s="71">
        <f ca="1">IF(CF$5="",0,SUMPRODUCT(
INDIRECT(ADDRESS($P91,SUMIFS($1:$1,$5:$5,1))&amp;":"&amp;ADDRESS($P91,CF$1)),
INDIRECT("rBP!"&amp;ADDRESS($S91,SUMIFS(rBP!$1:$1,rBP!$5:$5,MAX(rBP!$5:$5)-CF$5+1))&amp;":"&amp;ADDRESS($S91,SUMIFS(rBP!$1:$1,rBP!$5:$5,MAX(rBP!$5:$5))))))</f>
        <v>0</v>
      </c>
      <c r="CG91" s="71">
        <f ca="1">IF(CG$5="",0,SUMPRODUCT(
INDIRECT(ADDRESS($P91,SUMIFS($1:$1,$5:$5,1))&amp;":"&amp;ADDRESS($P91,CG$1)),
INDIRECT("rBP!"&amp;ADDRESS($S91,SUMIFS(rBP!$1:$1,rBP!$5:$5,MAX(rBP!$5:$5)-CG$5+1))&amp;":"&amp;ADDRESS($S91,SUMIFS(rBP!$1:$1,rBP!$5:$5,MAX(rBP!$5:$5))))))</f>
        <v>0</v>
      </c>
      <c r="CH91" s="71">
        <f ca="1">IF(CH$5="",0,SUMPRODUCT(
INDIRECT(ADDRESS($P91,SUMIFS($1:$1,$5:$5,1))&amp;":"&amp;ADDRESS($P91,CH$1)),
INDIRECT("rBP!"&amp;ADDRESS($S91,SUMIFS(rBP!$1:$1,rBP!$5:$5,MAX(rBP!$5:$5)-CH$5+1))&amp;":"&amp;ADDRESS($S91,SUMIFS(rBP!$1:$1,rBP!$5:$5,MAX(rBP!$5:$5))))))</f>
        <v>0</v>
      </c>
      <c r="CI91" s="71">
        <f ca="1">IF(CI$5="",0,SUMPRODUCT(
INDIRECT(ADDRESS($P91,SUMIFS($1:$1,$5:$5,1))&amp;":"&amp;ADDRESS($P91,CI$1)),
INDIRECT("rBP!"&amp;ADDRESS($S91,SUMIFS(rBP!$1:$1,rBP!$5:$5,MAX(rBP!$5:$5)-CI$5+1))&amp;":"&amp;ADDRESS($S91,SUMIFS(rBP!$1:$1,rBP!$5:$5,MAX(rBP!$5:$5))))))</f>
        <v>0</v>
      </c>
      <c r="CJ91" s="71">
        <f ca="1">IF(CJ$5="",0,SUMPRODUCT(
INDIRECT(ADDRESS($P91,SUMIFS($1:$1,$5:$5,1))&amp;":"&amp;ADDRESS($P91,CJ$1)),
INDIRECT("rBP!"&amp;ADDRESS($S91,SUMIFS(rBP!$1:$1,rBP!$5:$5,MAX(rBP!$5:$5)-CJ$5+1))&amp;":"&amp;ADDRESS($S91,SUMIFS(rBP!$1:$1,rBP!$5:$5,MAX(rBP!$5:$5))))))</f>
        <v>0</v>
      </c>
      <c r="CK91" s="71">
        <f ca="1">IF(CK$5="",0,SUMPRODUCT(
INDIRECT(ADDRESS($P91,SUMIFS($1:$1,$5:$5,1))&amp;":"&amp;ADDRESS($P91,CK$1)),
INDIRECT("rBP!"&amp;ADDRESS($S91,SUMIFS(rBP!$1:$1,rBP!$5:$5,MAX(rBP!$5:$5)-CK$5+1))&amp;":"&amp;ADDRESS($S91,SUMIFS(rBP!$1:$1,rBP!$5:$5,MAX(rBP!$5:$5))))))</f>
        <v>0</v>
      </c>
      <c r="CL91" s="71">
        <f ca="1">IF(CL$5="",0,SUMPRODUCT(
INDIRECT(ADDRESS($P91,SUMIFS($1:$1,$5:$5,1))&amp;":"&amp;ADDRESS($P91,CL$1)),
INDIRECT("rBP!"&amp;ADDRESS($S91,SUMIFS(rBP!$1:$1,rBP!$5:$5,MAX(rBP!$5:$5)-CL$5+1))&amp;":"&amp;ADDRESS($S91,SUMIFS(rBP!$1:$1,rBP!$5:$5,MAX(rBP!$5:$5))))))</f>
        <v>0</v>
      </c>
      <c r="CM91" s="71">
        <f ca="1">IF(CM$5="",0,SUMPRODUCT(
INDIRECT(ADDRESS($P91,SUMIFS($1:$1,$5:$5,1))&amp;":"&amp;ADDRESS($P91,CM$1)),
INDIRECT("rBP!"&amp;ADDRESS($S91,SUMIFS(rBP!$1:$1,rBP!$5:$5,MAX(rBP!$5:$5)-CM$5+1))&amp;":"&amp;ADDRESS($S91,SUMIFS(rBP!$1:$1,rBP!$5:$5,MAX(rBP!$5:$5))))))</f>
        <v>0</v>
      </c>
      <c r="CN91" s="71">
        <f ca="1">IF(CN$5="",0,SUMPRODUCT(
INDIRECT(ADDRESS($P91,SUMIFS($1:$1,$5:$5,1))&amp;":"&amp;ADDRESS($P91,CN$1)),
INDIRECT("rBP!"&amp;ADDRESS($S91,SUMIFS(rBP!$1:$1,rBP!$5:$5,MAX(rBP!$5:$5)-CN$5+1))&amp;":"&amp;ADDRESS($S91,SUMIFS(rBP!$1:$1,rBP!$5:$5,MAX(rBP!$5:$5))))))</f>
        <v>0</v>
      </c>
      <c r="CO91" s="71">
        <f ca="1">IF(CO$5="",0,SUMPRODUCT(
INDIRECT(ADDRESS($P91,SUMIFS($1:$1,$5:$5,1))&amp;":"&amp;ADDRESS($P91,CO$1)),
INDIRECT("rBP!"&amp;ADDRESS($S91,SUMIFS(rBP!$1:$1,rBP!$5:$5,MAX(rBP!$5:$5)-CO$5+1))&amp;":"&amp;ADDRESS($S91,SUMIFS(rBP!$1:$1,rBP!$5:$5,MAX(rBP!$5:$5))))))</f>
        <v>0</v>
      </c>
      <c r="CP91" s="71">
        <f ca="1">IF(CP$5="",0,SUMPRODUCT(
INDIRECT(ADDRESS($P91,SUMIFS($1:$1,$5:$5,1))&amp;":"&amp;ADDRESS($P91,CP$1)),
INDIRECT("rBP!"&amp;ADDRESS($S91,SUMIFS(rBP!$1:$1,rBP!$5:$5,MAX(rBP!$5:$5)-CP$5+1))&amp;":"&amp;ADDRESS($S91,SUMIFS(rBP!$1:$1,rBP!$5:$5,MAX(rBP!$5:$5))))))</f>
        <v>0</v>
      </c>
      <c r="CQ91" s="71">
        <f ca="1">IF(CQ$5="",0,SUMPRODUCT(
INDIRECT(ADDRESS($P91,SUMIFS($1:$1,$5:$5,1))&amp;":"&amp;ADDRESS($P91,CQ$1)),
INDIRECT("rBP!"&amp;ADDRESS($S91,SUMIFS(rBP!$1:$1,rBP!$5:$5,MAX(rBP!$5:$5)-CQ$5+1))&amp;":"&amp;ADDRESS($S91,SUMIFS(rBP!$1:$1,rBP!$5:$5,MAX(rBP!$5:$5))))))</f>
        <v>0</v>
      </c>
      <c r="CR91" s="71">
        <f ca="1">IF(CR$5="",0,SUMPRODUCT(
INDIRECT(ADDRESS($P91,SUMIFS($1:$1,$5:$5,1))&amp;":"&amp;ADDRESS($P91,CR$1)),
INDIRECT("rBP!"&amp;ADDRESS($S91,SUMIFS(rBP!$1:$1,rBP!$5:$5,MAX(rBP!$5:$5)-CR$5+1))&amp;":"&amp;ADDRESS($S91,SUMIFS(rBP!$1:$1,rBP!$5:$5,MAX(rBP!$5:$5))))))</f>
        <v>0</v>
      </c>
      <c r="CS91" s="71">
        <f ca="1">IF(CS$5="",0,SUMPRODUCT(
INDIRECT(ADDRESS($P91,SUMIFS($1:$1,$5:$5,1))&amp;":"&amp;ADDRESS($P91,CS$1)),
INDIRECT("rBP!"&amp;ADDRESS($S91,SUMIFS(rBP!$1:$1,rBP!$5:$5,MAX(rBP!$5:$5)-CS$5+1))&amp;":"&amp;ADDRESS($S91,SUMIFS(rBP!$1:$1,rBP!$5:$5,MAX(rBP!$5:$5))))))</f>
        <v>0</v>
      </c>
      <c r="CT91" s="71">
        <f ca="1">IF(CT$5="",0,SUMPRODUCT(
INDIRECT(ADDRESS($P91,SUMIFS($1:$1,$5:$5,1))&amp;":"&amp;ADDRESS($P91,CT$1)),
INDIRECT("rBP!"&amp;ADDRESS($S91,SUMIFS(rBP!$1:$1,rBP!$5:$5,MAX(rBP!$5:$5)-CT$5+1))&amp;":"&amp;ADDRESS($S91,SUMIFS(rBP!$1:$1,rBP!$5:$5,MAX(rBP!$5:$5))))))</f>
        <v>0</v>
      </c>
    </row>
    <row r="92" spans="1:98" s="27" customFormat="1" ht="12" x14ac:dyDescent="0.25">
      <c r="A92" s="26">
        <f>ROW()</f>
        <v>92</v>
      </c>
      <c r="E92" s="24"/>
      <c r="F92" s="68" t="str">
        <f>F86</f>
        <v>Поступление в пр-во ГП</v>
      </c>
      <c r="G92" s="27" t="str">
        <f>BP!$F$26</f>
        <v>ФОТ првПерс</v>
      </c>
      <c r="M92" s="2" t="str">
        <f>Lists!$R$8</f>
        <v>руб.</v>
      </c>
      <c r="P92" s="73">
        <f t="shared" si="13"/>
        <v>7</v>
      </c>
      <c r="R92" s="24"/>
      <c r="S92" s="73">
        <f>BP!$A146</f>
        <v>146</v>
      </c>
      <c r="T92" s="69"/>
      <c r="U92" s="69"/>
      <c r="V92" s="77"/>
      <c r="W92" s="29">
        <f ca="1">SUM(INDIRECT(ADDRESS(ROW(),SUMIFS($1:$1,$5:$5,1))):INDIRECT(ADDRESS(ROW(),SUMIFS($1:$1,$5:$5,MAX($5:$5)))))</f>
        <v>8904840.9114930276</v>
      </c>
      <c r="X92" s="69"/>
      <c r="Y92" s="69"/>
      <c r="Z92" s="71">
        <f ca="1">IF(Z$5="",0,SUMPRODUCT(
INDIRECT(ADDRESS($P92,SUMIFS($1:$1,$5:$5,1))&amp;":"&amp;ADDRESS($P92,Z$1)),
INDIRECT("rBP!"&amp;ADDRESS($S92,SUMIFS(rBP!$1:$1,rBP!$5:$5,MAX(rBP!$5:$5)-Z$5+1))&amp;":"&amp;ADDRESS($S92,SUMIFS(rBP!$1:$1,rBP!$5:$5,MAX(rBP!$5:$5))))))</f>
        <v>0</v>
      </c>
      <c r="AA92" s="71">
        <f ca="1">IF(AA$5="",0,SUMPRODUCT(
INDIRECT(ADDRESS($P92,SUMIFS($1:$1,$5:$5,1))&amp;":"&amp;ADDRESS($P92,AA$1)),
INDIRECT("rBP!"&amp;ADDRESS($S92,SUMIFS(rBP!$1:$1,rBP!$5:$5,MAX(rBP!$5:$5)-AA$5+1))&amp;":"&amp;ADDRESS($S92,SUMIFS(rBP!$1:$1,rBP!$5:$5,MAX(rBP!$5:$5))))))</f>
        <v>0</v>
      </c>
      <c r="AB92" s="71">
        <f ca="1">IF(AB$5="",0,SUMPRODUCT(
INDIRECT(ADDRESS($P92,SUMIFS($1:$1,$5:$5,1))&amp;":"&amp;ADDRESS($P92,AB$1)),
INDIRECT("rBP!"&amp;ADDRESS($S92,SUMIFS(rBP!$1:$1,rBP!$5:$5,MAX(rBP!$5:$5)-AB$5+1))&amp;":"&amp;ADDRESS($S92,SUMIFS(rBP!$1:$1,rBP!$5:$5,MAX(rBP!$5:$5))))))</f>
        <v>0</v>
      </c>
      <c r="AC92" s="71">
        <f ca="1">IF(AC$5="",0,SUMPRODUCT(
INDIRECT(ADDRESS($P92,SUMIFS($1:$1,$5:$5,1))&amp;":"&amp;ADDRESS($P92,AC$1)),
INDIRECT("rBP!"&amp;ADDRESS($S92,SUMIFS(rBP!$1:$1,rBP!$5:$5,MAX(rBP!$5:$5)-AC$5+1))&amp;":"&amp;ADDRESS($S92,SUMIFS(rBP!$1:$1,rBP!$5:$5,MAX(rBP!$5:$5))))))</f>
        <v>0</v>
      </c>
      <c r="AD92" s="71">
        <f ca="1">IF(AD$5="",0,SUMPRODUCT(
INDIRECT(ADDRESS($P92,SUMIFS($1:$1,$5:$5,1))&amp;":"&amp;ADDRESS($P92,AD$1)),
INDIRECT("rBP!"&amp;ADDRESS($S92,SUMIFS(rBP!$1:$1,rBP!$5:$5,MAX(rBP!$5:$5)-AD$5+1))&amp;":"&amp;ADDRESS($S92,SUMIFS(rBP!$1:$1,rBP!$5:$5,MAX(rBP!$5:$5))))))</f>
        <v>100000</v>
      </c>
      <c r="AE92" s="71">
        <f ca="1">IF(AE$5="",0,SUMPRODUCT(
INDIRECT(ADDRESS($P92,SUMIFS($1:$1,$5:$5,1))&amp;":"&amp;ADDRESS($P92,AE$1)),
INDIRECT("rBP!"&amp;ADDRESS($S92,SUMIFS(rBP!$1:$1,rBP!$5:$5,MAX(rBP!$5:$5)-AE$5+1))&amp;":"&amp;ADDRESS($S92,SUMIFS(rBP!$1:$1,rBP!$5:$5,MAX(rBP!$5:$5))))))</f>
        <v>103000</v>
      </c>
      <c r="AF92" s="71">
        <f ca="1">IF(AF$5="",0,SUMPRODUCT(
INDIRECT(ADDRESS($P92,SUMIFS($1:$1,$5:$5,1))&amp;":"&amp;ADDRESS($P92,AF$1)),
INDIRECT("rBP!"&amp;ADDRESS($S92,SUMIFS(rBP!$1:$1,rBP!$5:$5,MAX(rBP!$5:$5)-AF$5+1))&amp;":"&amp;ADDRESS($S92,SUMIFS(rBP!$1:$1,rBP!$5:$5,MAX(rBP!$5:$5))))))</f>
        <v>106090.00000000001</v>
      </c>
      <c r="AG92" s="71">
        <f ca="1">IF(AG$5="",0,SUMPRODUCT(
INDIRECT(ADDRESS($P92,SUMIFS($1:$1,$5:$5,1))&amp;":"&amp;ADDRESS($P92,AG$1)),
INDIRECT("rBP!"&amp;ADDRESS($S92,SUMIFS(rBP!$1:$1,rBP!$5:$5,MAX(rBP!$5:$5)-AG$5+1))&amp;":"&amp;ADDRESS($S92,SUMIFS(rBP!$1:$1,rBP!$5:$5,MAX(rBP!$5:$5))))))</f>
        <v>109272.70000000001</v>
      </c>
      <c r="AH92" s="71">
        <f ca="1">IF(AH$5="",0,SUMPRODUCT(
INDIRECT(ADDRESS($P92,SUMIFS($1:$1,$5:$5,1))&amp;":"&amp;ADDRESS($P92,AH$1)),
INDIRECT("rBP!"&amp;ADDRESS($S92,SUMIFS(rBP!$1:$1,rBP!$5:$5,MAX(rBP!$5:$5)-AH$5+1))&amp;":"&amp;ADDRESS($S92,SUMIFS(rBP!$1:$1,rBP!$5:$5,MAX(rBP!$5:$5))))))</f>
        <v>112550.88100000001</v>
      </c>
      <c r="AI92" s="71">
        <f ca="1">IF(AI$5="",0,SUMPRODUCT(
INDIRECT(ADDRESS($P92,SUMIFS($1:$1,$5:$5,1))&amp;":"&amp;ADDRESS($P92,AI$1)),
INDIRECT("rBP!"&amp;ADDRESS($S92,SUMIFS(rBP!$1:$1,rBP!$5:$5,MAX(rBP!$5:$5)-AI$5+1))&amp;":"&amp;ADDRESS($S92,SUMIFS(rBP!$1:$1,rBP!$5:$5,MAX(rBP!$5:$5))))))</f>
        <v>115927.40743000002</v>
      </c>
      <c r="AJ92" s="71">
        <f ca="1">IF(AJ$5="",0,SUMPRODUCT(
INDIRECT(ADDRESS($P92,SUMIFS($1:$1,$5:$5,1))&amp;":"&amp;ADDRESS($P92,AJ$1)),
INDIRECT("rBP!"&amp;ADDRESS($S92,SUMIFS(rBP!$1:$1,rBP!$5:$5,MAX(rBP!$5:$5)-AJ$5+1))&amp;":"&amp;ADDRESS($S92,SUMIFS(rBP!$1:$1,rBP!$5:$5,MAX(rBP!$5:$5))))))</f>
        <v>119405.22965290002</v>
      </c>
      <c r="AK92" s="71">
        <f ca="1">IF(AK$5="",0,SUMPRODUCT(
INDIRECT(ADDRESS($P92,SUMIFS($1:$1,$5:$5,1))&amp;":"&amp;ADDRESS($P92,AK$1)),
INDIRECT("rBP!"&amp;ADDRESS($S92,SUMIFS(rBP!$1:$1,rBP!$5:$5,MAX(rBP!$5:$5)-AK$5+1))&amp;":"&amp;ADDRESS($S92,SUMIFS(rBP!$1:$1,rBP!$5:$5,MAX(rBP!$5:$5))))))</f>
        <v>122987.38654248703</v>
      </c>
      <c r="AL92" s="71">
        <f ca="1">IF(AL$5="",0,SUMPRODUCT(
INDIRECT(ADDRESS($P92,SUMIFS($1:$1,$5:$5,1))&amp;":"&amp;ADDRESS($P92,AL$1)),
INDIRECT("rBP!"&amp;ADDRESS($S92,SUMIFS(rBP!$1:$1,rBP!$5:$5,MAX(rBP!$5:$5)-AL$5+1))&amp;":"&amp;ADDRESS($S92,SUMIFS(rBP!$1:$1,rBP!$5:$5,MAX(rBP!$5:$5))))))</f>
        <v>126677.00813876162</v>
      </c>
      <c r="AM92" s="71">
        <f ca="1">IF(AM$5="",0,SUMPRODUCT(
INDIRECT(ADDRESS($P92,SUMIFS($1:$1,$5:$5,1))&amp;":"&amp;ADDRESS($P92,AM$1)),
INDIRECT("rBP!"&amp;ADDRESS($S92,SUMIFS(rBP!$1:$1,rBP!$5:$5,MAX(rBP!$5:$5)-AM$5+1))&amp;":"&amp;ADDRESS($S92,SUMIFS(rBP!$1:$1,rBP!$5:$5,MAX(rBP!$5:$5))))))</f>
        <v>130477.31838292448</v>
      </c>
      <c r="AN92" s="71">
        <f ca="1">IF(AN$5="",0,SUMPRODUCT(
INDIRECT(ADDRESS($P92,SUMIFS($1:$1,$5:$5,1))&amp;":"&amp;ADDRESS($P92,AN$1)),
INDIRECT("rBP!"&amp;ADDRESS($S92,SUMIFS(rBP!$1:$1,rBP!$5:$5,MAX(rBP!$5:$5)-AN$5+1))&amp;":"&amp;ADDRESS($S92,SUMIFS(rBP!$1:$1,rBP!$5:$5,MAX(rBP!$5:$5))))))</f>
        <v>134391.63793441223</v>
      </c>
      <c r="AO92" s="71">
        <f ca="1">IF(AO$5="",0,SUMPRODUCT(
INDIRECT(ADDRESS($P92,SUMIFS($1:$1,$5:$5,1))&amp;":"&amp;ADDRESS($P92,AO$1)),
INDIRECT("rBP!"&amp;ADDRESS($S92,SUMIFS(rBP!$1:$1,rBP!$5:$5,MAX(rBP!$5:$5)-AO$5+1))&amp;":"&amp;ADDRESS($S92,SUMIFS(rBP!$1:$1,rBP!$5:$5,MAX(rBP!$5:$5))))))</f>
        <v>138423.38707244457</v>
      </c>
      <c r="AP92" s="71">
        <f ca="1">IF(AP$5="",0,SUMPRODUCT(
INDIRECT(ADDRESS($P92,SUMIFS($1:$1,$5:$5,1))&amp;":"&amp;ADDRESS($P92,AP$1)),
INDIRECT("rBP!"&amp;ADDRESS($S92,SUMIFS(rBP!$1:$1,rBP!$5:$5,MAX(rBP!$5:$5)-AP$5+1))&amp;":"&amp;ADDRESS($S92,SUMIFS(rBP!$1:$1,rBP!$5:$5,MAX(rBP!$5:$5))))))</f>
        <v>142576.08868461792</v>
      </c>
      <c r="AQ92" s="71">
        <f ca="1">IF(AQ$5="",0,SUMPRODUCT(
INDIRECT(ADDRESS($P92,SUMIFS($1:$1,$5:$5,1))&amp;":"&amp;ADDRESS($P92,AQ$1)),
INDIRECT("rBP!"&amp;ADDRESS($S92,SUMIFS(rBP!$1:$1,rBP!$5:$5,MAX(rBP!$5:$5)-AQ$5+1))&amp;":"&amp;ADDRESS($S92,SUMIFS(rBP!$1:$1,rBP!$5:$5,MAX(rBP!$5:$5))))))</f>
        <v>146853.37134515645</v>
      </c>
      <c r="AR92" s="71">
        <f ca="1">IF(AR$5="",0,SUMPRODUCT(
INDIRECT(ADDRESS($P92,SUMIFS($1:$1,$5:$5,1))&amp;":"&amp;ADDRESS($P92,AR$1)),
INDIRECT("rBP!"&amp;ADDRESS($S92,SUMIFS(rBP!$1:$1,rBP!$5:$5,MAX(rBP!$5:$5)-AR$5+1))&amp;":"&amp;ADDRESS($S92,SUMIFS(rBP!$1:$1,rBP!$5:$5,MAX(rBP!$5:$5))))))</f>
        <v>151258.97248551116</v>
      </c>
      <c r="AS92" s="71">
        <f ca="1">IF(AS$5="",0,SUMPRODUCT(
INDIRECT(ADDRESS($P92,SUMIFS($1:$1,$5:$5,1))&amp;":"&amp;ADDRESS($P92,AS$1)),
INDIRECT("rBP!"&amp;ADDRESS($S92,SUMIFS(rBP!$1:$1,rBP!$5:$5,MAX(rBP!$5:$5)-AS$5+1))&amp;":"&amp;ADDRESS($S92,SUMIFS(rBP!$1:$1,rBP!$5:$5,MAX(rBP!$5:$5))))))</f>
        <v>155796.74166007651</v>
      </c>
      <c r="AT92" s="71">
        <f ca="1">IF(AT$5="",0,SUMPRODUCT(
INDIRECT(ADDRESS($P92,SUMIFS($1:$1,$5:$5,1))&amp;":"&amp;ADDRESS($P92,AT$1)),
INDIRECT("rBP!"&amp;ADDRESS($S92,SUMIFS(rBP!$1:$1,rBP!$5:$5,MAX(rBP!$5:$5)-AT$5+1))&amp;":"&amp;ADDRESS($S92,SUMIFS(rBP!$1:$1,rBP!$5:$5,MAX(rBP!$5:$5))))))</f>
        <v>160470.6439098788</v>
      </c>
      <c r="AU92" s="71">
        <f ca="1">IF(AU$5="",0,SUMPRODUCT(
INDIRECT(ADDRESS($P92,SUMIFS($1:$1,$5:$5,1))&amp;":"&amp;ADDRESS($P92,AU$1)),
INDIRECT("rBP!"&amp;ADDRESS($S92,SUMIFS(rBP!$1:$1,rBP!$5:$5,MAX(rBP!$5:$5)-AU$5+1))&amp;":"&amp;ADDRESS($S92,SUMIFS(rBP!$1:$1,rBP!$5:$5,MAX(rBP!$5:$5))))))</f>
        <v>165284.76322717516</v>
      </c>
      <c r="AV92" s="71">
        <f ca="1">IF(AV$5="",0,SUMPRODUCT(
INDIRECT(ADDRESS($P92,SUMIFS($1:$1,$5:$5,1))&amp;":"&amp;ADDRESS($P92,AV$1)),
INDIRECT("rBP!"&amp;ADDRESS($S92,SUMIFS(rBP!$1:$1,rBP!$5:$5,MAX(rBP!$5:$5)-AV$5+1))&amp;":"&amp;ADDRESS($S92,SUMIFS(rBP!$1:$1,rBP!$5:$5,MAX(rBP!$5:$5))))))</f>
        <v>170243.30612399045</v>
      </c>
      <c r="AW92" s="71">
        <f ca="1">IF(AW$5="",0,SUMPRODUCT(
INDIRECT(ADDRESS($P92,SUMIFS($1:$1,$5:$5,1))&amp;":"&amp;ADDRESS($P92,AW$1)),
INDIRECT("rBP!"&amp;ADDRESS($S92,SUMIFS(rBP!$1:$1,rBP!$5:$5,MAX(rBP!$5:$5)-AW$5+1))&amp;":"&amp;ADDRESS($S92,SUMIFS(rBP!$1:$1,rBP!$5:$5,MAX(rBP!$5:$5))))))</f>
        <v>175350.60530771015</v>
      </c>
      <c r="AX92" s="71">
        <f ca="1">IF(AX$5="",0,SUMPRODUCT(
INDIRECT(ADDRESS($P92,SUMIFS($1:$1,$5:$5,1))&amp;":"&amp;ADDRESS($P92,AX$1)),
INDIRECT("rBP!"&amp;ADDRESS($S92,SUMIFS(rBP!$1:$1,rBP!$5:$5,MAX(rBP!$5:$5)-AX$5+1))&amp;":"&amp;ADDRESS($S92,SUMIFS(rBP!$1:$1,rBP!$5:$5,MAX(rBP!$5:$5))))))</f>
        <v>180611.12346694147</v>
      </c>
      <c r="AY92" s="71">
        <f ca="1">IF(AY$5="",0,SUMPRODUCT(
INDIRECT(ADDRESS($P92,SUMIFS($1:$1,$5:$5,1))&amp;":"&amp;ADDRESS($P92,AY$1)),
INDIRECT("rBP!"&amp;ADDRESS($S92,SUMIFS(rBP!$1:$1,rBP!$5:$5,MAX(rBP!$5:$5)-AY$5+1))&amp;":"&amp;ADDRESS($S92,SUMIFS(rBP!$1:$1,rBP!$5:$5,MAX(rBP!$5:$5))))))</f>
        <v>186029.45717094972</v>
      </c>
      <c r="AZ92" s="71">
        <f ca="1">IF(AZ$5="",0,SUMPRODUCT(
INDIRECT(ADDRESS($P92,SUMIFS($1:$1,$5:$5,1))&amp;":"&amp;ADDRESS($P92,AZ$1)),
INDIRECT("rBP!"&amp;ADDRESS($S92,SUMIFS(rBP!$1:$1,rBP!$5:$5,MAX(rBP!$5:$5)-AZ$5+1))&amp;":"&amp;ADDRESS($S92,SUMIFS(rBP!$1:$1,rBP!$5:$5,MAX(rBP!$5:$5))))))</f>
        <v>191610.34088607822</v>
      </c>
      <c r="BA92" s="71">
        <f ca="1">IF(BA$5="",0,SUMPRODUCT(
INDIRECT(ADDRESS($P92,SUMIFS($1:$1,$5:$5,1))&amp;":"&amp;ADDRESS($P92,BA$1)),
INDIRECT("rBP!"&amp;ADDRESS($S92,SUMIFS(rBP!$1:$1,rBP!$5:$5,MAX(rBP!$5:$5)-BA$5+1))&amp;":"&amp;ADDRESS($S92,SUMIFS(rBP!$1:$1,rBP!$5:$5,MAX(rBP!$5:$5))))))</f>
        <v>197358.65111266056</v>
      </c>
      <c r="BB92" s="71">
        <f ca="1">IF(BB$5="",0,SUMPRODUCT(
INDIRECT(ADDRESS($P92,SUMIFS($1:$1,$5:$5,1))&amp;":"&amp;ADDRESS($P92,BB$1)),
INDIRECT("rBP!"&amp;ADDRESS($S92,SUMIFS(rBP!$1:$1,rBP!$5:$5,MAX(rBP!$5:$5)-BB$5+1))&amp;":"&amp;ADDRESS($S92,SUMIFS(rBP!$1:$1,rBP!$5:$5,MAX(rBP!$5:$5))))))</f>
        <v>203279.4106460404</v>
      </c>
      <c r="BC92" s="71">
        <f ca="1">IF(BC$5="",0,SUMPRODUCT(
INDIRECT(ADDRESS($P92,SUMIFS($1:$1,$5:$5,1))&amp;":"&amp;ADDRESS($P92,BC$1)),
INDIRECT("rBP!"&amp;ADDRESS($S92,SUMIFS(rBP!$1:$1,rBP!$5:$5,MAX(rBP!$5:$5)-BC$5+1))&amp;":"&amp;ADDRESS($S92,SUMIFS(rBP!$1:$1,rBP!$5:$5,MAX(rBP!$5:$5))))))</f>
        <v>209377.79296542163</v>
      </c>
      <c r="BD92" s="71">
        <f ca="1">IF(BD$5="",0,SUMPRODUCT(
INDIRECT(ADDRESS($P92,SUMIFS($1:$1,$5:$5,1))&amp;":"&amp;ADDRESS($P92,BD$1)),
INDIRECT("rBP!"&amp;ADDRESS($S92,SUMIFS(rBP!$1:$1,rBP!$5:$5,MAX(rBP!$5:$5)-BD$5+1))&amp;":"&amp;ADDRESS($S92,SUMIFS(rBP!$1:$1,rBP!$5:$5,MAX(rBP!$5:$5))))))</f>
        <v>215659.12675438426</v>
      </c>
      <c r="BE92" s="71">
        <f ca="1">IF(BE$5="",0,SUMPRODUCT(
INDIRECT(ADDRESS($P92,SUMIFS($1:$1,$5:$5,1))&amp;":"&amp;ADDRESS($P92,BE$1)),
INDIRECT("rBP!"&amp;ADDRESS($S92,SUMIFS(rBP!$1:$1,rBP!$5:$5,MAX(rBP!$5:$5)-BE$5+1))&amp;":"&amp;ADDRESS($S92,SUMIFS(rBP!$1:$1,rBP!$5:$5,MAX(rBP!$5:$5))))))</f>
        <v>222128.90055701579</v>
      </c>
      <c r="BF92" s="71">
        <f ca="1">IF(BF$5="",0,SUMPRODUCT(
INDIRECT(ADDRESS($P92,SUMIFS($1:$1,$5:$5,1))&amp;":"&amp;ADDRESS($P92,BF$1)),
INDIRECT("rBP!"&amp;ADDRESS($S92,SUMIFS(rBP!$1:$1,rBP!$5:$5,MAX(rBP!$5:$5)-BF$5+1))&amp;":"&amp;ADDRESS($S92,SUMIFS(rBP!$1:$1,rBP!$5:$5,MAX(rBP!$5:$5))))))</f>
        <v>228792.76757372628</v>
      </c>
      <c r="BG92" s="71">
        <f ca="1">IF(BG$5="",0,SUMPRODUCT(
INDIRECT(ADDRESS($P92,SUMIFS($1:$1,$5:$5,1))&amp;":"&amp;ADDRESS($P92,BG$1)),
INDIRECT("rBP!"&amp;ADDRESS($S92,SUMIFS(rBP!$1:$1,rBP!$5:$5,MAX(rBP!$5:$5)-BG$5+1))&amp;":"&amp;ADDRESS($S92,SUMIFS(rBP!$1:$1,rBP!$5:$5,MAX(rBP!$5:$5))))))</f>
        <v>235656.55060093803</v>
      </c>
      <c r="BH92" s="71">
        <f ca="1">IF(BH$5="",0,SUMPRODUCT(
INDIRECT(ADDRESS($P92,SUMIFS($1:$1,$5:$5,1))&amp;":"&amp;ADDRESS($P92,BH$1)),
INDIRECT("rBP!"&amp;ADDRESS($S92,SUMIFS(rBP!$1:$1,rBP!$5:$5,MAX(rBP!$5:$5)-BH$5+1))&amp;":"&amp;ADDRESS($S92,SUMIFS(rBP!$1:$1,rBP!$5:$5,MAX(rBP!$5:$5))))))</f>
        <v>242726.24711896619</v>
      </c>
      <c r="BI92" s="71">
        <f ca="1">IF(BI$5="",0,SUMPRODUCT(
INDIRECT(ADDRESS($P92,SUMIFS($1:$1,$5:$5,1))&amp;":"&amp;ADDRESS($P92,BI$1)),
INDIRECT("rBP!"&amp;ADDRESS($S92,SUMIFS(rBP!$1:$1,rBP!$5:$5,MAX(rBP!$5:$5)-BI$5+1))&amp;":"&amp;ADDRESS($S92,SUMIFS(rBP!$1:$1,rBP!$5:$5,MAX(rBP!$5:$5))))))</f>
        <v>250008.03453253521</v>
      </c>
      <c r="BJ92" s="71">
        <f ca="1">IF(BJ$5="",0,SUMPRODUCT(
INDIRECT(ADDRESS($P92,SUMIFS($1:$1,$5:$5,1))&amp;":"&amp;ADDRESS($P92,BJ$1)),
INDIRECT("rBP!"&amp;ADDRESS($S92,SUMIFS(rBP!$1:$1,rBP!$5:$5,MAX(rBP!$5:$5)-BJ$5+1))&amp;":"&amp;ADDRESS($S92,SUMIFS(rBP!$1:$1,rBP!$5:$5,MAX(rBP!$5:$5))))))</f>
        <v>257508.27556851128</v>
      </c>
      <c r="BK92" s="71">
        <f ca="1">IF(BK$5="",0,SUMPRODUCT(
INDIRECT(ADDRESS($P92,SUMIFS($1:$1,$5:$5,1))&amp;":"&amp;ADDRESS($P92,BK$1)),
INDIRECT("rBP!"&amp;ADDRESS($S92,SUMIFS(rBP!$1:$1,rBP!$5:$5,MAX(rBP!$5:$5)-BK$5+1))&amp;":"&amp;ADDRESS($S92,SUMIFS(rBP!$1:$1,rBP!$5:$5,MAX(rBP!$5:$5))))))</f>
        <v>265233.52383556659</v>
      </c>
      <c r="BL92" s="71">
        <f ca="1">IF(BL$5="",0,SUMPRODUCT(
INDIRECT(ADDRESS($P92,SUMIFS($1:$1,$5:$5,1))&amp;":"&amp;ADDRESS($P92,BL$1)),
INDIRECT("rBP!"&amp;ADDRESS($S92,SUMIFS(rBP!$1:$1,rBP!$5:$5,MAX(rBP!$5:$5)-BL$5+1))&amp;":"&amp;ADDRESS($S92,SUMIFS(rBP!$1:$1,rBP!$5:$5,MAX(rBP!$5:$5))))))</f>
        <v>273190.52955063363</v>
      </c>
      <c r="BM92" s="71">
        <f ca="1">IF(BM$5="",0,SUMPRODUCT(
INDIRECT(ADDRESS($P92,SUMIFS($1:$1,$5:$5,1))&amp;":"&amp;ADDRESS($P92,BM$1)),
INDIRECT("rBP!"&amp;ADDRESS($S92,SUMIFS(rBP!$1:$1,rBP!$5:$5,MAX(rBP!$5:$5)-BM$5+1))&amp;":"&amp;ADDRESS($S92,SUMIFS(rBP!$1:$1,rBP!$5:$5,MAX(rBP!$5:$5))))))</f>
        <v>281386.24543715263</v>
      </c>
      <c r="BN92" s="71">
        <f ca="1">IF(BN$5="",0,SUMPRODUCT(
INDIRECT(ADDRESS($P92,SUMIFS($1:$1,$5:$5,1))&amp;":"&amp;ADDRESS($P92,BN$1)),
INDIRECT("rBP!"&amp;ADDRESS($S92,SUMIFS(rBP!$1:$1,rBP!$5:$5,MAX(rBP!$5:$5)-BN$5+1))&amp;":"&amp;ADDRESS($S92,SUMIFS(rBP!$1:$1,rBP!$5:$5,MAX(rBP!$5:$5))))))</f>
        <v>289827.83280026726</v>
      </c>
      <c r="BO92" s="71">
        <f ca="1">IF(BO$5="",0,SUMPRODUCT(
INDIRECT(ADDRESS($P92,SUMIFS($1:$1,$5:$5,1))&amp;":"&amp;ADDRESS($P92,BO$1)),
INDIRECT("rBP!"&amp;ADDRESS($S92,SUMIFS(rBP!$1:$1,rBP!$5:$5,MAX(rBP!$5:$5)-BO$5+1))&amp;":"&amp;ADDRESS($S92,SUMIFS(rBP!$1:$1,rBP!$5:$5,MAX(rBP!$5:$5))))))</f>
        <v>298522.66778427525</v>
      </c>
      <c r="BP92" s="71">
        <f ca="1">IF(BP$5="",0,SUMPRODUCT(
INDIRECT(ADDRESS($P92,SUMIFS($1:$1,$5:$5,1))&amp;":"&amp;ADDRESS($P92,BP$1)),
INDIRECT("rBP!"&amp;ADDRESS($S92,SUMIFS(rBP!$1:$1,rBP!$5:$5,MAX(rBP!$5:$5)-BP$5+1))&amp;":"&amp;ADDRESS($S92,SUMIFS(rBP!$1:$1,rBP!$5:$5,MAX(rBP!$5:$5))))))</f>
        <v>307478.3478178035</v>
      </c>
      <c r="BQ92" s="71">
        <f ca="1">IF(BQ$5="",0,SUMPRODUCT(
INDIRECT(ADDRESS($P92,SUMIFS($1:$1,$5:$5,1))&amp;":"&amp;ADDRESS($P92,BQ$1)),
INDIRECT("rBP!"&amp;ADDRESS($S92,SUMIFS(rBP!$1:$1,rBP!$5:$5,MAX(rBP!$5:$5)-BQ$5+1))&amp;":"&amp;ADDRESS($S92,SUMIFS(rBP!$1:$1,rBP!$5:$5,MAX(rBP!$5:$5))))))</f>
        <v>316702.69825233764</v>
      </c>
      <c r="BR92" s="71">
        <f ca="1">IF(BR$5="",0,SUMPRODUCT(
INDIRECT(ADDRESS($P92,SUMIFS($1:$1,$5:$5,1))&amp;":"&amp;ADDRESS($P92,BR$1)),
INDIRECT("rBP!"&amp;ADDRESS($S92,SUMIFS(rBP!$1:$1,rBP!$5:$5,MAX(rBP!$5:$5)-BR$5+1))&amp;":"&amp;ADDRESS($S92,SUMIFS(rBP!$1:$1,rBP!$5:$5,MAX(rBP!$5:$5))))))</f>
        <v>326203.77919990779</v>
      </c>
      <c r="BS92" s="71">
        <f ca="1">IF(BS$5="",0,SUMPRODUCT(
INDIRECT(ADDRESS($P92,SUMIFS($1:$1,$5:$5,1))&amp;":"&amp;ADDRESS($P92,BS$1)),
INDIRECT("rBP!"&amp;ADDRESS($S92,SUMIFS(rBP!$1:$1,rBP!$5:$5,MAX(rBP!$5:$5)-BS$5+1))&amp;":"&amp;ADDRESS($S92,SUMIFS(rBP!$1:$1,rBP!$5:$5,MAX(rBP!$5:$5))))))</f>
        <v>335989.89257590502</v>
      </c>
      <c r="BT92" s="71">
        <f ca="1">IF(BT$5="",0,SUMPRODUCT(
INDIRECT(ADDRESS($P92,SUMIFS($1:$1,$5:$5,1))&amp;":"&amp;ADDRESS($P92,BT$1)),
INDIRECT("rBP!"&amp;ADDRESS($S92,SUMIFS(rBP!$1:$1,rBP!$5:$5,MAX(rBP!$5:$5)-BT$5+1))&amp;":"&amp;ADDRESS($S92,SUMIFS(rBP!$1:$1,rBP!$5:$5,MAX(rBP!$5:$5))))))</f>
        <v>346069.58935318218</v>
      </c>
      <c r="BU92" s="71">
        <f ca="1">IF(BU$5="",0,SUMPRODUCT(
INDIRECT(ADDRESS($P92,SUMIFS($1:$1,$5:$5,1))&amp;":"&amp;ADDRESS($P92,BU$1)),
INDIRECT("rBP!"&amp;ADDRESS($S92,SUMIFS(rBP!$1:$1,rBP!$5:$5,MAX(rBP!$5:$5)-BU$5+1))&amp;":"&amp;ADDRESS($S92,SUMIFS(rBP!$1:$1,rBP!$5:$5,MAX(rBP!$5:$5))))))</f>
        <v>356451.67703377764</v>
      </c>
      <c r="BV92" s="71">
        <f ca="1">IF(BV$5="",0,SUMPRODUCT(
INDIRECT(ADDRESS($P92,SUMIFS($1:$1,$5:$5,1))&amp;":"&amp;ADDRESS($P92,BV$1)),
INDIRECT("rBP!"&amp;ADDRESS($S92,SUMIFS(rBP!$1:$1,rBP!$5:$5,MAX(rBP!$5:$5)-BV$5+1))&amp;":"&amp;ADDRESS($S92,SUMIFS(rBP!$1:$1,rBP!$5:$5,MAX(rBP!$5:$5))))))</f>
        <v>0</v>
      </c>
      <c r="BW92" s="71">
        <f ca="1">IF(BW$5="",0,SUMPRODUCT(
INDIRECT(ADDRESS($P92,SUMIFS($1:$1,$5:$5,1))&amp;":"&amp;ADDRESS($P92,BW$1)),
INDIRECT("rBP!"&amp;ADDRESS($S92,SUMIFS(rBP!$1:$1,rBP!$5:$5,MAX(rBP!$5:$5)-BW$5+1))&amp;":"&amp;ADDRESS($S92,SUMIFS(rBP!$1:$1,rBP!$5:$5,MAX(rBP!$5:$5))))))</f>
        <v>0</v>
      </c>
      <c r="BX92" s="71">
        <f ca="1">IF(BX$5="",0,SUMPRODUCT(
INDIRECT(ADDRESS($P92,SUMIFS($1:$1,$5:$5,1))&amp;":"&amp;ADDRESS($P92,BX$1)),
INDIRECT("rBP!"&amp;ADDRESS($S92,SUMIFS(rBP!$1:$1,rBP!$5:$5,MAX(rBP!$5:$5)-BX$5+1))&amp;":"&amp;ADDRESS($S92,SUMIFS(rBP!$1:$1,rBP!$5:$5,MAX(rBP!$5:$5))))))</f>
        <v>0</v>
      </c>
      <c r="BY92" s="71">
        <f ca="1">IF(BY$5="",0,SUMPRODUCT(
INDIRECT(ADDRESS($P92,SUMIFS($1:$1,$5:$5,1))&amp;":"&amp;ADDRESS($P92,BY$1)),
INDIRECT("rBP!"&amp;ADDRESS($S92,SUMIFS(rBP!$1:$1,rBP!$5:$5,MAX(rBP!$5:$5)-BY$5+1))&amp;":"&amp;ADDRESS($S92,SUMIFS(rBP!$1:$1,rBP!$5:$5,MAX(rBP!$5:$5))))))</f>
        <v>0</v>
      </c>
      <c r="BZ92" s="71">
        <f ca="1">IF(BZ$5="",0,SUMPRODUCT(
INDIRECT(ADDRESS($P92,SUMIFS($1:$1,$5:$5,1))&amp;":"&amp;ADDRESS($P92,BZ$1)),
INDIRECT("rBP!"&amp;ADDRESS($S92,SUMIFS(rBP!$1:$1,rBP!$5:$5,MAX(rBP!$5:$5)-BZ$5+1))&amp;":"&amp;ADDRESS($S92,SUMIFS(rBP!$1:$1,rBP!$5:$5,MAX(rBP!$5:$5))))))</f>
        <v>0</v>
      </c>
      <c r="CA92" s="71">
        <f ca="1">IF(CA$5="",0,SUMPRODUCT(
INDIRECT(ADDRESS($P92,SUMIFS($1:$1,$5:$5,1))&amp;":"&amp;ADDRESS($P92,CA$1)),
INDIRECT("rBP!"&amp;ADDRESS($S92,SUMIFS(rBP!$1:$1,rBP!$5:$5,MAX(rBP!$5:$5)-CA$5+1))&amp;":"&amp;ADDRESS($S92,SUMIFS(rBP!$1:$1,rBP!$5:$5,MAX(rBP!$5:$5))))))</f>
        <v>0</v>
      </c>
      <c r="CB92" s="71">
        <f ca="1">IF(CB$5="",0,SUMPRODUCT(
INDIRECT(ADDRESS($P92,SUMIFS($1:$1,$5:$5,1))&amp;":"&amp;ADDRESS($P92,CB$1)),
INDIRECT("rBP!"&amp;ADDRESS($S92,SUMIFS(rBP!$1:$1,rBP!$5:$5,MAX(rBP!$5:$5)-CB$5+1))&amp;":"&amp;ADDRESS($S92,SUMIFS(rBP!$1:$1,rBP!$5:$5,MAX(rBP!$5:$5))))))</f>
        <v>0</v>
      </c>
      <c r="CC92" s="71">
        <f ca="1">IF(CC$5="",0,SUMPRODUCT(
INDIRECT(ADDRESS($P92,SUMIFS($1:$1,$5:$5,1))&amp;":"&amp;ADDRESS($P92,CC$1)),
INDIRECT("rBP!"&amp;ADDRESS($S92,SUMIFS(rBP!$1:$1,rBP!$5:$5,MAX(rBP!$5:$5)-CC$5+1))&amp;":"&amp;ADDRESS($S92,SUMIFS(rBP!$1:$1,rBP!$5:$5,MAX(rBP!$5:$5))))))</f>
        <v>0</v>
      </c>
      <c r="CD92" s="71">
        <f ca="1">IF(CD$5="",0,SUMPRODUCT(
INDIRECT(ADDRESS($P92,SUMIFS($1:$1,$5:$5,1))&amp;":"&amp;ADDRESS($P92,CD$1)),
INDIRECT("rBP!"&amp;ADDRESS($S92,SUMIFS(rBP!$1:$1,rBP!$5:$5,MAX(rBP!$5:$5)-CD$5+1))&amp;":"&amp;ADDRESS($S92,SUMIFS(rBP!$1:$1,rBP!$5:$5,MAX(rBP!$5:$5))))))</f>
        <v>0</v>
      </c>
      <c r="CE92" s="71">
        <f ca="1">IF(CE$5="",0,SUMPRODUCT(
INDIRECT(ADDRESS($P92,SUMIFS($1:$1,$5:$5,1))&amp;":"&amp;ADDRESS($P92,CE$1)),
INDIRECT("rBP!"&amp;ADDRESS($S92,SUMIFS(rBP!$1:$1,rBP!$5:$5,MAX(rBP!$5:$5)-CE$5+1))&amp;":"&amp;ADDRESS($S92,SUMIFS(rBP!$1:$1,rBP!$5:$5,MAX(rBP!$5:$5))))))</f>
        <v>0</v>
      </c>
      <c r="CF92" s="71">
        <f ca="1">IF(CF$5="",0,SUMPRODUCT(
INDIRECT(ADDRESS($P92,SUMIFS($1:$1,$5:$5,1))&amp;":"&amp;ADDRESS($P92,CF$1)),
INDIRECT("rBP!"&amp;ADDRESS($S92,SUMIFS(rBP!$1:$1,rBP!$5:$5,MAX(rBP!$5:$5)-CF$5+1))&amp;":"&amp;ADDRESS($S92,SUMIFS(rBP!$1:$1,rBP!$5:$5,MAX(rBP!$5:$5))))))</f>
        <v>0</v>
      </c>
      <c r="CG92" s="71">
        <f ca="1">IF(CG$5="",0,SUMPRODUCT(
INDIRECT(ADDRESS($P92,SUMIFS($1:$1,$5:$5,1))&amp;":"&amp;ADDRESS($P92,CG$1)),
INDIRECT("rBP!"&amp;ADDRESS($S92,SUMIFS(rBP!$1:$1,rBP!$5:$5,MAX(rBP!$5:$5)-CG$5+1))&amp;":"&amp;ADDRESS($S92,SUMIFS(rBP!$1:$1,rBP!$5:$5,MAX(rBP!$5:$5))))))</f>
        <v>0</v>
      </c>
      <c r="CH92" s="71">
        <f ca="1">IF(CH$5="",0,SUMPRODUCT(
INDIRECT(ADDRESS($P92,SUMIFS($1:$1,$5:$5,1))&amp;":"&amp;ADDRESS($P92,CH$1)),
INDIRECT("rBP!"&amp;ADDRESS($S92,SUMIFS(rBP!$1:$1,rBP!$5:$5,MAX(rBP!$5:$5)-CH$5+1))&amp;":"&amp;ADDRESS($S92,SUMIFS(rBP!$1:$1,rBP!$5:$5,MAX(rBP!$5:$5))))))</f>
        <v>0</v>
      </c>
      <c r="CI92" s="71">
        <f ca="1">IF(CI$5="",0,SUMPRODUCT(
INDIRECT(ADDRESS($P92,SUMIFS($1:$1,$5:$5,1))&amp;":"&amp;ADDRESS($P92,CI$1)),
INDIRECT("rBP!"&amp;ADDRESS($S92,SUMIFS(rBP!$1:$1,rBP!$5:$5,MAX(rBP!$5:$5)-CI$5+1))&amp;":"&amp;ADDRESS($S92,SUMIFS(rBP!$1:$1,rBP!$5:$5,MAX(rBP!$5:$5))))))</f>
        <v>0</v>
      </c>
      <c r="CJ92" s="71">
        <f ca="1">IF(CJ$5="",0,SUMPRODUCT(
INDIRECT(ADDRESS($P92,SUMIFS($1:$1,$5:$5,1))&amp;":"&amp;ADDRESS($P92,CJ$1)),
INDIRECT("rBP!"&amp;ADDRESS($S92,SUMIFS(rBP!$1:$1,rBP!$5:$5,MAX(rBP!$5:$5)-CJ$5+1))&amp;":"&amp;ADDRESS($S92,SUMIFS(rBP!$1:$1,rBP!$5:$5,MAX(rBP!$5:$5))))))</f>
        <v>0</v>
      </c>
      <c r="CK92" s="71">
        <f ca="1">IF(CK$5="",0,SUMPRODUCT(
INDIRECT(ADDRESS($P92,SUMIFS($1:$1,$5:$5,1))&amp;":"&amp;ADDRESS($P92,CK$1)),
INDIRECT("rBP!"&amp;ADDRESS($S92,SUMIFS(rBP!$1:$1,rBP!$5:$5,MAX(rBP!$5:$5)-CK$5+1))&amp;":"&amp;ADDRESS($S92,SUMIFS(rBP!$1:$1,rBP!$5:$5,MAX(rBP!$5:$5))))))</f>
        <v>0</v>
      </c>
      <c r="CL92" s="71">
        <f ca="1">IF(CL$5="",0,SUMPRODUCT(
INDIRECT(ADDRESS($P92,SUMIFS($1:$1,$5:$5,1))&amp;":"&amp;ADDRESS($P92,CL$1)),
INDIRECT("rBP!"&amp;ADDRESS($S92,SUMIFS(rBP!$1:$1,rBP!$5:$5,MAX(rBP!$5:$5)-CL$5+1))&amp;":"&amp;ADDRESS($S92,SUMIFS(rBP!$1:$1,rBP!$5:$5,MAX(rBP!$5:$5))))))</f>
        <v>0</v>
      </c>
      <c r="CM92" s="71">
        <f ca="1">IF(CM$5="",0,SUMPRODUCT(
INDIRECT(ADDRESS($P92,SUMIFS($1:$1,$5:$5,1))&amp;":"&amp;ADDRESS($P92,CM$1)),
INDIRECT("rBP!"&amp;ADDRESS($S92,SUMIFS(rBP!$1:$1,rBP!$5:$5,MAX(rBP!$5:$5)-CM$5+1))&amp;":"&amp;ADDRESS($S92,SUMIFS(rBP!$1:$1,rBP!$5:$5,MAX(rBP!$5:$5))))))</f>
        <v>0</v>
      </c>
      <c r="CN92" s="71">
        <f ca="1">IF(CN$5="",0,SUMPRODUCT(
INDIRECT(ADDRESS($P92,SUMIFS($1:$1,$5:$5,1))&amp;":"&amp;ADDRESS($P92,CN$1)),
INDIRECT("rBP!"&amp;ADDRESS($S92,SUMIFS(rBP!$1:$1,rBP!$5:$5,MAX(rBP!$5:$5)-CN$5+1))&amp;":"&amp;ADDRESS($S92,SUMIFS(rBP!$1:$1,rBP!$5:$5,MAX(rBP!$5:$5))))))</f>
        <v>0</v>
      </c>
      <c r="CO92" s="71">
        <f ca="1">IF(CO$5="",0,SUMPRODUCT(
INDIRECT(ADDRESS($P92,SUMIFS($1:$1,$5:$5,1))&amp;":"&amp;ADDRESS($P92,CO$1)),
INDIRECT("rBP!"&amp;ADDRESS($S92,SUMIFS(rBP!$1:$1,rBP!$5:$5,MAX(rBP!$5:$5)-CO$5+1))&amp;":"&amp;ADDRESS($S92,SUMIFS(rBP!$1:$1,rBP!$5:$5,MAX(rBP!$5:$5))))))</f>
        <v>0</v>
      </c>
      <c r="CP92" s="71">
        <f ca="1">IF(CP$5="",0,SUMPRODUCT(
INDIRECT(ADDRESS($P92,SUMIFS($1:$1,$5:$5,1))&amp;":"&amp;ADDRESS($P92,CP$1)),
INDIRECT("rBP!"&amp;ADDRESS($S92,SUMIFS(rBP!$1:$1,rBP!$5:$5,MAX(rBP!$5:$5)-CP$5+1))&amp;":"&amp;ADDRESS($S92,SUMIFS(rBP!$1:$1,rBP!$5:$5,MAX(rBP!$5:$5))))))</f>
        <v>0</v>
      </c>
      <c r="CQ92" s="71">
        <f ca="1">IF(CQ$5="",0,SUMPRODUCT(
INDIRECT(ADDRESS($P92,SUMIFS($1:$1,$5:$5,1))&amp;":"&amp;ADDRESS($P92,CQ$1)),
INDIRECT("rBP!"&amp;ADDRESS($S92,SUMIFS(rBP!$1:$1,rBP!$5:$5,MAX(rBP!$5:$5)-CQ$5+1))&amp;":"&amp;ADDRESS($S92,SUMIFS(rBP!$1:$1,rBP!$5:$5,MAX(rBP!$5:$5))))))</f>
        <v>0</v>
      </c>
      <c r="CR92" s="71">
        <f ca="1">IF(CR$5="",0,SUMPRODUCT(
INDIRECT(ADDRESS($P92,SUMIFS($1:$1,$5:$5,1))&amp;":"&amp;ADDRESS($P92,CR$1)),
INDIRECT("rBP!"&amp;ADDRESS($S92,SUMIFS(rBP!$1:$1,rBP!$5:$5,MAX(rBP!$5:$5)-CR$5+1))&amp;":"&amp;ADDRESS($S92,SUMIFS(rBP!$1:$1,rBP!$5:$5,MAX(rBP!$5:$5))))))</f>
        <v>0</v>
      </c>
      <c r="CS92" s="71">
        <f ca="1">IF(CS$5="",0,SUMPRODUCT(
INDIRECT(ADDRESS($P92,SUMIFS($1:$1,$5:$5,1))&amp;":"&amp;ADDRESS($P92,CS$1)),
INDIRECT("rBP!"&amp;ADDRESS($S92,SUMIFS(rBP!$1:$1,rBP!$5:$5,MAX(rBP!$5:$5)-CS$5+1))&amp;":"&amp;ADDRESS($S92,SUMIFS(rBP!$1:$1,rBP!$5:$5,MAX(rBP!$5:$5))))))</f>
        <v>0</v>
      </c>
      <c r="CT92" s="71">
        <f ca="1">IF(CT$5="",0,SUMPRODUCT(
INDIRECT(ADDRESS($P92,SUMIFS($1:$1,$5:$5,1))&amp;":"&amp;ADDRESS($P92,CT$1)),
INDIRECT("rBP!"&amp;ADDRESS($S92,SUMIFS(rBP!$1:$1,rBP!$5:$5,MAX(rBP!$5:$5)-CT$5+1))&amp;":"&amp;ADDRESS($S92,SUMIFS(rBP!$1:$1,rBP!$5:$5,MAX(rBP!$5:$5))))))</f>
        <v>0</v>
      </c>
    </row>
    <row r="93" spans="1:98" s="27" customFormat="1" ht="12" x14ac:dyDescent="0.25">
      <c r="A93" s="26">
        <f>ROW()</f>
        <v>93</v>
      </c>
      <c r="E93" s="24"/>
      <c r="F93" s="68" t="str">
        <f>F86</f>
        <v>Поступление в пр-во ГП</v>
      </c>
      <c r="G93" s="27" t="str">
        <f>BP!$F$27</f>
        <v>ФОТ упак</v>
      </c>
      <c r="M93" s="2" t="str">
        <f>Lists!$R$8</f>
        <v>руб.</v>
      </c>
      <c r="P93" s="73">
        <f t="shared" si="13"/>
        <v>7</v>
      </c>
      <c r="R93" s="24"/>
      <c r="S93" s="73">
        <f>BP!$A147</f>
        <v>147</v>
      </c>
      <c r="T93" s="69"/>
      <c r="U93" s="69"/>
      <c r="V93" s="77"/>
      <c r="W93" s="29">
        <f ca="1">SUM(INDIRECT(ADDRESS(ROW(),SUMIFS($1:$1,$5:$5,1))):INDIRECT(ADDRESS(ROW(),SUMIFS($1:$1,$5:$5,MAX($5:$5)))))</f>
        <v>4452420.4557465138</v>
      </c>
      <c r="X93" s="69"/>
      <c r="Y93" s="69"/>
      <c r="Z93" s="71">
        <f ca="1">IF(Z$5="",0,SUMPRODUCT(
INDIRECT(ADDRESS($P93,SUMIFS($1:$1,$5:$5,1))&amp;":"&amp;ADDRESS($P93,Z$1)),
INDIRECT("rBP!"&amp;ADDRESS($S93,SUMIFS(rBP!$1:$1,rBP!$5:$5,MAX(rBP!$5:$5)-Z$5+1))&amp;":"&amp;ADDRESS($S93,SUMIFS(rBP!$1:$1,rBP!$5:$5,MAX(rBP!$5:$5))))))</f>
        <v>0</v>
      </c>
      <c r="AA93" s="71">
        <f ca="1">IF(AA$5="",0,SUMPRODUCT(
INDIRECT(ADDRESS($P93,SUMIFS($1:$1,$5:$5,1))&amp;":"&amp;ADDRESS($P93,AA$1)),
INDIRECT("rBP!"&amp;ADDRESS($S93,SUMIFS(rBP!$1:$1,rBP!$5:$5,MAX(rBP!$5:$5)-AA$5+1))&amp;":"&amp;ADDRESS($S93,SUMIFS(rBP!$1:$1,rBP!$5:$5,MAX(rBP!$5:$5))))))</f>
        <v>0</v>
      </c>
      <c r="AB93" s="71">
        <f ca="1">IF(AB$5="",0,SUMPRODUCT(
INDIRECT(ADDRESS($P93,SUMIFS($1:$1,$5:$5,1))&amp;":"&amp;ADDRESS($P93,AB$1)),
INDIRECT("rBP!"&amp;ADDRESS($S93,SUMIFS(rBP!$1:$1,rBP!$5:$5,MAX(rBP!$5:$5)-AB$5+1))&amp;":"&amp;ADDRESS($S93,SUMIFS(rBP!$1:$1,rBP!$5:$5,MAX(rBP!$5:$5))))))</f>
        <v>0</v>
      </c>
      <c r="AC93" s="71">
        <f ca="1">IF(AC$5="",0,SUMPRODUCT(
INDIRECT(ADDRESS($P93,SUMIFS($1:$1,$5:$5,1))&amp;":"&amp;ADDRESS($P93,AC$1)),
INDIRECT("rBP!"&amp;ADDRESS($S93,SUMIFS(rBP!$1:$1,rBP!$5:$5,MAX(rBP!$5:$5)-AC$5+1))&amp;":"&amp;ADDRESS($S93,SUMIFS(rBP!$1:$1,rBP!$5:$5,MAX(rBP!$5:$5))))))</f>
        <v>0</v>
      </c>
      <c r="AD93" s="71">
        <f ca="1">IF(AD$5="",0,SUMPRODUCT(
INDIRECT(ADDRESS($P93,SUMIFS($1:$1,$5:$5,1))&amp;":"&amp;ADDRESS($P93,AD$1)),
INDIRECT("rBP!"&amp;ADDRESS($S93,SUMIFS(rBP!$1:$1,rBP!$5:$5,MAX(rBP!$5:$5)-AD$5+1))&amp;":"&amp;ADDRESS($S93,SUMIFS(rBP!$1:$1,rBP!$5:$5,MAX(rBP!$5:$5))))))</f>
        <v>50000</v>
      </c>
      <c r="AE93" s="71">
        <f ca="1">IF(AE$5="",0,SUMPRODUCT(
INDIRECT(ADDRESS($P93,SUMIFS($1:$1,$5:$5,1))&amp;":"&amp;ADDRESS($P93,AE$1)),
INDIRECT("rBP!"&amp;ADDRESS($S93,SUMIFS(rBP!$1:$1,rBP!$5:$5,MAX(rBP!$5:$5)-AE$5+1))&amp;":"&amp;ADDRESS($S93,SUMIFS(rBP!$1:$1,rBP!$5:$5,MAX(rBP!$5:$5))))))</f>
        <v>51500</v>
      </c>
      <c r="AF93" s="71">
        <f ca="1">IF(AF$5="",0,SUMPRODUCT(
INDIRECT(ADDRESS($P93,SUMIFS($1:$1,$5:$5,1))&amp;":"&amp;ADDRESS($P93,AF$1)),
INDIRECT("rBP!"&amp;ADDRESS($S93,SUMIFS(rBP!$1:$1,rBP!$5:$5,MAX(rBP!$5:$5)-AF$5+1))&amp;":"&amp;ADDRESS($S93,SUMIFS(rBP!$1:$1,rBP!$5:$5,MAX(rBP!$5:$5))))))</f>
        <v>53045.000000000007</v>
      </c>
      <c r="AG93" s="71">
        <f ca="1">IF(AG$5="",0,SUMPRODUCT(
INDIRECT(ADDRESS($P93,SUMIFS($1:$1,$5:$5,1))&amp;":"&amp;ADDRESS($P93,AG$1)),
INDIRECT("rBP!"&amp;ADDRESS($S93,SUMIFS(rBP!$1:$1,rBP!$5:$5,MAX(rBP!$5:$5)-AG$5+1))&amp;":"&amp;ADDRESS($S93,SUMIFS(rBP!$1:$1,rBP!$5:$5,MAX(rBP!$5:$5))))))</f>
        <v>54636.350000000006</v>
      </c>
      <c r="AH93" s="71">
        <f ca="1">IF(AH$5="",0,SUMPRODUCT(
INDIRECT(ADDRESS($P93,SUMIFS($1:$1,$5:$5,1))&amp;":"&amp;ADDRESS($P93,AH$1)),
INDIRECT("rBP!"&amp;ADDRESS($S93,SUMIFS(rBP!$1:$1,rBP!$5:$5,MAX(rBP!$5:$5)-AH$5+1))&amp;":"&amp;ADDRESS($S93,SUMIFS(rBP!$1:$1,rBP!$5:$5,MAX(rBP!$5:$5))))))</f>
        <v>56275.440500000004</v>
      </c>
      <c r="AI93" s="71">
        <f ca="1">IF(AI$5="",0,SUMPRODUCT(
INDIRECT(ADDRESS($P93,SUMIFS($1:$1,$5:$5,1))&amp;":"&amp;ADDRESS($P93,AI$1)),
INDIRECT("rBP!"&amp;ADDRESS($S93,SUMIFS(rBP!$1:$1,rBP!$5:$5,MAX(rBP!$5:$5)-AI$5+1))&amp;":"&amp;ADDRESS($S93,SUMIFS(rBP!$1:$1,rBP!$5:$5,MAX(rBP!$5:$5))))))</f>
        <v>57963.703715000011</v>
      </c>
      <c r="AJ93" s="71">
        <f ca="1">IF(AJ$5="",0,SUMPRODUCT(
INDIRECT(ADDRESS($P93,SUMIFS($1:$1,$5:$5,1))&amp;":"&amp;ADDRESS($P93,AJ$1)),
INDIRECT("rBP!"&amp;ADDRESS($S93,SUMIFS(rBP!$1:$1,rBP!$5:$5,MAX(rBP!$5:$5)-AJ$5+1))&amp;":"&amp;ADDRESS($S93,SUMIFS(rBP!$1:$1,rBP!$5:$5,MAX(rBP!$5:$5))))))</f>
        <v>59702.614826450008</v>
      </c>
      <c r="AK93" s="71">
        <f ca="1">IF(AK$5="",0,SUMPRODUCT(
INDIRECT(ADDRESS($P93,SUMIFS($1:$1,$5:$5,1))&amp;":"&amp;ADDRESS($P93,AK$1)),
INDIRECT("rBP!"&amp;ADDRESS($S93,SUMIFS(rBP!$1:$1,rBP!$5:$5,MAX(rBP!$5:$5)-AK$5+1))&amp;":"&amp;ADDRESS($S93,SUMIFS(rBP!$1:$1,rBP!$5:$5,MAX(rBP!$5:$5))))))</f>
        <v>61493.693271243515</v>
      </c>
      <c r="AL93" s="71">
        <f ca="1">IF(AL$5="",0,SUMPRODUCT(
INDIRECT(ADDRESS($P93,SUMIFS($1:$1,$5:$5,1))&amp;":"&amp;ADDRESS($P93,AL$1)),
INDIRECT("rBP!"&amp;ADDRESS($S93,SUMIFS(rBP!$1:$1,rBP!$5:$5,MAX(rBP!$5:$5)-AL$5+1))&amp;":"&amp;ADDRESS($S93,SUMIFS(rBP!$1:$1,rBP!$5:$5,MAX(rBP!$5:$5))))))</f>
        <v>63338.504069380811</v>
      </c>
      <c r="AM93" s="71">
        <f ca="1">IF(AM$5="",0,SUMPRODUCT(
INDIRECT(ADDRESS($P93,SUMIFS($1:$1,$5:$5,1))&amp;":"&amp;ADDRESS($P93,AM$1)),
INDIRECT("rBP!"&amp;ADDRESS($S93,SUMIFS(rBP!$1:$1,rBP!$5:$5,MAX(rBP!$5:$5)-AM$5+1))&amp;":"&amp;ADDRESS($S93,SUMIFS(rBP!$1:$1,rBP!$5:$5,MAX(rBP!$5:$5))))))</f>
        <v>65238.65919146224</v>
      </c>
      <c r="AN93" s="71">
        <f ca="1">IF(AN$5="",0,SUMPRODUCT(
INDIRECT(ADDRESS($P93,SUMIFS($1:$1,$5:$5,1))&amp;":"&amp;ADDRESS($P93,AN$1)),
INDIRECT("rBP!"&amp;ADDRESS($S93,SUMIFS(rBP!$1:$1,rBP!$5:$5,MAX(rBP!$5:$5)-AN$5+1))&amp;":"&amp;ADDRESS($S93,SUMIFS(rBP!$1:$1,rBP!$5:$5,MAX(rBP!$5:$5))))))</f>
        <v>67195.818967206113</v>
      </c>
      <c r="AO93" s="71">
        <f ca="1">IF(AO$5="",0,SUMPRODUCT(
INDIRECT(ADDRESS($P93,SUMIFS($1:$1,$5:$5,1))&amp;":"&amp;ADDRESS($P93,AO$1)),
INDIRECT("rBP!"&amp;ADDRESS($S93,SUMIFS(rBP!$1:$1,rBP!$5:$5,MAX(rBP!$5:$5)-AO$5+1))&amp;":"&amp;ADDRESS($S93,SUMIFS(rBP!$1:$1,rBP!$5:$5,MAX(rBP!$5:$5))))))</f>
        <v>69211.693536222287</v>
      </c>
      <c r="AP93" s="71">
        <f ca="1">IF(AP$5="",0,SUMPRODUCT(
INDIRECT(ADDRESS($P93,SUMIFS($1:$1,$5:$5,1))&amp;":"&amp;ADDRESS($P93,AP$1)),
INDIRECT("rBP!"&amp;ADDRESS($S93,SUMIFS(rBP!$1:$1,rBP!$5:$5,MAX(rBP!$5:$5)-AP$5+1))&amp;":"&amp;ADDRESS($S93,SUMIFS(rBP!$1:$1,rBP!$5:$5,MAX(rBP!$5:$5))))))</f>
        <v>71288.04434230896</v>
      </c>
      <c r="AQ93" s="71">
        <f ca="1">IF(AQ$5="",0,SUMPRODUCT(
INDIRECT(ADDRESS($P93,SUMIFS($1:$1,$5:$5,1))&amp;":"&amp;ADDRESS($P93,AQ$1)),
INDIRECT("rBP!"&amp;ADDRESS($S93,SUMIFS(rBP!$1:$1,rBP!$5:$5,MAX(rBP!$5:$5)-AQ$5+1))&amp;":"&amp;ADDRESS($S93,SUMIFS(rBP!$1:$1,rBP!$5:$5,MAX(rBP!$5:$5))))))</f>
        <v>73426.685672578227</v>
      </c>
      <c r="AR93" s="71">
        <f ca="1">IF(AR$5="",0,SUMPRODUCT(
INDIRECT(ADDRESS($P93,SUMIFS($1:$1,$5:$5,1))&amp;":"&amp;ADDRESS($P93,AR$1)),
INDIRECT("rBP!"&amp;ADDRESS($S93,SUMIFS(rBP!$1:$1,rBP!$5:$5,MAX(rBP!$5:$5)-AR$5+1))&amp;":"&amp;ADDRESS($S93,SUMIFS(rBP!$1:$1,rBP!$5:$5,MAX(rBP!$5:$5))))))</f>
        <v>75629.486242755578</v>
      </c>
      <c r="AS93" s="71">
        <f ca="1">IF(AS$5="",0,SUMPRODUCT(
INDIRECT(ADDRESS($P93,SUMIFS($1:$1,$5:$5,1))&amp;":"&amp;ADDRESS($P93,AS$1)),
INDIRECT("rBP!"&amp;ADDRESS($S93,SUMIFS(rBP!$1:$1,rBP!$5:$5,MAX(rBP!$5:$5)-AS$5+1))&amp;":"&amp;ADDRESS($S93,SUMIFS(rBP!$1:$1,rBP!$5:$5,MAX(rBP!$5:$5))))))</f>
        <v>77898.370830038257</v>
      </c>
      <c r="AT93" s="71">
        <f ca="1">IF(AT$5="",0,SUMPRODUCT(
INDIRECT(ADDRESS($P93,SUMIFS($1:$1,$5:$5,1))&amp;":"&amp;ADDRESS($P93,AT$1)),
INDIRECT("rBP!"&amp;ADDRESS($S93,SUMIFS(rBP!$1:$1,rBP!$5:$5,MAX(rBP!$5:$5)-AT$5+1))&amp;":"&amp;ADDRESS($S93,SUMIFS(rBP!$1:$1,rBP!$5:$5,MAX(rBP!$5:$5))))))</f>
        <v>80235.321954939398</v>
      </c>
      <c r="AU93" s="71">
        <f ca="1">IF(AU$5="",0,SUMPRODUCT(
INDIRECT(ADDRESS($P93,SUMIFS($1:$1,$5:$5,1))&amp;":"&amp;ADDRESS($P93,AU$1)),
INDIRECT("rBP!"&amp;ADDRESS($S93,SUMIFS(rBP!$1:$1,rBP!$5:$5,MAX(rBP!$5:$5)-AU$5+1))&amp;":"&amp;ADDRESS($S93,SUMIFS(rBP!$1:$1,rBP!$5:$5,MAX(rBP!$5:$5))))))</f>
        <v>82642.381613587582</v>
      </c>
      <c r="AV93" s="71">
        <f ca="1">IF(AV$5="",0,SUMPRODUCT(
INDIRECT(ADDRESS($P93,SUMIFS($1:$1,$5:$5,1))&amp;":"&amp;ADDRESS($P93,AV$1)),
INDIRECT("rBP!"&amp;ADDRESS($S93,SUMIFS(rBP!$1:$1,rBP!$5:$5,MAX(rBP!$5:$5)-AV$5+1))&amp;":"&amp;ADDRESS($S93,SUMIFS(rBP!$1:$1,rBP!$5:$5,MAX(rBP!$5:$5))))))</f>
        <v>85121.653061995225</v>
      </c>
      <c r="AW93" s="71">
        <f ca="1">IF(AW$5="",0,SUMPRODUCT(
INDIRECT(ADDRESS($P93,SUMIFS($1:$1,$5:$5,1))&amp;":"&amp;ADDRESS($P93,AW$1)),
INDIRECT("rBP!"&amp;ADDRESS($S93,SUMIFS(rBP!$1:$1,rBP!$5:$5,MAX(rBP!$5:$5)-AW$5+1))&amp;":"&amp;ADDRESS($S93,SUMIFS(rBP!$1:$1,rBP!$5:$5,MAX(rBP!$5:$5))))))</f>
        <v>87675.302653855077</v>
      </c>
      <c r="AX93" s="71">
        <f ca="1">IF(AX$5="",0,SUMPRODUCT(
INDIRECT(ADDRESS($P93,SUMIFS($1:$1,$5:$5,1))&amp;":"&amp;ADDRESS($P93,AX$1)),
INDIRECT("rBP!"&amp;ADDRESS($S93,SUMIFS(rBP!$1:$1,rBP!$5:$5,MAX(rBP!$5:$5)-AX$5+1))&amp;":"&amp;ADDRESS($S93,SUMIFS(rBP!$1:$1,rBP!$5:$5,MAX(rBP!$5:$5))))))</f>
        <v>90305.561733470735</v>
      </c>
      <c r="AY93" s="71">
        <f ca="1">IF(AY$5="",0,SUMPRODUCT(
INDIRECT(ADDRESS($P93,SUMIFS($1:$1,$5:$5,1))&amp;":"&amp;ADDRESS($P93,AY$1)),
INDIRECT("rBP!"&amp;ADDRESS($S93,SUMIFS(rBP!$1:$1,rBP!$5:$5,MAX(rBP!$5:$5)-AY$5+1))&amp;":"&amp;ADDRESS($S93,SUMIFS(rBP!$1:$1,rBP!$5:$5,MAX(rBP!$5:$5))))))</f>
        <v>93014.728585474862</v>
      </c>
      <c r="AZ93" s="71">
        <f ca="1">IF(AZ$5="",0,SUMPRODUCT(
INDIRECT(ADDRESS($P93,SUMIFS($1:$1,$5:$5,1))&amp;":"&amp;ADDRESS($P93,AZ$1)),
INDIRECT("rBP!"&amp;ADDRESS($S93,SUMIFS(rBP!$1:$1,rBP!$5:$5,MAX(rBP!$5:$5)-AZ$5+1))&amp;":"&amp;ADDRESS($S93,SUMIFS(rBP!$1:$1,rBP!$5:$5,MAX(rBP!$5:$5))))))</f>
        <v>95805.170443039111</v>
      </c>
      <c r="BA93" s="71">
        <f ca="1">IF(BA$5="",0,SUMPRODUCT(
INDIRECT(ADDRESS($P93,SUMIFS($1:$1,$5:$5,1))&amp;":"&amp;ADDRESS($P93,BA$1)),
INDIRECT("rBP!"&amp;ADDRESS($S93,SUMIFS(rBP!$1:$1,rBP!$5:$5,MAX(rBP!$5:$5)-BA$5+1))&amp;":"&amp;ADDRESS($S93,SUMIFS(rBP!$1:$1,rBP!$5:$5,MAX(rBP!$5:$5))))))</f>
        <v>98679.325556330281</v>
      </c>
      <c r="BB93" s="71">
        <f ca="1">IF(BB$5="",0,SUMPRODUCT(
INDIRECT(ADDRESS($P93,SUMIFS($1:$1,$5:$5,1))&amp;":"&amp;ADDRESS($P93,BB$1)),
INDIRECT("rBP!"&amp;ADDRESS($S93,SUMIFS(rBP!$1:$1,rBP!$5:$5,MAX(rBP!$5:$5)-BB$5+1))&amp;":"&amp;ADDRESS($S93,SUMIFS(rBP!$1:$1,rBP!$5:$5,MAX(rBP!$5:$5))))))</f>
        <v>101639.7053230202</v>
      </c>
      <c r="BC93" s="71">
        <f ca="1">IF(BC$5="",0,SUMPRODUCT(
INDIRECT(ADDRESS($P93,SUMIFS($1:$1,$5:$5,1))&amp;":"&amp;ADDRESS($P93,BC$1)),
INDIRECT("rBP!"&amp;ADDRESS($S93,SUMIFS(rBP!$1:$1,rBP!$5:$5,MAX(rBP!$5:$5)-BC$5+1))&amp;":"&amp;ADDRESS($S93,SUMIFS(rBP!$1:$1,rBP!$5:$5,MAX(rBP!$5:$5))))))</f>
        <v>104688.89648271081</v>
      </c>
      <c r="BD93" s="71">
        <f ca="1">IF(BD$5="",0,SUMPRODUCT(
INDIRECT(ADDRESS($P93,SUMIFS($1:$1,$5:$5,1))&amp;":"&amp;ADDRESS($P93,BD$1)),
INDIRECT("rBP!"&amp;ADDRESS($S93,SUMIFS(rBP!$1:$1,rBP!$5:$5,MAX(rBP!$5:$5)-BD$5+1))&amp;":"&amp;ADDRESS($S93,SUMIFS(rBP!$1:$1,rBP!$5:$5,MAX(rBP!$5:$5))))))</f>
        <v>107829.56337719213</v>
      </c>
      <c r="BE93" s="71">
        <f ca="1">IF(BE$5="",0,SUMPRODUCT(
INDIRECT(ADDRESS($P93,SUMIFS($1:$1,$5:$5,1))&amp;":"&amp;ADDRESS($P93,BE$1)),
INDIRECT("rBP!"&amp;ADDRESS($S93,SUMIFS(rBP!$1:$1,rBP!$5:$5,MAX(rBP!$5:$5)-BE$5+1))&amp;":"&amp;ADDRESS($S93,SUMIFS(rBP!$1:$1,rBP!$5:$5,MAX(rBP!$5:$5))))))</f>
        <v>111064.45027850789</v>
      </c>
      <c r="BF93" s="71">
        <f ca="1">IF(BF$5="",0,SUMPRODUCT(
INDIRECT(ADDRESS($P93,SUMIFS($1:$1,$5:$5,1))&amp;":"&amp;ADDRESS($P93,BF$1)),
INDIRECT("rBP!"&amp;ADDRESS($S93,SUMIFS(rBP!$1:$1,rBP!$5:$5,MAX(rBP!$5:$5)-BF$5+1))&amp;":"&amp;ADDRESS($S93,SUMIFS(rBP!$1:$1,rBP!$5:$5,MAX(rBP!$5:$5))))))</f>
        <v>114396.38378686314</v>
      </c>
      <c r="BG93" s="71">
        <f ca="1">IF(BG$5="",0,SUMPRODUCT(
INDIRECT(ADDRESS($P93,SUMIFS($1:$1,$5:$5,1))&amp;":"&amp;ADDRESS($P93,BG$1)),
INDIRECT("rBP!"&amp;ADDRESS($S93,SUMIFS(rBP!$1:$1,rBP!$5:$5,MAX(rBP!$5:$5)-BG$5+1))&amp;":"&amp;ADDRESS($S93,SUMIFS(rBP!$1:$1,rBP!$5:$5,MAX(rBP!$5:$5))))))</f>
        <v>117828.27530046902</v>
      </c>
      <c r="BH93" s="71">
        <f ca="1">IF(BH$5="",0,SUMPRODUCT(
INDIRECT(ADDRESS($P93,SUMIFS($1:$1,$5:$5,1))&amp;":"&amp;ADDRESS($P93,BH$1)),
INDIRECT("rBP!"&amp;ADDRESS($S93,SUMIFS(rBP!$1:$1,rBP!$5:$5,MAX(rBP!$5:$5)-BH$5+1))&amp;":"&amp;ADDRESS($S93,SUMIFS(rBP!$1:$1,rBP!$5:$5,MAX(rBP!$5:$5))))))</f>
        <v>121363.12355948309</v>
      </c>
      <c r="BI93" s="71">
        <f ca="1">IF(BI$5="",0,SUMPRODUCT(
INDIRECT(ADDRESS($P93,SUMIFS($1:$1,$5:$5,1))&amp;":"&amp;ADDRESS($P93,BI$1)),
INDIRECT("rBP!"&amp;ADDRESS($S93,SUMIFS(rBP!$1:$1,rBP!$5:$5,MAX(rBP!$5:$5)-BI$5+1))&amp;":"&amp;ADDRESS($S93,SUMIFS(rBP!$1:$1,rBP!$5:$5,MAX(rBP!$5:$5))))))</f>
        <v>125004.01726626761</v>
      </c>
      <c r="BJ93" s="71">
        <f ca="1">IF(BJ$5="",0,SUMPRODUCT(
INDIRECT(ADDRESS($P93,SUMIFS($1:$1,$5:$5,1))&amp;":"&amp;ADDRESS($P93,BJ$1)),
INDIRECT("rBP!"&amp;ADDRESS($S93,SUMIFS(rBP!$1:$1,rBP!$5:$5,MAX(rBP!$5:$5)-BJ$5+1))&amp;":"&amp;ADDRESS($S93,SUMIFS(rBP!$1:$1,rBP!$5:$5,MAX(rBP!$5:$5))))))</f>
        <v>128754.13778425564</v>
      </c>
      <c r="BK93" s="71">
        <f ca="1">IF(BK$5="",0,SUMPRODUCT(
INDIRECT(ADDRESS($P93,SUMIFS($1:$1,$5:$5,1))&amp;":"&amp;ADDRESS($P93,BK$1)),
INDIRECT("rBP!"&amp;ADDRESS($S93,SUMIFS(rBP!$1:$1,rBP!$5:$5,MAX(rBP!$5:$5)-BK$5+1))&amp;":"&amp;ADDRESS($S93,SUMIFS(rBP!$1:$1,rBP!$5:$5,MAX(rBP!$5:$5))))))</f>
        <v>132616.7619177833</v>
      </c>
      <c r="BL93" s="71">
        <f ca="1">IF(BL$5="",0,SUMPRODUCT(
INDIRECT(ADDRESS($P93,SUMIFS($1:$1,$5:$5,1))&amp;":"&amp;ADDRESS($P93,BL$1)),
INDIRECT("rBP!"&amp;ADDRESS($S93,SUMIFS(rBP!$1:$1,rBP!$5:$5,MAX(rBP!$5:$5)-BL$5+1))&amp;":"&amp;ADDRESS($S93,SUMIFS(rBP!$1:$1,rBP!$5:$5,MAX(rBP!$5:$5))))))</f>
        <v>136595.26477531681</v>
      </c>
      <c r="BM93" s="71">
        <f ca="1">IF(BM$5="",0,SUMPRODUCT(
INDIRECT(ADDRESS($P93,SUMIFS($1:$1,$5:$5,1))&amp;":"&amp;ADDRESS($P93,BM$1)),
INDIRECT("rBP!"&amp;ADDRESS($S93,SUMIFS(rBP!$1:$1,rBP!$5:$5,MAX(rBP!$5:$5)-BM$5+1))&amp;":"&amp;ADDRESS($S93,SUMIFS(rBP!$1:$1,rBP!$5:$5,MAX(rBP!$5:$5))))))</f>
        <v>140693.12271857631</v>
      </c>
      <c r="BN93" s="71">
        <f ca="1">IF(BN$5="",0,SUMPRODUCT(
INDIRECT(ADDRESS($P93,SUMIFS($1:$1,$5:$5,1))&amp;":"&amp;ADDRESS($P93,BN$1)),
INDIRECT("rBP!"&amp;ADDRESS($S93,SUMIFS(rBP!$1:$1,rBP!$5:$5,MAX(rBP!$5:$5)-BN$5+1))&amp;":"&amp;ADDRESS($S93,SUMIFS(rBP!$1:$1,rBP!$5:$5,MAX(rBP!$5:$5))))))</f>
        <v>144913.91640013363</v>
      </c>
      <c r="BO93" s="71">
        <f ca="1">IF(BO$5="",0,SUMPRODUCT(
INDIRECT(ADDRESS($P93,SUMIFS($1:$1,$5:$5,1))&amp;":"&amp;ADDRESS($P93,BO$1)),
INDIRECT("rBP!"&amp;ADDRESS($S93,SUMIFS(rBP!$1:$1,rBP!$5:$5,MAX(rBP!$5:$5)-BO$5+1))&amp;":"&amp;ADDRESS($S93,SUMIFS(rBP!$1:$1,rBP!$5:$5,MAX(rBP!$5:$5))))))</f>
        <v>149261.33389213763</v>
      </c>
      <c r="BP93" s="71">
        <f ca="1">IF(BP$5="",0,SUMPRODUCT(
INDIRECT(ADDRESS($P93,SUMIFS($1:$1,$5:$5,1))&amp;":"&amp;ADDRESS($P93,BP$1)),
INDIRECT("rBP!"&amp;ADDRESS($S93,SUMIFS(rBP!$1:$1,rBP!$5:$5,MAX(rBP!$5:$5)-BP$5+1))&amp;":"&amp;ADDRESS($S93,SUMIFS(rBP!$1:$1,rBP!$5:$5,MAX(rBP!$5:$5))))))</f>
        <v>153739.17390890175</v>
      </c>
      <c r="BQ93" s="71">
        <f ca="1">IF(BQ$5="",0,SUMPRODUCT(
INDIRECT(ADDRESS($P93,SUMIFS($1:$1,$5:$5,1))&amp;":"&amp;ADDRESS($P93,BQ$1)),
INDIRECT("rBP!"&amp;ADDRESS($S93,SUMIFS(rBP!$1:$1,rBP!$5:$5,MAX(rBP!$5:$5)-BQ$5+1))&amp;":"&amp;ADDRESS($S93,SUMIFS(rBP!$1:$1,rBP!$5:$5,MAX(rBP!$5:$5))))))</f>
        <v>158351.34912616882</v>
      </c>
      <c r="BR93" s="71">
        <f ca="1">IF(BR$5="",0,SUMPRODUCT(
INDIRECT(ADDRESS($P93,SUMIFS($1:$1,$5:$5,1))&amp;":"&amp;ADDRESS($P93,BR$1)),
INDIRECT("rBP!"&amp;ADDRESS($S93,SUMIFS(rBP!$1:$1,rBP!$5:$5,MAX(rBP!$5:$5)-BR$5+1))&amp;":"&amp;ADDRESS($S93,SUMIFS(rBP!$1:$1,rBP!$5:$5,MAX(rBP!$5:$5))))))</f>
        <v>163101.88959995389</v>
      </c>
      <c r="BS93" s="71">
        <f ca="1">IF(BS$5="",0,SUMPRODUCT(
INDIRECT(ADDRESS($P93,SUMIFS($1:$1,$5:$5,1))&amp;":"&amp;ADDRESS($P93,BS$1)),
INDIRECT("rBP!"&amp;ADDRESS($S93,SUMIFS(rBP!$1:$1,rBP!$5:$5,MAX(rBP!$5:$5)-BS$5+1))&amp;":"&amp;ADDRESS($S93,SUMIFS(rBP!$1:$1,rBP!$5:$5,MAX(rBP!$5:$5))))))</f>
        <v>167994.94628795251</v>
      </c>
      <c r="BT93" s="71">
        <f ca="1">IF(BT$5="",0,SUMPRODUCT(
INDIRECT(ADDRESS($P93,SUMIFS($1:$1,$5:$5,1))&amp;":"&amp;ADDRESS($P93,BT$1)),
INDIRECT("rBP!"&amp;ADDRESS($S93,SUMIFS(rBP!$1:$1,rBP!$5:$5,MAX(rBP!$5:$5)-BT$5+1))&amp;":"&amp;ADDRESS($S93,SUMIFS(rBP!$1:$1,rBP!$5:$5,MAX(rBP!$5:$5))))))</f>
        <v>173034.79467659109</v>
      </c>
      <c r="BU93" s="71">
        <f ca="1">IF(BU$5="",0,SUMPRODUCT(
INDIRECT(ADDRESS($P93,SUMIFS($1:$1,$5:$5,1))&amp;":"&amp;ADDRESS($P93,BU$1)),
INDIRECT("rBP!"&amp;ADDRESS($S93,SUMIFS(rBP!$1:$1,rBP!$5:$5,MAX(rBP!$5:$5)-BU$5+1))&amp;":"&amp;ADDRESS($S93,SUMIFS(rBP!$1:$1,rBP!$5:$5,MAX(rBP!$5:$5))))))</f>
        <v>178225.83851688882</v>
      </c>
      <c r="BV93" s="71">
        <f ca="1">IF(BV$5="",0,SUMPRODUCT(
INDIRECT(ADDRESS($P93,SUMIFS($1:$1,$5:$5,1))&amp;":"&amp;ADDRESS($P93,BV$1)),
INDIRECT("rBP!"&amp;ADDRESS($S93,SUMIFS(rBP!$1:$1,rBP!$5:$5,MAX(rBP!$5:$5)-BV$5+1))&amp;":"&amp;ADDRESS($S93,SUMIFS(rBP!$1:$1,rBP!$5:$5,MAX(rBP!$5:$5))))))</f>
        <v>0</v>
      </c>
      <c r="BW93" s="71">
        <f ca="1">IF(BW$5="",0,SUMPRODUCT(
INDIRECT(ADDRESS($P93,SUMIFS($1:$1,$5:$5,1))&amp;":"&amp;ADDRESS($P93,BW$1)),
INDIRECT("rBP!"&amp;ADDRESS($S93,SUMIFS(rBP!$1:$1,rBP!$5:$5,MAX(rBP!$5:$5)-BW$5+1))&amp;":"&amp;ADDRESS($S93,SUMIFS(rBP!$1:$1,rBP!$5:$5,MAX(rBP!$5:$5))))))</f>
        <v>0</v>
      </c>
      <c r="BX93" s="71">
        <f ca="1">IF(BX$5="",0,SUMPRODUCT(
INDIRECT(ADDRESS($P93,SUMIFS($1:$1,$5:$5,1))&amp;":"&amp;ADDRESS($P93,BX$1)),
INDIRECT("rBP!"&amp;ADDRESS($S93,SUMIFS(rBP!$1:$1,rBP!$5:$5,MAX(rBP!$5:$5)-BX$5+1))&amp;":"&amp;ADDRESS($S93,SUMIFS(rBP!$1:$1,rBP!$5:$5,MAX(rBP!$5:$5))))))</f>
        <v>0</v>
      </c>
      <c r="BY93" s="71">
        <f ca="1">IF(BY$5="",0,SUMPRODUCT(
INDIRECT(ADDRESS($P93,SUMIFS($1:$1,$5:$5,1))&amp;":"&amp;ADDRESS($P93,BY$1)),
INDIRECT("rBP!"&amp;ADDRESS($S93,SUMIFS(rBP!$1:$1,rBP!$5:$5,MAX(rBP!$5:$5)-BY$5+1))&amp;":"&amp;ADDRESS($S93,SUMIFS(rBP!$1:$1,rBP!$5:$5,MAX(rBP!$5:$5))))))</f>
        <v>0</v>
      </c>
      <c r="BZ93" s="71">
        <f ca="1">IF(BZ$5="",0,SUMPRODUCT(
INDIRECT(ADDRESS($P93,SUMIFS($1:$1,$5:$5,1))&amp;":"&amp;ADDRESS($P93,BZ$1)),
INDIRECT("rBP!"&amp;ADDRESS($S93,SUMIFS(rBP!$1:$1,rBP!$5:$5,MAX(rBP!$5:$5)-BZ$5+1))&amp;":"&amp;ADDRESS($S93,SUMIFS(rBP!$1:$1,rBP!$5:$5,MAX(rBP!$5:$5))))))</f>
        <v>0</v>
      </c>
      <c r="CA93" s="71">
        <f ca="1">IF(CA$5="",0,SUMPRODUCT(
INDIRECT(ADDRESS($P93,SUMIFS($1:$1,$5:$5,1))&amp;":"&amp;ADDRESS($P93,CA$1)),
INDIRECT("rBP!"&amp;ADDRESS($S93,SUMIFS(rBP!$1:$1,rBP!$5:$5,MAX(rBP!$5:$5)-CA$5+1))&amp;":"&amp;ADDRESS($S93,SUMIFS(rBP!$1:$1,rBP!$5:$5,MAX(rBP!$5:$5))))))</f>
        <v>0</v>
      </c>
      <c r="CB93" s="71">
        <f ca="1">IF(CB$5="",0,SUMPRODUCT(
INDIRECT(ADDRESS($P93,SUMIFS($1:$1,$5:$5,1))&amp;":"&amp;ADDRESS($P93,CB$1)),
INDIRECT("rBP!"&amp;ADDRESS($S93,SUMIFS(rBP!$1:$1,rBP!$5:$5,MAX(rBP!$5:$5)-CB$5+1))&amp;":"&amp;ADDRESS($S93,SUMIFS(rBP!$1:$1,rBP!$5:$5,MAX(rBP!$5:$5))))))</f>
        <v>0</v>
      </c>
      <c r="CC93" s="71">
        <f ca="1">IF(CC$5="",0,SUMPRODUCT(
INDIRECT(ADDRESS($P93,SUMIFS($1:$1,$5:$5,1))&amp;":"&amp;ADDRESS($P93,CC$1)),
INDIRECT("rBP!"&amp;ADDRESS($S93,SUMIFS(rBP!$1:$1,rBP!$5:$5,MAX(rBP!$5:$5)-CC$5+1))&amp;":"&amp;ADDRESS($S93,SUMIFS(rBP!$1:$1,rBP!$5:$5,MAX(rBP!$5:$5))))))</f>
        <v>0</v>
      </c>
      <c r="CD93" s="71">
        <f ca="1">IF(CD$5="",0,SUMPRODUCT(
INDIRECT(ADDRESS($P93,SUMIFS($1:$1,$5:$5,1))&amp;":"&amp;ADDRESS($P93,CD$1)),
INDIRECT("rBP!"&amp;ADDRESS($S93,SUMIFS(rBP!$1:$1,rBP!$5:$5,MAX(rBP!$5:$5)-CD$5+1))&amp;":"&amp;ADDRESS($S93,SUMIFS(rBP!$1:$1,rBP!$5:$5,MAX(rBP!$5:$5))))))</f>
        <v>0</v>
      </c>
      <c r="CE93" s="71">
        <f ca="1">IF(CE$5="",0,SUMPRODUCT(
INDIRECT(ADDRESS($P93,SUMIFS($1:$1,$5:$5,1))&amp;":"&amp;ADDRESS($P93,CE$1)),
INDIRECT("rBP!"&amp;ADDRESS($S93,SUMIFS(rBP!$1:$1,rBP!$5:$5,MAX(rBP!$5:$5)-CE$5+1))&amp;":"&amp;ADDRESS($S93,SUMIFS(rBP!$1:$1,rBP!$5:$5,MAX(rBP!$5:$5))))))</f>
        <v>0</v>
      </c>
      <c r="CF93" s="71">
        <f ca="1">IF(CF$5="",0,SUMPRODUCT(
INDIRECT(ADDRESS($P93,SUMIFS($1:$1,$5:$5,1))&amp;":"&amp;ADDRESS($P93,CF$1)),
INDIRECT("rBP!"&amp;ADDRESS($S93,SUMIFS(rBP!$1:$1,rBP!$5:$5,MAX(rBP!$5:$5)-CF$5+1))&amp;":"&amp;ADDRESS($S93,SUMIFS(rBP!$1:$1,rBP!$5:$5,MAX(rBP!$5:$5))))))</f>
        <v>0</v>
      </c>
      <c r="CG93" s="71">
        <f ca="1">IF(CG$5="",0,SUMPRODUCT(
INDIRECT(ADDRESS($P93,SUMIFS($1:$1,$5:$5,1))&amp;":"&amp;ADDRESS($P93,CG$1)),
INDIRECT("rBP!"&amp;ADDRESS($S93,SUMIFS(rBP!$1:$1,rBP!$5:$5,MAX(rBP!$5:$5)-CG$5+1))&amp;":"&amp;ADDRESS($S93,SUMIFS(rBP!$1:$1,rBP!$5:$5,MAX(rBP!$5:$5))))))</f>
        <v>0</v>
      </c>
      <c r="CH93" s="71">
        <f ca="1">IF(CH$5="",0,SUMPRODUCT(
INDIRECT(ADDRESS($P93,SUMIFS($1:$1,$5:$5,1))&amp;":"&amp;ADDRESS($P93,CH$1)),
INDIRECT("rBP!"&amp;ADDRESS($S93,SUMIFS(rBP!$1:$1,rBP!$5:$5,MAX(rBP!$5:$5)-CH$5+1))&amp;":"&amp;ADDRESS($S93,SUMIFS(rBP!$1:$1,rBP!$5:$5,MAX(rBP!$5:$5))))))</f>
        <v>0</v>
      </c>
      <c r="CI93" s="71">
        <f ca="1">IF(CI$5="",0,SUMPRODUCT(
INDIRECT(ADDRESS($P93,SUMIFS($1:$1,$5:$5,1))&amp;":"&amp;ADDRESS($P93,CI$1)),
INDIRECT("rBP!"&amp;ADDRESS($S93,SUMIFS(rBP!$1:$1,rBP!$5:$5,MAX(rBP!$5:$5)-CI$5+1))&amp;":"&amp;ADDRESS($S93,SUMIFS(rBP!$1:$1,rBP!$5:$5,MAX(rBP!$5:$5))))))</f>
        <v>0</v>
      </c>
      <c r="CJ93" s="71">
        <f ca="1">IF(CJ$5="",0,SUMPRODUCT(
INDIRECT(ADDRESS($P93,SUMIFS($1:$1,$5:$5,1))&amp;":"&amp;ADDRESS($P93,CJ$1)),
INDIRECT("rBP!"&amp;ADDRESS($S93,SUMIFS(rBP!$1:$1,rBP!$5:$5,MAX(rBP!$5:$5)-CJ$5+1))&amp;":"&amp;ADDRESS($S93,SUMIFS(rBP!$1:$1,rBP!$5:$5,MAX(rBP!$5:$5))))))</f>
        <v>0</v>
      </c>
      <c r="CK93" s="71">
        <f ca="1">IF(CK$5="",0,SUMPRODUCT(
INDIRECT(ADDRESS($P93,SUMIFS($1:$1,$5:$5,1))&amp;":"&amp;ADDRESS($P93,CK$1)),
INDIRECT("rBP!"&amp;ADDRESS($S93,SUMIFS(rBP!$1:$1,rBP!$5:$5,MAX(rBP!$5:$5)-CK$5+1))&amp;":"&amp;ADDRESS($S93,SUMIFS(rBP!$1:$1,rBP!$5:$5,MAX(rBP!$5:$5))))))</f>
        <v>0</v>
      </c>
      <c r="CL93" s="71">
        <f ca="1">IF(CL$5="",0,SUMPRODUCT(
INDIRECT(ADDRESS($P93,SUMIFS($1:$1,$5:$5,1))&amp;":"&amp;ADDRESS($P93,CL$1)),
INDIRECT("rBP!"&amp;ADDRESS($S93,SUMIFS(rBP!$1:$1,rBP!$5:$5,MAX(rBP!$5:$5)-CL$5+1))&amp;":"&amp;ADDRESS($S93,SUMIFS(rBP!$1:$1,rBP!$5:$5,MAX(rBP!$5:$5))))))</f>
        <v>0</v>
      </c>
      <c r="CM93" s="71">
        <f ca="1">IF(CM$5="",0,SUMPRODUCT(
INDIRECT(ADDRESS($P93,SUMIFS($1:$1,$5:$5,1))&amp;":"&amp;ADDRESS($P93,CM$1)),
INDIRECT("rBP!"&amp;ADDRESS($S93,SUMIFS(rBP!$1:$1,rBP!$5:$5,MAX(rBP!$5:$5)-CM$5+1))&amp;":"&amp;ADDRESS($S93,SUMIFS(rBP!$1:$1,rBP!$5:$5,MAX(rBP!$5:$5))))))</f>
        <v>0</v>
      </c>
      <c r="CN93" s="71">
        <f ca="1">IF(CN$5="",0,SUMPRODUCT(
INDIRECT(ADDRESS($P93,SUMIFS($1:$1,$5:$5,1))&amp;":"&amp;ADDRESS($P93,CN$1)),
INDIRECT("rBP!"&amp;ADDRESS($S93,SUMIFS(rBP!$1:$1,rBP!$5:$5,MAX(rBP!$5:$5)-CN$5+1))&amp;":"&amp;ADDRESS($S93,SUMIFS(rBP!$1:$1,rBP!$5:$5,MAX(rBP!$5:$5))))))</f>
        <v>0</v>
      </c>
      <c r="CO93" s="71">
        <f ca="1">IF(CO$5="",0,SUMPRODUCT(
INDIRECT(ADDRESS($P93,SUMIFS($1:$1,$5:$5,1))&amp;":"&amp;ADDRESS($P93,CO$1)),
INDIRECT("rBP!"&amp;ADDRESS($S93,SUMIFS(rBP!$1:$1,rBP!$5:$5,MAX(rBP!$5:$5)-CO$5+1))&amp;":"&amp;ADDRESS($S93,SUMIFS(rBP!$1:$1,rBP!$5:$5,MAX(rBP!$5:$5))))))</f>
        <v>0</v>
      </c>
      <c r="CP93" s="71">
        <f ca="1">IF(CP$5="",0,SUMPRODUCT(
INDIRECT(ADDRESS($P93,SUMIFS($1:$1,$5:$5,1))&amp;":"&amp;ADDRESS($P93,CP$1)),
INDIRECT("rBP!"&amp;ADDRESS($S93,SUMIFS(rBP!$1:$1,rBP!$5:$5,MAX(rBP!$5:$5)-CP$5+1))&amp;":"&amp;ADDRESS($S93,SUMIFS(rBP!$1:$1,rBP!$5:$5,MAX(rBP!$5:$5))))))</f>
        <v>0</v>
      </c>
      <c r="CQ93" s="71">
        <f ca="1">IF(CQ$5="",0,SUMPRODUCT(
INDIRECT(ADDRESS($P93,SUMIFS($1:$1,$5:$5,1))&amp;":"&amp;ADDRESS($P93,CQ$1)),
INDIRECT("rBP!"&amp;ADDRESS($S93,SUMIFS(rBP!$1:$1,rBP!$5:$5,MAX(rBP!$5:$5)-CQ$5+1))&amp;":"&amp;ADDRESS($S93,SUMIFS(rBP!$1:$1,rBP!$5:$5,MAX(rBP!$5:$5))))))</f>
        <v>0</v>
      </c>
      <c r="CR93" s="71">
        <f ca="1">IF(CR$5="",0,SUMPRODUCT(
INDIRECT(ADDRESS($P93,SUMIFS($1:$1,$5:$5,1))&amp;":"&amp;ADDRESS($P93,CR$1)),
INDIRECT("rBP!"&amp;ADDRESS($S93,SUMIFS(rBP!$1:$1,rBP!$5:$5,MAX(rBP!$5:$5)-CR$5+1))&amp;":"&amp;ADDRESS($S93,SUMIFS(rBP!$1:$1,rBP!$5:$5,MAX(rBP!$5:$5))))))</f>
        <v>0</v>
      </c>
      <c r="CS93" s="71">
        <f ca="1">IF(CS$5="",0,SUMPRODUCT(
INDIRECT(ADDRESS($P93,SUMIFS($1:$1,$5:$5,1))&amp;":"&amp;ADDRESS($P93,CS$1)),
INDIRECT("rBP!"&amp;ADDRESS($S93,SUMIFS(rBP!$1:$1,rBP!$5:$5,MAX(rBP!$5:$5)-CS$5+1))&amp;":"&amp;ADDRESS($S93,SUMIFS(rBP!$1:$1,rBP!$5:$5,MAX(rBP!$5:$5))))))</f>
        <v>0</v>
      </c>
      <c r="CT93" s="71">
        <f ca="1">IF(CT$5="",0,SUMPRODUCT(
INDIRECT(ADDRESS($P93,SUMIFS($1:$1,$5:$5,1))&amp;":"&amp;ADDRESS($P93,CT$1)),
INDIRECT("rBP!"&amp;ADDRESS($S93,SUMIFS(rBP!$1:$1,rBP!$5:$5,MAX(rBP!$5:$5)-CT$5+1))&amp;":"&amp;ADDRESS($S93,SUMIFS(rBP!$1:$1,rBP!$5:$5,MAX(rBP!$5:$5))))))</f>
        <v>0</v>
      </c>
    </row>
    <row r="94" spans="1:98" s="27" customFormat="1" ht="12" x14ac:dyDescent="0.25">
      <c r="A94" s="26">
        <f>ROW()</f>
        <v>94</v>
      </c>
      <c r="E94" s="24"/>
      <c r="F94" s="68" t="str">
        <f>F86</f>
        <v>Поступление в пр-во ГП</v>
      </c>
      <c r="G94" s="27" t="str">
        <f>BP!$F$28</f>
        <v>Соцсборы</v>
      </c>
      <c r="M94" s="2" t="str">
        <f>Lists!$R$8</f>
        <v>руб.</v>
      </c>
      <c r="P94" s="73">
        <f t="shared" si="13"/>
        <v>7</v>
      </c>
      <c r="R94" s="24"/>
      <c r="S94" s="73">
        <f>BP!$A148</f>
        <v>148</v>
      </c>
      <c r="T94" s="69"/>
      <c r="U94" s="69"/>
      <c r="V94" s="77"/>
      <c r="W94" s="29">
        <f ca="1">SUM(INDIRECT(ADDRESS(ROW(),SUMIFS($1:$1,$5:$5,1))):INDIRECT(ADDRESS(ROW(),SUMIFS($1:$1,$5:$5,MAX($5:$5)))))</f>
        <v>4007178.4101718613</v>
      </c>
      <c r="X94" s="69"/>
      <c r="Y94" s="69"/>
      <c r="Z94" s="71">
        <f ca="1">IF(Z$5="",0,SUMPRODUCT(
INDIRECT(ADDRESS($P94,SUMIFS($1:$1,$5:$5,1))&amp;":"&amp;ADDRESS($P94,Z$1)),
INDIRECT("rBP!"&amp;ADDRESS($S94,SUMIFS(rBP!$1:$1,rBP!$5:$5,MAX(rBP!$5:$5)-Z$5+1))&amp;":"&amp;ADDRESS($S94,SUMIFS(rBP!$1:$1,rBP!$5:$5,MAX(rBP!$5:$5))))))</f>
        <v>0</v>
      </c>
      <c r="AA94" s="71">
        <f ca="1">IF(AA$5="",0,SUMPRODUCT(
INDIRECT(ADDRESS($P94,SUMIFS($1:$1,$5:$5,1))&amp;":"&amp;ADDRESS($P94,AA$1)),
INDIRECT("rBP!"&amp;ADDRESS($S94,SUMIFS(rBP!$1:$1,rBP!$5:$5,MAX(rBP!$5:$5)-AA$5+1))&amp;":"&amp;ADDRESS($S94,SUMIFS(rBP!$1:$1,rBP!$5:$5,MAX(rBP!$5:$5))))))</f>
        <v>0</v>
      </c>
      <c r="AB94" s="71">
        <f ca="1">IF(AB$5="",0,SUMPRODUCT(
INDIRECT(ADDRESS($P94,SUMIFS($1:$1,$5:$5,1))&amp;":"&amp;ADDRESS($P94,AB$1)),
INDIRECT("rBP!"&amp;ADDRESS($S94,SUMIFS(rBP!$1:$1,rBP!$5:$5,MAX(rBP!$5:$5)-AB$5+1))&amp;":"&amp;ADDRESS($S94,SUMIFS(rBP!$1:$1,rBP!$5:$5,MAX(rBP!$5:$5))))))</f>
        <v>0</v>
      </c>
      <c r="AC94" s="71">
        <f ca="1">IF(AC$5="",0,SUMPRODUCT(
INDIRECT(ADDRESS($P94,SUMIFS($1:$1,$5:$5,1))&amp;":"&amp;ADDRESS($P94,AC$1)),
INDIRECT("rBP!"&amp;ADDRESS($S94,SUMIFS(rBP!$1:$1,rBP!$5:$5,MAX(rBP!$5:$5)-AC$5+1))&amp;":"&amp;ADDRESS($S94,SUMIFS(rBP!$1:$1,rBP!$5:$5,MAX(rBP!$5:$5))))))</f>
        <v>0</v>
      </c>
      <c r="AD94" s="71">
        <f ca="1">IF(AD$5="",0,SUMPRODUCT(
INDIRECT(ADDRESS($P94,SUMIFS($1:$1,$5:$5,1))&amp;":"&amp;ADDRESS($P94,AD$1)),
INDIRECT("rBP!"&amp;ADDRESS($S94,SUMIFS(rBP!$1:$1,rBP!$5:$5,MAX(rBP!$5:$5)-AD$5+1))&amp;":"&amp;ADDRESS($S94,SUMIFS(rBP!$1:$1,rBP!$5:$5,MAX(rBP!$5:$5))))))</f>
        <v>45000</v>
      </c>
      <c r="AE94" s="71">
        <f ca="1">IF(AE$5="",0,SUMPRODUCT(
INDIRECT(ADDRESS($P94,SUMIFS($1:$1,$5:$5,1))&amp;":"&amp;ADDRESS($P94,AE$1)),
INDIRECT("rBP!"&amp;ADDRESS($S94,SUMIFS(rBP!$1:$1,rBP!$5:$5,MAX(rBP!$5:$5)-AE$5+1))&amp;":"&amp;ADDRESS($S94,SUMIFS(rBP!$1:$1,rBP!$5:$5,MAX(rBP!$5:$5))))))</f>
        <v>46350</v>
      </c>
      <c r="AF94" s="71">
        <f ca="1">IF(AF$5="",0,SUMPRODUCT(
INDIRECT(ADDRESS($P94,SUMIFS($1:$1,$5:$5,1))&amp;":"&amp;ADDRESS($P94,AF$1)),
INDIRECT("rBP!"&amp;ADDRESS($S94,SUMIFS(rBP!$1:$1,rBP!$5:$5,MAX(rBP!$5:$5)-AF$5+1))&amp;":"&amp;ADDRESS($S94,SUMIFS(rBP!$1:$1,rBP!$5:$5,MAX(rBP!$5:$5))))))</f>
        <v>47740.500000000007</v>
      </c>
      <c r="AG94" s="71">
        <f ca="1">IF(AG$5="",0,SUMPRODUCT(
INDIRECT(ADDRESS($P94,SUMIFS($1:$1,$5:$5,1))&amp;":"&amp;ADDRESS($P94,AG$1)),
INDIRECT("rBP!"&amp;ADDRESS($S94,SUMIFS(rBP!$1:$1,rBP!$5:$5,MAX(rBP!$5:$5)-AG$5+1))&amp;":"&amp;ADDRESS($S94,SUMIFS(rBP!$1:$1,rBP!$5:$5,MAX(rBP!$5:$5))))))</f>
        <v>49172.715000000004</v>
      </c>
      <c r="AH94" s="71">
        <f ca="1">IF(AH$5="",0,SUMPRODUCT(
INDIRECT(ADDRESS($P94,SUMIFS($1:$1,$5:$5,1))&amp;":"&amp;ADDRESS($P94,AH$1)),
INDIRECT("rBP!"&amp;ADDRESS($S94,SUMIFS(rBP!$1:$1,rBP!$5:$5,MAX(rBP!$5:$5)-AH$5+1))&amp;":"&amp;ADDRESS($S94,SUMIFS(rBP!$1:$1,rBP!$5:$5,MAX(rBP!$5:$5))))))</f>
        <v>50647.89645</v>
      </c>
      <c r="AI94" s="71">
        <f ca="1">IF(AI$5="",0,SUMPRODUCT(
INDIRECT(ADDRESS($P94,SUMIFS($1:$1,$5:$5,1))&amp;":"&amp;ADDRESS($P94,AI$1)),
INDIRECT("rBP!"&amp;ADDRESS($S94,SUMIFS(rBP!$1:$1,rBP!$5:$5,MAX(rBP!$5:$5)-AI$5+1))&amp;":"&amp;ADDRESS($S94,SUMIFS(rBP!$1:$1,rBP!$5:$5,MAX(rBP!$5:$5))))))</f>
        <v>52167.33334350001</v>
      </c>
      <c r="AJ94" s="71">
        <f ca="1">IF(AJ$5="",0,SUMPRODUCT(
INDIRECT(ADDRESS($P94,SUMIFS($1:$1,$5:$5,1))&amp;":"&amp;ADDRESS($P94,AJ$1)),
INDIRECT("rBP!"&amp;ADDRESS($S94,SUMIFS(rBP!$1:$1,rBP!$5:$5,MAX(rBP!$5:$5)-AJ$5+1))&amp;":"&amp;ADDRESS($S94,SUMIFS(rBP!$1:$1,rBP!$5:$5,MAX(rBP!$5:$5))))))</f>
        <v>53732.353343805007</v>
      </c>
      <c r="AK94" s="71">
        <f ca="1">IF(AK$5="",0,SUMPRODUCT(
INDIRECT(ADDRESS($P94,SUMIFS($1:$1,$5:$5,1))&amp;":"&amp;ADDRESS($P94,AK$1)),
INDIRECT("rBP!"&amp;ADDRESS($S94,SUMIFS(rBP!$1:$1,rBP!$5:$5,MAX(rBP!$5:$5)-AK$5+1))&amp;":"&amp;ADDRESS($S94,SUMIFS(rBP!$1:$1,rBP!$5:$5,MAX(rBP!$5:$5))))))</f>
        <v>55344.323944119162</v>
      </c>
      <c r="AL94" s="71">
        <f ca="1">IF(AL$5="",0,SUMPRODUCT(
INDIRECT(ADDRESS($P94,SUMIFS($1:$1,$5:$5,1))&amp;":"&amp;ADDRESS($P94,AL$1)),
INDIRECT("rBP!"&amp;ADDRESS($S94,SUMIFS(rBP!$1:$1,rBP!$5:$5,MAX(rBP!$5:$5)-AL$5+1))&amp;":"&amp;ADDRESS($S94,SUMIFS(rBP!$1:$1,rBP!$5:$5,MAX(rBP!$5:$5))))))</f>
        <v>57004.653662442732</v>
      </c>
      <c r="AM94" s="71">
        <f ca="1">IF(AM$5="",0,SUMPRODUCT(
INDIRECT(ADDRESS($P94,SUMIFS($1:$1,$5:$5,1))&amp;":"&amp;ADDRESS($P94,AM$1)),
INDIRECT("rBP!"&amp;ADDRESS($S94,SUMIFS(rBP!$1:$1,rBP!$5:$5,MAX(rBP!$5:$5)-AM$5+1))&amp;":"&amp;ADDRESS($S94,SUMIFS(rBP!$1:$1,rBP!$5:$5,MAX(rBP!$5:$5))))))</f>
        <v>58714.793272316012</v>
      </c>
      <c r="AN94" s="71">
        <f ca="1">IF(AN$5="",0,SUMPRODUCT(
INDIRECT(ADDRESS($P94,SUMIFS($1:$1,$5:$5,1))&amp;":"&amp;ADDRESS($P94,AN$1)),
INDIRECT("rBP!"&amp;ADDRESS($S94,SUMIFS(rBP!$1:$1,rBP!$5:$5,MAX(rBP!$5:$5)-AN$5+1))&amp;":"&amp;ADDRESS($S94,SUMIFS(rBP!$1:$1,rBP!$5:$5,MAX(rBP!$5:$5))))))</f>
        <v>60476.237070485498</v>
      </c>
      <c r="AO94" s="71">
        <f ca="1">IF(AO$5="",0,SUMPRODUCT(
INDIRECT(ADDRESS($P94,SUMIFS($1:$1,$5:$5,1))&amp;":"&amp;ADDRESS($P94,AO$1)),
INDIRECT("rBP!"&amp;ADDRESS($S94,SUMIFS(rBP!$1:$1,rBP!$5:$5,MAX(rBP!$5:$5)-AO$5+1))&amp;":"&amp;ADDRESS($S94,SUMIFS(rBP!$1:$1,rBP!$5:$5,MAX(rBP!$5:$5))))))</f>
        <v>62290.524182600057</v>
      </c>
      <c r="AP94" s="71">
        <f ca="1">IF(AP$5="",0,SUMPRODUCT(
INDIRECT(ADDRESS($P94,SUMIFS($1:$1,$5:$5,1))&amp;":"&amp;ADDRESS($P94,AP$1)),
INDIRECT("rBP!"&amp;ADDRESS($S94,SUMIFS(rBP!$1:$1,rBP!$5:$5,MAX(rBP!$5:$5)-AP$5+1))&amp;":"&amp;ADDRESS($S94,SUMIFS(rBP!$1:$1,rBP!$5:$5,MAX(rBP!$5:$5))))))</f>
        <v>64159.23990807806</v>
      </c>
      <c r="AQ94" s="71">
        <f ca="1">IF(AQ$5="",0,SUMPRODUCT(
INDIRECT(ADDRESS($P94,SUMIFS($1:$1,$5:$5,1))&amp;":"&amp;ADDRESS($P94,AQ$1)),
INDIRECT("rBP!"&amp;ADDRESS($S94,SUMIFS(rBP!$1:$1,rBP!$5:$5,MAX(rBP!$5:$5)-AQ$5+1))&amp;":"&amp;ADDRESS($S94,SUMIFS(rBP!$1:$1,rBP!$5:$5,MAX(rBP!$5:$5))))))</f>
        <v>66084.01710532041</v>
      </c>
      <c r="AR94" s="71">
        <f ca="1">IF(AR$5="",0,SUMPRODUCT(
INDIRECT(ADDRESS($P94,SUMIFS($1:$1,$5:$5,1))&amp;":"&amp;ADDRESS($P94,AR$1)),
INDIRECT("rBP!"&amp;ADDRESS($S94,SUMIFS(rBP!$1:$1,rBP!$5:$5,MAX(rBP!$5:$5)-AR$5+1))&amp;":"&amp;ADDRESS($S94,SUMIFS(rBP!$1:$1,rBP!$5:$5,MAX(rBP!$5:$5))))))</f>
        <v>68066.537618480026</v>
      </c>
      <c r="AS94" s="71">
        <f ca="1">IF(AS$5="",0,SUMPRODUCT(
INDIRECT(ADDRESS($P94,SUMIFS($1:$1,$5:$5,1))&amp;":"&amp;ADDRESS($P94,AS$1)),
INDIRECT("rBP!"&amp;ADDRESS($S94,SUMIFS(rBP!$1:$1,rBP!$5:$5,MAX(rBP!$5:$5)-AS$5+1))&amp;":"&amp;ADDRESS($S94,SUMIFS(rBP!$1:$1,rBP!$5:$5,MAX(rBP!$5:$5))))))</f>
        <v>70108.533747034424</v>
      </c>
      <c r="AT94" s="71">
        <f ca="1">IF(AT$5="",0,SUMPRODUCT(
INDIRECT(ADDRESS($P94,SUMIFS($1:$1,$5:$5,1))&amp;":"&amp;ADDRESS($P94,AT$1)),
INDIRECT("rBP!"&amp;ADDRESS($S94,SUMIFS(rBP!$1:$1,rBP!$5:$5,MAX(rBP!$5:$5)-AT$5+1))&amp;":"&amp;ADDRESS($S94,SUMIFS(rBP!$1:$1,rBP!$5:$5,MAX(rBP!$5:$5))))))</f>
        <v>72211.789759445455</v>
      </c>
      <c r="AU94" s="71">
        <f ca="1">IF(AU$5="",0,SUMPRODUCT(
INDIRECT(ADDRESS($P94,SUMIFS($1:$1,$5:$5,1))&amp;":"&amp;ADDRESS($P94,AU$1)),
INDIRECT("rBP!"&amp;ADDRESS($S94,SUMIFS(rBP!$1:$1,rBP!$5:$5,MAX(rBP!$5:$5)-AU$5+1))&amp;":"&amp;ADDRESS($S94,SUMIFS(rBP!$1:$1,rBP!$5:$5,MAX(rBP!$5:$5))))))</f>
        <v>74378.143452228833</v>
      </c>
      <c r="AV94" s="71">
        <f ca="1">IF(AV$5="",0,SUMPRODUCT(
INDIRECT(ADDRESS($P94,SUMIFS($1:$1,$5:$5,1))&amp;":"&amp;ADDRESS($P94,AV$1)),
INDIRECT("rBP!"&amp;ADDRESS($S94,SUMIFS(rBP!$1:$1,rBP!$5:$5,MAX(rBP!$5:$5)-AV$5+1))&amp;":"&amp;ADDRESS($S94,SUMIFS(rBP!$1:$1,rBP!$5:$5,MAX(rBP!$5:$5))))))</f>
        <v>76609.487755795693</v>
      </c>
      <c r="AW94" s="71">
        <f ca="1">IF(AW$5="",0,SUMPRODUCT(
INDIRECT(ADDRESS($P94,SUMIFS($1:$1,$5:$5,1))&amp;":"&amp;ADDRESS($P94,AW$1)),
INDIRECT("rBP!"&amp;ADDRESS($S94,SUMIFS(rBP!$1:$1,rBP!$5:$5,MAX(rBP!$5:$5)-AW$5+1))&amp;":"&amp;ADDRESS($S94,SUMIFS(rBP!$1:$1,rBP!$5:$5,MAX(rBP!$5:$5))))))</f>
        <v>78907.772388469573</v>
      </c>
      <c r="AX94" s="71">
        <f ca="1">IF(AX$5="",0,SUMPRODUCT(
INDIRECT(ADDRESS($P94,SUMIFS($1:$1,$5:$5,1))&amp;":"&amp;ADDRESS($P94,AX$1)),
INDIRECT("rBP!"&amp;ADDRESS($S94,SUMIFS(rBP!$1:$1,rBP!$5:$5,MAX(rBP!$5:$5)-AX$5+1))&amp;":"&amp;ADDRESS($S94,SUMIFS(rBP!$1:$1,rBP!$5:$5,MAX(rBP!$5:$5))))))</f>
        <v>81275.005560123667</v>
      </c>
      <c r="AY94" s="71">
        <f ca="1">IF(AY$5="",0,SUMPRODUCT(
INDIRECT(ADDRESS($P94,SUMIFS($1:$1,$5:$5,1))&amp;":"&amp;ADDRESS($P94,AY$1)),
INDIRECT("rBP!"&amp;ADDRESS($S94,SUMIFS(rBP!$1:$1,rBP!$5:$5,MAX(rBP!$5:$5)-AY$5+1))&amp;":"&amp;ADDRESS($S94,SUMIFS(rBP!$1:$1,rBP!$5:$5,MAX(rBP!$5:$5))))))</f>
        <v>83713.255726927368</v>
      </c>
      <c r="AZ94" s="71">
        <f ca="1">IF(AZ$5="",0,SUMPRODUCT(
INDIRECT(ADDRESS($P94,SUMIFS($1:$1,$5:$5,1))&amp;":"&amp;ADDRESS($P94,AZ$1)),
INDIRECT("rBP!"&amp;ADDRESS($S94,SUMIFS(rBP!$1:$1,rBP!$5:$5,MAX(rBP!$5:$5)-AZ$5+1))&amp;":"&amp;ADDRESS($S94,SUMIFS(rBP!$1:$1,rBP!$5:$5,MAX(rBP!$5:$5))))))</f>
        <v>86224.653398735201</v>
      </c>
      <c r="BA94" s="71">
        <f ca="1">IF(BA$5="",0,SUMPRODUCT(
INDIRECT(ADDRESS($P94,SUMIFS($1:$1,$5:$5,1))&amp;":"&amp;ADDRESS($P94,BA$1)),
INDIRECT("rBP!"&amp;ADDRESS($S94,SUMIFS(rBP!$1:$1,rBP!$5:$5,MAX(rBP!$5:$5)-BA$5+1))&amp;":"&amp;ADDRESS($S94,SUMIFS(rBP!$1:$1,rBP!$5:$5,MAX(rBP!$5:$5))))))</f>
        <v>88811.393000697251</v>
      </c>
      <c r="BB94" s="71">
        <f ca="1">IF(BB$5="",0,SUMPRODUCT(
INDIRECT(ADDRESS($P94,SUMIFS($1:$1,$5:$5,1))&amp;":"&amp;ADDRESS($P94,BB$1)),
INDIRECT("rBP!"&amp;ADDRESS($S94,SUMIFS(rBP!$1:$1,rBP!$5:$5,MAX(rBP!$5:$5)-BB$5+1))&amp;":"&amp;ADDRESS($S94,SUMIFS(rBP!$1:$1,rBP!$5:$5,MAX(rBP!$5:$5))))))</f>
        <v>91475.734790718183</v>
      </c>
      <c r="BC94" s="71">
        <f ca="1">IF(BC$5="",0,SUMPRODUCT(
INDIRECT(ADDRESS($P94,SUMIFS($1:$1,$5:$5,1))&amp;":"&amp;ADDRESS($P94,BC$1)),
INDIRECT("rBP!"&amp;ADDRESS($S94,SUMIFS(rBP!$1:$1,rBP!$5:$5,MAX(rBP!$5:$5)-BC$5+1))&amp;":"&amp;ADDRESS($S94,SUMIFS(rBP!$1:$1,rBP!$5:$5,MAX(rBP!$5:$5))))))</f>
        <v>94220.00683443973</v>
      </c>
      <c r="BD94" s="71">
        <f ca="1">IF(BD$5="",0,SUMPRODUCT(
INDIRECT(ADDRESS($P94,SUMIFS($1:$1,$5:$5,1))&amp;":"&amp;ADDRESS($P94,BD$1)),
INDIRECT("rBP!"&amp;ADDRESS($S94,SUMIFS(rBP!$1:$1,rBP!$5:$5,MAX(rBP!$5:$5)-BD$5+1))&amp;":"&amp;ADDRESS($S94,SUMIFS(rBP!$1:$1,rBP!$5:$5,MAX(rBP!$5:$5))))))</f>
        <v>97046.607039472918</v>
      </c>
      <c r="BE94" s="71">
        <f ca="1">IF(BE$5="",0,SUMPRODUCT(
INDIRECT(ADDRESS($P94,SUMIFS($1:$1,$5:$5,1))&amp;":"&amp;ADDRESS($P94,BE$1)),
INDIRECT("rBP!"&amp;ADDRESS($S94,SUMIFS(rBP!$1:$1,rBP!$5:$5,MAX(rBP!$5:$5)-BE$5+1))&amp;":"&amp;ADDRESS($S94,SUMIFS(rBP!$1:$1,rBP!$5:$5,MAX(rBP!$5:$5))))))</f>
        <v>99958.005250657094</v>
      </c>
      <c r="BF94" s="71">
        <f ca="1">IF(BF$5="",0,SUMPRODUCT(
INDIRECT(ADDRESS($P94,SUMIFS($1:$1,$5:$5,1))&amp;":"&amp;ADDRESS($P94,BF$1)),
INDIRECT("rBP!"&amp;ADDRESS($S94,SUMIFS(rBP!$1:$1,rBP!$5:$5,MAX(rBP!$5:$5)-BF$5+1))&amp;":"&amp;ADDRESS($S94,SUMIFS(rBP!$1:$1,rBP!$5:$5,MAX(rBP!$5:$5))))))</f>
        <v>102956.74540817682</v>
      </c>
      <c r="BG94" s="71">
        <f ca="1">IF(BG$5="",0,SUMPRODUCT(
INDIRECT(ADDRESS($P94,SUMIFS($1:$1,$5:$5,1))&amp;":"&amp;ADDRESS($P94,BG$1)),
INDIRECT("rBP!"&amp;ADDRESS($S94,SUMIFS(rBP!$1:$1,rBP!$5:$5,MAX(rBP!$5:$5)-BG$5+1))&amp;":"&amp;ADDRESS($S94,SUMIFS(rBP!$1:$1,rBP!$5:$5,MAX(rBP!$5:$5))))))</f>
        <v>106045.44777042212</v>
      </c>
      <c r="BH94" s="71">
        <f ca="1">IF(BH$5="",0,SUMPRODUCT(
INDIRECT(ADDRESS($P94,SUMIFS($1:$1,$5:$5,1))&amp;":"&amp;ADDRESS($P94,BH$1)),
INDIRECT("rBP!"&amp;ADDRESS($S94,SUMIFS(rBP!$1:$1,rBP!$5:$5,MAX(rBP!$5:$5)-BH$5+1))&amp;":"&amp;ADDRESS($S94,SUMIFS(rBP!$1:$1,rBP!$5:$5,MAX(rBP!$5:$5))))))</f>
        <v>109226.81120353479</v>
      </c>
      <c r="BI94" s="71">
        <f ca="1">IF(BI$5="",0,SUMPRODUCT(
INDIRECT(ADDRESS($P94,SUMIFS($1:$1,$5:$5,1))&amp;":"&amp;ADDRESS($P94,BI$1)),
INDIRECT("rBP!"&amp;ADDRESS($S94,SUMIFS(rBP!$1:$1,rBP!$5:$5,MAX(rBP!$5:$5)-BI$5+1))&amp;":"&amp;ADDRESS($S94,SUMIFS(rBP!$1:$1,rBP!$5:$5,MAX(rBP!$5:$5))))))</f>
        <v>112503.61553964084</v>
      </c>
      <c r="BJ94" s="71">
        <f ca="1">IF(BJ$5="",0,SUMPRODUCT(
INDIRECT(ADDRESS($P94,SUMIFS($1:$1,$5:$5,1))&amp;":"&amp;ADDRESS($P94,BJ$1)),
INDIRECT("rBP!"&amp;ADDRESS($S94,SUMIFS(rBP!$1:$1,rBP!$5:$5,MAX(rBP!$5:$5)-BJ$5+1))&amp;":"&amp;ADDRESS($S94,SUMIFS(rBP!$1:$1,rBP!$5:$5,MAX(rBP!$5:$5))))))</f>
        <v>115878.72400583007</v>
      </c>
      <c r="BK94" s="71">
        <f ca="1">IF(BK$5="",0,SUMPRODUCT(
INDIRECT(ADDRESS($P94,SUMIFS($1:$1,$5:$5,1))&amp;":"&amp;ADDRESS($P94,BK$1)),
INDIRECT("rBP!"&amp;ADDRESS($S94,SUMIFS(rBP!$1:$1,rBP!$5:$5,MAX(rBP!$5:$5)-BK$5+1))&amp;":"&amp;ADDRESS($S94,SUMIFS(rBP!$1:$1,rBP!$5:$5,MAX(rBP!$5:$5))))))</f>
        <v>119355.08572600498</v>
      </c>
      <c r="BL94" s="71">
        <f ca="1">IF(BL$5="",0,SUMPRODUCT(
INDIRECT(ADDRESS($P94,SUMIFS($1:$1,$5:$5,1))&amp;":"&amp;ADDRESS($P94,BL$1)),
INDIRECT("rBP!"&amp;ADDRESS($S94,SUMIFS(rBP!$1:$1,rBP!$5:$5,MAX(rBP!$5:$5)-BL$5+1))&amp;":"&amp;ADDRESS($S94,SUMIFS(rBP!$1:$1,rBP!$5:$5,MAX(rBP!$5:$5))))))</f>
        <v>122935.73829778512</v>
      </c>
      <c r="BM94" s="71">
        <f ca="1">IF(BM$5="",0,SUMPRODUCT(
INDIRECT(ADDRESS($P94,SUMIFS($1:$1,$5:$5,1))&amp;":"&amp;ADDRESS($P94,BM$1)),
INDIRECT("rBP!"&amp;ADDRESS($S94,SUMIFS(rBP!$1:$1,rBP!$5:$5,MAX(rBP!$5:$5)-BM$5+1))&amp;":"&amp;ADDRESS($S94,SUMIFS(rBP!$1:$1,rBP!$5:$5,MAX(rBP!$5:$5))))))</f>
        <v>126623.81044671869</v>
      </c>
      <c r="BN94" s="71">
        <f ca="1">IF(BN$5="",0,SUMPRODUCT(
INDIRECT(ADDRESS($P94,SUMIFS($1:$1,$5:$5,1))&amp;":"&amp;ADDRESS($P94,BN$1)),
INDIRECT("rBP!"&amp;ADDRESS($S94,SUMIFS(rBP!$1:$1,rBP!$5:$5,MAX(rBP!$5:$5)-BN$5+1))&amp;":"&amp;ADDRESS($S94,SUMIFS(rBP!$1:$1,rBP!$5:$5,MAX(rBP!$5:$5))))))</f>
        <v>130422.52476012026</v>
      </c>
      <c r="BO94" s="71">
        <f ca="1">IF(BO$5="",0,SUMPRODUCT(
INDIRECT(ADDRESS($P94,SUMIFS($1:$1,$5:$5,1))&amp;":"&amp;ADDRESS($P94,BO$1)),
INDIRECT("rBP!"&amp;ADDRESS($S94,SUMIFS(rBP!$1:$1,rBP!$5:$5,MAX(rBP!$5:$5)-BO$5+1))&amp;":"&amp;ADDRESS($S94,SUMIFS(rBP!$1:$1,rBP!$5:$5,MAX(rBP!$5:$5))))))</f>
        <v>134335.20050292386</v>
      </c>
      <c r="BP94" s="71">
        <f ca="1">IF(BP$5="",0,SUMPRODUCT(
INDIRECT(ADDRESS($P94,SUMIFS($1:$1,$5:$5,1))&amp;":"&amp;ADDRESS($P94,BP$1)),
INDIRECT("rBP!"&amp;ADDRESS($S94,SUMIFS(rBP!$1:$1,rBP!$5:$5,MAX(rBP!$5:$5)-BP$5+1))&amp;":"&amp;ADDRESS($S94,SUMIFS(rBP!$1:$1,rBP!$5:$5,MAX(rBP!$5:$5))))))</f>
        <v>138365.25651801159</v>
      </c>
      <c r="BQ94" s="71">
        <f ca="1">IF(BQ$5="",0,SUMPRODUCT(
INDIRECT(ADDRESS($P94,SUMIFS($1:$1,$5:$5,1))&amp;":"&amp;ADDRESS($P94,BQ$1)),
INDIRECT("rBP!"&amp;ADDRESS($S94,SUMIFS(rBP!$1:$1,rBP!$5:$5,MAX(rBP!$5:$5)-BQ$5+1))&amp;":"&amp;ADDRESS($S94,SUMIFS(rBP!$1:$1,rBP!$5:$5,MAX(rBP!$5:$5))))))</f>
        <v>142516.21421355192</v>
      </c>
      <c r="BR94" s="71">
        <f ca="1">IF(BR$5="",0,SUMPRODUCT(
INDIRECT(ADDRESS($P94,SUMIFS($1:$1,$5:$5,1))&amp;":"&amp;ADDRESS($P94,BR$1)),
INDIRECT("rBP!"&amp;ADDRESS($S94,SUMIFS(rBP!$1:$1,rBP!$5:$5,MAX(rBP!$5:$5)-BR$5+1))&amp;":"&amp;ADDRESS($S94,SUMIFS(rBP!$1:$1,rBP!$5:$5,MAX(rBP!$5:$5))))))</f>
        <v>146791.70063995849</v>
      </c>
      <c r="BS94" s="71">
        <f ca="1">IF(BS$5="",0,SUMPRODUCT(
INDIRECT(ADDRESS($P94,SUMIFS($1:$1,$5:$5,1))&amp;":"&amp;ADDRESS($P94,BS$1)),
INDIRECT("rBP!"&amp;ADDRESS($S94,SUMIFS(rBP!$1:$1,rBP!$5:$5,MAX(rBP!$5:$5)-BS$5+1))&amp;":"&amp;ADDRESS($S94,SUMIFS(rBP!$1:$1,rBP!$5:$5,MAX(rBP!$5:$5))))))</f>
        <v>151195.45165915726</v>
      </c>
      <c r="BT94" s="71">
        <f ca="1">IF(BT$5="",0,SUMPRODUCT(
INDIRECT(ADDRESS($P94,SUMIFS($1:$1,$5:$5,1))&amp;":"&amp;ADDRESS($P94,BT$1)),
INDIRECT("rBP!"&amp;ADDRESS($S94,SUMIFS(rBP!$1:$1,rBP!$5:$5,MAX(rBP!$5:$5)-BT$5+1))&amp;":"&amp;ADDRESS($S94,SUMIFS(rBP!$1:$1,rBP!$5:$5,MAX(rBP!$5:$5))))))</f>
        <v>155731.31520893198</v>
      </c>
      <c r="BU94" s="71">
        <f ca="1">IF(BU$5="",0,SUMPRODUCT(
INDIRECT(ADDRESS($P94,SUMIFS($1:$1,$5:$5,1))&amp;":"&amp;ADDRESS($P94,BU$1)),
INDIRECT("rBP!"&amp;ADDRESS($S94,SUMIFS(rBP!$1:$1,rBP!$5:$5,MAX(rBP!$5:$5)-BU$5+1))&amp;":"&amp;ADDRESS($S94,SUMIFS(rBP!$1:$1,rBP!$5:$5,MAX(rBP!$5:$5))))))</f>
        <v>160403.25466519993</v>
      </c>
      <c r="BV94" s="71">
        <f ca="1">IF(BV$5="",0,SUMPRODUCT(
INDIRECT(ADDRESS($P94,SUMIFS($1:$1,$5:$5,1))&amp;":"&amp;ADDRESS($P94,BV$1)),
INDIRECT("rBP!"&amp;ADDRESS($S94,SUMIFS(rBP!$1:$1,rBP!$5:$5,MAX(rBP!$5:$5)-BV$5+1))&amp;":"&amp;ADDRESS($S94,SUMIFS(rBP!$1:$1,rBP!$5:$5,MAX(rBP!$5:$5))))))</f>
        <v>0</v>
      </c>
      <c r="BW94" s="71">
        <f ca="1">IF(BW$5="",0,SUMPRODUCT(
INDIRECT(ADDRESS($P94,SUMIFS($1:$1,$5:$5,1))&amp;":"&amp;ADDRESS($P94,BW$1)),
INDIRECT("rBP!"&amp;ADDRESS($S94,SUMIFS(rBP!$1:$1,rBP!$5:$5,MAX(rBP!$5:$5)-BW$5+1))&amp;":"&amp;ADDRESS($S94,SUMIFS(rBP!$1:$1,rBP!$5:$5,MAX(rBP!$5:$5))))))</f>
        <v>0</v>
      </c>
      <c r="BX94" s="71">
        <f ca="1">IF(BX$5="",0,SUMPRODUCT(
INDIRECT(ADDRESS($P94,SUMIFS($1:$1,$5:$5,1))&amp;":"&amp;ADDRESS($P94,BX$1)),
INDIRECT("rBP!"&amp;ADDRESS($S94,SUMIFS(rBP!$1:$1,rBP!$5:$5,MAX(rBP!$5:$5)-BX$5+1))&amp;":"&amp;ADDRESS($S94,SUMIFS(rBP!$1:$1,rBP!$5:$5,MAX(rBP!$5:$5))))))</f>
        <v>0</v>
      </c>
      <c r="BY94" s="71">
        <f ca="1">IF(BY$5="",0,SUMPRODUCT(
INDIRECT(ADDRESS($P94,SUMIFS($1:$1,$5:$5,1))&amp;":"&amp;ADDRESS($P94,BY$1)),
INDIRECT("rBP!"&amp;ADDRESS($S94,SUMIFS(rBP!$1:$1,rBP!$5:$5,MAX(rBP!$5:$5)-BY$5+1))&amp;":"&amp;ADDRESS($S94,SUMIFS(rBP!$1:$1,rBP!$5:$5,MAX(rBP!$5:$5))))))</f>
        <v>0</v>
      </c>
      <c r="BZ94" s="71">
        <f ca="1">IF(BZ$5="",0,SUMPRODUCT(
INDIRECT(ADDRESS($P94,SUMIFS($1:$1,$5:$5,1))&amp;":"&amp;ADDRESS($P94,BZ$1)),
INDIRECT("rBP!"&amp;ADDRESS($S94,SUMIFS(rBP!$1:$1,rBP!$5:$5,MAX(rBP!$5:$5)-BZ$5+1))&amp;":"&amp;ADDRESS($S94,SUMIFS(rBP!$1:$1,rBP!$5:$5,MAX(rBP!$5:$5))))))</f>
        <v>0</v>
      </c>
      <c r="CA94" s="71">
        <f ca="1">IF(CA$5="",0,SUMPRODUCT(
INDIRECT(ADDRESS($P94,SUMIFS($1:$1,$5:$5,1))&amp;":"&amp;ADDRESS($P94,CA$1)),
INDIRECT("rBP!"&amp;ADDRESS($S94,SUMIFS(rBP!$1:$1,rBP!$5:$5,MAX(rBP!$5:$5)-CA$5+1))&amp;":"&amp;ADDRESS($S94,SUMIFS(rBP!$1:$1,rBP!$5:$5,MAX(rBP!$5:$5))))))</f>
        <v>0</v>
      </c>
      <c r="CB94" s="71">
        <f ca="1">IF(CB$5="",0,SUMPRODUCT(
INDIRECT(ADDRESS($P94,SUMIFS($1:$1,$5:$5,1))&amp;":"&amp;ADDRESS($P94,CB$1)),
INDIRECT("rBP!"&amp;ADDRESS($S94,SUMIFS(rBP!$1:$1,rBP!$5:$5,MAX(rBP!$5:$5)-CB$5+1))&amp;":"&amp;ADDRESS($S94,SUMIFS(rBP!$1:$1,rBP!$5:$5,MAX(rBP!$5:$5))))))</f>
        <v>0</v>
      </c>
      <c r="CC94" s="71">
        <f ca="1">IF(CC$5="",0,SUMPRODUCT(
INDIRECT(ADDRESS($P94,SUMIFS($1:$1,$5:$5,1))&amp;":"&amp;ADDRESS($P94,CC$1)),
INDIRECT("rBP!"&amp;ADDRESS($S94,SUMIFS(rBP!$1:$1,rBP!$5:$5,MAX(rBP!$5:$5)-CC$5+1))&amp;":"&amp;ADDRESS($S94,SUMIFS(rBP!$1:$1,rBP!$5:$5,MAX(rBP!$5:$5))))))</f>
        <v>0</v>
      </c>
      <c r="CD94" s="71">
        <f ca="1">IF(CD$5="",0,SUMPRODUCT(
INDIRECT(ADDRESS($P94,SUMIFS($1:$1,$5:$5,1))&amp;":"&amp;ADDRESS($P94,CD$1)),
INDIRECT("rBP!"&amp;ADDRESS($S94,SUMIFS(rBP!$1:$1,rBP!$5:$5,MAX(rBP!$5:$5)-CD$5+1))&amp;":"&amp;ADDRESS($S94,SUMIFS(rBP!$1:$1,rBP!$5:$5,MAX(rBP!$5:$5))))))</f>
        <v>0</v>
      </c>
      <c r="CE94" s="71">
        <f ca="1">IF(CE$5="",0,SUMPRODUCT(
INDIRECT(ADDRESS($P94,SUMIFS($1:$1,$5:$5,1))&amp;":"&amp;ADDRESS($P94,CE$1)),
INDIRECT("rBP!"&amp;ADDRESS($S94,SUMIFS(rBP!$1:$1,rBP!$5:$5,MAX(rBP!$5:$5)-CE$5+1))&amp;":"&amp;ADDRESS($S94,SUMIFS(rBP!$1:$1,rBP!$5:$5,MAX(rBP!$5:$5))))))</f>
        <v>0</v>
      </c>
      <c r="CF94" s="71">
        <f ca="1">IF(CF$5="",0,SUMPRODUCT(
INDIRECT(ADDRESS($P94,SUMIFS($1:$1,$5:$5,1))&amp;":"&amp;ADDRESS($P94,CF$1)),
INDIRECT("rBP!"&amp;ADDRESS($S94,SUMIFS(rBP!$1:$1,rBP!$5:$5,MAX(rBP!$5:$5)-CF$5+1))&amp;":"&amp;ADDRESS($S94,SUMIFS(rBP!$1:$1,rBP!$5:$5,MAX(rBP!$5:$5))))))</f>
        <v>0</v>
      </c>
      <c r="CG94" s="71">
        <f ca="1">IF(CG$5="",0,SUMPRODUCT(
INDIRECT(ADDRESS($P94,SUMIFS($1:$1,$5:$5,1))&amp;":"&amp;ADDRESS($P94,CG$1)),
INDIRECT("rBP!"&amp;ADDRESS($S94,SUMIFS(rBP!$1:$1,rBP!$5:$5,MAX(rBP!$5:$5)-CG$5+1))&amp;":"&amp;ADDRESS($S94,SUMIFS(rBP!$1:$1,rBP!$5:$5,MAX(rBP!$5:$5))))))</f>
        <v>0</v>
      </c>
      <c r="CH94" s="71">
        <f ca="1">IF(CH$5="",0,SUMPRODUCT(
INDIRECT(ADDRESS($P94,SUMIFS($1:$1,$5:$5,1))&amp;":"&amp;ADDRESS($P94,CH$1)),
INDIRECT("rBP!"&amp;ADDRESS($S94,SUMIFS(rBP!$1:$1,rBP!$5:$5,MAX(rBP!$5:$5)-CH$5+1))&amp;":"&amp;ADDRESS($S94,SUMIFS(rBP!$1:$1,rBP!$5:$5,MAX(rBP!$5:$5))))))</f>
        <v>0</v>
      </c>
      <c r="CI94" s="71">
        <f ca="1">IF(CI$5="",0,SUMPRODUCT(
INDIRECT(ADDRESS($P94,SUMIFS($1:$1,$5:$5,1))&amp;":"&amp;ADDRESS($P94,CI$1)),
INDIRECT("rBP!"&amp;ADDRESS($S94,SUMIFS(rBP!$1:$1,rBP!$5:$5,MAX(rBP!$5:$5)-CI$5+1))&amp;":"&amp;ADDRESS($S94,SUMIFS(rBP!$1:$1,rBP!$5:$5,MAX(rBP!$5:$5))))))</f>
        <v>0</v>
      </c>
      <c r="CJ94" s="71">
        <f ca="1">IF(CJ$5="",0,SUMPRODUCT(
INDIRECT(ADDRESS($P94,SUMIFS($1:$1,$5:$5,1))&amp;":"&amp;ADDRESS($P94,CJ$1)),
INDIRECT("rBP!"&amp;ADDRESS($S94,SUMIFS(rBP!$1:$1,rBP!$5:$5,MAX(rBP!$5:$5)-CJ$5+1))&amp;":"&amp;ADDRESS($S94,SUMIFS(rBP!$1:$1,rBP!$5:$5,MAX(rBP!$5:$5))))))</f>
        <v>0</v>
      </c>
      <c r="CK94" s="71">
        <f ca="1">IF(CK$5="",0,SUMPRODUCT(
INDIRECT(ADDRESS($P94,SUMIFS($1:$1,$5:$5,1))&amp;":"&amp;ADDRESS($P94,CK$1)),
INDIRECT("rBP!"&amp;ADDRESS($S94,SUMIFS(rBP!$1:$1,rBP!$5:$5,MAX(rBP!$5:$5)-CK$5+1))&amp;":"&amp;ADDRESS($S94,SUMIFS(rBP!$1:$1,rBP!$5:$5,MAX(rBP!$5:$5))))))</f>
        <v>0</v>
      </c>
      <c r="CL94" s="71">
        <f ca="1">IF(CL$5="",0,SUMPRODUCT(
INDIRECT(ADDRESS($P94,SUMIFS($1:$1,$5:$5,1))&amp;":"&amp;ADDRESS($P94,CL$1)),
INDIRECT("rBP!"&amp;ADDRESS($S94,SUMIFS(rBP!$1:$1,rBP!$5:$5,MAX(rBP!$5:$5)-CL$5+1))&amp;":"&amp;ADDRESS($S94,SUMIFS(rBP!$1:$1,rBP!$5:$5,MAX(rBP!$5:$5))))))</f>
        <v>0</v>
      </c>
      <c r="CM94" s="71">
        <f ca="1">IF(CM$5="",0,SUMPRODUCT(
INDIRECT(ADDRESS($P94,SUMIFS($1:$1,$5:$5,1))&amp;":"&amp;ADDRESS($P94,CM$1)),
INDIRECT("rBP!"&amp;ADDRESS($S94,SUMIFS(rBP!$1:$1,rBP!$5:$5,MAX(rBP!$5:$5)-CM$5+1))&amp;":"&amp;ADDRESS($S94,SUMIFS(rBP!$1:$1,rBP!$5:$5,MAX(rBP!$5:$5))))))</f>
        <v>0</v>
      </c>
      <c r="CN94" s="71">
        <f ca="1">IF(CN$5="",0,SUMPRODUCT(
INDIRECT(ADDRESS($P94,SUMIFS($1:$1,$5:$5,1))&amp;":"&amp;ADDRESS($P94,CN$1)),
INDIRECT("rBP!"&amp;ADDRESS($S94,SUMIFS(rBP!$1:$1,rBP!$5:$5,MAX(rBP!$5:$5)-CN$5+1))&amp;":"&amp;ADDRESS($S94,SUMIFS(rBP!$1:$1,rBP!$5:$5,MAX(rBP!$5:$5))))))</f>
        <v>0</v>
      </c>
      <c r="CO94" s="71">
        <f ca="1">IF(CO$5="",0,SUMPRODUCT(
INDIRECT(ADDRESS($P94,SUMIFS($1:$1,$5:$5,1))&amp;":"&amp;ADDRESS($P94,CO$1)),
INDIRECT("rBP!"&amp;ADDRESS($S94,SUMIFS(rBP!$1:$1,rBP!$5:$5,MAX(rBP!$5:$5)-CO$5+1))&amp;":"&amp;ADDRESS($S94,SUMIFS(rBP!$1:$1,rBP!$5:$5,MAX(rBP!$5:$5))))))</f>
        <v>0</v>
      </c>
      <c r="CP94" s="71">
        <f ca="1">IF(CP$5="",0,SUMPRODUCT(
INDIRECT(ADDRESS($P94,SUMIFS($1:$1,$5:$5,1))&amp;":"&amp;ADDRESS($P94,CP$1)),
INDIRECT("rBP!"&amp;ADDRESS($S94,SUMIFS(rBP!$1:$1,rBP!$5:$5,MAX(rBP!$5:$5)-CP$5+1))&amp;":"&amp;ADDRESS($S94,SUMIFS(rBP!$1:$1,rBP!$5:$5,MAX(rBP!$5:$5))))))</f>
        <v>0</v>
      </c>
      <c r="CQ94" s="71">
        <f ca="1">IF(CQ$5="",0,SUMPRODUCT(
INDIRECT(ADDRESS($P94,SUMIFS($1:$1,$5:$5,1))&amp;":"&amp;ADDRESS($P94,CQ$1)),
INDIRECT("rBP!"&amp;ADDRESS($S94,SUMIFS(rBP!$1:$1,rBP!$5:$5,MAX(rBP!$5:$5)-CQ$5+1))&amp;":"&amp;ADDRESS($S94,SUMIFS(rBP!$1:$1,rBP!$5:$5,MAX(rBP!$5:$5))))))</f>
        <v>0</v>
      </c>
      <c r="CR94" s="71">
        <f ca="1">IF(CR$5="",0,SUMPRODUCT(
INDIRECT(ADDRESS($P94,SUMIFS($1:$1,$5:$5,1))&amp;":"&amp;ADDRESS($P94,CR$1)),
INDIRECT("rBP!"&amp;ADDRESS($S94,SUMIFS(rBP!$1:$1,rBP!$5:$5,MAX(rBP!$5:$5)-CR$5+1))&amp;":"&amp;ADDRESS($S94,SUMIFS(rBP!$1:$1,rBP!$5:$5,MAX(rBP!$5:$5))))))</f>
        <v>0</v>
      </c>
      <c r="CS94" s="71">
        <f ca="1">IF(CS$5="",0,SUMPRODUCT(
INDIRECT(ADDRESS($P94,SUMIFS($1:$1,$5:$5,1))&amp;":"&amp;ADDRESS($P94,CS$1)),
INDIRECT("rBP!"&amp;ADDRESS($S94,SUMIFS(rBP!$1:$1,rBP!$5:$5,MAX(rBP!$5:$5)-CS$5+1))&amp;":"&amp;ADDRESS($S94,SUMIFS(rBP!$1:$1,rBP!$5:$5,MAX(rBP!$5:$5))))))</f>
        <v>0</v>
      </c>
      <c r="CT94" s="71">
        <f ca="1">IF(CT$5="",0,SUMPRODUCT(
INDIRECT(ADDRESS($P94,SUMIFS($1:$1,$5:$5,1))&amp;":"&amp;ADDRESS($P94,CT$1)),
INDIRECT("rBP!"&amp;ADDRESS($S94,SUMIFS(rBP!$1:$1,rBP!$5:$5,MAX(rBP!$5:$5)-CT$5+1))&amp;":"&amp;ADDRESS($S94,SUMIFS(rBP!$1:$1,rBP!$5:$5,MAX(rBP!$5:$5))))))</f>
        <v>0</v>
      </c>
    </row>
    <row r="95" spans="1:98" s="27" customFormat="1" ht="12" x14ac:dyDescent="0.25">
      <c r="A95" s="26">
        <f>ROW()</f>
        <v>95</v>
      </c>
      <c r="E95" s="24"/>
      <c r="F95" s="68" t="str">
        <f>F86</f>
        <v>Поступление в пр-во ГП</v>
      </c>
      <c r="G95" s="27" t="str">
        <f>BP!$F$29</f>
        <v>ЭлЭн</v>
      </c>
      <c r="M95" s="2" t="str">
        <f>Lists!$R$8</f>
        <v>руб.</v>
      </c>
      <c r="P95" s="73">
        <f t="shared" si="13"/>
        <v>7</v>
      </c>
      <c r="R95" s="24"/>
      <c r="S95" s="73">
        <f>BP!$A149</f>
        <v>149</v>
      </c>
      <c r="T95" s="69"/>
      <c r="U95" s="69"/>
      <c r="V95" s="77"/>
      <c r="W95" s="29">
        <f ca="1">SUM(INDIRECT(ADDRESS(ROW(),SUMIFS($1:$1,$5:$5,1))):INDIRECT(ADDRESS(ROW(),SUMIFS($1:$1,$5:$5,MAX($5:$5)))))</f>
        <v>1638490.7277147165</v>
      </c>
      <c r="X95" s="69"/>
      <c r="Y95" s="69"/>
      <c r="Z95" s="71">
        <f ca="1">IF(Z$5="",0,SUMPRODUCT(
INDIRECT(ADDRESS($P95,SUMIFS($1:$1,$5:$5,1))&amp;":"&amp;ADDRESS($P95,Z$1)),
INDIRECT("rBP!"&amp;ADDRESS($S95,SUMIFS(rBP!$1:$1,rBP!$5:$5,MAX(rBP!$5:$5)-Z$5+1))&amp;":"&amp;ADDRESS($S95,SUMIFS(rBP!$1:$1,rBP!$5:$5,MAX(rBP!$5:$5))))))</f>
        <v>0</v>
      </c>
      <c r="AA95" s="71">
        <f ca="1">IF(AA$5="",0,SUMPRODUCT(
INDIRECT(ADDRESS($P95,SUMIFS($1:$1,$5:$5,1))&amp;":"&amp;ADDRESS($P95,AA$1)),
INDIRECT("rBP!"&amp;ADDRESS($S95,SUMIFS(rBP!$1:$1,rBP!$5:$5,MAX(rBP!$5:$5)-AA$5+1))&amp;":"&amp;ADDRESS($S95,SUMIFS(rBP!$1:$1,rBP!$5:$5,MAX(rBP!$5:$5))))))</f>
        <v>0</v>
      </c>
      <c r="AB95" s="71">
        <f ca="1">IF(AB$5="",0,SUMPRODUCT(
INDIRECT(ADDRESS($P95,SUMIFS($1:$1,$5:$5,1))&amp;":"&amp;ADDRESS($P95,AB$1)),
INDIRECT("rBP!"&amp;ADDRESS($S95,SUMIFS(rBP!$1:$1,rBP!$5:$5,MAX(rBP!$5:$5)-AB$5+1))&amp;":"&amp;ADDRESS($S95,SUMIFS(rBP!$1:$1,rBP!$5:$5,MAX(rBP!$5:$5))))))</f>
        <v>0</v>
      </c>
      <c r="AC95" s="71">
        <f ca="1">IF(AC$5="",0,SUMPRODUCT(
INDIRECT(ADDRESS($P95,SUMIFS($1:$1,$5:$5,1))&amp;":"&amp;ADDRESS($P95,AC$1)),
INDIRECT("rBP!"&amp;ADDRESS($S95,SUMIFS(rBP!$1:$1,rBP!$5:$5,MAX(rBP!$5:$5)-AC$5+1))&amp;":"&amp;ADDRESS($S95,SUMIFS(rBP!$1:$1,rBP!$5:$5,MAX(rBP!$5:$5))))))</f>
        <v>0</v>
      </c>
      <c r="AD95" s="71">
        <f ca="1">IF(AD$5="",0,SUMPRODUCT(
INDIRECT(ADDRESS($P95,SUMIFS($1:$1,$5:$5,1))&amp;":"&amp;ADDRESS($P95,AD$1)),
INDIRECT("rBP!"&amp;ADDRESS($S95,SUMIFS(rBP!$1:$1,rBP!$5:$5,MAX(rBP!$5:$5)-AD$5+1))&amp;":"&amp;ADDRESS($S95,SUMIFS(rBP!$1:$1,rBP!$5:$5,MAX(rBP!$5:$5))))))</f>
        <v>18400.000000000004</v>
      </c>
      <c r="AE95" s="71">
        <f ca="1">IF(AE$5="",0,SUMPRODUCT(
INDIRECT(ADDRESS($P95,SUMIFS($1:$1,$5:$5,1))&amp;":"&amp;ADDRESS($P95,AE$1)),
INDIRECT("rBP!"&amp;ADDRESS($S95,SUMIFS(rBP!$1:$1,rBP!$5:$5,MAX(rBP!$5:$5)-AE$5+1))&amp;":"&amp;ADDRESS($S95,SUMIFS(rBP!$1:$1,rBP!$5:$5,MAX(rBP!$5:$5))))))</f>
        <v>18952.000000000004</v>
      </c>
      <c r="AF95" s="71">
        <f ca="1">IF(AF$5="",0,SUMPRODUCT(
INDIRECT(ADDRESS($P95,SUMIFS($1:$1,$5:$5,1))&amp;":"&amp;ADDRESS($P95,AF$1)),
INDIRECT("rBP!"&amp;ADDRESS($S95,SUMIFS(rBP!$1:$1,rBP!$5:$5,MAX(rBP!$5:$5)-AF$5+1))&amp;":"&amp;ADDRESS($S95,SUMIFS(rBP!$1:$1,rBP!$5:$5,MAX(rBP!$5:$5))))))</f>
        <v>19520.560000000005</v>
      </c>
      <c r="AG95" s="71">
        <f ca="1">IF(AG$5="",0,SUMPRODUCT(
INDIRECT(ADDRESS($P95,SUMIFS($1:$1,$5:$5,1))&amp;":"&amp;ADDRESS($P95,AG$1)),
INDIRECT("rBP!"&amp;ADDRESS($S95,SUMIFS(rBP!$1:$1,rBP!$5:$5,MAX(rBP!$5:$5)-AG$5+1))&amp;":"&amp;ADDRESS($S95,SUMIFS(rBP!$1:$1,rBP!$5:$5,MAX(rBP!$5:$5))))))</f>
        <v>20106.176800000005</v>
      </c>
      <c r="AH95" s="71">
        <f ca="1">IF(AH$5="",0,SUMPRODUCT(
INDIRECT(ADDRESS($P95,SUMIFS($1:$1,$5:$5,1))&amp;":"&amp;ADDRESS($P95,AH$1)),
INDIRECT("rBP!"&amp;ADDRESS($S95,SUMIFS(rBP!$1:$1,rBP!$5:$5,MAX(rBP!$5:$5)-AH$5+1))&amp;":"&amp;ADDRESS($S95,SUMIFS(rBP!$1:$1,rBP!$5:$5,MAX(rBP!$5:$5))))))</f>
        <v>20709.362104000003</v>
      </c>
      <c r="AI95" s="71">
        <f ca="1">IF(AI$5="",0,SUMPRODUCT(
INDIRECT(ADDRESS($P95,SUMIFS($1:$1,$5:$5,1))&amp;":"&amp;ADDRESS($P95,AI$1)),
INDIRECT("rBP!"&amp;ADDRESS($S95,SUMIFS(rBP!$1:$1,rBP!$5:$5,MAX(rBP!$5:$5)-AI$5+1))&amp;":"&amp;ADDRESS($S95,SUMIFS(rBP!$1:$1,rBP!$5:$5,MAX(rBP!$5:$5))))))</f>
        <v>21330.642967120006</v>
      </c>
      <c r="AJ95" s="71">
        <f ca="1">IF(AJ$5="",0,SUMPRODUCT(
INDIRECT(ADDRESS($P95,SUMIFS($1:$1,$5:$5,1))&amp;":"&amp;ADDRESS($P95,AJ$1)),
INDIRECT("rBP!"&amp;ADDRESS($S95,SUMIFS(rBP!$1:$1,rBP!$5:$5,MAX(rBP!$5:$5)-AJ$5+1))&amp;":"&amp;ADDRESS($S95,SUMIFS(rBP!$1:$1,rBP!$5:$5,MAX(rBP!$5:$5))))))</f>
        <v>21970.562256133606</v>
      </c>
      <c r="AK95" s="71">
        <f ca="1">IF(AK$5="",0,SUMPRODUCT(
INDIRECT(ADDRESS($P95,SUMIFS($1:$1,$5:$5,1))&amp;":"&amp;ADDRESS($P95,AK$1)),
INDIRECT("rBP!"&amp;ADDRESS($S95,SUMIFS(rBP!$1:$1,rBP!$5:$5,MAX(rBP!$5:$5)-AK$5+1))&amp;":"&amp;ADDRESS($S95,SUMIFS(rBP!$1:$1,rBP!$5:$5,MAX(rBP!$5:$5))))))</f>
        <v>22629.679123817616</v>
      </c>
      <c r="AL95" s="71">
        <f ca="1">IF(AL$5="",0,SUMPRODUCT(
INDIRECT(ADDRESS($P95,SUMIFS($1:$1,$5:$5,1))&amp;":"&amp;ADDRESS($P95,AL$1)),
INDIRECT("rBP!"&amp;ADDRESS($S95,SUMIFS(rBP!$1:$1,rBP!$5:$5,MAX(rBP!$5:$5)-AL$5+1))&amp;":"&amp;ADDRESS($S95,SUMIFS(rBP!$1:$1,rBP!$5:$5,MAX(rBP!$5:$5))))))</f>
        <v>23308.569497532142</v>
      </c>
      <c r="AM95" s="71">
        <f ca="1">IF(AM$5="",0,SUMPRODUCT(
INDIRECT(ADDRESS($P95,SUMIFS($1:$1,$5:$5,1))&amp;":"&amp;ADDRESS($P95,AM$1)),
INDIRECT("rBP!"&amp;ADDRESS($S95,SUMIFS(rBP!$1:$1,rBP!$5:$5,MAX(rBP!$5:$5)-AM$5+1))&amp;":"&amp;ADDRESS($S95,SUMIFS(rBP!$1:$1,rBP!$5:$5,MAX(rBP!$5:$5))))))</f>
        <v>24007.826582458107</v>
      </c>
      <c r="AN95" s="71">
        <f ca="1">IF(AN$5="",0,SUMPRODUCT(
INDIRECT(ADDRESS($P95,SUMIFS($1:$1,$5:$5,1))&amp;":"&amp;ADDRESS($P95,AN$1)),
INDIRECT("rBP!"&amp;ADDRESS($S95,SUMIFS(rBP!$1:$1,rBP!$5:$5,MAX(rBP!$5:$5)-AN$5+1))&amp;":"&amp;ADDRESS($S95,SUMIFS(rBP!$1:$1,rBP!$5:$5,MAX(rBP!$5:$5))))))</f>
        <v>24728.061379931849</v>
      </c>
      <c r="AO95" s="71">
        <f ca="1">IF(AO$5="",0,SUMPRODUCT(
INDIRECT(ADDRESS($P95,SUMIFS($1:$1,$5:$5,1))&amp;":"&amp;ADDRESS($P95,AO$1)),
INDIRECT("rBP!"&amp;ADDRESS($S95,SUMIFS(rBP!$1:$1,rBP!$5:$5,MAX(rBP!$5:$5)-AO$5+1))&amp;":"&amp;ADDRESS($S95,SUMIFS(rBP!$1:$1,rBP!$5:$5,MAX(rBP!$5:$5))))))</f>
        <v>25469.903221329805</v>
      </c>
      <c r="AP95" s="71">
        <f ca="1">IF(AP$5="",0,SUMPRODUCT(
INDIRECT(ADDRESS($P95,SUMIFS($1:$1,$5:$5,1))&amp;":"&amp;ADDRESS($P95,AP$1)),
INDIRECT("rBP!"&amp;ADDRESS($S95,SUMIFS(rBP!$1:$1,rBP!$5:$5,MAX(rBP!$5:$5)-AP$5+1))&amp;":"&amp;ADDRESS($S95,SUMIFS(rBP!$1:$1,rBP!$5:$5,MAX(rBP!$5:$5))))))</f>
        <v>26234.000317969698</v>
      </c>
      <c r="AQ95" s="71">
        <f ca="1">IF(AQ$5="",0,SUMPRODUCT(
INDIRECT(ADDRESS($P95,SUMIFS($1:$1,$5:$5,1))&amp;":"&amp;ADDRESS($P95,AQ$1)),
INDIRECT("rBP!"&amp;ADDRESS($S95,SUMIFS(rBP!$1:$1,rBP!$5:$5,MAX(rBP!$5:$5)-AQ$5+1))&amp;":"&amp;ADDRESS($S95,SUMIFS(rBP!$1:$1,rBP!$5:$5,MAX(rBP!$5:$5))))))</f>
        <v>27021.020327508792</v>
      </c>
      <c r="AR95" s="71">
        <f ca="1">IF(AR$5="",0,SUMPRODUCT(
INDIRECT(ADDRESS($P95,SUMIFS($1:$1,$5:$5,1))&amp;":"&amp;ADDRESS($P95,AR$1)),
INDIRECT("rBP!"&amp;ADDRESS($S95,SUMIFS(rBP!$1:$1,rBP!$5:$5,MAX(rBP!$5:$5)-AR$5+1))&amp;":"&amp;ADDRESS($S95,SUMIFS(rBP!$1:$1,rBP!$5:$5,MAX(rBP!$5:$5))))))</f>
        <v>27831.650937334056</v>
      </c>
      <c r="AS95" s="71">
        <f ca="1">IF(AS$5="",0,SUMPRODUCT(
INDIRECT(ADDRESS($P95,SUMIFS($1:$1,$5:$5,1))&amp;":"&amp;ADDRESS($P95,AS$1)),
INDIRECT("rBP!"&amp;ADDRESS($S95,SUMIFS(rBP!$1:$1,rBP!$5:$5,MAX(rBP!$5:$5)-AS$5+1))&amp;":"&amp;ADDRESS($S95,SUMIFS(rBP!$1:$1,rBP!$5:$5,MAX(rBP!$5:$5))))))</f>
        <v>28666.600465454081</v>
      </c>
      <c r="AT95" s="71">
        <f ca="1">IF(AT$5="",0,SUMPRODUCT(
INDIRECT(ADDRESS($P95,SUMIFS($1:$1,$5:$5,1))&amp;":"&amp;ADDRESS($P95,AT$1)),
INDIRECT("rBP!"&amp;ADDRESS($S95,SUMIFS(rBP!$1:$1,rBP!$5:$5,MAX(rBP!$5:$5)-AT$5+1))&amp;":"&amp;ADDRESS($S95,SUMIFS(rBP!$1:$1,rBP!$5:$5,MAX(rBP!$5:$5))))))</f>
        <v>29526.598479417702</v>
      </c>
      <c r="AU95" s="71">
        <f ca="1">IF(AU$5="",0,SUMPRODUCT(
INDIRECT(ADDRESS($P95,SUMIFS($1:$1,$5:$5,1))&amp;":"&amp;ADDRESS($P95,AU$1)),
INDIRECT("rBP!"&amp;ADDRESS($S95,SUMIFS(rBP!$1:$1,rBP!$5:$5,MAX(rBP!$5:$5)-AU$5+1))&amp;":"&amp;ADDRESS($S95,SUMIFS(rBP!$1:$1,rBP!$5:$5,MAX(rBP!$5:$5))))))</f>
        <v>30412.396433800237</v>
      </c>
      <c r="AV95" s="71">
        <f ca="1">IF(AV$5="",0,SUMPRODUCT(
INDIRECT(ADDRESS($P95,SUMIFS($1:$1,$5:$5,1))&amp;":"&amp;ADDRESS($P95,AV$1)),
INDIRECT("rBP!"&amp;ADDRESS($S95,SUMIFS(rBP!$1:$1,rBP!$5:$5,MAX(rBP!$5:$5)-AV$5+1))&amp;":"&amp;ADDRESS($S95,SUMIFS(rBP!$1:$1,rBP!$5:$5,MAX(rBP!$5:$5))))))</f>
        <v>31324.768326814246</v>
      </c>
      <c r="AW95" s="71">
        <f ca="1">IF(AW$5="",0,SUMPRODUCT(
INDIRECT(ADDRESS($P95,SUMIFS($1:$1,$5:$5,1))&amp;":"&amp;ADDRESS($P95,AW$1)),
INDIRECT("rBP!"&amp;ADDRESS($S95,SUMIFS(rBP!$1:$1,rBP!$5:$5,MAX(rBP!$5:$5)-AW$5+1))&amp;":"&amp;ADDRESS($S95,SUMIFS(rBP!$1:$1,rBP!$5:$5,MAX(rBP!$5:$5))))))</f>
        <v>32264.511376618673</v>
      </c>
      <c r="AX95" s="71">
        <f ca="1">IF(AX$5="",0,SUMPRODUCT(
INDIRECT(ADDRESS($P95,SUMIFS($1:$1,$5:$5,1))&amp;":"&amp;ADDRESS($P95,AX$1)),
INDIRECT("rBP!"&amp;ADDRESS($S95,SUMIFS(rBP!$1:$1,rBP!$5:$5,MAX(rBP!$5:$5)-AX$5+1))&amp;":"&amp;ADDRESS($S95,SUMIFS(rBP!$1:$1,rBP!$5:$5,MAX(rBP!$5:$5))))))</f>
        <v>33232.446717917235</v>
      </c>
      <c r="AY95" s="71">
        <f ca="1">IF(AY$5="",0,SUMPRODUCT(
INDIRECT(ADDRESS($P95,SUMIFS($1:$1,$5:$5,1))&amp;":"&amp;ADDRESS($P95,AY$1)),
INDIRECT("rBP!"&amp;ADDRESS($S95,SUMIFS(rBP!$1:$1,rBP!$5:$5,MAX(rBP!$5:$5)-AY$5+1))&amp;":"&amp;ADDRESS($S95,SUMIFS(rBP!$1:$1,rBP!$5:$5,MAX(rBP!$5:$5))))))</f>
        <v>34229.42011945475</v>
      </c>
      <c r="AZ95" s="71">
        <f ca="1">IF(AZ$5="",0,SUMPRODUCT(
INDIRECT(ADDRESS($P95,SUMIFS($1:$1,$5:$5,1))&amp;":"&amp;ADDRESS($P95,AZ$1)),
INDIRECT("rBP!"&amp;ADDRESS($S95,SUMIFS(rBP!$1:$1,rBP!$5:$5,MAX(rBP!$5:$5)-AZ$5+1))&amp;":"&amp;ADDRESS($S95,SUMIFS(rBP!$1:$1,rBP!$5:$5,MAX(rBP!$5:$5))))))</f>
        <v>35256.302723038396</v>
      </c>
      <c r="BA95" s="71">
        <f ca="1">IF(BA$5="",0,SUMPRODUCT(
INDIRECT(ADDRESS($P95,SUMIFS($1:$1,$5:$5,1))&amp;":"&amp;ADDRESS($P95,BA$1)),
INDIRECT("rBP!"&amp;ADDRESS($S95,SUMIFS(rBP!$1:$1,rBP!$5:$5,MAX(rBP!$5:$5)-BA$5+1))&amp;":"&amp;ADDRESS($S95,SUMIFS(rBP!$1:$1,rBP!$5:$5,MAX(rBP!$5:$5))))))</f>
        <v>36313.99180472955</v>
      </c>
      <c r="BB95" s="71">
        <f ca="1">IF(BB$5="",0,SUMPRODUCT(
INDIRECT(ADDRESS($P95,SUMIFS($1:$1,$5:$5,1))&amp;":"&amp;ADDRESS($P95,BB$1)),
INDIRECT("rBP!"&amp;ADDRESS($S95,SUMIFS(rBP!$1:$1,rBP!$5:$5,MAX(rBP!$5:$5)-BB$5+1))&amp;":"&amp;ADDRESS($S95,SUMIFS(rBP!$1:$1,rBP!$5:$5,MAX(rBP!$5:$5))))))</f>
        <v>37403.411558871441</v>
      </c>
      <c r="BC95" s="71">
        <f ca="1">IF(BC$5="",0,SUMPRODUCT(
INDIRECT(ADDRESS($P95,SUMIFS($1:$1,$5:$5,1))&amp;":"&amp;ADDRESS($P95,BC$1)),
INDIRECT("rBP!"&amp;ADDRESS($S95,SUMIFS(rBP!$1:$1,rBP!$5:$5,MAX(rBP!$5:$5)-BC$5+1))&amp;":"&amp;ADDRESS($S95,SUMIFS(rBP!$1:$1,rBP!$5:$5,MAX(rBP!$5:$5))))))</f>
        <v>38525.513905637585</v>
      </c>
      <c r="BD95" s="71">
        <f ca="1">IF(BD$5="",0,SUMPRODUCT(
INDIRECT(ADDRESS($P95,SUMIFS($1:$1,$5:$5,1))&amp;":"&amp;ADDRESS($P95,BD$1)),
INDIRECT("rBP!"&amp;ADDRESS($S95,SUMIFS(rBP!$1:$1,rBP!$5:$5,MAX(rBP!$5:$5)-BD$5+1))&amp;":"&amp;ADDRESS($S95,SUMIFS(rBP!$1:$1,rBP!$5:$5,MAX(rBP!$5:$5))))))</f>
        <v>39681.279322806709</v>
      </c>
      <c r="BE95" s="71">
        <f ca="1">IF(BE$5="",0,SUMPRODUCT(
INDIRECT(ADDRESS($P95,SUMIFS($1:$1,$5:$5,1))&amp;":"&amp;ADDRESS($P95,BE$1)),
INDIRECT("rBP!"&amp;ADDRESS($S95,SUMIFS(rBP!$1:$1,rBP!$5:$5,MAX(rBP!$5:$5)-BE$5+1))&amp;":"&amp;ADDRESS($S95,SUMIFS(rBP!$1:$1,rBP!$5:$5,MAX(rBP!$5:$5))))))</f>
        <v>40871.717702490911</v>
      </c>
      <c r="BF95" s="71">
        <f ca="1">IF(BF$5="",0,SUMPRODUCT(
INDIRECT(ADDRESS($P95,SUMIFS($1:$1,$5:$5,1))&amp;":"&amp;ADDRESS($P95,BF$1)),
INDIRECT("rBP!"&amp;ADDRESS($S95,SUMIFS(rBP!$1:$1,rBP!$5:$5,MAX(rBP!$5:$5)-BF$5+1))&amp;":"&amp;ADDRESS($S95,SUMIFS(rBP!$1:$1,rBP!$5:$5,MAX(rBP!$5:$5))))))</f>
        <v>42097.869233565638</v>
      </c>
      <c r="BG95" s="71">
        <f ca="1">IF(BG$5="",0,SUMPRODUCT(
INDIRECT(ADDRESS($P95,SUMIFS($1:$1,$5:$5,1))&amp;":"&amp;ADDRESS($P95,BG$1)),
INDIRECT("rBP!"&amp;ADDRESS($S95,SUMIFS(rBP!$1:$1,rBP!$5:$5,MAX(rBP!$5:$5)-BG$5+1))&amp;":"&amp;ADDRESS($S95,SUMIFS(rBP!$1:$1,rBP!$5:$5,MAX(rBP!$5:$5))))))</f>
        <v>43360.805310572607</v>
      </c>
      <c r="BH95" s="71">
        <f ca="1">IF(BH$5="",0,SUMPRODUCT(
INDIRECT(ADDRESS($P95,SUMIFS($1:$1,$5:$5,1))&amp;":"&amp;ADDRESS($P95,BH$1)),
INDIRECT("rBP!"&amp;ADDRESS($S95,SUMIFS(rBP!$1:$1,rBP!$5:$5,MAX(rBP!$5:$5)-BH$5+1))&amp;":"&amp;ADDRESS($S95,SUMIFS(rBP!$1:$1,rBP!$5:$5,MAX(rBP!$5:$5))))))</f>
        <v>44661.629469889784</v>
      </c>
      <c r="BI95" s="71">
        <f ca="1">IF(BI$5="",0,SUMPRODUCT(
INDIRECT(ADDRESS($P95,SUMIFS($1:$1,$5:$5,1))&amp;":"&amp;ADDRESS($P95,BI$1)),
INDIRECT("rBP!"&amp;ADDRESS($S95,SUMIFS(rBP!$1:$1,rBP!$5:$5,MAX(rBP!$5:$5)-BI$5+1))&amp;":"&amp;ADDRESS($S95,SUMIFS(rBP!$1:$1,rBP!$5:$5,MAX(rBP!$5:$5))))))</f>
        <v>46001.47835398648</v>
      </c>
      <c r="BJ95" s="71">
        <f ca="1">IF(BJ$5="",0,SUMPRODUCT(
INDIRECT(ADDRESS($P95,SUMIFS($1:$1,$5:$5,1))&amp;":"&amp;ADDRESS($P95,BJ$1)),
INDIRECT("rBP!"&amp;ADDRESS($S95,SUMIFS(rBP!$1:$1,rBP!$5:$5,MAX(rBP!$5:$5)-BJ$5+1))&amp;":"&amp;ADDRESS($S95,SUMIFS(rBP!$1:$1,rBP!$5:$5,MAX(rBP!$5:$5))))))</f>
        <v>47381.522704606083</v>
      </c>
      <c r="BK95" s="71">
        <f ca="1">IF(BK$5="",0,SUMPRODUCT(
INDIRECT(ADDRESS($P95,SUMIFS($1:$1,$5:$5,1))&amp;":"&amp;ADDRESS($P95,BK$1)),
INDIRECT("rBP!"&amp;ADDRESS($S95,SUMIFS(rBP!$1:$1,rBP!$5:$5,MAX(rBP!$5:$5)-BK$5+1))&amp;":"&amp;ADDRESS($S95,SUMIFS(rBP!$1:$1,rBP!$5:$5,MAX(rBP!$5:$5))))))</f>
        <v>48802.968385744265</v>
      </c>
      <c r="BL95" s="71">
        <f ca="1">IF(BL$5="",0,SUMPRODUCT(
INDIRECT(ADDRESS($P95,SUMIFS($1:$1,$5:$5,1))&amp;":"&amp;ADDRESS($P95,BL$1)),
INDIRECT("rBP!"&amp;ADDRESS($S95,SUMIFS(rBP!$1:$1,rBP!$5:$5,MAX(rBP!$5:$5)-BL$5+1))&amp;":"&amp;ADDRESS($S95,SUMIFS(rBP!$1:$1,rBP!$5:$5,MAX(rBP!$5:$5))))))</f>
        <v>50267.057437316595</v>
      </c>
      <c r="BM95" s="71">
        <f ca="1">IF(BM$5="",0,SUMPRODUCT(
INDIRECT(ADDRESS($P95,SUMIFS($1:$1,$5:$5,1))&amp;":"&amp;ADDRESS($P95,BM$1)),
INDIRECT("rBP!"&amp;ADDRESS($S95,SUMIFS(rBP!$1:$1,rBP!$5:$5,MAX(rBP!$5:$5)-BM$5+1))&amp;":"&amp;ADDRESS($S95,SUMIFS(rBP!$1:$1,rBP!$5:$5,MAX(rBP!$5:$5))))))</f>
        <v>51775.069160436091</v>
      </c>
      <c r="BN95" s="71">
        <f ca="1">IF(BN$5="",0,SUMPRODUCT(
INDIRECT(ADDRESS($P95,SUMIFS($1:$1,$5:$5,1))&amp;":"&amp;ADDRESS($P95,BN$1)),
INDIRECT("rBP!"&amp;ADDRESS($S95,SUMIFS(rBP!$1:$1,rBP!$5:$5,MAX(rBP!$5:$5)-BN$5+1))&amp;":"&amp;ADDRESS($S95,SUMIFS(rBP!$1:$1,rBP!$5:$5,MAX(rBP!$5:$5))))))</f>
        <v>53328.321235249176</v>
      </c>
      <c r="BO95" s="71">
        <f ca="1">IF(BO$5="",0,SUMPRODUCT(
INDIRECT(ADDRESS($P95,SUMIFS($1:$1,$5:$5,1))&amp;":"&amp;ADDRESS($P95,BO$1)),
INDIRECT("rBP!"&amp;ADDRESS($S95,SUMIFS(rBP!$1:$1,rBP!$5:$5,MAX(rBP!$5:$5)-BO$5+1))&amp;":"&amp;ADDRESS($S95,SUMIFS(rBP!$1:$1,rBP!$5:$5,MAX(rBP!$5:$5))))))</f>
        <v>54928.170872306655</v>
      </c>
      <c r="BP95" s="71">
        <f ca="1">IF(BP$5="",0,SUMPRODUCT(
INDIRECT(ADDRESS($P95,SUMIFS($1:$1,$5:$5,1))&amp;":"&amp;ADDRESS($P95,BP$1)),
INDIRECT("rBP!"&amp;ADDRESS($S95,SUMIFS(rBP!$1:$1,rBP!$5:$5,MAX(rBP!$5:$5)-BP$5+1))&amp;":"&amp;ADDRESS($S95,SUMIFS(rBP!$1:$1,rBP!$5:$5,MAX(rBP!$5:$5))))))</f>
        <v>56576.015998475857</v>
      </c>
      <c r="BQ95" s="71">
        <f ca="1">IF(BQ$5="",0,SUMPRODUCT(
INDIRECT(ADDRESS($P95,SUMIFS($1:$1,$5:$5,1))&amp;":"&amp;ADDRESS($P95,BQ$1)),
INDIRECT("rBP!"&amp;ADDRESS($S95,SUMIFS(rBP!$1:$1,rBP!$5:$5,MAX(rBP!$5:$5)-BQ$5+1))&amp;":"&amp;ADDRESS($S95,SUMIFS(rBP!$1:$1,rBP!$5:$5,MAX(rBP!$5:$5))))))</f>
        <v>58273.296478430129</v>
      </c>
      <c r="BR95" s="71">
        <f ca="1">IF(BR$5="",0,SUMPRODUCT(
INDIRECT(ADDRESS($P95,SUMIFS($1:$1,$5:$5,1))&amp;":"&amp;ADDRESS($P95,BR$1)),
INDIRECT("rBP!"&amp;ADDRESS($S95,SUMIFS(rBP!$1:$1,rBP!$5:$5,MAX(rBP!$5:$5)-BR$5+1))&amp;":"&amp;ADDRESS($S95,SUMIFS(rBP!$1:$1,rBP!$5:$5,MAX(rBP!$5:$5))))))</f>
        <v>60021.495372783036</v>
      </c>
      <c r="BS95" s="71">
        <f ca="1">IF(BS$5="",0,SUMPRODUCT(
INDIRECT(ADDRESS($P95,SUMIFS($1:$1,$5:$5,1))&amp;":"&amp;ADDRESS($P95,BS$1)),
INDIRECT("rBP!"&amp;ADDRESS($S95,SUMIFS(rBP!$1:$1,rBP!$5:$5,MAX(rBP!$5:$5)-BS$5+1))&amp;":"&amp;ADDRESS($S95,SUMIFS(rBP!$1:$1,rBP!$5:$5,MAX(rBP!$5:$5))))))</f>
        <v>61822.140233966529</v>
      </c>
      <c r="BT95" s="71">
        <f ca="1">IF(BT$5="",0,SUMPRODUCT(
INDIRECT(ADDRESS($P95,SUMIFS($1:$1,$5:$5,1))&amp;":"&amp;ADDRESS($P95,BT$1)),
INDIRECT("rBP!"&amp;ADDRESS($S95,SUMIFS(rBP!$1:$1,rBP!$5:$5,MAX(rBP!$5:$5)-BT$5+1))&amp;":"&amp;ADDRESS($S95,SUMIFS(rBP!$1:$1,rBP!$5:$5,MAX(rBP!$5:$5))))))</f>
        <v>63676.804440985528</v>
      </c>
      <c r="BU95" s="71">
        <f ca="1">IF(BU$5="",0,SUMPRODUCT(
INDIRECT(ADDRESS($P95,SUMIFS($1:$1,$5:$5,1))&amp;":"&amp;ADDRESS($P95,BU$1)),
INDIRECT("rBP!"&amp;ADDRESS($S95,SUMIFS(rBP!$1:$1,rBP!$5:$5,MAX(rBP!$5:$5)-BU$5+1))&amp;":"&amp;ADDRESS($S95,SUMIFS(rBP!$1:$1,rBP!$5:$5,MAX(rBP!$5:$5))))))</f>
        <v>65587.10857421509</v>
      </c>
      <c r="BV95" s="71">
        <f ca="1">IF(BV$5="",0,SUMPRODUCT(
INDIRECT(ADDRESS($P95,SUMIFS($1:$1,$5:$5,1))&amp;":"&amp;ADDRESS($P95,BV$1)),
INDIRECT("rBP!"&amp;ADDRESS($S95,SUMIFS(rBP!$1:$1,rBP!$5:$5,MAX(rBP!$5:$5)-BV$5+1))&amp;":"&amp;ADDRESS($S95,SUMIFS(rBP!$1:$1,rBP!$5:$5,MAX(rBP!$5:$5))))))</f>
        <v>0</v>
      </c>
      <c r="BW95" s="71">
        <f ca="1">IF(BW$5="",0,SUMPRODUCT(
INDIRECT(ADDRESS($P95,SUMIFS($1:$1,$5:$5,1))&amp;":"&amp;ADDRESS($P95,BW$1)),
INDIRECT("rBP!"&amp;ADDRESS($S95,SUMIFS(rBP!$1:$1,rBP!$5:$5,MAX(rBP!$5:$5)-BW$5+1))&amp;":"&amp;ADDRESS($S95,SUMIFS(rBP!$1:$1,rBP!$5:$5,MAX(rBP!$5:$5))))))</f>
        <v>0</v>
      </c>
      <c r="BX95" s="71">
        <f ca="1">IF(BX$5="",0,SUMPRODUCT(
INDIRECT(ADDRESS($P95,SUMIFS($1:$1,$5:$5,1))&amp;":"&amp;ADDRESS($P95,BX$1)),
INDIRECT("rBP!"&amp;ADDRESS($S95,SUMIFS(rBP!$1:$1,rBP!$5:$5,MAX(rBP!$5:$5)-BX$5+1))&amp;":"&amp;ADDRESS($S95,SUMIFS(rBP!$1:$1,rBP!$5:$5,MAX(rBP!$5:$5))))))</f>
        <v>0</v>
      </c>
      <c r="BY95" s="71">
        <f ca="1">IF(BY$5="",0,SUMPRODUCT(
INDIRECT(ADDRESS($P95,SUMIFS($1:$1,$5:$5,1))&amp;":"&amp;ADDRESS($P95,BY$1)),
INDIRECT("rBP!"&amp;ADDRESS($S95,SUMIFS(rBP!$1:$1,rBP!$5:$5,MAX(rBP!$5:$5)-BY$5+1))&amp;":"&amp;ADDRESS($S95,SUMIFS(rBP!$1:$1,rBP!$5:$5,MAX(rBP!$5:$5))))))</f>
        <v>0</v>
      </c>
      <c r="BZ95" s="71">
        <f ca="1">IF(BZ$5="",0,SUMPRODUCT(
INDIRECT(ADDRESS($P95,SUMIFS($1:$1,$5:$5,1))&amp;":"&amp;ADDRESS($P95,BZ$1)),
INDIRECT("rBP!"&amp;ADDRESS($S95,SUMIFS(rBP!$1:$1,rBP!$5:$5,MAX(rBP!$5:$5)-BZ$5+1))&amp;":"&amp;ADDRESS($S95,SUMIFS(rBP!$1:$1,rBP!$5:$5,MAX(rBP!$5:$5))))))</f>
        <v>0</v>
      </c>
      <c r="CA95" s="71">
        <f ca="1">IF(CA$5="",0,SUMPRODUCT(
INDIRECT(ADDRESS($P95,SUMIFS($1:$1,$5:$5,1))&amp;":"&amp;ADDRESS($P95,CA$1)),
INDIRECT("rBP!"&amp;ADDRESS($S95,SUMIFS(rBP!$1:$1,rBP!$5:$5,MAX(rBP!$5:$5)-CA$5+1))&amp;":"&amp;ADDRESS($S95,SUMIFS(rBP!$1:$1,rBP!$5:$5,MAX(rBP!$5:$5))))))</f>
        <v>0</v>
      </c>
      <c r="CB95" s="71">
        <f ca="1">IF(CB$5="",0,SUMPRODUCT(
INDIRECT(ADDRESS($P95,SUMIFS($1:$1,$5:$5,1))&amp;":"&amp;ADDRESS($P95,CB$1)),
INDIRECT("rBP!"&amp;ADDRESS($S95,SUMIFS(rBP!$1:$1,rBP!$5:$5,MAX(rBP!$5:$5)-CB$5+1))&amp;":"&amp;ADDRESS($S95,SUMIFS(rBP!$1:$1,rBP!$5:$5,MAX(rBP!$5:$5))))))</f>
        <v>0</v>
      </c>
      <c r="CC95" s="71">
        <f ca="1">IF(CC$5="",0,SUMPRODUCT(
INDIRECT(ADDRESS($P95,SUMIFS($1:$1,$5:$5,1))&amp;":"&amp;ADDRESS($P95,CC$1)),
INDIRECT("rBP!"&amp;ADDRESS($S95,SUMIFS(rBP!$1:$1,rBP!$5:$5,MAX(rBP!$5:$5)-CC$5+1))&amp;":"&amp;ADDRESS($S95,SUMIFS(rBP!$1:$1,rBP!$5:$5,MAX(rBP!$5:$5))))))</f>
        <v>0</v>
      </c>
      <c r="CD95" s="71">
        <f ca="1">IF(CD$5="",0,SUMPRODUCT(
INDIRECT(ADDRESS($P95,SUMIFS($1:$1,$5:$5,1))&amp;":"&amp;ADDRESS($P95,CD$1)),
INDIRECT("rBP!"&amp;ADDRESS($S95,SUMIFS(rBP!$1:$1,rBP!$5:$5,MAX(rBP!$5:$5)-CD$5+1))&amp;":"&amp;ADDRESS($S95,SUMIFS(rBP!$1:$1,rBP!$5:$5,MAX(rBP!$5:$5))))))</f>
        <v>0</v>
      </c>
      <c r="CE95" s="71">
        <f ca="1">IF(CE$5="",0,SUMPRODUCT(
INDIRECT(ADDRESS($P95,SUMIFS($1:$1,$5:$5,1))&amp;":"&amp;ADDRESS($P95,CE$1)),
INDIRECT("rBP!"&amp;ADDRESS($S95,SUMIFS(rBP!$1:$1,rBP!$5:$5,MAX(rBP!$5:$5)-CE$5+1))&amp;":"&amp;ADDRESS($S95,SUMIFS(rBP!$1:$1,rBP!$5:$5,MAX(rBP!$5:$5))))))</f>
        <v>0</v>
      </c>
      <c r="CF95" s="71">
        <f ca="1">IF(CF$5="",0,SUMPRODUCT(
INDIRECT(ADDRESS($P95,SUMIFS($1:$1,$5:$5,1))&amp;":"&amp;ADDRESS($P95,CF$1)),
INDIRECT("rBP!"&amp;ADDRESS($S95,SUMIFS(rBP!$1:$1,rBP!$5:$5,MAX(rBP!$5:$5)-CF$5+1))&amp;":"&amp;ADDRESS($S95,SUMIFS(rBP!$1:$1,rBP!$5:$5,MAX(rBP!$5:$5))))))</f>
        <v>0</v>
      </c>
      <c r="CG95" s="71">
        <f ca="1">IF(CG$5="",0,SUMPRODUCT(
INDIRECT(ADDRESS($P95,SUMIFS($1:$1,$5:$5,1))&amp;":"&amp;ADDRESS($P95,CG$1)),
INDIRECT("rBP!"&amp;ADDRESS($S95,SUMIFS(rBP!$1:$1,rBP!$5:$5,MAX(rBP!$5:$5)-CG$5+1))&amp;":"&amp;ADDRESS($S95,SUMIFS(rBP!$1:$1,rBP!$5:$5,MAX(rBP!$5:$5))))))</f>
        <v>0</v>
      </c>
      <c r="CH95" s="71">
        <f ca="1">IF(CH$5="",0,SUMPRODUCT(
INDIRECT(ADDRESS($P95,SUMIFS($1:$1,$5:$5,1))&amp;":"&amp;ADDRESS($P95,CH$1)),
INDIRECT("rBP!"&amp;ADDRESS($S95,SUMIFS(rBP!$1:$1,rBP!$5:$5,MAX(rBP!$5:$5)-CH$5+1))&amp;":"&amp;ADDRESS($S95,SUMIFS(rBP!$1:$1,rBP!$5:$5,MAX(rBP!$5:$5))))))</f>
        <v>0</v>
      </c>
      <c r="CI95" s="71">
        <f ca="1">IF(CI$5="",0,SUMPRODUCT(
INDIRECT(ADDRESS($P95,SUMIFS($1:$1,$5:$5,1))&amp;":"&amp;ADDRESS($P95,CI$1)),
INDIRECT("rBP!"&amp;ADDRESS($S95,SUMIFS(rBP!$1:$1,rBP!$5:$5,MAX(rBP!$5:$5)-CI$5+1))&amp;":"&amp;ADDRESS($S95,SUMIFS(rBP!$1:$1,rBP!$5:$5,MAX(rBP!$5:$5))))))</f>
        <v>0</v>
      </c>
      <c r="CJ95" s="71">
        <f ca="1">IF(CJ$5="",0,SUMPRODUCT(
INDIRECT(ADDRESS($P95,SUMIFS($1:$1,$5:$5,1))&amp;":"&amp;ADDRESS($P95,CJ$1)),
INDIRECT("rBP!"&amp;ADDRESS($S95,SUMIFS(rBP!$1:$1,rBP!$5:$5,MAX(rBP!$5:$5)-CJ$5+1))&amp;":"&amp;ADDRESS($S95,SUMIFS(rBP!$1:$1,rBP!$5:$5,MAX(rBP!$5:$5))))))</f>
        <v>0</v>
      </c>
      <c r="CK95" s="71">
        <f ca="1">IF(CK$5="",0,SUMPRODUCT(
INDIRECT(ADDRESS($P95,SUMIFS($1:$1,$5:$5,1))&amp;":"&amp;ADDRESS($P95,CK$1)),
INDIRECT("rBP!"&amp;ADDRESS($S95,SUMIFS(rBP!$1:$1,rBP!$5:$5,MAX(rBP!$5:$5)-CK$5+1))&amp;":"&amp;ADDRESS($S95,SUMIFS(rBP!$1:$1,rBP!$5:$5,MAX(rBP!$5:$5))))))</f>
        <v>0</v>
      </c>
      <c r="CL95" s="71">
        <f ca="1">IF(CL$5="",0,SUMPRODUCT(
INDIRECT(ADDRESS($P95,SUMIFS($1:$1,$5:$5,1))&amp;":"&amp;ADDRESS($P95,CL$1)),
INDIRECT("rBP!"&amp;ADDRESS($S95,SUMIFS(rBP!$1:$1,rBP!$5:$5,MAX(rBP!$5:$5)-CL$5+1))&amp;":"&amp;ADDRESS($S95,SUMIFS(rBP!$1:$1,rBP!$5:$5,MAX(rBP!$5:$5))))))</f>
        <v>0</v>
      </c>
      <c r="CM95" s="71">
        <f ca="1">IF(CM$5="",0,SUMPRODUCT(
INDIRECT(ADDRESS($P95,SUMIFS($1:$1,$5:$5,1))&amp;":"&amp;ADDRESS($P95,CM$1)),
INDIRECT("rBP!"&amp;ADDRESS($S95,SUMIFS(rBP!$1:$1,rBP!$5:$5,MAX(rBP!$5:$5)-CM$5+1))&amp;":"&amp;ADDRESS($S95,SUMIFS(rBP!$1:$1,rBP!$5:$5,MAX(rBP!$5:$5))))))</f>
        <v>0</v>
      </c>
      <c r="CN95" s="71">
        <f ca="1">IF(CN$5="",0,SUMPRODUCT(
INDIRECT(ADDRESS($P95,SUMIFS($1:$1,$5:$5,1))&amp;":"&amp;ADDRESS($P95,CN$1)),
INDIRECT("rBP!"&amp;ADDRESS($S95,SUMIFS(rBP!$1:$1,rBP!$5:$5,MAX(rBP!$5:$5)-CN$5+1))&amp;":"&amp;ADDRESS($S95,SUMIFS(rBP!$1:$1,rBP!$5:$5,MAX(rBP!$5:$5))))))</f>
        <v>0</v>
      </c>
      <c r="CO95" s="71">
        <f ca="1">IF(CO$5="",0,SUMPRODUCT(
INDIRECT(ADDRESS($P95,SUMIFS($1:$1,$5:$5,1))&amp;":"&amp;ADDRESS($P95,CO$1)),
INDIRECT("rBP!"&amp;ADDRESS($S95,SUMIFS(rBP!$1:$1,rBP!$5:$5,MAX(rBP!$5:$5)-CO$5+1))&amp;":"&amp;ADDRESS($S95,SUMIFS(rBP!$1:$1,rBP!$5:$5,MAX(rBP!$5:$5))))))</f>
        <v>0</v>
      </c>
      <c r="CP95" s="71">
        <f ca="1">IF(CP$5="",0,SUMPRODUCT(
INDIRECT(ADDRESS($P95,SUMIFS($1:$1,$5:$5,1))&amp;":"&amp;ADDRESS($P95,CP$1)),
INDIRECT("rBP!"&amp;ADDRESS($S95,SUMIFS(rBP!$1:$1,rBP!$5:$5,MAX(rBP!$5:$5)-CP$5+1))&amp;":"&amp;ADDRESS($S95,SUMIFS(rBP!$1:$1,rBP!$5:$5,MAX(rBP!$5:$5))))))</f>
        <v>0</v>
      </c>
      <c r="CQ95" s="71">
        <f ca="1">IF(CQ$5="",0,SUMPRODUCT(
INDIRECT(ADDRESS($P95,SUMIFS($1:$1,$5:$5,1))&amp;":"&amp;ADDRESS($P95,CQ$1)),
INDIRECT("rBP!"&amp;ADDRESS($S95,SUMIFS(rBP!$1:$1,rBP!$5:$5,MAX(rBP!$5:$5)-CQ$5+1))&amp;":"&amp;ADDRESS($S95,SUMIFS(rBP!$1:$1,rBP!$5:$5,MAX(rBP!$5:$5))))))</f>
        <v>0</v>
      </c>
      <c r="CR95" s="71">
        <f ca="1">IF(CR$5="",0,SUMPRODUCT(
INDIRECT(ADDRESS($P95,SUMIFS($1:$1,$5:$5,1))&amp;":"&amp;ADDRESS($P95,CR$1)),
INDIRECT("rBP!"&amp;ADDRESS($S95,SUMIFS(rBP!$1:$1,rBP!$5:$5,MAX(rBP!$5:$5)-CR$5+1))&amp;":"&amp;ADDRESS($S95,SUMIFS(rBP!$1:$1,rBP!$5:$5,MAX(rBP!$5:$5))))))</f>
        <v>0</v>
      </c>
      <c r="CS95" s="71">
        <f ca="1">IF(CS$5="",0,SUMPRODUCT(
INDIRECT(ADDRESS($P95,SUMIFS($1:$1,$5:$5,1))&amp;":"&amp;ADDRESS($P95,CS$1)),
INDIRECT("rBP!"&amp;ADDRESS($S95,SUMIFS(rBP!$1:$1,rBP!$5:$5,MAX(rBP!$5:$5)-CS$5+1))&amp;":"&amp;ADDRESS($S95,SUMIFS(rBP!$1:$1,rBP!$5:$5,MAX(rBP!$5:$5))))))</f>
        <v>0</v>
      </c>
      <c r="CT95" s="71">
        <f ca="1">IF(CT$5="",0,SUMPRODUCT(
INDIRECT(ADDRESS($P95,SUMIFS($1:$1,$5:$5,1))&amp;":"&amp;ADDRESS($P95,CT$1)),
INDIRECT("rBP!"&amp;ADDRESS($S95,SUMIFS(rBP!$1:$1,rBP!$5:$5,MAX(rBP!$5:$5)-CT$5+1))&amp;":"&amp;ADDRESS($S95,SUMIFS(rBP!$1:$1,rBP!$5:$5,MAX(rBP!$5:$5))))))</f>
        <v>0</v>
      </c>
    </row>
    <row r="96" spans="1:98" s="2" customFormat="1" ht="10.199999999999999" x14ac:dyDescent="0.2">
      <c r="A96" s="11">
        <f>ROW()</f>
        <v>96</v>
      </c>
      <c r="E96" s="23" t="str">
        <f>Lists!$N$9</f>
        <v>пустая строка</v>
      </c>
      <c r="P96" s="3"/>
      <c r="R96" s="23"/>
      <c r="S96" s="3"/>
      <c r="V96" s="76"/>
      <c r="W96" s="5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  <c r="BW96" s="3"/>
      <c r="BX96" s="3"/>
      <c r="BY96" s="3"/>
      <c r="BZ96" s="3"/>
      <c r="CA96" s="3"/>
      <c r="CB96" s="3"/>
      <c r="CC96" s="3"/>
      <c r="CD96" s="3"/>
      <c r="CE96" s="3"/>
      <c r="CF96" s="3"/>
      <c r="CG96" s="3"/>
      <c r="CH96" s="3"/>
      <c r="CI96" s="3"/>
      <c r="CJ96" s="3"/>
      <c r="CK96" s="3"/>
      <c r="CL96" s="3"/>
      <c r="CM96" s="3"/>
      <c r="CN96" s="3"/>
      <c r="CO96" s="3"/>
      <c r="CP96" s="3"/>
      <c r="CQ96" s="3"/>
      <c r="CR96" s="3"/>
      <c r="CS96" s="3"/>
      <c r="CT96" s="3"/>
    </row>
    <row r="97" spans="1:98" s="13" customFormat="1" x14ac:dyDescent="0.3">
      <c r="A97" s="12">
        <f>ROW()</f>
        <v>97</v>
      </c>
      <c r="E97" s="25"/>
      <c r="F97" s="13" t="str">
        <f>BP!$F$151</f>
        <v>Поступление ГП на склад ГП в натуральных величинах</v>
      </c>
      <c r="M97" s="4"/>
      <c r="P97" s="63"/>
      <c r="Q97" s="64"/>
      <c r="R97" s="65"/>
      <c r="S97" s="63"/>
      <c r="T97" s="66"/>
      <c r="U97" s="66"/>
      <c r="V97" s="78"/>
      <c r="W97" s="67"/>
      <c r="X97" s="66"/>
      <c r="Y97" s="66"/>
      <c r="Z97" s="67"/>
      <c r="AA97" s="67"/>
      <c r="AB97" s="67"/>
      <c r="AC97" s="67"/>
      <c r="AD97" s="67"/>
      <c r="AE97" s="67"/>
      <c r="AF97" s="67"/>
      <c r="AG97" s="67"/>
      <c r="AH97" s="67"/>
      <c r="AI97" s="67"/>
      <c r="AJ97" s="67"/>
      <c r="AK97" s="67"/>
      <c r="AL97" s="67"/>
      <c r="AM97" s="67"/>
      <c r="AN97" s="67"/>
      <c r="AO97" s="67"/>
      <c r="AP97" s="67"/>
      <c r="AQ97" s="67"/>
      <c r="AR97" s="67"/>
      <c r="AS97" s="67"/>
      <c r="AT97" s="67"/>
      <c r="AU97" s="67"/>
      <c r="AV97" s="67"/>
      <c r="AW97" s="67"/>
      <c r="AX97" s="67"/>
      <c r="AY97" s="67"/>
      <c r="AZ97" s="67"/>
      <c r="BA97" s="67"/>
      <c r="BB97" s="67"/>
      <c r="BC97" s="67"/>
      <c r="BD97" s="67"/>
      <c r="BE97" s="67"/>
      <c r="BF97" s="67"/>
      <c r="BG97" s="67"/>
      <c r="BH97" s="67"/>
      <c r="BI97" s="67"/>
      <c r="BJ97" s="67"/>
      <c r="BK97" s="67"/>
      <c r="BL97" s="67"/>
      <c r="BM97" s="67"/>
      <c r="BN97" s="67"/>
      <c r="BO97" s="67"/>
      <c r="BP97" s="67"/>
      <c r="BQ97" s="67"/>
      <c r="BR97" s="67"/>
      <c r="BS97" s="67"/>
      <c r="BT97" s="67"/>
      <c r="BU97" s="67"/>
      <c r="BV97" s="67"/>
      <c r="BW97" s="67"/>
      <c r="BX97" s="67"/>
      <c r="BY97" s="67"/>
      <c r="BZ97" s="67"/>
      <c r="CA97" s="67"/>
      <c r="CB97" s="67"/>
      <c r="CC97" s="67"/>
      <c r="CD97" s="67"/>
      <c r="CE97" s="67"/>
      <c r="CF97" s="67"/>
      <c r="CG97" s="67"/>
      <c r="CH97" s="67"/>
      <c r="CI97" s="67"/>
      <c r="CJ97" s="67"/>
      <c r="CK97" s="67"/>
      <c r="CL97" s="67"/>
      <c r="CM97" s="67"/>
      <c r="CN97" s="67"/>
      <c r="CO97" s="67"/>
      <c r="CP97" s="67"/>
      <c r="CQ97" s="67"/>
      <c r="CR97" s="67"/>
      <c r="CS97" s="67"/>
      <c r="CT97" s="67"/>
    </row>
    <row r="98" spans="1:98" s="13" customFormat="1" x14ac:dyDescent="0.3">
      <c r="A98" s="80">
        <f>ROW()</f>
        <v>98</v>
      </c>
      <c r="E98" s="45"/>
      <c r="F98" s="81" t="str">
        <f>F97</f>
        <v>Поступление ГП на склад ГП в натуральных величинах</v>
      </c>
      <c r="G98" s="13" t="str">
        <f>BP!$F$20</f>
        <v>Продукт</v>
      </c>
      <c r="M98" s="13" t="str">
        <f>BP!$M$20</f>
        <v>шт</v>
      </c>
      <c r="P98" s="74">
        <f>$A$7</f>
        <v>7</v>
      </c>
      <c r="Q98" s="31"/>
      <c r="R98" s="46"/>
      <c r="S98" s="74">
        <f>BP!$A152</f>
        <v>152</v>
      </c>
      <c r="T98" s="31"/>
      <c r="U98" s="31"/>
      <c r="V98" s="82"/>
      <c r="W98" s="83">
        <f ca="1">SUM(INDIRECT(ADDRESS(ROW(),SUMIFS($1:$1,$5:$5,1))):INDIRECT(ADDRESS(ROW(),SUMIFS($1:$1,$5:$5,MAX($5:$5)))))</f>
        <v>341935.5693783699</v>
      </c>
      <c r="X98" s="31"/>
      <c r="Y98" s="31"/>
      <c r="Z98" s="83">
        <f ca="1">IF(Z$5="",0,SUMPRODUCT(
INDIRECT(ADDRESS($P98,SUMIFS($1:$1,$5:$5,1))&amp;":"&amp;ADDRESS($P98,Z$1)),
INDIRECT("rBP!"&amp;ADDRESS($S98,SUMIFS(rBP!$1:$1,rBP!$5:$5,MAX(rBP!$5:$5)-Z$5+1))&amp;":"&amp;ADDRESS($S98,SUMIFS(rBP!$1:$1,rBP!$5:$5,MAX(rBP!$5:$5))))))</f>
        <v>0</v>
      </c>
      <c r="AA98" s="83">
        <f ca="1">IF(AA$5="",0,SUMPRODUCT(
INDIRECT(ADDRESS($P98,SUMIFS($1:$1,$5:$5,1))&amp;":"&amp;ADDRESS($P98,AA$1)),
INDIRECT("rBP!"&amp;ADDRESS($S98,SUMIFS(rBP!$1:$1,rBP!$5:$5,MAX(rBP!$5:$5)-AA$5+1))&amp;":"&amp;ADDRESS($S98,SUMIFS(rBP!$1:$1,rBP!$5:$5,MAX(rBP!$5:$5))))))</f>
        <v>0</v>
      </c>
      <c r="AB98" s="83">
        <f ca="1">IF(AB$5="",0,SUMPRODUCT(
INDIRECT(ADDRESS($P98,SUMIFS($1:$1,$5:$5,1))&amp;":"&amp;ADDRESS($P98,AB$1)),
INDIRECT("rBP!"&amp;ADDRESS($S98,SUMIFS(rBP!$1:$1,rBP!$5:$5,MAX(rBP!$5:$5)-AB$5+1))&amp;":"&amp;ADDRESS($S98,SUMIFS(rBP!$1:$1,rBP!$5:$5,MAX(rBP!$5:$5))))))</f>
        <v>0</v>
      </c>
      <c r="AC98" s="83">
        <f ca="1">IF(AC$5="",0,SUMPRODUCT(
INDIRECT(ADDRESS($P98,SUMIFS($1:$1,$5:$5,1))&amp;":"&amp;ADDRESS($P98,AC$1)),
INDIRECT("rBP!"&amp;ADDRESS($S98,SUMIFS(rBP!$1:$1,rBP!$5:$5,MAX(rBP!$5:$5)-AC$5+1))&amp;":"&amp;ADDRESS($S98,SUMIFS(rBP!$1:$1,rBP!$5:$5,MAX(rBP!$5:$5))))))</f>
        <v>0</v>
      </c>
      <c r="AD98" s="83">
        <f ca="1">IF(AD$5="",0,SUMPRODUCT(
INDIRECT(ADDRESS($P98,SUMIFS($1:$1,$5:$5,1))&amp;":"&amp;ADDRESS($P98,AD$1)),
INDIRECT("rBP!"&amp;ADDRESS($S98,SUMIFS(rBP!$1:$1,rBP!$5:$5,MAX(rBP!$5:$5)-AD$5+1))&amp;":"&amp;ADDRESS($S98,SUMIFS(rBP!$1:$1,rBP!$5:$5,MAX(rBP!$5:$5))))))</f>
        <v>0</v>
      </c>
      <c r="AE98" s="83">
        <f ca="1">IF(AE$5="",0,SUMPRODUCT(
INDIRECT(ADDRESS($P98,SUMIFS($1:$1,$5:$5,1))&amp;":"&amp;ADDRESS($P98,AE$1)),
INDIRECT("rBP!"&amp;ADDRESS($S98,SUMIFS(rBP!$1:$1,rBP!$5:$5,MAX(rBP!$5:$5)-AE$5+1))&amp;":"&amp;ADDRESS($S98,SUMIFS(rBP!$1:$1,rBP!$5:$5,MAX(rBP!$5:$5))))))</f>
        <v>4000</v>
      </c>
      <c r="AF98" s="83">
        <f ca="1">IF(AF$5="",0,SUMPRODUCT(
INDIRECT(ADDRESS($P98,SUMIFS($1:$1,$5:$5,1))&amp;":"&amp;ADDRESS($P98,AF$1)),
INDIRECT("rBP!"&amp;ADDRESS($S98,SUMIFS(rBP!$1:$1,rBP!$5:$5,MAX(rBP!$5:$5)-AF$5+1))&amp;":"&amp;ADDRESS($S98,SUMIFS(rBP!$1:$1,rBP!$5:$5,MAX(rBP!$5:$5))))))</f>
        <v>4120</v>
      </c>
      <c r="AG98" s="83">
        <f ca="1">IF(AG$5="",0,SUMPRODUCT(
INDIRECT(ADDRESS($P98,SUMIFS($1:$1,$5:$5,1))&amp;":"&amp;ADDRESS($P98,AG$1)),
INDIRECT("rBP!"&amp;ADDRESS($S98,SUMIFS(rBP!$1:$1,rBP!$5:$5,MAX(rBP!$5:$5)-AG$5+1))&amp;":"&amp;ADDRESS($S98,SUMIFS(rBP!$1:$1,rBP!$5:$5,MAX(rBP!$5:$5))))))</f>
        <v>4243.6000000000004</v>
      </c>
      <c r="AH98" s="83">
        <f ca="1">IF(AH$5="",0,SUMPRODUCT(
INDIRECT(ADDRESS($P98,SUMIFS($1:$1,$5:$5,1))&amp;":"&amp;ADDRESS($P98,AH$1)),
INDIRECT("rBP!"&amp;ADDRESS($S98,SUMIFS(rBP!$1:$1,rBP!$5:$5,MAX(rBP!$5:$5)-AH$5+1))&amp;":"&amp;ADDRESS($S98,SUMIFS(rBP!$1:$1,rBP!$5:$5,MAX(rBP!$5:$5))))))</f>
        <v>4370.9080000000004</v>
      </c>
      <c r="AI98" s="83">
        <f ca="1">IF(AI$5="",0,SUMPRODUCT(
INDIRECT(ADDRESS($P98,SUMIFS($1:$1,$5:$5,1))&amp;":"&amp;ADDRESS($P98,AI$1)),
INDIRECT("rBP!"&amp;ADDRESS($S98,SUMIFS(rBP!$1:$1,rBP!$5:$5,MAX(rBP!$5:$5)-AI$5+1))&amp;":"&amp;ADDRESS($S98,SUMIFS(rBP!$1:$1,rBP!$5:$5,MAX(rBP!$5:$5))))))</f>
        <v>4502.0352400000002</v>
      </c>
      <c r="AJ98" s="83">
        <f ca="1">IF(AJ$5="",0,SUMPRODUCT(
INDIRECT(ADDRESS($P98,SUMIFS($1:$1,$5:$5,1))&amp;":"&amp;ADDRESS($P98,AJ$1)),
INDIRECT("rBP!"&amp;ADDRESS($S98,SUMIFS(rBP!$1:$1,rBP!$5:$5,MAX(rBP!$5:$5)-AJ$5+1))&amp;":"&amp;ADDRESS($S98,SUMIFS(rBP!$1:$1,rBP!$5:$5,MAX(rBP!$5:$5))))))</f>
        <v>4637.0962972000007</v>
      </c>
      <c r="AK98" s="83">
        <f ca="1">IF(AK$5="",0,SUMPRODUCT(
INDIRECT(ADDRESS($P98,SUMIFS($1:$1,$5:$5,1))&amp;":"&amp;ADDRESS($P98,AK$1)),
INDIRECT("rBP!"&amp;ADDRESS($S98,SUMIFS(rBP!$1:$1,rBP!$5:$5,MAX(rBP!$5:$5)-AK$5+1))&amp;":"&amp;ADDRESS($S98,SUMIFS(rBP!$1:$1,rBP!$5:$5,MAX(rBP!$5:$5))))))</f>
        <v>4776.2091861160006</v>
      </c>
      <c r="AL98" s="83">
        <f ca="1">IF(AL$5="",0,SUMPRODUCT(
INDIRECT(ADDRESS($P98,SUMIFS($1:$1,$5:$5,1))&amp;":"&amp;ADDRESS($P98,AL$1)),
INDIRECT("rBP!"&amp;ADDRESS($S98,SUMIFS(rBP!$1:$1,rBP!$5:$5,MAX(rBP!$5:$5)-AL$5+1))&amp;":"&amp;ADDRESS($S98,SUMIFS(rBP!$1:$1,rBP!$5:$5,MAX(rBP!$5:$5))))))</f>
        <v>4919.495461699481</v>
      </c>
      <c r="AM98" s="83">
        <f ca="1">IF(AM$5="",0,SUMPRODUCT(
INDIRECT(ADDRESS($P98,SUMIFS($1:$1,$5:$5,1))&amp;":"&amp;ADDRESS($P98,AM$1)),
INDIRECT("rBP!"&amp;ADDRESS($S98,SUMIFS(rBP!$1:$1,rBP!$5:$5,MAX(rBP!$5:$5)-AM$5+1))&amp;":"&amp;ADDRESS($S98,SUMIFS(rBP!$1:$1,rBP!$5:$5,MAX(rBP!$5:$5))))))</f>
        <v>5067.0803255504652</v>
      </c>
      <c r="AN98" s="83">
        <f ca="1">IF(AN$5="",0,SUMPRODUCT(
INDIRECT(ADDRESS($P98,SUMIFS($1:$1,$5:$5,1))&amp;":"&amp;ADDRESS($P98,AN$1)),
INDIRECT("rBP!"&amp;ADDRESS($S98,SUMIFS(rBP!$1:$1,rBP!$5:$5,MAX(rBP!$5:$5)-AN$5+1))&amp;":"&amp;ADDRESS($S98,SUMIFS(rBP!$1:$1,rBP!$5:$5,MAX(rBP!$5:$5))))))</f>
        <v>5219.0927353169791</v>
      </c>
      <c r="AO98" s="83">
        <f ca="1">IF(AO$5="",0,SUMPRODUCT(
INDIRECT(ADDRESS($P98,SUMIFS($1:$1,$5:$5,1))&amp;":"&amp;ADDRESS($P98,AO$1)),
INDIRECT("rBP!"&amp;ADDRESS($S98,SUMIFS(rBP!$1:$1,rBP!$5:$5,MAX(rBP!$5:$5)-AO$5+1))&amp;":"&amp;ADDRESS($S98,SUMIFS(rBP!$1:$1,rBP!$5:$5,MAX(rBP!$5:$5))))))</f>
        <v>5375.6655173764884</v>
      </c>
      <c r="AP98" s="83">
        <f ca="1">IF(AP$5="",0,SUMPRODUCT(
INDIRECT(ADDRESS($P98,SUMIFS($1:$1,$5:$5,1))&amp;":"&amp;ADDRESS($P98,AP$1)),
INDIRECT("rBP!"&amp;ADDRESS($S98,SUMIFS(rBP!$1:$1,rBP!$5:$5,MAX(rBP!$5:$5)-AP$5+1))&amp;":"&amp;ADDRESS($S98,SUMIFS(rBP!$1:$1,rBP!$5:$5,MAX(rBP!$5:$5))))))</f>
        <v>5536.935482897783</v>
      </c>
      <c r="AQ98" s="83">
        <f ca="1">IF(AQ$5="",0,SUMPRODUCT(
INDIRECT(ADDRESS($P98,SUMIFS($1:$1,$5:$5,1))&amp;":"&amp;ADDRESS($P98,AQ$1)),
INDIRECT("rBP!"&amp;ADDRESS($S98,SUMIFS(rBP!$1:$1,rBP!$5:$5,MAX(rBP!$5:$5)-AQ$5+1))&amp;":"&amp;ADDRESS($S98,SUMIFS(rBP!$1:$1,rBP!$5:$5,MAX(rBP!$5:$5))))))</f>
        <v>5703.0435473847165</v>
      </c>
      <c r="AR98" s="83">
        <f ca="1">IF(AR$5="",0,SUMPRODUCT(
INDIRECT(ADDRESS($P98,SUMIFS($1:$1,$5:$5,1))&amp;":"&amp;ADDRESS($P98,AR$1)),
INDIRECT("rBP!"&amp;ADDRESS($S98,SUMIFS(rBP!$1:$1,rBP!$5:$5,MAX(rBP!$5:$5)-AR$5+1))&amp;":"&amp;ADDRESS($S98,SUMIFS(rBP!$1:$1,rBP!$5:$5,MAX(rBP!$5:$5))))))</f>
        <v>5874.1348538062584</v>
      </c>
      <c r="AS98" s="83">
        <f ca="1">IF(AS$5="",0,SUMPRODUCT(
INDIRECT(ADDRESS($P98,SUMIFS($1:$1,$5:$5,1))&amp;":"&amp;ADDRESS($P98,AS$1)),
INDIRECT("rBP!"&amp;ADDRESS($S98,SUMIFS(rBP!$1:$1,rBP!$5:$5,MAX(rBP!$5:$5)-AS$5+1))&amp;":"&amp;ADDRESS($S98,SUMIFS(rBP!$1:$1,rBP!$5:$5,MAX(rBP!$5:$5))))))</f>
        <v>6050.3588994204465</v>
      </c>
      <c r="AT98" s="83">
        <f ca="1">IF(AT$5="",0,SUMPRODUCT(
INDIRECT(ADDRESS($P98,SUMIFS($1:$1,$5:$5,1))&amp;":"&amp;ADDRESS($P98,AT$1)),
INDIRECT("rBP!"&amp;ADDRESS($S98,SUMIFS(rBP!$1:$1,rBP!$5:$5,MAX(rBP!$5:$5)-AT$5+1))&amp;":"&amp;ADDRESS($S98,SUMIFS(rBP!$1:$1,rBP!$5:$5,MAX(rBP!$5:$5))))))</f>
        <v>6231.8696664030604</v>
      </c>
      <c r="AU98" s="83">
        <f ca="1">IF(AU$5="",0,SUMPRODUCT(
INDIRECT(ADDRESS($P98,SUMIFS($1:$1,$5:$5,1))&amp;":"&amp;ADDRESS($P98,AU$1)),
INDIRECT("rBP!"&amp;ADDRESS($S98,SUMIFS(rBP!$1:$1,rBP!$5:$5,MAX(rBP!$5:$5)-AU$5+1))&amp;":"&amp;ADDRESS($S98,SUMIFS(rBP!$1:$1,rBP!$5:$5,MAX(rBP!$5:$5))))))</f>
        <v>6418.825756395152</v>
      </c>
      <c r="AV98" s="83">
        <f ca="1">IF(AV$5="",0,SUMPRODUCT(
INDIRECT(ADDRESS($P98,SUMIFS($1:$1,$5:$5,1))&amp;":"&amp;ADDRESS($P98,AV$1)),
INDIRECT("rBP!"&amp;ADDRESS($S98,SUMIFS(rBP!$1:$1,rBP!$5:$5,MAX(rBP!$5:$5)-AV$5+1))&amp;":"&amp;ADDRESS($S98,SUMIFS(rBP!$1:$1,rBP!$5:$5,MAX(rBP!$5:$5))))))</f>
        <v>6611.3905290870071</v>
      </c>
      <c r="AW98" s="83">
        <f ca="1">IF(AW$5="",0,SUMPRODUCT(
INDIRECT(ADDRESS($P98,SUMIFS($1:$1,$5:$5,1))&amp;":"&amp;ADDRESS($P98,AW$1)),
INDIRECT("rBP!"&amp;ADDRESS($S98,SUMIFS(rBP!$1:$1,rBP!$5:$5,MAX(rBP!$5:$5)-AW$5+1))&amp;":"&amp;ADDRESS($S98,SUMIFS(rBP!$1:$1,rBP!$5:$5,MAX(rBP!$5:$5))))))</f>
        <v>6809.7322449596177</v>
      </c>
      <c r="AX98" s="83">
        <f ca="1">IF(AX$5="",0,SUMPRODUCT(
INDIRECT(ADDRESS($P98,SUMIFS($1:$1,$5:$5,1))&amp;":"&amp;ADDRESS($P98,AX$1)),
INDIRECT("rBP!"&amp;ADDRESS($S98,SUMIFS(rBP!$1:$1,rBP!$5:$5,MAX(rBP!$5:$5)-AX$5+1))&amp;":"&amp;ADDRESS($S98,SUMIFS(rBP!$1:$1,rBP!$5:$5,MAX(rBP!$5:$5))))))</f>
        <v>7014.0242123084063</v>
      </c>
      <c r="AY98" s="83">
        <f ca="1">IF(AY$5="",0,SUMPRODUCT(
INDIRECT(ADDRESS($P98,SUMIFS($1:$1,$5:$5,1))&amp;":"&amp;ADDRESS($P98,AY$1)),
INDIRECT("rBP!"&amp;ADDRESS($S98,SUMIFS(rBP!$1:$1,rBP!$5:$5,MAX(rBP!$5:$5)-AY$5+1))&amp;":"&amp;ADDRESS($S98,SUMIFS(rBP!$1:$1,rBP!$5:$5,MAX(rBP!$5:$5))))))</f>
        <v>7224.4449386776587</v>
      </c>
      <c r="AZ98" s="83">
        <f ca="1">IF(AZ$5="",0,SUMPRODUCT(
INDIRECT(ADDRESS($P98,SUMIFS($1:$1,$5:$5,1))&amp;":"&amp;ADDRESS($P98,AZ$1)),
INDIRECT("rBP!"&amp;ADDRESS($S98,SUMIFS(rBP!$1:$1,rBP!$5:$5,MAX(rBP!$5:$5)-AZ$5+1))&amp;":"&amp;ADDRESS($S98,SUMIFS(rBP!$1:$1,rBP!$5:$5,MAX(rBP!$5:$5))))))</f>
        <v>7441.1782868379887</v>
      </c>
      <c r="BA98" s="83">
        <f ca="1">IF(BA$5="",0,SUMPRODUCT(
INDIRECT(ADDRESS($P98,SUMIFS($1:$1,$5:$5,1))&amp;":"&amp;ADDRESS($P98,BA$1)),
INDIRECT("rBP!"&amp;ADDRESS($S98,SUMIFS(rBP!$1:$1,rBP!$5:$5,MAX(rBP!$5:$5)-BA$5+1))&amp;":"&amp;ADDRESS($S98,SUMIFS(rBP!$1:$1,rBP!$5:$5,MAX(rBP!$5:$5))))))</f>
        <v>7664.4136354431284</v>
      </c>
      <c r="BB98" s="83">
        <f ca="1">IF(BB$5="",0,SUMPRODUCT(
INDIRECT(ADDRESS($P98,SUMIFS($1:$1,$5:$5,1))&amp;":"&amp;ADDRESS($P98,BB$1)),
INDIRECT("rBP!"&amp;ADDRESS($S98,SUMIFS(rBP!$1:$1,rBP!$5:$5,MAX(rBP!$5:$5)-BB$5+1))&amp;":"&amp;ADDRESS($S98,SUMIFS(rBP!$1:$1,rBP!$5:$5,MAX(rBP!$5:$5))))))</f>
        <v>7894.3460445064229</v>
      </c>
      <c r="BC98" s="83">
        <f ca="1">IF(BC$5="",0,SUMPRODUCT(
INDIRECT(ADDRESS($P98,SUMIFS($1:$1,$5:$5,1))&amp;":"&amp;ADDRESS($P98,BC$1)),
INDIRECT("rBP!"&amp;ADDRESS($S98,SUMIFS(rBP!$1:$1,rBP!$5:$5,MAX(rBP!$5:$5)-BC$5+1))&amp;":"&amp;ADDRESS($S98,SUMIFS(rBP!$1:$1,rBP!$5:$5,MAX(rBP!$5:$5))))))</f>
        <v>8131.176425841616</v>
      </c>
      <c r="BD98" s="83">
        <f ca="1">IF(BD$5="",0,SUMPRODUCT(
INDIRECT(ADDRESS($P98,SUMIFS($1:$1,$5:$5,1))&amp;":"&amp;ADDRESS($P98,BD$1)),
INDIRECT("rBP!"&amp;ADDRESS($S98,SUMIFS(rBP!$1:$1,rBP!$5:$5,MAX(rBP!$5:$5)-BD$5+1))&amp;":"&amp;ADDRESS($S98,SUMIFS(rBP!$1:$1,rBP!$5:$5,MAX(rBP!$5:$5))))))</f>
        <v>8375.1117186168649</v>
      </c>
      <c r="BE98" s="83">
        <f ca="1">IF(BE$5="",0,SUMPRODUCT(
INDIRECT(ADDRESS($P98,SUMIFS($1:$1,$5:$5,1))&amp;":"&amp;ADDRESS($P98,BE$1)),
INDIRECT("rBP!"&amp;ADDRESS($S98,SUMIFS(rBP!$1:$1,rBP!$5:$5,MAX(rBP!$5:$5)-BE$5+1))&amp;":"&amp;ADDRESS($S98,SUMIFS(rBP!$1:$1,rBP!$5:$5,MAX(rBP!$5:$5))))))</f>
        <v>8626.3650701753704</v>
      </c>
      <c r="BF98" s="83">
        <f ca="1">IF(BF$5="",0,SUMPRODUCT(
INDIRECT(ADDRESS($P98,SUMIFS($1:$1,$5:$5,1))&amp;":"&amp;ADDRESS($P98,BF$1)),
INDIRECT("rBP!"&amp;ADDRESS($S98,SUMIFS(rBP!$1:$1,rBP!$5:$5,MAX(rBP!$5:$5)-BF$5+1))&amp;":"&amp;ADDRESS($S98,SUMIFS(rBP!$1:$1,rBP!$5:$5,MAX(rBP!$5:$5))))))</f>
        <v>8885.1560222806311</v>
      </c>
      <c r="BG98" s="83">
        <f ca="1">IF(BG$5="",0,SUMPRODUCT(
INDIRECT(ADDRESS($P98,SUMIFS($1:$1,$5:$5,1))&amp;":"&amp;ADDRESS($P98,BG$1)),
INDIRECT("rBP!"&amp;ADDRESS($S98,SUMIFS(rBP!$1:$1,rBP!$5:$5,MAX(rBP!$5:$5)-BG$5+1))&amp;":"&amp;ADDRESS($S98,SUMIFS(rBP!$1:$1,rBP!$5:$5,MAX(rBP!$5:$5))))))</f>
        <v>9151.7107029490508</v>
      </c>
      <c r="BH98" s="83">
        <f ca="1">IF(BH$5="",0,SUMPRODUCT(
INDIRECT(ADDRESS($P98,SUMIFS($1:$1,$5:$5,1))&amp;":"&amp;ADDRESS($P98,BH$1)),
INDIRECT("rBP!"&amp;ADDRESS($S98,SUMIFS(rBP!$1:$1,rBP!$5:$5,MAX(rBP!$5:$5)-BH$5+1))&amp;":"&amp;ADDRESS($S98,SUMIFS(rBP!$1:$1,rBP!$5:$5,MAX(rBP!$5:$5))))))</f>
        <v>9426.2620240375218</v>
      </c>
      <c r="BI98" s="83">
        <f ca="1">IF(BI$5="",0,SUMPRODUCT(
INDIRECT(ADDRESS($P98,SUMIFS($1:$1,$5:$5,1))&amp;":"&amp;ADDRESS($P98,BI$1)),
INDIRECT("rBP!"&amp;ADDRESS($S98,SUMIFS(rBP!$1:$1,rBP!$5:$5,MAX(rBP!$5:$5)-BI$5+1))&amp;":"&amp;ADDRESS($S98,SUMIFS(rBP!$1:$1,rBP!$5:$5,MAX(rBP!$5:$5))))))</f>
        <v>9709.0498847586477</v>
      </c>
      <c r="BJ98" s="83">
        <f ca="1">IF(BJ$5="",0,SUMPRODUCT(
INDIRECT(ADDRESS($P98,SUMIFS($1:$1,$5:$5,1))&amp;":"&amp;ADDRESS($P98,BJ$1)),
INDIRECT("rBP!"&amp;ADDRESS($S98,SUMIFS(rBP!$1:$1,rBP!$5:$5,MAX(rBP!$5:$5)-BJ$5+1))&amp;":"&amp;ADDRESS($S98,SUMIFS(rBP!$1:$1,rBP!$5:$5,MAX(rBP!$5:$5))))))</f>
        <v>10000.321381301408</v>
      </c>
      <c r="BK98" s="83">
        <f ca="1">IF(BK$5="",0,SUMPRODUCT(
INDIRECT(ADDRESS($P98,SUMIFS($1:$1,$5:$5,1))&amp;":"&amp;ADDRESS($P98,BK$1)),
INDIRECT("rBP!"&amp;ADDRESS($S98,SUMIFS(rBP!$1:$1,rBP!$5:$5,MAX(rBP!$5:$5)-BK$5+1))&amp;":"&amp;ADDRESS($S98,SUMIFS(rBP!$1:$1,rBP!$5:$5,MAX(rBP!$5:$5))))))</f>
        <v>10300.331022740451</v>
      </c>
      <c r="BL98" s="83">
        <f ca="1">IF(BL$5="",0,SUMPRODUCT(
INDIRECT(ADDRESS($P98,SUMIFS($1:$1,$5:$5,1))&amp;":"&amp;ADDRESS($P98,BL$1)),
INDIRECT("rBP!"&amp;ADDRESS($S98,SUMIFS(rBP!$1:$1,rBP!$5:$5,MAX(rBP!$5:$5)-BL$5+1))&amp;":"&amp;ADDRESS($S98,SUMIFS(rBP!$1:$1,rBP!$5:$5,MAX(rBP!$5:$5))))))</f>
        <v>10609.340953422665</v>
      </c>
      <c r="BM98" s="83">
        <f ca="1">IF(BM$5="",0,SUMPRODUCT(
INDIRECT(ADDRESS($P98,SUMIFS($1:$1,$5:$5,1))&amp;":"&amp;ADDRESS($P98,BM$1)),
INDIRECT("rBP!"&amp;ADDRESS($S98,SUMIFS(rBP!$1:$1,rBP!$5:$5,MAX(rBP!$5:$5)-BM$5+1))&amp;":"&amp;ADDRESS($S98,SUMIFS(rBP!$1:$1,rBP!$5:$5,MAX(rBP!$5:$5))))))</f>
        <v>10927.621182025345</v>
      </c>
      <c r="BN98" s="83">
        <f ca="1">IF(BN$5="",0,SUMPRODUCT(
INDIRECT(ADDRESS($P98,SUMIFS($1:$1,$5:$5,1))&amp;":"&amp;ADDRESS($P98,BN$1)),
INDIRECT("rBP!"&amp;ADDRESS($S98,SUMIFS(rBP!$1:$1,rBP!$5:$5,MAX(rBP!$5:$5)-BN$5+1))&amp;":"&amp;ADDRESS($S98,SUMIFS(rBP!$1:$1,rBP!$5:$5,MAX(rBP!$5:$5))))))</f>
        <v>11255.449817486106</v>
      </c>
      <c r="BO98" s="83">
        <f ca="1">IF(BO$5="",0,SUMPRODUCT(
INDIRECT(ADDRESS($P98,SUMIFS($1:$1,$5:$5,1))&amp;":"&amp;ADDRESS($P98,BO$1)),
INDIRECT("rBP!"&amp;ADDRESS($S98,SUMIFS(rBP!$1:$1,rBP!$5:$5,MAX(rBP!$5:$5)-BO$5+1))&amp;":"&amp;ADDRESS($S98,SUMIFS(rBP!$1:$1,rBP!$5:$5,MAX(rBP!$5:$5))))))</f>
        <v>11593.11331201069</v>
      </c>
      <c r="BP98" s="83">
        <f ca="1">IF(BP$5="",0,SUMPRODUCT(
INDIRECT(ADDRESS($P98,SUMIFS($1:$1,$5:$5,1))&amp;":"&amp;ADDRESS($P98,BP$1)),
INDIRECT("rBP!"&amp;ADDRESS($S98,SUMIFS(rBP!$1:$1,rBP!$5:$5,MAX(rBP!$5:$5)-BP$5+1))&amp;":"&amp;ADDRESS($S98,SUMIFS(rBP!$1:$1,rBP!$5:$5,MAX(rBP!$5:$5))))))</f>
        <v>11940.90671137101</v>
      </c>
      <c r="BQ98" s="83">
        <f ca="1">IF(BQ$5="",0,SUMPRODUCT(
INDIRECT(ADDRESS($P98,SUMIFS($1:$1,$5:$5,1))&amp;":"&amp;ADDRESS($P98,BQ$1)),
INDIRECT("rBP!"&amp;ADDRESS($S98,SUMIFS(rBP!$1:$1,rBP!$5:$5,MAX(rBP!$5:$5)-BQ$5+1))&amp;":"&amp;ADDRESS($S98,SUMIFS(rBP!$1:$1,rBP!$5:$5,MAX(rBP!$5:$5))))))</f>
        <v>12299.133912712141</v>
      </c>
      <c r="BR98" s="83">
        <f ca="1">IF(BR$5="",0,SUMPRODUCT(
INDIRECT(ADDRESS($P98,SUMIFS($1:$1,$5:$5,1))&amp;":"&amp;ADDRESS($P98,BR$1)),
INDIRECT("rBP!"&amp;ADDRESS($S98,SUMIFS(rBP!$1:$1,rBP!$5:$5,MAX(rBP!$5:$5)-BR$5+1))&amp;":"&amp;ADDRESS($S98,SUMIFS(rBP!$1:$1,rBP!$5:$5,MAX(rBP!$5:$5))))))</f>
        <v>12668.107930093505</v>
      </c>
      <c r="BS98" s="83">
        <f ca="1">IF(BS$5="",0,SUMPRODUCT(
INDIRECT(ADDRESS($P98,SUMIFS($1:$1,$5:$5,1))&amp;":"&amp;ADDRESS($P98,BS$1)),
INDIRECT("rBP!"&amp;ADDRESS($S98,SUMIFS(rBP!$1:$1,rBP!$5:$5,MAX(rBP!$5:$5)-BS$5+1))&amp;":"&amp;ADDRESS($S98,SUMIFS(rBP!$1:$1,rBP!$5:$5,MAX(rBP!$5:$5))))))</f>
        <v>13048.151167996311</v>
      </c>
      <c r="BT98" s="83">
        <f ca="1">IF(BT$5="",0,SUMPRODUCT(
INDIRECT(ADDRESS($P98,SUMIFS($1:$1,$5:$5,1))&amp;":"&amp;ADDRESS($P98,BT$1)),
INDIRECT("rBP!"&amp;ADDRESS($S98,SUMIFS(rBP!$1:$1,rBP!$5:$5,MAX(rBP!$5:$5)-BT$5+1))&amp;":"&amp;ADDRESS($S98,SUMIFS(rBP!$1:$1,rBP!$5:$5,MAX(rBP!$5:$5))))))</f>
        <v>13439.595703036201</v>
      </c>
      <c r="BU98" s="83">
        <f ca="1">IF(BU$5="",0,SUMPRODUCT(
INDIRECT(ADDRESS($P98,SUMIFS($1:$1,$5:$5,1))&amp;":"&amp;ADDRESS($P98,BU$1)),
INDIRECT("rBP!"&amp;ADDRESS($S98,SUMIFS(rBP!$1:$1,rBP!$5:$5,MAX(rBP!$5:$5)-BU$5+1))&amp;":"&amp;ADDRESS($S98,SUMIFS(rBP!$1:$1,rBP!$5:$5,MAX(rBP!$5:$5))))))</f>
        <v>13842.783574127287</v>
      </c>
      <c r="BV98" s="83">
        <f ca="1">IF(BV$5="",0,SUMPRODUCT(
INDIRECT(ADDRESS($P98,SUMIFS($1:$1,$5:$5,1))&amp;":"&amp;ADDRESS($P98,BV$1)),
INDIRECT("rBP!"&amp;ADDRESS($S98,SUMIFS(rBP!$1:$1,rBP!$5:$5,MAX(rBP!$5:$5)-BV$5+1))&amp;":"&amp;ADDRESS($S98,SUMIFS(rBP!$1:$1,rBP!$5:$5,MAX(rBP!$5:$5))))))</f>
        <v>0</v>
      </c>
      <c r="BW98" s="83">
        <f ca="1">IF(BW$5="",0,SUMPRODUCT(
INDIRECT(ADDRESS($P98,SUMIFS($1:$1,$5:$5,1))&amp;":"&amp;ADDRESS($P98,BW$1)),
INDIRECT("rBP!"&amp;ADDRESS($S98,SUMIFS(rBP!$1:$1,rBP!$5:$5,MAX(rBP!$5:$5)-BW$5+1))&amp;":"&amp;ADDRESS($S98,SUMIFS(rBP!$1:$1,rBP!$5:$5,MAX(rBP!$5:$5))))))</f>
        <v>0</v>
      </c>
      <c r="BX98" s="83">
        <f ca="1">IF(BX$5="",0,SUMPRODUCT(
INDIRECT(ADDRESS($P98,SUMIFS($1:$1,$5:$5,1))&amp;":"&amp;ADDRESS($P98,BX$1)),
INDIRECT("rBP!"&amp;ADDRESS($S98,SUMIFS(rBP!$1:$1,rBP!$5:$5,MAX(rBP!$5:$5)-BX$5+1))&amp;":"&amp;ADDRESS($S98,SUMIFS(rBP!$1:$1,rBP!$5:$5,MAX(rBP!$5:$5))))))</f>
        <v>0</v>
      </c>
      <c r="BY98" s="83">
        <f ca="1">IF(BY$5="",0,SUMPRODUCT(
INDIRECT(ADDRESS($P98,SUMIFS($1:$1,$5:$5,1))&amp;":"&amp;ADDRESS($P98,BY$1)),
INDIRECT("rBP!"&amp;ADDRESS($S98,SUMIFS(rBP!$1:$1,rBP!$5:$5,MAX(rBP!$5:$5)-BY$5+1))&amp;":"&amp;ADDRESS($S98,SUMIFS(rBP!$1:$1,rBP!$5:$5,MAX(rBP!$5:$5))))))</f>
        <v>0</v>
      </c>
      <c r="BZ98" s="83">
        <f ca="1">IF(BZ$5="",0,SUMPRODUCT(
INDIRECT(ADDRESS($P98,SUMIFS($1:$1,$5:$5,1))&amp;":"&amp;ADDRESS($P98,BZ$1)),
INDIRECT("rBP!"&amp;ADDRESS($S98,SUMIFS(rBP!$1:$1,rBP!$5:$5,MAX(rBP!$5:$5)-BZ$5+1))&amp;":"&amp;ADDRESS($S98,SUMIFS(rBP!$1:$1,rBP!$5:$5,MAX(rBP!$5:$5))))))</f>
        <v>0</v>
      </c>
      <c r="CA98" s="83">
        <f ca="1">IF(CA$5="",0,SUMPRODUCT(
INDIRECT(ADDRESS($P98,SUMIFS($1:$1,$5:$5,1))&amp;":"&amp;ADDRESS($P98,CA$1)),
INDIRECT("rBP!"&amp;ADDRESS($S98,SUMIFS(rBP!$1:$1,rBP!$5:$5,MAX(rBP!$5:$5)-CA$5+1))&amp;":"&amp;ADDRESS($S98,SUMIFS(rBP!$1:$1,rBP!$5:$5,MAX(rBP!$5:$5))))))</f>
        <v>0</v>
      </c>
      <c r="CB98" s="83">
        <f ca="1">IF(CB$5="",0,SUMPRODUCT(
INDIRECT(ADDRESS($P98,SUMIFS($1:$1,$5:$5,1))&amp;":"&amp;ADDRESS($P98,CB$1)),
INDIRECT("rBP!"&amp;ADDRESS($S98,SUMIFS(rBP!$1:$1,rBP!$5:$5,MAX(rBP!$5:$5)-CB$5+1))&amp;":"&amp;ADDRESS($S98,SUMIFS(rBP!$1:$1,rBP!$5:$5,MAX(rBP!$5:$5))))))</f>
        <v>0</v>
      </c>
      <c r="CC98" s="83">
        <f ca="1">IF(CC$5="",0,SUMPRODUCT(
INDIRECT(ADDRESS($P98,SUMIFS($1:$1,$5:$5,1))&amp;":"&amp;ADDRESS($P98,CC$1)),
INDIRECT("rBP!"&amp;ADDRESS($S98,SUMIFS(rBP!$1:$1,rBP!$5:$5,MAX(rBP!$5:$5)-CC$5+1))&amp;":"&amp;ADDRESS($S98,SUMIFS(rBP!$1:$1,rBP!$5:$5,MAX(rBP!$5:$5))))))</f>
        <v>0</v>
      </c>
      <c r="CD98" s="83">
        <f ca="1">IF(CD$5="",0,SUMPRODUCT(
INDIRECT(ADDRESS($P98,SUMIFS($1:$1,$5:$5,1))&amp;":"&amp;ADDRESS($P98,CD$1)),
INDIRECT("rBP!"&amp;ADDRESS($S98,SUMIFS(rBP!$1:$1,rBP!$5:$5,MAX(rBP!$5:$5)-CD$5+1))&amp;":"&amp;ADDRESS($S98,SUMIFS(rBP!$1:$1,rBP!$5:$5,MAX(rBP!$5:$5))))))</f>
        <v>0</v>
      </c>
      <c r="CE98" s="83">
        <f ca="1">IF(CE$5="",0,SUMPRODUCT(
INDIRECT(ADDRESS($P98,SUMIFS($1:$1,$5:$5,1))&amp;":"&amp;ADDRESS($P98,CE$1)),
INDIRECT("rBP!"&amp;ADDRESS($S98,SUMIFS(rBP!$1:$1,rBP!$5:$5,MAX(rBP!$5:$5)-CE$5+1))&amp;":"&amp;ADDRESS($S98,SUMIFS(rBP!$1:$1,rBP!$5:$5,MAX(rBP!$5:$5))))))</f>
        <v>0</v>
      </c>
      <c r="CF98" s="83">
        <f ca="1">IF(CF$5="",0,SUMPRODUCT(
INDIRECT(ADDRESS($P98,SUMIFS($1:$1,$5:$5,1))&amp;":"&amp;ADDRESS($P98,CF$1)),
INDIRECT("rBP!"&amp;ADDRESS($S98,SUMIFS(rBP!$1:$1,rBP!$5:$5,MAX(rBP!$5:$5)-CF$5+1))&amp;":"&amp;ADDRESS($S98,SUMIFS(rBP!$1:$1,rBP!$5:$5,MAX(rBP!$5:$5))))))</f>
        <v>0</v>
      </c>
      <c r="CG98" s="83">
        <f ca="1">IF(CG$5="",0,SUMPRODUCT(
INDIRECT(ADDRESS($P98,SUMIFS($1:$1,$5:$5,1))&amp;":"&amp;ADDRESS($P98,CG$1)),
INDIRECT("rBP!"&amp;ADDRESS($S98,SUMIFS(rBP!$1:$1,rBP!$5:$5,MAX(rBP!$5:$5)-CG$5+1))&amp;":"&amp;ADDRESS($S98,SUMIFS(rBP!$1:$1,rBP!$5:$5,MAX(rBP!$5:$5))))))</f>
        <v>0</v>
      </c>
      <c r="CH98" s="83">
        <f ca="1">IF(CH$5="",0,SUMPRODUCT(
INDIRECT(ADDRESS($P98,SUMIFS($1:$1,$5:$5,1))&amp;":"&amp;ADDRESS($P98,CH$1)),
INDIRECT("rBP!"&amp;ADDRESS($S98,SUMIFS(rBP!$1:$1,rBP!$5:$5,MAX(rBP!$5:$5)-CH$5+1))&amp;":"&amp;ADDRESS($S98,SUMIFS(rBP!$1:$1,rBP!$5:$5,MAX(rBP!$5:$5))))))</f>
        <v>0</v>
      </c>
      <c r="CI98" s="83">
        <f ca="1">IF(CI$5="",0,SUMPRODUCT(
INDIRECT(ADDRESS($P98,SUMIFS($1:$1,$5:$5,1))&amp;":"&amp;ADDRESS($P98,CI$1)),
INDIRECT("rBP!"&amp;ADDRESS($S98,SUMIFS(rBP!$1:$1,rBP!$5:$5,MAX(rBP!$5:$5)-CI$5+1))&amp;":"&amp;ADDRESS($S98,SUMIFS(rBP!$1:$1,rBP!$5:$5,MAX(rBP!$5:$5))))))</f>
        <v>0</v>
      </c>
      <c r="CJ98" s="83">
        <f ca="1">IF(CJ$5="",0,SUMPRODUCT(
INDIRECT(ADDRESS($P98,SUMIFS($1:$1,$5:$5,1))&amp;":"&amp;ADDRESS($P98,CJ$1)),
INDIRECT("rBP!"&amp;ADDRESS($S98,SUMIFS(rBP!$1:$1,rBP!$5:$5,MAX(rBP!$5:$5)-CJ$5+1))&amp;":"&amp;ADDRESS($S98,SUMIFS(rBP!$1:$1,rBP!$5:$5,MAX(rBP!$5:$5))))))</f>
        <v>0</v>
      </c>
      <c r="CK98" s="83">
        <f ca="1">IF(CK$5="",0,SUMPRODUCT(
INDIRECT(ADDRESS($P98,SUMIFS($1:$1,$5:$5,1))&amp;":"&amp;ADDRESS($P98,CK$1)),
INDIRECT("rBP!"&amp;ADDRESS($S98,SUMIFS(rBP!$1:$1,rBP!$5:$5,MAX(rBP!$5:$5)-CK$5+1))&amp;":"&amp;ADDRESS($S98,SUMIFS(rBP!$1:$1,rBP!$5:$5,MAX(rBP!$5:$5))))))</f>
        <v>0</v>
      </c>
      <c r="CL98" s="83">
        <f ca="1">IF(CL$5="",0,SUMPRODUCT(
INDIRECT(ADDRESS($P98,SUMIFS($1:$1,$5:$5,1))&amp;":"&amp;ADDRESS($P98,CL$1)),
INDIRECT("rBP!"&amp;ADDRESS($S98,SUMIFS(rBP!$1:$1,rBP!$5:$5,MAX(rBP!$5:$5)-CL$5+1))&amp;":"&amp;ADDRESS($S98,SUMIFS(rBP!$1:$1,rBP!$5:$5,MAX(rBP!$5:$5))))))</f>
        <v>0</v>
      </c>
      <c r="CM98" s="83">
        <f ca="1">IF(CM$5="",0,SUMPRODUCT(
INDIRECT(ADDRESS($P98,SUMIFS($1:$1,$5:$5,1))&amp;":"&amp;ADDRESS($P98,CM$1)),
INDIRECT("rBP!"&amp;ADDRESS($S98,SUMIFS(rBP!$1:$1,rBP!$5:$5,MAX(rBP!$5:$5)-CM$5+1))&amp;":"&amp;ADDRESS($S98,SUMIFS(rBP!$1:$1,rBP!$5:$5,MAX(rBP!$5:$5))))))</f>
        <v>0</v>
      </c>
      <c r="CN98" s="83">
        <f ca="1">IF(CN$5="",0,SUMPRODUCT(
INDIRECT(ADDRESS($P98,SUMIFS($1:$1,$5:$5,1))&amp;":"&amp;ADDRESS($P98,CN$1)),
INDIRECT("rBP!"&amp;ADDRESS($S98,SUMIFS(rBP!$1:$1,rBP!$5:$5,MAX(rBP!$5:$5)-CN$5+1))&amp;":"&amp;ADDRESS($S98,SUMIFS(rBP!$1:$1,rBP!$5:$5,MAX(rBP!$5:$5))))))</f>
        <v>0</v>
      </c>
      <c r="CO98" s="83">
        <f ca="1">IF(CO$5="",0,SUMPRODUCT(
INDIRECT(ADDRESS($P98,SUMIFS($1:$1,$5:$5,1))&amp;":"&amp;ADDRESS($P98,CO$1)),
INDIRECT("rBP!"&amp;ADDRESS($S98,SUMIFS(rBP!$1:$1,rBP!$5:$5,MAX(rBP!$5:$5)-CO$5+1))&amp;":"&amp;ADDRESS($S98,SUMIFS(rBP!$1:$1,rBP!$5:$5,MAX(rBP!$5:$5))))))</f>
        <v>0</v>
      </c>
      <c r="CP98" s="83">
        <f ca="1">IF(CP$5="",0,SUMPRODUCT(
INDIRECT(ADDRESS($P98,SUMIFS($1:$1,$5:$5,1))&amp;":"&amp;ADDRESS($P98,CP$1)),
INDIRECT("rBP!"&amp;ADDRESS($S98,SUMIFS(rBP!$1:$1,rBP!$5:$5,MAX(rBP!$5:$5)-CP$5+1))&amp;":"&amp;ADDRESS($S98,SUMIFS(rBP!$1:$1,rBP!$5:$5,MAX(rBP!$5:$5))))))</f>
        <v>0</v>
      </c>
      <c r="CQ98" s="83">
        <f ca="1">IF(CQ$5="",0,SUMPRODUCT(
INDIRECT(ADDRESS($P98,SUMIFS($1:$1,$5:$5,1))&amp;":"&amp;ADDRESS($P98,CQ$1)),
INDIRECT("rBP!"&amp;ADDRESS($S98,SUMIFS(rBP!$1:$1,rBP!$5:$5,MAX(rBP!$5:$5)-CQ$5+1))&amp;":"&amp;ADDRESS($S98,SUMIFS(rBP!$1:$1,rBP!$5:$5,MAX(rBP!$5:$5))))))</f>
        <v>0</v>
      </c>
      <c r="CR98" s="83">
        <f ca="1">IF(CR$5="",0,SUMPRODUCT(
INDIRECT(ADDRESS($P98,SUMIFS($1:$1,$5:$5,1))&amp;":"&amp;ADDRESS($P98,CR$1)),
INDIRECT("rBP!"&amp;ADDRESS($S98,SUMIFS(rBP!$1:$1,rBP!$5:$5,MAX(rBP!$5:$5)-CR$5+1))&amp;":"&amp;ADDRESS($S98,SUMIFS(rBP!$1:$1,rBP!$5:$5,MAX(rBP!$5:$5))))))</f>
        <v>0</v>
      </c>
      <c r="CS98" s="83">
        <f ca="1">IF(CS$5="",0,SUMPRODUCT(
INDIRECT(ADDRESS($P98,SUMIFS($1:$1,$5:$5,1))&amp;":"&amp;ADDRESS($P98,CS$1)),
INDIRECT("rBP!"&amp;ADDRESS($S98,SUMIFS(rBP!$1:$1,rBP!$5:$5,MAX(rBP!$5:$5)-CS$5+1))&amp;":"&amp;ADDRESS($S98,SUMIFS(rBP!$1:$1,rBP!$5:$5,MAX(rBP!$5:$5))))))</f>
        <v>0</v>
      </c>
      <c r="CT98" s="83">
        <f ca="1">IF(CT$5="",0,SUMPRODUCT(
INDIRECT(ADDRESS($P98,SUMIFS($1:$1,$5:$5,1))&amp;":"&amp;ADDRESS($P98,CT$1)),
INDIRECT("rBP!"&amp;ADDRESS($S98,SUMIFS(rBP!$1:$1,rBP!$5:$5,MAX(rBP!$5:$5)-CT$5+1))&amp;":"&amp;ADDRESS($S98,SUMIFS(rBP!$1:$1,rBP!$5:$5,MAX(rBP!$5:$5))))))</f>
        <v>0</v>
      </c>
    </row>
    <row r="99" spans="1:98" s="27" customFormat="1" ht="12" x14ac:dyDescent="0.25">
      <c r="A99" s="26">
        <f>ROW()</f>
        <v>99</v>
      </c>
      <c r="E99" s="24"/>
      <c r="F99" s="68" t="str">
        <f>F97</f>
        <v>Поступление ГП на склад ГП в натуральных величинах</v>
      </c>
      <c r="G99" s="27" t="str">
        <f>BP!$F$21</f>
        <v>Основа</v>
      </c>
      <c r="M99" s="2" t="str">
        <f>BP!$M$21</f>
        <v>кг</v>
      </c>
      <c r="P99" s="73">
        <f>$A$7</f>
        <v>7</v>
      </c>
      <c r="R99" s="24"/>
      <c r="S99" s="73">
        <f>BP!$A153</f>
        <v>153</v>
      </c>
      <c r="T99" s="69"/>
      <c r="U99" s="69"/>
      <c r="V99" s="77"/>
      <c r="W99" s="29">
        <f ca="1">SUM(INDIRECT(ADDRESS(ROW(),SUMIFS($1:$1,$5:$5,1))):INDIRECT(ADDRESS(ROW(),SUMIFS($1:$1,$5:$5,MAX($5:$5)))))</f>
        <v>512903.35406755493</v>
      </c>
      <c r="X99" s="69"/>
      <c r="Y99" s="69"/>
      <c r="Z99" s="71">
        <f ca="1">IF(Z$5="",0,SUMPRODUCT(
INDIRECT(ADDRESS($P99,SUMIFS($1:$1,$5:$5,1))&amp;":"&amp;ADDRESS($P99,Z$1)),
INDIRECT("rBP!"&amp;ADDRESS($S99,SUMIFS(rBP!$1:$1,rBP!$5:$5,MAX(rBP!$5:$5)-Z$5+1))&amp;":"&amp;ADDRESS($S99,SUMIFS(rBP!$1:$1,rBP!$5:$5,MAX(rBP!$5:$5))))))</f>
        <v>0</v>
      </c>
      <c r="AA99" s="71">
        <f ca="1">IF(AA$5="",0,SUMPRODUCT(
INDIRECT(ADDRESS($P99,SUMIFS($1:$1,$5:$5,1))&amp;":"&amp;ADDRESS($P99,AA$1)),
INDIRECT("rBP!"&amp;ADDRESS($S99,SUMIFS(rBP!$1:$1,rBP!$5:$5,MAX(rBP!$5:$5)-AA$5+1))&amp;":"&amp;ADDRESS($S99,SUMIFS(rBP!$1:$1,rBP!$5:$5,MAX(rBP!$5:$5))))))</f>
        <v>0</v>
      </c>
      <c r="AB99" s="71">
        <f ca="1">IF(AB$5="",0,SUMPRODUCT(
INDIRECT(ADDRESS($P99,SUMIFS($1:$1,$5:$5,1))&amp;":"&amp;ADDRESS($P99,AB$1)),
INDIRECT("rBP!"&amp;ADDRESS($S99,SUMIFS(rBP!$1:$1,rBP!$5:$5,MAX(rBP!$5:$5)-AB$5+1))&amp;":"&amp;ADDRESS($S99,SUMIFS(rBP!$1:$1,rBP!$5:$5,MAX(rBP!$5:$5))))))</f>
        <v>0</v>
      </c>
      <c r="AC99" s="71">
        <f ca="1">IF(AC$5="",0,SUMPRODUCT(
INDIRECT(ADDRESS($P99,SUMIFS($1:$1,$5:$5,1))&amp;":"&amp;ADDRESS($P99,AC$1)),
INDIRECT("rBP!"&amp;ADDRESS($S99,SUMIFS(rBP!$1:$1,rBP!$5:$5,MAX(rBP!$5:$5)-AC$5+1))&amp;":"&amp;ADDRESS($S99,SUMIFS(rBP!$1:$1,rBP!$5:$5,MAX(rBP!$5:$5))))))</f>
        <v>0</v>
      </c>
      <c r="AD99" s="71">
        <f ca="1">IF(AD$5="",0,SUMPRODUCT(
INDIRECT(ADDRESS($P99,SUMIFS($1:$1,$5:$5,1))&amp;":"&amp;ADDRESS($P99,AD$1)),
INDIRECT("rBP!"&amp;ADDRESS($S99,SUMIFS(rBP!$1:$1,rBP!$5:$5,MAX(rBP!$5:$5)-AD$5+1))&amp;":"&amp;ADDRESS($S99,SUMIFS(rBP!$1:$1,rBP!$5:$5,MAX(rBP!$5:$5))))))</f>
        <v>0</v>
      </c>
      <c r="AE99" s="71">
        <f ca="1">IF(AE$5="",0,SUMPRODUCT(
INDIRECT(ADDRESS($P99,SUMIFS($1:$1,$5:$5,1))&amp;":"&amp;ADDRESS($P99,AE$1)),
INDIRECT("rBP!"&amp;ADDRESS($S99,SUMIFS(rBP!$1:$1,rBP!$5:$5,MAX(rBP!$5:$5)-AE$5+1))&amp;":"&amp;ADDRESS($S99,SUMIFS(rBP!$1:$1,rBP!$5:$5,MAX(rBP!$5:$5))))))</f>
        <v>6000</v>
      </c>
      <c r="AF99" s="71">
        <f ca="1">IF(AF$5="",0,SUMPRODUCT(
INDIRECT(ADDRESS($P99,SUMIFS($1:$1,$5:$5,1))&amp;":"&amp;ADDRESS($P99,AF$1)),
INDIRECT("rBP!"&amp;ADDRESS($S99,SUMIFS(rBP!$1:$1,rBP!$5:$5,MAX(rBP!$5:$5)-AF$5+1))&amp;":"&amp;ADDRESS($S99,SUMIFS(rBP!$1:$1,rBP!$5:$5,MAX(rBP!$5:$5))))))</f>
        <v>6180</v>
      </c>
      <c r="AG99" s="71">
        <f ca="1">IF(AG$5="",0,SUMPRODUCT(
INDIRECT(ADDRESS($P99,SUMIFS($1:$1,$5:$5,1))&amp;":"&amp;ADDRESS($P99,AG$1)),
INDIRECT("rBP!"&amp;ADDRESS($S99,SUMIFS(rBP!$1:$1,rBP!$5:$5,MAX(rBP!$5:$5)-AG$5+1))&amp;":"&amp;ADDRESS($S99,SUMIFS(rBP!$1:$1,rBP!$5:$5,MAX(rBP!$5:$5))))))</f>
        <v>6365.4000000000005</v>
      </c>
      <c r="AH99" s="71">
        <f ca="1">IF(AH$5="",0,SUMPRODUCT(
INDIRECT(ADDRESS($P99,SUMIFS($1:$1,$5:$5,1))&amp;":"&amp;ADDRESS($P99,AH$1)),
INDIRECT("rBP!"&amp;ADDRESS($S99,SUMIFS(rBP!$1:$1,rBP!$5:$5,MAX(rBP!$5:$5)-AH$5+1))&amp;":"&amp;ADDRESS($S99,SUMIFS(rBP!$1:$1,rBP!$5:$5,MAX(rBP!$5:$5))))))</f>
        <v>6556.362000000001</v>
      </c>
      <c r="AI99" s="71">
        <f ca="1">IF(AI$5="",0,SUMPRODUCT(
INDIRECT(ADDRESS($P99,SUMIFS($1:$1,$5:$5,1))&amp;":"&amp;ADDRESS($P99,AI$1)),
INDIRECT("rBP!"&amp;ADDRESS($S99,SUMIFS(rBP!$1:$1,rBP!$5:$5,MAX(rBP!$5:$5)-AI$5+1))&amp;":"&amp;ADDRESS($S99,SUMIFS(rBP!$1:$1,rBP!$5:$5,MAX(rBP!$5:$5))))))</f>
        <v>6753.0528599999998</v>
      </c>
      <c r="AJ99" s="71">
        <f ca="1">IF(AJ$5="",0,SUMPRODUCT(
INDIRECT(ADDRESS($P99,SUMIFS($1:$1,$5:$5,1))&amp;":"&amp;ADDRESS($P99,AJ$1)),
INDIRECT("rBP!"&amp;ADDRESS($S99,SUMIFS(rBP!$1:$1,rBP!$5:$5,MAX(rBP!$5:$5)-AJ$5+1))&amp;":"&amp;ADDRESS($S99,SUMIFS(rBP!$1:$1,rBP!$5:$5,MAX(rBP!$5:$5))))))</f>
        <v>6955.6444458000005</v>
      </c>
      <c r="AK99" s="71">
        <f ca="1">IF(AK$5="",0,SUMPRODUCT(
INDIRECT(ADDRESS($P99,SUMIFS($1:$1,$5:$5,1))&amp;":"&amp;ADDRESS($P99,AK$1)),
INDIRECT("rBP!"&amp;ADDRESS($S99,SUMIFS(rBP!$1:$1,rBP!$5:$5,MAX(rBP!$5:$5)-AK$5+1))&amp;":"&amp;ADDRESS($S99,SUMIFS(rBP!$1:$1,rBP!$5:$5,MAX(rBP!$5:$5))))))</f>
        <v>7164.313779174001</v>
      </c>
      <c r="AL99" s="71">
        <f ca="1">IF(AL$5="",0,SUMPRODUCT(
INDIRECT(ADDRESS($P99,SUMIFS($1:$1,$5:$5,1))&amp;":"&amp;ADDRESS($P99,AL$1)),
INDIRECT("rBP!"&amp;ADDRESS($S99,SUMIFS(rBP!$1:$1,rBP!$5:$5,MAX(rBP!$5:$5)-AL$5+1))&amp;":"&amp;ADDRESS($S99,SUMIFS(rBP!$1:$1,rBP!$5:$5,MAX(rBP!$5:$5))))))</f>
        <v>7379.2431925492219</v>
      </c>
      <c r="AM99" s="71">
        <f ca="1">IF(AM$5="",0,SUMPRODUCT(
INDIRECT(ADDRESS($P99,SUMIFS($1:$1,$5:$5,1))&amp;":"&amp;ADDRESS($P99,AM$1)),
INDIRECT("rBP!"&amp;ADDRESS($S99,SUMIFS(rBP!$1:$1,rBP!$5:$5,MAX(rBP!$5:$5)-AM$5+1))&amp;":"&amp;ADDRESS($S99,SUMIFS(rBP!$1:$1,rBP!$5:$5,MAX(rBP!$5:$5))))))</f>
        <v>7600.6204883256978</v>
      </c>
      <c r="AN99" s="71">
        <f ca="1">IF(AN$5="",0,SUMPRODUCT(
INDIRECT(ADDRESS($P99,SUMIFS($1:$1,$5:$5,1))&amp;":"&amp;ADDRESS($P99,AN$1)),
INDIRECT("rBP!"&amp;ADDRESS($S99,SUMIFS(rBP!$1:$1,rBP!$5:$5,MAX(rBP!$5:$5)-AN$5+1))&amp;":"&amp;ADDRESS($S99,SUMIFS(rBP!$1:$1,rBP!$5:$5,MAX(rBP!$5:$5))))))</f>
        <v>7828.6391029754686</v>
      </c>
      <c r="AO99" s="71">
        <f ca="1">IF(AO$5="",0,SUMPRODUCT(
INDIRECT(ADDRESS($P99,SUMIFS($1:$1,$5:$5,1))&amp;":"&amp;ADDRESS($P99,AO$1)),
INDIRECT("rBP!"&amp;ADDRESS($S99,SUMIFS(rBP!$1:$1,rBP!$5:$5,MAX(rBP!$5:$5)-AO$5+1))&amp;":"&amp;ADDRESS($S99,SUMIFS(rBP!$1:$1,rBP!$5:$5,MAX(rBP!$5:$5))))))</f>
        <v>8063.4982760647326</v>
      </c>
      <c r="AP99" s="71">
        <f ca="1">IF(AP$5="",0,SUMPRODUCT(
INDIRECT(ADDRESS($P99,SUMIFS($1:$1,$5:$5,1))&amp;":"&amp;ADDRESS($P99,AP$1)),
INDIRECT("rBP!"&amp;ADDRESS($S99,SUMIFS(rBP!$1:$1,rBP!$5:$5,MAX(rBP!$5:$5)-AP$5+1))&amp;":"&amp;ADDRESS($S99,SUMIFS(rBP!$1:$1,rBP!$5:$5,MAX(rBP!$5:$5))))))</f>
        <v>8305.4032243466754</v>
      </c>
      <c r="AQ99" s="71">
        <f ca="1">IF(AQ$5="",0,SUMPRODUCT(
INDIRECT(ADDRESS($P99,SUMIFS($1:$1,$5:$5,1))&amp;":"&amp;ADDRESS($P99,AQ$1)),
INDIRECT("rBP!"&amp;ADDRESS($S99,SUMIFS(rBP!$1:$1,rBP!$5:$5,MAX(rBP!$5:$5)-AQ$5+1))&amp;":"&amp;ADDRESS($S99,SUMIFS(rBP!$1:$1,rBP!$5:$5,MAX(rBP!$5:$5))))))</f>
        <v>8554.5653210770743</v>
      </c>
      <c r="AR99" s="71">
        <f ca="1">IF(AR$5="",0,SUMPRODUCT(
INDIRECT(ADDRESS($P99,SUMIFS($1:$1,$5:$5,1))&amp;":"&amp;ADDRESS($P99,AR$1)),
INDIRECT("rBP!"&amp;ADDRESS($S99,SUMIFS(rBP!$1:$1,rBP!$5:$5,MAX(rBP!$5:$5)-AR$5+1))&amp;":"&amp;ADDRESS($S99,SUMIFS(rBP!$1:$1,rBP!$5:$5,MAX(rBP!$5:$5))))))</f>
        <v>8811.2022807093872</v>
      </c>
      <c r="AS99" s="71">
        <f ca="1">IF(AS$5="",0,SUMPRODUCT(
INDIRECT(ADDRESS($P99,SUMIFS($1:$1,$5:$5,1))&amp;":"&amp;ADDRESS($P99,AS$1)),
INDIRECT("rBP!"&amp;ADDRESS($S99,SUMIFS(rBP!$1:$1,rBP!$5:$5,MAX(rBP!$5:$5)-AS$5+1))&amp;":"&amp;ADDRESS($S99,SUMIFS(rBP!$1:$1,rBP!$5:$5,MAX(rBP!$5:$5))))))</f>
        <v>9075.5383491306693</v>
      </c>
      <c r="AT99" s="71">
        <f ca="1">IF(AT$5="",0,SUMPRODUCT(
INDIRECT(ADDRESS($P99,SUMIFS($1:$1,$5:$5,1))&amp;":"&amp;ADDRESS($P99,AT$1)),
INDIRECT("rBP!"&amp;ADDRESS($S99,SUMIFS(rBP!$1:$1,rBP!$5:$5,MAX(rBP!$5:$5)-AT$5+1))&amp;":"&amp;ADDRESS($S99,SUMIFS(rBP!$1:$1,rBP!$5:$5,MAX(rBP!$5:$5))))))</f>
        <v>9347.8044996045901</v>
      </c>
      <c r="AU99" s="71">
        <f ca="1">IF(AU$5="",0,SUMPRODUCT(
INDIRECT(ADDRESS($P99,SUMIFS($1:$1,$5:$5,1))&amp;":"&amp;ADDRESS($P99,AU$1)),
INDIRECT("rBP!"&amp;ADDRESS($S99,SUMIFS(rBP!$1:$1,rBP!$5:$5,MAX(rBP!$5:$5)-AU$5+1))&amp;":"&amp;ADDRESS($S99,SUMIFS(rBP!$1:$1,rBP!$5:$5,MAX(rBP!$5:$5))))))</f>
        <v>9628.238634592728</v>
      </c>
      <c r="AV99" s="71">
        <f ca="1">IF(AV$5="",0,SUMPRODUCT(
INDIRECT(ADDRESS($P99,SUMIFS($1:$1,$5:$5,1))&amp;":"&amp;ADDRESS($P99,AV$1)),
INDIRECT("rBP!"&amp;ADDRESS($S99,SUMIFS(rBP!$1:$1,rBP!$5:$5,MAX(rBP!$5:$5)-AV$5+1))&amp;":"&amp;ADDRESS($S99,SUMIFS(rBP!$1:$1,rBP!$5:$5,MAX(rBP!$5:$5))))))</f>
        <v>9917.085793630511</v>
      </c>
      <c r="AW99" s="71">
        <f ca="1">IF(AW$5="",0,SUMPRODUCT(
INDIRECT(ADDRESS($P99,SUMIFS($1:$1,$5:$5,1))&amp;":"&amp;ADDRESS($P99,AW$1)),
INDIRECT("rBP!"&amp;ADDRESS($S99,SUMIFS(rBP!$1:$1,rBP!$5:$5,MAX(rBP!$5:$5)-AW$5+1))&amp;":"&amp;ADDRESS($S99,SUMIFS(rBP!$1:$1,rBP!$5:$5,MAX(rBP!$5:$5))))))</f>
        <v>10214.598367439427</v>
      </c>
      <c r="AX99" s="71">
        <f ca="1">IF(AX$5="",0,SUMPRODUCT(
INDIRECT(ADDRESS($P99,SUMIFS($1:$1,$5:$5,1))&amp;":"&amp;ADDRESS($P99,AX$1)),
INDIRECT("rBP!"&amp;ADDRESS($S99,SUMIFS(rBP!$1:$1,rBP!$5:$5,MAX(rBP!$5:$5)-AX$5+1))&amp;":"&amp;ADDRESS($S99,SUMIFS(rBP!$1:$1,rBP!$5:$5,MAX(rBP!$5:$5))))))</f>
        <v>10521.036318462609</v>
      </c>
      <c r="AY99" s="71">
        <f ca="1">IF(AY$5="",0,SUMPRODUCT(
INDIRECT(ADDRESS($P99,SUMIFS($1:$1,$5:$5,1))&amp;":"&amp;ADDRESS($P99,AY$1)),
INDIRECT("rBP!"&amp;ADDRESS($S99,SUMIFS(rBP!$1:$1,rBP!$5:$5,MAX(rBP!$5:$5)-AY$5+1))&amp;":"&amp;ADDRESS($S99,SUMIFS(rBP!$1:$1,rBP!$5:$5,MAX(rBP!$5:$5))))))</f>
        <v>10836.667408016488</v>
      </c>
      <c r="AZ99" s="71">
        <f ca="1">IF(AZ$5="",0,SUMPRODUCT(
INDIRECT(ADDRESS($P99,SUMIFS($1:$1,$5:$5,1))&amp;":"&amp;ADDRESS($P99,AZ$1)),
INDIRECT("rBP!"&amp;ADDRESS($S99,SUMIFS(rBP!$1:$1,rBP!$5:$5,MAX(rBP!$5:$5)-AZ$5+1))&amp;":"&amp;ADDRESS($S99,SUMIFS(rBP!$1:$1,rBP!$5:$5,MAX(rBP!$5:$5))))))</f>
        <v>11161.767430256983</v>
      </c>
      <c r="BA99" s="71">
        <f ca="1">IF(BA$5="",0,SUMPRODUCT(
INDIRECT(ADDRESS($P99,SUMIFS($1:$1,$5:$5,1))&amp;":"&amp;ADDRESS($P99,BA$1)),
INDIRECT("rBP!"&amp;ADDRESS($S99,SUMIFS(rBP!$1:$1,rBP!$5:$5,MAX(rBP!$5:$5)-BA$5+1))&amp;":"&amp;ADDRESS($S99,SUMIFS(rBP!$1:$1,rBP!$5:$5,MAX(rBP!$5:$5))))))</f>
        <v>11496.620453164693</v>
      </c>
      <c r="BB99" s="71">
        <f ca="1">IF(BB$5="",0,SUMPRODUCT(
INDIRECT(ADDRESS($P99,SUMIFS($1:$1,$5:$5,1))&amp;":"&amp;ADDRESS($P99,BB$1)),
INDIRECT("rBP!"&amp;ADDRESS($S99,SUMIFS(rBP!$1:$1,rBP!$5:$5,MAX(rBP!$5:$5)-BB$5+1))&amp;":"&amp;ADDRESS($S99,SUMIFS(rBP!$1:$1,rBP!$5:$5,MAX(rBP!$5:$5))))))</f>
        <v>11841.519066759634</v>
      </c>
      <c r="BC99" s="71">
        <f ca="1">IF(BC$5="",0,SUMPRODUCT(
INDIRECT(ADDRESS($P99,SUMIFS($1:$1,$5:$5,1))&amp;":"&amp;ADDRESS($P99,BC$1)),
INDIRECT("rBP!"&amp;ADDRESS($S99,SUMIFS(rBP!$1:$1,rBP!$5:$5,MAX(rBP!$5:$5)-BC$5+1))&amp;":"&amp;ADDRESS($S99,SUMIFS(rBP!$1:$1,rBP!$5:$5,MAX(rBP!$5:$5))))))</f>
        <v>12196.764638762425</v>
      </c>
      <c r="BD99" s="71">
        <f ca="1">IF(BD$5="",0,SUMPRODUCT(
INDIRECT(ADDRESS($P99,SUMIFS($1:$1,$5:$5,1))&amp;":"&amp;ADDRESS($P99,BD$1)),
INDIRECT("rBP!"&amp;ADDRESS($S99,SUMIFS(rBP!$1:$1,rBP!$5:$5,MAX(rBP!$5:$5)-BD$5+1))&amp;":"&amp;ADDRESS($S99,SUMIFS(rBP!$1:$1,rBP!$5:$5,MAX(rBP!$5:$5))))))</f>
        <v>12562.667577925298</v>
      </c>
      <c r="BE99" s="71">
        <f ca="1">IF(BE$5="",0,SUMPRODUCT(
INDIRECT(ADDRESS($P99,SUMIFS($1:$1,$5:$5,1))&amp;":"&amp;ADDRESS($P99,BE$1)),
INDIRECT("rBP!"&amp;ADDRESS($S99,SUMIFS(rBP!$1:$1,rBP!$5:$5,MAX(rBP!$5:$5)-BE$5+1))&amp;":"&amp;ADDRESS($S99,SUMIFS(rBP!$1:$1,rBP!$5:$5,MAX(rBP!$5:$5))))))</f>
        <v>12939.547605263055</v>
      </c>
      <c r="BF99" s="71">
        <f ca="1">IF(BF$5="",0,SUMPRODUCT(
INDIRECT(ADDRESS($P99,SUMIFS($1:$1,$5:$5,1))&amp;":"&amp;ADDRESS($P99,BF$1)),
INDIRECT("rBP!"&amp;ADDRESS($S99,SUMIFS(rBP!$1:$1,rBP!$5:$5,MAX(rBP!$5:$5)-BF$5+1))&amp;":"&amp;ADDRESS($S99,SUMIFS(rBP!$1:$1,rBP!$5:$5,MAX(rBP!$5:$5))))))</f>
        <v>13327.734033420948</v>
      </c>
      <c r="BG99" s="71">
        <f ca="1">IF(BG$5="",0,SUMPRODUCT(
INDIRECT(ADDRESS($P99,SUMIFS($1:$1,$5:$5,1))&amp;":"&amp;ADDRESS($P99,BG$1)),
INDIRECT("rBP!"&amp;ADDRESS($S99,SUMIFS(rBP!$1:$1,rBP!$5:$5,MAX(rBP!$5:$5)-BG$5+1))&amp;":"&amp;ADDRESS($S99,SUMIFS(rBP!$1:$1,rBP!$5:$5,MAX(rBP!$5:$5))))))</f>
        <v>13727.566054423576</v>
      </c>
      <c r="BH99" s="71">
        <f ca="1">IF(BH$5="",0,SUMPRODUCT(
INDIRECT(ADDRESS($P99,SUMIFS($1:$1,$5:$5,1))&amp;":"&amp;ADDRESS($P99,BH$1)),
INDIRECT("rBP!"&amp;ADDRESS($S99,SUMIFS(rBP!$1:$1,rBP!$5:$5,MAX(rBP!$5:$5)-BH$5+1))&amp;":"&amp;ADDRESS($S99,SUMIFS(rBP!$1:$1,rBP!$5:$5,MAX(rBP!$5:$5))))))</f>
        <v>14139.393036056283</v>
      </c>
      <c r="BI99" s="71">
        <f ca="1">IF(BI$5="",0,SUMPRODUCT(
INDIRECT(ADDRESS($P99,SUMIFS($1:$1,$5:$5,1))&amp;":"&amp;ADDRESS($P99,BI$1)),
INDIRECT("rBP!"&amp;ADDRESS($S99,SUMIFS(rBP!$1:$1,rBP!$5:$5,MAX(rBP!$5:$5)-BI$5+1))&amp;":"&amp;ADDRESS($S99,SUMIFS(rBP!$1:$1,rBP!$5:$5,MAX(rBP!$5:$5))))))</f>
        <v>14563.574827137971</v>
      </c>
      <c r="BJ99" s="71">
        <f ca="1">IF(BJ$5="",0,SUMPRODUCT(
INDIRECT(ADDRESS($P99,SUMIFS($1:$1,$5:$5,1))&amp;":"&amp;ADDRESS($P99,BJ$1)),
INDIRECT("rBP!"&amp;ADDRESS($S99,SUMIFS(rBP!$1:$1,rBP!$5:$5,MAX(rBP!$5:$5)-BJ$5+1))&amp;":"&amp;ADDRESS($S99,SUMIFS(rBP!$1:$1,rBP!$5:$5,MAX(rBP!$5:$5))))))</f>
        <v>15000.482071952112</v>
      </c>
      <c r="BK99" s="71">
        <f ca="1">IF(BK$5="",0,SUMPRODUCT(
INDIRECT(ADDRESS($P99,SUMIFS($1:$1,$5:$5,1))&amp;":"&amp;ADDRESS($P99,BK$1)),
INDIRECT("rBP!"&amp;ADDRESS($S99,SUMIFS(rBP!$1:$1,rBP!$5:$5,MAX(rBP!$5:$5)-BK$5+1))&amp;":"&amp;ADDRESS($S99,SUMIFS(rBP!$1:$1,rBP!$5:$5,MAX(rBP!$5:$5))))))</f>
        <v>15450.496534110676</v>
      </c>
      <c r="BL99" s="71">
        <f ca="1">IF(BL$5="",0,SUMPRODUCT(
INDIRECT(ADDRESS($P99,SUMIFS($1:$1,$5:$5,1))&amp;":"&amp;ADDRESS($P99,BL$1)),
INDIRECT("rBP!"&amp;ADDRESS($S99,SUMIFS(rBP!$1:$1,rBP!$5:$5,MAX(rBP!$5:$5)-BL$5+1))&amp;":"&amp;ADDRESS($S99,SUMIFS(rBP!$1:$1,rBP!$5:$5,MAX(rBP!$5:$5))))))</f>
        <v>15914.011430133996</v>
      </c>
      <c r="BM99" s="71">
        <f ca="1">IF(BM$5="",0,SUMPRODUCT(
INDIRECT(ADDRESS($P99,SUMIFS($1:$1,$5:$5,1))&amp;":"&amp;ADDRESS($P99,BM$1)),
INDIRECT("rBP!"&amp;ADDRESS($S99,SUMIFS(rBP!$1:$1,rBP!$5:$5,MAX(rBP!$5:$5)-BM$5+1))&amp;":"&amp;ADDRESS($S99,SUMIFS(rBP!$1:$1,rBP!$5:$5,MAX(rBP!$5:$5))))))</f>
        <v>16391.431773038017</v>
      </c>
      <c r="BN99" s="71">
        <f ca="1">IF(BN$5="",0,SUMPRODUCT(
INDIRECT(ADDRESS($P99,SUMIFS($1:$1,$5:$5,1))&amp;":"&amp;ADDRESS($P99,BN$1)),
INDIRECT("rBP!"&amp;ADDRESS($S99,SUMIFS(rBP!$1:$1,rBP!$5:$5,MAX(rBP!$5:$5)-BN$5+1))&amp;":"&amp;ADDRESS($S99,SUMIFS(rBP!$1:$1,rBP!$5:$5,MAX(rBP!$5:$5))))))</f>
        <v>16883.174726229157</v>
      </c>
      <c r="BO99" s="71">
        <f ca="1">IF(BO$5="",0,SUMPRODUCT(
INDIRECT(ADDRESS($P99,SUMIFS($1:$1,$5:$5,1))&amp;":"&amp;ADDRESS($P99,BO$1)),
INDIRECT("rBP!"&amp;ADDRESS($S99,SUMIFS(rBP!$1:$1,rBP!$5:$5,MAX(rBP!$5:$5)-BO$5+1))&amp;":"&amp;ADDRESS($S99,SUMIFS(rBP!$1:$1,rBP!$5:$5,MAX(rBP!$5:$5))))))</f>
        <v>17389.669968016035</v>
      </c>
      <c r="BP99" s="71">
        <f ca="1">IF(BP$5="",0,SUMPRODUCT(
INDIRECT(ADDRESS($P99,SUMIFS($1:$1,$5:$5,1))&amp;":"&amp;ADDRESS($P99,BP$1)),
INDIRECT("rBP!"&amp;ADDRESS($S99,SUMIFS(rBP!$1:$1,rBP!$5:$5,MAX(rBP!$5:$5)-BP$5+1))&amp;":"&amp;ADDRESS($S99,SUMIFS(rBP!$1:$1,rBP!$5:$5,MAX(rBP!$5:$5))))))</f>
        <v>17911.360067056514</v>
      </c>
      <c r="BQ99" s="71">
        <f ca="1">IF(BQ$5="",0,SUMPRODUCT(
INDIRECT(ADDRESS($P99,SUMIFS($1:$1,$5:$5,1))&amp;":"&amp;ADDRESS($P99,BQ$1)),
INDIRECT("rBP!"&amp;ADDRESS($S99,SUMIFS(rBP!$1:$1,rBP!$5:$5,MAX(rBP!$5:$5)-BQ$5+1))&amp;":"&amp;ADDRESS($S99,SUMIFS(rBP!$1:$1,rBP!$5:$5,MAX(rBP!$5:$5))))))</f>
        <v>18448.700869068212</v>
      </c>
      <c r="BR99" s="71">
        <f ca="1">IF(BR$5="",0,SUMPRODUCT(
INDIRECT(ADDRESS($P99,SUMIFS($1:$1,$5:$5,1))&amp;":"&amp;ADDRESS($P99,BR$1)),
INDIRECT("rBP!"&amp;ADDRESS($S99,SUMIFS(rBP!$1:$1,rBP!$5:$5,MAX(rBP!$5:$5)-BR$5+1))&amp;":"&amp;ADDRESS($S99,SUMIFS(rBP!$1:$1,rBP!$5:$5,MAX(rBP!$5:$5))))))</f>
        <v>19002.161895140256</v>
      </c>
      <c r="BS99" s="71">
        <f ca="1">IF(BS$5="",0,SUMPRODUCT(
INDIRECT(ADDRESS($P99,SUMIFS($1:$1,$5:$5,1))&amp;":"&amp;ADDRESS($P99,BS$1)),
INDIRECT("rBP!"&amp;ADDRESS($S99,SUMIFS(rBP!$1:$1,rBP!$5:$5,MAX(rBP!$5:$5)-BS$5+1))&amp;":"&amp;ADDRESS($S99,SUMIFS(rBP!$1:$1,rBP!$5:$5,MAX(rBP!$5:$5))))))</f>
        <v>19572.226751994465</v>
      </c>
      <c r="BT99" s="71">
        <f ca="1">IF(BT$5="",0,SUMPRODUCT(
INDIRECT(ADDRESS($P99,SUMIFS($1:$1,$5:$5,1))&amp;":"&amp;ADDRESS($P99,BT$1)),
INDIRECT("rBP!"&amp;ADDRESS($S99,SUMIFS(rBP!$1:$1,rBP!$5:$5,MAX(rBP!$5:$5)-BT$5+1))&amp;":"&amp;ADDRESS($S99,SUMIFS(rBP!$1:$1,rBP!$5:$5,MAX(rBP!$5:$5))))))</f>
        <v>20159.393554554299</v>
      </c>
      <c r="BU99" s="71">
        <f ca="1">IF(BU$5="",0,SUMPRODUCT(
INDIRECT(ADDRESS($P99,SUMIFS($1:$1,$5:$5,1))&amp;":"&amp;ADDRESS($P99,BU$1)),
INDIRECT("rBP!"&amp;ADDRESS($S99,SUMIFS(rBP!$1:$1,rBP!$5:$5,MAX(rBP!$5:$5)-BU$5+1))&amp;":"&amp;ADDRESS($S99,SUMIFS(rBP!$1:$1,rBP!$5:$5,MAX(rBP!$5:$5))))))</f>
        <v>20764.17536119093</v>
      </c>
      <c r="BV99" s="71">
        <f ca="1">IF(BV$5="",0,SUMPRODUCT(
INDIRECT(ADDRESS($P99,SUMIFS($1:$1,$5:$5,1))&amp;":"&amp;ADDRESS($P99,BV$1)),
INDIRECT("rBP!"&amp;ADDRESS($S99,SUMIFS(rBP!$1:$1,rBP!$5:$5,MAX(rBP!$5:$5)-BV$5+1))&amp;":"&amp;ADDRESS($S99,SUMIFS(rBP!$1:$1,rBP!$5:$5,MAX(rBP!$5:$5))))))</f>
        <v>0</v>
      </c>
      <c r="BW99" s="71">
        <f ca="1">IF(BW$5="",0,SUMPRODUCT(
INDIRECT(ADDRESS($P99,SUMIFS($1:$1,$5:$5,1))&amp;":"&amp;ADDRESS($P99,BW$1)),
INDIRECT("rBP!"&amp;ADDRESS($S99,SUMIFS(rBP!$1:$1,rBP!$5:$5,MAX(rBP!$5:$5)-BW$5+1))&amp;":"&amp;ADDRESS($S99,SUMIFS(rBP!$1:$1,rBP!$5:$5,MAX(rBP!$5:$5))))))</f>
        <v>0</v>
      </c>
      <c r="BX99" s="71">
        <f ca="1">IF(BX$5="",0,SUMPRODUCT(
INDIRECT(ADDRESS($P99,SUMIFS($1:$1,$5:$5,1))&amp;":"&amp;ADDRESS($P99,BX$1)),
INDIRECT("rBP!"&amp;ADDRESS($S99,SUMIFS(rBP!$1:$1,rBP!$5:$5,MAX(rBP!$5:$5)-BX$5+1))&amp;":"&amp;ADDRESS($S99,SUMIFS(rBP!$1:$1,rBP!$5:$5,MAX(rBP!$5:$5))))))</f>
        <v>0</v>
      </c>
      <c r="BY99" s="71">
        <f ca="1">IF(BY$5="",0,SUMPRODUCT(
INDIRECT(ADDRESS($P99,SUMIFS($1:$1,$5:$5,1))&amp;":"&amp;ADDRESS($P99,BY$1)),
INDIRECT("rBP!"&amp;ADDRESS($S99,SUMIFS(rBP!$1:$1,rBP!$5:$5,MAX(rBP!$5:$5)-BY$5+1))&amp;":"&amp;ADDRESS($S99,SUMIFS(rBP!$1:$1,rBP!$5:$5,MAX(rBP!$5:$5))))))</f>
        <v>0</v>
      </c>
      <c r="BZ99" s="71">
        <f ca="1">IF(BZ$5="",0,SUMPRODUCT(
INDIRECT(ADDRESS($P99,SUMIFS($1:$1,$5:$5,1))&amp;":"&amp;ADDRESS($P99,BZ$1)),
INDIRECT("rBP!"&amp;ADDRESS($S99,SUMIFS(rBP!$1:$1,rBP!$5:$5,MAX(rBP!$5:$5)-BZ$5+1))&amp;":"&amp;ADDRESS($S99,SUMIFS(rBP!$1:$1,rBP!$5:$5,MAX(rBP!$5:$5))))))</f>
        <v>0</v>
      </c>
      <c r="CA99" s="71">
        <f ca="1">IF(CA$5="",0,SUMPRODUCT(
INDIRECT(ADDRESS($P99,SUMIFS($1:$1,$5:$5,1))&amp;":"&amp;ADDRESS($P99,CA$1)),
INDIRECT("rBP!"&amp;ADDRESS($S99,SUMIFS(rBP!$1:$1,rBP!$5:$5,MAX(rBP!$5:$5)-CA$5+1))&amp;":"&amp;ADDRESS($S99,SUMIFS(rBP!$1:$1,rBP!$5:$5,MAX(rBP!$5:$5))))))</f>
        <v>0</v>
      </c>
      <c r="CB99" s="71">
        <f ca="1">IF(CB$5="",0,SUMPRODUCT(
INDIRECT(ADDRESS($P99,SUMIFS($1:$1,$5:$5,1))&amp;":"&amp;ADDRESS($P99,CB$1)),
INDIRECT("rBP!"&amp;ADDRESS($S99,SUMIFS(rBP!$1:$1,rBP!$5:$5,MAX(rBP!$5:$5)-CB$5+1))&amp;":"&amp;ADDRESS($S99,SUMIFS(rBP!$1:$1,rBP!$5:$5,MAX(rBP!$5:$5))))))</f>
        <v>0</v>
      </c>
      <c r="CC99" s="71">
        <f ca="1">IF(CC$5="",0,SUMPRODUCT(
INDIRECT(ADDRESS($P99,SUMIFS($1:$1,$5:$5,1))&amp;":"&amp;ADDRESS($P99,CC$1)),
INDIRECT("rBP!"&amp;ADDRESS($S99,SUMIFS(rBP!$1:$1,rBP!$5:$5,MAX(rBP!$5:$5)-CC$5+1))&amp;":"&amp;ADDRESS($S99,SUMIFS(rBP!$1:$1,rBP!$5:$5,MAX(rBP!$5:$5))))))</f>
        <v>0</v>
      </c>
      <c r="CD99" s="71">
        <f ca="1">IF(CD$5="",0,SUMPRODUCT(
INDIRECT(ADDRESS($P99,SUMIFS($1:$1,$5:$5,1))&amp;":"&amp;ADDRESS($P99,CD$1)),
INDIRECT("rBP!"&amp;ADDRESS($S99,SUMIFS(rBP!$1:$1,rBP!$5:$5,MAX(rBP!$5:$5)-CD$5+1))&amp;":"&amp;ADDRESS($S99,SUMIFS(rBP!$1:$1,rBP!$5:$5,MAX(rBP!$5:$5))))))</f>
        <v>0</v>
      </c>
      <c r="CE99" s="71">
        <f ca="1">IF(CE$5="",0,SUMPRODUCT(
INDIRECT(ADDRESS($P99,SUMIFS($1:$1,$5:$5,1))&amp;":"&amp;ADDRESS($P99,CE$1)),
INDIRECT("rBP!"&amp;ADDRESS($S99,SUMIFS(rBP!$1:$1,rBP!$5:$5,MAX(rBP!$5:$5)-CE$5+1))&amp;":"&amp;ADDRESS($S99,SUMIFS(rBP!$1:$1,rBP!$5:$5,MAX(rBP!$5:$5))))))</f>
        <v>0</v>
      </c>
      <c r="CF99" s="71">
        <f ca="1">IF(CF$5="",0,SUMPRODUCT(
INDIRECT(ADDRESS($P99,SUMIFS($1:$1,$5:$5,1))&amp;":"&amp;ADDRESS($P99,CF$1)),
INDIRECT("rBP!"&amp;ADDRESS($S99,SUMIFS(rBP!$1:$1,rBP!$5:$5,MAX(rBP!$5:$5)-CF$5+1))&amp;":"&amp;ADDRESS($S99,SUMIFS(rBP!$1:$1,rBP!$5:$5,MAX(rBP!$5:$5))))))</f>
        <v>0</v>
      </c>
      <c r="CG99" s="71">
        <f ca="1">IF(CG$5="",0,SUMPRODUCT(
INDIRECT(ADDRESS($P99,SUMIFS($1:$1,$5:$5,1))&amp;":"&amp;ADDRESS($P99,CG$1)),
INDIRECT("rBP!"&amp;ADDRESS($S99,SUMIFS(rBP!$1:$1,rBP!$5:$5,MAX(rBP!$5:$5)-CG$5+1))&amp;":"&amp;ADDRESS($S99,SUMIFS(rBP!$1:$1,rBP!$5:$5,MAX(rBP!$5:$5))))))</f>
        <v>0</v>
      </c>
      <c r="CH99" s="71">
        <f ca="1">IF(CH$5="",0,SUMPRODUCT(
INDIRECT(ADDRESS($P99,SUMIFS($1:$1,$5:$5,1))&amp;":"&amp;ADDRESS($P99,CH$1)),
INDIRECT("rBP!"&amp;ADDRESS($S99,SUMIFS(rBP!$1:$1,rBP!$5:$5,MAX(rBP!$5:$5)-CH$5+1))&amp;":"&amp;ADDRESS($S99,SUMIFS(rBP!$1:$1,rBP!$5:$5,MAX(rBP!$5:$5))))))</f>
        <v>0</v>
      </c>
      <c r="CI99" s="71">
        <f ca="1">IF(CI$5="",0,SUMPRODUCT(
INDIRECT(ADDRESS($P99,SUMIFS($1:$1,$5:$5,1))&amp;":"&amp;ADDRESS($P99,CI$1)),
INDIRECT("rBP!"&amp;ADDRESS($S99,SUMIFS(rBP!$1:$1,rBP!$5:$5,MAX(rBP!$5:$5)-CI$5+1))&amp;":"&amp;ADDRESS($S99,SUMIFS(rBP!$1:$1,rBP!$5:$5,MAX(rBP!$5:$5))))))</f>
        <v>0</v>
      </c>
      <c r="CJ99" s="71">
        <f ca="1">IF(CJ$5="",0,SUMPRODUCT(
INDIRECT(ADDRESS($P99,SUMIFS($1:$1,$5:$5,1))&amp;":"&amp;ADDRESS($P99,CJ$1)),
INDIRECT("rBP!"&amp;ADDRESS($S99,SUMIFS(rBP!$1:$1,rBP!$5:$5,MAX(rBP!$5:$5)-CJ$5+1))&amp;":"&amp;ADDRESS($S99,SUMIFS(rBP!$1:$1,rBP!$5:$5,MAX(rBP!$5:$5))))))</f>
        <v>0</v>
      </c>
      <c r="CK99" s="71">
        <f ca="1">IF(CK$5="",0,SUMPRODUCT(
INDIRECT(ADDRESS($P99,SUMIFS($1:$1,$5:$5,1))&amp;":"&amp;ADDRESS($P99,CK$1)),
INDIRECT("rBP!"&amp;ADDRESS($S99,SUMIFS(rBP!$1:$1,rBP!$5:$5,MAX(rBP!$5:$5)-CK$5+1))&amp;":"&amp;ADDRESS($S99,SUMIFS(rBP!$1:$1,rBP!$5:$5,MAX(rBP!$5:$5))))))</f>
        <v>0</v>
      </c>
      <c r="CL99" s="71">
        <f ca="1">IF(CL$5="",0,SUMPRODUCT(
INDIRECT(ADDRESS($P99,SUMIFS($1:$1,$5:$5,1))&amp;":"&amp;ADDRESS($P99,CL$1)),
INDIRECT("rBP!"&amp;ADDRESS($S99,SUMIFS(rBP!$1:$1,rBP!$5:$5,MAX(rBP!$5:$5)-CL$5+1))&amp;":"&amp;ADDRESS($S99,SUMIFS(rBP!$1:$1,rBP!$5:$5,MAX(rBP!$5:$5))))))</f>
        <v>0</v>
      </c>
      <c r="CM99" s="71">
        <f ca="1">IF(CM$5="",0,SUMPRODUCT(
INDIRECT(ADDRESS($P99,SUMIFS($1:$1,$5:$5,1))&amp;":"&amp;ADDRESS($P99,CM$1)),
INDIRECT("rBP!"&amp;ADDRESS($S99,SUMIFS(rBP!$1:$1,rBP!$5:$5,MAX(rBP!$5:$5)-CM$5+1))&amp;":"&amp;ADDRESS($S99,SUMIFS(rBP!$1:$1,rBP!$5:$5,MAX(rBP!$5:$5))))))</f>
        <v>0</v>
      </c>
      <c r="CN99" s="71">
        <f ca="1">IF(CN$5="",0,SUMPRODUCT(
INDIRECT(ADDRESS($P99,SUMIFS($1:$1,$5:$5,1))&amp;":"&amp;ADDRESS($P99,CN$1)),
INDIRECT("rBP!"&amp;ADDRESS($S99,SUMIFS(rBP!$1:$1,rBP!$5:$5,MAX(rBP!$5:$5)-CN$5+1))&amp;":"&amp;ADDRESS($S99,SUMIFS(rBP!$1:$1,rBP!$5:$5,MAX(rBP!$5:$5))))))</f>
        <v>0</v>
      </c>
      <c r="CO99" s="71">
        <f ca="1">IF(CO$5="",0,SUMPRODUCT(
INDIRECT(ADDRESS($P99,SUMIFS($1:$1,$5:$5,1))&amp;":"&amp;ADDRESS($P99,CO$1)),
INDIRECT("rBP!"&amp;ADDRESS($S99,SUMIFS(rBP!$1:$1,rBP!$5:$5,MAX(rBP!$5:$5)-CO$5+1))&amp;":"&amp;ADDRESS($S99,SUMIFS(rBP!$1:$1,rBP!$5:$5,MAX(rBP!$5:$5))))))</f>
        <v>0</v>
      </c>
      <c r="CP99" s="71">
        <f ca="1">IF(CP$5="",0,SUMPRODUCT(
INDIRECT(ADDRESS($P99,SUMIFS($1:$1,$5:$5,1))&amp;":"&amp;ADDRESS($P99,CP$1)),
INDIRECT("rBP!"&amp;ADDRESS($S99,SUMIFS(rBP!$1:$1,rBP!$5:$5,MAX(rBP!$5:$5)-CP$5+1))&amp;":"&amp;ADDRESS($S99,SUMIFS(rBP!$1:$1,rBP!$5:$5,MAX(rBP!$5:$5))))))</f>
        <v>0</v>
      </c>
      <c r="CQ99" s="71">
        <f ca="1">IF(CQ$5="",0,SUMPRODUCT(
INDIRECT(ADDRESS($P99,SUMIFS($1:$1,$5:$5,1))&amp;":"&amp;ADDRESS($P99,CQ$1)),
INDIRECT("rBP!"&amp;ADDRESS($S99,SUMIFS(rBP!$1:$1,rBP!$5:$5,MAX(rBP!$5:$5)-CQ$5+1))&amp;":"&amp;ADDRESS($S99,SUMIFS(rBP!$1:$1,rBP!$5:$5,MAX(rBP!$5:$5))))))</f>
        <v>0</v>
      </c>
      <c r="CR99" s="71">
        <f ca="1">IF(CR$5="",0,SUMPRODUCT(
INDIRECT(ADDRESS($P99,SUMIFS($1:$1,$5:$5,1))&amp;":"&amp;ADDRESS($P99,CR$1)),
INDIRECT("rBP!"&amp;ADDRESS($S99,SUMIFS(rBP!$1:$1,rBP!$5:$5,MAX(rBP!$5:$5)-CR$5+1))&amp;":"&amp;ADDRESS($S99,SUMIFS(rBP!$1:$1,rBP!$5:$5,MAX(rBP!$5:$5))))))</f>
        <v>0</v>
      </c>
      <c r="CS99" s="71">
        <f ca="1">IF(CS$5="",0,SUMPRODUCT(
INDIRECT(ADDRESS($P99,SUMIFS($1:$1,$5:$5,1))&amp;":"&amp;ADDRESS($P99,CS$1)),
INDIRECT("rBP!"&amp;ADDRESS($S99,SUMIFS(rBP!$1:$1,rBP!$5:$5,MAX(rBP!$5:$5)-CS$5+1))&amp;":"&amp;ADDRESS($S99,SUMIFS(rBP!$1:$1,rBP!$5:$5,MAX(rBP!$5:$5))))))</f>
        <v>0</v>
      </c>
      <c r="CT99" s="71">
        <f ca="1">IF(CT$5="",0,SUMPRODUCT(
INDIRECT(ADDRESS($P99,SUMIFS($1:$1,$5:$5,1))&amp;":"&amp;ADDRESS($P99,CT$1)),
INDIRECT("rBP!"&amp;ADDRESS($S99,SUMIFS(rBP!$1:$1,rBP!$5:$5,MAX(rBP!$5:$5)-CT$5+1))&amp;":"&amp;ADDRESS($S99,SUMIFS(rBP!$1:$1,rBP!$5:$5,MAX(rBP!$5:$5))))))</f>
        <v>0</v>
      </c>
    </row>
    <row r="100" spans="1:98" s="69" customFormat="1" ht="12" x14ac:dyDescent="0.25">
      <c r="A100" s="26">
        <f>ROW()</f>
        <v>100</v>
      </c>
      <c r="E100" s="70"/>
      <c r="F100" s="68" t="str">
        <f>F97</f>
        <v>Поступление ГП на склад ГП в натуральных величинах</v>
      </c>
      <c r="G100" s="27" t="str">
        <f>BP!$F$22</f>
        <v>Сырье</v>
      </c>
      <c r="M100" s="2" t="str">
        <f>BP!$M$22</f>
        <v>л</v>
      </c>
      <c r="P100" s="73">
        <f t="shared" ref="P100:P107" si="14">$A$7</f>
        <v>7</v>
      </c>
      <c r="Q100" s="27"/>
      <c r="R100" s="24"/>
      <c r="S100" s="73">
        <f>BP!$A154</f>
        <v>154</v>
      </c>
      <c r="V100" s="77"/>
      <c r="W100" s="29">
        <f ca="1">SUM(INDIRECT(ADDRESS(ROW(),SUMIFS($1:$1,$5:$5,1))):INDIRECT(ADDRESS(ROW(),SUMIFS($1:$1,$5:$5,MAX($5:$5)))))</f>
        <v>136774.22775134796</v>
      </c>
      <c r="Z100" s="71">
        <f ca="1">IF(Z$5="",0,SUMPRODUCT(
INDIRECT(ADDRESS($P100,SUMIFS($1:$1,$5:$5,1))&amp;":"&amp;ADDRESS($P100,Z$1)),
INDIRECT("rBP!"&amp;ADDRESS($S100,SUMIFS(rBP!$1:$1,rBP!$5:$5,MAX(rBP!$5:$5)-Z$5+1))&amp;":"&amp;ADDRESS($S100,SUMIFS(rBP!$1:$1,rBP!$5:$5,MAX(rBP!$5:$5))))))</f>
        <v>0</v>
      </c>
      <c r="AA100" s="71">
        <f ca="1">IF(AA$5="",0,SUMPRODUCT(
INDIRECT(ADDRESS($P100,SUMIFS($1:$1,$5:$5,1))&amp;":"&amp;ADDRESS($P100,AA$1)),
INDIRECT("rBP!"&amp;ADDRESS($S100,SUMIFS(rBP!$1:$1,rBP!$5:$5,MAX(rBP!$5:$5)-AA$5+1))&amp;":"&amp;ADDRESS($S100,SUMIFS(rBP!$1:$1,rBP!$5:$5,MAX(rBP!$5:$5))))))</f>
        <v>0</v>
      </c>
      <c r="AB100" s="71">
        <f ca="1">IF(AB$5="",0,SUMPRODUCT(
INDIRECT(ADDRESS($P100,SUMIFS($1:$1,$5:$5,1))&amp;":"&amp;ADDRESS($P100,AB$1)),
INDIRECT("rBP!"&amp;ADDRESS($S100,SUMIFS(rBP!$1:$1,rBP!$5:$5,MAX(rBP!$5:$5)-AB$5+1))&amp;":"&amp;ADDRESS($S100,SUMIFS(rBP!$1:$1,rBP!$5:$5,MAX(rBP!$5:$5))))))</f>
        <v>0</v>
      </c>
      <c r="AC100" s="71">
        <f ca="1">IF(AC$5="",0,SUMPRODUCT(
INDIRECT(ADDRESS($P100,SUMIFS($1:$1,$5:$5,1))&amp;":"&amp;ADDRESS($P100,AC$1)),
INDIRECT("rBP!"&amp;ADDRESS($S100,SUMIFS(rBP!$1:$1,rBP!$5:$5,MAX(rBP!$5:$5)-AC$5+1))&amp;":"&amp;ADDRESS($S100,SUMIFS(rBP!$1:$1,rBP!$5:$5,MAX(rBP!$5:$5))))))</f>
        <v>0</v>
      </c>
      <c r="AD100" s="71">
        <f ca="1">IF(AD$5="",0,SUMPRODUCT(
INDIRECT(ADDRESS($P100,SUMIFS($1:$1,$5:$5,1))&amp;":"&amp;ADDRESS($P100,AD$1)),
INDIRECT("rBP!"&amp;ADDRESS($S100,SUMIFS(rBP!$1:$1,rBP!$5:$5,MAX(rBP!$5:$5)-AD$5+1))&amp;":"&amp;ADDRESS($S100,SUMIFS(rBP!$1:$1,rBP!$5:$5,MAX(rBP!$5:$5))))))</f>
        <v>0</v>
      </c>
      <c r="AE100" s="71">
        <f ca="1">IF(AE$5="",0,SUMPRODUCT(
INDIRECT(ADDRESS($P100,SUMIFS($1:$1,$5:$5,1))&amp;":"&amp;ADDRESS($P100,AE$1)),
INDIRECT("rBP!"&amp;ADDRESS($S100,SUMIFS(rBP!$1:$1,rBP!$5:$5,MAX(rBP!$5:$5)-AE$5+1))&amp;":"&amp;ADDRESS($S100,SUMIFS(rBP!$1:$1,rBP!$5:$5,MAX(rBP!$5:$5))))))</f>
        <v>1600</v>
      </c>
      <c r="AF100" s="71">
        <f ca="1">IF(AF$5="",0,SUMPRODUCT(
INDIRECT(ADDRESS($P100,SUMIFS($1:$1,$5:$5,1))&amp;":"&amp;ADDRESS($P100,AF$1)),
INDIRECT("rBP!"&amp;ADDRESS($S100,SUMIFS(rBP!$1:$1,rBP!$5:$5,MAX(rBP!$5:$5)-AF$5+1))&amp;":"&amp;ADDRESS($S100,SUMIFS(rBP!$1:$1,rBP!$5:$5,MAX(rBP!$5:$5))))))</f>
        <v>1648</v>
      </c>
      <c r="AG100" s="71">
        <f ca="1">IF(AG$5="",0,SUMPRODUCT(
INDIRECT(ADDRESS($P100,SUMIFS($1:$1,$5:$5,1))&amp;":"&amp;ADDRESS($P100,AG$1)),
INDIRECT("rBP!"&amp;ADDRESS($S100,SUMIFS(rBP!$1:$1,rBP!$5:$5,MAX(rBP!$5:$5)-AG$5+1))&amp;":"&amp;ADDRESS($S100,SUMIFS(rBP!$1:$1,rBP!$5:$5,MAX(rBP!$5:$5))))))</f>
        <v>1697.4400000000003</v>
      </c>
      <c r="AH100" s="71">
        <f ca="1">IF(AH$5="",0,SUMPRODUCT(
INDIRECT(ADDRESS($P100,SUMIFS($1:$1,$5:$5,1))&amp;":"&amp;ADDRESS($P100,AH$1)),
INDIRECT("rBP!"&amp;ADDRESS($S100,SUMIFS(rBP!$1:$1,rBP!$5:$5,MAX(rBP!$5:$5)-AH$5+1))&amp;":"&amp;ADDRESS($S100,SUMIFS(rBP!$1:$1,rBP!$5:$5,MAX(rBP!$5:$5))))))</f>
        <v>1748.3632000000002</v>
      </c>
      <c r="AI100" s="71">
        <f ca="1">IF(AI$5="",0,SUMPRODUCT(
INDIRECT(ADDRESS($P100,SUMIFS($1:$1,$5:$5,1))&amp;":"&amp;ADDRESS($P100,AI$1)),
INDIRECT("rBP!"&amp;ADDRESS($S100,SUMIFS(rBP!$1:$1,rBP!$5:$5,MAX(rBP!$5:$5)-AI$5+1))&amp;":"&amp;ADDRESS($S100,SUMIFS(rBP!$1:$1,rBP!$5:$5,MAX(rBP!$5:$5))))))</f>
        <v>1800.8140960000001</v>
      </c>
      <c r="AJ100" s="71">
        <f ca="1">IF(AJ$5="",0,SUMPRODUCT(
INDIRECT(ADDRESS($P100,SUMIFS($1:$1,$5:$5,1))&amp;":"&amp;ADDRESS($P100,AJ$1)),
INDIRECT("rBP!"&amp;ADDRESS($S100,SUMIFS(rBP!$1:$1,rBP!$5:$5,MAX(rBP!$5:$5)-AJ$5+1))&amp;":"&amp;ADDRESS($S100,SUMIFS(rBP!$1:$1,rBP!$5:$5,MAX(rBP!$5:$5))))))</f>
        <v>1854.8385188800003</v>
      </c>
      <c r="AK100" s="71">
        <f ca="1">IF(AK$5="",0,SUMPRODUCT(
INDIRECT(ADDRESS($P100,SUMIFS($1:$1,$5:$5,1))&amp;":"&amp;ADDRESS($P100,AK$1)),
INDIRECT("rBP!"&amp;ADDRESS($S100,SUMIFS(rBP!$1:$1,rBP!$5:$5,MAX(rBP!$5:$5)-AK$5+1))&amp;":"&amp;ADDRESS($S100,SUMIFS(rBP!$1:$1,rBP!$5:$5,MAX(rBP!$5:$5))))))</f>
        <v>1910.4836744464003</v>
      </c>
      <c r="AL100" s="71">
        <f ca="1">IF(AL$5="",0,SUMPRODUCT(
INDIRECT(ADDRESS($P100,SUMIFS($1:$1,$5:$5,1))&amp;":"&amp;ADDRESS($P100,AL$1)),
INDIRECT("rBP!"&amp;ADDRESS($S100,SUMIFS(rBP!$1:$1,rBP!$5:$5,MAX(rBP!$5:$5)-AL$5+1))&amp;":"&amp;ADDRESS($S100,SUMIFS(rBP!$1:$1,rBP!$5:$5,MAX(rBP!$5:$5))))))</f>
        <v>1967.7981846797925</v>
      </c>
      <c r="AM100" s="71">
        <f ca="1">IF(AM$5="",0,SUMPRODUCT(
INDIRECT(ADDRESS($P100,SUMIFS($1:$1,$5:$5,1))&amp;":"&amp;ADDRESS($P100,AM$1)),
INDIRECT("rBP!"&amp;ADDRESS($S100,SUMIFS(rBP!$1:$1,rBP!$5:$5,MAX(rBP!$5:$5)-AM$5+1))&amp;":"&amp;ADDRESS($S100,SUMIFS(rBP!$1:$1,rBP!$5:$5,MAX(rBP!$5:$5))))))</f>
        <v>2026.8321302201862</v>
      </c>
      <c r="AN100" s="71">
        <f ca="1">IF(AN$5="",0,SUMPRODUCT(
INDIRECT(ADDRESS($P100,SUMIFS($1:$1,$5:$5,1))&amp;":"&amp;ADDRESS($P100,AN$1)),
INDIRECT("rBP!"&amp;ADDRESS($S100,SUMIFS(rBP!$1:$1,rBP!$5:$5,MAX(rBP!$5:$5)-AN$5+1))&amp;":"&amp;ADDRESS($S100,SUMIFS(rBP!$1:$1,rBP!$5:$5,MAX(rBP!$5:$5))))))</f>
        <v>2087.6370941267919</v>
      </c>
      <c r="AO100" s="71">
        <f ca="1">IF(AO$5="",0,SUMPRODUCT(
INDIRECT(ADDRESS($P100,SUMIFS($1:$1,$5:$5,1))&amp;":"&amp;ADDRESS($P100,AO$1)),
INDIRECT("rBP!"&amp;ADDRESS($S100,SUMIFS(rBP!$1:$1,rBP!$5:$5,MAX(rBP!$5:$5)-AO$5+1))&amp;":"&amp;ADDRESS($S100,SUMIFS(rBP!$1:$1,rBP!$5:$5,MAX(rBP!$5:$5))))))</f>
        <v>2150.2662069505955</v>
      </c>
      <c r="AP100" s="71">
        <f ca="1">IF(AP$5="",0,SUMPRODUCT(
INDIRECT(ADDRESS($P100,SUMIFS($1:$1,$5:$5,1))&amp;":"&amp;ADDRESS($P100,AP$1)),
INDIRECT("rBP!"&amp;ADDRESS($S100,SUMIFS(rBP!$1:$1,rBP!$5:$5,MAX(rBP!$5:$5)-AP$5+1))&amp;":"&amp;ADDRESS($S100,SUMIFS(rBP!$1:$1,rBP!$5:$5,MAX(rBP!$5:$5))))))</f>
        <v>2214.7741931591131</v>
      </c>
      <c r="AQ100" s="71">
        <f ca="1">IF(AQ$5="",0,SUMPRODUCT(
INDIRECT(ADDRESS($P100,SUMIFS($1:$1,$5:$5,1))&amp;":"&amp;ADDRESS($P100,AQ$1)),
INDIRECT("rBP!"&amp;ADDRESS($S100,SUMIFS(rBP!$1:$1,rBP!$5:$5,MAX(rBP!$5:$5)-AQ$5+1))&amp;":"&amp;ADDRESS($S100,SUMIFS(rBP!$1:$1,rBP!$5:$5,MAX(rBP!$5:$5))))))</f>
        <v>2281.2174189538869</v>
      </c>
      <c r="AR100" s="71">
        <f ca="1">IF(AR$5="",0,SUMPRODUCT(
INDIRECT(ADDRESS($P100,SUMIFS($1:$1,$5:$5,1))&amp;":"&amp;ADDRESS($P100,AR$1)),
INDIRECT("rBP!"&amp;ADDRESS($S100,SUMIFS(rBP!$1:$1,rBP!$5:$5,MAX(rBP!$5:$5)-AR$5+1))&amp;":"&amp;ADDRESS($S100,SUMIFS(rBP!$1:$1,rBP!$5:$5,MAX(rBP!$5:$5))))))</f>
        <v>2349.6539415225034</v>
      </c>
      <c r="AS100" s="71">
        <f ca="1">IF(AS$5="",0,SUMPRODUCT(
INDIRECT(ADDRESS($P100,SUMIFS($1:$1,$5:$5,1))&amp;":"&amp;ADDRESS($P100,AS$1)),
INDIRECT("rBP!"&amp;ADDRESS($S100,SUMIFS(rBP!$1:$1,rBP!$5:$5,MAX(rBP!$5:$5)-AS$5+1))&amp;":"&amp;ADDRESS($S100,SUMIFS(rBP!$1:$1,rBP!$5:$5,MAX(rBP!$5:$5))))))</f>
        <v>2420.1435597681789</v>
      </c>
      <c r="AT100" s="71">
        <f ca="1">IF(AT$5="",0,SUMPRODUCT(
INDIRECT(ADDRESS($P100,SUMIFS($1:$1,$5:$5,1))&amp;":"&amp;ADDRESS($P100,AT$1)),
INDIRECT("rBP!"&amp;ADDRESS($S100,SUMIFS(rBP!$1:$1,rBP!$5:$5,MAX(rBP!$5:$5)-AT$5+1))&amp;":"&amp;ADDRESS($S100,SUMIFS(rBP!$1:$1,rBP!$5:$5,MAX(rBP!$5:$5))))))</f>
        <v>2492.7478665612243</v>
      </c>
      <c r="AU100" s="71">
        <f ca="1">IF(AU$5="",0,SUMPRODUCT(
INDIRECT(ADDRESS($P100,SUMIFS($1:$1,$5:$5,1))&amp;":"&amp;ADDRESS($P100,AU$1)),
INDIRECT("rBP!"&amp;ADDRESS($S100,SUMIFS(rBP!$1:$1,rBP!$5:$5,MAX(rBP!$5:$5)-AU$5+1))&amp;":"&amp;ADDRESS($S100,SUMIFS(rBP!$1:$1,rBP!$5:$5,MAX(rBP!$5:$5))))))</f>
        <v>2567.5303025580611</v>
      </c>
      <c r="AV100" s="71">
        <f ca="1">IF(AV$5="",0,SUMPRODUCT(
INDIRECT(ADDRESS($P100,SUMIFS($1:$1,$5:$5,1))&amp;":"&amp;ADDRESS($P100,AV$1)),
INDIRECT("rBP!"&amp;ADDRESS($S100,SUMIFS(rBP!$1:$1,rBP!$5:$5,MAX(rBP!$5:$5)-AV$5+1))&amp;":"&amp;ADDRESS($S100,SUMIFS(rBP!$1:$1,rBP!$5:$5,MAX(rBP!$5:$5))))))</f>
        <v>2644.5562116348028</v>
      </c>
      <c r="AW100" s="71">
        <f ca="1">IF(AW$5="",0,SUMPRODUCT(
INDIRECT(ADDRESS($P100,SUMIFS($1:$1,$5:$5,1))&amp;":"&amp;ADDRESS($P100,AW$1)),
INDIRECT("rBP!"&amp;ADDRESS($S100,SUMIFS(rBP!$1:$1,rBP!$5:$5,MAX(rBP!$5:$5)-AW$5+1))&amp;":"&amp;ADDRESS($S100,SUMIFS(rBP!$1:$1,rBP!$5:$5,MAX(rBP!$5:$5))))))</f>
        <v>2723.8928979838474</v>
      </c>
      <c r="AX100" s="71">
        <f ca="1">IF(AX$5="",0,SUMPRODUCT(
INDIRECT(ADDRESS($P100,SUMIFS($1:$1,$5:$5,1))&amp;":"&amp;ADDRESS($P100,AX$1)),
INDIRECT("rBP!"&amp;ADDRESS($S100,SUMIFS(rBP!$1:$1,rBP!$5:$5,MAX(rBP!$5:$5)-AX$5+1))&amp;":"&amp;ADDRESS($S100,SUMIFS(rBP!$1:$1,rBP!$5:$5,MAX(rBP!$5:$5))))))</f>
        <v>2805.6096849233627</v>
      </c>
      <c r="AY100" s="71">
        <f ca="1">IF(AY$5="",0,SUMPRODUCT(
INDIRECT(ADDRESS($P100,SUMIFS($1:$1,$5:$5,1))&amp;":"&amp;ADDRESS($P100,AY$1)),
INDIRECT("rBP!"&amp;ADDRESS($S100,SUMIFS(rBP!$1:$1,rBP!$5:$5,MAX(rBP!$5:$5)-AY$5+1))&amp;":"&amp;ADDRESS($S100,SUMIFS(rBP!$1:$1,rBP!$5:$5,MAX(rBP!$5:$5))))))</f>
        <v>2889.7779754710637</v>
      </c>
      <c r="AZ100" s="71">
        <f ca="1">IF(AZ$5="",0,SUMPRODUCT(
INDIRECT(ADDRESS($P100,SUMIFS($1:$1,$5:$5,1))&amp;":"&amp;ADDRESS($P100,AZ$1)),
INDIRECT("rBP!"&amp;ADDRESS($S100,SUMIFS(rBP!$1:$1,rBP!$5:$5,MAX(rBP!$5:$5)-AZ$5+1))&amp;":"&amp;ADDRESS($S100,SUMIFS(rBP!$1:$1,rBP!$5:$5,MAX(rBP!$5:$5))))))</f>
        <v>2976.4713147351958</v>
      </c>
      <c r="BA100" s="71">
        <f ca="1">IF(BA$5="",0,SUMPRODUCT(
INDIRECT(ADDRESS($P100,SUMIFS($1:$1,$5:$5,1))&amp;":"&amp;ADDRESS($P100,BA$1)),
INDIRECT("rBP!"&amp;ADDRESS($S100,SUMIFS(rBP!$1:$1,rBP!$5:$5,MAX(rBP!$5:$5)-BA$5+1))&amp;":"&amp;ADDRESS($S100,SUMIFS(rBP!$1:$1,rBP!$5:$5,MAX(rBP!$5:$5))))))</f>
        <v>3065.7654541772517</v>
      </c>
      <c r="BB100" s="71">
        <f ca="1">IF(BB$5="",0,SUMPRODUCT(
INDIRECT(ADDRESS($P100,SUMIFS($1:$1,$5:$5,1))&amp;":"&amp;ADDRESS($P100,BB$1)),
INDIRECT("rBP!"&amp;ADDRESS($S100,SUMIFS(rBP!$1:$1,rBP!$5:$5,MAX(rBP!$5:$5)-BB$5+1))&amp;":"&amp;ADDRESS($S100,SUMIFS(rBP!$1:$1,rBP!$5:$5,MAX(rBP!$5:$5))))))</f>
        <v>3157.7384178025695</v>
      </c>
      <c r="BC100" s="71">
        <f ca="1">IF(BC$5="",0,SUMPRODUCT(
INDIRECT(ADDRESS($P100,SUMIFS($1:$1,$5:$5,1))&amp;":"&amp;ADDRESS($P100,BC$1)),
INDIRECT("rBP!"&amp;ADDRESS($S100,SUMIFS(rBP!$1:$1,rBP!$5:$5,MAX(rBP!$5:$5)-BC$5+1))&amp;":"&amp;ADDRESS($S100,SUMIFS(rBP!$1:$1,rBP!$5:$5,MAX(rBP!$5:$5))))))</f>
        <v>3252.4705703366467</v>
      </c>
      <c r="BD100" s="71">
        <f ca="1">IF(BD$5="",0,SUMPRODUCT(
INDIRECT(ADDRESS($P100,SUMIFS($1:$1,$5:$5,1))&amp;":"&amp;ADDRESS($P100,BD$1)),
INDIRECT("rBP!"&amp;ADDRESS($S100,SUMIFS(rBP!$1:$1,rBP!$5:$5,MAX(rBP!$5:$5)-BD$5+1))&amp;":"&amp;ADDRESS($S100,SUMIFS(rBP!$1:$1,rBP!$5:$5,MAX(rBP!$5:$5))))))</f>
        <v>3350.0446874467461</v>
      </c>
      <c r="BE100" s="71">
        <f ca="1">IF(BE$5="",0,SUMPRODUCT(
INDIRECT(ADDRESS($P100,SUMIFS($1:$1,$5:$5,1))&amp;":"&amp;ADDRESS($P100,BE$1)),
INDIRECT("rBP!"&amp;ADDRESS($S100,SUMIFS(rBP!$1:$1,rBP!$5:$5,MAX(rBP!$5:$5)-BE$5+1))&amp;":"&amp;ADDRESS($S100,SUMIFS(rBP!$1:$1,rBP!$5:$5,MAX(rBP!$5:$5))))))</f>
        <v>3450.5460280701482</v>
      </c>
      <c r="BF100" s="71">
        <f ca="1">IF(BF$5="",0,SUMPRODUCT(
INDIRECT(ADDRESS($P100,SUMIFS($1:$1,$5:$5,1))&amp;":"&amp;ADDRESS($P100,BF$1)),
INDIRECT("rBP!"&amp;ADDRESS($S100,SUMIFS(rBP!$1:$1,rBP!$5:$5,MAX(rBP!$5:$5)-BF$5+1))&amp;":"&amp;ADDRESS($S100,SUMIFS(rBP!$1:$1,rBP!$5:$5,MAX(rBP!$5:$5))))))</f>
        <v>3554.0624089122525</v>
      </c>
      <c r="BG100" s="71">
        <f ca="1">IF(BG$5="",0,SUMPRODUCT(
INDIRECT(ADDRESS($P100,SUMIFS($1:$1,$5:$5,1))&amp;":"&amp;ADDRESS($P100,BG$1)),
INDIRECT("rBP!"&amp;ADDRESS($S100,SUMIFS(rBP!$1:$1,rBP!$5:$5,MAX(rBP!$5:$5)-BG$5+1))&amp;":"&amp;ADDRESS($S100,SUMIFS(rBP!$1:$1,rBP!$5:$5,MAX(rBP!$5:$5))))))</f>
        <v>3660.6842811796205</v>
      </c>
      <c r="BH100" s="71">
        <f ca="1">IF(BH$5="",0,SUMPRODUCT(
INDIRECT(ADDRESS($P100,SUMIFS($1:$1,$5:$5,1))&amp;":"&amp;ADDRESS($P100,BH$1)),
INDIRECT("rBP!"&amp;ADDRESS($S100,SUMIFS(rBP!$1:$1,rBP!$5:$5,MAX(rBP!$5:$5)-BH$5+1))&amp;":"&amp;ADDRESS($S100,SUMIFS(rBP!$1:$1,rBP!$5:$5,MAX(rBP!$5:$5))))))</f>
        <v>3770.504809615009</v>
      </c>
      <c r="BI100" s="71">
        <f ca="1">IF(BI$5="",0,SUMPRODUCT(
INDIRECT(ADDRESS($P100,SUMIFS($1:$1,$5:$5,1))&amp;":"&amp;ADDRESS($P100,BI$1)),
INDIRECT("rBP!"&amp;ADDRESS($S100,SUMIFS(rBP!$1:$1,rBP!$5:$5,MAX(rBP!$5:$5)-BI$5+1))&amp;":"&amp;ADDRESS($S100,SUMIFS(rBP!$1:$1,rBP!$5:$5,MAX(rBP!$5:$5))))))</f>
        <v>3883.6199539034592</v>
      </c>
      <c r="BJ100" s="71">
        <f ca="1">IF(BJ$5="",0,SUMPRODUCT(
INDIRECT(ADDRESS($P100,SUMIFS($1:$1,$5:$5,1))&amp;":"&amp;ADDRESS($P100,BJ$1)),
INDIRECT("rBP!"&amp;ADDRESS($S100,SUMIFS(rBP!$1:$1,rBP!$5:$5,MAX(rBP!$5:$5)-BJ$5+1))&amp;":"&amp;ADDRESS($S100,SUMIFS(rBP!$1:$1,rBP!$5:$5,MAX(rBP!$5:$5))))))</f>
        <v>4000.1285525205635</v>
      </c>
      <c r="BK100" s="71">
        <f ca="1">IF(BK$5="",0,SUMPRODUCT(
INDIRECT(ADDRESS($P100,SUMIFS($1:$1,$5:$5,1))&amp;":"&amp;ADDRESS($P100,BK$1)),
INDIRECT("rBP!"&amp;ADDRESS($S100,SUMIFS(rBP!$1:$1,rBP!$5:$5,MAX(rBP!$5:$5)-BK$5+1))&amp;":"&amp;ADDRESS($S100,SUMIFS(rBP!$1:$1,rBP!$5:$5,MAX(rBP!$5:$5))))))</f>
        <v>4120.1324090961807</v>
      </c>
      <c r="BL100" s="71">
        <f ca="1">IF(BL$5="",0,SUMPRODUCT(
INDIRECT(ADDRESS($P100,SUMIFS($1:$1,$5:$5,1))&amp;":"&amp;ADDRESS($P100,BL$1)),
INDIRECT("rBP!"&amp;ADDRESS($S100,SUMIFS(rBP!$1:$1,rBP!$5:$5,MAX(rBP!$5:$5)-BL$5+1))&amp;":"&amp;ADDRESS($S100,SUMIFS(rBP!$1:$1,rBP!$5:$5,MAX(rBP!$5:$5))))))</f>
        <v>4243.7363813690663</v>
      </c>
      <c r="BM100" s="71">
        <f ca="1">IF(BM$5="",0,SUMPRODUCT(
INDIRECT(ADDRESS($P100,SUMIFS($1:$1,$5:$5,1))&amp;":"&amp;ADDRESS($P100,BM$1)),
INDIRECT("rBP!"&amp;ADDRESS($S100,SUMIFS(rBP!$1:$1,rBP!$5:$5,MAX(rBP!$5:$5)-BM$5+1))&amp;":"&amp;ADDRESS($S100,SUMIFS(rBP!$1:$1,rBP!$5:$5,MAX(rBP!$5:$5))))))</f>
        <v>4371.0484728101383</v>
      </c>
      <c r="BN100" s="71">
        <f ca="1">IF(BN$5="",0,SUMPRODUCT(
INDIRECT(ADDRESS($P100,SUMIFS($1:$1,$5:$5,1))&amp;":"&amp;ADDRESS($P100,BN$1)),
INDIRECT("rBP!"&amp;ADDRESS($S100,SUMIFS(rBP!$1:$1,rBP!$5:$5,MAX(rBP!$5:$5)-BN$5+1))&amp;":"&amp;ADDRESS($S100,SUMIFS(rBP!$1:$1,rBP!$5:$5,MAX(rBP!$5:$5))))))</f>
        <v>4502.1799269944422</v>
      </c>
      <c r="BO100" s="71">
        <f ca="1">IF(BO$5="",0,SUMPRODUCT(
INDIRECT(ADDRESS($P100,SUMIFS($1:$1,$5:$5,1))&amp;":"&amp;ADDRESS($P100,BO$1)),
INDIRECT("rBP!"&amp;ADDRESS($S100,SUMIFS(rBP!$1:$1,rBP!$5:$5,MAX(rBP!$5:$5)-BO$5+1))&amp;":"&amp;ADDRESS($S100,SUMIFS(rBP!$1:$1,rBP!$5:$5,MAX(rBP!$5:$5))))))</f>
        <v>4637.2453248042757</v>
      </c>
      <c r="BP100" s="71">
        <f ca="1">IF(BP$5="",0,SUMPRODUCT(
INDIRECT(ADDRESS($P100,SUMIFS($1:$1,$5:$5,1))&amp;":"&amp;ADDRESS($P100,BP$1)),
INDIRECT("rBP!"&amp;ADDRESS($S100,SUMIFS(rBP!$1:$1,rBP!$5:$5,MAX(rBP!$5:$5)-BP$5+1))&amp;":"&amp;ADDRESS($S100,SUMIFS(rBP!$1:$1,rBP!$5:$5,MAX(rBP!$5:$5))))))</f>
        <v>4776.3626845484041</v>
      </c>
      <c r="BQ100" s="71">
        <f ca="1">IF(BQ$5="",0,SUMPRODUCT(
INDIRECT(ADDRESS($P100,SUMIFS($1:$1,$5:$5,1))&amp;":"&amp;ADDRESS($P100,BQ$1)),
INDIRECT("rBP!"&amp;ADDRESS($S100,SUMIFS(rBP!$1:$1,rBP!$5:$5,MAX(rBP!$5:$5)-BQ$5+1))&amp;":"&amp;ADDRESS($S100,SUMIFS(rBP!$1:$1,rBP!$5:$5,MAX(rBP!$5:$5))))))</f>
        <v>4919.6535650848564</v>
      </c>
      <c r="BR100" s="71">
        <f ca="1">IF(BR$5="",0,SUMPRODUCT(
INDIRECT(ADDRESS($P100,SUMIFS($1:$1,$5:$5,1))&amp;":"&amp;ADDRESS($P100,BR$1)),
INDIRECT("rBP!"&amp;ADDRESS($S100,SUMIFS(rBP!$1:$1,rBP!$5:$5,MAX(rBP!$5:$5)-BR$5+1))&amp;":"&amp;ADDRESS($S100,SUMIFS(rBP!$1:$1,rBP!$5:$5,MAX(rBP!$5:$5))))))</f>
        <v>5067.2431720374025</v>
      </c>
      <c r="BS100" s="71">
        <f ca="1">IF(BS$5="",0,SUMPRODUCT(
INDIRECT(ADDRESS($P100,SUMIFS($1:$1,$5:$5,1))&amp;":"&amp;ADDRESS($P100,BS$1)),
INDIRECT("rBP!"&amp;ADDRESS($S100,SUMIFS(rBP!$1:$1,rBP!$5:$5,MAX(rBP!$5:$5)-BS$5+1))&amp;":"&amp;ADDRESS($S100,SUMIFS(rBP!$1:$1,rBP!$5:$5,MAX(rBP!$5:$5))))))</f>
        <v>5219.2604671985246</v>
      </c>
      <c r="BT100" s="71">
        <f ca="1">IF(BT$5="",0,SUMPRODUCT(
INDIRECT(ADDRESS($P100,SUMIFS($1:$1,$5:$5,1))&amp;":"&amp;ADDRESS($P100,BT$1)),
INDIRECT("rBP!"&amp;ADDRESS($S100,SUMIFS(rBP!$1:$1,rBP!$5:$5,MAX(rBP!$5:$5)-BT$5+1))&amp;":"&amp;ADDRESS($S100,SUMIFS(rBP!$1:$1,rBP!$5:$5,MAX(rBP!$5:$5))))))</f>
        <v>5375.838281214481</v>
      </c>
      <c r="BU100" s="71">
        <f ca="1">IF(BU$5="",0,SUMPRODUCT(
INDIRECT(ADDRESS($P100,SUMIFS($1:$1,$5:$5,1))&amp;":"&amp;ADDRESS($P100,BU$1)),
INDIRECT("rBP!"&amp;ADDRESS($S100,SUMIFS(rBP!$1:$1,rBP!$5:$5,MAX(rBP!$5:$5)-BU$5+1))&amp;":"&amp;ADDRESS($S100,SUMIFS(rBP!$1:$1,rBP!$5:$5,MAX(rBP!$5:$5))))))</f>
        <v>5537.1134296509154</v>
      </c>
      <c r="BV100" s="71">
        <f ca="1">IF(BV$5="",0,SUMPRODUCT(
INDIRECT(ADDRESS($P100,SUMIFS($1:$1,$5:$5,1))&amp;":"&amp;ADDRESS($P100,BV$1)),
INDIRECT("rBP!"&amp;ADDRESS($S100,SUMIFS(rBP!$1:$1,rBP!$5:$5,MAX(rBP!$5:$5)-BV$5+1))&amp;":"&amp;ADDRESS($S100,SUMIFS(rBP!$1:$1,rBP!$5:$5,MAX(rBP!$5:$5))))))</f>
        <v>0</v>
      </c>
      <c r="BW100" s="71">
        <f ca="1">IF(BW$5="",0,SUMPRODUCT(
INDIRECT(ADDRESS($P100,SUMIFS($1:$1,$5:$5,1))&amp;":"&amp;ADDRESS($P100,BW$1)),
INDIRECT("rBP!"&amp;ADDRESS($S100,SUMIFS(rBP!$1:$1,rBP!$5:$5,MAX(rBP!$5:$5)-BW$5+1))&amp;":"&amp;ADDRESS($S100,SUMIFS(rBP!$1:$1,rBP!$5:$5,MAX(rBP!$5:$5))))))</f>
        <v>0</v>
      </c>
      <c r="BX100" s="71">
        <f ca="1">IF(BX$5="",0,SUMPRODUCT(
INDIRECT(ADDRESS($P100,SUMIFS($1:$1,$5:$5,1))&amp;":"&amp;ADDRESS($P100,BX$1)),
INDIRECT("rBP!"&amp;ADDRESS($S100,SUMIFS(rBP!$1:$1,rBP!$5:$5,MAX(rBP!$5:$5)-BX$5+1))&amp;":"&amp;ADDRESS($S100,SUMIFS(rBP!$1:$1,rBP!$5:$5,MAX(rBP!$5:$5))))))</f>
        <v>0</v>
      </c>
      <c r="BY100" s="71">
        <f ca="1">IF(BY$5="",0,SUMPRODUCT(
INDIRECT(ADDRESS($P100,SUMIFS($1:$1,$5:$5,1))&amp;":"&amp;ADDRESS($P100,BY$1)),
INDIRECT("rBP!"&amp;ADDRESS($S100,SUMIFS(rBP!$1:$1,rBP!$5:$5,MAX(rBP!$5:$5)-BY$5+1))&amp;":"&amp;ADDRESS($S100,SUMIFS(rBP!$1:$1,rBP!$5:$5,MAX(rBP!$5:$5))))))</f>
        <v>0</v>
      </c>
      <c r="BZ100" s="71">
        <f ca="1">IF(BZ$5="",0,SUMPRODUCT(
INDIRECT(ADDRESS($P100,SUMIFS($1:$1,$5:$5,1))&amp;":"&amp;ADDRESS($P100,BZ$1)),
INDIRECT("rBP!"&amp;ADDRESS($S100,SUMIFS(rBP!$1:$1,rBP!$5:$5,MAX(rBP!$5:$5)-BZ$5+1))&amp;":"&amp;ADDRESS($S100,SUMIFS(rBP!$1:$1,rBP!$5:$5,MAX(rBP!$5:$5))))))</f>
        <v>0</v>
      </c>
      <c r="CA100" s="71">
        <f ca="1">IF(CA$5="",0,SUMPRODUCT(
INDIRECT(ADDRESS($P100,SUMIFS($1:$1,$5:$5,1))&amp;":"&amp;ADDRESS($P100,CA$1)),
INDIRECT("rBP!"&amp;ADDRESS($S100,SUMIFS(rBP!$1:$1,rBP!$5:$5,MAX(rBP!$5:$5)-CA$5+1))&amp;":"&amp;ADDRESS($S100,SUMIFS(rBP!$1:$1,rBP!$5:$5,MAX(rBP!$5:$5))))))</f>
        <v>0</v>
      </c>
      <c r="CB100" s="71">
        <f ca="1">IF(CB$5="",0,SUMPRODUCT(
INDIRECT(ADDRESS($P100,SUMIFS($1:$1,$5:$5,1))&amp;":"&amp;ADDRESS($P100,CB$1)),
INDIRECT("rBP!"&amp;ADDRESS($S100,SUMIFS(rBP!$1:$1,rBP!$5:$5,MAX(rBP!$5:$5)-CB$5+1))&amp;":"&amp;ADDRESS($S100,SUMIFS(rBP!$1:$1,rBP!$5:$5,MAX(rBP!$5:$5))))))</f>
        <v>0</v>
      </c>
      <c r="CC100" s="71">
        <f ca="1">IF(CC$5="",0,SUMPRODUCT(
INDIRECT(ADDRESS($P100,SUMIFS($1:$1,$5:$5,1))&amp;":"&amp;ADDRESS($P100,CC$1)),
INDIRECT("rBP!"&amp;ADDRESS($S100,SUMIFS(rBP!$1:$1,rBP!$5:$5,MAX(rBP!$5:$5)-CC$5+1))&amp;":"&amp;ADDRESS($S100,SUMIFS(rBP!$1:$1,rBP!$5:$5,MAX(rBP!$5:$5))))))</f>
        <v>0</v>
      </c>
      <c r="CD100" s="71">
        <f ca="1">IF(CD$5="",0,SUMPRODUCT(
INDIRECT(ADDRESS($P100,SUMIFS($1:$1,$5:$5,1))&amp;":"&amp;ADDRESS($P100,CD$1)),
INDIRECT("rBP!"&amp;ADDRESS($S100,SUMIFS(rBP!$1:$1,rBP!$5:$5,MAX(rBP!$5:$5)-CD$5+1))&amp;":"&amp;ADDRESS($S100,SUMIFS(rBP!$1:$1,rBP!$5:$5,MAX(rBP!$5:$5))))))</f>
        <v>0</v>
      </c>
      <c r="CE100" s="71">
        <f ca="1">IF(CE$5="",0,SUMPRODUCT(
INDIRECT(ADDRESS($P100,SUMIFS($1:$1,$5:$5,1))&amp;":"&amp;ADDRESS($P100,CE$1)),
INDIRECT("rBP!"&amp;ADDRESS($S100,SUMIFS(rBP!$1:$1,rBP!$5:$5,MAX(rBP!$5:$5)-CE$5+1))&amp;":"&amp;ADDRESS($S100,SUMIFS(rBP!$1:$1,rBP!$5:$5,MAX(rBP!$5:$5))))))</f>
        <v>0</v>
      </c>
      <c r="CF100" s="71">
        <f ca="1">IF(CF$5="",0,SUMPRODUCT(
INDIRECT(ADDRESS($P100,SUMIFS($1:$1,$5:$5,1))&amp;":"&amp;ADDRESS($P100,CF$1)),
INDIRECT("rBP!"&amp;ADDRESS($S100,SUMIFS(rBP!$1:$1,rBP!$5:$5,MAX(rBP!$5:$5)-CF$5+1))&amp;":"&amp;ADDRESS($S100,SUMIFS(rBP!$1:$1,rBP!$5:$5,MAX(rBP!$5:$5))))))</f>
        <v>0</v>
      </c>
      <c r="CG100" s="71">
        <f ca="1">IF(CG$5="",0,SUMPRODUCT(
INDIRECT(ADDRESS($P100,SUMIFS($1:$1,$5:$5,1))&amp;":"&amp;ADDRESS($P100,CG$1)),
INDIRECT("rBP!"&amp;ADDRESS($S100,SUMIFS(rBP!$1:$1,rBP!$5:$5,MAX(rBP!$5:$5)-CG$5+1))&amp;":"&amp;ADDRESS($S100,SUMIFS(rBP!$1:$1,rBP!$5:$5,MAX(rBP!$5:$5))))))</f>
        <v>0</v>
      </c>
      <c r="CH100" s="71">
        <f ca="1">IF(CH$5="",0,SUMPRODUCT(
INDIRECT(ADDRESS($P100,SUMIFS($1:$1,$5:$5,1))&amp;":"&amp;ADDRESS($P100,CH$1)),
INDIRECT("rBP!"&amp;ADDRESS($S100,SUMIFS(rBP!$1:$1,rBP!$5:$5,MAX(rBP!$5:$5)-CH$5+1))&amp;":"&amp;ADDRESS($S100,SUMIFS(rBP!$1:$1,rBP!$5:$5,MAX(rBP!$5:$5))))))</f>
        <v>0</v>
      </c>
      <c r="CI100" s="71">
        <f ca="1">IF(CI$5="",0,SUMPRODUCT(
INDIRECT(ADDRESS($P100,SUMIFS($1:$1,$5:$5,1))&amp;":"&amp;ADDRESS($P100,CI$1)),
INDIRECT("rBP!"&amp;ADDRESS($S100,SUMIFS(rBP!$1:$1,rBP!$5:$5,MAX(rBP!$5:$5)-CI$5+1))&amp;":"&amp;ADDRESS($S100,SUMIFS(rBP!$1:$1,rBP!$5:$5,MAX(rBP!$5:$5))))))</f>
        <v>0</v>
      </c>
      <c r="CJ100" s="71">
        <f ca="1">IF(CJ$5="",0,SUMPRODUCT(
INDIRECT(ADDRESS($P100,SUMIFS($1:$1,$5:$5,1))&amp;":"&amp;ADDRESS($P100,CJ$1)),
INDIRECT("rBP!"&amp;ADDRESS($S100,SUMIFS(rBP!$1:$1,rBP!$5:$5,MAX(rBP!$5:$5)-CJ$5+1))&amp;":"&amp;ADDRESS($S100,SUMIFS(rBP!$1:$1,rBP!$5:$5,MAX(rBP!$5:$5))))))</f>
        <v>0</v>
      </c>
      <c r="CK100" s="71">
        <f ca="1">IF(CK$5="",0,SUMPRODUCT(
INDIRECT(ADDRESS($P100,SUMIFS($1:$1,$5:$5,1))&amp;":"&amp;ADDRESS($P100,CK$1)),
INDIRECT("rBP!"&amp;ADDRESS($S100,SUMIFS(rBP!$1:$1,rBP!$5:$5,MAX(rBP!$5:$5)-CK$5+1))&amp;":"&amp;ADDRESS($S100,SUMIFS(rBP!$1:$1,rBP!$5:$5,MAX(rBP!$5:$5))))))</f>
        <v>0</v>
      </c>
      <c r="CL100" s="71">
        <f ca="1">IF(CL$5="",0,SUMPRODUCT(
INDIRECT(ADDRESS($P100,SUMIFS($1:$1,$5:$5,1))&amp;":"&amp;ADDRESS($P100,CL$1)),
INDIRECT("rBP!"&amp;ADDRESS($S100,SUMIFS(rBP!$1:$1,rBP!$5:$5,MAX(rBP!$5:$5)-CL$5+1))&amp;":"&amp;ADDRESS($S100,SUMIFS(rBP!$1:$1,rBP!$5:$5,MAX(rBP!$5:$5))))))</f>
        <v>0</v>
      </c>
      <c r="CM100" s="71">
        <f ca="1">IF(CM$5="",0,SUMPRODUCT(
INDIRECT(ADDRESS($P100,SUMIFS($1:$1,$5:$5,1))&amp;":"&amp;ADDRESS($P100,CM$1)),
INDIRECT("rBP!"&amp;ADDRESS($S100,SUMIFS(rBP!$1:$1,rBP!$5:$5,MAX(rBP!$5:$5)-CM$5+1))&amp;":"&amp;ADDRESS($S100,SUMIFS(rBP!$1:$1,rBP!$5:$5,MAX(rBP!$5:$5))))))</f>
        <v>0</v>
      </c>
      <c r="CN100" s="71">
        <f ca="1">IF(CN$5="",0,SUMPRODUCT(
INDIRECT(ADDRESS($P100,SUMIFS($1:$1,$5:$5,1))&amp;":"&amp;ADDRESS($P100,CN$1)),
INDIRECT("rBP!"&amp;ADDRESS($S100,SUMIFS(rBP!$1:$1,rBP!$5:$5,MAX(rBP!$5:$5)-CN$5+1))&amp;":"&amp;ADDRESS($S100,SUMIFS(rBP!$1:$1,rBP!$5:$5,MAX(rBP!$5:$5))))))</f>
        <v>0</v>
      </c>
      <c r="CO100" s="71">
        <f ca="1">IF(CO$5="",0,SUMPRODUCT(
INDIRECT(ADDRESS($P100,SUMIFS($1:$1,$5:$5,1))&amp;":"&amp;ADDRESS($P100,CO$1)),
INDIRECT("rBP!"&amp;ADDRESS($S100,SUMIFS(rBP!$1:$1,rBP!$5:$5,MAX(rBP!$5:$5)-CO$5+1))&amp;":"&amp;ADDRESS($S100,SUMIFS(rBP!$1:$1,rBP!$5:$5,MAX(rBP!$5:$5))))))</f>
        <v>0</v>
      </c>
      <c r="CP100" s="71">
        <f ca="1">IF(CP$5="",0,SUMPRODUCT(
INDIRECT(ADDRESS($P100,SUMIFS($1:$1,$5:$5,1))&amp;":"&amp;ADDRESS($P100,CP$1)),
INDIRECT("rBP!"&amp;ADDRESS($S100,SUMIFS(rBP!$1:$1,rBP!$5:$5,MAX(rBP!$5:$5)-CP$5+1))&amp;":"&amp;ADDRESS($S100,SUMIFS(rBP!$1:$1,rBP!$5:$5,MAX(rBP!$5:$5))))))</f>
        <v>0</v>
      </c>
      <c r="CQ100" s="71">
        <f ca="1">IF(CQ$5="",0,SUMPRODUCT(
INDIRECT(ADDRESS($P100,SUMIFS($1:$1,$5:$5,1))&amp;":"&amp;ADDRESS($P100,CQ$1)),
INDIRECT("rBP!"&amp;ADDRESS($S100,SUMIFS(rBP!$1:$1,rBP!$5:$5,MAX(rBP!$5:$5)-CQ$5+1))&amp;":"&amp;ADDRESS($S100,SUMIFS(rBP!$1:$1,rBP!$5:$5,MAX(rBP!$5:$5))))))</f>
        <v>0</v>
      </c>
      <c r="CR100" s="71">
        <f ca="1">IF(CR$5="",0,SUMPRODUCT(
INDIRECT(ADDRESS($P100,SUMIFS($1:$1,$5:$5,1))&amp;":"&amp;ADDRESS($P100,CR$1)),
INDIRECT("rBP!"&amp;ADDRESS($S100,SUMIFS(rBP!$1:$1,rBP!$5:$5,MAX(rBP!$5:$5)-CR$5+1))&amp;":"&amp;ADDRESS($S100,SUMIFS(rBP!$1:$1,rBP!$5:$5,MAX(rBP!$5:$5))))))</f>
        <v>0</v>
      </c>
      <c r="CS100" s="71">
        <f ca="1">IF(CS$5="",0,SUMPRODUCT(
INDIRECT(ADDRESS($P100,SUMIFS($1:$1,$5:$5,1))&amp;":"&amp;ADDRESS($P100,CS$1)),
INDIRECT("rBP!"&amp;ADDRESS($S100,SUMIFS(rBP!$1:$1,rBP!$5:$5,MAX(rBP!$5:$5)-CS$5+1))&amp;":"&amp;ADDRESS($S100,SUMIFS(rBP!$1:$1,rBP!$5:$5,MAX(rBP!$5:$5))))))</f>
        <v>0</v>
      </c>
      <c r="CT100" s="71">
        <f ca="1">IF(CT$5="",0,SUMPRODUCT(
INDIRECT(ADDRESS($P100,SUMIFS($1:$1,$5:$5,1))&amp;":"&amp;ADDRESS($P100,CT$1)),
INDIRECT("rBP!"&amp;ADDRESS($S100,SUMIFS(rBP!$1:$1,rBP!$5:$5,MAX(rBP!$5:$5)-CT$5+1))&amp;":"&amp;ADDRESS($S100,SUMIFS(rBP!$1:$1,rBP!$5:$5,MAX(rBP!$5:$5))))))</f>
        <v>0</v>
      </c>
    </row>
    <row r="101" spans="1:98" s="27" customFormat="1" ht="12" x14ac:dyDescent="0.25">
      <c r="A101" s="26">
        <f>ROW()</f>
        <v>101</v>
      </c>
      <c r="E101" s="24"/>
      <c r="F101" s="68" t="str">
        <f>F97</f>
        <v>Поступление ГП на склад ГП в натуральных величинах</v>
      </c>
      <c r="G101" s="27" t="str">
        <f>BP!$F$23</f>
        <v>Материал</v>
      </c>
      <c r="M101" s="2" t="str">
        <f>BP!$M$23</f>
        <v>кв.м.</v>
      </c>
      <c r="P101" s="73">
        <f t="shared" si="14"/>
        <v>7</v>
      </c>
      <c r="R101" s="24"/>
      <c r="S101" s="73">
        <f>BP!$A155</f>
        <v>155</v>
      </c>
      <c r="T101" s="69"/>
      <c r="U101" s="69"/>
      <c r="V101" s="77"/>
      <c r="W101" s="29">
        <f ca="1">SUM(INDIRECT(ADDRESS(ROW(),SUMIFS($1:$1,$5:$5,1))):INDIRECT(ADDRESS(ROW(),SUMIFS($1:$1,$5:$5,MAX($5:$5)))))</f>
        <v>239354.89856485894</v>
      </c>
      <c r="X101" s="69"/>
      <c r="Y101" s="69"/>
      <c r="Z101" s="71">
        <f ca="1">IF(Z$5="",0,SUMPRODUCT(
INDIRECT(ADDRESS($P101,SUMIFS($1:$1,$5:$5,1))&amp;":"&amp;ADDRESS($P101,Z$1)),
INDIRECT("rBP!"&amp;ADDRESS($S101,SUMIFS(rBP!$1:$1,rBP!$5:$5,MAX(rBP!$5:$5)-Z$5+1))&amp;":"&amp;ADDRESS($S101,SUMIFS(rBP!$1:$1,rBP!$5:$5,MAX(rBP!$5:$5))))))</f>
        <v>0</v>
      </c>
      <c r="AA101" s="71">
        <f ca="1">IF(AA$5="",0,SUMPRODUCT(
INDIRECT(ADDRESS($P101,SUMIFS($1:$1,$5:$5,1))&amp;":"&amp;ADDRESS($P101,AA$1)),
INDIRECT("rBP!"&amp;ADDRESS($S101,SUMIFS(rBP!$1:$1,rBP!$5:$5,MAX(rBP!$5:$5)-AA$5+1))&amp;":"&amp;ADDRESS($S101,SUMIFS(rBP!$1:$1,rBP!$5:$5,MAX(rBP!$5:$5))))))</f>
        <v>0</v>
      </c>
      <c r="AB101" s="71">
        <f ca="1">IF(AB$5="",0,SUMPRODUCT(
INDIRECT(ADDRESS($P101,SUMIFS($1:$1,$5:$5,1))&amp;":"&amp;ADDRESS($P101,AB$1)),
INDIRECT("rBP!"&amp;ADDRESS($S101,SUMIFS(rBP!$1:$1,rBP!$5:$5,MAX(rBP!$5:$5)-AB$5+1))&amp;":"&amp;ADDRESS($S101,SUMIFS(rBP!$1:$1,rBP!$5:$5,MAX(rBP!$5:$5))))))</f>
        <v>0</v>
      </c>
      <c r="AC101" s="71">
        <f ca="1">IF(AC$5="",0,SUMPRODUCT(
INDIRECT(ADDRESS($P101,SUMIFS($1:$1,$5:$5,1))&amp;":"&amp;ADDRESS($P101,AC$1)),
INDIRECT("rBP!"&amp;ADDRESS($S101,SUMIFS(rBP!$1:$1,rBP!$5:$5,MAX(rBP!$5:$5)-AC$5+1))&amp;":"&amp;ADDRESS($S101,SUMIFS(rBP!$1:$1,rBP!$5:$5,MAX(rBP!$5:$5))))))</f>
        <v>0</v>
      </c>
      <c r="AD101" s="71">
        <f ca="1">IF(AD$5="",0,SUMPRODUCT(
INDIRECT(ADDRESS($P101,SUMIFS($1:$1,$5:$5,1))&amp;":"&amp;ADDRESS($P101,AD$1)),
INDIRECT("rBP!"&amp;ADDRESS($S101,SUMIFS(rBP!$1:$1,rBP!$5:$5,MAX(rBP!$5:$5)-AD$5+1))&amp;":"&amp;ADDRESS($S101,SUMIFS(rBP!$1:$1,rBP!$5:$5,MAX(rBP!$5:$5))))))</f>
        <v>0</v>
      </c>
      <c r="AE101" s="71">
        <f ca="1">IF(AE$5="",0,SUMPRODUCT(
INDIRECT(ADDRESS($P101,SUMIFS($1:$1,$5:$5,1))&amp;":"&amp;ADDRESS($P101,AE$1)),
INDIRECT("rBP!"&amp;ADDRESS($S101,SUMIFS(rBP!$1:$1,rBP!$5:$5,MAX(rBP!$5:$5)-AE$5+1))&amp;":"&amp;ADDRESS($S101,SUMIFS(rBP!$1:$1,rBP!$5:$5,MAX(rBP!$5:$5))))))</f>
        <v>2800</v>
      </c>
      <c r="AF101" s="71">
        <f ca="1">IF(AF$5="",0,SUMPRODUCT(
INDIRECT(ADDRESS($P101,SUMIFS($1:$1,$5:$5,1))&amp;":"&amp;ADDRESS($P101,AF$1)),
INDIRECT("rBP!"&amp;ADDRESS($S101,SUMIFS(rBP!$1:$1,rBP!$5:$5,MAX(rBP!$5:$5)-AF$5+1))&amp;":"&amp;ADDRESS($S101,SUMIFS(rBP!$1:$1,rBP!$5:$5,MAX(rBP!$5:$5))))))</f>
        <v>2884</v>
      </c>
      <c r="AG101" s="71">
        <f ca="1">IF(AG$5="",0,SUMPRODUCT(
INDIRECT(ADDRESS($P101,SUMIFS($1:$1,$5:$5,1))&amp;":"&amp;ADDRESS($P101,AG$1)),
INDIRECT("rBP!"&amp;ADDRESS($S101,SUMIFS(rBP!$1:$1,rBP!$5:$5,MAX(rBP!$5:$5)-AG$5+1))&amp;":"&amp;ADDRESS($S101,SUMIFS(rBP!$1:$1,rBP!$5:$5,MAX(rBP!$5:$5))))))</f>
        <v>2970.52</v>
      </c>
      <c r="AH101" s="71">
        <f ca="1">IF(AH$5="",0,SUMPRODUCT(
INDIRECT(ADDRESS($P101,SUMIFS($1:$1,$5:$5,1))&amp;":"&amp;ADDRESS($P101,AH$1)),
INDIRECT("rBP!"&amp;ADDRESS($S101,SUMIFS(rBP!$1:$1,rBP!$5:$5,MAX(rBP!$5:$5)-AH$5+1))&amp;":"&amp;ADDRESS($S101,SUMIFS(rBP!$1:$1,rBP!$5:$5,MAX(rBP!$5:$5))))))</f>
        <v>3059.6356000000001</v>
      </c>
      <c r="AI101" s="71">
        <f ca="1">IF(AI$5="",0,SUMPRODUCT(
INDIRECT(ADDRESS($P101,SUMIFS($1:$1,$5:$5,1))&amp;":"&amp;ADDRESS($P101,AI$1)),
INDIRECT("rBP!"&amp;ADDRESS($S101,SUMIFS(rBP!$1:$1,rBP!$5:$5,MAX(rBP!$5:$5)-AI$5+1))&amp;":"&amp;ADDRESS($S101,SUMIFS(rBP!$1:$1,rBP!$5:$5,MAX(rBP!$5:$5))))))</f>
        <v>3151.4246680000001</v>
      </c>
      <c r="AJ101" s="71">
        <f ca="1">IF(AJ$5="",0,SUMPRODUCT(
INDIRECT(ADDRESS($P101,SUMIFS($1:$1,$5:$5,1))&amp;":"&amp;ADDRESS($P101,AJ$1)),
INDIRECT("rBP!"&amp;ADDRESS($S101,SUMIFS(rBP!$1:$1,rBP!$5:$5,MAX(rBP!$5:$5)-AJ$5+1))&amp;":"&amp;ADDRESS($S101,SUMIFS(rBP!$1:$1,rBP!$5:$5,MAX(rBP!$5:$5))))))</f>
        <v>3245.9674080400005</v>
      </c>
      <c r="AK101" s="71">
        <f ca="1">IF(AK$5="",0,SUMPRODUCT(
INDIRECT(ADDRESS($P101,SUMIFS($1:$1,$5:$5,1))&amp;":"&amp;ADDRESS($P101,AK$1)),
INDIRECT("rBP!"&amp;ADDRESS($S101,SUMIFS(rBP!$1:$1,rBP!$5:$5,MAX(rBP!$5:$5)-AK$5+1))&amp;":"&amp;ADDRESS($S101,SUMIFS(rBP!$1:$1,rBP!$5:$5,MAX(rBP!$5:$5))))))</f>
        <v>3343.3464302812004</v>
      </c>
      <c r="AL101" s="71">
        <f ca="1">IF(AL$5="",0,SUMPRODUCT(
INDIRECT(ADDRESS($P101,SUMIFS($1:$1,$5:$5,1))&amp;":"&amp;ADDRESS($P101,AL$1)),
INDIRECT("rBP!"&amp;ADDRESS($S101,SUMIFS(rBP!$1:$1,rBP!$5:$5,MAX(rBP!$5:$5)-AL$5+1))&amp;":"&amp;ADDRESS($S101,SUMIFS(rBP!$1:$1,rBP!$5:$5,MAX(rBP!$5:$5))))))</f>
        <v>3443.6468231896365</v>
      </c>
      <c r="AM101" s="71">
        <f ca="1">IF(AM$5="",0,SUMPRODUCT(
INDIRECT(ADDRESS($P101,SUMIFS($1:$1,$5:$5,1))&amp;":"&amp;ADDRESS($P101,AM$1)),
INDIRECT("rBP!"&amp;ADDRESS($S101,SUMIFS(rBP!$1:$1,rBP!$5:$5,MAX(rBP!$5:$5)-AM$5+1))&amp;":"&amp;ADDRESS($S101,SUMIFS(rBP!$1:$1,rBP!$5:$5,MAX(rBP!$5:$5))))))</f>
        <v>3546.9562278853255</v>
      </c>
      <c r="AN101" s="71">
        <f ca="1">IF(AN$5="",0,SUMPRODUCT(
INDIRECT(ADDRESS($P101,SUMIFS($1:$1,$5:$5,1))&amp;":"&amp;ADDRESS($P101,AN$1)),
INDIRECT("rBP!"&amp;ADDRESS($S101,SUMIFS(rBP!$1:$1,rBP!$5:$5,MAX(rBP!$5:$5)-AN$5+1))&amp;":"&amp;ADDRESS($S101,SUMIFS(rBP!$1:$1,rBP!$5:$5,MAX(rBP!$5:$5))))))</f>
        <v>3653.3649147218853</v>
      </c>
      <c r="AO101" s="71">
        <f ca="1">IF(AO$5="",0,SUMPRODUCT(
INDIRECT(ADDRESS($P101,SUMIFS($1:$1,$5:$5,1))&amp;":"&amp;ADDRESS($P101,AO$1)),
INDIRECT("rBP!"&amp;ADDRESS($S101,SUMIFS(rBP!$1:$1,rBP!$5:$5,MAX(rBP!$5:$5)-AO$5+1))&amp;":"&amp;ADDRESS($S101,SUMIFS(rBP!$1:$1,rBP!$5:$5,MAX(rBP!$5:$5))))))</f>
        <v>3762.9658621635417</v>
      </c>
      <c r="AP101" s="71">
        <f ca="1">IF(AP$5="",0,SUMPRODUCT(
INDIRECT(ADDRESS($P101,SUMIFS($1:$1,$5:$5,1))&amp;":"&amp;ADDRESS($P101,AP$1)),
INDIRECT("rBP!"&amp;ADDRESS($S101,SUMIFS(rBP!$1:$1,rBP!$5:$5,MAX(rBP!$5:$5)-AP$5+1))&amp;":"&amp;ADDRESS($S101,SUMIFS(rBP!$1:$1,rBP!$5:$5,MAX(rBP!$5:$5))))))</f>
        <v>3875.8548380284478</v>
      </c>
      <c r="AQ101" s="71">
        <f ca="1">IF(AQ$5="",0,SUMPRODUCT(
INDIRECT(ADDRESS($P101,SUMIFS($1:$1,$5:$5,1))&amp;":"&amp;ADDRESS($P101,AQ$1)),
INDIRECT("rBP!"&amp;ADDRESS($S101,SUMIFS(rBP!$1:$1,rBP!$5:$5,MAX(rBP!$5:$5)-AQ$5+1))&amp;":"&amp;ADDRESS($S101,SUMIFS(rBP!$1:$1,rBP!$5:$5,MAX(rBP!$5:$5))))))</f>
        <v>3992.1304831693014</v>
      </c>
      <c r="AR101" s="71">
        <f ca="1">IF(AR$5="",0,SUMPRODUCT(
INDIRECT(ADDRESS($P101,SUMIFS($1:$1,$5:$5,1))&amp;":"&amp;ADDRESS($P101,AR$1)),
INDIRECT("rBP!"&amp;ADDRESS($S101,SUMIFS(rBP!$1:$1,rBP!$5:$5,MAX(rBP!$5:$5)-AR$5+1))&amp;":"&amp;ADDRESS($S101,SUMIFS(rBP!$1:$1,rBP!$5:$5,MAX(rBP!$5:$5))))))</f>
        <v>4111.8943976643804</v>
      </c>
      <c r="AS101" s="71">
        <f ca="1">IF(AS$5="",0,SUMPRODUCT(
INDIRECT(ADDRESS($P101,SUMIFS($1:$1,$5:$5,1))&amp;":"&amp;ADDRESS($P101,AS$1)),
INDIRECT("rBP!"&amp;ADDRESS($S101,SUMIFS(rBP!$1:$1,rBP!$5:$5,MAX(rBP!$5:$5)-AS$5+1))&amp;":"&amp;ADDRESS($S101,SUMIFS(rBP!$1:$1,rBP!$5:$5,MAX(rBP!$5:$5))))))</f>
        <v>4235.2512295943125</v>
      </c>
      <c r="AT101" s="71">
        <f ca="1">IF(AT$5="",0,SUMPRODUCT(
INDIRECT(ADDRESS($P101,SUMIFS($1:$1,$5:$5,1))&amp;":"&amp;ADDRESS($P101,AT$1)),
INDIRECT("rBP!"&amp;ADDRESS($S101,SUMIFS(rBP!$1:$1,rBP!$5:$5,MAX(rBP!$5:$5)-AT$5+1))&amp;":"&amp;ADDRESS($S101,SUMIFS(rBP!$1:$1,rBP!$5:$5,MAX(rBP!$5:$5))))))</f>
        <v>4362.3087664821423</v>
      </c>
      <c r="AU101" s="71">
        <f ca="1">IF(AU$5="",0,SUMPRODUCT(
INDIRECT(ADDRESS($P101,SUMIFS($1:$1,$5:$5,1))&amp;":"&amp;ADDRESS($P101,AU$1)),
INDIRECT("rBP!"&amp;ADDRESS($S101,SUMIFS(rBP!$1:$1,rBP!$5:$5,MAX(rBP!$5:$5)-AU$5+1))&amp;":"&amp;ADDRESS($S101,SUMIFS(rBP!$1:$1,rBP!$5:$5,MAX(rBP!$5:$5))))))</f>
        <v>4493.1780294766058</v>
      </c>
      <c r="AV101" s="71">
        <f ca="1">IF(AV$5="",0,SUMPRODUCT(
INDIRECT(ADDRESS($P101,SUMIFS($1:$1,$5:$5,1))&amp;":"&amp;ADDRESS($P101,AV$1)),
INDIRECT("rBP!"&amp;ADDRESS($S101,SUMIFS(rBP!$1:$1,rBP!$5:$5,MAX(rBP!$5:$5)-AV$5+1))&amp;":"&amp;ADDRESS($S101,SUMIFS(rBP!$1:$1,rBP!$5:$5,MAX(rBP!$5:$5))))))</f>
        <v>4627.9733703609045</v>
      </c>
      <c r="AW101" s="71">
        <f ca="1">IF(AW$5="",0,SUMPRODUCT(
INDIRECT(ADDRESS($P101,SUMIFS($1:$1,$5:$5,1))&amp;":"&amp;ADDRESS($P101,AW$1)),
INDIRECT("rBP!"&amp;ADDRESS($S101,SUMIFS(rBP!$1:$1,rBP!$5:$5,MAX(rBP!$5:$5)-AW$5+1))&amp;":"&amp;ADDRESS($S101,SUMIFS(rBP!$1:$1,rBP!$5:$5,MAX(rBP!$5:$5))))))</f>
        <v>4766.8125714717316</v>
      </c>
      <c r="AX101" s="71">
        <f ca="1">IF(AX$5="",0,SUMPRODUCT(
INDIRECT(ADDRESS($P101,SUMIFS($1:$1,$5:$5,1))&amp;":"&amp;ADDRESS($P101,AX$1)),
INDIRECT("rBP!"&amp;ADDRESS($S101,SUMIFS(rBP!$1:$1,rBP!$5:$5,MAX(rBP!$5:$5)-AX$5+1))&amp;":"&amp;ADDRESS($S101,SUMIFS(rBP!$1:$1,rBP!$5:$5,MAX(rBP!$5:$5))))))</f>
        <v>4909.816948615884</v>
      </c>
      <c r="AY101" s="71">
        <f ca="1">IF(AY$5="",0,SUMPRODUCT(
INDIRECT(ADDRESS($P101,SUMIFS($1:$1,$5:$5,1))&amp;":"&amp;ADDRESS($P101,AY$1)),
INDIRECT("rBP!"&amp;ADDRESS($S101,SUMIFS(rBP!$1:$1,rBP!$5:$5,MAX(rBP!$5:$5)-AY$5+1))&amp;":"&amp;ADDRESS($S101,SUMIFS(rBP!$1:$1,rBP!$5:$5,MAX(rBP!$5:$5))))))</f>
        <v>5057.1114570743612</v>
      </c>
      <c r="AZ101" s="71">
        <f ca="1">IF(AZ$5="",0,SUMPRODUCT(
INDIRECT(ADDRESS($P101,SUMIFS($1:$1,$5:$5,1))&amp;":"&amp;ADDRESS($P101,AZ$1)),
INDIRECT("rBP!"&amp;ADDRESS($S101,SUMIFS(rBP!$1:$1,rBP!$5:$5,MAX(rBP!$5:$5)-AZ$5+1))&amp;":"&amp;ADDRESS($S101,SUMIFS(rBP!$1:$1,rBP!$5:$5,MAX(rBP!$5:$5))))))</f>
        <v>5208.8248007865914</v>
      </c>
      <c r="BA101" s="71">
        <f ca="1">IF(BA$5="",0,SUMPRODUCT(
INDIRECT(ADDRESS($P101,SUMIFS($1:$1,$5:$5,1))&amp;":"&amp;ADDRESS($P101,BA$1)),
INDIRECT("rBP!"&amp;ADDRESS($S101,SUMIFS(rBP!$1:$1,rBP!$5:$5,MAX(rBP!$5:$5)-BA$5+1))&amp;":"&amp;ADDRESS($S101,SUMIFS(rBP!$1:$1,rBP!$5:$5,MAX(rBP!$5:$5))))))</f>
        <v>5365.0895448101892</v>
      </c>
      <c r="BB101" s="71">
        <f ca="1">IF(BB$5="",0,SUMPRODUCT(
INDIRECT(ADDRESS($P101,SUMIFS($1:$1,$5:$5,1))&amp;":"&amp;ADDRESS($P101,BB$1)),
INDIRECT("rBP!"&amp;ADDRESS($S101,SUMIFS(rBP!$1:$1,rBP!$5:$5,MAX(rBP!$5:$5)-BB$5+1))&amp;":"&amp;ADDRESS($S101,SUMIFS(rBP!$1:$1,rBP!$5:$5,MAX(rBP!$5:$5))))))</f>
        <v>5526.0422311544953</v>
      </c>
      <c r="BC101" s="71">
        <f ca="1">IF(BC$5="",0,SUMPRODUCT(
INDIRECT(ADDRESS($P101,SUMIFS($1:$1,$5:$5,1))&amp;":"&amp;ADDRESS($P101,BC$1)),
INDIRECT("rBP!"&amp;ADDRESS($S101,SUMIFS(rBP!$1:$1,rBP!$5:$5,MAX(rBP!$5:$5)-BC$5+1))&amp;":"&amp;ADDRESS($S101,SUMIFS(rBP!$1:$1,rBP!$5:$5,MAX(rBP!$5:$5))))))</f>
        <v>5691.8234980891311</v>
      </c>
      <c r="BD101" s="71">
        <f ca="1">IF(BD$5="",0,SUMPRODUCT(
INDIRECT(ADDRESS($P101,SUMIFS($1:$1,$5:$5,1))&amp;":"&amp;ADDRESS($P101,BD$1)),
INDIRECT("rBP!"&amp;ADDRESS($S101,SUMIFS(rBP!$1:$1,rBP!$5:$5,MAX(rBP!$5:$5)-BD$5+1))&amp;":"&amp;ADDRESS($S101,SUMIFS(rBP!$1:$1,rBP!$5:$5,MAX(rBP!$5:$5))))))</f>
        <v>5862.5782030318051</v>
      </c>
      <c r="BE101" s="71">
        <f ca="1">IF(BE$5="",0,SUMPRODUCT(
INDIRECT(ADDRESS($P101,SUMIFS($1:$1,$5:$5,1))&amp;":"&amp;ADDRESS($P101,BE$1)),
INDIRECT("rBP!"&amp;ADDRESS($S101,SUMIFS(rBP!$1:$1,rBP!$5:$5,MAX(rBP!$5:$5)-BE$5+1))&amp;":"&amp;ADDRESS($S101,SUMIFS(rBP!$1:$1,rBP!$5:$5,MAX(rBP!$5:$5))))))</f>
        <v>6038.4555491227593</v>
      </c>
      <c r="BF101" s="71">
        <f ca="1">IF(BF$5="",0,SUMPRODUCT(
INDIRECT(ADDRESS($P101,SUMIFS($1:$1,$5:$5,1))&amp;":"&amp;ADDRESS($P101,BF$1)),
INDIRECT("rBP!"&amp;ADDRESS($S101,SUMIFS(rBP!$1:$1,rBP!$5:$5,MAX(rBP!$5:$5)-BF$5+1))&amp;":"&amp;ADDRESS($S101,SUMIFS(rBP!$1:$1,rBP!$5:$5,MAX(rBP!$5:$5))))))</f>
        <v>6219.6092155964416</v>
      </c>
      <c r="BG101" s="71">
        <f ca="1">IF(BG$5="",0,SUMPRODUCT(
INDIRECT(ADDRESS($P101,SUMIFS($1:$1,$5:$5,1))&amp;":"&amp;ADDRESS($P101,BG$1)),
INDIRECT("rBP!"&amp;ADDRESS($S101,SUMIFS(rBP!$1:$1,rBP!$5:$5,MAX(rBP!$5:$5)-BG$5+1))&amp;":"&amp;ADDRESS($S101,SUMIFS(rBP!$1:$1,rBP!$5:$5,MAX(rBP!$5:$5))))))</f>
        <v>6406.1974920643352</v>
      </c>
      <c r="BH101" s="71">
        <f ca="1">IF(BH$5="",0,SUMPRODUCT(
INDIRECT(ADDRESS($P101,SUMIFS($1:$1,$5:$5,1))&amp;":"&amp;ADDRESS($P101,BH$1)),
INDIRECT("rBP!"&amp;ADDRESS($S101,SUMIFS(rBP!$1:$1,rBP!$5:$5,MAX(rBP!$5:$5)-BH$5+1))&amp;":"&amp;ADDRESS($S101,SUMIFS(rBP!$1:$1,rBP!$5:$5,MAX(rBP!$5:$5))))))</f>
        <v>6598.3834168262647</v>
      </c>
      <c r="BI101" s="71">
        <f ca="1">IF(BI$5="",0,SUMPRODUCT(
INDIRECT(ADDRESS($P101,SUMIFS($1:$1,$5:$5,1))&amp;":"&amp;ADDRESS($P101,BI$1)),
INDIRECT("rBP!"&amp;ADDRESS($S101,SUMIFS(rBP!$1:$1,rBP!$5:$5,MAX(rBP!$5:$5)-BI$5+1))&amp;":"&amp;ADDRESS($S101,SUMIFS(rBP!$1:$1,rBP!$5:$5,MAX(rBP!$5:$5))))))</f>
        <v>6796.3349193310532</v>
      </c>
      <c r="BJ101" s="71">
        <f ca="1">IF(BJ$5="",0,SUMPRODUCT(
INDIRECT(ADDRESS($P101,SUMIFS($1:$1,$5:$5,1))&amp;":"&amp;ADDRESS($P101,BJ$1)),
INDIRECT("rBP!"&amp;ADDRESS($S101,SUMIFS(rBP!$1:$1,rBP!$5:$5,MAX(rBP!$5:$5)-BJ$5+1))&amp;":"&amp;ADDRESS($S101,SUMIFS(rBP!$1:$1,rBP!$5:$5,MAX(rBP!$5:$5))))))</f>
        <v>7000.2249669109851</v>
      </c>
      <c r="BK101" s="71">
        <f ca="1">IF(BK$5="",0,SUMPRODUCT(
INDIRECT(ADDRESS($P101,SUMIFS($1:$1,$5:$5,1))&amp;":"&amp;ADDRESS($P101,BK$1)),
INDIRECT("rBP!"&amp;ADDRESS($S101,SUMIFS(rBP!$1:$1,rBP!$5:$5,MAX(rBP!$5:$5)-BK$5+1))&amp;":"&amp;ADDRESS($S101,SUMIFS(rBP!$1:$1,rBP!$5:$5,MAX(rBP!$5:$5))))))</f>
        <v>7210.2317159183149</v>
      </c>
      <c r="BL101" s="71">
        <f ca="1">IF(BL$5="",0,SUMPRODUCT(
INDIRECT(ADDRESS($P101,SUMIFS($1:$1,$5:$5,1))&amp;":"&amp;ADDRESS($P101,BL$1)),
INDIRECT("rBP!"&amp;ADDRESS($S101,SUMIFS(rBP!$1:$1,rBP!$5:$5,MAX(rBP!$5:$5)-BL$5+1))&amp;":"&amp;ADDRESS($S101,SUMIFS(rBP!$1:$1,rBP!$5:$5,MAX(rBP!$5:$5))))))</f>
        <v>7426.5386673958646</v>
      </c>
      <c r="BM101" s="71">
        <f ca="1">IF(BM$5="",0,SUMPRODUCT(
INDIRECT(ADDRESS($P101,SUMIFS($1:$1,$5:$5,1))&amp;":"&amp;ADDRESS($P101,BM$1)),
INDIRECT("rBP!"&amp;ADDRESS($S101,SUMIFS(rBP!$1:$1,rBP!$5:$5,MAX(rBP!$5:$5)-BM$5+1))&amp;":"&amp;ADDRESS($S101,SUMIFS(rBP!$1:$1,rBP!$5:$5,MAX(rBP!$5:$5))))))</f>
        <v>7649.3348274177406</v>
      </c>
      <c r="BN101" s="71">
        <f ca="1">IF(BN$5="",0,SUMPRODUCT(
INDIRECT(ADDRESS($P101,SUMIFS($1:$1,$5:$5,1))&amp;":"&amp;ADDRESS($P101,BN$1)),
INDIRECT("rBP!"&amp;ADDRESS($S101,SUMIFS(rBP!$1:$1,rBP!$5:$5,MAX(rBP!$5:$5)-BN$5+1))&amp;":"&amp;ADDRESS($S101,SUMIFS(rBP!$1:$1,rBP!$5:$5,MAX(rBP!$5:$5))))))</f>
        <v>7878.814872240273</v>
      </c>
      <c r="BO101" s="71">
        <f ca="1">IF(BO$5="",0,SUMPRODUCT(
INDIRECT(ADDRESS($P101,SUMIFS($1:$1,$5:$5,1))&amp;":"&amp;ADDRESS($P101,BO$1)),
INDIRECT("rBP!"&amp;ADDRESS($S101,SUMIFS(rBP!$1:$1,rBP!$5:$5,MAX(rBP!$5:$5)-BO$5+1))&amp;":"&amp;ADDRESS($S101,SUMIFS(rBP!$1:$1,rBP!$5:$5,MAX(rBP!$5:$5))))))</f>
        <v>8115.1793184074822</v>
      </c>
      <c r="BP101" s="71">
        <f ca="1">IF(BP$5="",0,SUMPRODUCT(
INDIRECT(ADDRESS($P101,SUMIFS($1:$1,$5:$5,1))&amp;":"&amp;ADDRESS($P101,BP$1)),
INDIRECT("rBP!"&amp;ADDRESS($S101,SUMIFS(rBP!$1:$1,rBP!$5:$5,MAX(rBP!$5:$5)-BP$5+1))&amp;":"&amp;ADDRESS($S101,SUMIFS(rBP!$1:$1,rBP!$5:$5,MAX(rBP!$5:$5))))))</f>
        <v>8358.6346979597056</v>
      </c>
      <c r="BQ101" s="71">
        <f ca="1">IF(BQ$5="",0,SUMPRODUCT(
INDIRECT(ADDRESS($P101,SUMIFS($1:$1,$5:$5,1))&amp;":"&amp;ADDRESS($P101,BQ$1)),
INDIRECT("rBP!"&amp;ADDRESS($S101,SUMIFS(rBP!$1:$1,rBP!$5:$5,MAX(rBP!$5:$5)-BQ$5+1))&amp;":"&amp;ADDRESS($S101,SUMIFS(rBP!$1:$1,rBP!$5:$5,MAX(rBP!$5:$5))))))</f>
        <v>8609.3937388984978</v>
      </c>
      <c r="BR101" s="71">
        <f ca="1">IF(BR$5="",0,SUMPRODUCT(
INDIRECT(ADDRESS($P101,SUMIFS($1:$1,$5:$5,1))&amp;":"&amp;ADDRESS($P101,BR$1)),
INDIRECT("rBP!"&amp;ADDRESS($S101,SUMIFS(rBP!$1:$1,rBP!$5:$5,MAX(rBP!$5:$5)-BR$5+1))&amp;":"&amp;ADDRESS($S101,SUMIFS(rBP!$1:$1,rBP!$5:$5,MAX(rBP!$5:$5))))))</f>
        <v>8867.675551065453</v>
      </c>
      <c r="BS101" s="71">
        <f ca="1">IF(BS$5="",0,SUMPRODUCT(
INDIRECT(ADDRESS($P101,SUMIFS($1:$1,$5:$5,1))&amp;":"&amp;ADDRESS($P101,BS$1)),
INDIRECT("rBP!"&amp;ADDRESS($S101,SUMIFS(rBP!$1:$1,rBP!$5:$5,MAX(rBP!$5:$5)-BS$5+1))&amp;":"&amp;ADDRESS($S101,SUMIFS(rBP!$1:$1,rBP!$5:$5,MAX(rBP!$5:$5))))))</f>
        <v>9133.705817597418</v>
      </c>
      <c r="BT101" s="71">
        <f ca="1">IF(BT$5="",0,SUMPRODUCT(
INDIRECT(ADDRESS($P101,SUMIFS($1:$1,$5:$5,1))&amp;":"&amp;ADDRESS($P101,BT$1)),
INDIRECT("rBP!"&amp;ADDRESS($S101,SUMIFS(rBP!$1:$1,rBP!$5:$5,MAX(rBP!$5:$5)-BT$5+1))&amp;":"&amp;ADDRESS($S101,SUMIFS(rBP!$1:$1,rBP!$5:$5,MAX(rBP!$5:$5))))))</f>
        <v>9407.7169921253389</v>
      </c>
      <c r="BU101" s="71">
        <f ca="1">IF(BU$5="",0,SUMPRODUCT(
INDIRECT(ADDRESS($P101,SUMIFS($1:$1,$5:$5,1))&amp;":"&amp;ADDRESS($P101,BU$1)),
INDIRECT("rBP!"&amp;ADDRESS($S101,SUMIFS(rBP!$1:$1,rBP!$5:$5,MAX(rBP!$5:$5)-BU$5+1))&amp;":"&amp;ADDRESS($S101,SUMIFS(rBP!$1:$1,rBP!$5:$5,MAX(rBP!$5:$5))))))</f>
        <v>9689.9485018890991</v>
      </c>
      <c r="BV101" s="71">
        <f ca="1">IF(BV$5="",0,SUMPRODUCT(
INDIRECT(ADDRESS($P101,SUMIFS($1:$1,$5:$5,1))&amp;":"&amp;ADDRESS($P101,BV$1)),
INDIRECT("rBP!"&amp;ADDRESS($S101,SUMIFS(rBP!$1:$1,rBP!$5:$5,MAX(rBP!$5:$5)-BV$5+1))&amp;":"&amp;ADDRESS($S101,SUMIFS(rBP!$1:$1,rBP!$5:$5,MAX(rBP!$5:$5))))))</f>
        <v>0</v>
      </c>
      <c r="BW101" s="71">
        <f ca="1">IF(BW$5="",0,SUMPRODUCT(
INDIRECT(ADDRESS($P101,SUMIFS($1:$1,$5:$5,1))&amp;":"&amp;ADDRESS($P101,BW$1)),
INDIRECT("rBP!"&amp;ADDRESS($S101,SUMIFS(rBP!$1:$1,rBP!$5:$5,MAX(rBP!$5:$5)-BW$5+1))&amp;":"&amp;ADDRESS($S101,SUMIFS(rBP!$1:$1,rBP!$5:$5,MAX(rBP!$5:$5))))))</f>
        <v>0</v>
      </c>
      <c r="BX101" s="71">
        <f ca="1">IF(BX$5="",0,SUMPRODUCT(
INDIRECT(ADDRESS($P101,SUMIFS($1:$1,$5:$5,1))&amp;":"&amp;ADDRESS($P101,BX$1)),
INDIRECT("rBP!"&amp;ADDRESS($S101,SUMIFS(rBP!$1:$1,rBP!$5:$5,MAX(rBP!$5:$5)-BX$5+1))&amp;":"&amp;ADDRESS($S101,SUMIFS(rBP!$1:$1,rBP!$5:$5,MAX(rBP!$5:$5))))))</f>
        <v>0</v>
      </c>
      <c r="BY101" s="71">
        <f ca="1">IF(BY$5="",0,SUMPRODUCT(
INDIRECT(ADDRESS($P101,SUMIFS($1:$1,$5:$5,1))&amp;":"&amp;ADDRESS($P101,BY$1)),
INDIRECT("rBP!"&amp;ADDRESS($S101,SUMIFS(rBP!$1:$1,rBP!$5:$5,MAX(rBP!$5:$5)-BY$5+1))&amp;":"&amp;ADDRESS($S101,SUMIFS(rBP!$1:$1,rBP!$5:$5,MAX(rBP!$5:$5))))))</f>
        <v>0</v>
      </c>
      <c r="BZ101" s="71">
        <f ca="1">IF(BZ$5="",0,SUMPRODUCT(
INDIRECT(ADDRESS($P101,SUMIFS($1:$1,$5:$5,1))&amp;":"&amp;ADDRESS($P101,BZ$1)),
INDIRECT("rBP!"&amp;ADDRESS($S101,SUMIFS(rBP!$1:$1,rBP!$5:$5,MAX(rBP!$5:$5)-BZ$5+1))&amp;":"&amp;ADDRESS($S101,SUMIFS(rBP!$1:$1,rBP!$5:$5,MAX(rBP!$5:$5))))))</f>
        <v>0</v>
      </c>
      <c r="CA101" s="71">
        <f ca="1">IF(CA$5="",0,SUMPRODUCT(
INDIRECT(ADDRESS($P101,SUMIFS($1:$1,$5:$5,1))&amp;":"&amp;ADDRESS($P101,CA$1)),
INDIRECT("rBP!"&amp;ADDRESS($S101,SUMIFS(rBP!$1:$1,rBP!$5:$5,MAX(rBP!$5:$5)-CA$5+1))&amp;":"&amp;ADDRESS($S101,SUMIFS(rBP!$1:$1,rBP!$5:$5,MAX(rBP!$5:$5))))))</f>
        <v>0</v>
      </c>
      <c r="CB101" s="71">
        <f ca="1">IF(CB$5="",0,SUMPRODUCT(
INDIRECT(ADDRESS($P101,SUMIFS($1:$1,$5:$5,1))&amp;":"&amp;ADDRESS($P101,CB$1)),
INDIRECT("rBP!"&amp;ADDRESS($S101,SUMIFS(rBP!$1:$1,rBP!$5:$5,MAX(rBP!$5:$5)-CB$5+1))&amp;":"&amp;ADDRESS($S101,SUMIFS(rBP!$1:$1,rBP!$5:$5,MAX(rBP!$5:$5))))))</f>
        <v>0</v>
      </c>
      <c r="CC101" s="71">
        <f ca="1">IF(CC$5="",0,SUMPRODUCT(
INDIRECT(ADDRESS($P101,SUMIFS($1:$1,$5:$5,1))&amp;":"&amp;ADDRESS($P101,CC$1)),
INDIRECT("rBP!"&amp;ADDRESS($S101,SUMIFS(rBP!$1:$1,rBP!$5:$5,MAX(rBP!$5:$5)-CC$5+1))&amp;":"&amp;ADDRESS($S101,SUMIFS(rBP!$1:$1,rBP!$5:$5,MAX(rBP!$5:$5))))))</f>
        <v>0</v>
      </c>
      <c r="CD101" s="71">
        <f ca="1">IF(CD$5="",0,SUMPRODUCT(
INDIRECT(ADDRESS($P101,SUMIFS($1:$1,$5:$5,1))&amp;":"&amp;ADDRESS($P101,CD$1)),
INDIRECT("rBP!"&amp;ADDRESS($S101,SUMIFS(rBP!$1:$1,rBP!$5:$5,MAX(rBP!$5:$5)-CD$5+1))&amp;":"&amp;ADDRESS($S101,SUMIFS(rBP!$1:$1,rBP!$5:$5,MAX(rBP!$5:$5))))))</f>
        <v>0</v>
      </c>
      <c r="CE101" s="71">
        <f ca="1">IF(CE$5="",0,SUMPRODUCT(
INDIRECT(ADDRESS($P101,SUMIFS($1:$1,$5:$5,1))&amp;":"&amp;ADDRESS($P101,CE$1)),
INDIRECT("rBP!"&amp;ADDRESS($S101,SUMIFS(rBP!$1:$1,rBP!$5:$5,MAX(rBP!$5:$5)-CE$5+1))&amp;":"&amp;ADDRESS($S101,SUMIFS(rBP!$1:$1,rBP!$5:$5,MAX(rBP!$5:$5))))))</f>
        <v>0</v>
      </c>
      <c r="CF101" s="71">
        <f ca="1">IF(CF$5="",0,SUMPRODUCT(
INDIRECT(ADDRESS($P101,SUMIFS($1:$1,$5:$5,1))&amp;":"&amp;ADDRESS($P101,CF$1)),
INDIRECT("rBP!"&amp;ADDRESS($S101,SUMIFS(rBP!$1:$1,rBP!$5:$5,MAX(rBP!$5:$5)-CF$5+1))&amp;":"&amp;ADDRESS($S101,SUMIFS(rBP!$1:$1,rBP!$5:$5,MAX(rBP!$5:$5))))))</f>
        <v>0</v>
      </c>
      <c r="CG101" s="71">
        <f ca="1">IF(CG$5="",0,SUMPRODUCT(
INDIRECT(ADDRESS($P101,SUMIFS($1:$1,$5:$5,1))&amp;":"&amp;ADDRESS($P101,CG$1)),
INDIRECT("rBP!"&amp;ADDRESS($S101,SUMIFS(rBP!$1:$1,rBP!$5:$5,MAX(rBP!$5:$5)-CG$5+1))&amp;":"&amp;ADDRESS($S101,SUMIFS(rBP!$1:$1,rBP!$5:$5,MAX(rBP!$5:$5))))))</f>
        <v>0</v>
      </c>
      <c r="CH101" s="71">
        <f ca="1">IF(CH$5="",0,SUMPRODUCT(
INDIRECT(ADDRESS($P101,SUMIFS($1:$1,$5:$5,1))&amp;":"&amp;ADDRESS($P101,CH$1)),
INDIRECT("rBP!"&amp;ADDRESS($S101,SUMIFS(rBP!$1:$1,rBP!$5:$5,MAX(rBP!$5:$5)-CH$5+1))&amp;":"&amp;ADDRESS($S101,SUMIFS(rBP!$1:$1,rBP!$5:$5,MAX(rBP!$5:$5))))))</f>
        <v>0</v>
      </c>
      <c r="CI101" s="71">
        <f ca="1">IF(CI$5="",0,SUMPRODUCT(
INDIRECT(ADDRESS($P101,SUMIFS($1:$1,$5:$5,1))&amp;":"&amp;ADDRESS($P101,CI$1)),
INDIRECT("rBP!"&amp;ADDRESS($S101,SUMIFS(rBP!$1:$1,rBP!$5:$5,MAX(rBP!$5:$5)-CI$5+1))&amp;":"&amp;ADDRESS($S101,SUMIFS(rBP!$1:$1,rBP!$5:$5,MAX(rBP!$5:$5))))))</f>
        <v>0</v>
      </c>
      <c r="CJ101" s="71">
        <f ca="1">IF(CJ$5="",0,SUMPRODUCT(
INDIRECT(ADDRESS($P101,SUMIFS($1:$1,$5:$5,1))&amp;":"&amp;ADDRESS($P101,CJ$1)),
INDIRECT("rBP!"&amp;ADDRESS($S101,SUMIFS(rBP!$1:$1,rBP!$5:$5,MAX(rBP!$5:$5)-CJ$5+1))&amp;":"&amp;ADDRESS($S101,SUMIFS(rBP!$1:$1,rBP!$5:$5,MAX(rBP!$5:$5))))))</f>
        <v>0</v>
      </c>
      <c r="CK101" s="71">
        <f ca="1">IF(CK$5="",0,SUMPRODUCT(
INDIRECT(ADDRESS($P101,SUMIFS($1:$1,$5:$5,1))&amp;":"&amp;ADDRESS($P101,CK$1)),
INDIRECT("rBP!"&amp;ADDRESS($S101,SUMIFS(rBP!$1:$1,rBP!$5:$5,MAX(rBP!$5:$5)-CK$5+1))&amp;":"&amp;ADDRESS($S101,SUMIFS(rBP!$1:$1,rBP!$5:$5,MAX(rBP!$5:$5))))))</f>
        <v>0</v>
      </c>
      <c r="CL101" s="71">
        <f ca="1">IF(CL$5="",0,SUMPRODUCT(
INDIRECT(ADDRESS($P101,SUMIFS($1:$1,$5:$5,1))&amp;":"&amp;ADDRESS($P101,CL$1)),
INDIRECT("rBP!"&amp;ADDRESS($S101,SUMIFS(rBP!$1:$1,rBP!$5:$5,MAX(rBP!$5:$5)-CL$5+1))&amp;":"&amp;ADDRESS($S101,SUMIFS(rBP!$1:$1,rBP!$5:$5,MAX(rBP!$5:$5))))))</f>
        <v>0</v>
      </c>
      <c r="CM101" s="71">
        <f ca="1">IF(CM$5="",0,SUMPRODUCT(
INDIRECT(ADDRESS($P101,SUMIFS($1:$1,$5:$5,1))&amp;":"&amp;ADDRESS($P101,CM$1)),
INDIRECT("rBP!"&amp;ADDRESS($S101,SUMIFS(rBP!$1:$1,rBP!$5:$5,MAX(rBP!$5:$5)-CM$5+1))&amp;":"&amp;ADDRESS($S101,SUMIFS(rBP!$1:$1,rBP!$5:$5,MAX(rBP!$5:$5))))))</f>
        <v>0</v>
      </c>
      <c r="CN101" s="71">
        <f ca="1">IF(CN$5="",0,SUMPRODUCT(
INDIRECT(ADDRESS($P101,SUMIFS($1:$1,$5:$5,1))&amp;":"&amp;ADDRESS($P101,CN$1)),
INDIRECT("rBP!"&amp;ADDRESS($S101,SUMIFS(rBP!$1:$1,rBP!$5:$5,MAX(rBP!$5:$5)-CN$5+1))&amp;":"&amp;ADDRESS($S101,SUMIFS(rBP!$1:$1,rBP!$5:$5,MAX(rBP!$5:$5))))))</f>
        <v>0</v>
      </c>
      <c r="CO101" s="71">
        <f ca="1">IF(CO$5="",0,SUMPRODUCT(
INDIRECT(ADDRESS($P101,SUMIFS($1:$1,$5:$5,1))&amp;":"&amp;ADDRESS($P101,CO$1)),
INDIRECT("rBP!"&amp;ADDRESS($S101,SUMIFS(rBP!$1:$1,rBP!$5:$5,MAX(rBP!$5:$5)-CO$5+1))&amp;":"&amp;ADDRESS($S101,SUMIFS(rBP!$1:$1,rBP!$5:$5,MAX(rBP!$5:$5))))))</f>
        <v>0</v>
      </c>
      <c r="CP101" s="71">
        <f ca="1">IF(CP$5="",0,SUMPRODUCT(
INDIRECT(ADDRESS($P101,SUMIFS($1:$1,$5:$5,1))&amp;":"&amp;ADDRESS($P101,CP$1)),
INDIRECT("rBP!"&amp;ADDRESS($S101,SUMIFS(rBP!$1:$1,rBP!$5:$5,MAX(rBP!$5:$5)-CP$5+1))&amp;":"&amp;ADDRESS($S101,SUMIFS(rBP!$1:$1,rBP!$5:$5,MAX(rBP!$5:$5))))))</f>
        <v>0</v>
      </c>
      <c r="CQ101" s="71">
        <f ca="1">IF(CQ$5="",0,SUMPRODUCT(
INDIRECT(ADDRESS($P101,SUMIFS($1:$1,$5:$5,1))&amp;":"&amp;ADDRESS($P101,CQ$1)),
INDIRECT("rBP!"&amp;ADDRESS($S101,SUMIFS(rBP!$1:$1,rBP!$5:$5,MAX(rBP!$5:$5)-CQ$5+1))&amp;":"&amp;ADDRESS($S101,SUMIFS(rBP!$1:$1,rBP!$5:$5,MAX(rBP!$5:$5))))))</f>
        <v>0</v>
      </c>
      <c r="CR101" s="71">
        <f ca="1">IF(CR$5="",0,SUMPRODUCT(
INDIRECT(ADDRESS($P101,SUMIFS($1:$1,$5:$5,1))&amp;":"&amp;ADDRESS($P101,CR$1)),
INDIRECT("rBP!"&amp;ADDRESS($S101,SUMIFS(rBP!$1:$1,rBP!$5:$5,MAX(rBP!$5:$5)-CR$5+1))&amp;":"&amp;ADDRESS($S101,SUMIFS(rBP!$1:$1,rBP!$5:$5,MAX(rBP!$5:$5))))))</f>
        <v>0</v>
      </c>
      <c r="CS101" s="71">
        <f ca="1">IF(CS$5="",0,SUMPRODUCT(
INDIRECT(ADDRESS($P101,SUMIFS($1:$1,$5:$5,1))&amp;":"&amp;ADDRESS($P101,CS$1)),
INDIRECT("rBP!"&amp;ADDRESS($S101,SUMIFS(rBP!$1:$1,rBP!$5:$5,MAX(rBP!$5:$5)-CS$5+1))&amp;":"&amp;ADDRESS($S101,SUMIFS(rBP!$1:$1,rBP!$5:$5,MAX(rBP!$5:$5))))))</f>
        <v>0</v>
      </c>
      <c r="CT101" s="71">
        <f ca="1">IF(CT$5="",0,SUMPRODUCT(
INDIRECT(ADDRESS($P101,SUMIFS($1:$1,$5:$5,1))&amp;":"&amp;ADDRESS($P101,CT$1)),
INDIRECT("rBP!"&amp;ADDRESS($S101,SUMIFS(rBP!$1:$1,rBP!$5:$5,MAX(rBP!$5:$5)-CT$5+1))&amp;":"&amp;ADDRESS($S101,SUMIFS(rBP!$1:$1,rBP!$5:$5,MAX(rBP!$5:$5))))))</f>
        <v>0</v>
      </c>
    </row>
    <row r="102" spans="1:98" s="27" customFormat="1" ht="12" x14ac:dyDescent="0.25">
      <c r="A102" s="26">
        <f>ROW()</f>
        <v>102</v>
      </c>
      <c r="E102" s="24"/>
      <c r="F102" s="68" t="str">
        <f>F97</f>
        <v>Поступление ГП на склад ГП в натуральных величинах</v>
      </c>
      <c r="G102" s="27" t="str">
        <f>BP!$F$24</f>
        <v>Вн.пр-во</v>
      </c>
      <c r="M102" s="2" t="str">
        <f>BP!$M$24</f>
        <v>шт</v>
      </c>
      <c r="P102" s="73">
        <f t="shared" si="14"/>
        <v>7</v>
      </c>
      <c r="R102" s="24"/>
      <c r="S102" s="73">
        <f>BP!$A156</f>
        <v>156</v>
      </c>
      <c r="T102" s="69"/>
      <c r="U102" s="69"/>
      <c r="V102" s="77"/>
      <c r="W102" s="29">
        <f ca="1">SUM(INDIRECT(ADDRESS(ROW(),SUMIFS($1:$1,$5:$5,1))):INDIRECT(ADDRESS(ROW(),SUMIFS($1:$1,$5:$5,MAX($5:$5)))))</f>
        <v>341935.5693783699</v>
      </c>
      <c r="X102" s="69"/>
      <c r="Y102" s="69"/>
      <c r="Z102" s="71">
        <f ca="1">IF(Z$5="",0,SUMPRODUCT(
INDIRECT(ADDRESS($P102,SUMIFS($1:$1,$5:$5,1))&amp;":"&amp;ADDRESS($P102,Z$1)),
INDIRECT("rBP!"&amp;ADDRESS($S102,SUMIFS(rBP!$1:$1,rBP!$5:$5,MAX(rBP!$5:$5)-Z$5+1))&amp;":"&amp;ADDRESS($S102,SUMIFS(rBP!$1:$1,rBP!$5:$5,MAX(rBP!$5:$5))))))</f>
        <v>0</v>
      </c>
      <c r="AA102" s="71">
        <f ca="1">IF(AA$5="",0,SUMPRODUCT(
INDIRECT(ADDRESS($P102,SUMIFS($1:$1,$5:$5,1))&amp;":"&amp;ADDRESS($P102,AA$1)),
INDIRECT("rBP!"&amp;ADDRESS($S102,SUMIFS(rBP!$1:$1,rBP!$5:$5,MAX(rBP!$5:$5)-AA$5+1))&amp;":"&amp;ADDRESS($S102,SUMIFS(rBP!$1:$1,rBP!$5:$5,MAX(rBP!$5:$5))))))</f>
        <v>0</v>
      </c>
      <c r="AB102" s="71">
        <f ca="1">IF(AB$5="",0,SUMPRODUCT(
INDIRECT(ADDRESS($P102,SUMIFS($1:$1,$5:$5,1))&amp;":"&amp;ADDRESS($P102,AB$1)),
INDIRECT("rBP!"&amp;ADDRESS($S102,SUMIFS(rBP!$1:$1,rBP!$5:$5,MAX(rBP!$5:$5)-AB$5+1))&amp;":"&amp;ADDRESS($S102,SUMIFS(rBP!$1:$1,rBP!$5:$5,MAX(rBP!$5:$5))))))</f>
        <v>0</v>
      </c>
      <c r="AC102" s="71">
        <f ca="1">IF(AC$5="",0,SUMPRODUCT(
INDIRECT(ADDRESS($P102,SUMIFS($1:$1,$5:$5,1))&amp;":"&amp;ADDRESS($P102,AC$1)),
INDIRECT("rBP!"&amp;ADDRESS($S102,SUMIFS(rBP!$1:$1,rBP!$5:$5,MAX(rBP!$5:$5)-AC$5+1))&amp;":"&amp;ADDRESS($S102,SUMIFS(rBP!$1:$1,rBP!$5:$5,MAX(rBP!$5:$5))))))</f>
        <v>0</v>
      </c>
      <c r="AD102" s="71">
        <f ca="1">IF(AD$5="",0,SUMPRODUCT(
INDIRECT(ADDRESS($P102,SUMIFS($1:$1,$5:$5,1))&amp;":"&amp;ADDRESS($P102,AD$1)),
INDIRECT("rBP!"&amp;ADDRESS($S102,SUMIFS(rBP!$1:$1,rBP!$5:$5,MAX(rBP!$5:$5)-AD$5+1))&amp;":"&amp;ADDRESS($S102,SUMIFS(rBP!$1:$1,rBP!$5:$5,MAX(rBP!$5:$5))))))</f>
        <v>0</v>
      </c>
      <c r="AE102" s="71">
        <f ca="1">IF(AE$5="",0,SUMPRODUCT(
INDIRECT(ADDRESS($P102,SUMIFS($1:$1,$5:$5,1))&amp;":"&amp;ADDRESS($P102,AE$1)),
INDIRECT("rBP!"&amp;ADDRESS($S102,SUMIFS(rBP!$1:$1,rBP!$5:$5,MAX(rBP!$5:$5)-AE$5+1))&amp;":"&amp;ADDRESS($S102,SUMIFS(rBP!$1:$1,rBP!$5:$5,MAX(rBP!$5:$5))))))</f>
        <v>4000</v>
      </c>
      <c r="AF102" s="71">
        <f ca="1">IF(AF$5="",0,SUMPRODUCT(
INDIRECT(ADDRESS($P102,SUMIFS($1:$1,$5:$5,1))&amp;":"&amp;ADDRESS($P102,AF$1)),
INDIRECT("rBP!"&amp;ADDRESS($S102,SUMIFS(rBP!$1:$1,rBP!$5:$5,MAX(rBP!$5:$5)-AF$5+1))&amp;":"&amp;ADDRESS($S102,SUMIFS(rBP!$1:$1,rBP!$5:$5,MAX(rBP!$5:$5))))))</f>
        <v>4120</v>
      </c>
      <c r="AG102" s="71">
        <f ca="1">IF(AG$5="",0,SUMPRODUCT(
INDIRECT(ADDRESS($P102,SUMIFS($1:$1,$5:$5,1))&amp;":"&amp;ADDRESS($P102,AG$1)),
INDIRECT("rBP!"&amp;ADDRESS($S102,SUMIFS(rBP!$1:$1,rBP!$5:$5,MAX(rBP!$5:$5)-AG$5+1))&amp;":"&amp;ADDRESS($S102,SUMIFS(rBP!$1:$1,rBP!$5:$5,MAX(rBP!$5:$5))))))</f>
        <v>4243.6000000000004</v>
      </c>
      <c r="AH102" s="71">
        <f ca="1">IF(AH$5="",0,SUMPRODUCT(
INDIRECT(ADDRESS($P102,SUMIFS($1:$1,$5:$5,1))&amp;":"&amp;ADDRESS($P102,AH$1)),
INDIRECT("rBP!"&amp;ADDRESS($S102,SUMIFS(rBP!$1:$1,rBP!$5:$5,MAX(rBP!$5:$5)-AH$5+1))&amp;":"&amp;ADDRESS($S102,SUMIFS(rBP!$1:$1,rBP!$5:$5,MAX(rBP!$5:$5))))))</f>
        <v>4370.9080000000004</v>
      </c>
      <c r="AI102" s="71">
        <f ca="1">IF(AI$5="",0,SUMPRODUCT(
INDIRECT(ADDRESS($P102,SUMIFS($1:$1,$5:$5,1))&amp;":"&amp;ADDRESS($P102,AI$1)),
INDIRECT("rBP!"&amp;ADDRESS($S102,SUMIFS(rBP!$1:$1,rBP!$5:$5,MAX(rBP!$5:$5)-AI$5+1))&amp;":"&amp;ADDRESS($S102,SUMIFS(rBP!$1:$1,rBP!$5:$5,MAX(rBP!$5:$5))))))</f>
        <v>4502.0352400000002</v>
      </c>
      <c r="AJ102" s="71">
        <f ca="1">IF(AJ$5="",0,SUMPRODUCT(
INDIRECT(ADDRESS($P102,SUMIFS($1:$1,$5:$5,1))&amp;":"&amp;ADDRESS($P102,AJ$1)),
INDIRECT("rBP!"&amp;ADDRESS($S102,SUMIFS(rBP!$1:$1,rBP!$5:$5,MAX(rBP!$5:$5)-AJ$5+1))&amp;":"&amp;ADDRESS($S102,SUMIFS(rBP!$1:$1,rBP!$5:$5,MAX(rBP!$5:$5))))))</f>
        <v>4637.0962972000007</v>
      </c>
      <c r="AK102" s="71">
        <f ca="1">IF(AK$5="",0,SUMPRODUCT(
INDIRECT(ADDRESS($P102,SUMIFS($1:$1,$5:$5,1))&amp;":"&amp;ADDRESS($P102,AK$1)),
INDIRECT("rBP!"&amp;ADDRESS($S102,SUMIFS(rBP!$1:$1,rBP!$5:$5,MAX(rBP!$5:$5)-AK$5+1))&amp;":"&amp;ADDRESS($S102,SUMIFS(rBP!$1:$1,rBP!$5:$5,MAX(rBP!$5:$5))))))</f>
        <v>4776.2091861160006</v>
      </c>
      <c r="AL102" s="71">
        <f ca="1">IF(AL$5="",0,SUMPRODUCT(
INDIRECT(ADDRESS($P102,SUMIFS($1:$1,$5:$5,1))&amp;":"&amp;ADDRESS($P102,AL$1)),
INDIRECT("rBP!"&amp;ADDRESS($S102,SUMIFS(rBP!$1:$1,rBP!$5:$5,MAX(rBP!$5:$5)-AL$5+1))&amp;":"&amp;ADDRESS($S102,SUMIFS(rBP!$1:$1,rBP!$5:$5,MAX(rBP!$5:$5))))))</f>
        <v>4919.495461699481</v>
      </c>
      <c r="AM102" s="71">
        <f ca="1">IF(AM$5="",0,SUMPRODUCT(
INDIRECT(ADDRESS($P102,SUMIFS($1:$1,$5:$5,1))&amp;":"&amp;ADDRESS($P102,AM$1)),
INDIRECT("rBP!"&amp;ADDRESS($S102,SUMIFS(rBP!$1:$1,rBP!$5:$5,MAX(rBP!$5:$5)-AM$5+1))&amp;":"&amp;ADDRESS($S102,SUMIFS(rBP!$1:$1,rBP!$5:$5,MAX(rBP!$5:$5))))))</f>
        <v>5067.0803255504652</v>
      </c>
      <c r="AN102" s="71">
        <f ca="1">IF(AN$5="",0,SUMPRODUCT(
INDIRECT(ADDRESS($P102,SUMIFS($1:$1,$5:$5,1))&amp;":"&amp;ADDRESS($P102,AN$1)),
INDIRECT("rBP!"&amp;ADDRESS($S102,SUMIFS(rBP!$1:$1,rBP!$5:$5,MAX(rBP!$5:$5)-AN$5+1))&amp;":"&amp;ADDRESS($S102,SUMIFS(rBP!$1:$1,rBP!$5:$5,MAX(rBP!$5:$5))))))</f>
        <v>5219.0927353169791</v>
      </c>
      <c r="AO102" s="71">
        <f ca="1">IF(AO$5="",0,SUMPRODUCT(
INDIRECT(ADDRESS($P102,SUMIFS($1:$1,$5:$5,1))&amp;":"&amp;ADDRESS($P102,AO$1)),
INDIRECT("rBP!"&amp;ADDRESS($S102,SUMIFS(rBP!$1:$1,rBP!$5:$5,MAX(rBP!$5:$5)-AO$5+1))&amp;":"&amp;ADDRESS($S102,SUMIFS(rBP!$1:$1,rBP!$5:$5,MAX(rBP!$5:$5))))))</f>
        <v>5375.6655173764884</v>
      </c>
      <c r="AP102" s="71">
        <f ca="1">IF(AP$5="",0,SUMPRODUCT(
INDIRECT(ADDRESS($P102,SUMIFS($1:$1,$5:$5,1))&amp;":"&amp;ADDRESS($P102,AP$1)),
INDIRECT("rBP!"&amp;ADDRESS($S102,SUMIFS(rBP!$1:$1,rBP!$5:$5,MAX(rBP!$5:$5)-AP$5+1))&amp;":"&amp;ADDRESS($S102,SUMIFS(rBP!$1:$1,rBP!$5:$5,MAX(rBP!$5:$5))))))</f>
        <v>5536.935482897783</v>
      </c>
      <c r="AQ102" s="71">
        <f ca="1">IF(AQ$5="",0,SUMPRODUCT(
INDIRECT(ADDRESS($P102,SUMIFS($1:$1,$5:$5,1))&amp;":"&amp;ADDRESS($P102,AQ$1)),
INDIRECT("rBP!"&amp;ADDRESS($S102,SUMIFS(rBP!$1:$1,rBP!$5:$5,MAX(rBP!$5:$5)-AQ$5+1))&amp;":"&amp;ADDRESS($S102,SUMIFS(rBP!$1:$1,rBP!$5:$5,MAX(rBP!$5:$5))))))</f>
        <v>5703.0435473847165</v>
      </c>
      <c r="AR102" s="71">
        <f ca="1">IF(AR$5="",0,SUMPRODUCT(
INDIRECT(ADDRESS($P102,SUMIFS($1:$1,$5:$5,1))&amp;":"&amp;ADDRESS($P102,AR$1)),
INDIRECT("rBP!"&amp;ADDRESS($S102,SUMIFS(rBP!$1:$1,rBP!$5:$5,MAX(rBP!$5:$5)-AR$5+1))&amp;":"&amp;ADDRESS($S102,SUMIFS(rBP!$1:$1,rBP!$5:$5,MAX(rBP!$5:$5))))))</f>
        <v>5874.1348538062584</v>
      </c>
      <c r="AS102" s="71">
        <f ca="1">IF(AS$5="",0,SUMPRODUCT(
INDIRECT(ADDRESS($P102,SUMIFS($1:$1,$5:$5,1))&amp;":"&amp;ADDRESS($P102,AS$1)),
INDIRECT("rBP!"&amp;ADDRESS($S102,SUMIFS(rBP!$1:$1,rBP!$5:$5,MAX(rBP!$5:$5)-AS$5+1))&amp;":"&amp;ADDRESS($S102,SUMIFS(rBP!$1:$1,rBP!$5:$5,MAX(rBP!$5:$5))))))</f>
        <v>6050.3588994204465</v>
      </c>
      <c r="AT102" s="71">
        <f ca="1">IF(AT$5="",0,SUMPRODUCT(
INDIRECT(ADDRESS($P102,SUMIFS($1:$1,$5:$5,1))&amp;":"&amp;ADDRESS($P102,AT$1)),
INDIRECT("rBP!"&amp;ADDRESS($S102,SUMIFS(rBP!$1:$1,rBP!$5:$5,MAX(rBP!$5:$5)-AT$5+1))&amp;":"&amp;ADDRESS($S102,SUMIFS(rBP!$1:$1,rBP!$5:$5,MAX(rBP!$5:$5))))))</f>
        <v>6231.8696664030604</v>
      </c>
      <c r="AU102" s="71">
        <f ca="1">IF(AU$5="",0,SUMPRODUCT(
INDIRECT(ADDRESS($P102,SUMIFS($1:$1,$5:$5,1))&amp;":"&amp;ADDRESS($P102,AU$1)),
INDIRECT("rBP!"&amp;ADDRESS($S102,SUMIFS(rBP!$1:$1,rBP!$5:$5,MAX(rBP!$5:$5)-AU$5+1))&amp;":"&amp;ADDRESS($S102,SUMIFS(rBP!$1:$1,rBP!$5:$5,MAX(rBP!$5:$5))))))</f>
        <v>6418.825756395152</v>
      </c>
      <c r="AV102" s="71">
        <f ca="1">IF(AV$5="",0,SUMPRODUCT(
INDIRECT(ADDRESS($P102,SUMIFS($1:$1,$5:$5,1))&amp;":"&amp;ADDRESS($P102,AV$1)),
INDIRECT("rBP!"&amp;ADDRESS($S102,SUMIFS(rBP!$1:$1,rBP!$5:$5,MAX(rBP!$5:$5)-AV$5+1))&amp;":"&amp;ADDRESS($S102,SUMIFS(rBP!$1:$1,rBP!$5:$5,MAX(rBP!$5:$5))))))</f>
        <v>6611.3905290870071</v>
      </c>
      <c r="AW102" s="71">
        <f ca="1">IF(AW$5="",0,SUMPRODUCT(
INDIRECT(ADDRESS($P102,SUMIFS($1:$1,$5:$5,1))&amp;":"&amp;ADDRESS($P102,AW$1)),
INDIRECT("rBP!"&amp;ADDRESS($S102,SUMIFS(rBP!$1:$1,rBP!$5:$5,MAX(rBP!$5:$5)-AW$5+1))&amp;":"&amp;ADDRESS($S102,SUMIFS(rBP!$1:$1,rBP!$5:$5,MAX(rBP!$5:$5))))))</f>
        <v>6809.7322449596177</v>
      </c>
      <c r="AX102" s="71">
        <f ca="1">IF(AX$5="",0,SUMPRODUCT(
INDIRECT(ADDRESS($P102,SUMIFS($1:$1,$5:$5,1))&amp;":"&amp;ADDRESS($P102,AX$1)),
INDIRECT("rBP!"&amp;ADDRESS($S102,SUMIFS(rBP!$1:$1,rBP!$5:$5,MAX(rBP!$5:$5)-AX$5+1))&amp;":"&amp;ADDRESS($S102,SUMIFS(rBP!$1:$1,rBP!$5:$5,MAX(rBP!$5:$5))))))</f>
        <v>7014.0242123084063</v>
      </c>
      <c r="AY102" s="71">
        <f ca="1">IF(AY$5="",0,SUMPRODUCT(
INDIRECT(ADDRESS($P102,SUMIFS($1:$1,$5:$5,1))&amp;":"&amp;ADDRESS($P102,AY$1)),
INDIRECT("rBP!"&amp;ADDRESS($S102,SUMIFS(rBP!$1:$1,rBP!$5:$5,MAX(rBP!$5:$5)-AY$5+1))&amp;":"&amp;ADDRESS($S102,SUMIFS(rBP!$1:$1,rBP!$5:$5,MAX(rBP!$5:$5))))))</f>
        <v>7224.4449386776587</v>
      </c>
      <c r="AZ102" s="71">
        <f ca="1">IF(AZ$5="",0,SUMPRODUCT(
INDIRECT(ADDRESS($P102,SUMIFS($1:$1,$5:$5,1))&amp;":"&amp;ADDRESS($P102,AZ$1)),
INDIRECT("rBP!"&amp;ADDRESS($S102,SUMIFS(rBP!$1:$1,rBP!$5:$5,MAX(rBP!$5:$5)-AZ$5+1))&amp;":"&amp;ADDRESS($S102,SUMIFS(rBP!$1:$1,rBP!$5:$5,MAX(rBP!$5:$5))))))</f>
        <v>7441.1782868379887</v>
      </c>
      <c r="BA102" s="71">
        <f ca="1">IF(BA$5="",0,SUMPRODUCT(
INDIRECT(ADDRESS($P102,SUMIFS($1:$1,$5:$5,1))&amp;":"&amp;ADDRESS($P102,BA$1)),
INDIRECT("rBP!"&amp;ADDRESS($S102,SUMIFS(rBP!$1:$1,rBP!$5:$5,MAX(rBP!$5:$5)-BA$5+1))&amp;":"&amp;ADDRESS($S102,SUMIFS(rBP!$1:$1,rBP!$5:$5,MAX(rBP!$5:$5))))))</f>
        <v>7664.4136354431284</v>
      </c>
      <c r="BB102" s="71">
        <f ca="1">IF(BB$5="",0,SUMPRODUCT(
INDIRECT(ADDRESS($P102,SUMIFS($1:$1,$5:$5,1))&amp;":"&amp;ADDRESS($P102,BB$1)),
INDIRECT("rBP!"&amp;ADDRESS($S102,SUMIFS(rBP!$1:$1,rBP!$5:$5,MAX(rBP!$5:$5)-BB$5+1))&amp;":"&amp;ADDRESS($S102,SUMIFS(rBP!$1:$1,rBP!$5:$5,MAX(rBP!$5:$5))))))</f>
        <v>7894.3460445064229</v>
      </c>
      <c r="BC102" s="71">
        <f ca="1">IF(BC$5="",0,SUMPRODUCT(
INDIRECT(ADDRESS($P102,SUMIFS($1:$1,$5:$5,1))&amp;":"&amp;ADDRESS($P102,BC$1)),
INDIRECT("rBP!"&amp;ADDRESS($S102,SUMIFS(rBP!$1:$1,rBP!$5:$5,MAX(rBP!$5:$5)-BC$5+1))&amp;":"&amp;ADDRESS($S102,SUMIFS(rBP!$1:$1,rBP!$5:$5,MAX(rBP!$5:$5))))))</f>
        <v>8131.176425841616</v>
      </c>
      <c r="BD102" s="71">
        <f ca="1">IF(BD$5="",0,SUMPRODUCT(
INDIRECT(ADDRESS($P102,SUMIFS($1:$1,$5:$5,1))&amp;":"&amp;ADDRESS($P102,BD$1)),
INDIRECT("rBP!"&amp;ADDRESS($S102,SUMIFS(rBP!$1:$1,rBP!$5:$5,MAX(rBP!$5:$5)-BD$5+1))&amp;":"&amp;ADDRESS($S102,SUMIFS(rBP!$1:$1,rBP!$5:$5,MAX(rBP!$5:$5))))))</f>
        <v>8375.1117186168649</v>
      </c>
      <c r="BE102" s="71">
        <f ca="1">IF(BE$5="",0,SUMPRODUCT(
INDIRECT(ADDRESS($P102,SUMIFS($1:$1,$5:$5,1))&amp;":"&amp;ADDRESS($P102,BE$1)),
INDIRECT("rBP!"&amp;ADDRESS($S102,SUMIFS(rBP!$1:$1,rBP!$5:$5,MAX(rBP!$5:$5)-BE$5+1))&amp;":"&amp;ADDRESS($S102,SUMIFS(rBP!$1:$1,rBP!$5:$5,MAX(rBP!$5:$5))))))</f>
        <v>8626.3650701753704</v>
      </c>
      <c r="BF102" s="71">
        <f ca="1">IF(BF$5="",0,SUMPRODUCT(
INDIRECT(ADDRESS($P102,SUMIFS($1:$1,$5:$5,1))&amp;":"&amp;ADDRESS($P102,BF$1)),
INDIRECT("rBP!"&amp;ADDRESS($S102,SUMIFS(rBP!$1:$1,rBP!$5:$5,MAX(rBP!$5:$5)-BF$5+1))&amp;":"&amp;ADDRESS($S102,SUMIFS(rBP!$1:$1,rBP!$5:$5,MAX(rBP!$5:$5))))))</f>
        <v>8885.1560222806311</v>
      </c>
      <c r="BG102" s="71">
        <f ca="1">IF(BG$5="",0,SUMPRODUCT(
INDIRECT(ADDRESS($P102,SUMIFS($1:$1,$5:$5,1))&amp;":"&amp;ADDRESS($P102,BG$1)),
INDIRECT("rBP!"&amp;ADDRESS($S102,SUMIFS(rBP!$1:$1,rBP!$5:$5,MAX(rBP!$5:$5)-BG$5+1))&amp;":"&amp;ADDRESS($S102,SUMIFS(rBP!$1:$1,rBP!$5:$5,MAX(rBP!$5:$5))))))</f>
        <v>9151.7107029490508</v>
      </c>
      <c r="BH102" s="71">
        <f ca="1">IF(BH$5="",0,SUMPRODUCT(
INDIRECT(ADDRESS($P102,SUMIFS($1:$1,$5:$5,1))&amp;":"&amp;ADDRESS($P102,BH$1)),
INDIRECT("rBP!"&amp;ADDRESS($S102,SUMIFS(rBP!$1:$1,rBP!$5:$5,MAX(rBP!$5:$5)-BH$5+1))&amp;":"&amp;ADDRESS($S102,SUMIFS(rBP!$1:$1,rBP!$5:$5,MAX(rBP!$5:$5))))))</f>
        <v>9426.2620240375218</v>
      </c>
      <c r="BI102" s="71">
        <f ca="1">IF(BI$5="",0,SUMPRODUCT(
INDIRECT(ADDRESS($P102,SUMIFS($1:$1,$5:$5,1))&amp;":"&amp;ADDRESS($P102,BI$1)),
INDIRECT("rBP!"&amp;ADDRESS($S102,SUMIFS(rBP!$1:$1,rBP!$5:$5,MAX(rBP!$5:$5)-BI$5+1))&amp;":"&amp;ADDRESS($S102,SUMIFS(rBP!$1:$1,rBP!$5:$5,MAX(rBP!$5:$5))))))</f>
        <v>9709.0498847586477</v>
      </c>
      <c r="BJ102" s="71">
        <f ca="1">IF(BJ$5="",0,SUMPRODUCT(
INDIRECT(ADDRESS($P102,SUMIFS($1:$1,$5:$5,1))&amp;":"&amp;ADDRESS($P102,BJ$1)),
INDIRECT("rBP!"&amp;ADDRESS($S102,SUMIFS(rBP!$1:$1,rBP!$5:$5,MAX(rBP!$5:$5)-BJ$5+1))&amp;":"&amp;ADDRESS($S102,SUMIFS(rBP!$1:$1,rBP!$5:$5,MAX(rBP!$5:$5))))))</f>
        <v>10000.321381301408</v>
      </c>
      <c r="BK102" s="71">
        <f ca="1">IF(BK$5="",0,SUMPRODUCT(
INDIRECT(ADDRESS($P102,SUMIFS($1:$1,$5:$5,1))&amp;":"&amp;ADDRESS($P102,BK$1)),
INDIRECT("rBP!"&amp;ADDRESS($S102,SUMIFS(rBP!$1:$1,rBP!$5:$5,MAX(rBP!$5:$5)-BK$5+1))&amp;":"&amp;ADDRESS($S102,SUMIFS(rBP!$1:$1,rBP!$5:$5,MAX(rBP!$5:$5))))))</f>
        <v>10300.331022740451</v>
      </c>
      <c r="BL102" s="71">
        <f ca="1">IF(BL$5="",0,SUMPRODUCT(
INDIRECT(ADDRESS($P102,SUMIFS($1:$1,$5:$5,1))&amp;":"&amp;ADDRESS($P102,BL$1)),
INDIRECT("rBP!"&amp;ADDRESS($S102,SUMIFS(rBP!$1:$1,rBP!$5:$5,MAX(rBP!$5:$5)-BL$5+1))&amp;":"&amp;ADDRESS($S102,SUMIFS(rBP!$1:$1,rBP!$5:$5,MAX(rBP!$5:$5))))))</f>
        <v>10609.340953422665</v>
      </c>
      <c r="BM102" s="71">
        <f ca="1">IF(BM$5="",0,SUMPRODUCT(
INDIRECT(ADDRESS($P102,SUMIFS($1:$1,$5:$5,1))&amp;":"&amp;ADDRESS($P102,BM$1)),
INDIRECT("rBP!"&amp;ADDRESS($S102,SUMIFS(rBP!$1:$1,rBP!$5:$5,MAX(rBP!$5:$5)-BM$5+1))&amp;":"&amp;ADDRESS($S102,SUMIFS(rBP!$1:$1,rBP!$5:$5,MAX(rBP!$5:$5))))))</f>
        <v>10927.621182025345</v>
      </c>
      <c r="BN102" s="71">
        <f ca="1">IF(BN$5="",0,SUMPRODUCT(
INDIRECT(ADDRESS($P102,SUMIFS($1:$1,$5:$5,1))&amp;":"&amp;ADDRESS($P102,BN$1)),
INDIRECT("rBP!"&amp;ADDRESS($S102,SUMIFS(rBP!$1:$1,rBP!$5:$5,MAX(rBP!$5:$5)-BN$5+1))&amp;":"&amp;ADDRESS($S102,SUMIFS(rBP!$1:$1,rBP!$5:$5,MAX(rBP!$5:$5))))))</f>
        <v>11255.449817486106</v>
      </c>
      <c r="BO102" s="71">
        <f ca="1">IF(BO$5="",0,SUMPRODUCT(
INDIRECT(ADDRESS($P102,SUMIFS($1:$1,$5:$5,1))&amp;":"&amp;ADDRESS($P102,BO$1)),
INDIRECT("rBP!"&amp;ADDRESS($S102,SUMIFS(rBP!$1:$1,rBP!$5:$5,MAX(rBP!$5:$5)-BO$5+1))&amp;":"&amp;ADDRESS($S102,SUMIFS(rBP!$1:$1,rBP!$5:$5,MAX(rBP!$5:$5))))))</f>
        <v>11593.11331201069</v>
      </c>
      <c r="BP102" s="71">
        <f ca="1">IF(BP$5="",0,SUMPRODUCT(
INDIRECT(ADDRESS($P102,SUMIFS($1:$1,$5:$5,1))&amp;":"&amp;ADDRESS($P102,BP$1)),
INDIRECT("rBP!"&amp;ADDRESS($S102,SUMIFS(rBP!$1:$1,rBP!$5:$5,MAX(rBP!$5:$5)-BP$5+1))&amp;":"&amp;ADDRESS($S102,SUMIFS(rBP!$1:$1,rBP!$5:$5,MAX(rBP!$5:$5))))))</f>
        <v>11940.90671137101</v>
      </c>
      <c r="BQ102" s="71">
        <f ca="1">IF(BQ$5="",0,SUMPRODUCT(
INDIRECT(ADDRESS($P102,SUMIFS($1:$1,$5:$5,1))&amp;":"&amp;ADDRESS($P102,BQ$1)),
INDIRECT("rBP!"&amp;ADDRESS($S102,SUMIFS(rBP!$1:$1,rBP!$5:$5,MAX(rBP!$5:$5)-BQ$5+1))&amp;":"&amp;ADDRESS($S102,SUMIFS(rBP!$1:$1,rBP!$5:$5,MAX(rBP!$5:$5))))))</f>
        <v>12299.133912712141</v>
      </c>
      <c r="BR102" s="71">
        <f ca="1">IF(BR$5="",0,SUMPRODUCT(
INDIRECT(ADDRESS($P102,SUMIFS($1:$1,$5:$5,1))&amp;":"&amp;ADDRESS($P102,BR$1)),
INDIRECT("rBP!"&amp;ADDRESS($S102,SUMIFS(rBP!$1:$1,rBP!$5:$5,MAX(rBP!$5:$5)-BR$5+1))&amp;":"&amp;ADDRESS($S102,SUMIFS(rBP!$1:$1,rBP!$5:$5,MAX(rBP!$5:$5))))))</f>
        <v>12668.107930093505</v>
      </c>
      <c r="BS102" s="71">
        <f ca="1">IF(BS$5="",0,SUMPRODUCT(
INDIRECT(ADDRESS($P102,SUMIFS($1:$1,$5:$5,1))&amp;":"&amp;ADDRESS($P102,BS$1)),
INDIRECT("rBP!"&amp;ADDRESS($S102,SUMIFS(rBP!$1:$1,rBP!$5:$5,MAX(rBP!$5:$5)-BS$5+1))&amp;":"&amp;ADDRESS($S102,SUMIFS(rBP!$1:$1,rBP!$5:$5,MAX(rBP!$5:$5))))))</f>
        <v>13048.151167996311</v>
      </c>
      <c r="BT102" s="71">
        <f ca="1">IF(BT$5="",0,SUMPRODUCT(
INDIRECT(ADDRESS($P102,SUMIFS($1:$1,$5:$5,1))&amp;":"&amp;ADDRESS($P102,BT$1)),
INDIRECT("rBP!"&amp;ADDRESS($S102,SUMIFS(rBP!$1:$1,rBP!$5:$5,MAX(rBP!$5:$5)-BT$5+1))&amp;":"&amp;ADDRESS($S102,SUMIFS(rBP!$1:$1,rBP!$5:$5,MAX(rBP!$5:$5))))))</f>
        <v>13439.595703036201</v>
      </c>
      <c r="BU102" s="71">
        <f ca="1">IF(BU$5="",0,SUMPRODUCT(
INDIRECT(ADDRESS($P102,SUMIFS($1:$1,$5:$5,1))&amp;":"&amp;ADDRESS($P102,BU$1)),
INDIRECT("rBP!"&amp;ADDRESS($S102,SUMIFS(rBP!$1:$1,rBP!$5:$5,MAX(rBP!$5:$5)-BU$5+1))&amp;":"&amp;ADDRESS($S102,SUMIFS(rBP!$1:$1,rBP!$5:$5,MAX(rBP!$5:$5))))))</f>
        <v>13842.783574127287</v>
      </c>
      <c r="BV102" s="71">
        <f ca="1">IF(BV$5="",0,SUMPRODUCT(
INDIRECT(ADDRESS($P102,SUMIFS($1:$1,$5:$5,1))&amp;":"&amp;ADDRESS($P102,BV$1)),
INDIRECT("rBP!"&amp;ADDRESS($S102,SUMIFS(rBP!$1:$1,rBP!$5:$5,MAX(rBP!$5:$5)-BV$5+1))&amp;":"&amp;ADDRESS($S102,SUMIFS(rBP!$1:$1,rBP!$5:$5,MAX(rBP!$5:$5))))))</f>
        <v>0</v>
      </c>
      <c r="BW102" s="71">
        <f ca="1">IF(BW$5="",0,SUMPRODUCT(
INDIRECT(ADDRESS($P102,SUMIFS($1:$1,$5:$5,1))&amp;":"&amp;ADDRESS($P102,BW$1)),
INDIRECT("rBP!"&amp;ADDRESS($S102,SUMIFS(rBP!$1:$1,rBP!$5:$5,MAX(rBP!$5:$5)-BW$5+1))&amp;":"&amp;ADDRESS($S102,SUMIFS(rBP!$1:$1,rBP!$5:$5,MAX(rBP!$5:$5))))))</f>
        <v>0</v>
      </c>
      <c r="BX102" s="71">
        <f ca="1">IF(BX$5="",0,SUMPRODUCT(
INDIRECT(ADDRESS($P102,SUMIFS($1:$1,$5:$5,1))&amp;":"&amp;ADDRESS($P102,BX$1)),
INDIRECT("rBP!"&amp;ADDRESS($S102,SUMIFS(rBP!$1:$1,rBP!$5:$5,MAX(rBP!$5:$5)-BX$5+1))&amp;":"&amp;ADDRESS($S102,SUMIFS(rBP!$1:$1,rBP!$5:$5,MAX(rBP!$5:$5))))))</f>
        <v>0</v>
      </c>
      <c r="BY102" s="71">
        <f ca="1">IF(BY$5="",0,SUMPRODUCT(
INDIRECT(ADDRESS($P102,SUMIFS($1:$1,$5:$5,1))&amp;":"&amp;ADDRESS($P102,BY$1)),
INDIRECT("rBP!"&amp;ADDRESS($S102,SUMIFS(rBP!$1:$1,rBP!$5:$5,MAX(rBP!$5:$5)-BY$5+1))&amp;":"&amp;ADDRESS($S102,SUMIFS(rBP!$1:$1,rBP!$5:$5,MAX(rBP!$5:$5))))))</f>
        <v>0</v>
      </c>
      <c r="BZ102" s="71">
        <f ca="1">IF(BZ$5="",0,SUMPRODUCT(
INDIRECT(ADDRESS($P102,SUMIFS($1:$1,$5:$5,1))&amp;":"&amp;ADDRESS($P102,BZ$1)),
INDIRECT("rBP!"&amp;ADDRESS($S102,SUMIFS(rBP!$1:$1,rBP!$5:$5,MAX(rBP!$5:$5)-BZ$5+1))&amp;":"&amp;ADDRESS($S102,SUMIFS(rBP!$1:$1,rBP!$5:$5,MAX(rBP!$5:$5))))))</f>
        <v>0</v>
      </c>
      <c r="CA102" s="71">
        <f ca="1">IF(CA$5="",0,SUMPRODUCT(
INDIRECT(ADDRESS($P102,SUMIFS($1:$1,$5:$5,1))&amp;":"&amp;ADDRESS($P102,CA$1)),
INDIRECT("rBP!"&amp;ADDRESS($S102,SUMIFS(rBP!$1:$1,rBP!$5:$5,MAX(rBP!$5:$5)-CA$5+1))&amp;":"&amp;ADDRESS($S102,SUMIFS(rBP!$1:$1,rBP!$5:$5,MAX(rBP!$5:$5))))))</f>
        <v>0</v>
      </c>
      <c r="CB102" s="71">
        <f ca="1">IF(CB$5="",0,SUMPRODUCT(
INDIRECT(ADDRESS($P102,SUMIFS($1:$1,$5:$5,1))&amp;":"&amp;ADDRESS($P102,CB$1)),
INDIRECT("rBP!"&amp;ADDRESS($S102,SUMIFS(rBP!$1:$1,rBP!$5:$5,MAX(rBP!$5:$5)-CB$5+1))&amp;":"&amp;ADDRESS($S102,SUMIFS(rBP!$1:$1,rBP!$5:$5,MAX(rBP!$5:$5))))))</f>
        <v>0</v>
      </c>
      <c r="CC102" s="71">
        <f ca="1">IF(CC$5="",0,SUMPRODUCT(
INDIRECT(ADDRESS($P102,SUMIFS($1:$1,$5:$5,1))&amp;":"&amp;ADDRESS($P102,CC$1)),
INDIRECT("rBP!"&amp;ADDRESS($S102,SUMIFS(rBP!$1:$1,rBP!$5:$5,MAX(rBP!$5:$5)-CC$5+1))&amp;":"&amp;ADDRESS($S102,SUMIFS(rBP!$1:$1,rBP!$5:$5,MAX(rBP!$5:$5))))))</f>
        <v>0</v>
      </c>
      <c r="CD102" s="71">
        <f ca="1">IF(CD$5="",0,SUMPRODUCT(
INDIRECT(ADDRESS($P102,SUMIFS($1:$1,$5:$5,1))&amp;":"&amp;ADDRESS($P102,CD$1)),
INDIRECT("rBP!"&amp;ADDRESS($S102,SUMIFS(rBP!$1:$1,rBP!$5:$5,MAX(rBP!$5:$5)-CD$5+1))&amp;":"&amp;ADDRESS($S102,SUMIFS(rBP!$1:$1,rBP!$5:$5,MAX(rBP!$5:$5))))))</f>
        <v>0</v>
      </c>
      <c r="CE102" s="71">
        <f ca="1">IF(CE$5="",0,SUMPRODUCT(
INDIRECT(ADDRESS($P102,SUMIFS($1:$1,$5:$5,1))&amp;":"&amp;ADDRESS($P102,CE$1)),
INDIRECT("rBP!"&amp;ADDRESS($S102,SUMIFS(rBP!$1:$1,rBP!$5:$5,MAX(rBP!$5:$5)-CE$5+1))&amp;":"&amp;ADDRESS($S102,SUMIFS(rBP!$1:$1,rBP!$5:$5,MAX(rBP!$5:$5))))))</f>
        <v>0</v>
      </c>
      <c r="CF102" s="71">
        <f ca="1">IF(CF$5="",0,SUMPRODUCT(
INDIRECT(ADDRESS($P102,SUMIFS($1:$1,$5:$5,1))&amp;":"&amp;ADDRESS($P102,CF$1)),
INDIRECT("rBP!"&amp;ADDRESS($S102,SUMIFS(rBP!$1:$1,rBP!$5:$5,MAX(rBP!$5:$5)-CF$5+1))&amp;":"&amp;ADDRESS($S102,SUMIFS(rBP!$1:$1,rBP!$5:$5,MAX(rBP!$5:$5))))))</f>
        <v>0</v>
      </c>
      <c r="CG102" s="71">
        <f ca="1">IF(CG$5="",0,SUMPRODUCT(
INDIRECT(ADDRESS($P102,SUMIFS($1:$1,$5:$5,1))&amp;":"&amp;ADDRESS($P102,CG$1)),
INDIRECT("rBP!"&amp;ADDRESS($S102,SUMIFS(rBP!$1:$1,rBP!$5:$5,MAX(rBP!$5:$5)-CG$5+1))&amp;":"&amp;ADDRESS($S102,SUMIFS(rBP!$1:$1,rBP!$5:$5,MAX(rBP!$5:$5))))))</f>
        <v>0</v>
      </c>
      <c r="CH102" s="71">
        <f ca="1">IF(CH$5="",0,SUMPRODUCT(
INDIRECT(ADDRESS($P102,SUMIFS($1:$1,$5:$5,1))&amp;":"&amp;ADDRESS($P102,CH$1)),
INDIRECT("rBP!"&amp;ADDRESS($S102,SUMIFS(rBP!$1:$1,rBP!$5:$5,MAX(rBP!$5:$5)-CH$5+1))&amp;":"&amp;ADDRESS($S102,SUMIFS(rBP!$1:$1,rBP!$5:$5,MAX(rBP!$5:$5))))))</f>
        <v>0</v>
      </c>
      <c r="CI102" s="71">
        <f ca="1">IF(CI$5="",0,SUMPRODUCT(
INDIRECT(ADDRESS($P102,SUMIFS($1:$1,$5:$5,1))&amp;":"&amp;ADDRESS($P102,CI$1)),
INDIRECT("rBP!"&amp;ADDRESS($S102,SUMIFS(rBP!$1:$1,rBP!$5:$5,MAX(rBP!$5:$5)-CI$5+1))&amp;":"&amp;ADDRESS($S102,SUMIFS(rBP!$1:$1,rBP!$5:$5,MAX(rBP!$5:$5))))))</f>
        <v>0</v>
      </c>
      <c r="CJ102" s="71">
        <f ca="1">IF(CJ$5="",0,SUMPRODUCT(
INDIRECT(ADDRESS($P102,SUMIFS($1:$1,$5:$5,1))&amp;":"&amp;ADDRESS($P102,CJ$1)),
INDIRECT("rBP!"&amp;ADDRESS($S102,SUMIFS(rBP!$1:$1,rBP!$5:$5,MAX(rBP!$5:$5)-CJ$5+1))&amp;":"&amp;ADDRESS($S102,SUMIFS(rBP!$1:$1,rBP!$5:$5,MAX(rBP!$5:$5))))))</f>
        <v>0</v>
      </c>
      <c r="CK102" s="71">
        <f ca="1">IF(CK$5="",0,SUMPRODUCT(
INDIRECT(ADDRESS($P102,SUMIFS($1:$1,$5:$5,1))&amp;":"&amp;ADDRESS($P102,CK$1)),
INDIRECT("rBP!"&amp;ADDRESS($S102,SUMIFS(rBP!$1:$1,rBP!$5:$5,MAX(rBP!$5:$5)-CK$5+1))&amp;":"&amp;ADDRESS($S102,SUMIFS(rBP!$1:$1,rBP!$5:$5,MAX(rBP!$5:$5))))))</f>
        <v>0</v>
      </c>
      <c r="CL102" s="71">
        <f ca="1">IF(CL$5="",0,SUMPRODUCT(
INDIRECT(ADDRESS($P102,SUMIFS($1:$1,$5:$5,1))&amp;":"&amp;ADDRESS($P102,CL$1)),
INDIRECT("rBP!"&amp;ADDRESS($S102,SUMIFS(rBP!$1:$1,rBP!$5:$5,MAX(rBP!$5:$5)-CL$5+1))&amp;":"&amp;ADDRESS($S102,SUMIFS(rBP!$1:$1,rBP!$5:$5,MAX(rBP!$5:$5))))))</f>
        <v>0</v>
      </c>
      <c r="CM102" s="71">
        <f ca="1">IF(CM$5="",0,SUMPRODUCT(
INDIRECT(ADDRESS($P102,SUMIFS($1:$1,$5:$5,1))&amp;":"&amp;ADDRESS($P102,CM$1)),
INDIRECT("rBP!"&amp;ADDRESS($S102,SUMIFS(rBP!$1:$1,rBP!$5:$5,MAX(rBP!$5:$5)-CM$5+1))&amp;":"&amp;ADDRESS($S102,SUMIFS(rBP!$1:$1,rBP!$5:$5,MAX(rBP!$5:$5))))))</f>
        <v>0</v>
      </c>
      <c r="CN102" s="71">
        <f ca="1">IF(CN$5="",0,SUMPRODUCT(
INDIRECT(ADDRESS($P102,SUMIFS($1:$1,$5:$5,1))&amp;":"&amp;ADDRESS($P102,CN$1)),
INDIRECT("rBP!"&amp;ADDRESS($S102,SUMIFS(rBP!$1:$1,rBP!$5:$5,MAX(rBP!$5:$5)-CN$5+1))&amp;":"&amp;ADDRESS($S102,SUMIFS(rBP!$1:$1,rBP!$5:$5,MAX(rBP!$5:$5))))))</f>
        <v>0</v>
      </c>
      <c r="CO102" s="71">
        <f ca="1">IF(CO$5="",0,SUMPRODUCT(
INDIRECT(ADDRESS($P102,SUMIFS($1:$1,$5:$5,1))&amp;":"&amp;ADDRESS($P102,CO$1)),
INDIRECT("rBP!"&amp;ADDRESS($S102,SUMIFS(rBP!$1:$1,rBP!$5:$5,MAX(rBP!$5:$5)-CO$5+1))&amp;":"&amp;ADDRESS($S102,SUMIFS(rBP!$1:$1,rBP!$5:$5,MAX(rBP!$5:$5))))))</f>
        <v>0</v>
      </c>
      <c r="CP102" s="71">
        <f ca="1">IF(CP$5="",0,SUMPRODUCT(
INDIRECT(ADDRESS($P102,SUMIFS($1:$1,$5:$5,1))&amp;":"&amp;ADDRESS($P102,CP$1)),
INDIRECT("rBP!"&amp;ADDRESS($S102,SUMIFS(rBP!$1:$1,rBP!$5:$5,MAX(rBP!$5:$5)-CP$5+1))&amp;":"&amp;ADDRESS($S102,SUMIFS(rBP!$1:$1,rBP!$5:$5,MAX(rBP!$5:$5))))))</f>
        <v>0</v>
      </c>
      <c r="CQ102" s="71">
        <f ca="1">IF(CQ$5="",0,SUMPRODUCT(
INDIRECT(ADDRESS($P102,SUMIFS($1:$1,$5:$5,1))&amp;":"&amp;ADDRESS($P102,CQ$1)),
INDIRECT("rBP!"&amp;ADDRESS($S102,SUMIFS(rBP!$1:$1,rBP!$5:$5,MAX(rBP!$5:$5)-CQ$5+1))&amp;":"&amp;ADDRESS($S102,SUMIFS(rBP!$1:$1,rBP!$5:$5,MAX(rBP!$5:$5))))))</f>
        <v>0</v>
      </c>
      <c r="CR102" s="71">
        <f ca="1">IF(CR$5="",0,SUMPRODUCT(
INDIRECT(ADDRESS($P102,SUMIFS($1:$1,$5:$5,1))&amp;":"&amp;ADDRESS($P102,CR$1)),
INDIRECT("rBP!"&amp;ADDRESS($S102,SUMIFS(rBP!$1:$1,rBP!$5:$5,MAX(rBP!$5:$5)-CR$5+1))&amp;":"&amp;ADDRESS($S102,SUMIFS(rBP!$1:$1,rBP!$5:$5,MAX(rBP!$5:$5))))))</f>
        <v>0</v>
      </c>
      <c r="CS102" s="71">
        <f ca="1">IF(CS$5="",0,SUMPRODUCT(
INDIRECT(ADDRESS($P102,SUMIFS($1:$1,$5:$5,1))&amp;":"&amp;ADDRESS($P102,CS$1)),
INDIRECT("rBP!"&amp;ADDRESS($S102,SUMIFS(rBP!$1:$1,rBP!$5:$5,MAX(rBP!$5:$5)-CS$5+1))&amp;":"&amp;ADDRESS($S102,SUMIFS(rBP!$1:$1,rBP!$5:$5,MAX(rBP!$5:$5))))))</f>
        <v>0</v>
      </c>
      <c r="CT102" s="71">
        <f ca="1">IF(CT$5="",0,SUMPRODUCT(
INDIRECT(ADDRESS($P102,SUMIFS($1:$1,$5:$5,1))&amp;":"&amp;ADDRESS($P102,CT$1)),
INDIRECT("rBP!"&amp;ADDRESS($S102,SUMIFS(rBP!$1:$1,rBP!$5:$5,MAX(rBP!$5:$5)-CT$5+1))&amp;":"&amp;ADDRESS($S102,SUMIFS(rBP!$1:$1,rBP!$5:$5,MAX(rBP!$5:$5))))))</f>
        <v>0</v>
      </c>
    </row>
    <row r="103" spans="1:98" s="27" customFormat="1" ht="12" x14ac:dyDescent="0.25">
      <c r="A103" s="26">
        <f>ROW()</f>
        <v>103</v>
      </c>
      <c r="E103" s="24"/>
      <c r="F103" s="68" t="str">
        <f>F97</f>
        <v>Поступление ГП на склад ГП в натуральных величинах</v>
      </c>
      <c r="G103" s="27" t="str">
        <f>BP!$F$25</f>
        <v>Упаковка</v>
      </c>
      <c r="M103" s="2" t="str">
        <f>BP!$M$25</f>
        <v>компл</v>
      </c>
      <c r="P103" s="73">
        <f t="shared" si="14"/>
        <v>7</v>
      </c>
      <c r="R103" s="24"/>
      <c r="S103" s="73">
        <f>BP!$A157</f>
        <v>157</v>
      </c>
      <c r="T103" s="69"/>
      <c r="U103" s="69"/>
      <c r="V103" s="77"/>
      <c r="W103" s="29">
        <f ca="1">SUM(INDIRECT(ADDRESS(ROW(),SUMIFS($1:$1,$5:$5,1))):INDIRECT(ADDRESS(ROW(),SUMIFS($1:$1,$5:$5,MAX($5:$5)))))</f>
        <v>341935.5693783699</v>
      </c>
      <c r="X103" s="69"/>
      <c r="Y103" s="69"/>
      <c r="Z103" s="71">
        <f ca="1">IF(Z$5="",0,SUMPRODUCT(
INDIRECT(ADDRESS($P103,SUMIFS($1:$1,$5:$5,1))&amp;":"&amp;ADDRESS($P103,Z$1)),
INDIRECT("rBP!"&amp;ADDRESS($S103,SUMIFS(rBP!$1:$1,rBP!$5:$5,MAX(rBP!$5:$5)-Z$5+1))&amp;":"&amp;ADDRESS($S103,SUMIFS(rBP!$1:$1,rBP!$5:$5,MAX(rBP!$5:$5))))))</f>
        <v>0</v>
      </c>
      <c r="AA103" s="71">
        <f ca="1">IF(AA$5="",0,SUMPRODUCT(
INDIRECT(ADDRESS($P103,SUMIFS($1:$1,$5:$5,1))&amp;":"&amp;ADDRESS($P103,AA$1)),
INDIRECT("rBP!"&amp;ADDRESS($S103,SUMIFS(rBP!$1:$1,rBP!$5:$5,MAX(rBP!$5:$5)-AA$5+1))&amp;":"&amp;ADDRESS($S103,SUMIFS(rBP!$1:$1,rBP!$5:$5,MAX(rBP!$5:$5))))))</f>
        <v>0</v>
      </c>
      <c r="AB103" s="71">
        <f ca="1">IF(AB$5="",0,SUMPRODUCT(
INDIRECT(ADDRESS($P103,SUMIFS($1:$1,$5:$5,1))&amp;":"&amp;ADDRESS($P103,AB$1)),
INDIRECT("rBP!"&amp;ADDRESS($S103,SUMIFS(rBP!$1:$1,rBP!$5:$5,MAX(rBP!$5:$5)-AB$5+1))&amp;":"&amp;ADDRESS($S103,SUMIFS(rBP!$1:$1,rBP!$5:$5,MAX(rBP!$5:$5))))))</f>
        <v>0</v>
      </c>
      <c r="AC103" s="71">
        <f ca="1">IF(AC$5="",0,SUMPRODUCT(
INDIRECT(ADDRESS($P103,SUMIFS($1:$1,$5:$5,1))&amp;":"&amp;ADDRESS($P103,AC$1)),
INDIRECT("rBP!"&amp;ADDRESS($S103,SUMIFS(rBP!$1:$1,rBP!$5:$5,MAX(rBP!$5:$5)-AC$5+1))&amp;":"&amp;ADDRESS($S103,SUMIFS(rBP!$1:$1,rBP!$5:$5,MAX(rBP!$5:$5))))))</f>
        <v>0</v>
      </c>
      <c r="AD103" s="71">
        <f ca="1">IF(AD$5="",0,SUMPRODUCT(
INDIRECT(ADDRESS($P103,SUMIFS($1:$1,$5:$5,1))&amp;":"&amp;ADDRESS($P103,AD$1)),
INDIRECT("rBP!"&amp;ADDRESS($S103,SUMIFS(rBP!$1:$1,rBP!$5:$5,MAX(rBP!$5:$5)-AD$5+1))&amp;":"&amp;ADDRESS($S103,SUMIFS(rBP!$1:$1,rBP!$5:$5,MAX(rBP!$5:$5))))))</f>
        <v>0</v>
      </c>
      <c r="AE103" s="71">
        <f ca="1">IF(AE$5="",0,SUMPRODUCT(
INDIRECT(ADDRESS($P103,SUMIFS($1:$1,$5:$5,1))&amp;":"&amp;ADDRESS($P103,AE$1)),
INDIRECT("rBP!"&amp;ADDRESS($S103,SUMIFS(rBP!$1:$1,rBP!$5:$5,MAX(rBP!$5:$5)-AE$5+1))&amp;":"&amp;ADDRESS($S103,SUMIFS(rBP!$1:$1,rBP!$5:$5,MAX(rBP!$5:$5))))))</f>
        <v>4000</v>
      </c>
      <c r="AF103" s="71">
        <f ca="1">IF(AF$5="",0,SUMPRODUCT(
INDIRECT(ADDRESS($P103,SUMIFS($1:$1,$5:$5,1))&amp;":"&amp;ADDRESS($P103,AF$1)),
INDIRECT("rBP!"&amp;ADDRESS($S103,SUMIFS(rBP!$1:$1,rBP!$5:$5,MAX(rBP!$5:$5)-AF$5+1))&amp;":"&amp;ADDRESS($S103,SUMIFS(rBP!$1:$1,rBP!$5:$5,MAX(rBP!$5:$5))))))</f>
        <v>4120</v>
      </c>
      <c r="AG103" s="71">
        <f ca="1">IF(AG$5="",0,SUMPRODUCT(
INDIRECT(ADDRESS($P103,SUMIFS($1:$1,$5:$5,1))&amp;":"&amp;ADDRESS($P103,AG$1)),
INDIRECT("rBP!"&amp;ADDRESS($S103,SUMIFS(rBP!$1:$1,rBP!$5:$5,MAX(rBP!$5:$5)-AG$5+1))&amp;":"&amp;ADDRESS($S103,SUMIFS(rBP!$1:$1,rBP!$5:$5,MAX(rBP!$5:$5))))))</f>
        <v>4243.6000000000004</v>
      </c>
      <c r="AH103" s="71">
        <f ca="1">IF(AH$5="",0,SUMPRODUCT(
INDIRECT(ADDRESS($P103,SUMIFS($1:$1,$5:$5,1))&amp;":"&amp;ADDRESS($P103,AH$1)),
INDIRECT("rBP!"&amp;ADDRESS($S103,SUMIFS(rBP!$1:$1,rBP!$5:$5,MAX(rBP!$5:$5)-AH$5+1))&amp;":"&amp;ADDRESS($S103,SUMIFS(rBP!$1:$1,rBP!$5:$5,MAX(rBP!$5:$5))))))</f>
        <v>4370.9080000000004</v>
      </c>
      <c r="AI103" s="71">
        <f ca="1">IF(AI$5="",0,SUMPRODUCT(
INDIRECT(ADDRESS($P103,SUMIFS($1:$1,$5:$5,1))&amp;":"&amp;ADDRESS($P103,AI$1)),
INDIRECT("rBP!"&amp;ADDRESS($S103,SUMIFS(rBP!$1:$1,rBP!$5:$5,MAX(rBP!$5:$5)-AI$5+1))&amp;":"&amp;ADDRESS($S103,SUMIFS(rBP!$1:$1,rBP!$5:$5,MAX(rBP!$5:$5))))))</f>
        <v>4502.0352400000002</v>
      </c>
      <c r="AJ103" s="71">
        <f ca="1">IF(AJ$5="",0,SUMPRODUCT(
INDIRECT(ADDRESS($P103,SUMIFS($1:$1,$5:$5,1))&amp;":"&amp;ADDRESS($P103,AJ$1)),
INDIRECT("rBP!"&amp;ADDRESS($S103,SUMIFS(rBP!$1:$1,rBP!$5:$5,MAX(rBP!$5:$5)-AJ$5+1))&amp;":"&amp;ADDRESS($S103,SUMIFS(rBP!$1:$1,rBP!$5:$5,MAX(rBP!$5:$5))))))</f>
        <v>4637.0962972000007</v>
      </c>
      <c r="AK103" s="71">
        <f ca="1">IF(AK$5="",0,SUMPRODUCT(
INDIRECT(ADDRESS($P103,SUMIFS($1:$1,$5:$5,1))&amp;":"&amp;ADDRESS($P103,AK$1)),
INDIRECT("rBP!"&amp;ADDRESS($S103,SUMIFS(rBP!$1:$1,rBP!$5:$5,MAX(rBP!$5:$5)-AK$5+1))&amp;":"&amp;ADDRESS($S103,SUMIFS(rBP!$1:$1,rBP!$5:$5,MAX(rBP!$5:$5))))))</f>
        <v>4776.2091861160006</v>
      </c>
      <c r="AL103" s="71">
        <f ca="1">IF(AL$5="",0,SUMPRODUCT(
INDIRECT(ADDRESS($P103,SUMIFS($1:$1,$5:$5,1))&amp;":"&amp;ADDRESS($P103,AL$1)),
INDIRECT("rBP!"&amp;ADDRESS($S103,SUMIFS(rBP!$1:$1,rBP!$5:$5,MAX(rBP!$5:$5)-AL$5+1))&amp;":"&amp;ADDRESS($S103,SUMIFS(rBP!$1:$1,rBP!$5:$5,MAX(rBP!$5:$5))))))</f>
        <v>4919.495461699481</v>
      </c>
      <c r="AM103" s="71">
        <f ca="1">IF(AM$5="",0,SUMPRODUCT(
INDIRECT(ADDRESS($P103,SUMIFS($1:$1,$5:$5,1))&amp;":"&amp;ADDRESS($P103,AM$1)),
INDIRECT("rBP!"&amp;ADDRESS($S103,SUMIFS(rBP!$1:$1,rBP!$5:$5,MAX(rBP!$5:$5)-AM$5+1))&amp;":"&amp;ADDRESS($S103,SUMIFS(rBP!$1:$1,rBP!$5:$5,MAX(rBP!$5:$5))))))</f>
        <v>5067.0803255504652</v>
      </c>
      <c r="AN103" s="71">
        <f ca="1">IF(AN$5="",0,SUMPRODUCT(
INDIRECT(ADDRESS($P103,SUMIFS($1:$1,$5:$5,1))&amp;":"&amp;ADDRESS($P103,AN$1)),
INDIRECT("rBP!"&amp;ADDRESS($S103,SUMIFS(rBP!$1:$1,rBP!$5:$5,MAX(rBP!$5:$5)-AN$5+1))&amp;":"&amp;ADDRESS($S103,SUMIFS(rBP!$1:$1,rBP!$5:$5,MAX(rBP!$5:$5))))))</f>
        <v>5219.0927353169791</v>
      </c>
      <c r="AO103" s="71">
        <f ca="1">IF(AO$5="",0,SUMPRODUCT(
INDIRECT(ADDRESS($P103,SUMIFS($1:$1,$5:$5,1))&amp;":"&amp;ADDRESS($P103,AO$1)),
INDIRECT("rBP!"&amp;ADDRESS($S103,SUMIFS(rBP!$1:$1,rBP!$5:$5,MAX(rBP!$5:$5)-AO$5+1))&amp;":"&amp;ADDRESS($S103,SUMIFS(rBP!$1:$1,rBP!$5:$5,MAX(rBP!$5:$5))))))</f>
        <v>5375.6655173764884</v>
      </c>
      <c r="AP103" s="71">
        <f ca="1">IF(AP$5="",0,SUMPRODUCT(
INDIRECT(ADDRESS($P103,SUMIFS($1:$1,$5:$5,1))&amp;":"&amp;ADDRESS($P103,AP$1)),
INDIRECT("rBP!"&amp;ADDRESS($S103,SUMIFS(rBP!$1:$1,rBP!$5:$5,MAX(rBP!$5:$5)-AP$5+1))&amp;":"&amp;ADDRESS($S103,SUMIFS(rBP!$1:$1,rBP!$5:$5,MAX(rBP!$5:$5))))))</f>
        <v>5536.935482897783</v>
      </c>
      <c r="AQ103" s="71">
        <f ca="1">IF(AQ$5="",0,SUMPRODUCT(
INDIRECT(ADDRESS($P103,SUMIFS($1:$1,$5:$5,1))&amp;":"&amp;ADDRESS($P103,AQ$1)),
INDIRECT("rBP!"&amp;ADDRESS($S103,SUMIFS(rBP!$1:$1,rBP!$5:$5,MAX(rBP!$5:$5)-AQ$5+1))&amp;":"&amp;ADDRESS($S103,SUMIFS(rBP!$1:$1,rBP!$5:$5,MAX(rBP!$5:$5))))))</f>
        <v>5703.0435473847165</v>
      </c>
      <c r="AR103" s="71">
        <f ca="1">IF(AR$5="",0,SUMPRODUCT(
INDIRECT(ADDRESS($P103,SUMIFS($1:$1,$5:$5,1))&amp;":"&amp;ADDRESS($P103,AR$1)),
INDIRECT("rBP!"&amp;ADDRESS($S103,SUMIFS(rBP!$1:$1,rBP!$5:$5,MAX(rBP!$5:$5)-AR$5+1))&amp;":"&amp;ADDRESS($S103,SUMIFS(rBP!$1:$1,rBP!$5:$5,MAX(rBP!$5:$5))))))</f>
        <v>5874.1348538062584</v>
      </c>
      <c r="AS103" s="71">
        <f ca="1">IF(AS$5="",0,SUMPRODUCT(
INDIRECT(ADDRESS($P103,SUMIFS($1:$1,$5:$5,1))&amp;":"&amp;ADDRESS($P103,AS$1)),
INDIRECT("rBP!"&amp;ADDRESS($S103,SUMIFS(rBP!$1:$1,rBP!$5:$5,MAX(rBP!$5:$5)-AS$5+1))&amp;":"&amp;ADDRESS($S103,SUMIFS(rBP!$1:$1,rBP!$5:$5,MAX(rBP!$5:$5))))))</f>
        <v>6050.3588994204465</v>
      </c>
      <c r="AT103" s="71">
        <f ca="1">IF(AT$5="",0,SUMPRODUCT(
INDIRECT(ADDRESS($P103,SUMIFS($1:$1,$5:$5,1))&amp;":"&amp;ADDRESS($P103,AT$1)),
INDIRECT("rBP!"&amp;ADDRESS($S103,SUMIFS(rBP!$1:$1,rBP!$5:$5,MAX(rBP!$5:$5)-AT$5+1))&amp;":"&amp;ADDRESS($S103,SUMIFS(rBP!$1:$1,rBP!$5:$5,MAX(rBP!$5:$5))))))</f>
        <v>6231.8696664030604</v>
      </c>
      <c r="AU103" s="71">
        <f ca="1">IF(AU$5="",0,SUMPRODUCT(
INDIRECT(ADDRESS($P103,SUMIFS($1:$1,$5:$5,1))&amp;":"&amp;ADDRESS($P103,AU$1)),
INDIRECT("rBP!"&amp;ADDRESS($S103,SUMIFS(rBP!$1:$1,rBP!$5:$5,MAX(rBP!$5:$5)-AU$5+1))&amp;":"&amp;ADDRESS($S103,SUMIFS(rBP!$1:$1,rBP!$5:$5,MAX(rBP!$5:$5))))))</f>
        <v>6418.825756395152</v>
      </c>
      <c r="AV103" s="71">
        <f ca="1">IF(AV$5="",0,SUMPRODUCT(
INDIRECT(ADDRESS($P103,SUMIFS($1:$1,$5:$5,1))&amp;":"&amp;ADDRESS($P103,AV$1)),
INDIRECT("rBP!"&amp;ADDRESS($S103,SUMIFS(rBP!$1:$1,rBP!$5:$5,MAX(rBP!$5:$5)-AV$5+1))&amp;":"&amp;ADDRESS($S103,SUMIFS(rBP!$1:$1,rBP!$5:$5,MAX(rBP!$5:$5))))))</f>
        <v>6611.3905290870071</v>
      </c>
      <c r="AW103" s="71">
        <f ca="1">IF(AW$5="",0,SUMPRODUCT(
INDIRECT(ADDRESS($P103,SUMIFS($1:$1,$5:$5,1))&amp;":"&amp;ADDRESS($P103,AW$1)),
INDIRECT("rBP!"&amp;ADDRESS($S103,SUMIFS(rBP!$1:$1,rBP!$5:$5,MAX(rBP!$5:$5)-AW$5+1))&amp;":"&amp;ADDRESS($S103,SUMIFS(rBP!$1:$1,rBP!$5:$5,MAX(rBP!$5:$5))))))</f>
        <v>6809.7322449596177</v>
      </c>
      <c r="AX103" s="71">
        <f ca="1">IF(AX$5="",0,SUMPRODUCT(
INDIRECT(ADDRESS($P103,SUMIFS($1:$1,$5:$5,1))&amp;":"&amp;ADDRESS($P103,AX$1)),
INDIRECT("rBP!"&amp;ADDRESS($S103,SUMIFS(rBP!$1:$1,rBP!$5:$5,MAX(rBP!$5:$5)-AX$5+1))&amp;":"&amp;ADDRESS($S103,SUMIFS(rBP!$1:$1,rBP!$5:$5,MAX(rBP!$5:$5))))))</f>
        <v>7014.0242123084063</v>
      </c>
      <c r="AY103" s="71">
        <f ca="1">IF(AY$5="",0,SUMPRODUCT(
INDIRECT(ADDRESS($P103,SUMIFS($1:$1,$5:$5,1))&amp;":"&amp;ADDRESS($P103,AY$1)),
INDIRECT("rBP!"&amp;ADDRESS($S103,SUMIFS(rBP!$1:$1,rBP!$5:$5,MAX(rBP!$5:$5)-AY$5+1))&amp;":"&amp;ADDRESS($S103,SUMIFS(rBP!$1:$1,rBP!$5:$5,MAX(rBP!$5:$5))))))</f>
        <v>7224.4449386776587</v>
      </c>
      <c r="AZ103" s="71">
        <f ca="1">IF(AZ$5="",0,SUMPRODUCT(
INDIRECT(ADDRESS($P103,SUMIFS($1:$1,$5:$5,1))&amp;":"&amp;ADDRESS($P103,AZ$1)),
INDIRECT("rBP!"&amp;ADDRESS($S103,SUMIFS(rBP!$1:$1,rBP!$5:$5,MAX(rBP!$5:$5)-AZ$5+1))&amp;":"&amp;ADDRESS($S103,SUMIFS(rBP!$1:$1,rBP!$5:$5,MAX(rBP!$5:$5))))))</f>
        <v>7441.1782868379887</v>
      </c>
      <c r="BA103" s="71">
        <f ca="1">IF(BA$5="",0,SUMPRODUCT(
INDIRECT(ADDRESS($P103,SUMIFS($1:$1,$5:$5,1))&amp;":"&amp;ADDRESS($P103,BA$1)),
INDIRECT("rBP!"&amp;ADDRESS($S103,SUMIFS(rBP!$1:$1,rBP!$5:$5,MAX(rBP!$5:$5)-BA$5+1))&amp;":"&amp;ADDRESS($S103,SUMIFS(rBP!$1:$1,rBP!$5:$5,MAX(rBP!$5:$5))))))</f>
        <v>7664.4136354431284</v>
      </c>
      <c r="BB103" s="71">
        <f ca="1">IF(BB$5="",0,SUMPRODUCT(
INDIRECT(ADDRESS($P103,SUMIFS($1:$1,$5:$5,1))&amp;":"&amp;ADDRESS($P103,BB$1)),
INDIRECT("rBP!"&amp;ADDRESS($S103,SUMIFS(rBP!$1:$1,rBP!$5:$5,MAX(rBP!$5:$5)-BB$5+1))&amp;":"&amp;ADDRESS($S103,SUMIFS(rBP!$1:$1,rBP!$5:$5,MAX(rBP!$5:$5))))))</f>
        <v>7894.3460445064229</v>
      </c>
      <c r="BC103" s="71">
        <f ca="1">IF(BC$5="",0,SUMPRODUCT(
INDIRECT(ADDRESS($P103,SUMIFS($1:$1,$5:$5,1))&amp;":"&amp;ADDRESS($P103,BC$1)),
INDIRECT("rBP!"&amp;ADDRESS($S103,SUMIFS(rBP!$1:$1,rBP!$5:$5,MAX(rBP!$5:$5)-BC$5+1))&amp;":"&amp;ADDRESS($S103,SUMIFS(rBP!$1:$1,rBP!$5:$5,MAX(rBP!$5:$5))))))</f>
        <v>8131.176425841616</v>
      </c>
      <c r="BD103" s="71">
        <f ca="1">IF(BD$5="",0,SUMPRODUCT(
INDIRECT(ADDRESS($P103,SUMIFS($1:$1,$5:$5,1))&amp;":"&amp;ADDRESS($P103,BD$1)),
INDIRECT("rBP!"&amp;ADDRESS($S103,SUMIFS(rBP!$1:$1,rBP!$5:$5,MAX(rBP!$5:$5)-BD$5+1))&amp;":"&amp;ADDRESS($S103,SUMIFS(rBP!$1:$1,rBP!$5:$5,MAX(rBP!$5:$5))))))</f>
        <v>8375.1117186168649</v>
      </c>
      <c r="BE103" s="71">
        <f ca="1">IF(BE$5="",0,SUMPRODUCT(
INDIRECT(ADDRESS($P103,SUMIFS($1:$1,$5:$5,1))&amp;":"&amp;ADDRESS($P103,BE$1)),
INDIRECT("rBP!"&amp;ADDRESS($S103,SUMIFS(rBP!$1:$1,rBP!$5:$5,MAX(rBP!$5:$5)-BE$5+1))&amp;":"&amp;ADDRESS($S103,SUMIFS(rBP!$1:$1,rBP!$5:$5,MAX(rBP!$5:$5))))))</f>
        <v>8626.3650701753704</v>
      </c>
      <c r="BF103" s="71">
        <f ca="1">IF(BF$5="",0,SUMPRODUCT(
INDIRECT(ADDRESS($P103,SUMIFS($1:$1,$5:$5,1))&amp;":"&amp;ADDRESS($P103,BF$1)),
INDIRECT("rBP!"&amp;ADDRESS($S103,SUMIFS(rBP!$1:$1,rBP!$5:$5,MAX(rBP!$5:$5)-BF$5+1))&amp;":"&amp;ADDRESS($S103,SUMIFS(rBP!$1:$1,rBP!$5:$5,MAX(rBP!$5:$5))))))</f>
        <v>8885.1560222806311</v>
      </c>
      <c r="BG103" s="71">
        <f ca="1">IF(BG$5="",0,SUMPRODUCT(
INDIRECT(ADDRESS($P103,SUMIFS($1:$1,$5:$5,1))&amp;":"&amp;ADDRESS($P103,BG$1)),
INDIRECT("rBP!"&amp;ADDRESS($S103,SUMIFS(rBP!$1:$1,rBP!$5:$5,MAX(rBP!$5:$5)-BG$5+1))&amp;":"&amp;ADDRESS($S103,SUMIFS(rBP!$1:$1,rBP!$5:$5,MAX(rBP!$5:$5))))))</f>
        <v>9151.7107029490508</v>
      </c>
      <c r="BH103" s="71">
        <f ca="1">IF(BH$5="",0,SUMPRODUCT(
INDIRECT(ADDRESS($P103,SUMIFS($1:$1,$5:$5,1))&amp;":"&amp;ADDRESS($P103,BH$1)),
INDIRECT("rBP!"&amp;ADDRESS($S103,SUMIFS(rBP!$1:$1,rBP!$5:$5,MAX(rBP!$5:$5)-BH$5+1))&amp;":"&amp;ADDRESS($S103,SUMIFS(rBP!$1:$1,rBP!$5:$5,MAX(rBP!$5:$5))))))</f>
        <v>9426.2620240375218</v>
      </c>
      <c r="BI103" s="71">
        <f ca="1">IF(BI$5="",0,SUMPRODUCT(
INDIRECT(ADDRESS($P103,SUMIFS($1:$1,$5:$5,1))&amp;":"&amp;ADDRESS($P103,BI$1)),
INDIRECT("rBP!"&amp;ADDRESS($S103,SUMIFS(rBP!$1:$1,rBP!$5:$5,MAX(rBP!$5:$5)-BI$5+1))&amp;":"&amp;ADDRESS($S103,SUMIFS(rBP!$1:$1,rBP!$5:$5,MAX(rBP!$5:$5))))))</f>
        <v>9709.0498847586477</v>
      </c>
      <c r="BJ103" s="71">
        <f ca="1">IF(BJ$5="",0,SUMPRODUCT(
INDIRECT(ADDRESS($P103,SUMIFS($1:$1,$5:$5,1))&amp;":"&amp;ADDRESS($P103,BJ$1)),
INDIRECT("rBP!"&amp;ADDRESS($S103,SUMIFS(rBP!$1:$1,rBP!$5:$5,MAX(rBP!$5:$5)-BJ$5+1))&amp;":"&amp;ADDRESS($S103,SUMIFS(rBP!$1:$1,rBP!$5:$5,MAX(rBP!$5:$5))))))</f>
        <v>10000.321381301408</v>
      </c>
      <c r="BK103" s="71">
        <f ca="1">IF(BK$5="",0,SUMPRODUCT(
INDIRECT(ADDRESS($P103,SUMIFS($1:$1,$5:$5,1))&amp;":"&amp;ADDRESS($P103,BK$1)),
INDIRECT("rBP!"&amp;ADDRESS($S103,SUMIFS(rBP!$1:$1,rBP!$5:$5,MAX(rBP!$5:$5)-BK$5+1))&amp;":"&amp;ADDRESS($S103,SUMIFS(rBP!$1:$1,rBP!$5:$5,MAX(rBP!$5:$5))))))</f>
        <v>10300.331022740451</v>
      </c>
      <c r="BL103" s="71">
        <f ca="1">IF(BL$5="",0,SUMPRODUCT(
INDIRECT(ADDRESS($P103,SUMIFS($1:$1,$5:$5,1))&amp;":"&amp;ADDRESS($P103,BL$1)),
INDIRECT("rBP!"&amp;ADDRESS($S103,SUMIFS(rBP!$1:$1,rBP!$5:$5,MAX(rBP!$5:$5)-BL$5+1))&amp;":"&amp;ADDRESS($S103,SUMIFS(rBP!$1:$1,rBP!$5:$5,MAX(rBP!$5:$5))))))</f>
        <v>10609.340953422665</v>
      </c>
      <c r="BM103" s="71">
        <f ca="1">IF(BM$5="",0,SUMPRODUCT(
INDIRECT(ADDRESS($P103,SUMIFS($1:$1,$5:$5,1))&amp;":"&amp;ADDRESS($P103,BM$1)),
INDIRECT("rBP!"&amp;ADDRESS($S103,SUMIFS(rBP!$1:$1,rBP!$5:$5,MAX(rBP!$5:$5)-BM$5+1))&amp;":"&amp;ADDRESS($S103,SUMIFS(rBP!$1:$1,rBP!$5:$5,MAX(rBP!$5:$5))))))</f>
        <v>10927.621182025345</v>
      </c>
      <c r="BN103" s="71">
        <f ca="1">IF(BN$5="",0,SUMPRODUCT(
INDIRECT(ADDRESS($P103,SUMIFS($1:$1,$5:$5,1))&amp;":"&amp;ADDRESS($P103,BN$1)),
INDIRECT("rBP!"&amp;ADDRESS($S103,SUMIFS(rBP!$1:$1,rBP!$5:$5,MAX(rBP!$5:$5)-BN$5+1))&amp;":"&amp;ADDRESS($S103,SUMIFS(rBP!$1:$1,rBP!$5:$5,MAX(rBP!$5:$5))))))</f>
        <v>11255.449817486106</v>
      </c>
      <c r="BO103" s="71">
        <f ca="1">IF(BO$5="",0,SUMPRODUCT(
INDIRECT(ADDRESS($P103,SUMIFS($1:$1,$5:$5,1))&amp;":"&amp;ADDRESS($P103,BO$1)),
INDIRECT("rBP!"&amp;ADDRESS($S103,SUMIFS(rBP!$1:$1,rBP!$5:$5,MAX(rBP!$5:$5)-BO$5+1))&amp;":"&amp;ADDRESS($S103,SUMIFS(rBP!$1:$1,rBP!$5:$5,MAX(rBP!$5:$5))))))</f>
        <v>11593.11331201069</v>
      </c>
      <c r="BP103" s="71">
        <f ca="1">IF(BP$5="",0,SUMPRODUCT(
INDIRECT(ADDRESS($P103,SUMIFS($1:$1,$5:$5,1))&amp;":"&amp;ADDRESS($P103,BP$1)),
INDIRECT("rBP!"&amp;ADDRESS($S103,SUMIFS(rBP!$1:$1,rBP!$5:$5,MAX(rBP!$5:$5)-BP$5+1))&amp;":"&amp;ADDRESS($S103,SUMIFS(rBP!$1:$1,rBP!$5:$5,MAX(rBP!$5:$5))))))</f>
        <v>11940.90671137101</v>
      </c>
      <c r="BQ103" s="71">
        <f ca="1">IF(BQ$5="",0,SUMPRODUCT(
INDIRECT(ADDRESS($P103,SUMIFS($1:$1,$5:$5,1))&amp;":"&amp;ADDRESS($P103,BQ$1)),
INDIRECT("rBP!"&amp;ADDRESS($S103,SUMIFS(rBP!$1:$1,rBP!$5:$5,MAX(rBP!$5:$5)-BQ$5+1))&amp;":"&amp;ADDRESS($S103,SUMIFS(rBP!$1:$1,rBP!$5:$5,MAX(rBP!$5:$5))))))</f>
        <v>12299.133912712141</v>
      </c>
      <c r="BR103" s="71">
        <f ca="1">IF(BR$5="",0,SUMPRODUCT(
INDIRECT(ADDRESS($P103,SUMIFS($1:$1,$5:$5,1))&amp;":"&amp;ADDRESS($P103,BR$1)),
INDIRECT("rBP!"&amp;ADDRESS($S103,SUMIFS(rBP!$1:$1,rBP!$5:$5,MAX(rBP!$5:$5)-BR$5+1))&amp;":"&amp;ADDRESS($S103,SUMIFS(rBP!$1:$1,rBP!$5:$5,MAX(rBP!$5:$5))))))</f>
        <v>12668.107930093505</v>
      </c>
      <c r="BS103" s="71">
        <f ca="1">IF(BS$5="",0,SUMPRODUCT(
INDIRECT(ADDRESS($P103,SUMIFS($1:$1,$5:$5,1))&amp;":"&amp;ADDRESS($P103,BS$1)),
INDIRECT("rBP!"&amp;ADDRESS($S103,SUMIFS(rBP!$1:$1,rBP!$5:$5,MAX(rBP!$5:$5)-BS$5+1))&amp;":"&amp;ADDRESS($S103,SUMIFS(rBP!$1:$1,rBP!$5:$5,MAX(rBP!$5:$5))))))</f>
        <v>13048.151167996311</v>
      </c>
      <c r="BT103" s="71">
        <f ca="1">IF(BT$5="",0,SUMPRODUCT(
INDIRECT(ADDRESS($P103,SUMIFS($1:$1,$5:$5,1))&amp;":"&amp;ADDRESS($P103,BT$1)),
INDIRECT("rBP!"&amp;ADDRESS($S103,SUMIFS(rBP!$1:$1,rBP!$5:$5,MAX(rBP!$5:$5)-BT$5+1))&amp;":"&amp;ADDRESS($S103,SUMIFS(rBP!$1:$1,rBP!$5:$5,MAX(rBP!$5:$5))))))</f>
        <v>13439.595703036201</v>
      </c>
      <c r="BU103" s="71">
        <f ca="1">IF(BU$5="",0,SUMPRODUCT(
INDIRECT(ADDRESS($P103,SUMIFS($1:$1,$5:$5,1))&amp;":"&amp;ADDRESS($P103,BU$1)),
INDIRECT("rBP!"&amp;ADDRESS($S103,SUMIFS(rBP!$1:$1,rBP!$5:$5,MAX(rBP!$5:$5)-BU$5+1))&amp;":"&amp;ADDRESS($S103,SUMIFS(rBP!$1:$1,rBP!$5:$5,MAX(rBP!$5:$5))))))</f>
        <v>13842.783574127287</v>
      </c>
      <c r="BV103" s="71">
        <f ca="1">IF(BV$5="",0,SUMPRODUCT(
INDIRECT(ADDRESS($P103,SUMIFS($1:$1,$5:$5,1))&amp;":"&amp;ADDRESS($P103,BV$1)),
INDIRECT("rBP!"&amp;ADDRESS($S103,SUMIFS(rBP!$1:$1,rBP!$5:$5,MAX(rBP!$5:$5)-BV$5+1))&amp;":"&amp;ADDRESS($S103,SUMIFS(rBP!$1:$1,rBP!$5:$5,MAX(rBP!$5:$5))))))</f>
        <v>0</v>
      </c>
      <c r="BW103" s="71">
        <f ca="1">IF(BW$5="",0,SUMPRODUCT(
INDIRECT(ADDRESS($P103,SUMIFS($1:$1,$5:$5,1))&amp;":"&amp;ADDRESS($P103,BW$1)),
INDIRECT("rBP!"&amp;ADDRESS($S103,SUMIFS(rBP!$1:$1,rBP!$5:$5,MAX(rBP!$5:$5)-BW$5+1))&amp;":"&amp;ADDRESS($S103,SUMIFS(rBP!$1:$1,rBP!$5:$5,MAX(rBP!$5:$5))))))</f>
        <v>0</v>
      </c>
      <c r="BX103" s="71">
        <f ca="1">IF(BX$5="",0,SUMPRODUCT(
INDIRECT(ADDRESS($P103,SUMIFS($1:$1,$5:$5,1))&amp;":"&amp;ADDRESS($P103,BX$1)),
INDIRECT("rBP!"&amp;ADDRESS($S103,SUMIFS(rBP!$1:$1,rBP!$5:$5,MAX(rBP!$5:$5)-BX$5+1))&amp;":"&amp;ADDRESS($S103,SUMIFS(rBP!$1:$1,rBP!$5:$5,MAX(rBP!$5:$5))))))</f>
        <v>0</v>
      </c>
      <c r="BY103" s="71">
        <f ca="1">IF(BY$5="",0,SUMPRODUCT(
INDIRECT(ADDRESS($P103,SUMIFS($1:$1,$5:$5,1))&amp;":"&amp;ADDRESS($P103,BY$1)),
INDIRECT("rBP!"&amp;ADDRESS($S103,SUMIFS(rBP!$1:$1,rBP!$5:$5,MAX(rBP!$5:$5)-BY$5+1))&amp;":"&amp;ADDRESS($S103,SUMIFS(rBP!$1:$1,rBP!$5:$5,MAX(rBP!$5:$5))))))</f>
        <v>0</v>
      </c>
      <c r="BZ103" s="71">
        <f ca="1">IF(BZ$5="",0,SUMPRODUCT(
INDIRECT(ADDRESS($P103,SUMIFS($1:$1,$5:$5,1))&amp;":"&amp;ADDRESS($P103,BZ$1)),
INDIRECT("rBP!"&amp;ADDRESS($S103,SUMIFS(rBP!$1:$1,rBP!$5:$5,MAX(rBP!$5:$5)-BZ$5+1))&amp;":"&amp;ADDRESS($S103,SUMIFS(rBP!$1:$1,rBP!$5:$5,MAX(rBP!$5:$5))))))</f>
        <v>0</v>
      </c>
      <c r="CA103" s="71">
        <f ca="1">IF(CA$5="",0,SUMPRODUCT(
INDIRECT(ADDRESS($P103,SUMIFS($1:$1,$5:$5,1))&amp;":"&amp;ADDRESS($P103,CA$1)),
INDIRECT("rBP!"&amp;ADDRESS($S103,SUMIFS(rBP!$1:$1,rBP!$5:$5,MAX(rBP!$5:$5)-CA$5+1))&amp;":"&amp;ADDRESS($S103,SUMIFS(rBP!$1:$1,rBP!$5:$5,MAX(rBP!$5:$5))))))</f>
        <v>0</v>
      </c>
      <c r="CB103" s="71">
        <f ca="1">IF(CB$5="",0,SUMPRODUCT(
INDIRECT(ADDRESS($P103,SUMIFS($1:$1,$5:$5,1))&amp;":"&amp;ADDRESS($P103,CB$1)),
INDIRECT("rBP!"&amp;ADDRESS($S103,SUMIFS(rBP!$1:$1,rBP!$5:$5,MAX(rBP!$5:$5)-CB$5+1))&amp;":"&amp;ADDRESS($S103,SUMIFS(rBP!$1:$1,rBP!$5:$5,MAX(rBP!$5:$5))))))</f>
        <v>0</v>
      </c>
      <c r="CC103" s="71">
        <f ca="1">IF(CC$5="",0,SUMPRODUCT(
INDIRECT(ADDRESS($P103,SUMIFS($1:$1,$5:$5,1))&amp;":"&amp;ADDRESS($P103,CC$1)),
INDIRECT("rBP!"&amp;ADDRESS($S103,SUMIFS(rBP!$1:$1,rBP!$5:$5,MAX(rBP!$5:$5)-CC$5+1))&amp;":"&amp;ADDRESS($S103,SUMIFS(rBP!$1:$1,rBP!$5:$5,MAX(rBP!$5:$5))))))</f>
        <v>0</v>
      </c>
      <c r="CD103" s="71">
        <f ca="1">IF(CD$5="",0,SUMPRODUCT(
INDIRECT(ADDRESS($P103,SUMIFS($1:$1,$5:$5,1))&amp;":"&amp;ADDRESS($P103,CD$1)),
INDIRECT("rBP!"&amp;ADDRESS($S103,SUMIFS(rBP!$1:$1,rBP!$5:$5,MAX(rBP!$5:$5)-CD$5+1))&amp;":"&amp;ADDRESS($S103,SUMIFS(rBP!$1:$1,rBP!$5:$5,MAX(rBP!$5:$5))))))</f>
        <v>0</v>
      </c>
      <c r="CE103" s="71">
        <f ca="1">IF(CE$5="",0,SUMPRODUCT(
INDIRECT(ADDRESS($P103,SUMIFS($1:$1,$5:$5,1))&amp;":"&amp;ADDRESS($P103,CE$1)),
INDIRECT("rBP!"&amp;ADDRESS($S103,SUMIFS(rBP!$1:$1,rBP!$5:$5,MAX(rBP!$5:$5)-CE$5+1))&amp;":"&amp;ADDRESS($S103,SUMIFS(rBP!$1:$1,rBP!$5:$5,MAX(rBP!$5:$5))))))</f>
        <v>0</v>
      </c>
      <c r="CF103" s="71">
        <f ca="1">IF(CF$5="",0,SUMPRODUCT(
INDIRECT(ADDRESS($P103,SUMIFS($1:$1,$5:$5,1))&amp;":"&amp;ADDRESS($P103,CF$1)),
INDIRECT("rBP!"&amp;ADDRESS($S103,SUMIFS(rBP!$1:$1,rBP!$5:$5,MAX(rBP!$5:$5)-CF$5+1))&amp;":"&amp;ADDRESS($S103,SUMIFS(rBP!$1:$1,rBP!$5:$5,MAX(rBP!$5:$5))))))</f>
        <v>0</v>
      </c>
      <c r="CG103" s="71">
        <f ca="1">IF(CG$5="",0,SUMPRODUCT(
INDIRECT(ADDRESS($P103,SUMIFS($1:$1,$5:$5,1))&amp;":"&amp;ADDRESS($P103,CG$1)),
INDIRECT("rBP!"&amp;ADDRESS($S103,SUMIFS(rBP!$1:$1,rBP!$5:$5,MAX(rBP!$5:$5)-CG$5+1))&amp;":"&amp;ADDRESS($S103,SUMIFS(rBP!$1:$1,rBP!$5:$5,MAX(rBP!$5:$5))))))</f>
        <v>0</v>
      </c>
      <c r="CH103" s="71">
        <f ca="1">IF(CH$5="",0,SUMPRODUCT(
INDIRECT(ADDRESS($P103,SUMIFS($1:$1,$5:$5,1))&amp;":"&amp;ADDRESS($P103,CH$1)),
INDIRECT("rBP!"&amp;ADDRESS($S103,SUMIFS(rBP!$1:$1,rBP!$5:$5,MAX(rBP!$5:$5)-CH$5+1))&amp;":"&amp;ADDRESS($S103,SUMIFS(rBP!$1:$1,rBP!$5:$5,MAX(rBP!$5:$5))))))</f>
        <v>0</v>
      </c>
      <c r="CI103" s="71">
        <f ca="1">IF(CI$5="",0,SUMPRODUCT(
INDIRECT(ADDRESS($P103,SUMIFS($1:$1,$5:$5,1))&amp;":"&amp;ADDRESS($P103,CI$1)),
INDIRECT("rBP!"&amp;ADDRESS($S103,SUMIFS(rBP!$1:$1,rBP!$5:$5,MAX(rBP!$5:$5)-CI$5+1))&amp;":"&amp;ADDRESS($S103,SUMIFS(rBP!$1:$1,rBP!$5:$5,MAX(rBP!$5:$5))))))</f>
        <v>0</v>
      </c>
      <c r="CJ103" s="71">
        <f ca="1">IF(CJ$5="",0,SUMPRODUCT(
INDIRECT(ADDRESS($P103,SUMIFS($1:$1,$5:$5,1))&amp;":"&amp;ADDRESS($P103,CJ$1)),
INDIRECT("rBP!"&amp;ADDRESS($S103,SUMIFS(rBP!$1:$1,rBP!$5:$5,MAX(rBP!$5:$5)-CJ$5+1))&amp;":"&amp;ADDRESS($S103,SUMIFS(rBP!$1:$1,rBP!$5:$5,MAX(rBP!$5:$5))))))</f>
        <v>0</v>
      </c>
      <c r="CK103" s="71">
        <f ca="1">IF(CK$5="",0,SUMPRODUCT(
INDIRECT(ADDRESS($P103,SUMIFS($1:$1,$5:$5,1))&amp;":"&amp;ADDRESS($P103,CK$1)),
INDIRECT("rBP!"&amp;ADDRESS($S103,SUMIFS(rBP!$1:$1,rBP!$5:$5,MAX(rBP!$5:$5)-CK$5+1))&amp;":"&amp;ADDRESS($S103,SUMIFS(rBP!$1:$1,rBP!$5:$5,MAX(rBP!$5:$5))))))</f>
        <v>0</v>
      </c>
      <c r="CL103" s="71">
        <f ca="1">IF(CL$5="",0,SUMPRODUCT(
INDIRECT(ADDRESS($P103,SUMIFS($1:$1,$5:$5,1))&amp;":"&amp;ADDRESS($P103,CL$1)),
INDIRECT("rBP!"&amp;ADDRESS($S103,SUMIFS(rBP!$1:$1,rBP!$5:$5,MAX(rBP!$5:$5)-CL$5+1))&amp;":"&amp;ADDRESS($S103,SUMIFS(rBP!$1:$1,rBP!$5:$5,MAX(rBP!$5:$5))))))</f>
        <v>0</v>
      </c>
      <c r="CM103" s="71">
        <f ca="1">IF(CM$5="",0,SUMPRODUCT(
INDIRECT(ADDRESS($P103,SUMIFS($1:$1,$5:$5,1))&amp;":"&amp;ADDRESS($P103,CM$1)),
INDIRECT("rBP!"&amp;ADDRESS($S103,SUMIFS(rBP!$1:$1,rBP!$5:$5,MAX(rBP!$5:$5)-CM$5+1))&amp;":"&amp;ADDRESS($S103,SUMIFS(rBP!$1:$1,rBP!$5:$5,MAX(rBP!$5:$5))))))</f>
        <v>0</v>
      </c>
      <c r="CN103" s="71">
        <f ca="1">IF(CN$5="",0,SUMPRODUCT(
INDIRECT(ADDRESS($P103,SUMIFS($1:$1,$5:$5,1))&amp;":"&amp;ADDRESS($P103,CN$1)),
INDIRECT("rBP!"&amp;ADDRESS($S103,SUMIFS(rBP!$1:$1,rBP!$5:$5,MAX(rBP!$5:$5)-CN$5+1))&amp;":"&amp;ADDRESS($S103,SUMIFS(rBP!$1:$1,rBP!$5:$5,MAX(rBP!$5:$5))))))</f>
        <v>0</v>
      </c>
      <c r="CO103" s="71">
        <f ca="1">IF(CO$5="",0,SUMPRODUCT(
INDIRECT(ADDRESS($P103,SUMIFS($1:$1,$5:$5,1))&amp;":"&amp;ADDRESS($P103,CO$1)),
INDIRECT("rBP!"&amp;ADDRESS($S103,SUMIFS(rBP!$1:$1,rBP!$5:$5,MAX(rBP!$5:$5)-CO$5+1))&amp;":"&amp;ADDRESS($S103,SUMIFS(rBP!$1:$1,rBP!$5:$5,MAX(rBP!$5:$5))))))</f>
        <v>0</v>
      </c>
      <c r="CP103" s="71">
        <f ca="1">IF(CP$5="",0,SUMPRODUCT(
INDIRECT(ADDRESS($P103,SUMIFS($1:$1,$5:$5,1))&amp;":"&amp;ADDRESS($P103,CP$1)),
INDIRECT("rBP!"&amp;ADDRESS($S103,SUMIFS(rBP!$1:$1,rBP!$5:$5,MAX(rBP!$5:$5)-CP$5+1))&amp;":"&amp;ADDRESS($S103,SUMIFS(rBP!$1:$1,rBP!$5:$5,MAX(rBP!$5:$5))))))</f>
        <v>0</v>
      </c>
      <c r="CQ103" s="71">
        <f ca="1">IF(CQ$5="",0,SUMPRODUCT(
INDIRECT(ADDRESS($P103,SUMIFS($1:$1,$5:$5,1))&amp;":"&amp;ADDRESS($P103,CQ$1)),
INDIRECT("rBP!"&amp;ADDRESS($S103,SUMIFS(rBP!$1:$1,rBP!$5:$5,MAX(rBP!$5:$5)-CQ$5+1))&amp;":"&amp;ADDRESS($S103,SUMIFS(rBP!$1:$1,rBP!$5:$5,MAX(rBP!$5:$5))))))</f>
        <v>0</v>
      </c>
      <c r="CR103" s="71">
        <f ca="1">IF(CR$5="",0,SUMPRODUCT(
INDIRECT(ADDRESS($P103,SUMIFS($1:$1,$5:$5,1))&amp;":"&amp;ADDRESS($P103,CR$1)),
INDIRECT("rBP!"&amp;ADDRESS($S103,SUMIFS(rBP!$1:$1,rBP!$5:$5,MAX(rBP!$5:$5)-CR$5+1))&amp;":"&amp;ADDRESS($S103,SUMIFS(rBP!$1:$1,rBP!$5:$5,MAX(rBP!$5:$5))))))</f>
        <v>0</v>
      </c>
      <c r="CS103" s="71">
        <f ca="1">IF(CS$5="",0,SUMPRODUCT(
INDIRECT(ADDRESS($P103,SUMIFS($1:$1,$5:$5,1))&amp;":"&amp;ADDRESS($P103,CS$1)),
INDIRECT("rBP!"&amp;ADDRESS($S103,SUMIFS(rBP!$1:$1,rBP!$5:$5,MAX(rBP!$5:$5)-CS$5+1))&amp;":"&amp;ADDRESS($S103,SUMIFS(rBP!$1:$1,rBP!$5:$5,MAX(rBP!$5:$5))))))</f>
        <v>0</v>
      </c>
      <c r="CT103" s="71">
        <f ca="1">IF(CT$5="",0,SUMPRODUCT(
INDIRECT(ADDRESS($P103,SUMIFS($1:$1,$5:$5,1))&amp;":"&amp;ADDRESS($P103,CT$1)),
INDIRECT("rBP!"&amp;ADDRESS($S103,SUMIFS(rBP!$1:$1,rBP!$5:$5,MAX(rBP!$5:$5)-CT$5+1))&amp;":"&amp;ADDRESS($S103,SUMIFS(rBP!$1:$1,rBP!$5:$5,MAX(rBP!$5:$5))))))</f>
        <v>0</v>
      </c>
    </row>
    <row r="104" spans="1:98" s="27" customFormat="1" ht="12" x14ac:dyDescent="0.25">
      <c r="A104" s="26">
        <f>ROW()</f>
        <v>104</v>
      </c>
      <c r="E104" s="24"/>
      <c r="F104" s="68" t="str">
        <f>F97</f>
        <v>Поступление ГП на склад ГП в натуральных величинах</v>
      </c>
      <c r="G104" s="27" t="str">
        <f>BP!$F$26</f>
        <v>ФОТ првПерс</v>
      </c>
      <c r="M104" s="2" t="str">
        <f>BP!$M$26</f>
        <v>час</v>
      </c>
      <c r="P104" s="73">
        <f t="shared" si="14"/>
        <v>7</v>
      </c>
      <c r="R104" s="24"/>
      <c r="S104" s="73">
        <f>BP!$A158</f>
        <v>158</v>
      </c>
      <c r="T104" s="69"/>
      <c r="U104" s="69"/>
      <c r="V104" s="77"/>
      <c r="W104" s="29">
        <f ca="1">SUM(INDIRECT(ADDRESS(ROW(),SUMIFS($1:$1,$5:$5,1))):INDIRECT(ADDRESS(ROW(),SUMIFS($1:$1,$5:$5,MAX($5:$5)))))</f>
        <v>170967.78468918495</v>
      </c>
      <c r="X104" s="69"/>
      <c r="Y104" s="69"/>
      <c r="Z104" s="71">
        <f ca="1">IF(Z$5="",0,SUMPRODUCT(
INDIRECT(ADDRESS($P104,SUMIFS($1:$1,$5:$5,1))&amp;":"&amp;ADDRESS($P104,Z$1)),
INDIRECT("rBP!"&amp;ADDRESS($S104,SUMIFS(rBP!$1:$1,rBP!$5:$5,MAX(rBP!$5:$5)-Z$5+1))&amp;":"&amp;ADDRESS($S104,SUMIFS(rBP!$1:$1,rBP!$5:$5,MAX(rBP!$5:$5))))))</f>
        <v>0</v>
      </c>
      <c r="AA104" s="71">
        <f ca="1">IF(AA$5="",0,SUMPRODUCT(
INDIRECT(ADDRESS($P104,SUMIFS($1:$1,$5:$5,1))&amp;":"&amp;ADDRESS($P104,AA$1)),
INDIRECT("rBP!"&amp;ADDRESS($S104,SUMIFS(rBP!$1:$1,rBP!$5:$5,MAX(rBP!$5:$5)-AA$5+1))&amp;":"&amp;ADDRESS($S104,SUMIFS(rBP!$1:$1,rBP!$5:$5,MAX(rBP!$5:$5))))))</f>
        <v>0</v>
      </c>
      <c r="AB104" s="71">
        <f ca="1">IF(AB$5="",0,SUMPRODUCT(
INDIRECT(ADDRESS($P104,SUMIFS($1:$1,$5:$5,1))&amp;":"&amp;ADDRESS($P104,AB$1)),
INDIRECT("rBP!"&amp;ADDRESS($S104,SUMIFS(rBP!$1:$1,rBP!$5:$5,MAX(rBP!$5:$5)-AB$5+1))&amp;":"&amp;ADDRESS($S104,SUMIFS(rBP!$1:$1,rBP!$5:$5,MAX(rBP!$5:$5))))))</f>
        <v>0</v>
      </c>
      <c r="AC104" s="71">
        <f ca="1">IF(AC$5="",0,SUMPRODUCT(
INDIRECT(ADDRESS($P104,SUMIFS($1:$1,$5:$5,1))&amp;":"&amp;ADDRESS($P104,AC$1)),
INDIRECT("rBP!"&amp;ADDRESS($S104,SUMIFS(rBP!$1:$1,rBP!$5:$5,MAX(rBP!$5:$5)-AC$5+1))&amp;":"&amp;ADDRESS($S104,SUMIFS(rBP!$1:$1,rBP!$5:$5,MAX(rBP!$5:$5))))))</f>
        <v>0</v>
      </c>
      <c r="AD104" s="71">
        <f ca="1">IF(AD$5="",0,SUMPRODUCT(
INDIRECT(ADDRESS($P104,SUMIFS($1:$1,$5:$5,1))&amp;":"&amp;ADDRESS($P104,AD$1)),
INDIRECT("rBP!"&amp;ADDRESS($S104,SUMIFS(rBP!$1:$1,rBP!$5:$5,MAX(rBP!$5:$5)-AD$5+1))&amp;":"&amp;ADDRESS($S104,SUMIFS(rBP!$1:$1,rBP!$5:$5,MAX(rBP!$5:$5))))))</f>
        <v>0</v>
      </c>
      <c r="AE104" s="71">
        <f ca="1">IF(AE$5="",0,SUMPRODUCT(
INDIRECT(ADDRESS($P104,SUMIFS($1:$1,$5:$5,1))&amp;":"&amp;ADDRESS($P104,AE$1)),
INDIRECT("rBP!"&amp;ADDRESS($S104,SUMIFS(rBP!$1:$1,rBP!$5:$5,MAX(rBP!$5:$5)-AE$5+1))&amp;":"&amp;ADDRESS($S104,SUMIFS(rBP!$1:$1,rBP!$5:$5,MAX(rBP!$5:$5))))))</f>
        <v>2000</v>
      </c>
      <c r="AF104" s="71">
        <f ca="1">IF(AF$5="",0,SUMPRODUCT(
INDIRECT(ADDRESS($P104,SUMIFS($1:$1,$5:$5,1))&amp;":"&amp;ADDRESS($P104,AF$1)),
INDIRECT("rBP!"&amp;ADDRESS($S104,SUMIFS(rBP!$1:$1,rBP!$5:$5,MAX(rBP!$5:$5)-AF$5+1))&amp;":"&amp;ADDRESS($S104,SUMIFS(rBP!$1:$1,rBP!$5:$5,MAX(rBP!$5:$5))))))</f>
        <v>2060</v>
      </c>
      <c r="AG104" s="71">
        <f ca="1">IF(AG$5="",0,SUMPRODUCT(
INDIRECT(ADDRESS($P104,SUMIFS($1:$1,$5:$5,1))&amp;":"&amp;ADDRESS($P104,AG$1)),
INDIRECT("rBP!"&amp;ADDRESS($S104,SUMIFS(rBP!$1:$1,rBP!$5:$5,MAX(rBP!$5:$5)-AG$5+1))&amp;":"&amp;ADDRESS($S104,SUMIFS(rBP!$1:$1,rBP!$5:$5,MAX(rBP!$5:$5))))))</f>
        <v>2121.8000000000002</v>
      </c>
      <c r="AH104" s="71">
        <f ca="1">IF(AH$5="",0,SUMPRODUCT(
INDIRECT(ADDRESS($P104,SUMIFS($1:$1,$5:$5,1))&amp;":"&amp;ADDRESS($P104,AH$1)),
INDIRECT("rBP!"&amp;ADDRESS($S104,SUMIFS(rBP!$1:$1,rBP!$5:$5,MAX(rBP!$5:$5)-AH$5+1))&amp;":"&amp;ADDRESS($S104,SUMIFS(rBP!$1:$1,rBP!$5:$5,MAX(rBP!$5:$5))))))</f>
        <v>2185.4540000000002</v>
      </c>
      <c r="AI104" s="71">
        <f ca="1">IF(AI$5="",0,SUMPRODUCT(
INDIRECT(ADDRESS($P104,SUMIFS($1:$1,$5:$5,1))&amp;":"&amp;ADDRESS($P104,AI$1)),
INDIRECT("rBP!"&amp;ADDRESS($S104,SUMIFS(rBP!$1:$1,rBP!$5:$5,MAX(rBP!$5:$5)-AI$5+1))&amp;":"&amp;ADDRESS($S104,SUMIFS(rBP!$1:$1,rBP!$5:$5,MAX(rBP!$5:$5))))))</f>
        <v>2251.0176200000001</v>
      </c>
      <c r="AJ104" s="71">
        <f ca="1">IF(AJ$5="",0,SUMPRODUCT(
INDIRECT(ADDRESS($P104,SUMIFS($1:$1,$5:$5,1))&amp;":"&amp;ADDRESS($P104,AJ$1)),
INDIRECT("rBP!"&amp;ADDRESS($S104,SUMIFS(rBP!$1:$1,rBP!$5:$5,MAX(rBP!$5:$5)-AJ$5+1))&amp;":"&amp;ADDRESS($S104,SUMIFS(rBP!$1:$1,rBP!$5:$5,MAX(rBP!$5:$5))))))</f>
        <v>2318.5481486000003</v>
      </c>
      <c r="AK104" s="71">
        <f ca="1">IF(AK$5="",0,SUMPRODUCT(
INDIRECT(ADDRESS($P104,SUMIFS($1:$1,$5:$5,1))&amp;":"&amp;ADDRESS($P104,AK$1)),
INDIRECT("rBP!"&amp;ADDRESS($S104,SUMIFS(rBP!$1:$1,rBP!$5:$5,MAX(rBP!$5:$5)-AK$5+1))&amp;":"&amp;ADDRESS($S104,SUMIFS(rBP!$1:$1,rBP!$5:$5,MAX(rBP!$5:$5))))))</f>
        <v>2388.1045930580003</v>
      </c>
      <c r="AL104" s="71">
        <f ca="1">IF(AL$5="",0,SUMPRODUCT(
INDIRECT(ADDRESS($P104,SUMIFS($1:$1,$5:$5,1))&amp;":"&amp;ADDRESS($P104,AL$1)),
INDIRECT("rBP!"&amp;ADDRESS($S104,SUMIFS(rBP!$1:$1,rBP!$5:$5,MAX(rBP!$5:$5)-AL$5+1))&amp;":"&amp;ADDRESS($S104,SUMIFS(rBP!$1:$1,rBP!$5:$5,MAX(rBP!$5:$5))))))</f>
        <v>2459.7477308497405</v>
      </c>
      <c r="AM104" s="71">
        <f ca="1">IF(AM$5="",0,SUMPRODUCT(
INDIRECT(ADDRESS($P104,SUMIFS($1:$1,$5:$5,1))&amp;":"&amp;ADDRESS($P104,AM$1)),
INDIRECT("rBP!"&amp;ADDRESS($S104,SUMIFS(rBP!$1:$1,rBP!$5:$5,MAX(rBP!$5:$5)-AM$5+1))&amp;":"&amp;ADDRESS($S104,SUMIFS(rBP!$1:$1,rBP!$5:$5,MAX(rBP!$5:$5))))))</f>
        <v>2533.5401627752326</v>
      </c>
      <c r="AN104" s="71">
        <f ca="1">IF(AN$5="",0,SUMPRODUCT(
INDIRECT(ADDRESS($P104,SUMIFS($1:$1,$5:$5,1))&amp;":"&amp;ADDRESS($P104,AN$1)),
INDIRECT("rBP!"&amp;ADDRESS($S104,SUMIFS(rBP!$1:$1,rBP!$5:$5,MAX(rBP!$5:$5)-AN$5+1))&amp;":"&amp;ADDRESS($S104,SUMIFS(rBP!$1:$1,rBP!$5:$5,MAX(rBP!$5:$5))))))</f>
        <v>2609.5463676584895</v>
      </c>
      <c r="AO104" s="71">
        <f ca="1">IF(AO$5="",0,SUMPRODUCT(
INDIRECT(ADDRESS($P104,SUMIFS($1:$1,$5:$5,1))&amp;":"&amp;ADDRESS($P104,AO$1)),
INDIRECT("rBP!"&amp;ADDRESS($S104,SUMIFS(rBP!$1:$1,rBP!$5:$5,MAX(rBP!$5:$5)-AO$5+1))&amp;":"&amp;ADDRESS($S104,SUMIFS(rBP!$1:$1,rBP!$5:$5,MAX(rBP!$5:$5))))))</f>
        <v>2687.8327586882442</v>
      </c>
      <c r="AP104" s="71">
        <f ca="1">IF(AP$5="",0,SUMPRODUCT(
INDIRECT(ADDRESS($P104,SUMIFS($1:$1,$5:$5,1))&amp;":"&amp;ADDRESS($P104,AP$1)),
INDIRECT("rBP!"&amp;ADDRESS($S104,SUMIFS(rBP!$1:$1,rBP!$5:$5,MAX(rBP!$5:$5)-AP$5+1))&amp;":"&amp;ADDRESS($S104,SUMIFS(rBP!$1:$1,rBP!$5:$5,MAX(rBP!$5:$5))))))</f>
        <v>2768.4677414488915</v>
      </c>
      <c r="AQ104" s="71">
        <f ca="1">IF(AQ$5="",0,SUMPRODUCT(
INDIRECT(ADDRESS($P104,SUMIFS($1:$1,$5:$5,1))&amp;":"&amp;ADDRESS($P104,AQ$1)),
INDIRECT("rBP!"&amp;ADDRESS($S104,SUMIFS(rBP!$1:$1,rBP!$5:$5,MAX(rBP!$5:$5)-AQ$5+1))&amp;":"&amp;ADDRESS($S104,SUMIFS(rBP!$1:$1,rBP!$5:$5,MAX(rBP!$5:$5))))))</f>
        <v>2851.5217736923582</v>
      </c>
      <c r="AR104" s="71">
        <f ca="1">IF(AR$5="",0,SUMPRODUCT(
INDIRECT(ADDRESS($P104,SUMIFS($1:$1,$5:$5,1))&amp;":"&amp;ADDRESS($P104,AR$1)),
INDIRECT("rBP!"&amp;ADDRESS($S104,SUMIFS(rBP!$1:$1,rBP!$5:$5,MAX(rBP!$5:$5)-AR$5+1))&amp;":"&amp;ADDRESS($S104,SUMIFS(rBP!$1:$1,rBP!$5:$5,MAX(rBP!$5:$5))))))</f>
        <v>2937.0674269031292</v>
      </c>
      <c r="AS104" s="71">
        <f ca="1">IF(AS$5="",0,SUMPRODUCT(
INDIRECT(ADDRESS($P104,SUMIFS($1:$1,$5:$5,1))&amp;":"&amp;ADDRESS($P104,AS$1)),
INDIRECT("rBP!"&amp;ADDRESS($S104,SUMIFS(rBP!$1:$1,rBP!$5:$5,MAX(rBP!$5:$5)-AS$5+1))&amp;":"&amp;ADDRESS($S104,SUMIFS(rBP!$1:$1,rBP!$5:$5,MAX(rBP!$5:$5))))))</f>
        <v>3025.1794497102233</v>
      </c>
      <c r="AT104" s="71">
        <f ca="1">IF(AT$5="",0,SUMPRODUCT(
INDIRECT(ADDRESS($P104,SUMIFS($1:$1,$5:$5,1))&amp;":"&amp;ADDRESS($P104,AT$1)),
INDIRECT("rBP!"&amp;ADDRESS($S104,SUMIFS(rBP!$1:$1,rBP!$5:$5,MAX(rBP!$5:$5)-AT$5+1))&amp;":"&amp;ADDRESS($S104,SUMIFS(rBP!$1:$1,rBP!$5:$5,MAX(rBP!$5:$5))))))</f>
        <v>3115.9348332015302</v>
      </c>
      <c r="AU104" s="71">
        <f ca="1">IF(AU$5="",0,SUMPRODUCT(
INDIRECT(ADDRESS($P104,SUMIFS($1:$1,$5:$5,1))&amp;":"&amp;ADDRESS($P104,AU$1)),
INDIRECT("rBP!"&amp;ADDRESS($S104,SUMIFS(rBP!$1:$1,rBP!$5:$5,MAX(rBP!$5:$5)-AU$5+1))&amp;":"&amp;ADDRESS($S104,SUMIFS(rBP!$1:$1,rBP!$5:$5,MAX(rBP!$5:$5))))))</f>
        <v>3209.412878197576</v>
      </c>
      <c r="AV104" s="71">
        <f ca="1">IF(AV$5="",0,SUMPRODUCT(
INDIRECT(ADDRESS($P104,SUMIFS($1:$1,$5:$5,1))&amp;":"&amp;ADDRESS($P104,AV$1)),
INDIRECT("rBP!"&amp;ADDRESS($S104,SUMIFS(rBP!$1:$1,rBP!$5:$5,MAX(rBP!$5:$5)-AV$5+1))&amp;":"&amp;ADDRESS($S104,SUMIFS(rBP!$1:$1,rBP!$5:$5,MAX(rBP!$5:$5))))))</f>
        <v>3305.6952645435035</v>
      </c>
      <c r="AW104" s="71">
        <f ca="1">IF(AW$5="",0,SUMPRODUCT(
INDIRECT(ADDRESS($P104,SUMIFS($1:$1,$5:$5,1))&amp;":"&amp;ADDRESS($P104,AW$1)),
INDIRECT("rBP!"&amp;ADDRESS($S104,SUMIFS(rBP!$1:$1,rBP!$5:$5,MAX(rBP!$5:$5)-AW$5+1))&amp;":"&amp;ADDRESS($S104,SUMIFS(rBP!$1:$1,rBP!$5:$5,MAX(rBP!$5:$5))))))</f>
        <v>3404.8661224798088</v>
      </c>
      <c r="AX104" s="71">
        <f ca="1">IF(AX$5="",0,SUMPRODUCT(
INDIRECT(ADDRESS($P104,SUMIFS($1:$1,$5:$5,1))&amp;":"&amp;ADDRESS($P104,AX$1)),
INDIRECT("rBP!"&amp;ADDRESS($S104,SUMIFS(rBP!$1:$1,rBP!$5:$5,MAX(rBP!$5:$5)-AX$5+1))&amp;":"&amp;ADDRESS($S104,SUMIFS(rBP!$1:$1,rBP!$5:$5,MAX(rBP!$5:$5))))))</f>
        <v>3507.0121061542031</v>
      </c>
      <c r="AY104" s="71">
        <f ca="1">IF(AY$5="",0,SUMPRODUCT(
INDIRECT(ADDRESS($P104,SUMIFS($1:$1,$5:$5,1))&amp;":"&amp;ADDRESS($P104,AY$1)),
INDIRECT("rBP!"&amp;ADDRESS($S104,SUMIFS(rBP!$1:$1,rBP!$5:$5,MAX(rBP!$5:$5)-AY$5+1))&amp;":"&amp;ADDRESS($S104,SUMIFS(rBP!$1:$1,rBP!$5:$5,MAX(rBP!$5:$5))))))</f>
        <v>3612.2224693388293</v>
      </c>
      <c r="AZ104" s="71">
        <f ca="1">IF(AZ$5="",0,SUMPRODUCT(
INDIRECT(ADDRESS($P104,SUMIFS($1:$1,$5:$5,1))&amp;":"&amp;ADDRESS($P104,AZ$1)),
INDIRECT("rBP!"&amp;ADDRESS($S104,SUMIFS(rBP!$1:$1,rBP!$5:$5,MAX(rBP!$5:$5)-AZ$5+1))&amp;":"&amp;ADDRESS($S104,SUMIFS(rBP!$1:$1,rBP!$5:$5,MAX(rBP!$5:$5))))))</f>
        <v>3720.5891434189944</v>
      </c>
      <c r="BA104" s="71">
        <f ca="1">IF(BA$5="",0,SUMPRODUCT(
INDIRECT(ADDRESS($P104,SUMIFS($1:$1,$5:$5,1))&amp;":"&amp;ADDRESS($P104,BA$1)),
INDIRECT("rBP!"&amp;ADDRESS($S104,SUMIFS(rBP!$1:$1,rBP!$5:$5,MAX(rBP!$5:$5)-BA$5+1))&amp;":"&amp;ADDRESS($S104,SUMIFS(rBP!$1:$1,rBP!$5:$5,MAX(rBP!$5:$5))))))</f>
        <v>3832.2068177215642</v>
      </c>
      <c r="BB104" s="71">
        <f ca="1">IF(BB$5="",0,SUMPRODUCT(
INDIRECT(ADDRESS($P104,SUMIFS($1:$1,$5:$5,1))&amp;":"&amp;ADDRESS($P104,BB$1)),
INDIRECT("rBP!"&amp;ADDRESS($S104,SUMIFS(rBP!$1:$1,rBP!$5:$5,MAX(rBP!$5:$5)-BB$5+1))&amp;":"&amp;ADDRESS($S104,SUMIFS(rBP!$1:$1,rBP!$5:$5,MAX(rBP!$5:$5))))))</f>
        <v>3947.1730222532115</v>
      </c>
      <c r="BC104" s="71">
        <f ca="1">IF(BC$5="",0,SUMPRODUCT(
INDIRECT(ADDRESS($P104,SUMIFS($1:$1,$5:$5,1))&amp;":"&amp;ADDRESS($P104,BC$1)),
INDIRECT("rBP!"&amp;ADDRESS($S104,SUMIFS(rBP!$1:$1,rBP!$5:$5,MAX(rBP!$5:$5)-BC$5+1))&amp;":"&amp;ADDRESS($S104,SUMIFS(rBP!$1:$1,rBP!$5:$5,MAX(rBP!$5:$5))))))</f>
        <v>4065.588212920808</v>
      </c>
      <c r="BD104" s="71">
        <f ca="1">IF(BD$5="",0,SUMPRODUCT(
INDIRECT(ADDRESS($P104,SUMIFS($1:$1,$5:$5,1))&amp;":"&amp;ADDRESS($P104,BD$1)),
INDIRECT("rBP!"&amp;ADDRESS($S104,SUMIFS(rBP!$1:$1,rBP!$5:$5,MAX(rBP!$5:$5)-BD$5+1))&amp;":"&amp;ADDRESS($S104,SUMIFS(rBP!$1:$1,rBP!$5:$5,MAX(rBP!$5:$5))))))</f>
        <v>4187.5558593084324</v>
      </c>
      <c r="BE104" s="71">
        <f ca="1">IF(BE$5="",0,SUMPRODUCT(
INDIRECT(ADDRESS($P104,SUMIFS($1:$1,$5:$5,1))&amp;":"&amp;ADDRESS($P104,BE$1)),
INDIRECT("rBP!"&amp;ADDRESS($S104,SUMIFS(rBP!$1:$1,rBP!$5:$5,MAX(rBP!$5:$5)-BE$5+1))&amp;":"&amp;ADDRESS($S104,SUMIFS(rBP!$1:$1,rBP!$5:$5,MAX(rBP!$5:$5))))))</f>
        <v>4313.1825350876852</v>
      </c>
      <c r="BF104" s="71">
        <f ca="1">IF(BF$5="",0,SUMPRODUCT(
INDIRECT(ADDRESS($P104,SUMIFS($1:$1,$5:$5,1))&amp;":"&amp;ADDRESS($P104,BF$1)),
INDIRECT("rBP!"&amp;ADDRESS($S104,SUMIFS(rBP!$1:$1,rBP!$5:$5,MAX(rBP!$5:$5)-BF$5+1))&amp;":"&amp;ADDRESS($S104,SUMIFS(rBP!$1:$1,rBP!$5:$5,MAX(rBP!$5:$5))))))</f>
        <v>4442.5780111403155</v>
      </c>
      <c r="BG104" s="71">
        <f ca="1">IF(BG$5="",0,SUMPRODUCT(
INDIRECT(ADDRESS($P104,SUMIFS($1:$1,$5:$5,1))&amp;":"&amp;ADDRESS($P104,BG$1)),
INDIRECT("rBP!"&amp;ADDRESS($S104,SUMIFS(rBP!$1:$1,rBP!$5:$5,MAX(rBP!$5:$5)-BG$5+1))&amp;":"&amp;ADDRESS($S104,SUMIFS(rBP!$1:$1,rBP!$5:$5,MAX(rBP!$5:$5))))))</f>
        <v>4575.8553514745254</v>
      </c>
      <c r="BH104" s="71">
        <f ca="1">IF(BH$5="",0,SUMPRODUCT(
INDIRECT(ADDRESS($P104,SUMIFS($1:$1,$5:$5,1))&amp;":"&amp;ADDRESS($P104,BH$1)),
INDIRECT("rBP!"&amp;ADDRESS($S104,SUMIFS(rBP!$1:$1,rBP!$5:$5,MAX(rBP!$5:$5)-BH$5+1))&amp;":"&amp;ADDRESS($S104,SUMIFS(rBP!$1:$1,rBP!$5:$5,MAX(rBP!$5:$5))))))</f>
        <v>4713.1310120187609</v>
      </c>
      <c r="BI104" s="71">
        <f ca="1">IF(BI$5="",0,SUMPRODUCT(
INDIRECT(ADDRESS($P104,SUMIFS($1:$1,$5:$5,1))&amp;":"&amp;ADDRESS($P104,BI$1)),
INDIRECT("rBP!"&amp;ADDRESS($S104,SUMIFS(rBP!$1:$1,rBP!$5:$5,MAX(rBP!$5:$5)-BI$5+1))&amp;":"&amp;ADDRESS($S104,SUMIFS(rBP!$1:$1,rBP!$5:$5,MAX(rBP!$5:$5))))))</f>
        <v>4854.5249423793239</v>
      </c>
      <c r="BJ104" s="71">
        <f ca="1">IF(BJ$5="",0,SUMPRODUCT(
INDIRECT(ADDRESS($P104,SUMIFS($1:$1,$5:$5,1))&amp;":"&amp;ADDRESS($P104,BJ$1)),
INDIRECT("rBP!"&amp;ADDRESS($S104,SUMIFS(rBP!$1:$1,rBP!$5:$5,MAX(rBP!$5:$5)-BJ$5+1))&amp;":"&amp;ADDRESS($S104,SUMIFS(rBP!$1:$1,rBP!$5:$5,MAX(rBP!$5:$5))))))</f>
        <v>5000.1606906507041</v>
      </c>
      <c r="BK104" s="71">
        <f ca="1">IF(BK$5="",0,SUMPRODUCT(
INDIRECT(ADDRESS($P104,SUMIFS($1:$1,$5:$5,1))&amp;":"&amp;ADDRESS($P104,BK$1)),
INDIRECT("rBP!"&amp;ADDRESS($S104,SUMIFS(rBP!$1:$1,rBP!$5:$5,MAX(rBP!$5:$5)-BK$5+1))&amp;":"&amp;ADDRESS($S104,SUMIFS(rBP!$1:$1,rBP!$5:$5,MAX(rBP!$5:$5))))))</f>
        <v>5150.1655113702254</v>
      </c>
      <c r="BL104" s="71">
        <f ca="1">IF(BL$5="",0,SUMPRODUCT(
INDIRECT(ADDRESS($P104,SUMIFS($1:$1,$5:$5,1))&amp;":"&amp;ADDRESS($P104,BL$1)),
INDIRECT("rBP!"&amp;ADDRESS($S104,SUMIFS(rBP!$1:$1,rBP!$5:$5,MAX(rBP!$5:$5)-BL$5+1))&amp;":"&amp;ADDRESS($S104,SUMIFS(rBP!$1:$1,rBP!$5:$5,MAX(rBP!$5:$5))))))</f>
        <v>5304.6704767113324</v>
      </c>
      <c r="BM104" s="71">
        <f ca="1">IF(BM$5="",0,SUMPRODUCT(
INDIRECT(ADDRESS($P104,SUMIFS($1:$1,$5:$5,1))&amp;":"&amp;ADDRESS($P104,BM$1)),
INDIRECT("rBP!"&amp;ADDRESS($S104,SUMIFS(rBP!$1:$1,rBP!$5:$5,MAX(rBP!$5:$5)-BM$5+1))&amp;":"&amp;ADDRESS($S104,SUMIFS(rBP!$1:$1,rBP!$5:$5,MAX(rBP!$5:$5))))))</f>
        <v>5463.8105910126724</v>
      </c>
      <c r="BN104" s="71">
        <f ca="1">IF(BN$5="",0,SUMPRODUCT(
INDIRECT(ADDRESS($P104,SUMIFS($1:$1,$5:$5,1))&amp;":"&amp;ADDRESS($P104,BN$1)),
INDIRECT("rBP!"&amp;ADDRESS($S104,SUMIFS(rBP!$1:$1,rBP!$5:$5,MAX(rBP!$5:$5)-BN$5+1))&amp;":"&amp;ADDRESS($S104,SUMIFS(rBP!$1:$1,rBP!$5:$5,MAX(rBP!$5:$5))))))</f>
        <v>5627.7249087430528</v>
      </c>
      <c r="BO104" s="71">
        <f ca="1">IF(BO$5="",0,SUMPRODUCT(
INDIRECT(ADDRESS($P104,SUMIFS($1:$1,$5:$5,1))&amp;":"&amp;ADDRESS($P104,BO$1)),
INDIRECT("rBP!"&amp;ADDRESS($S104,SUMIFS(rBP!$1:$1,rBP!$5:$5,MAX(rBP!$5:$5)-BO$5+1))&amp;":"&amp;ADDRESS($S104,SUMIFS(rBP!$1:$1,rBP!$5:$5,MAX(rBP!$5:$5))))))</f>
        <v>5796.5566560053448</v>
      </c>
      <c r="BP104" s="71">
        <f ca="1">IF(BP$5="",0,SUMPRODUCT(
INDIRECT(ADDRESS($P104,SUMIFS($1:$1,$5:$5,1))&amp;":"&amp;ADDRESS($P104,BP$1)),
INDIRECT("rBP!"&amp;ADDRESS($S104,SUMIFS(rBP!$1:$1,rBP!$5:$5,MAX(rBP!$5:$5)-BP$5+1))&amp;":"&amp;ADDRESS($S104,SUMIFS(rBP!$1:$1,rBP!$5:$5,MAX(rBP!$5:$5))))))</f>
        <v>5970.4533556855049</v>
      </c>
      <c r="BQ104" s="71">
        <f ca="1">IF(BQ$5="",0,SUMPRODUCT(
INDIRECT(ADDRESS($P104,SUMIFS($1:$1,$5:$5,1))&amp;":"&amp;ADDRESS($P104,BQ$1)),
INDIRECT("rBP!"&amp;ADDRESS($S104,SUMIFS(rBP!$1:$1,rBP!$5:$5,MAX(rBP!$5:$5)-BQ$5+1))&amp;":"&amp;ADDRESS($S104,SUMIFS(rBP!$1:$1,rBP!$5:$5,MAX(rBP!$5:$5))))))</f>
        <v>6149.5669563560705</v>
      </c>
      <c r="BR104" s="71">
        <f ca="1">IF(BR$5="",0,SUMPRODUCT(
INDIRECT(ADDRESS($P104,SUMIFS($1:$1,$5:$5,1))&amp;":"&amp;ADDRESS($P104,BR$1)),
INDIRECT("rBP!"&amp;ADDRESS($S104,SUMIFS(rBP!$1:$1,rBP!$5:$5,MAX(rBP!$5:$5)-BR$5+1))&amp;":"&amp;ADDRESS($S104,SUMIFS(rBP!$1:$1,rBP!$5:$5,MAX(rBP!$5:$5))))))</f>
        <v>6334.0539650467526</v>
      </c>
      <c r="BS104" s="71">
        <f ca="1">IF(BS$5="",0,SUMPRODUCT(
INDIRECT(ADDRESS($P104,SUMIFS($1:$1,$5:$5,1))&amp;":"&amp;ADDRESS($P104,BS$1)),
INDIRECT("rBP!"&amp;ADDRESS($S104,SUMIFS(rBP!$1:$1,rBP!$5:$5,MAX(rBP!$5:$5)-BS$5+1))&amp;":"&amp;ADDRESS($S104,SUMIFS(rBP!$1:$1,rBP!$5:$5,MAX(rBP!$5:$5))))))</f>
        <v>6524.0755839981557</v>
      </c>
      <c r="BT104" s="71">
        <f ca="1">IF(BT$5="",0,SUMPRODUCT(
INDIRECT(ADDRESS($P104,SUMIFS($1:$1,$5:$5,1))&amp;":"&amp;ADDRESS($P104,BT$1)),
INDIRECT("rBP!"&amp;ADDRESS($S104,SUMIFS(rBP!$1:$1,rBP!$5:$5,MAX(rBP!$5:$5)-BT$5+1))&amp;":"&amp;ADDRESS($S104,SUMIFS(rBP!$1:$1,rBP!$5:$5,MAX(rBP!$5:$5))))))</f>
        <v>6719.7978515181003</v>
      </c>
      <c r="BU104" s="71">
        <f ca="1">IF(BU$5="",0,SUMPRODUCT(
INDIRECT(ADDRESS($P104,SUMIFS($1:$1,$5:$5,1))&amp;":"&amp;ADDRESS($P104,BU$1)),
INDIRECT("rBP!"&amp;ADDRESS($S104,SUMIFS(rBP!$1:$1,rBP!$5:$5,MAX(rBP!$5:$5)-BU$5+1))&amp;":"&amp;ADDRESS($S104,SUMIFS(rBP!$1:$1,rBP!$5:$5,MAX(rBP!$5:$5))))))</f>
        <v>6921.3917870636433</v>
      </c>
      <c r="BV104" s="71">
        <f ca="1">IF(BV$5="",0,SUMPRODUCT(
INDIRECT(ADDRESS($P104,SUMIFS($1:$1,$5:$5,1))&amp;":"&amp;ADDRESS($P104,BV$1)),
INDIRECT("rBP!"&amp;ADDRESS($S104,SUMIFS(rBP!$1:$1,rBP!$5:$5,MAX(rBP!$5:$5)-BV$5+1))&amp;":"&amp;ADDRESS($S104,SUMIFS(rBP!$1:$1,rBP!$5:$5,MAX(rBP!$5:$5))))))</f>
        <v>0</v>
      </c>
      <c r="BW104" s="71">
        <f ca="1">IF(BW$5="",0,SUMPRODUCT(
INDIRECT(ADDRESS($P104,SUMIFS($1:$1,$5:$5,1))&amp;":"&amp;ADDRESS($P104,BW$1)),
INDIRECT("rBP!"&amp;ADDRESS($S104,SUMIFS(rBP!$1:$1,rBP!$5:$5,MAX(rBP!$5:$5)-BW$5+1))&amp;":"&amp;ADDRESS($S104,SUMIFS(rBP!$1:$1,rBP!$5:$5,MAX(rBP!$5:$5))))))</f>
        <v>0</v>
      </c>
      <c r="BX104" s="71">
        <f ca="1">IF(BX$5="",0,SUMPRODUCT(
INDIRECT(ADDRESS($P104,SUMIFS($1:$1,$5:$5,1))&amp;":"&amp;ADDRESS($P104,BX$1)),
INDIRECT("rBP!"&amp;ADDRESS($S104,SUMIFS(rBP!$1:$1,rBP!$5:$5,MAX(rBP!$5:$5)-BX$5+1))&amp;":"&amp;ADDRESS($S104,SUMIFS(rBP!$1:$1,rBP!$5:$5,MAX(rBP!$5:$5))))))</f>
        <v>0</v>
      </c>
      <c r="BY104" s="71">
        <f ca="1">IF(BY$5="",0,SUMPRODUCT(
INDIRECT(ADDRESS($P104,SUMIFS($1:$1,$5:$5,1))&amp;":"&amp;ADDRESS($P104,BY$1)),
INDIRECT("rBP!"&amp;ADDRESS($S104,SUMIFS(rBP!$1:$1,rBP!$5:$5,MAX(rBP!$5:$5)-BY$5+1))&amp;":"&amp;ADDRESS($S104,SUMIFS(rBP!$1:$1,rBP!$5:$5,MAX(rBP!$5:$5))))))</f>
        <v>0</v>
      </c>
      <c r="BZ104" s="71">
        <f ca="1">IF(BZ$5="",0,SUMPRODUCT(
INDIRECT(ADDRESS($P104,SUMIFS($1:$1,$5:$5,1))&amp;":"&amp;ADDRESS($P104,BZ$1)),
INDIRECT("rBP!"&amp;ADDRESS($S104,SUMIFS(rBP!$1:$1,rBP!$5:$5,MAX(rBP!$5:$5)-BZ$5+1))&amp;":"&amp;ADDRESS($S104,SUMIFS(rBP!$1:$1,rBP!$5:$5,MAX(rBP!$5:$5))))))</f>
        <v>0</v>
      </c>
      <c r="CA104" s="71">
        <f ca="1">IF(CA$5="",0,SUMPRODUCT(
INDIRECT(ADDRESS($P104,SUMIFS($1:$1,$5:$5,1))&amp;":"&amp;ADDRESS($P104,CA$1)),
INDIRECT("rBP!"&amp;ADDRESS($S104,SUMIFS(rBP!$1:$1,rBP!$5:$5,MAX(rBP!$5:$5)-CA$5+1))&amp;":"&amp;ADDRESS($S104,SUMIFS(rBP!$1:$1,rBP!$5:$5,MAX(rBP!$5:$5))))))</f>
        <v>0</v>
      </c>
      <c r="CB104" s="71">
        <f ca="1">IF(CB$5="",0,SUMPRODUCT(
INDIRECT(ADDRESS($P104,SUMIFS($1:$1,$5:$5,1))&amp;":"&amp;ADDRESS($P104,CB$1)),
INDIRECT("rBP!"&amp;ADDRESS($S104,SUMIFS(rBP!$1:$1,rBP!$5:$5,MAX(rBP!$5:$5)-CB$5+1))&amp;":"&amp;ADDRESS($S104,SUMIFS(rBP!$1:$1,rBP!$5:$5,MAX(rBP!$5:$5))))))</f>
        <v>0</v>
      </c>
      <c r="CC104" s="71">
        <f ca="1">IF(CC$5="",0,SUMPRODUCT(
INDIRECT(ADDRESS($P104,SUMIFS($1:$1,$5:$5,1))&amp;":"&amp;ADDRESS($P104,CC$1)),
INDIRECT("rBP!"&amp;ADDRESS($S104,SUMIFS(rBP!$1:$1,rBP!$5:$5,MAX(rBP!$5:$5)-CC$5+1))&amp;":"&amp;ADDRESS($S104,SUMIFS(rBP!$1:$1,rBP!$5:$5,MAX(rBP!$5:$5))))))</f>
        <v>0</v>
      </c>
      <c r="CD104" s="71">
        <f ca="1">IF(CD$5="",0,SUMPRODUCT(
INDIRECT(ADDRESS($P104,SUMIFS($1:$1,$5:$5,1))&amp;":"&amp;ADDRESS($P104,CD$1)),
INDIRECT("rBP!"&amp;ADDRESS($S104,SUMIFS(rBP!$1:$1,rBP!$5:$5,MAX(rBP!$5:$5)-CD$5+1))&amp;":"&amp;ADDRESS($S104,SUMIFS(rBP!$1:$1,rBP!$5:$5,MAX(rBP!$5:$5))))))</f>
        <v>0</v>
      </c>
      <c r="CE104" s="71">
        <f ca="1">IF(CE$5="",0,SUMPRODUCT(
INDIRECT(ADDRESS($P104,SUMIFS($1:$1,$5:$5,1))&amp;":"&amp;ADDRESS($P104,CE$1)),
INDIRECT("rBP!"&amp;ADDRESS($S104,SUMIFS(rBP!$1:$1,rBP!$5:$5,MAX(rBP!$5:$5)-CE$5+1))&amp;":"&amp;ADDRESS($S104,SUMIFS(rBP!$1:$1,rBP!$5:$5,MAX(rBP!$5:$5))))))</f>
        <v>0</v>
      </c>
      <c r="CF104" s="71">
        <f ca="1">IF(CF$5="",0,SUMPRODUCT(
INDIRECT(ADDRESS($P104,SUMIFS($1:$1,$5:$5,1))&amp;":"&amp;ADDRESS($P104,CF$1)),
INDIRECT("rBP!"&amp;ADDRESS($S104,SUMIFS(rBP!$1:$1,rBP!$5:$5,MAX(rBP!$5:$5)-CF$5+1))&amp;":"&amp;ADDRESS($S104,SUMIFS(rBP!$1:$1,rBP!$5:$5,MAX(rBP!$5:$5))))))</f>
        <v>0</v>
      </c>
      <c r="CG104" s="71">
        <f ca="1">IF(CG$5="",0,SUMPRODUCT(
INDIRECT(ADDRESS($P104,SUMIFS($1:$1,$5:$5,1))&amp;":"&amp;ADDRESS($P104,CG$1)),
INDIRECT("rBP!"&amp;ADDRESS($S104,SUMIFS(rBP!$1:$1,rBP!$5:$5,MAX(rBP!$5:$5)-CG$5+1))&amp;":"&amp;ADDRESS($S104,SUMIFS(rBP!$1:$1,rBP!$5:$5,MAX(rBP!$5:$5))))))</f>
        <v>0</v>
      </c>
      <c r="CH104" s="71">
        <f ca="1">IF(CH$5="",0,SUMPRODUCT(
INDIRECT(ADDRESS($P104,SUMIFS($1:$1,$5:$5,1))&amp;":"&amp;ADDRESS($P104,CH$1)),
INDIRECT("rBP!"&amp;ADDRESS($S104,SUMIFS(rBP!$1:$1,rBP!$5:$5,MAX(rBP!$5:$5)-CH$5+1))&amp;":"&amp;ADDRESS($S104,SUMIFS(rBP!$1:$1,rBP!$5:$5,MAX(rBP!$5:$5))))))</f>
        <v>0</v>
      </c>
      <c r="CI104" s="71">
        <f ca="1">IF(CI$5="",0,SUMPRODUCT(
INDIRECT(ADDRESS($P104,SUMIFS($1:$1,$5:$5,1))&amp;":"&amp;ADDRESS($P104,CI$1)),
INDIRECT("rBP!"&amp;ADDRESS($S104,SUMIFS(rBP!$1:$1,rBP!$5:$5,MAX(rBP!$5:$5)-CI$5+1))&amp;":"&amp;ADDRESS($S104,SUMIFS(rBP!$1:$1,rBP!$5:$5,MAX(rBP!$5:$5))))))</f>
        <v>0</v>
      </c>
      <c r="CJ104" s="71">
        <f ca="1">IF(CJ$5="",0,SUMPRODUCT(
INDIRECT(ADDRESS($P104,SUMIFS($1:$1,$5:$5,1))&amp;":"&amp;ADDRESS($P104,CJ$1)),
INDIRECT("rBP!"&amp;ADDRESS($S104,SUMIFS(rBP!$1:$1,rBP!$5:$5,MAX(rBP!$5:$5)-CJ$5+1))&amp;":"&amp;ADDRESS($S104,SUMIFS(rBP!$1:$1,rBP!$5:$5,MAX(rBP!$5:$5))))))</f>
        <v>0</v>
      </c>
      <c r="CK104" s="71">
        <f ca="1">IF(CK$5="",0,SUMPRODUCT(
INDIRECT(ADDRESS($P104,SUMIFS($1:$1,$5:$5,1))&amp;":"&amp;ADDRESS($P104,CK$1)),
INDIRECT("rBP!"&amp;ADDRESS($S104,SUMIFS(rBP!$1:$1,rBP!$5:$5,MAX(rBP!$5:$5)-CK$5+1))&amp;":"&amp;ADDRESS($S104,SUMIFS(rBP!$1:$1,rBP!$5:$5,MAX(rBP!$5:$5))))))</f>
        <v>0</v>
      </c>
      <c r="CL104" s="71">
        <f ca="1">IF(CL$5="",0,SUMPRODUCT(
INDIRECT(ADDRESS($P104,SUMIFS($1:$1,$5:$5,1))&amp;":"&amp;ADDRESS($P104,CL$1)),
INDIRECT("rBP!"&amp;ADDRESS($S104,SUMIFS(rBP!$1:$1,rBP!$5:$5,MAX(rBP!$5:$5)-CL$5+1))&amp;":"&amp;ADDRESS($S104,SUMIFS(rBP!$1:$1,rBP!$5:$5,MAX(rBP!$5:$5))))))</f>
        <v>0</v>
      </c>
      <c r="CM104" s="71">
        <f ca="1">IF(CM$5="",0,SUMPRODUCT(
INDIRECT(ADDRESS($P104,SUMIFS($1:$1,$5:$5,1))&amp;":"&amp;ADDRESS($P104,CM$1)),
INDIRECT("rBP!"&amp;ADDRESS($S104,SUMIFS(rBP!$1:$1,rBP!$5:$5,MAX(rBP!$5:$5)-CM$5+1))&amp;":"&amp;ADDRESS($S104,SUMIFS(rBP!$1:$1,rBP!$5:$5,MAX(rBP!$5:$5))))))</f>
        <v>0</v>
      </c>
      <c r="CN104" s="71">
        <f ca="1">IF(CN$5="",0,SUMPRODUCT(
INDIRECT(ADDRESS($P104,SUMIFS($1:$1,$5:$5,1))&amp;":"&amp;ADDRESS($P104,CN$1)),
INDIRECT("rBP!"&amp;ADDRESS($S104,SUMIFS(rBP!$1:$1,rBP!$5:$5,MAX(rBP!$5:$5)-CN$5+1))&amp;":"&amp;ADDRESS($S104,SUMIFS(rBP!$1:$1,rBP!$5:$5,MAX(rBP!$5:$5))))))</f>
        <v>0</v>
      </c>
      <c r="CO104" s="71">
        <f ca="1">IF(CO$5="",0,SUMPRODUCT(
INDIRECT(ADDRESS($P104,SUMIFS($1:$1,$5:$5,1))&amp;":"&amp;ADDRESS($P104,CO$1)),
INDIRECT("rBP!"&amp;ADDRESS($S104,SUMIFS(rBP!$1:$1,rBP!$5:$5,MAX(rBP!$5:$5)-CO$5+1))&amp;":"&amp;ADDRESS($S104,SUMIFS(rBP!$1:$1,rBP!$5:$5,MAX(rBP!$5:$5))))))</f>
        <v>0</v>
      </c>
      <c r="CP104" s="71">
        <f ca="1">IF(CP$5="",0,SUMPRODUCT(
INDIRECT(ADDRESS($P104,SUMIFS($1:$1,$5:$5,1))&amp;":"&amp;ADDRESS($P104,CP$1)),
INDIRECT("rBP!"&amp;ADDRESS($S104,SUMIFS(rBP!$1:$1,rBP!$5:$5,MAX(rBP!$5:$5)-CP$5+1))&amp;":"&amp;ADDRESS($S104,SUMIFS(rBP!$1:$1,rBP!$5:$5,MAX(rBP!$5:$5))))))</f>
        <v>0</v>
      </c>
      <c r="CQ104" s="71">
        <f ca="1">IF(CQ$5="",0,SUMPRODUCT(
INDIRECT(ADDRESS($P104,SUMIFS($1:$1,$5:$5,1))&amp;":"&amp;ADDRESS($P104,CQ$1)),
INDIRECT("rBP!"&amp;ADDRESS($S104,SUMIFS(rBP!$1:$1,rBP!$5:$5,MAX(rBP!$5:$5)-CQ$5+1))&amp;":"&amp;ADDRESS($S104,SUMIFS(rBP!$1:$1,rBP!$5:$5,MAX(rBP!$5:$5))))))</f>
        <v>0</v>
      </c>
      <c r="CR104" s="71">
        <f ca="1">IF(CR$5="",0,SUMPRODUCT(
INDIRECT(ADDRESS($P104,SUMIFS($1:$1,$5:$5,1))&amp;":"&amp;ADDRESS($P104,CR$1)),
INDIRECT("rBP!"&amp;ADDRESS($S104,SUMIFS(rBP!$1:$1,rBP!$5:$5,MAX(rBP!$5:$5)-CR$5+1))&amp;":"&amp;ADDRESS($S104,SUMIFS(rBP!$1:$1,rBP!$5:$5,MAX(rBP!$5:$5))))))</f>
        <v>0</v>
      </c>
      <c r="CS104" s="71">
        <f ca="1">IF(CS$5="",0,SUMPRODUCT(
INDIRECT(ADDRESS($P104,SUMIFS($1:$1,$5:$5,1))&amp;":"&amp;ADDRESS($P104,CS$1)),
INDIRECT("rBP!"&amp;ADDRESS($S104,SUMIFS(rBP!$1:$1,rBP!$5:$5,MAX(rBP!$5:$5)-CS$5+1))&amp;":"&amp;ADDRESS($S104,SUMIFS(rBP!$1:$1,rBP!$5:$5,MAX(rBP!$5:$5))))))</f>
        <v>0</v>
      </c>
      <c r="CT104" s="71">
        <f ca="1">IF(CT$5="",0,SUMPRODUCT(
INDIRECT(ADDRESS($P104,SUMIFS($1:$1,$5:$5,1))&amp;":"&amp;ADDRESS($P104,CT$1)),
INDIRECT("rBP!"&amp;ADDRESS($S104,SUMIFS(rBP!$1:$1,rBP!$5:$5,MAX(rBP!$5:$5)-CT$5+1))&amp;":"&amp;ADDRESS($S104,SUMIFS(rBP!$1:$1,rBP!$5:$5,MAX(rBP!$5:$5))))))</f>
        <v>0</v>
      </c>
    </row>
    <row r="105" spans="1:98" s="27" customFormat="1" ht="12" x14ac:dyDescent="0.25">
      <c r="A105" s="26">
        <f>ROW()</f>
        <v>105</v>
      </c>
      <c r="E105" s="24"/>
      <c r="F105" s="68" t="str">
        <f>F97</f>
        <v>Поступление ГП на склад ГП в натуральных величинах</v>
      </c>
      <c r="G105" s="27" t="str">
        <f>BP!$F$27</f>
        <v>ФОТ упак</v>
      </c>
      <c r="M105" s="2" t="str">
        <f>BP!$M$27</f>
        <v>час</v>
      </c>
      <c r="P105" s="73">
        <f t="shared" si="14"/>
        <v>7</v>
      </c>
      <c r="R105" s="24"/>
      <c r="S105" s="73">
        <f>BP!$A159</f>
        <v>159</v>
      </c>
      <c r="T105" s="69"/>
      <c r="U105" s="69"/>
      <c r="V105" s="77"/>
      <c r="W105" s="29">
        <f ca="1">SUM(INDIRECT(ADDRESS(ROW(),SUMIFS($1:$1,$5:$5,1))):INDIRECT(ADDRESS(ROW(),SUMIFS($1:$1,$5:$5,MAX($5:$5)))))</f>
        <v>85483.892344592474</v>
      </c>
      <c r="X105" s="69"/>
      <c r="Y105" s="69"/>
      <c r="Z105" s="71">
        <f ca="1">IF(Z$5="",0,SUMPRODUCT(
INDIRECT(ADDRESS($P105,SUMIFS($1:$1,$5:$5,1))&amp;":"&amp;ADDRESS($P105,Z$1)),
INDIRECT("rBP!"&amp;ADDRESS($S105,SUMIFS(rBP!$1:$1,rBP!$5:$5,MAX(rBP!$5:$5)-Z$5+1))&amp;":"&amp;ADDRESS($S105,SUMIFS(rBP!$1:$1,rBP!$5:$5,MAX(rBP!$5:$5))))))</f>
        <v>0</v>
      </c>
      <c r="AA105" s="71">
        <f ca="1">IF(AA$5="",0,SUMPRODUCT(
INDIRECT(ADDRESS($P105,SUMIFS($1:$1,$5:$5,1))&amp;":"&amp;ADDRESS($P105,AA$1)),
INDIRECT("rBP!"&amp;ADDRESS($S105,SUMIFS(rBP!$1:$1,rBP!$5:$5,MAX(rBP!$5:$5)-AA$5+1))&amp;":"&amp;ADDRESS($S105,SUMIFS(rBP!$1:$1,rBP!$5:$5,MAX(rBP!$5:$5))))))</f>
        <v>0</v>
      </c>
      <c r="AB105" s="71">
        <f ca="1">IF(AB$5="",0,SUMPRODUCT(
INDIRECT(ADDRESS($P105,SUMIFS($1:$1,$5:$5,1))&amp;":"&amp;ADDRESS($P105,AB$1)),
INDIRECT("rBP!"&amp;ADDRESS($S105,SUMIFS(rBP!$1:$1,rBP!$5:$5,MAX(rBP!$5:$5)-AB$5+1))&amp;":"&amp;ADDRESS($S105,SUMIFS(rBP!$1:$1,rBP!$5:$5,MAX(rBP!$5:$5))))))</f>
        <v>0</v>
      </c>
      <c r="AC105" s="71">
        <f ca="1">IF(AC$5="",0,SUMPRODUCT(
INDIRECT(ADDRESS($P105,SUMIFS($1:$1,$5:$5,1))&amp;":"&amp;ADDRESS($P105,AC$1)),
INDIRECT("rBP!"&amp;ADDRESS($S105,SUMIFS(rBP!$1:$1,rBP!$5:$5,MAX(rBP!$5:$5)-AC$5+1))&amp;":"&amp;ADDRESS($S105,SUMIFS(rBP!$1:$1,rBP!$5:$5,MAX(rBP!$5:$5))))))</f>
        <v>0</v>
      </c>
      <c r="AD105" s="71">
        <f ca="1">IF(AD$5="",0,SUMPRODUCT(
INDIRECT(ADDRESS($P105,SUMIFS($1:$1,$5:$5,1))&amp;":"&amp;ADDRESS($P105,AD$1)),
INDIRECT("rBP!"&amp;ADDRESS($S105,SUMIFS(rBP!$1:$1,rBP!$5:$5,MAX(rBP!$5:$5)-AD$5+1))&amp;":"&amp;ADDRESS($S105,SUMIFS(rBP!$1:$1,rBP!$5:$5,MAX(rBP!$5:$5))))))</f>
        <v>0</v>
      </c>
      <c r="AE105" s="71">
        <f ca="1">IF(AE$5="",0,SUMPRODUCT(
INDIRECT(ADDRESS($P105,SUMIFS($1:$1,$5:$5,1))&amp;":"&amp;ADDRESS($P105,AE$1)),
INDIRECT("rBP!"&amp;ADDRESS($S105,SUMIFS(rBP!$1:$1,rBP!$5:$5,MAX(rBP!$5:$5)-AE$5+1))&amp;":"&amp;ADDRESS($S105,SUMIFS(rBP!$1:$1,rBP!$5:$5,MAX(rBP!$5:$5))))))</f>
        <v>1000</v>
      </c>
      <c r="AF105" s="71">
        <f ca="1">IF(AF$5="",0,SUMPRODUCT(
INDIRECT(ADDRESS($P105,SUMIFS($1:$1,$5:$5,1))&amp;":"&amp;ADDRESS($P105,AF$1)),
INDIRECT("rBP!"&amp;ADDRESS($S105,SUMIFS(rBP!$1:$1,rBP!$5:$5,MAX(rBP!$5:$5)-AF$5+1))&amp;":"&amp;ADDRESS($S105,SUMIFS(rBP!$1:$1,rBP!$5:$5,MAX(rBP!$5:$5))))))</f>
        <v>1030</v>
      </c>
      <c r="AG105" s="71">
        <f ca="1">IF(AG$5="",0,SUMPRODUCT(
INDIRECT(ADDRESS($P105,SUMIFS($1:$1,$5:$5,1))&amp;":"&amp;ADDRESS($P105,AG$1)),
INDIRECT("rBP!"&amp;ADDRESS($S105,SUMIFS(rBP!$1:$1,rBP!$5:$5,MAX(rBP!$5:$5)-AG$5+1))&amp;":"&amp;ADDRESS($S105,SUMIFS(rBP!$1:$1,rBP!$5:$5,MAX(rBP!$5:$5))))))</f>
        <v>1060.9000000000001</v>
      </c>
      <c r="AH105" s="71">
        <f ca="1">IF(AH$5="",0,SUMPRODUCT(
INDIRECT(ADDRESS($P105,SUMIFS($1:$1,$5:$5,1))&amp;":"&amp;ADDRESS($P105,AH$1)),
INDIRECT("rBP!"&amp;ADDRESS($S105,SUMIFS(rBP!$1:$1,rBP!$5:$5,MAX(rBP!$5:$5)-AH$5+1))&amp;":"&amp;ADDRESS($S105,SUMIFS(rBP!$1:$1,rBP!$5:$5,MAX(rBP!$5:$5))))))</f>
        <v>1092.7270000000001</v>
      </c>
      <c r="AI105" s="71">
        <f ca="1">IF(AI$5="",0,SUMPRODUCT(
INDIRECT(ADDRESS($P105,SUMIFS($1:$1,$5:$5,1))&amp;":"&amp;ADDRESS($P105,AI$1)),
INDIRECT("rBP!"&amp;ADDRESS($S105,SUMIFS(rBP!$1:$1,rBP!$5:$5,MAX(rBP!$5:$5)-AI$5+1))&amp;":"&amp;ADDRESS($S105,SUMIFS(rBP!$1:$1,rBP!$5:$5,MAX(rBP!$5:$5))))))</f>
        <v>1125.50881</v>
      </c>
      <c r="AJ105" s="71">
        <f ca="1">IF(AJ$5="",0,SUMPRODUCT(
INDIRECT(ADDRESS($P105,SUMIFS($1:$1,$5:$5,1))&amp;":"&amp;ADDRESS($P105,AJ$1)),
INDIRECT("rBP!"&amp;ADDRESS($S105,SUMIFS(rBP!$1:$1,rBP!$5:$5,MAX(rBP!$5:$5)-AJ$5+1))&amp;":"&amp;ADDRESS($S105,SUMIFS(rBP!$1:$1,rBP!$5:$5,MAX(rBP!$5:$5))))))</f>
        <v>1159.2740743000002</v>
      </c>
      <c r="AK105" s="71">
        <f ca="1">IF(AK$5="",0,SUMPRODUCT(
INDIRECT(ADDRESS($P105,SUMIFS($1:$1,$5:$5,1))&amp;":"&amp;ADDRESS($P105,AK$1)),
INDIRECT("rBP!"&amp;ADDRESS($S105,SUMIFS(rBP!$1:$1,rBP!$5:$5,MAX(rBP!$5:$5)-AK$5+1))&amp;":"&amp;ADDRESS($S105,SUMIFS(rBP!$1:$1,rBP!$5:$5,MAX(rBP!$5:$5))))))</f>
        <v>1194.0522965290002</v>
      </c>
      <c r="AL105" s="71">
        <f ca="1">IF(AL$5="",0,SUMPRODUCT(
INDIRECT(ADDRESS($P105,SUMIFS($1:$1,$5:$5,1))&amp;":"&amp;ADDRESS($P105,AL$1)),
INDIRECT("rBP!"&amp;ADDRESS($S105,SUMIFS(rBP!$1:$1,rBP!$5:$5,MAX(rBP!$5:$5)-AL$5+1))&amp;":"&amp;ADDRESS($S105,SUMIFS(rBP!$1:$1,rBP!$5:$5,MAX(rBP!$5:$5))))))</f>
        <v>1229.8738654248702</v>
      </c>
      <c r="AM105" s="71">
        <f ca="1">IF(AM$5="",0,SUMPRODUCT(
INDIRECT(ADDRESS($P105,SUMIFS($1:$1,$5:$5,1))&amp;":"&amp;ADDRESS($P105,AM$1)),
INDIRECT("rBP!"&amp;ADDRESS($S105,SUMIFS(rBP!$1:$1,rBP!$5:$5,MAX(rBP!$5:$5)-AM$5+1))&amp;":"&amp;ADDRESS($S105,SUMIFS(rBP!$1:$1,rBP!$5:$5,MAX(rBP!$5:$5))))))</f>
        <v>1266.7700813876163</v>
      </c>
      <c r="AN105" s="71">
        <f ca="1">IF(AN$5="",0,SUMPRODUCT(
INDIRECT(ADDRESS($P105,SUMIFS($1:$1,$5:$5,1))&amp;":"&amp;ADDRESS($P105,AN$1)),
INDIRECT("rBP!"&amp;ADDRESS($S105,SUMIFS(rBP!$1:$1,rBP!$5:$5,MAX(rBP!$5:$5)-AN$5+1))&amp;":"&amp;ADDRESS($S105,SUMIFS(rBP!$1:$1,rBP!$5:$5,MAX(rBP!$5:$5))))))</f>
        <v>1304.7731838292448</v>
      </c>
      <c r="AO105" s="71">
        <f ca="1">IF(AO$5="",0,SUMPRODUCT(
INDIRECT(ADDRESS($P105,SUMIFS($1:$1,$5:$5,1))&amp;":"&amp;ADDRESS($P105,AO$1)),
INDIRECT("rBP!"&amp;ADDRESS($S105,SUMIFS(rBP!$1:$1,rBP!$5:$5,MAX(rBP!$5:$5)-AO$5+1))&amp;":"&amp;ADDRESS($S105,SUMIFS(rBP!$1:$1,rBP!$5:$5,MAX(rBP!$5:$5))))))</f>
        <v>1343.9163793441221</v>
      </c>
      <c r="AP105" s="71">
        <f ca="1">IF(AP$5="",0,SUMPRODUCT(
INDIRECT(ADDRESS($P105,SUMIFS($1:$1,$5:$5,1))&amp;":"&amp;ADDRESS($P105,AP$1)),
INDIRECT("rBP!"&amp;ADDRESS($S105,SUMIFS(rBP!$1:$1,rBP!$5:$5,MAX(rBP!$5:$5)-AP$5+1))&amp;":"&amp;ADDRESS($S105,SUMIFS(rBP!$1:$1,rBP!$5:$5,MAX(rBP!$5:$5))))))</f>
        <v>1384.2338707244458</v>
      </c>
      <c r="AQ105" s="71">
        <f ca="1">IF(AQ$5="",0,SUMPRODUCT(
INDIRECT(ADDRESS($P105,SUMIFS($1:$1,$5:$5,1))&amp;":"&amp;ADDRESS($P105,AQ$1)),
INDIRECT("rBP!"&amp;ADDRESS($S105,SUMIFS(rBP!$1:$1,rBP!$5:$5,MAX(rBP!$5:$5)-AQ$5+1))&amp;":"&amp;ADDRESS($S105,SUMIFS(rBP!$1:$1,rBP!$5:$5,MAX(rBP!$5:$5))))))</f>
        <v>1425.7608868461791</v>
      </c>
      <c r="AR105" s="71">
        <f ca="1">IF(AR$5="",0,SUMPRODUCT(
INDIRECT(ADDRESS($P105,SUMIFS($1:$1,$5:$5,1))&amp;":"&amp;ADDRESS($P105,AR$1)),
INDIRECT("rBP!"&amp;ADDRESS($S105,SUMIFS(rBP!$1:$1,rBP!$5:$5,MAX(rBP!$5:$5)-AR$5+1))&amp;":"&amp;ADDRESS($S105,SUMIFS(rBP!$1:$1,rBP!$5:$5,MAX(rBP!$5:$5))))))</f>
        <v>1468.5337134515646</v>
      </c>
      <c r="AS105" s="71">
        <f ca="1">IF(AS$5="",0,SUMPRODUCT(
INDIRECT(ADDRESS($P105,SUMIFS($1:$1,$5:$5,1))&amp;":"&amp;ADDRESS($P105,AS$1)),
INDIRECT("rBP!"&amp;ADDRESS($S105,SUMIFS(rBP!$1:$1,rBP!$5:$5,MAX(rBP!$5:$5)-AS$5+1))&amp;":"&amp;ADDRESS($S105,SUMIFS(rBP!$1:$1,rBP!$5:$5,MAX(rBP!$5:$5))))))</f>
        <v>1512.5897248551116</v>
      </c>
      <c r="AT105" s="71">
        <f ca="1">IF(AT$5="",0,SUMPRODUCT(
INDIRECT(ADDRESS($P105,SUMIFS($1:$1,$5:$5,1))&amp;":"&amp;ADDRESS($P105,AT$1)),
INDIRECT("rBP!"&amp;ADDRESS($S105,SUMIFS(rBP!$1:$1,rBP!$5:$5,MAX(rBP!$5:$5)-AT$5+1))&amp;":"&amp;ADDRESS($S105,SUMIFS(rBP!$1:$1,rBP!$5:$5,MAX(rBP!$5:$5))))))</f>
        <v>1557.9674166007651</v>
      </c>
      <c r="AU105" s="71">
        <f ca="1">IF(AU$5="",0,SUMPRODUCT(
INDIRECT(ADDRESS($P105,SUMIFS($1:$1,$5:$5,1))&amp;":"&amp;ADDRESS($P105,AU$1)),
INDIRECT("rBP!"&amp;ADDRESS($S105,SUMIFS(rBP!$1:$1,rBP!$5:$5,MAX(rBP!$5:$5)-AU$5+1))&amp;":"&amp;ADDRESS($S105,SUMIFS(rBP!$1:$1,rBP!$5:$5,MAX(rBP!$5:$5))))))</f>
        <v>1604.706439098788</v>
      </c>
      <c r="AV105" s="71">
        <f ca="1">IF(AV$5="",0,SUMPRODUCT(
INDIRECT(ADDRESS($P105,SUMIFS($1:$1,$5:$5,1))&amp;":"&amp;ADDRESS($P105,AV$1)),
INDIRECT("rBP!"&amp;ADDRESS($S105,SUMIFS(rBP!$1:$1,rBP!$5:$5,MAX(rBP!$5:$5)-AV$5+1))&amp;":"&amp;ADDRESS($S105,SUMIFS(rBP!$1:$1,rBP!$5:$5,MAX(rBP!$5:$5))))))</f>
        <v>1652.8476322717518</v>
      </c>
      <c r="AW105" s="71">
        <f ca="1">IF(AW$5="",0,SUMPRODUCT(
INDIRECT(ADDRESS($P105,SUMIFS($1:$1,$5:$5,1))&amp;":"&amp;ADDRESS($P105,AW$1)),
INDIRECT("rBP!"&amp;ADDRESS($S105,SUMIFS(rBP!$1:$1,rBP!$5:$5,MAX(rBP!$5:$5)-AW$5+1))&amp;":"&amp;ADDRESS($S105,SUMIFS(rBP!$1:$1,rBP!$5:$5,MAX(rBP!$5:$5))))))</f>
        <v>1702.4330612399044</v>
      </c>
      <c r="AX105" s="71">
        <f ca="1">IF(AX$5="",0,SUMPRODUCT(
INDIRECT(ADDRESS($P105,SUMIFS($1:$1,$5:$5,1))&amp;":"&amp;ADDRESS($P105,AX$1)),
INDIRECT("rBP!"&amp;ADDRESS($S105,SUMIFS(rBP!$1:$1,rBP!$5:$5,MAX(rBP!$5:$5)-AX$5+1))&amp;":"&amp;ADDRESS($S105,SUMIFS(rBP!$1:$1,rBP!$5:$5,MAX(rBP!$5:$5))))))</f>
        <v>1753.5060530771016</v>
      </c>
      <c r="AY105" s="71">
        <f ca="1">IF(AY$5="",0,SUMPRODUCT(
INDIRECT(ADDRESS($P105,SUMIFS($1:$1,$5:$5,1))&amp;":"&amp;ADDRESS($P105,AY$1)),
INDIRECT("rBP!"&amp;ADDRESS($S105,SUMIFS(rBP!$1:$1,rBP!$5:$5,MAX(rBP!$5:$5)-AY$5+1))&amp;":"&amp;ADDRESS($S105,SUMIFS(rBP!$1:$1,rBP!$5:$5,MAX(rBP!$5:$5))))))</f>
        <v>1806.1112346694147</v>
      </c>
      <c r="AZ105" s="71">
        <f ca="1">IF(AZ$5="",0,SUMPRODUCT(
INDIRECT(ADDRESS($P105,SUMIFS($1:$1,$5:$5,1))&amp;":"&amp;ADDRESS($P105,AZ$1)),
INDIRECT("rBP!"&amp;ADDRESS($S105,SUMIFS(rBP!$1:$1,rBP!$5:$5,MAX(rBP!$5:$5)-AZ$5+1))&amp;":"&amp;ADDRESS($S105,SUMIFS(rBP!$1:$1,rBP!$5:$5,MAX(rBP!$5:$5))))))</f>
        <v>1860.2945717094972</v>
      </c>
      <c r="BA105" s="71">
        <f ca="1">IF(BA$5="",0,SUMPRODUCT(
INDIRECT(ADDRESS($P105,SUMIFS($1:$1,$5:$5,1))&amp;":"&amp;ADDRESS($P105,BA$1)),
INDIRECT("rBP!"&amp;ADDRESS($S105,SUMIFS(rBP!$1:$1,rBP!$5:$5,MAX(rBP!$5:$5)-BA$5+1))&amp;":"&amp;ADDRESS($S105,SUMIFS(rBP!$1:$1,rBP!$5:$5,MAX(rBP!$5:$5))))))</f>
        <v>1916.1034088607821</v>
      </c>
      <c r="BB105" s="71">
        <f ca="1">IF(BB$5="",0,SUMPRODUCT(
INDIRECT(ADDRESS($P105,SUMIFS($1:$1,$5:$5,1))&amp;":"&amp;ADDRESS($P105,BB$1)),
INDIRECT("rBP!"&amp;ADDRESS($S105,SUMIFS(rBP!$1:$1,rBP!$5:$5,MAX(rBP!$5:$5)-BB$5+1))&amp;":"&amp;ADDRESS($S105,SUMIFS(rBP!$1:$1,rBP!$5:$5,MAX(rBP!$5:$5))))))</f>
        <v>1973.5865111266057</v>
      </c>
      <c r="BC105" s="71">
        <f ca="1">IF(BC$5="",0,SUMPRODUCT(
INDIRECT(ADDRESS($P105,SUMIFS($1:$1,$5:$5,1))&amp;":"&amp;ADDRESS($P105,BC$1)),
INDIRECT("rBP!"&amp;ADDRESS($S105,SUMIFS(rBP!$1:$1,rBP!$5:$5,MAX(rBP!$5:$5)-BC$5+1))&amp;":"&amp;ADDRESS($S105,SUMIFS(rBP!$1:$1,rBP!$5:$5,MAX(rBP!$5:$5))))))</f>
        <v>2032.794106460404</v>
      </c>
      <c r="BD105" s="71">
        <f ca="1">IF(BD$5="",0,SUMPRODUCT(
INDIRECT(ADDRESS($P105,SUMIFS($1:$1,$5:$5,1))&amp;":"&amp;ADDRESS($P105,BD$1)),
INDIRECT("rBP!"&amp;ADDRESS($S105,SUMIFS(rBP!$1:$1,rBP!$5:$5,MAX(rBP!$5:$5)-BD$5+1))&amp;":"&amp;ADDRESS($S105,SUMIFS(rBP!$1:$1,rBP!$5:$5,MAX(rBP!$5:$5))))))</f>
        <v>2093.7779296542162</v>
      </c>
      <c r="BE105" s="71">
        <f ca="1">IF(BE$5="",0,SUMPRODUCT(
INDIRECT(ADDRESS($P105,SUMIFS($1:$1,$5:$5,1))&amp;":"&amp;ADDRESS($P105,BE$1)),
INDIRECT("rBP!"&amp;ADDRESS($S105,SUMIFS(rBP!$1:$1,rBP!$5:$5,MAX(rBP!$5:$5)-BE$5+1))&amp;":"&amp;ADDRESS($S105,SUMIFS(rBP!$1:$1,rBP!$5:$5,MAX(rBP!$5:$5))))))</f>
        <v>2156.5912675438426</v>
      </c>
      <c r="BF105" s="71">
        <f ca="1">IF(BF$5="",0,SUMPRODUCT(
INDIRECT(ADDRESS($P105,SUMIFS($1:$1,$5:$5,1))&amp;":"&amp;ADDRESS($P105,BF$1)),
INDIRECT("rBP!"&amp;ADDRESS($S105,SUMIFS(rBP!$1:$1,rBP!$5:$5,MAX(rBP!$5:$5)-BF$5+1))&amp;":"&amp;ADDRESS($S105,SUMIFS(rBP!$1:$1,rBP!$5:$5,MAX(rBP!$5:$5))))))</f>
        <v>2221.2890055701578</v>
      </c>
      <c r="BG105" s="71">
        <f ca="1">IF(BG$5="",0,SUMPRODUCT(
INDIRECT(ADDRESS($P105,SUMIFS($1:$1,$5:$5,1))&amp;":"&amp;ADDRESS($P105,BG$1)),
INDIRECT("rBP!"&amp;ADDRESS($S105,SUMIFS(rBP!$1:$1,rBP!$5:$5,MAX(rBP!$5:$5)-BG$5+1))&amp;":"&amp;ADDRESS($S105,SUMIFS(rBP!$1:$1,rBP!$5:$5,MAX(rBP!$5:$5))))))</f>
        <v>2287.9276757372627</v>
      </c>
      <c r="BH105" s="71">
        <f ca="1">IF(BH$5="",0,SUMPRODUCT(
INDIRECT(ADDRESS($P105,SUMIFS($1:$1,$5:$5,1))&amp;":"&amp;ADDRESS($P105,BH$1)),
INDIRECT("rBP!"&amp;ADDRESS($S105,SUMIFS(rBP!$1:$1,rBP!$5:$5,MAX(rBP!$5:$5)-BH$5+1))&amp;":"&amp;ADDRESS($S105,SUMIFS(rBP!$1:$1,rBP!$5:$5,MAX(rBP!$5:$5))))))</f>
        <v>2356.5655060093804</v>
      </c>
      <c r="BI105" s="71">
        <f ca="1">IF(BI$5="",0,SUMPRODUCT(
INDIRECT(ADDRESS($P105,SUMIFS($1:$1,$5:$5,1))&amp;":"&amp;ADDRESS($P105,BI$1)),
INDIRECT("rBP!"&amp;ADDRESS($S105,SUMIFS(rBP!$1:$1,rBP!$5:$5,MAX(rBP!$5:$5)-BI$5+1))&amp;":"&amp;ADDRESS($S105,SUMIFS(rBP!$1:$1,rBP!$5:$5,MAX(rBP!$5:$5))))))</f>
        <v>2427.2624711896619</v>
      </c>
      <c r="BJ105" s="71">
        <f ca="1">IF(BJ$5="",0,SUMPRODUCT(
INDIRECT(ADDRESS($P105,SUMIFS($1:$1,$5:$5,1))&amp;":"&amp;ADDRESS($P105,BJ$1)),
INDIRECT("rBP!"&amp;ADDRESS($S105,SUMIFS(rBP!$1:$1,rBP!$5:$5,MAX(rBP!$5:$5)-BJ$5+1))&amp;":"&amp;ADDRESS($S105,SUMIFS(rBP!$1:$1,rBP!$5:$5,MAX(rBP!$5:$5))))))</f>
        <v>2500.080345325352</v>
      </c>
      <c r="BK105" s="71">
        <f ca="1">IF(BK$5="",0,SUMPRODUCT(
INDIRECT(ADDRESS($P105,SUMIFS($1:$1,$5:$5,1))&amp;":"&amp;ADDRESS($P105,BK$1)),
INDIRECT("rBP!"&amp;ADDRESS($S105,SUMIFS(rBP!$1:$1,rBP!$5:$5,MAX(rBP!$5:$5)-BK$5+1))&amp;":"&amp;ADDRESS($S105,SUMIFS(rBP!$1:$1,rBP!$5:$5,MAX(rBP!$5:$5))))))</f>
        <v>2575.0827556851127</v>
      </c>
      <c r="BL105" s="71">
        <f ca="1">IF(BL$5="",0,SUMPRODUCT(
INDIRECT(ADDRESS($P105,SUMIFS($1:$1,$5:$5,1))&amp;":"&amp;ADDRESS($P105,BL$1)),
INDIRECT("rBP!"&amp;ADDRESS($S105,SUMIFS(rBP!$1:$1,rBP!$5:$5,MAX(rBP!$5:$5)-BL$5+1))&amp;":"&amp;ADDRESS($S105,SUMIFS(rBP!$1:$1,rBP!$5:$5,MAX(rBP!$5:$5))))))</f>
        <v>2652.3352383556662</v>
      </c>
      <c r="BM105" s="71">
        <f ca="1">IF(BM$5="",0,SUMPRODUCT(
INDIRECT(ADDRESS($P105,SUMIFS($1:$1,$5:$5,1))&amp;":"&amp;ADDRESS($P105,BM$1)),
INDIRECT("rBP!"&amp;ADDRESS($S105,SUMIFS(rBP!$1:$1,rBP!$5:$5,MAX(rBP!$5:$5)-BM$5+1))&amp;":"&amp;ADDRESS($S105,SUMIFS(rBP!$1:$1,rBP!$5:$5,MAX(rBP!$5:$5))))))</f>
        <v>2731.9052955063362</v>
      </c>
      <c r="BN105" s="71">
        <f ca="1">IF(BN$5="",0,SUMPRODUCT(
INDIRECT(ADDRESS($P105,SUMIFS($1:$1,$5:$5,1))&amp;":"&amp;ADDRESS($P105,BN$1)),
INDIRECT("rBP!"&amp;ADDRESS($S105,SUMIFS(rBP!$1:$1,rBP!$5:$5,MAX(rBP!$5:$5)-BN$5+1))&amp;":"&amp;ADDRESS($S105,SUMIFS(rBP!$1:$1,rBP!$5:$5,MAX(rBP!$5:$5))))))</f>
        <v>2813.8624543715264</v>
      </c>
      <c r="BO105" s="71">
        <f ca="1">IF(BO$5="",0,SUMPRODUCT(
INDIRECT(ADDRESS($P105,SUMIFS($1:$1,$5:$5,1))&amp;":"&amp;ADDRESS($P105,BO$1)),
INDIRECT("rBP!"&amp;ADDRESS($S105,SUMIFS(rBP!$1:$1,rBP!$5:$5,MAX(rBP!$5:$5)-BO$5+1))&amp;":"&amp;ADDRESS($S105,SUMIFS(rBP!$1:$1,rBP!$5:$5,MAX(rBP!$5:$5))))))</f>
        <v>2898.2783280026724</v>
      </c>
      <c r="BP105" s="71">
        <f ca="1">IF(BP$5="",0,SUMPRODUCT(
INDIRECT(ADDRESS($P105,SUMIFS($1:$1,$5:$5,1))&amp;":"&amp;ADDRESS($P105,BP$1)),
INDIRECT("rBP!"&amp;ADDRESS($S105,SUMIFS(rBP!$1:$1,rBP!$5:$5,MAX(rBP!$5:$5)-BP$5+1))&amp;":"&amp;ADDRESS($S105,SUMIFS(rBP!$1:$1,rBP!$5:$5,MAX(rBP!$5:$5))))))</f>
        <v>2985.2266778427525</v>
      </c>
      <c r="BQ105" s="71">
        <f ca="1">IF(BQ$5="",0,SUMPRODUCT(
INDIRECT(ADDRESS($P105,SUMIFS($1:$1,$5:$5,1))&amp;":"&amp;ADDRESS($P105,BQ$1)),
INDIRECT("rBP!"&amp;ADDRESS($S105,SUMIFS(rBP!$1:$1,rBP!$5:$5,MAX(rBP!$5:$5)-BQ$5+1))&amp;":"&amp;ADDRESS($S105,SUMIFS(rBP!$1:$1,rBP!$5:$5,MAX(rBP!$5:$5))))))</f>
        <v>3074.7834781780352</v>
      </c>
      <c r="BR105" s="71">
        <f ca="1">IF(BR$5="",0,SUMPRODUCT(
INDIRECT(ADDRESS($P105,SUMIFS($1:$1,$5:$5,1))&amp;":"&amp;ADDRESS($P105,BR$1)),
INDIRECT("rBP!"&amp;ADDRESS($S105,SUMIFS(rBP!$1:$1,rBP!$5:$5,MAX(rBP!$5:$5)-BR$5+1))&amp;":"&amp;ADDRESS($S105,SUMIFS(rBP!$1:$1,rBP!$5:$5,MAX(rBP!$5:$5))))))</f>
        <v>3167.0269825233763</v>
      </c>
      <c r="BS105" s="71">
        <f ca="1">IF(BS$5="",0,SUMPRODUCT(
INDIRECT(ADDRESS($P105,SUMIFS($1:$1,$5:$5,1))&amp;":"&amp;ADDRESS($P105,BS$1)),
INDIRECT("rBP!"&amp;ADDRESS($S105,SUMIFS(rBP!$1:$1,rBP!$5:$5,MAX(rBP!$5:$5)-BS$5+1))&amp;":"&amp;ADDRESS($S105,SUMIFS(rBP!$1:$1,rBP!$5:$5,MAX(rBP!$5:$5))))))</f>
        <v>3262.0377919990779</v>
      </c>
      <c r="BT105" s="71">
        <f ca="1">IF(BT$5="",0,SUMPRODUCT(
INDIRECT(ADDRESS($P105,SUMIFS($1:$1,$5:$5,1))&amp;":"&amp;ADDRESS($P105,BT$1)),
INDIRECT("rBP!"&amp;ADDRESS($S105,SUMIFS(rBP!$1:$1,rBP!$5:$5,MAX(rBP!$5:$5)-BT$5+1))&amp;":"&amp;ADDRESS($S105,SUMIFS(rBP!$1:$1,rBP!$5:$5,MAX(rBP!$5:$5))))))</f>
        <v>3359.8989257590501</v>
      </c>
      <c r="BU105" s="71">
        <f ca="1">IF(BU$5="",0,SUMPRODUCT(
INDIRECT(ADDRESS($P105,SUMIFS($1:$1,$5:$5,1))&amp;":"&amp;ADDRESS($P105,BU$1)),
INDIRECT("rBP!"&amp;ADDRESS($S105,SUMIFS(rBP!$1:$1,rBP!$5:$5,MAX(rBP!$5:$5)-BU$5+1))&amp;":"&amp;ADDRESS($S105,SUMIFS(rBP!$1:$1,rBP!$5:$5,MAX(rBP!$5:$5))))))</f>
        <v>3460.6958935318216</v>
      </c>
      <c r="BV105" s="71">
        <f ca="1">IF(BV$5="",0,SUMPRODUCT(
INDIRECT(ADDRESS($P105,SUMIFS($1:$1,$5:$5,1))&amp;":"&amp;ADDRESS($P105,BV$1)),
INDIRECT("rBP!"&amp;ADDRESS($S105,SUMIFS(rBP!$1:$1,rBP!$5:$5,MAX(rBP!$5:$5)-BV$5+1))&amp;":"&amp;ADDRESS($S105,SUMIFS(rBP!$1:$1,rBP!$5:$5,MAX(rBP!$5:$5))))))</f>
        <v>0</v>
      </c>
      <c r="BW105" s="71">
        <f ca="1">IF(BW$5="",0,SUMPRODUCT(
INDIRECT(ADDRESS($P105,SUMIFS($1:$1,$5:$5,1))&amp;":"&amp;ADDRESS($P105,BW$1)),
INDIRECT("rBP!"&amp;ADDRESS($S105,SUMIFS(rBP!$1:$1,rBP!$5:$5,MAX(rBP!$5:$5)-BW$5+1))&amp;":"&amp;ADDRESS($S105,SUMIFS(rBP!$1:$1,rBP!$5:$5,MAX(rBP!$5:$5))))))</f>
        <v>0</v>
      </c>
      <c r="BX105" s="71">
        <f ca="1">IF(BX$5="",0,SUMPRODUCT(
INDIRECT(ADDRESS($P105,SUMIFS($1:$1,$5:$5,1))&amp;":"&amp;ADDRESS($P105,BX$1)),
INDIRECT("rBP!"&amp;ADDRESS($S105,SUMIFS(rBP!$1:$1,rBP!$5:$5,MAX(rBP!$5:$5)-BX$5+1))&amp;":"&amp;ADDRESS($S105,SUMIFS(rBP!$1:$1,rBP!$5:$5,MAX(rBP!$5:$5))))))</f>
        <v>0</v>
      </c>
      <c r="BY105" s="71">
        <f ca="1">IF(BY$5="",0,SUMPRODUCT(
INDIRECT(ADDRESS($P105,SUMIFS($1:$1,$5:$5,1))&amp;":"&amp;ADDRESS($P105,BY$1)),
INDIRECT("rBP!"&amp;ADDRESS($S105,SUMIFS(rBP!$1:$1,rBP!$5:$5,MAX(rBP!$5:$5)-BY$5+1))&amp;":"&amp;ADDRESS($S105,SUMIFS(rBP!$1:$1,rBP!$5:$5,MAX(rBP!$5:$5))))))</f>
        <v>0</v>
      </c>
      <c r="BZ105" s="71">
        <f ca="1">IF(BZ$5="",0,SUMPRODUCT(
INDIRECT(ADDRESS($P105,SUMIFS($1:$1,$5:$5,1))&amp;":"&amp;ADDRESS($P105,BZ$1)),
INDIRECT("rBP!"&amp;ADDRESS($S105,SUMIFS(rBP!$1:$1,rBP!$5:$5,MAX(rBP!$5:$5)-BZ$5+1))&amp;":"&amp;ADDRESS($S105,SUMIFS(rBP!$1:$1,rBP!$5:$5,MAX(rBP!$5:$5))))))</f>
        <v>0</v>
      </c>
      <c r="CA105" s="71">
        <f ca="1">IF(CA$5="",0,SUMPRODUCT(
INDIRECT(ADDRESS($P105,SUMIFS($1:$1,$5:$5,1))&amp;":"&amp;ADDRESS($P105,CA$1)),
INDIRECT("rBP!"&amp;ADDRESS($S105,SUMIFS(rBP!$1:$1,rBP!$5:$5,MAX(rBP!$5:$5)-CA$5+1))&amp;":"&amp;ADDRESS($S105,SUMIFS(rBP!$1:$1,rBP!$5:$5,MAX(rBP!$5:$5))))))</f>
        <v>0</v>
      </c>
      <c r="CB105" s="71">
        <f ca="1">IF(CB$5="",0,SUMPRODUCT(
INDIRECT(ADDRESS($P105,SUMIFS($1:$1,$5:$5,1))&amp;":"&amp;ADDRESS($P105,CB$1)),
INDIRECT("rBP!"&amp;ADDRESS($S105,SUMIFS(rBP!$1:$1,rBP!$5:$5,MAX(rBP!$5:$5)-CB$5+1))&amp;":"&amp;ADDRESS($S105,SUMIFS(rBP!$1:$1,rBP!$5:$5,MAX(rBP!$5:$5))))))</f>
        <v>0</v>
      </c>
      <c r="CC105" s="71">
        <f ca="1">IF(CC$5="",0,SUMPRODUCT(
INDIRECT(ADDRESS($P105,SUMIFS($1:$1,$5:$5,1))&amp;":"&amp;ADDRESS($P105,CC$1)),
INDIRECT("rBP!"&amp;ADDRESS($S105,SUMIFS(rBP!$1:$1,rBP!$5:$5,MAX(rBP!$5:$5)-CC$5+1))&amp;":"&amp;ADDRESS($S105,SUMIFS(rBP!$1:$1,rBP!$5:$5,MAX(rBP!$5:$5))))))</f>
        <v>0</v>
      </c>
      <c r="CD105" s="71">
        <f ca="1">IF(CD$5="",0,SUMPRODUCT(
INDIRECT(ADDRESS($P105,SUMIFS($1:$1,$5:$5,1))&amp;":"&amp;ADDRESS($P105,CD$1)),
INDIRECT("rBP!"&amp;ADDRESS($S105,SUMIFS(rBP!$1:$1,rBP!$5:$5,MAX(rBP!$5:$5)-CD$5+1))&amp;":"&amp;ADDRESS($S105,SUMIFS(rBP!$1:$1,rBP!$5:$5,MAX(rBP!$5:$5))))))</f>
        <v>0</v>
      </c>
      <c r="CE105" s="71">
        <f ca="1">IF(CE$5="",0,SUMPRODUCT(
INDIRECT(ADDRESS($P105,SUMIFS($1:$1,$5:$5,1))&amp;":"&amp;ADDRESS($P105,CE$1)),
INDIRECT("rBP!"&amp;ADDRESS($S105,SUMIFS(rBP!$1:$1,rBP!$5:$5,MAX(rBP!$5:$5)-CE$5+1))&amp;":"&amp;ADDRESS($S105,SUMIFS(rBP!$1:$1,rBP!$5:$5,MAX(rBP!$5:$5))))))</f>
        <v>0</v>
      </c>
      <c r="CF105" s="71">
        <f ca="1">IF(CF$5="",0,SUMPRODUCT(
INDIRECT(ADDRESS($P105,SUMIFS($1:$1,$5:$5,1))&amp;":"&amp;ADDRESS($P105,CF$1)),
INDIRECT("rBP!"&amp;ADDRESS($S105,SUMIFS(rBP!$1:$1,rBP!$5:$5,MAX(rBP!$5:$5)-CF$5+1))&amp;":"&amp;ADDRESS($S105,SUMIFS(rBP!$1:$1,rBP!$5:$5,MAX(rBP!$5:$5))))))</f>
        <v>0</v>
      </c>
      <c r="CG105" s="71">
        <f ca="1">IF(CG$5="",0,SUMPRODUCT(
INDIRECT(ADDRESS($P105,SUMIFS($1:$1,$5:$5,1))&amp;":"&amp;ADDRESS($P105,CG$1)),
INDIRECT("rBP!"&amp;ADDRESS($S105,SUMIFS(rBP!$1:$1,rBP!$5:$5,MAX(rBP!$5:$5)-CG$5+1))&amp;":"&amp;ADDRESS($S105,SUMIFS(rBP!$1:$1,rBP!$5:$5,MAX(rBP!$5:$5))))))</f>
        <v>0</v>
      </c>
      <c r="CH105" s="71">
        <f ca="1">IF(CH$5="",0,SUMPRODUCT(
INDIRECT(ADDRESS($P105,SUMIFS($1:$1,$5:$5,1))&amp;":"&amp;ADDRESS($P105,CH$1)),
INDIRECT("rBP!"&amp;ADDRESS($S105,SUMIFS(rBP!$1:$1,rBP!$5:$5,MAX(rBP!$5:$5)-CH$5+1))&amp;":"&amp;ADDRESS($S105,SUMIFS(rBP!$1:$1,rBP!$5:$5,MAX(rBP!$5:$5))))))</f>
        <v>0</v>
      </c>
      <c r="CI105" s="71">
        <f ca="1">IF(CI$5="",0,SUMPRODUCT(
INDIRECT(ADDRESS($P105,SUMIFS($1:$1,$5:$5,1))&amp;":"&amp;ADDRESS($P105,CI$1)),
INDIRECT("rBP!"&amp;ADDRESS($S105,SUMIFS(rBP!$1:$1,rBP!$5:$5,MAX(rBP!$5:$5)-CI$5+1))&amp;":"&amp;ADDRESS($S105,SUMIFS(rBP!$1:$1,rBP!$5:$5,MAX(rBP!$5:$5))))))</f>
        <v>0</v>
      </c>
      <c r="CJ105" s="71">
        <f ca="1">IF(CJ$5="",0,SUMPRODUCT(
INDIRECT(ADDRESS($P105,SUMIFS($1:$1,$5:$5,1))&amp;":"&amp;ADDRESS($P105,CJ$1)),
INDIRECT("rBP!"&amp;ADDRESS($S105,SUMIFS(rBP!$1:$1,rBP!$5:$5,MAX(rBP!$5:$5)-CJ$5+1))&amp;":"&amp;ADDRESS($S105,SUMIFS(rBP!$1:$1,rBP!$5:$5,MAX(rBP!$5:$5))))))</f>
        <v>0</v>
      </c>
      <c r="CK105" s="71">
        <f ca="1">IF(CK$5="",0,SUMPRODUCT(
INDIRECT(ADDRESS($P105,SUMIFS($1:$1,$5:$5,1))&amp;":"&amp;ADDRESS($P105,CK$1)),
INDIRECT("rBP!"&amp;ADDRESS($S105,SUMIFS(rBP!$1:$1,rBP!$5:$5,MAX(rBP!$5:$5)-CK$5+1))&amp;":"&amp;ADDRESS($S105,SUMIFS(rBP!$1:$1,rBP!$5:$5,MAX(rBP!$5:$5))))))</f>
        <v>0</v>
      </c>
      <c r="CL105" s="71">
        <f ca="1">IF(CL$5="",0,SUMPRODUCT(
INDIRECT(ADDRESS($P105,SUMIFS($1:$1,$5:$5,1))&amp;":"&amp;ADDRESS($P105,CL$1)),
INDIRECT("rBP!"&amp;ADDRESS($S105,SUMIFS(rBP!$1:$1,rBP!$5:$5,MAX(rBP!$5:$5)-CL$5+1))&amp;":"&amp;ADDRESS($S105,SUMIFS(rBP!$1:$1,rBP!$5:$5,MAX(rBP!$5:$5))))))</f>
        <v>0</v>
      </c>
      <c r="CM105" s="71">
        <f ca="1">IF(CM$5="",0,SUMPRODUCT(
INDIRECT(ADDRESS($P105,SUMIFS($1:$1,$5:$5,1))&amp;":"&amp;ADDRESS($P105,CM$1)),
INDIRECT("rBP!"&amp;ADDRESS($S105,SUMIFS(rBP!$1:$1,rBP!$5:$5,MAX(rBP!$5:$5)-CM$5+1))&amp;":"&amp;ADDRESS($S105,SUMIFS(rBP!$1:$1,rBP!$5:$5,MAX(rBP!$5:$5))))))</f>
        <v>0</v>
      </c>
      <c r="CN105" s="71">
        <f ca="1">IF(CN$5="",0,SUMPRODUCT(
INDIRECT(ADDRESS($P105,SUMIFS($1:$1,$5:$5,1))&amp;":"&amp;ADDRESS($P105,CN$1)),
INDIRECT("rBP!"&amp;ADDRESS($S105,SUMIFS(rBP!$1:$1,rBP!$5:$5,MAX(rBP!$5:$5)-CN$5+1))&amp;":"&amp;ADDRESS($S105,SUMIFS(rBP!$1:$1,rBP!$5:$5,MAX(rBP!$5:$5))))))</f>
        <v>0</v>
      </c>
      <c r="CO105" s="71">
        <f ca="1">IF(CO$5="",0,SUMPRODUCT(
INDIRECT(ADDRESS($P105,SUMIFS($1:$1,$5:$5,1))&amp;":"&amp;ADDRESS($P105,CO$1)),
INDIRECT("rBP!"&amp;ADDRESS($S105,SUMIFS(rBP!$1:$1,rBP!$5:$5,MAX(rBP!$5:$5)-CO$5+1))&amp;":"&amp;ADDRESS($S105,SUMIFS(rBP!$1:$1,rBP!$5:$5,MAX(rBP!$5:$5))))))</f>
        <v>0</v>
      </c>
      <c r="CP105" s="71">
        <f ca="1">IF(CP$5="",0,SUMPRODUCT(
INDIRECT(ADDRESS($P105,SUMIFS($1:$1,$5:$5,1))&amp;":"&amp;ADDRESS($P105,CP$1)),
INDIRECT("rBP!"&amp;ADDRESS($S105,SUMIFS(rBP!$1:$1,rBP!$5:$5,MAX(rBP!$5:$5)-CP$5+1))&amp;":"&amp;ADDRESS($S105,SUMIFS(rBP!$1:$1,rBP!$5:$5,MAX(rBP!$5:$5))))))</f>
        <v>0</v>
      </c>
      <c r="CQ105" s="71">
        <f ca="1">IF(CQ$5="",0,SUMPRODUCT(
INDIRECT(ADDRESS($P105,SUMIFS($1:$1,$5:$5,1))&amp;":"&amp;ADDRESS($P105,CQ$1)),
INDIRECT("rBP!"&amp;ADDRESS($S105,SUMIFS(rBP!$1:$1,rBP!$5:$5,MAX(rBP!$5:$5)-CQ$5+1))&amp;":"&amp;ADDRESS($S105,SUMIFS(rBP!$1:$1,rBP!$5:$5,MAX(rBP!$5:$5))))))</f>
        <v>0</v>
      </c>
      <c r="CR105" s="71">
        <f ca="1">IF(CR$5="",0,SUMPRODUCT(
INDIRECT(ADDRESS($P105,SUMIFS($1:$1,$5:$5,1))&amp;":"&amp;ADDRESS($P105,CR$1)),
INDIRECT("rBP!"&amp;ADDRESS($S105,SUMIFS(rBP!$1:$1,rBP!$5:$5,MAX(rBP!$5:$5)-CR$5+1))&amp;":"&amp;ADDRESS($S105,SUMIFS(rBP!$1:$1,rBP!$5:$5,MAX(rBP!$5:$5))))))</f>
        <v>0</v>
      </c>
      <c r="CS105" s="71">
        <f ca="1">IF(CS$5="",0,SUMPRODUCT(
INDIRECT(ADDRESS($P105,SUMIFS($1:$1,$5:$5,1))&amp;":"&amp;ADDRESS($P105,CS$1)),
INDIRECT("rBP!"&amp;ADDRESS($S105,SUMIFS(rBP!$1:$1,rBP!$5:$5,MAX(rBP!$5:$5)-CS$5+1))&amp;":"&amp;ADDRESS($S105,SUMIFS(rBP!$1:$1,rBP!$5:$5,MAX(rBP!$5:$5))))))</f>
        <v>0</v>
      </c>
      <c r="CT105" s="71">
        <f ca="1">IF(CT$5="",0,SUMPRODUCT(
INDIRECT(ADDRESS($P105,SUMIFS($1:$1,$5:$5,1))&amp;":"&amp;ADDRESS($P105,CT$1)),
INDIRECT("rBP!"&amp;ADDRESS($S105,SUMIFS(rBP!$1:$1,rBP!$5:$5,MAX(rBP!$5:$5)-CT$5+1))&amp;":"&amp;ADDRESS($S105,SUMIFS(rBP!$1:$1,rBP!$5:$5,MAX(rBP!$5:$5))))))</f>
        <v>0</v>
      </c>
    </row>
    <row r="106" spans="1:98" s="27" customFormat="1" ht="12" x14ac:dyDescent="0.25">
      <c r="A106" s="26">
        <f>ROW()</f>
        <v>106</v>
      </c>
      <c r="E106" s="24"/>
      <c r="F106" s="68" t="str">
        <f>F97</f>
        <v>Поступление ГП на склад ГП в натуральных величинах</v>
      </c>
      <c r="G106" s="27" t="str">
        <f>BP!$F$28</f>
        <v>Соцсборы</v>
      </c>
      <c r="M106" s="2" t="str">
        <f>BP!$M$28</f>
        <v>час</v>
      </c>
      <c r="P106" s="73">
        <f t="shared" si="14"/>
        <v>7</v>
      </c>
      <c r="R106" s="24"/>
      <c r="S106" s="73">
        <f>BP!$A160</f>
        <v>160</v>
      </c>
      <c r="T106" s="69"/>
      <c r="U106" s="69"/>
      <c r="V106" s="77"/>
      <c r="W106" s="29">
        <f ca="1">SUM(INDIRECT(ADDRESS(ROW(),SUMIFS($1:$1,$5:$5,1))):INDIRECT(ADDRESS(ROW(),SUMIFS($1:$1,$5:$5,MAX($5:$5)))))</f>
        <v>256451.67703377747</v>
      </c>
      <c r="X106" s="69"/>
      <c r="Y106" s="69"/>
      <c r="Z106" s="71">
        <f ca="1">IF(Z$5="",0,SUMPRODUCT(
INDIRECT(ADDRESS($P106,SUMIFS($1:$1,$5:$5,1))&amp;":"&amp;ADDRESS($P106,Z$1)),
INDIRECT("rBP!"&amp;ADDRESS($S106,SUMIFS(rBP!$1:$1,rBP!$5:$5,MAX(rBP!$5:$5)-Z$5+1))&amp;":"&amp;ADDRESS($S106,SUMIFS(rBP!$1:$1,rBP!$5:$5,MAX(rBP!$5:$5))))))</f>
        <v>0</v>
      </c>
      <c r="AA106" s="71">
        <f ca="1">IF(AA$5="",0,SUMPRODUCT(
INDIRECT(ADDRESS($P106,SUMIFS($1:$1,$5:$5,1))&amp;":"&amp;ADDRESS($P106,AA$1)),
INDIRECT("rBP!"&amp;ADDRESS($S106,SUMIFS(rBP!$1:$1,rBP!$5:$5,MAX(rBP!$5:$5)-AA$5+1))&amp;":"&amp;ADDRESS($S106,SUMIFS(rBP!$1:$1,rBP!$5:$5,MAX(rBP!$5:$5))))))</f>
        <v>0</v>
      </c>
      <c r="AB106" s="71">
        <f ca="1">IF(AB$5="",0,SUMPRODUCT(
INDIRECT(ADDRESS($P106,SUMIFS($1:$1,$5:$5,1))&amp;":"&amp;ADDRESS($P106,AB$1)),
INDIRECT("rBP!"&amp;ADDRESS($S106,SUMIFS(rBP!$1:$1,rBP!$5:$5,MAX(rBP!$5:$5)-AB$5+1))&amp;":"&amp;ADDRESS($S106,SUMIFS(rBP!$1:$1,rBP!$5:$5,MAX(rBP!$5:$5))))))</f>
        <v>0</v>
      </c>
      <c r="AC106" s="71">
        <f ca="1">IF(AC$5="",0,SUMPRODUCT(
INDIRECT(ADDRESS($P106,SUMIFS($1:$1,$5:$5,1))&amp;":"&amp;ADDRESS($P106,AC$1)),
INDIRECT("rBP!"&amp;ADDRESS($S106,SUMIFS(rBP!$1:$1,rBP!$5:$5,MAX(rBP!$5:$5)-AC$5+1))&amp;":"&amp;ADDRESS($S106,SUMIFS(rBP!$1:$1,rBP!$5:$5,MAX(rBP!$5:$5))))))</f>
        <v>0</v>
      </c>
      <c r="AD106" s="71">
        <f ca="1">IF(AD$5="",0,SUMPRODUCT(
INDIRECT(ADDRESS($P106,SUMIFS($1:$1,$5:$5,1))&amp;":"&amp;ADDRESS($P106,AD$1)),
INDIRECT("rBP!"&amp;ADDRESS($S106,SUMIFS(rBP!$1:$1,rBP!$5:$5,MAX(rBP!$5:$5)-AD$5+1))&amp;":"&amp;ADDRESS($S106,SUMIFS(rBP!$1:$1,rBP!$5:$5,MAX(rBP!$5:$5))))))</f>
        <v>0</v>
      </c>
      <c r="AE106" s="71">
        <f ca="1">IF(AE$5="",0,SUMPRODUCT(
INDIRECT(ADDRESS($P106,SUMIFS($1:$1,$5:$5,1))&amp;":"&amp;ADDRESS($P106,AE$1)),
INDIRECT("rBP!"&amp;ADDRESS($S106,SUMIFS(rBP!$1:$1,rBP!$5:$5,MAX(rBP!$5:$5)-AE$5+1))&amp;":"&amp;ADDRESS($S106,SUMIFS(rBP!$1:$1,rBP!$5:$5,MAX(rBP!$5:$5))))))</f>
        <v>3000</v>
      </c>
      <c r="AF106" s="71">
        <f ca="1">IF(AF$5="",0,SUMPRODUCT(
INDIRECT(ADDRESS($P106,SUMIFS($1:$1,$5:$5,1))&amp;":"&amp;ADDRESS($P106,AF$1)),
INDIRECT("rBP!"&amp;ADDRESS($S106,SUMIFS(rBP!$1:$1,rBP!$5:$5,MAX(rBP!$5:$5)-AF$5+1))&amp;":"&amp;ADDRESS($S106,SUMIFS(rBP!$1:$1,rBP!$5:$5,MAX(rBP!$5:$5))))))</f>
        <v>3090</v>
      </c>
      <c r="AG106" s="71">
        <f ca="1">IF(AG$5="",0,SUMPRODUCT(
INDIRECT(ADDRESS($P106,SUMIFS($1:$1,$5:$5,1))&amp;":"&amp;ADDRESS($P106,AG$1)),
INDIRECT("rBP!"&amp;ADDRESS($S106,SUMIFS(rBP!$1:$1,rBP!$5:$5,MAX(rBP!$5:$5)-AG$5+1))&amp;":"&amp;ADDRESS($S106,SUMIFS(rBP!$1:$1,rBP!$5:$5,MAX(rBP!$5:$5))))))</f>
        <v>3182.7000000000003</v>
      </c>
      <c r="AH106" s="71">
        <f ca="1">IF(AH$5="",0,SUMPRODUCT(
INDIRECT(ADDRESS($P106,SUMIFS($1:$1,$5:$5,1))&amp;":"&amp;ADDRESS($P106,AH$1)),
INDIRECT("rBP!"&amp;ADDRESS($S106,SUMIFS(rBP!$1:$1,rBP!$5:$5,MAX(rBP!$5:$5)-AH$5+1))&amp;":"&amp;ADDRESS($S106,SUMIFS(rBP!$1:$1,rBP!$5:$5,MAX(rBP!$5:$5))))))</f>
        <v>3278.1810000000005</v>
      </c>
      <c r="AI106" s="71">
        <f ca="1">IF(AI$5="",0,SUMPRODUCT(
INDIRECT(ADDRESS($P106,SUMIFS($1:$1,$5:$5,1))&amp;":"&amp;ADDRESS($P106,AI$1)),
INDIRECT("rBP!"&amp;ADDRESS($S106,SUMIFS(rBP!$1:$1,rBP!$5:$5,MAX(rBP!$5:$5)-AI$5+1))&amp;":"&amp;ADDRESS($S106,SUMIFS(rBP!$1:$1,rBP!$5:$5,MAX(rBP!$5:$5))))))</f>
        <v>3376.5264299999999</v>
      </c>
      <c r="AJ106" s="71">
        <f ca="1">IF(AJ$5="",0,SUMPRODUCT(
INDIRECT(ADDRESS($P106,SUMIFS($1:$1,$5:$5,1))&amp;":"&amp;ADDRESS($P106,AJ$1)),
INDIRECT("rBP!"&amp;ADDRESS($S106,SUMIFS(rBP!$1:$1,rBP!$5:$5,MAX(rBP!$5:$5)-AJ$5+1))&amp;":"&amp;ADDRESS($S106,SUMIFS(rBP!$1:$1,rBP!$5:$5,MAX(rBP!$5:$5))))))</f>
        <v>3477.8222229000003</v>
      </c>
      <c r="AK106" s="71">
        <f ca="1">IF(AK$5="",0,SUMPRODUCT(
INDIRECT(ADDRESS($P106,SUMIFS($1:$1,$5:$5,1))&amp;":"&amp;ADDRESS($P106,AK$1)),
INDIRECT("rBP!"&amp;ADDRESS($S106,SUMIFS(rBP!$1:$1,rBP!$5:$5,MAX(rBP!$5:$5)-AK$5+1))&amp;":"&amp;ADDRESS($S106,SUMIFS(rBP!$1:$1,rBP!$5:$5,MAX(rBP!$5:$5))))))</f>
        <v>3582.1568895870005</v>
      </c>
      <c r="AL106" s="71">
        <f ca="1">IF(AL$5="",0,SUMPRODUCT(
INDIRECT(ADDRESS($P106,SUMIFS($1:$1,$5:$5,1))&amp;":"&amp;ADDRESS($P106,AL$1)),
INDIRECT("rBP!"&amp;ADDRESS($S106,SUMIFS(rBP!$1:$1,rBP!$5:$5,MAX(rBP!$5:$5)-AL$5+1))&amp;":"&amp;ADDRESS($S106,SUMIFS(rBP!$1:$1,rBP!$5:$5,MAX(rBP!$5:$5))))))</f>
        <v>3689.621596274611</v>
      </c>
      <c r="AM106" s="71">
        <f ca="1">IF(AM$5="",0,SUMPRODUCT(
INDIRECT(ADDRESS($P106,SUMIFS($1:$1,$5:$5,1))&amp;":"&amp;ADDRESS($P106,AM$1)),
INDIRECT("rBP!"&amp;ADDRESS($S106,SUMIFS(rBP!$1:$1,rBP!$5:$5,MAX(rBP!$5:$5)-AM$5+1))&amp;":"&amp;ADDRESS($S106,SUMIFS(rBP!$1:$1,rBP!$5:$5,MAX(rBP!$5:$5))))))</f>
        <v>3800.3102441628489</v>
      </c>
      <c r="AN106" s="71">
        <f ca="1">IF(AN$5="",0,SUMPRODUCT(
INDIRECT(ADDRESS($P106,SUMIFS($1:$1,$5:$5,1))&amp;":"&amp;ADDRESS($P106,AN$1)),
INDIRECT("rBP!"&amp;ADDRESS($S106,SUMIFS(rBP!$1:$1,rBP!$5:$5,MAX(rBP!$5:$5)-AN$5+1))&amp;":"&amp;ADDRESS($S106,SUMIFS(rBP!$1:$1,rBP!$5:$5,MAX(rBP!$5:$5))))))</f>
        <v>3914.3195514877343</v>
      </c>
      <c r="AO106" s="71">
        <f ca="1">IF(AO$5="",0,SUMPRODUCT(
INDIRECT(ADDRESS($P106,SUMIFS($1:$1,$5:$5,1))&amp;":"&amp;ADDRESS($P106,AO$1)),
INDIRECT("rBP!"&amp;ADDRESS($S106,SUMIFS(rBP!$1:$1,rBP!$5:$5,MAX(rBP!$5:$5)-AO$5+1))&amp;":"&amp;ADDRESS($S106,SUMIFS(rBP!$1:$1,rBP!$5:$5,MAX(rBP!$5:$5))))))</f>
        <v>4031.7491380323663</v>
      </c>
      <c r="AP106" s="71">
        <f ca="1">IF(AP$5="",0,SUMPRODUCT(
INDIRECT(ADDRESS($P106,SUMIFS($1:$1,$5:$5,1))&amp;":"&amp;ADDRESS($P106,AP$1)),
INDIRECT("rBP!"&amp;ADDRESS($S106,SUMIFS(rBP!$1:$1,rBP!$5:$5,MAX(rBP!$5:$5)-AP$5+1))&amp;":"&amp;ADDRESS($S106,SUMIFS(rBP!$1:$1,rBP!$5:$5,MAX(rBP!$5:$5))))))</f>
        <v>4152.7016121733377</v>
      </c>
      <c r="AQ106" s="71">
        <f ca="1">IF(AQ$5="",0,SUMPRODUCT(
INDIRECT(ADDRESS($P106,SUMIFS($1:$1,$5:$5,1))&amp;":"&amp;ADDRESS($P106,AQ$1)),
INDIRECT("rBP!"&amp;ADDRESS($S106,SUMIFS(rBP!$1:$1,rBP!$5:$5,MAX(rBP!$5:$5)-AQ$5+1))&amp;":"&amp;ADDRESS($S106,SUMIFS(rBP!$1:$1,rBP!$5:$5,MAX(rBP!$5:$5))))))</f>
        <v>4277.2826605385371</v>
      </c>
      <c r="AR106" s="71">
        <f ca="1">IF(AR$5="",0,SUMPRODUCT(
INDIRECT(ADDRESS($P106,SUMIFS($1:$1,$5:$5,1))&amp;":"&amp;ADDRESS($P106,AR$1)),
INDIRECT("rBP!"&amp;ADDRESS($S106,SUMIFS(rBP!$1:$1,rBP!$5:$5,MAX(rBP!$5:$5)-AR$5+1))&amp;":"&amp;ADDRESS($S106,SUMIFS(rBP!$1:$1,rBP!$5:$5,MAX(rBP!$5:$5))))))</f>
        <v>4405.6011403546936</v>
      </c>
      <c r="AS106" s="71">
        <f ca="1">IF(AS$5="",0,SUMPRODUCT(
INDIRECT(ADDRESS($P106,SUMIFS($1:$1,$5:$5,1))&amp;":"&amp;ADDRESS($P106,AS$1)),
INDIRECT("rBP!"&amp;ADDRESS($S106,SUMIFS(rBP!$1:$1,rBP!$5:$5,MAX(rBP!$5:$5)-AS$5+1))&amp;":"&amp;ADDRESS($S106,SUMIFS(rBP!$1:$1,rBP!$5:$5,MAX(rBP!$5:$5))))))</f>
        <v>4537.7691745653347</v>
      </c>
      <c r="AT106" s="71">
        <f ca="1">IF(AT$5="",0,SUMPRODUCT(
INDIRECT(ADDRESS($P106,SUMIFS($1:$1,$5:$5,1))&amp;":"&amp;ADDRESS($P106,AT$1)),
INDIRECT("rBP!"&amp;ADDRESS($S106,SUMIFS(rBP!$1:$1,rBP!$5:$5,MAX(rBP!$5:$5)-AT$5+1))&amp;":"&amp;ADDRESS($S106,SUMIFS(rBP!$1:$1,rBP!$5:$5,MAX(rBP!$5:$5))))))</f>
        <v>4673.902249802295</v>
      </c>
      <c r="AU106" s="71">
        <f ca="1">IF(AU$5="",0,SUMPRODUCT(
INDIRECT(ADDRESS($P106,SUMIFS($1:$1,$5:$5,1))&amp;":"&amp;ADDRESS($P106,AU$1)),
INDIRECT("rBP!"&amp;ADDRESS($S106,SUMIFS(rBP!$1:$1,rBP!$5:$5,MAX(rBP!$5:$5)-AU$5+1))&amp;":"&amp;ADDRESS($S106,SUMIFS(rBP!$1:$1,rBP!$5:$5,MAX(rBP!$5:$5))))))</f>
        <v>4814.119317296364</v>
      </c>
      <c r="AV106" s="71">
        <f ca="1">IF(AV$5="",0,SUMPRODUCT(
INDIRECT(ADDRESS($P106,SUMIFS($1:$1,$5:$5,1))&amp;":"&amp;ADDRESS($P106,AV$1)),
INDIRECT("rBP!"&amp;ADDRESS($S106,SUMIFS(rBP!$1:$1,rBP!$5:$5,MAX(rBP!$5:$5)-AV$5+1))&amp;":"&amp;ADDRESS($S106,SUMIFS(rBP!$1:$1,rBP!$5:$5,MAX(rBP!$5:$5))))))</f>
        <v>4958.5428968152555</v>
      </c>
      <c r="AW106" s="71">
        <f ca="1">IF(AW$5="",0,SUMPRODUCT(
INDIRECT(ADDRESS($P106,SUMIFS($1:$1,$5:$5,1))&amp;":"&amp;ADDRESS($P106,AW$1)),
INDIRECT("rBP!"&amp;ADDRESS($S106,SUMIFS(rBP!$1:$1,rBP!$5:$5,MAX(rBP!$5:$5)-AW$5+1))&amp;":"&amp;ADDRESS($S106,SUMIFS(rBP!$1:$1,rBP!$5:$5,MAX(rBP!$5:$5))))))</f>
        <v>5107.2991837197133</v>
      </c>
      <c r="AX106" s="71">
        <f ca="1">IF(AX$5="",0,SUMPRODUCT(
INDIRECT(ADDRESS($P106,SUMIFS($1:$1,$5:$5,1))&amp;":"&amp;ADDRESS($P106,AX$1)),
INDIRECT("rBP!"&amp;ADDRESS($S106,SUMIFS(rBP!$1:$1,rBP!$5:$5,MAX(rBP!$5:$5)-AX$5+1))&amp;":"&amp;ADDRESS($S106,SUMIFS(rBP!$1:$1,rBP!$5:$5,MAX(rBP!$5:$5))))))</f>
        <v>5260.5181592313047</v>
      </c>
      <c r="AY106" s="71">
        <f ca="1">IF(AY$5="",0,SUMPRODUCT(
INDIRECT(ADDRESS($P106,SUMIFS($1:$1,$5:$5,1))&amp;":"&amp;ADDRESS($P106,AY$1)),
INDIRECT("rBP!"&amp;ADDRESS($S106,SUMIFS(rBP!$1:$1,rBP!$5:$5,MAX(rBP!$5:$5)-AY$5+1))&amp;":"&amp;ADDRESS($S106,SUMIFS(rBP!$1:$1,rBP!$5:$5,MAX(rBP!$5:$5))))))</f>
        <v>5418.3337040082442</v>
      </c>
      <c r="AZ106" s="71">
        <f ca="1">IF(AZ$5="",0,SUMPRODUCT(
INDIRECT(ADDRESS($P106,SUMIFS($1:$1,$5:$5,1))&amp;":"&amp;ADDRESS($P106,AZ$1)),
INDIRECT("rBP!"&amp;ADDRESS($S106,SUMIFS(rBP!$1:$1,rBP!$5:$5,MAX(rBP!$5:$5)-AZ$5+1))&amp;":"&amp;ADDRESS($S106,SUMIFS(rBP!$1:$1,rBP!$5:$5,MAX(rBP!$5:$5))))))</f>
        <v>5580.8837151284915</v>
      </c>
      <c r="BA106" s="71">
        <f ca="1">IF(BA$5="",0,SUMPRODUCT(
INDIRECT(ADDRESS($P106,SUMIFS($1:$1,$5:$5,1))&amp;":"&amp;ADDRESS($P106,BA$1)),
INDIRECT("rBP!"&amp;ADDRESS($S106,SUMIFS(rBP!$1:$1,rBP!$5:$5,MAX(rBP!$5:$5)-BA$5+1))&amp;":"&amp;ADDRESS($S106,SUMIFS(rBP!$1:$1,rBP!$5:$5,MAX(rBP!$5:$5))))))</f>
        <v>5748.3102265823463</v>
      </c>
      <c r="BB106" s="71">
        <f ca="1">IF(BB$5="",0,SUMPRODUCT(
INDIRECT(ADDRESS($P106,SUMIFS($1:$1,$5:$5,1))&amp;":"&amp;ADDRESS($P106,BB$1)),
INDIRECT("rBP!"&amp;ADDRESS($S106,SUMIFS(rBP!$1:$1,rBP!$5:$5,MAX(rBP!$5:$5)-BB$5+1))&amp;":"&amp;ADDRESS($S106,SUMIFS(rBP!$1:$1,rBP!$5:$5,MAX(rBP!$5:$5))))))</f>
        <v>5920.7595333798172</v>
      </c>
      <c r="BC106" s="71">
        <f ca="1">IF(BC$5="",0,SUMPRODUCT(
INDIRECT(ADDRESS($P106,SUMIFS($1:$1,$5:$5,1))&amp;":"&amp;ADDRESS($P106,BC$1)),
INDIRECT("rBP!"&amp;ADDRESS($S106,SUMIFS(rBP!$1:$1,rBP!$5:$5,MAX(rBP!$5:$5)-BC$5+1))&amp;":"&amp;ADDRESS($S106,SUMIFS(rBP!$1:$1,rBP!$5:$5,MAX(rBP!$5:$5))))))</f>
        <v>6098.3823193812123</v>
      </c>
      <c r="BD106" s="71">
        <f ca="1">IF(BD$5="",0,SUMPRODUCT(
INDIRECT(ADDRESS($P106,SUMIFS($1:$1,$5:$5,1))&amp;":"&amp;ADDRESS($P106,BD$1)),
INDIRECT("rBP!"&amp;ADDRESS($S106,SUMIFS(rBP!$1:$1,rBP!$5:$5,MAX(rBP!$5:$5)-BD$5+1))&amp;":"&amp;ADDRESS($S106,SUMIFS(rBP!$1:$1,rBP!$5:$5,MAX(rBP!$5:$5))))))</f>
        <v>6281.3337889626491</v>
      </c>
      <c r="BE106" s="71">
        <f ca="1">IF(BE$5="",0,SUMPRODUCT(
INDIRECT(ADDRESS($P106,SUMIFS($1:$1,$5:$5,1))&amp;":"&amp;ADDRESS($P106,BE$1)),
INDIRECT("rBP!"&amp;ADDRESS($S106,SUMIFS(rBP!$1:$1,rBP!$5:$5,MAX(rBP!$5:$5)-BE$5+1))&amp;":"&amp;ADDRESS($S106,SUMIFS(rBP!$1:$1,rBP!$5:$5,MAX(rBP!$5:$5))))))</f>
        <v>6469.7738026315274</v>
      </c>
      <c r="BF106" s="71">
        <f ca="1">IF(BF$5="",0,SUMPRODUCT(
INDIRECT(ADDRESS($P106,SUMIFS($1:$1,$5:$5,1))&amp;":"&amp;ADDRESS($P106,BF$1)),
INDIRECT("rBP!"&amp;ADDRESS($S106,SUMIFS(rBP!$1:$1,rBP!$5:$5,MAX(rBP!$5:$5)-BF$5+1))&amp;":"&amp;ADDRESS($S106,SUMIFS(rBP!$1:$1,rBP!$5:$5,MAX(rBP!$5:$5))))))</f>
        <v>6663.8670167104738</v>
      </c>
      <c r="BG106" s="71">
        <f ca="1">IF(BG$5="",0,SUMPRODUCT(
INDIRECT(ADDRESS($P106,SUMIFS($1:$1,$5:$5,1))&amp;":"&amp;ADDRESS($P106,BG$1)),
INDIRECT("rBP!"&amp;ADDRESS($S106,SUMIFS(rBP!$1:$1,rBP!$5:$5,MAX(rBP!$5:$5)-BG$5+1))&amp;":"&amp;ADDRESS($S106,SUMIFS(rBP!$1:$1,rBP!$5:$5,MAX(rBP!$5:$5))))))</f>
        <v>6863.7830272117881</v>
      </c>
      <c r="BH106" s="71">
        <f ca="1">IF(BH$5="",0,SUMPRODUCT(
INDIRECT(ADDRESS($P106,SUMIFS($1:$1,$5:$5,1))&amp;":"&amp;ADDRESS($P106,BH$1)),
INDIRECT("rBP!"&amp;ADDRESS($S106,SUMIFS(rBP!$1:$1,rBP!$5:$5,MAX(rBP!$5:$5)-BH$5+1))&amp;":"&amp;ADDRESS($S106,SUMIFS(rBP!$1:$1,rBP!$5:$5,MAX(rBP!$5:$5))))))</f>
        <v>7069.6965180281413</v>
      </c>
      <c r="BI106" s="71">
        <f ca="1">IF(BI$5="",0,SUMPRODUCT(
INDIRECT(ADDRESS($P106,SUMIFS($1:$1,$5:$5,1))&amp;":"&amp;ADDRESS($P106,BI$1)),
INDIRECT("rBP!"&amp;ADDRESS($S106,SUMIFS(rBP!$1:$1,rBP!$5:$5,MAX(rBP!$5:$5)-BI$5+1))&amp;":"&amp;ADDRESS($S106,SUMIFS(rBP!$1:$1,rBP!$5:$5,MAX(rBP!$5:$5))))))</f>
        <v>7281.7874135689854</v>
      </c>
      <c r="BJ106" s="71">
        <f ca="1">IF(BJ$5="",0,SUMPRODUCT(
INDIRECT(ADDRESS($P106,SUMIFS($1:$1,$5:$5,1))&amp;":"&amp;ADDRESS($P106,BJ$1)),
INDIRECT("rBP!"&amp;ADDRESS($S106,SUMIFS(rBP!$1:$1,rBP!$5:$5,MAX(rBP!$5:$5)-BJ$5+1))&amp;":"&amp;ADDRESS($S106,SUMIFS(rBP!$1:$1,rBP!$5:$5,MAX(rBP!$5:$5))))))</f>
        <v>7500.2410359760561</v>
      </c>
      <c r="BK106" s="71">
        <f ca="1">IF(BK$5="",0,SUMPRODUCT(
INDIRECT(ADDRESS($P106,SUMIFS($1:$1,$5:$5,1))&amp;":"&amp;ADDRESS($P106,BK$1)),
INDIRECT("rBP!"&amp;ADDRESS($S106,SUMIFS(rBP!$1:$1,rBP!$5:$5,MAX(rBP!$5:$5)-BK$5+1))&amp;":"&amp;ADDRESS($S106,SUMIFS(rBP!$1:$1,rBP!$5:$5,MAX(rBP!$5:$5))))))</f>
        <v>7725.2482670553381</v>
      </c>
      <c r="BL106" s="71">
        <f ca="1">IF(BL$5="",0,SUMPRODUCT(
INDIRECT(ADDRESS($P106,SUMIFS($1:$1,$5:$5,1))&amp;":"&amp;ADDRESS($P106,BL$1)),
INDIRECT("rBP!"&amp;ADDRESS($S106,SUMIFS(rBP!$1:$1,rBP!$5:$5,MAX(rBP!$5:$5)-BL$5+1))&amp;":"&amp;ADDRESS($S106,SUMIFS(rBP!$1:$1,rBP!$5:$5,MAX(rBP!$5:$5))))))</f>
        <v>7957.0057150669982</v>
      </c>
      <c r="BM106" s="71">
        <f ca="1">IF(BM$5="",0,SUMPRODUCT(
INDIRECT(ADDRESS($P106,SUMIFS($1:$1,$5:$5,1))&amp;":"&amp;ADDRESS($P106,BM$1)),
INDIRECT("rBP!"&amp;ADDRESS($S106,SUMIFS(rBP!$1:$1,rBP!$5:$5,MAX(rBP!$5:$5)-BM$5+1))&amp;":"&amp;ADDRESS($S106,SUMIFS(rBP!$1:$1,rBP!$5:$5,MAX(rBP!$5:$5))))))</f>
        <v>8195.7158865190086</v>
      </c>
      <c r="BN106" s="71">
        <f ca="1">IF(BN$5="",0,SUMPRODUCT(
INDIRECT(ADDRESS($P106,SUMIFS($1:$1,$5:$5,1))&amp;":"&amp;ADDRESS($P106,BN$1)),
INDIRECT("rBP!"&amp;ADDRESS($S106,SUMIFS(rBP!$1:$1,rBP!$5:$5,MAX(rBP!$5:$5)-BN$5+1))&amp;":"&amp;ADDRESS($S106,SUMIFS(rBP!$1:$1,rBP!$5:$5,MAX(rBP!$5:$5))))))</f>
        <v>8441.5873631145787</v>
      </c>
      <c r="BO106" s="71">
        <f ca="1">IF(BO$5="",0,SUMPRODUCT(
INDIRECT(ADDRESS($P106,SUMIFS($1:$1,$5:$5,1))&amp;":"&amp;ADDRESS($P106,BO$1)),
INDIRECT("rBP!"&amp;ADDRESS($S106,SUMIFS(rBP!$1:$1,rBP!$5:$5,MAX(rBP!$5:$5)-BO$5+1))&amp;":"&amp;ADDRESS($S106,SUMIFS(rBP!$1:$1,rBP!$5:$5,MAX(rBP!$5:$5))))))</f>
        <v>8694.8349840080173</v>
      </c>
      <c r="BP106" s="71">
        <f ca="1">IF(BP$5="",0,SUMPRODUCT(
INDIRECT(ADDRESS($P106,SUMIFS($1:$1,$5:$5,1))&amp;":"&amp;ADDRESS($P106,BP$1)),
INDIRECT("rBP!"&amp;ADDRESS($S106,SUMIFS(rBP!$1:$1,rBP!$5:$5,MAX(rBP!$5:$5)-BP$5+1))&amp;":"&amp;ADDRESS($S106,SUMIFS(rBP!$1:$1,rBP!$5:$5,MAX(rBP!$5:$5))))))</f>
        <v>8955.6800335282569</v>
      </c>
      <c r="BQ106" s="71">
        <f ca="1">IF(BQ$5="",0,SUMPRODUCT(
INDIRECT(ADDRESS($P106,SUMIFS($1:$1,$5:$5,1))&amp;":"&amp;ADDRESS($P106,BQ$1)),
INDIRECT("rBP!"&amp;ADDRESS($S106,SUMIFS(rBP!$1:$1,rBP!$5:$5,MAX(rBP!$5:$5)-BQ$5+1))&amp;":"&amp;ADDRESS($S106,SUMIFS(rBP!$1:$1,rBP!$5:$5,MAX(rBP!$5:$5))))))</f>
        <v>9224.3504345341062</v>
      </c>
      <c r="BR106" s="71">
        <f ca="1">IF(BR$5="",0,SUMPRODUCT(
INDIRECT(ADDRESS($P106,SUMIFS($1:$1,$5:$5,1))&amp;":"&amp;ADDRESS($P106,BR$1)),
INDIRECT("rBP!"&amp;ADDRESS($S106,SUMIFS(rBP!$1:$1,rBP!$5:$5,MAX(rBP!$5:$5)-BR$5+1))&amp;":"&amp;ADDRESS($S106,SUMIFS(rBP!$1:$1,rBP!$5:$5,MAX(rBP!$5:$5))))))</f>
        <v>9501.080947570128</v>
      </c>
      <c r="BS106" s="71">
        <f ca="1">IF(BS$5="",0,SUMPRODUCT(
INDIRECT(ADDRESS($P106,SUMIFS($1:$1,$5:$5,1))&amp;":"&amp;ADDRESS($P106,BS$1)),
INDIRECT("rBP!"&amp;ADDRESS($S106,SUMIFS(rBP!$1:$1,rBP!$5:$5,MAX(rBP!$5:$5)-BS$5+1))&amp;":"&amp;ADDRESS($S106,SUMIFS(rBP!$1:$1,rBP!$5:$5,MAX(rBP!$5:$5))))))</f>
        <v>9786.1133759972327</v>
      </c>
      <c r="BT106" s="71">
        <f ca="1">IF(BT$5="",0,SUMPRODUCT(
INDIRECT(ADDRESS($P106,SUMIFS($1:$1,$5:$5,1))&amp;":"&amp;ADDRESS($P106,BT$1)),
INDIRECT("rBP!"&amp;ADDRESS($S106,SUMIFS(rBP!$1:$1,rBP!$5:$5,MAX(rBP!$5:$5)-BT$5+1))&amp;":"&amp;ADDRESS($S106,SUMIFS(rBP!$1:$1,rBP!$5:$5,MAX(rBP!$5:$5))))))</f>
        <v>10079.69677727715</v>
      </c>
      <c r="BU106" s="71">
        <f ca="1">IF(BU$5="",0,SUMPRODUCT(
INDIRECT(ADDRESS($P106,SUMIFS($1:$1,$5:$5,1))&amp;":"&amp;ADDRESS($P106,BU$1)),
INDIRECT("rBP!"&amp;ADDRESS($S106,SUMIFS(rBP!$1:$1,rBP!$5:$5,MAX(rBP!$5:$5)-BU$5+1))&amp;":"&amp;ADDRESS($S106,SUMIFS(rBP!$1:$1,rBP!$5:$5,MAX(rBP!$5:$5))))))</f>
        <v>10382.087680595465</v>
      </c>
      <c r="BV106" s="71">
        <f ca="1">IF(BV$5="",0,SUMPRODUCT(
INDIRECT(ADDRESS($P106,SUMIFS($1:$1,$5:$5,1))&amp;":"&amp;ADDRESS($P106,BV$1)),
INDIRECT("rBP!"&amp;ADDRESS($S106,SUMIFS(rBP!$1:$1,rBP!$5:$5,MAX(rBP!$5:$5)-BV$5+1))&amp;":"&amp;ADDRESS($S106,SUMIFS(rBP!$1:$1,rBP!$5:$5,MAX(rBP!$5:$5))))))</f>
        <v>0</v>
      </c>
      <c r="BW106" s="71">
        <f ca="1">IF(BW$5="",0,SUMPRODUCT(
INDIRECT(ADDRESS($P106,SUMIFS($1:$1,$5:$5,1))&amp;":"&amp;ADDRESS($P106,BW$1)),
INDIRECT("rBP!"&amp;ADDRESS($S106,SUMIFS(rBP!$1:$1,rBP!$5:$5,MAX(rBP!$5:$5)-BW$5+1))&amp;":"&amp;ADDRESS($S106,SUMIFS(rBP!$1:$1,rBP!$5:$5,MAX(rBP!$5:$5))))))</f>
        <v>0</v>
      </c>
      <c r="BX106" s="71">
        <f ca="1">IF(BX$5="",0,SUMPRODUCT(
INDIRECT(ADDRESS($P106,SUMIFS($1:$1,$5:$5,1))&amp;":"&amp;ADDRESS($P106,BX$1)),
INDIRECT("rBP!"&amp;ADDRESS($S106,SUMIFS(rBP!$1:$1,rBP!$5:$5,MAX(rBP!$5:$5)-BX$5+1))&amp;":"&amp;ADDRESS($S106,SUMIFS(rBP!$1:$1,rBP!$5:$5,MAX(rBP!$5:$5))))))</f>
        <v>0</v>
      </c>
      <c r="BY106" s="71">
        <f ca="1">IF(BY$5="",0,SUMPRODUCT(
INDIRECT(ADDRESS($P106,SUMIFS($1:$1,$5:$5,1))&amp;":"&amp;ADDRESS($P106,BY$1)),
INDIRECT("rBP!"&amp;ADDRESS($S106,SUMIFS(rBP!$1:$1,rBP!$5:$5,MAX(rBP!$5:$5)-BY$5+1))&amp;":"&amp;ADDRESS($S106,SUMIFS(rBP!$1:$1,rBP!$5:$5,MAX(rBP!$5:$5))))))</f>
        <v>0</v>
      </c>
      <c r="BZ106" s="71">
        <f ca="1">IF(BZ$5="",0,SUMPRODUCT(
INDIRECT(ADDRESS($P106,SUMIFS($1:$1,$5:$5,1))&amp;":"&amp;ADDRESS($P106,BZ$1)),
INDIRECT("rBP!"&amp;ADDRESS($S106,SUMIFS(rBP!$1:$1,rBP!$5:$5,MAX(rBP!$5:$5)-BZ$5+1))&amp;":"&amp;ADDRESS($S106,SUMIFS(rBP!$1:$1,rBP!$5:$5,MAX(rBP!$5:$5))))))</f>
        <v>0</v>
      </c>
      <c r="CA106" s="71">
        <f ca="1">IF(CA$5="",0,SUMPRODUCT(
INDIRECT(ADDRESS($P106,SUMIFS($1:$1,$5:$5,1))&amp;":"&amp;ADDRESS($P106,CA$1)),
INDIRECT("rBP!"&amp;ADDRESS($S106,SUMIFS(rBP!$1:$1,rBP!$5:$5,MAX(rBP!$5:$5)-CA$5+1))&amp;":"&amp;ADDRESS($S106,SUMIFS(rBP!$1:$1,rBP!$5:$5,MAX(rBP!$5:$5))))))</f>
        <v>0</v>
      </c>
      <c r="CB106" s="71">
        <f ca="1">IF(CB$5="",0,SUMPRODUCT(
INDIRECT(ADDRESS($P106,SUMIFS($1:$1,$5:$5,1))&amp;":"&amp;ADDRESS($P106,CB$1)),
INDIRECT("rBP!"&amp;ADDRESS($S106,SUMIFS(rBP!$1:$1,rBP!$5:$5,MAX(rBP!$5:$5)-CB$5+1))&amp;":"&amp;ADDRESS($S106,SUMIFS(rBP!$1:$1,rBP!$5:$5,MAX(rBP!$5:$5))))))</f>
        <v>0</v>
      </c>
      <c r="CC106" s="71">
        <f ca="1">IF(CC$5="",0,SUMPRODUCT(
INDIRECT(ADDRESS($P106,SUMIFS($1:$1,$5:$5,1))&amp;":"&amp;ADDRESS($P106,CC$1)),
INDIRECT("rBP!"&amp;ADDRESS($S106,SUMIFS(rBP!$1:$1,rBP!$5:$5,MAX(rBP!$5:$5)-CC$5+1))&amp;":"&amp;ADDRESS($S106,SUMIFS(rBP!$1:$1,rBP!$5:$5,MAX(rBP!$5:$5))))))</f>
        <v>0</v>
      </c>
      <c r="CD106" s="71">
        <f ca="1">IF(CD$5="",0,SUMPRODUCT(
INDIRECT(ADDRESS($P106,SUMIFS($1:$1,$5:$5,1))&amp;":"&amp;ADDRESS($P106,CD$1)),
INDIRECT("rBP!"&amp;ADDRESS($S106,SUMIFS(rBP!$1:$1,rBP!$5:$5,MAX(rBP!$5:$5)-CD$5+1))&amp;":"&amp;ADDRESS($S106,SUMIFS(rBP!$1:$1,rBP!$5:$5,MAX(rBP!$5:$5))))))</f>
        <v>0</v>
      </c>
      <c r="CE106" s="71">
        <f ca="1">IF(CE$5="",0,SUMPRODUCT(
INDIRECT(ADDRESS($P106,SUMIFS($1:$1,$5:$5,1))&amp;":"&amp;ADDRESS($P106,CE$1)),
INDIRECT("rBP!"&amp;ADDRESS($S106,SUMIFS(rBP!$1:$1,rBP!$5:$5,MAX(rBP!$5:$5)-CE$5+1))&amp;":"&amp;ADDRESS($S106,SUMIFS(rBP!$1:$1,rBP!$5:$5,MAX(rBP!$5:$5))))))</f>
        <v>0</v>
      </c>
      <c r="CF106" s="71">
        <f ca="1">IF(CF$5="",0,SUMPRODUCT(
INDIRECT(ADDRESS($P106,SUMIFS($1:$1,$5:$5,1))&amp;":"&amp;ADDRESS($P106,CF$1)),
INDIRECT("rBP!"&amp;ADDRESS($S106,SUMIFS(rBP!$1:$1,rBP!$5:$5,MAX(rBP!$5:$5)-CF$5+1))&amp;":"&amp;ADDRESS($S106,SUMIFS(rBP!$1:$1,rBP!$5:$5,MAX(rBP!$5:$5))))))</f>
        <v>0</v>
      </c>
      <c r="CG106" s="71">
        <f ca="1">IF(CG$5="",0,SUMPRODUCT(
INDIRECT(ADDRESS($P106,SUMIFS($1:$1,$5:$5,1))&amp;":"&amp;ADDRESS($P106,CG$1)),
INDIRECT("rBP!"&amp;ADDRESS($S106,SUMIFS(rBP!$1:$1,rBP!$5:$5,MAX(rBP!$5:$5)-CG$5+1))&amp;":"&amp;ADDRESS($S106,SUMIFS(rBP!$1:$1,rBP!$5:$5,MAX(rBP!$5:$5))))))</f>
        <v>0</v>
      </c>
      <c r="CH106" s="71">
        <f ca="1">IF(CH$5="",0,SUMPRODUCT(
INDIRECT(ADDRESS($P106,SUMIFS($1:$1,$5:$5,1))&amp;":"&amp;ADDRESS($P106,CH$1)),
INDIRECT("rBP!"&amp;ADDRESS($S106,SUMIFS(rBP!$1:$1,rBP!$5:$5,MAX(rBP!$5:$5)-CH$5+1))&amp;":"&amp;ADDRESS($S106,SUMIFS(rBP!$1:$1,rBP!$5:$5,MAX(rBP!$5:$5))))))</f>
        <v>0</v>
      </c>
      <c r="CI106" s="71">
        <f ca="1">IF(CI$5="",0,SUMPRODUCT(
INDIRECT(ADDRESS($P106,SUMIFS($1:$1,$5:$5,1))&amp;":"&amp;ADDRESS($P106,CI$1)),
INDIRECT("rBP!"&amp;ADDRESS($S106,SUMIFS(rBP!$1:$1,rBP!$5:$5,MAX(rBP!$5:$5)-CI$5+1))&amp;":"&amp;ADDRESS($S106,SUMIFS(rBP!$1:$1,rBP!$5:$5,MAX(rBP!$5:$5))))))</f>
        <v>0</v>
      </c>
      <c r="CJ106" s="71">
        <f ca="1">IF(CJ$5="",0,SUMPRODUCT(
INDIRECT(ADDRESS($P106,SUMIFS($1:$1,$5:$5,1))&amp;":"&amp;ADDRESS($P106,CJ$1)),
INDIRECT("rBP!"&amp;ADDRESS($S106,SUMIFS(rBP!$1:$1,rBP!$5:$5,MAX(rBP!$5:$5)-CJ$5+1))&amp;":"&amp;ADDRESS($S106,SUMIFS(rBP!$1:$1,rBP!$5:$5,MAX(rBP!$5:$5))))))</f>
        <v>0</v>
      </c>
      <c r="CK106" s="71">
        <f ca="1">IF(CK$5="",0,SUMPRODUCT(
INDIRECT(ADDRESS($P106,SUMIFS($1:$1,$5:$5,1))&amp;":"&amp;ADDRESS($P106,CK$1)),
INDIRECT("rBP!"&amp;ADDRESS($S106,SUMIFS(rBP!$1:$1,rBP!$5:$5,MAX(rBP!$5:$5)-CK$5+1))&amp;":"&amp;ADDRESS($S106,SUMIFS(rBP!$1:$1,rBP!$5:$5,MAX(rBP!$5:$5))))))</f>
        <v>0</v>
      </c>
      <c r="CL106" s="71">
        <f ca="1">IF(CL$5="",0,SUMPRODUCT(
INDIRECT(ADDRESS($P106,SUMIFS($1:$1,$5:$5,1))&amp;":"&amp;ADDRESS($P106,CL$1)),
INDIRECT("rBP!"&amp;ADDRESS($S106,SUMIFS(rBP!$1:$1,rBP!$5:$5,MAX(rBP!$5:$5)-CL$5+1))&amp;":"&amp;ADDRESS($S106,SUMIFS(rBP!$1:$1,rBP!$5:$5,MAX(rBP!$5:$5))))))</f>
        <v>0</v>
      </c>
      <c r="CM106" s="71">
        <f ca="1">IF(CM$5="",0,SUMPRODUCT(
INDIRECT(ADDRESS($P106,SUMIFS($1:$1,$5:$5,1))&amp;":"&amp;ADDRESS($P106,CM$1)),
INDIRECT("rBP!"&amp;ADDRESS($S106,SUMIFS(rBP!$1:$1,rBP!$5:$5,MAX(rBP!$5:$5)-CM$5+1))&amp;":"&amp;ADDRESS($S106,SUMIFS(rBP!$1:$1,rBP!$5:$5,MAX(rBP!$5:$5))))))</f>
        <v>0</v>
      </c>
      <c r="CN106" s="71">
        <f ca="1">IF(CN$5="",0,SUMPRODUCT(
INDIRECT(ADDRESS($P106,SUMIFS($1:$1,$5:$5,1))&amp;":"&amp;ADDRESS($P106,CN$1)),
INDIRECT("rBP!"&amp;ADDRESS($S106,SUMIFS(rBP!$1:$1,rBP!$5:$5,MAX(rBP!$5:$5)-CN$5+1))&amp;":"&amp;ADDRESS($S106,SUMIFS(rBP!$1:$1,rBP!$5:$5,MAX(rBP!$5:$5))))))</f>
        <v>0</v>
      </c>
      <c r="CO106" s="71">
        <f ca="1">IF(CO$5="",0,SUMPRODUCT(
INDIRECT(ADDRESS($P106,SUMIFS($1:$1,$5:$5,1))&amp;":"&amp;ADDRESS($P106,CO$1)),
INDIRECT("rBP!"&amp;ADDRESS($S106,SUMIFS(rBP!$1:$1,rBP!$5:$5,MAX(rBP!$5:$5)-CO$5+1))&amp;":"&amp;ADDRESS($S106,SUMIFS(rBP!$1:$1,rBP!$5:$5,MAX(rBP!$5:$5))))))</f>
        <v>0</v>
      </c>
      <c r="CP106" s="71">
        <f ca="1">IF(CP$5="",0,SUMPRODUCT(
INDIRECT(ADDRESS($P106,SUMIFS($1:$1,$5:$5,1))&amp;":"&amp;ADDRESS($P106,CP$1)),
INDIRECT("rBP!"&amp;ADDRESS($S106,SUMIFS(rBP!$1:$1,rBP!$5:$5,MAX(rBP!$5:$5)-CP$5+1))&amp;":"&amp;ADDRESS($S106,SUMIFS(rBP!$1:$1,rBP!$5:$5,MAX(rBP!$5:$5))))))</f>
        <v>0</v>
      </c>
      <c r="CQ106" s="71">
        <f ca="1">IF(CQ$5="",0,SUMPRODUCT(
INDIRECT(ADDRESS($P106,SUMIFS($1:$1,$5:$5,1))&amp;":"&amp;ADDRESS($P106,CQ$1)),
INDIRECT("rBP!"&amp;ADDRESS($S106,SUMIFS(rBP!$1:$1,rBP!$5:$5,MAX(rBP!$5:$5)-CQ$5+1))&amp;":"&amp;ADDRESS($S106,SUMIFS(rBP!$1:$1,rBP!$5:$5,MAX(rBP!$5:$5))))))</f>
        <v>0</v>
      </c>
      <c r="CR106" s="71">
        <f ca="1">IF(CR$5="",0,SUMPRODUCT(
INDIRECT(ADDRESS($P106,SUMIFS($1:$1,$5:$5,1))&amp;":"&amp;ADDRESS($P106,CR$1)),
INDIRECT("rBP!"&amp;ADDRESS($S106,SUMIFS(rBP!$1:$1,rBP!$5:$5,MAX(rBP!$5:$5)-CR$5+1))&amp;":"&amp;ADDRESS($S106,SUMIFS(rBP!$1:$1,rBP!$5:$5,MAX(rBP!$5:$5))))))</f>
        <v>0</v>
      </c>
      <c r="CS106" s="71">
        <f ca="1">IF(CS$5="",0,SUMPRODUCT(
INDIRECT(ADDRESS($P106,SUMIFS($1:$1,$5:$5,1))&amp;":"&amp;ADDRESS($P106,CS$1)),
INDIRECT("rBP!"&amp;ADDRESS($S106,SUMIFS(rBP!$1:$1,rBP!$5:$5,MAX(rBP!$5:$5)-CS$5+1))&amp;":"&amp;ADDRESS($S106,SUMIFS(rBP!$1:$1,rBP!$5:$5,MAX(rBP!$5:$5))))))</f>
        <v>0</v>
      </c>
      <c r="CT106" s="71">
        <f ca="1">IF(CT$5="",0,SUMPRODUCT(
INDIRECT(ADDRESS($P106,SUMIFS($1:$1,$5:$5,1))&amp;":"&amp;ADDRESS($P106,CT$1)),
INDIRECT("rBP!"&amp;ADDRESS($S106,SUMIFS(rBP!$1:$1,rBP!$5:$5,MAX(rBP!$5:$5)-CT$5+1))&amp;":"&amp;ADDRESS($S106,SUMIFS(rBP!$1:$1,rBP!$5:$5,MAX(rBP!$5:$5))))))</f>
        <v>0</v>
      </c>
    </row>
    <row r="107" spans="1:98" s="27" customFormat="1" ht="12" x14ac:dyDescent="0.25">
      <c r="A107" s="26">
        <f>ROW()</f>
        <v>107</v>
      </c>
      <c r="E107" s="24"/>
      <c r="F107" s="68" t="str">
        <f>F97</f>
        <v>Поступление ГП на склад ГП в натуральных величинах</v>
      </c>
      <c r="G107" s="27" t="str">
        <f>BP!$F$29</f>
        <v>ЭлЭн</v>
      </c>
      <c r="M107" s="2" t="str">
        <f>BP!$M$29</f>
        <v>кВт*ч</v>
      </c>
      <c r="P107" s="73">
        <f t="shared" si="14"/>
        <v>7</v>
      </c>
      <c r="R107" s="24"/>
      <c r="S107" s="73">
        <f>BP!$A161</f>
        <v>161</v>
      </c>
      <c r="T107" s="69"/>
      <c r="U107" s="69"/>
      <c r="V107" s="77"/>
      <c r="W107" s="29">
        <f ca="1">SUM(INDIRECT(ADDRESS(ROW(),SUMIFS($1:$1,$5:$5,1))):INDIRECT(ADDRESS(ROW(),SUMIFS($1:$1,$5:$5,MAX($5:$5)))))</f>
        <v>273548.45550269593</v>
      </c>
      <c r="X107" s="69"/>
      <c r="Y107" s="69"/>
      <c r="Z107" s="71">
        <f ca="1">IF(Z$5="",0,SUMPRODUCT(
INDIRECT(ADDRESS($P107,SUMIFS($1:$1,$5:$5,1))&amp;":"&amp;ADDRESS($P107,Z$1)),
INDIRECT("rBP!"&amp;ADDRESS($S107,SUMIFS(rBP!$1:$1,rBP!$5:$5,MAX(rBP!$5:$5)-Z$5+1))&amp;":"&amp;ADDRESS($S107,SUMIFS(rBP!$1:$1,rBP!$5:$5,MAX(rBP!$5:$5))))))</f>
        <v>0</v>
      </c>
      <c r="AA107" s="71">
        <f ca="1">IF(AA$5="",0,SUMPRODUCT(
INDIRECT(ADDRESS($P107,SUMIFS($1:$1,$5:$5,1))&amp;":"&amp;ADDRESS($P107,AA$1)),
INDIRECT("rBP!"&amp;ADDRESS($S107,SUMIFS(rBP!$1:$1,rBP!$5:$5,MAX(rBP!$5:$5)-AA$5+1))&amp;":"&amp;ADDRESS($S107,SUMIFS(rBP!$1:$1,rBP!$5:$5,MAX(rBP!$5:$5))))))</f>
        <v>0</v>
      </c>
      <c r="AB107" s="71">
        <f ca="1">IF(AB$5="",0,SUMPRODUCT(
INDIRECT(ADDRESS($P107,SUMIFS($1:$1,$5:$5,1))&amp;":"&amp;ADDRESS($P107,AB$1)),
INDIRECT("rBP!"&amp;ADDRESS($S107,SUMIFS(rBP!$1:$1,rBP!$5:$5,MAX(rBP!$5:$5)-AB$5+1))&amp;":"&amp;ADDRESS($S107,SUMIFS(rBP!$1:$1,rBP!$5:$5,MAX(rBP!$5:$5))))))</f>
        <v>0</v>
      </c>
      <c r="AC107" s="71">
        <f ca="1">IF(AC$5="",0,SUMPRODUCT(
INDIRECT(ADDRESS($P107,SUMIFS($1:$1,$5:$5,1))&amp;":"&amp;ADDRESS($P107,AC$1)),
INDIRECT("rBP!"&amp;ADDRESS($S107,SUMIFS(rBP!$1:$1,rBP!$5:$5,MAX(rBP!$5:$5)-AC$5+1))&amp;":"&amp;ADDRESS($S107,SUMIFS(rBP!$1:$1,rBP!$5:$5,MAX(rBP!$5:$5))))))</f>
        <v>0</v>
      </c>
      <c r="AD107" s="71">
        <f ca="1">IF(AD$5="",0,SUMPRODUCT(
INDIRECT(ADDRESS($P107,SUMIFS($1:$1,$5:$5,1))&amp;":"&amp;ADDRESS($P107,AD$1)),
INDIRECT("rBP!"&amp;ADDRESS($S107,SUMIFS(rBP!$1:$1,rBP!$5:$5,MAX(rBP!$5:$5)-AD$5+1))&amp;":"&amp;ADDRESS($S107,SUMIFS(rBP!$1:$1,rBP!$5:$5,MAX(rBP!$5:$5))))))</f>
        <v>0</v>
      </c>
      <c r="AE107" s="71">
        <f ca="1">IF(AE$5="",0,SUMPRODUCT(
INDIRECT(ADDRESS($P107,SUMIFS($1:$1,$5:$5,1))&amp;":"&amp;ADDRESS($P107,AE$1)),
INDIRECT("rBP!"&amp;ADDRESS($S107,SUMIFS(rBP!$1:$1,rBP!$5:$5,MAX(rBP!$5:$5)-AE$5+1))&amp;":"&amp;ADDRESS($S107,SUMIFS(rBP!$1:$1,rBP!$5:$5,MAX(rBP!$5:$5))))))</f>
        <v>3200</v>
      </c>
      <c r="AF107" s="71">
        <f ca="1">IF(AF$5="",0,SUMPRODUCT(
INDIRECT(ADDRESS($P107,SUMIFS($1:$1,$5:$5,1))&amp;":"&amp;ADDRESS($P107,AF$1)),
INDIRECT("rBP!"&amp;ADDRESS($S107,SUMIFS(rBP!$1:$1,rBP!$5:$5,MAX(rBP!$5:$5)-AF$5+1))&amp;":"&amp;ADDRESS($S107,SUMIFS(rBP!$1:$1,rBP!$5:$5,MAX(rBP!$5:$5))))))</f>
        <v>3296</v>
      </c>
      <c r="AG107" s="71">
        <f ca="1">IF(AG$5="",0,SUMPRODUCT(
INDIRECT(ADDRESS($P107,SUMIFS($1:$1,$5:$5,1))&amp;":"&amp;ADDRESS($P107,AG$1)),
INDIRECT("rBP!"&amp;ADDRESS($S107,SUMIFS(rBP!$1:$1,rBP!$5:$5,MAX(rBP!$5:$5)-AG$5+1))&amp;":"&amp;ADDRESS($S107,SUMIFS(rBP!$1:$1,rBP!$5:$5,MAX(rBP!$5:$5))))))</f>
        <v>3394.8800000000006</v>
      </c>
      <c r="AH107" s="71">
        <f ca="1">IF(AH$5="",0,SUMPRODUCT(
INDIRECT(ADDRESS($P107,SUMIFS($1:$1,$5:$5,1))&amp;":"&amp;ADDRESS($P107,AH$1)),
INDIRECT("rBP!"&amp;ADDRESS($S107,SUMIFS(rBP!$1:$1,rBP!$5:$5,MAX(rBP!$5:$5)-AH$5+1))&amp;":"&amp;ADDRESS($S107,SUMIFS(rBP!$1:$1,rBP!$5:$5,MAX(rBP!$5:$5))))))</f>
        <v>3496.7264000000005</v>
      </c>
      <c r="AI107" s="71">
        <f ca="1">IF(AI$5="",0,SUMPRODUCT(
INDIRECT(ADDRESS($P107,SUMIFS($1:$1,$5:$5,1))&amp;":"&amp;ADDRESS($P107,AI$1)),
INDIRECT("rBP!"&amp;ADDRESS($S107,SUMIFS(rBP!$1:$1,rBP!$5:$5,MAX(rBP!$5:$5)-AI$5+1))&amp;":"&amp;ADDRESS($S107,SUMIFS(rBP!$1:$1,rBP!$5:$5,MAX(rBP!$5:$5))))))</f>
        <v>3601.6281920000001</v>
      </c>
      <c r="AJ107" s="71">
        <f ca="1">IF(AJ$5="",0,SUMPRODUCT(
INDIRECT(ADDRESS($P107,SUMIFS($1:$1,$5:$5,1))&amp;":"&amp;ADDRESS($P107,AJ$1)),
INDIRECT("rBP!"&amp;ADDRESS($S107,SUMIFS(rBP!$1:$1,rBP!$5:$5,MAX(rBP!$5:$5)-AJ$5+1))&amp;":"&amp;ADDRESS($S107,SUMIFS(rBP!$1:$1,rBP!$5:$5,MAX(rBP!$5:$5))))))</f>
        <v>3709.6770377600005</v>
      </c>
      <c r="AK107" s="71">
        <f ca="1">IF(AK$5="",0,SUMPRODUCT(
INDIRECT(ADDRESS($P107,SUMIFS($1:$1,$5:$5,1))&amp;":"&amp;ADDRESS($P107,AK$1)),
INDIRECT("rBP!"&amp;ADDRESS($S107,SUMIFS(rBP!$1:$1,rBP!$5:$5,MAX(rBP!$5:$5)-AK$5+1))&amp;":"&amp;ADDRESS($S107,SUMIFS(rBP!$1:$1,rBP!$5:$5,MAX(rBP!$5:$5))))))</f>
        <v>3820.9673488928006</v>
      </c>
      <c r="AL107" s="71">
        <f ca="1">IF(AL$5="",0,SUMPRODUCT(
INDIRECT(ADDRESS($P107,SUMIFS($1:$1,$5:$5,1))&amp;":"&amp;ADDRESS($P107,AL$1)),
INDIRECT("rBP!"&amp;ADDRESS($S107,SUMIFS(rBP!$1:$1,rBP!$5:$5,MAX(rBP!$5:$5)-AL$5+1))&amp;":"&amp;ADDRESS($S107,SUMIFS(rBP!$1:$1,rBP!$5:$5,MAX(rBP!$5:$5))))))</f>
        <v>3935.596369359585</v>
      </c>
      <c r="AM107" s="71">
        <f ca="1">IF(AM$5="",0,SUMPRODUCT(
INDIRECT(ADDRESS($P107,SUMIFS($1:$1,$5:$5,1))&amp;":"&amp;ADDRESS($P107,AM$1)),
INDIRECT("rBP!"&amp;ADDRESS($S107,SUMIFS(rBP!$1:$1,rBP!$5:$5,MAX(rBP!$5:$5)-AM$5+1))&amp;":"&amp;ADDRESS($S107,SUMIFS(rBP!$1:$1,rBP!$5:$5,MAX(rBP!$5:$5))))))</f>
        <v>4053.6642604403723</v>
      </c>
      <c r="AN107" s="71">
        <f ca="1">IF(AN$5="",0,SUMPRODUCT(
INDIRECT(ADDRESS($P107,SUMIFS($1:$1,$5:$5,1))&amp;":"&amp;ADDRESS($P107,AN$1)),
INDIRECT("rBP!"&amp;ADDRESS($S107,SUMIFS(rBP!$1:$1,rBP!$5:$5,MAX(rBP!$5:$5)-AN$5+1))&amp;":"&amp;ADDRESS($S107,SUMIFS(rBP!$1:$1,rBP!$5:$5,MAX(rBP!$5:$5))))))</f>
        <v>4175.2741882535838</v>
      </c>
      <c r="AO107" s="71">
        <f ca="1">IF(AO$5="",0,SUMPRODUCT(
INDIRECT(ADDRESS($P107,SUMIFS($1:$1,$5:$5,1))&amp;":"&amp;ADDRESS($P107,AO$1)),
INDIRECT("rBP!"&amp;ADDRESS($S107,SUMIFS(rBP!$1:$1,rBP!$5:$5,MAX(rBP!$5:$5)-AO$5+1))&amp;":"&amp;ADDRESS($S107,SUMIFS(rBP!$1:$1,rBP!$5:$5,MAX(rBP!$5:$5))))))</f>
        <v>4300.5324139011909</v>
      </c>
      <c r="AP107" s="71">
        <f ca="1">IF(AP$5="",0,SUMPRODUCT(
INDIRECT(ADDRESS($P107,SUMIFS($1:$1,$5:$5,1))&amp;":"&amp;ADDRESS($P107,AP$1)),
INDIRECT("rBP!"&amp;ADDRESS($S107,SUMIFS(rBP!$1:$1,rBP!$5:$5,MAX(rBP!$5:$5)-AP$5+1))&amp;":"&amp;ADDRESS($S107,SUMIFS(rBP!$1:$1,rBP!$5:$5,MAX(rBP!$5:$5))))))</f>
        <v>4429.5483863182262</v>
      </c>
      <c r="AQ107" s="71">
        <f ca="1">IF(AQ$5="",0,SUMPRODUCT(
INDIRECT(ADDRESS($P107,SUMIFS($1:$1,$5:$5,1))&amp;":"&amp;ADDRESS($P107,AQ$1)),
INDIRECT("rBP!"&amp;ADDRESS($S107,SUMIFS(rBP!$1:$1,rBP!$5:$5,MAX(rBP!$5:$5)-AQ$5+1))&amp;":"&amp;ADDRESS($S107,SUMIFS(rBP!$1:$1,rBP!$5:$5,MAX(rBP!$5:$5))))))</f>
        <v>4562.4348379077737</v>
      </c>
      <c r="AR107" s="71">
        <f ca="1">IF(AR$5="",0,SUMPRODUCT(
INDIRECT(ADDRESS($P107,SUMIFS($1:$1,$5:$5,1))&amp;":"&amp;ADDRESS($P107,AR$1)),
INDIRECT("rBP!"&amp;ADDRESS($S107,SUMIFS(rBP!$1:$1,rBP!$5:$5,MAX(rBP!$5:$5)-AR$5+1))&amp;":"&amp;ADDRESS($S107,SUMIFS(rBP!$1:$1,rBP!$5:$5,MAX(rBP!$5:$5))))))</f>
        <v>4699.3078830450067</v>
      </c>
      <c r="AS107" s="71">
        <f ca="1">IF(AS$5="",0,SUMPRODUCT(
INDIRECT(ADDRESS($P107,SUMIFS($1:$1,$5:$5,1))&amp;":"&amp;ADDRESS($P107,AS$1)),
INDIRECT("rBP!"&amp;ADDRESS($S107,SUMIFS(rBP!$1:$1,rBP!$5:$5,MAX(rBP!$5:$5)-AS$5+1))&amp;":"&amp;ADDRESS($S107,SUMIFS(rBP!$1:$1,rBP!$5:$5,MAX(rBP!$5:$5))))))</f>
        <v>4840.2871195363577</v>
      </c>
      <c r="AT107" s="71">
        <f ca="1">IF(AT$5="",0,SUMPRODUCT(
INDIRECT(ADDRESS($P107,SUMIFS($1:$1,$5:$5,1))&amp;":"&amp;ADDRESS($P107,AT$1)),
INDIRECT("rBP!"&amp;ADDRESS($S107,SUMIFS(rBP!$1:$1,rBP!$5:$5,MAX(rBP!$5:$5)-AT$5+1))&amp;":"&amp;ADDRESS($S107,SUMIFS(rBP!$1:$1,rBP!$5:$5,MAX(rBP!$5:$5))))))</f>
        <v>4985.4957331224487</v>
      </c>
      <c r="AU107" s="71">
        <f ca="1">IF(AU$5="",0,SUMPRODUCT(
INDIRECT(ADDRESS($P107,SUMIFS($1:$1,$5:$5,1))&amp;":"&amp;ADDRESS($P107,AU$1)),
INDIRECT("rBP!"&amp;ADDRESS($S107,SUMIFS(rBP!$1:$1,rBP!$5:$5,MAX(rBP!$5:$5)-AU$5+1))&amp;":"&amp;ADDRESS($S107,SUMIFS(rBP!$1:$1,rBP!$5:$5,MAX(rBP!$5:$5))))))</f>
        <v>5135.0606051161221</v>
      </c>
      <c r="AV107" s="71">
        <f ca="1">IF(AV$5="",0,SUMPRODUCT(
INDIRECT(ADDRESS($P107,SUMIFS($1:$1,$5:$5,1))&amp;":"&amp;ADDRESS($P107,AV$1)),
INDIRECT("rBP!"&amp;ADDRESS($S107,SUMIFS(rBP!$1:$1,rBP!$5:$5,MAX(rBP!$5:$5)-AV$5+1))&amp;":"&amp;ADDRESS($S107,SUMIFS(rBP!$1:$1,rBP!$5:$5,MAX(rBP!$5:$5))))))</f>
        <v>5289.1124232696056</v>
      </c>
      <c r="AW107" s="71">
        <f ca="1">IF(AW$5="",0,SUMPRODUCT(
INDIRECT(ADDRESS($P107,SUMIFS($1:$1,$5:$5,1))&amp;":"&amp;ADDRESS($P107,AW$1)),
INDIRECT("rBP!"&amp;ADDRESS($S107,SUMIFS(rBP!$1:$1,rBP!$5:$5,MAX(rBP!$5:$5)-AW$5+1))&amp;":"&amp;ADDRESS($S107,SUMIFS(rBP!$1:$1,rBP!$5:$5,MAX(rBP!$5:$5))))))</f>
        <v>5447.7857959676949</v>
      </c>
      <c r="AX107" s="71">
        <f ca="1">IF(AX$5="",0,SUMPRODUCT(
INDIRECT(ADDRESS($P107,SUMIFS($1:$1,$5:$5,1))&amp;":"&amp;ADDRESS($P107,AX$1)),
INDIRECT("rBP!"&amp;ADDRESS($S107,SUMIFS(rBP!$1:$1,rBP!$5:$5,MAX(rBP!$5:$5)-AX$5+1))&amp;":"&amp;ADDRESS($S107,SUMIFS(rBP!$1:$1,rBP!$5:$5,MAX(rBP!$5:$5))))))</f>
        <v>5611.2193698467254</v>
      </c>
      <c r="AY107" s="71">
        <f ca="1">IF(AY$5="",0,SUMPRODUCT(
INDIRECT(ADDRESS($P107,SUMIFS($1:$1,$5:$5,1))&amp;":"&amp;ADDRESS($P107,AY$1)),
INDIRECT("rBP!"&amp;ADDRESS($S107,SUMIFS(rBP!$1:$1,rBP!$5:$5,MAX(rBP!$5:$5)-AY$5+1))&amp;":"&amp;ADDRESS($S107,SUMIFS(rBP!$1:$1,rBP!$5:$5,MAX(rBP!$5:$5))))))</f>
        <v>5779.5559509421273</v>
      </c>
      <c r="AZ107" s="71">
        <f ca="1">IF(AZ$5="",0,SUMPRODUCT(
INDIRECT(ADDRESS($P107,SUMIFS($1:$1,$5:$5,1))&amp;":"&amp;ADDRESS($P107,AZ$1)),
INDIRECT("rBP!"&amp;ADDRESS($S107,SUMIFS(rBP!$1:$1,rBP!$5:$5,MAX(rBP!$5:$5)-AZ$5+1))&amp;":"&amp;ADDRESS($S107,SUMIFS(rBP!$1:$1,rBP!$5:$5,MAX(rBP!$5:$5))))))</f>
        <v>5952.9426294703917</v>
      </c>
      <c r="BA107" s="71">
        <f ca="1">IF(BA$5="",0,SUMPRODUCT(
INDIRECT(ADDRESS($P107,SUMIFS($1:$1,$5:$5,1))&amp;":"&amp;ADDRESS($P107,BA$1)),
INDIRECT("rBP!"&amp;ADDRESS($S107,SUMIFS(rBP!$1:$1,rBP!$5:$5,MAX(rBP!$5:$5)-BA$5+1))&amp;":"&amp;ADDRESS($S107,SUMIFS(rBP!$1:$1,rBP!$5:$5,MAX(rBP!$5:$5))))))</f>
        <v>6131.5309083545035</v>
      </c>
      <c r="BB107" s="71">
        <f ca="1">IF(BB$5="",0,SUMPRODUCT(
INDIRECT(ADDRESS($P107,SUMIFS($1:$1,$5:$5,1))&amp;":"&amp;ADDRESS($P107,BB$1)),
INDIRECT("rBP!"&amp;ADDRESS($S107,SUMIFS(rBP!$1:$1,rBP!$5:$5,MAX(rBP!$5:$5)-BB$5+1))&amp;":"&amp;ADDRESS($S107,SUMIFS(rBP!$1:$1,rBP!$5:$5,MAX(rBP!$5:$5))))))</f>
        <v>6315.4768356051391</v>
      </c>
      <c r="BC107" s="71">
        <f ca="1">IF(BC$5="",0,SUMPRODUCT(
INDIRECT(ADDRESS($P107,SUMIFS($1:$1,$5:$5,1))&amp;":"&amp;ADDRESS($P107,BC$1)),
INDIRECT("rBP!"&amp;ADDRESS($S107,SUMIFS(rBP!$1:$1,rBP!$5:$5,MAX(rBP!$5:$5)-BC$5+1))&amp;":"&amp;ADDRESS($S107,SUMIFS(rBP!$1:$1,rBP!$5:$5,MAX(rBP!$5:$5))))))</f>
        <v>6504.9411406732934</v>
      </c>
      <c r="BD107" s="71">
        <f ca="1">IF(BD$5="",0,SUMPRODUCT(
INDIRECT(ADDRESS($P107,SUMIFS($1:$1,$5:$5,1))&amp;":"&amp;ADDRESS($P107,BD$1)),
INDIRECT("rBP!"&amp;ADDRESS($S107,SUMIFS(rBP!$1:$1,rBP!$5:$5,MAX(rBP!$5:$5)-BD$5+1))&amp;":"&amp;ADDRESS($S107,SUMIFS(rBP!$1:$1,rBP!$5:$5,MAX(rBP!$5:$5))))))</f>
        <v>6700.0893748934923</v>
      </c>
      <c r="BE107" s="71">
        <f ca="1">IF(BE$5="",0,SUMPRODUCT(
INDIRECT(ADDRESS($P107,SUMIFS($1:$1,$5:$5,1))&amp;":"&amp;ADDRESS($P107,BE$1)),
INDIRECT("rBP!"&amp;ADDRESS($S107,SUMIFS(rBP!$1:$1,rBP!$5:$5,MAX(rBP!$5:$5)-BE$5+1))&amp;":"&amp;ADDRESS($S107,SUMIFS(rBP!$1:$1,rBP!$5:$5,MAX(rBP!$5:$5))))))</f>
        <v>6901.0920561402963</v>
      </c>
      <c r="BF107" s="71">
        <f ca="1">IF(BF$5="",0,SUMPRODUCT(
INDIRECT(ADDRESS($P107,SUMIFS($1:$1,$5:$5,1))&amp;":"&amp;ADDRESS($P107,BF$1)),
INDIRECT("rBP!"&amp;ADDRESS($S107,SUMIFS(rBP!$1:$1,rBP!$5:$5,MAX(rBP!$5:$5)-BF$5+1))&amp;":"&amp;ADDRESS($S107,SUMIFS(rBP!$1:$1,rBP!$5:$5,MAX(rBP!$5:$5))))))</f>
        <v>7108.124817824505</v>
      </c>
      <c r="BG107" s="71">
        <f ca="1">IF(BG$5="",0,SUMPRODUCT(
INDIRECT(ADDRESS($P107,SUMIFS($1:$1,$5:$5,1))&amp;":"&amp;ADDRESS($P107,BG$1)),
INDIRECT("rBP!"&amp;ADDRESS($S107,SUMIFS(rBP!$1:$1,rBP!$5:$5,MAX(rBP!$5:$5)-BG$5+1))&amp;":"&amp;ADDRESS($S107,SUMIFS(rBP!$1:$1,rBP!$5:$5,MAX(rBP!$5:$5))))))</f>
        <v>7321.368562359241</v>
      </c>
      <c r="BH107" s="71">
        <f ca="1">IF(BH$5="",0,SUMPRODUCT(
INDIRECT(ADDRESS($P107,SUMIFS($1:$1,$5:$5,1))&amp;":"&amp;ADDRESS($P107,BH$1)),
INDIRECT("rBP!"&amp;ADDRESS($S107,SUMIFS(rBP!$1:$1,rBP!$5:$5,MAX(rBP!$5:$5)-BH$5+1))&amp;":"&amp;ADDRESS($S107,SUMIFS(rBP!$1:$1,rBP!$5:$5,MAX(rBP!$5:$5))))))</f>
        <v>7541.009619230018</v>
      </c>
      <c r="BI107" s="71">
        <f ca="1">IF(BI$5="",0,SUMPRODUCT(
INDIRECT(ADDRESS($P107,SUMIFS($1:$1,$5:$5,1))&amp;":"&amp;ADDRESS($P107,BI$1)),
INDIRECT("rBP!"&amp;ADDRESS($S107,SUMIFS(rBP!$1:$1,rBP!$5:$5,MAX(rBP!$5:$5)-BI$5+1))&amp;":"&amp;ADDRESS($S107,SUMIFS(rBP!$1:$1,rBP!$5:$5,MAX(rBP!$5:$5))))))</f>
        <v>7767.2399078069184</v>
      </c>
      <c r="BJ107" s="71">
        <f ca="1">IF(BJ$5="",0,SUMPRODUCT(
INDIRECT(ADDRESS($P107,SUMIFS($1:$1,$5:$5,1))&amp;":"&amp;ADDRESS($P107,BJ$1)),
INDIRECT("rBP!"&amp;ADDRESS($S107,SUMIFS(rBP!$1:$1,rBP!$5:$5,MAX(rBP!$5:$5)-BJ$5+1))&amp;":"&amp;ADDRESS($S107,SUMIFS(rBP!$1:$1,rBP!$5:$5,MAX(rBP!$5:$5))))))</f>
        <v>8000.257105041127</v>
      </c>
      <c r="BK107" s="71">
        <f ca="1">IF(BK$5="",0,SUMPRODUCT(
INDIRECT(ADDRESS($P107,SUMIFS($1:$1,$5:$5,1))&amp;":"&amp;ADDRESS($P107,BK$1)),
INDIRECT("rBP!"&amp;ADDRESS($S107,SUMIFS(rBP!$1:$1,rBP!$5:$5,MAX(rBP!$5:$5)-BK$5+1))&amp;":"&amp;ADDRESS($S107,SUMIFS(rBP!$1:$1,rBP!$5:$5,MAX(rBP!$5:$5))))))</f>
        <v>8240.2648181923614</v>
      </c>
      <c r="BL107" s="71">
        <f ca="1">IF(BL$5="",0,SUMPRODUCT(
INDIRECT(ADDRESS($P107,SUMIFS($1:$1,$5:$5,1))&amp;":"&amp;ADDRESS($P107,BL$1)),
INDIRECT("rBP!"&amp;ADDRESS($S107,SUMIFS(rBP!$1:$1,rBP!$5:$5,MAX(rBP!$5:$5)-BL$5+1))&amp;":"&amp;ADDRESS($S107,SUMIFS(rBP!$1:$1,rBP!$5:$5,MAX(rBP!$5:$5))))))</f>
        <v>8487.4727627381326</v>
      </c>
      <c r="BM107" s="71">
        <f ca="1">IF(BM$5="",0,SUMPRODUCT(
INDIRECT(ADDRESS($P107,SUMIFS($1:$1,$5:$5,1))&amp;":"&amp;ADDRESS($P107,BM$1)),
INDIRECT("rBP!"&amp;ADDRESS($S107,SUMIFS(rBP!$1:$1,rBP!$5:$5,MAX(rBP!$5:$5)-BM$5+1))&amp;":"&amp;ADDRESS($S107,SUMIFS(rBP!$1:$1,rBP!$5:$5,MAX(rBP!$5:$5))))))</f>
        <v>8742.0969456202765</v>
      </c>
      <c r="BN107" s="71">
        <f ca="1">IF(BN$5="",0,SUMPRODUCT(
INDIRECT(ADDRESS($P107,SUMIFS($1:$1,$5:$5,1))&amp;":"&amp;ADDRESS($P107,BN$1)),
INDIRECT("rBP!"&amp;ADDRESS($S107,SUMIFS(rBP!$1:$1,rBP!$5:$5,MAX(rBP!$5:$5)-BN$5+1))&amp;":"&amp;ADDRESS($S107,SUMIFS(rBP!$1:$1,rBP!$5:$5,MAX(rBP!$5:$5))))))</f>
        <v>9004.3598539888844</v>
      </c>
      <c r="BO107" s="71">
        <f ca="1">IF(BO$5="",0,SUMPRODUCT(
INDIRECT(ADDRESS($P107,SUMIFS($1:$1,$5:$5,1))&amp;":"&amp;ADDRESS($P107,BO$1)),
INDIRECT("rBP!"&amp;ADDRESS($S107,SUMIFS(rBP!$1:$1,rBP!$5:$5,MAX(rBP!$5:$5)-BO$5+1))&amp;":"&amp;ADDRESS($S107,SUMIFS(rBP!$1:$1,rBP!$5:$5,MAX(rBP!$5:$5))))))</f>
        <v>9274.4906496085514</v>
      </c>
      <c r="BP107" s="71">
        <f ca="1">IF(BP$5="",0,SUMPRODUCT(
INDIRECT(ADDRESS($P107,SUMIFS($1:$1,$5:$5,1))&amp;":"&amp;ADDRESS($P107,BP$1)),
INDIRECT("rBP!"&amp;ADDRESS($S107,SUMIFS(rBP!$1:$1,rBP!$5:$5,MAX(rBP!$5:$5)-BP$5+1))&amp;":"&amp;ADDRESS($S107,SUMIFS(rBP!$1:$1,rBP!$5:$5,MAX(rBP!$5:$5))))))</f>
        <v>9552.7253690968082</v>
      </c>
      <c r="BQ107" s="71">
        <f ca="1">IF(BQ$5="",0,SUMPRODUCT(
INDIRECT(ADDRESS($P107,SUMIFS($1:$1,$5:$5,1))&amp;":"&amp;ADDRESS($P107,BQ$1)),
INDIRECT("rBP!"&amp;ADDRESS($S107,SUMIFS(rBP!$1:$1,rBP!$5:$5,MAX(rBP!$5:$5)-BQ$5+1))&amp;":"&amp;ADDRESS($S107,SUMIFS(rBP!$1:$1,rBP!$5:$5,MAX(rBP!$5:$5))))))</f>
        <v>9839.3071301697128</v>
      </c>
      <c r="BR107" s="71">
        <f ca="1">IF(BR$5="",0,SUMPRODUCT(
INDIRECT(ADDRESS($P107,SUMIFS($1:$1,$5:$5,1))&amp;":"&amp;ADDRESS($P107,BR$1)),
INDIRECT("rBP!"&amp;ADDRESS($S107,SUMIFS(rBP!$1:$1,rBP!$5:$5,MAX(rBP!$5:$5)-BR$5+1))&amp;":"&amp;ADDRESS($S107,SUMIFS(rBP!$1:$1,rBP!$5:$5,MAX(rBP!$5:$5))))))</f>
        <v>10134.486344074805</v>
      </c>
      <c r="BS107" s="71">
        <f ca="1">IF(BS$5="",0,SUMPRODUCT(
INDIRECT(ADDRESS($P107,SUMIFS($1:$1,$5:$5,1))&amp;":"&amp;ADDRESS($P107,BS$1)),
INDIRECT("rBP!"&amp;ADDRESS($S107,SUMIFS(rBP!$1:$1,rBP!$5:$5,MAX(rBP!$5:$5)-BS$5+1))&amp;":"&amp;ADDRESS($S107,SUMIFS(rBP!$1:$1,rBP!$5:$5,MAX(rBP!$5:$5))))))</f>
        <v>10438.520934397049</v>
      </c>
      <c r="BT107" s="71">
        <f ca="1">IF(BT$5="",0,SUMPRODUCT(
INDIRECT(ADDRESS($P107,SUMIFS($1:$1,$5:$5,1))&amp;":"&amp;ADDRESS($P107,BT$1)),
INDIRECT("rBP!"&amp;ADDRESS($S107,SUMIFS(rBP!$1:$1,rBP!$5:$5,MAX(rBP!$5:$5)-BT$5+1))&amp;":"&amp;ADDRESS($S107,SUMIFS(rBP!$1:$1,rBP!$5:$5,MAX(rBP!$5:$5))))))</f>
        <v>10751.676562428962</v>
      </c>
      <c r="BU107" s="71">
        <f ca="1">IF(BU$5="",0,SUMPRODUCT(
INDIRECT(ADDRESS($P107,SUMIFS($1:$1,$5:$5,1))&amp;":"&amp;ADDRESS($P107,BU$1)),
INDIRECT("rBP!"&amp;ADDRESS($S107,SUMIFS(rBP!$1:$1,rBP!$5:$5,MAX(rBP!$5:$5)-BU$5+1))&amp;":"&amp;ADDRESS($S107,SUMIFS(rBP!$1:$1,rBP!$5:$5,MAX(rBP!$5:$5))))))</f>
        <v>11074.226859301831</v>
      </c>
      <c r="BV107" s="71">
        <f ca="1">IF(BV$5="",0,SUMPRODUCT(
INDIRECT(ADDRESS($P107,SUMIFS($1:$1,$5:$5,1))&amp;":"&amp;ADDRESS($P107,BV$1)),
INDIRECT("rBP!"&amp;ADDRESS($S107,SUMIFS(rBP!$1:$1,rBP!$5:$5,MAX(rBP!$5:$5)-BV$5+1))&amp;":"&amp;ADDRESS($S107,SUMIFS(rBP!$1:$1,rBP!$5:$5,MAX(rBP!$5:$5))))))</f>
        <v>0</v>
      </c>
      <c r="BW107" s="71">
        <f ca="1">IF(BW$5="",0,SUMPRODUCT(
INDIRECT(ADDRESS($P107,SUMIFS($1:$1,$5:$5,1))&amp;":"&amp;ADDRESS($P107,BW$1)),
INDIRECT("rBP!"&amp;ADDRESS($S107,SUMIFS(rBP!$1:$1,rBP!$5:$5,MAX(rBP!$5:$5)-BW$5+1))&amp;":"&amp;ADDRESS($S107,SUMIFS(rBP!$1:$1,rBP!$5:$5,MAX(rBP!$5:$5))))))</f>
        <v>0</v>
      </c>
      <c r="BX107" s="71">
        <f ca="1">IF(BX$5="",0,SUMPRODUCT(
INDIRECT(ADDRESS($P107,SUMIFS($1:$1,$5:$5,1))&amp;":"&amp;ADDRESS($P107,BX$1)),
INDIRECT("rBP!"&amp;ADDRESS($S107,SUMIFS(rBP!$1:$1,rBP!$5:$5,MAX(rBP!$5:$5)-BX$5+1))&amp;":"&amp;ADDRESS($S107,SUMIFS(rBP!$1:$1,rBP!$5:$5,MAX(rBP!$5:$5))))))</f>
        <v>0</v>
      </c>
      <c r="BY107" s="71">
        <f ca="1">IF(BY$5="",0,SUMPRODUCT(
INDIRECT(ADDRESS($P107,SUMIFS($1:$1,$5:$5,1))&amp;":"&amp;ADDRESS($P107,BY$1)),
INDIRECT("rBP!"&amp;ADDRESS($S107,SUMIFS(rBP!$1:$1,rBP!$5:$5,MAX(rBP!$5:$5)-BY$5+1))&amp;":"&amp;ADDRESS($S107,SUMIFS(rBP!$1:$1,rBP!$5:$5,MAX(rBP!$5:$5))))))</f>
        <v>0</v>
      </c>
      <c r="BZ107" s="71">
        <f ca="1">IF(BZ$5="",0,SUMPRODUCT(
INDIRECT(ADDRESS($P107,SUMIFS($1:$1,$5:$5,1))&amp;":"&amp;ADDRESS($P107,BZ$1)),
INDIRECT("rBP!"&amp;ADDRESS($S107,SUMIFS(rBP!$1:$1,rBP!$5:$5,MAX(rBP!$5:$5)-BZ$5+1))&amp;":"&amp;ADDRESS($S107,SUMIFS(rBP!$1:$1,rBP!$5:$5,MAX(rBP!$5:$5))))))</f>
        <v>0</v>
      </c>
      <c r="CA107" s="71">
        <f ca="1">IF(CA$5="",0,SUMPRODUCT(
INDIRECT(ADDRESS($P107,SUMIFS($1:$1,$5:$5,1))&amp;":"&amp;ADDRESS($P107,CA$1)),
INDIRECT("rBP!"&amp;ADDRESS($S107,SUMIFS(rBP!$1:$1,rBP!$5:$5,MAX(rBP!$5:$5)-CA$5+1))&amp;":"&amp;ADDRESS($S107,SUMIFS(rBP!$1:$1,rBP!$5:$5,MAX(rBP!$5:$5))))))</f>
        <v>0</v>
      </c>
      <c r="CB107" s="71">
        <f ca="1">IF(CB$5="",0,SUMPRODUCT(
INDIRECT(ADDRESS($P107,SUMIFS($1:$1,$5:$5,1))&amp;":"&amp;ADDRESS($P107,CB$1)),
INDIRECT("rBP!"&amp;ADDRESS($S107,SUMIFS(rBP!$1:$1,rBP!$5:$5,MAX(rBP!$5:$5)-CB$5+1))&amp;":"&amp;ADDRESS($S107,SUMIFS(rBP!$1:$1,rBP!$5:$5,MAX(rBP!$5:$5))))))</f>
        <v>0</v>
      </c>
      <c r="CC107" s="71">
        <f ca="1">IF(CC$5="",0,SUMPRODUCT(
INDIRECT(ADDRESS($P107,SUMIFS($1:$1,$5:$5,1))&amp;":"&amp;ADDRESS($P107,CC$1)),
INDIRECT("rBP!"&amp;ADDRESS($S107,SUMIFS(rBP!$1:$1,rBP!$5:$5,MAX(rBP!$5:$5)-CC$5+1))&amp;":"&amp;ADDRESS($S107,SUMIFS(rBP!$1:$1,rBP!$5:$5,MAX(rBP!$5:$5))))))</f>
        <v>0</v>
      </c>
      <c r="CD107" s="71">
        <f ca="1">IF(CD$5="",0,SUMPRODUCT(
INDIRECT(ADDRESS($P107,SUMIFS($1:$1,$5:$5,1))&amp;":"&amp;ADDRESS($P107,CD$1)),
INDIRECT("rBP!"&amp;ADDRESS($S107,SUMIFS(rBP!$1:$1,rBP!$5:$5,MAX(rBP!$5:$5)-CD$5+1))&amp;":"&amp;ADDRESS($S107,SUMIFS(rBP!$1:$1,rBP!$5:$5,MAX(rBP!$5:$5))))))</f>
        <v>0</v>
      </c>
      <c r="CE107" s="71">
        <f ca="1">IF(CE$5="",0,SUMPRODUCT(
INDIRECT(ADDRESS($P107,SUMIFS($1:$1,$5:$5,1))&amp;":"&amp;ADDRESS($P107,CE$1)),
INDIRECT("rBP!"&amp;ADDRESS($S107,SUMIFS(rBP!$1:$1,rBP!$5:$5,MAX(rBP!$5:$5)-CE$5+1))&amp;":"&amp;ADDRESS($S107,SUMIFS(rBP!$1:$1,rBP!$5:$5,MAX(rBP!$5:$5))))))</f>
        <v>0</v>
      </c>
      <c r="CF107" s="71">
        <f ca="1">IF(CF$5="",0,SUMPRODUCT(
INDIRECT(ADDRESS($P107,SUMIFS($1:$1,$5:$5,1))&amp;":"&amp;ADDRESS($P107,CF$1)),
INDIRECT("rBP!"&amp;ADDRESS($S107,SUMIFS(rBP!$1:$1,rBP!$5:$5,MAX(rBP!$5:$5)-CF$5+1))&amp;":"&amp;ADDRESS($S107,SUMIFS(rBP!$1:$1,rBP!$5:$5,MAX(rBP!$5:$5))))))</f>
        <v>0</v>
      </c>
      <c r="CG107" s="71">
        <f ca="1">IF(CG$5="",0,SUMPRODUCT(
INDIRECT(ADDRESS($P107,SUMIFS($1:$1,$5:$5,1))&amp;":"&amp;ADDRESS($P107,CG$1)),
INDIRECT("rBP!"&amp;ADDRESS($S107,SUMIFS(rBP!$1:$1,rBP!$5:$5,MAX(rBP!$5:$5)-CG$5+1))&amp;":"&amp;ADDRESS($S107,SUMIFS(rBP!$1:$1,rBP!$5:$5,MAX(rBP!$5:$5))))))</f>
        <v>0</v>
      </c>
      <c r="CH107" s="71">
        <f ca="1">IF(CH$5="",0,SUMPRODUCT(
INDIRECT(ADDRESS($P107,SUMIFS($1:$1,$5:$5,1))&amp;":"&amp;ADDRESS($P107,CH$1)),
INDIRECT("rBP!"&amp;ADDRESS($S107,SUMIFS(rBP!$1:$1,rBP!$5:$5,MAX(rBP!$5:$5)-CH$5+1))&amp;":"&amp;ADDRESS($S107,SUMIFS(rBP!$1:$1,rBP!$5:$5,MAX(rBP!$5:$5))))))</f>
        <v>0</v>
      </c>
      <c r="CI107" s="71">
        <f ca="1">IF(CI$5="",0,SUMPRODUCT(
INDIRECT(ADDRESS($P107,SUMIFS($1:$1,$5:$5,1))&amp;":"&amp;ADDRESS($P107,CI$1)),
INDIRECT("rBP!"&amp;ADDRESS($S107,SUMIFS(rBP!$1:$1,rBP!$5:$5,MAX(rBP!$5:$5)-CI$5+1))&amp;":"&amp;ADDRESS($S107,SUMIFS(rBP!$1:$1,rBP!$5:$5,MAX(rBP!$5:$5))))))</f>
        <v>0</v>
      </c>
      <c r="CJ107" s="71">
        <f ca="1">IF(CJ$5="",0,SUMPRODUCT(
INDIRECT(ADDRESS($P107,SUMIFS($1:$1,$5:$5,1))&amp;":"&amp;ADDRESS($P107,CJ$1)),
INDIRECT("rBP!"&amp;ADDRESS($S107,SUMIFS(rBP!$1:$1,rBP!$5:$5,MAX(rBP!$5:$5)-CJ$5+1))&amp;":"&amp;ADDRESS($S107,SUMIFS(rBP!$1:$1,rBP!$5:$5,MAX(rBP!$5:$5))))))</f>
        <v>0</v>
      </c>
      <c r="CK107" s="71">
        <f ca="1">IF(CK$5="",0,SUMPRODUCT(
INDIRECT(ADDRESS($P107,SUMIFS($1:$1,$5:$5,1))&amp;":"&amp;ADDRESS($P107,CK$1)),
INDIRECT("rBP!"&amp;ADDRESS($S107,SUMIFS(rBP!$1:$1,rBP!$5:$5,MAX(rBP!$5:$5)-CK$5+1))&amp;":"&amp;ADDRESS($S107,SUMIFS(rBP!$1:$1,rBP!$5:$5,MAX(rBP!$5:$5))))))</f>
        <v>0</v>
      </c>
      <c r="CL107" s="71">
        <f ca="1">IF(CL$5="",0,SUMPRODUCT(
INDIRECT(ADDRESS($P107,SUMIFS($1:$1,$5:$5,1))&amp;":"&amp;ADDRESS($P107,CL$1)),
INDIRECT("rBP!"&amp;ADDRESS($S107,SUMIFS(rBP!$1:$1,rBP!$5:$5,MAX(rBP!$5:$5)-CL$5+1))&amp;":"&amp;ADDRESS($S107,SUMIFS(rBP!$1:$1,rBP!$5:$5,MAX(rBP!$5:$5))))))</f>
        <v>0</v>
      </c>
      <c r="CM107" s="71">
        <f ca="1">IF(CM$5="",0,SUMPRODUCT(
INDIRECT(ADDRESS($P107,SUMIFS($1:$1,$5:$5,1))&amp;":"&amp;ADDRESS($P107,CM$1)),
INDIRECT("rBP!"&amp;ADDRESS($S107,SUMIFS(rBP!$1:$1,rBP!$5:$5,MAX(rBP!$5:$5)-CM$5+1))&amp;":"&amp;ADDRESS($S107,SUMIFS(rBP!$1:$1,rBP!$5:$5,MAX(rBP!$5:$5))))))</f>
        <v>0</v>
      </c>
      <c r="CN107" s="71">
        <f ca="1">IF(CN$5="",0,SUMPRODUCT(
INDIRECT(ADDRESS($P107,SUMIFS($1:$1,$5:$5,1))&amp;":"&amp;ADDRESS($P107,CN$1)),
INDIRECT("rBP!"&amp;ADDRESS($S107,SUMIFS(rBP!$1:$1,rBP!$5:$5,MAX(rBP!$5:$5)-CN$5+1))&amp;":"&amp;ADDRESS($S107,SUMIFS(rBP!$1:$1,rBP!$5:$5,MAX(rBP!$5:$5))))))</f>
        <v>0</v>
      </c>
      <c r="CO107" s="71">
        <f ca="1">IF(CO$5="",0,SUMPRODUCT(
INDIRECT(ADDRESS($P107,SUMIFS($1:$1,$5:$5,1))&amp;":"&amp;ADDRESS($P107,CO$1)),
INDIRECT("rBP!"&amp;ADDRESS($S107,SUMIFS(rBP!$1:$1,rBP!$5:$5,MAX(rBP!$5:$5)-CO$5+1))&amp;":"&amp;ADDRESS($S107,SUMIFS(rBP!$1:$1,rBP!$5:$5,MAX(rBP!$5:$5))))))</f>
        <v>0</v>
      </c>
      <c r="CP107" s="71">
        <f ca="1">IF(CP$5="",0,SUMPRODUCT(
INDIRECT(ADDRESS($P107,SUMIFS($1:$1,$5:$5,1))&amp;":"&amp;ADDRESS($P107,CP$1)),
INDIRECT("rBP!"&amp;ADDRESS($S107,SUMIFS(rBP!$1:$1,rBP!$5:$5,MAX(rBP!$5:$5)-CP$5+1))&amp;":"&amp;ADDRESS($S107,SUMIFS(rBP!$1:$1,rBP!$5:$5,MAX(rBP!$5:$5))))))</f>
        <v>0</v>
      </c>
      <c r="CQ107" s="71">
        <f ca="1">IF(CQ$5="",0,SUMPRODUCT(
INDIRECT(ADDRESS($P107,SUMIFS($1:$1,$5:$5,1))&amp;":"&amp;ADDRESS($P107,CQ$1)),
INDIRECT("rBP!"&amp;ADDRESS($S107,SUMIFS(rBP!$1:$1,rBP!$5:$5,MAX(rBP!$5:$5)-CQ$5+1))&amp;":"&amp;ADDRESS($S107,SUMIFS(rBP!$1:$1,rBP!$5:$5,MAX(rBP!$5:$5))))))</f>
        <v>0</v>
      </c>
      <c r="CR107" s="71">
        <f ca="1">IF(CR$5="",0,SUMPRODUCT(
INDIRECT(ADDRESS($P107,SUMIFS($1:$1,$5:$5,1))&amp;":"&amp;ADDRESS($P107,CR$1)),
INDIRECT("rBP!"&amp;ADDRESS($S107,SUMIFS(rBP!$1:$1,rBP!$5:$5,MAX(rBP!$5:$5)-CR$5+1))&amp;":"&amp;ADDRESS($S107,SUMIFS(rBP!$1:$1,rBP!$5:$5,MAX(rBP!$5:$5))))))</f>
        <v>0</v>
      </c>
      <c r="CS107" s="71">
        <f ca="1">IF(CS$5="",0,SUMPRODUCT(
INDIRECT(ADDRESS($P107,SUMIFS($1:$1,$5:$5,1))&amp;":"&amp;ADDRESS($P107,CS$1)),
INDIRECT("rBP!"&amp;ADDRESS($S107,SUMIFS(rBP!$1:$1,rBP!$5:$5,MAX(rBP!$5:$5)-CS$5+1))&amp;":"&amp;ADDRESS($S107,SUMIFS(rBP!$1:$1,rBP!$5:$5,MAX(rBP!$5:$5))))))</f>
        <v>0</v>
      </c>
      <c r="CT107" s="71">
        <f ca="1">IF(CT$5="",0,SUMPRODUCT(
INDIRECT(ADDRESS($P107,SUMIFS($1:$1,$5:$5,1))&amp;":"&amp;ADDRESS($P107,CT$1)),
INDIRECT("rBP!"&amp;ADDRESS($S107,SUMIFS(rBP!$1:$1,rBP!$5:$5,MAX(rBP!$5:$5)-CT$5+1))&amp;":"&amp;ADDRESS($S107,SUMIFS(rBP!$1:$1,rBP!$5:$5,MAX(rBP!$5:$5))))))</f>
        <v>0</v>
      </c>
    </row>
    <row r="108" spans="1:98" s="2" customFormat="1" ht="10.199999999999999" x14ac:dyDescent="0.2">
      <c r="A108" s="11">
        <f>ROW()</f>
        <v>108</v>
      </c>
      <c r="E108" s="23" t="str">
        <f>Lists!$N$9</f>
        <v>пустая строка</v>
      </c>
      <c r="P108" s="3"/>
      <c r="R108" s="23"/>
      <c r="S108" s="3"/>
      <c r="V108" s="76"/>
      <c r="W108" s="5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  <c r="BW108" s="3"/>
      <c r="BX108" s="3"/>
      <c r="BY108" s="3"/>
      <c r="BZ108" s="3"/>
      <c r="CA108" s="3"/>
      <c r="CB108" s="3"/>
      <c r="CC108" s="3"/>
      <c r="CD108" s="3"/>
      <c r="CE108" s="3"/>
      <c r="CF108" s="3"/>
      <c r="CG108" s="3"/>
      <c r="CH108" s="3"/>
      <c r="CI108" s="3"/>
      <c r="CJ108" s="3"/>
      <c r="CK108" s="3"/>
      <c r="CL108" s="3"/>
      <c r="CM108" s="3"/>
      <c r="CN108" s="3"/>
      <c r="CO108" s="3"/>
      <c r="CP108" s="3"/>
      <c r="CQ108" s="3"/>
      <c r="CR108" s="3"/>
      <c r="CS108" s="3"/>
      <c r="CT108" s="3"/>
    </row>
    <row r="109" spans="1:98" s="13" customFormat="1" x14ac:dyDescent="0.3">
      <c r="A109" s="12">
        <f>ROW()</f>
        <v>109</v>
      </c>
      <c r="E109" s="25"/>
      <c r="F109" s="13" t="str">
        <f>BP!$F$163</f>
        <v>Поступление ГП на склад ГП</v>
      </c>
      <c r="M109" s="4" t="str">
        <f>Lists!$R$8</f>
        <v>руб.</v>
      </c>
      <c r="P109" s="74">
        <f>$A$7</f>
        <v>7</v>
      </c>
      <c r="Q109" s="31"/>
      <c r="R109" s="46"/>
      <c r="S109" s="74">
        <f>BP!$A163</f>
        <v>163</v>
      </c>
      <c r="T109" s="66"/>
      <c r="U109" s="66"/>
      <c r="V109" s="78">
        <f ca="1">W109-SUM(W110:W119)</f>
        <v>0</v>
      </c>
      <c r="W109" s="67">
        <f ca="1">SUM(INDIRECT(ADDRESS(ROW(),SUMIFS($1:$1,$5:$5,1))):INDIRECT(ADDRESS(ROW(),SUMIFS($1:$1,$5:$5,MAX($5:$5)))))</f>
        <v>179293915.80354819</v>
      </c>
      <c r="X109" s="66"/>
      <c r="Y109" s="66"/>
      <c r="Z109" s="67">
        <f ca="1">IF(Z$5="",0,SUMPRODUCT(
INDIRECT(ADDRESS($P109,SUMIFS($1:$1,$5:$5,1))&amp;":"&amp;ADDRESS($P109,Z$1)),
INDIRECT("rBP!"&amp;ADDRESS($S109,SUMIFS(rBP!$1:$1,rBP!$5:$5,MAX(rBP!$5:$5)-Z$5+1))&amp;":"&amp;ADDRESS($S109,SUMIFS(rBP!$1:$1,rBP!$5:$5,MAX(rBP!$5:$5))))))</f>
        <v>0</v>
      </c>
      <c r="AA109" s="67">
        <f ca="1">IF(AA$5="",0,SUMPRODUCT(
INDIRECT(ADDRESS($P109,SUMIFS($1:$1,$5:$5,1))&amp;":"&amp;ADDRESS($P109,AA$1)),
INDIRECT("rBP!"&amp;ADDRESS($S109,SUMIFS(rBP!$1:$1,rBP!$5:$5,MAX(rBP!$5:$5)-AA$5+1))&amp;":"&amp;ADDRESS($S109,SUMIFS(rBP!$1:$1,rBP!$5:$5,MAX(rBP!$5:$5))))))</f>
        <v>0</v>
      </c>
      <c r="AB109" s="67">
        <f ca="1">IF(AB$5="",0,SUMPRODUCT(
INDIRECT(ADDRESS($P109,SUMIFS($1:$1,$5:$5,1))&amp;":"&amp;ADDRESS($P109,AB$1)),
INDIRECT("rBP!"&amp;ADDRESS($S109,SUMIFS(rBP!$1:$1,rBP!$5:$5,MAX(rBP!$5:$5)-AB$5+1))&amp;":"&amp;ADDRESS($S109,SUMIFS(rBP!$1:$1,rBP!$5:$5,MAX(rBP!$5:$5))))))</f>
        <v>0</v>
      </c>
      <c r="AC109" s="67">
        <f ca="1">IF(AC$5="",0,SUMPRODUCT(
INDIRECT(ADDRESS($P109,SUMIFS($1:$1,$5:$5,1))&amp;":"&amp;ADDRESS($P109,AC$1)),
INDIRECT("rBP!"&amp;ADDRESS($S109,SUMIFS(rBP!$1:$1,rBP!$5:$5,MAX(rBP!$5:$5)-AC$5+1))&amp;":"&amp;ADDRESS($S109,SUMIFS(rBP!$1:$1,rBP!$5:$5,MAX(rBP!$5:$5))))))</f>
        <v>0</v>
      </c>
      <c r="AD109" s="67">
        <f ca="1">IF(AD$5="",0,SUMPRODUCT(
INDIRECT(ADDRESS($P109,SUMIFS($1:$1,$5:$5,1))&amp;":"&amp;ADDRESS($P109,AD$1)),
INDIRECT("rBP!"&amp;ADDRESS($S109,SUMIFS(rBP!$1:$1,rBP!$5:$5,MAX(rBP!$5:$5)-AD$5+1))&amp;":"&amp;ADDRESS($S109,SUMIFS(rBP!$1:$1,rBP!$5:$5,MAX(rBP!$5:$5))))))</f>
        <v>0</v>
      </c>
      <c r="AE109" s="67">
        <f ca="1">IF(AE$5="",0,SUMPRODUCT(
INDIRECT(ADDRESS($P109,SUMIFS($1:$1,$5:$5,1))&amp;":"&amp;ADDRESS($P109,AE$1)),
INDIRECT("rBP!"&amp;ADDRESS($S109,SUMIFS(rBP!$1:$1,rBP!$5:$5,MAX(rBP!$5:$5)-AE$5+1))&amp;":"&amp;ADDRESS($S109,SUMIFS(rBP!$1:$1,rBP!$5:$5,MAX(rBP!$5:$5))))))</f>
        <v>2097400</v>
      </c>
      <c r="AF109" s="67">
        <f ca="1">IF(AF$5="",0,SUMPRODUCT(
INDIRECT(ADDRESS($P109,SUMIFS($1:$1,$5:$5,1))&amp;":"&amp;ADDRESS($P109,AF$1)),
INDIRECT("rBP!"&amp;ADDRESS($S109,SUMIFS(rBP!$1:$1,rBP!$5:$5,MAX(rBP!$5:$5)-AF$5+1))&amp;":"&amp;ADDRESS($S109,SUMIFS(rBP!$1:$1,rBP!$5:$5,MAX(rBP!$5:$5))))))</f>
        <v>2160322</v>
      </c>
      <c r="AG109" s="67">
        <f ca="1">IF(AG$5="",0,SUMPRODUCT(
INDIRECT(ADDRESS($P109,SUMIFS($1:$1,$5:$5,1))&amp;":"&amp;ADDRESS($P109,AG$1)),
INDIRECT("rBP!"&amp;ADDRESS($S109,SUMIFS(rBP!$1:$1,rBP!$5:$5,MAX(rBP!$5:$5)-AG$5+1))&amp;":"&amp;ADDRESS($S109,SUMIFS(rBP!$1:$1,rBP!$5:$5,MAX(rBP!$5:$5))))))</f>
        <v>2225131.66</v>
      </c>
      <c r="AH109" s="67">
        <f ca="1">IF(AH$5="",0,SUMPRODUCT(
INDIRECT(ADDRESS($P109,SUMIFS($1:$1,$5:$5,1))&amp;":"&amp;ADDRESS($P109,AH$1)),
INDIRECT("rBP!"&amp;ADDRESS($S109,SUMIFS(rBP!$1:$1,rBP!$5:$5,MAX(rBP!$5:$5)-AH$5+1))&amp;":"&amp;ADDRESS($S109,SUMIFS(rBP!$1:$1,rBP!$5:$5,MAX(rBP!$5:$5))))))</f>
        <v>2291885.6098000002</v>
      </c>
      <c r="AI109" s="67">
        <f ca="1">IF(AI$5="",0,SUMPRODUCT(
INDIRECT(ADDRESS($P109,SUMIFS($1:$1,$5:$5,1))&amp;":"&amp;ADDRESS($P109,AI$1)),
INDIRECT("rBP!"&amp;ADDRESS($S109,SUMIFS(rBP!$1:$1,rBP!$5:$5,MAX(rBP!$5:$5)-AI$5+1))&amp;":"&amp;ADDRESS($S109,SUMIFS(rBP!$1:$1,rBP!$5:$5,MAX(rBP!$5:$5))))))</f>
        <v>2360642.1780940001</v>
      </c>
      <c r="AJ109" s="67">
        <f ca="1">IF(AJ$5="",0,SUMPRODUCT(
INDIRECT(ADDRESS($P109,SUMIFS($1:$1,$5:$5,1))&amp;":"&amp;ADDRESS($P109,AJ$1)),
INDIRECT("rBP!"&amp;ADDRESS($S109,SUMIFS(rBP!$1:$1,rBP!$5:$5,MAX(rBP!$5:$5)-AJ$5+1))&amp;":"&amp;ADDRESS($S109,SUMIFS(rBP!$1:$1,rBP!$5:$5,MAX(rBP!$5:$5))))))</f>
        <v>2431461.4434368205</v>
      </c>
      <c r="AK109" s="67">
        <f ca="1">IF(AK$5="",0,SUMPRODUCT(
INDIRECT(ADDRESS($P109,SUMIFS($1:$1,$5:$5,1))&amp;":"&amp;ADDRESS($P109,AK$1)),
INDIRECT("rBP!"&amp;ADDRESS($S109,SUMIFS(rBP!$1:$1,rBP!$5:$5,MAX(rBP!$5:$5)-AK$5+1))&amp;":"&amp;ADDRESS($S109,SUMIFS(rBP!$1:$1,rBP!$5:$5,MAX(rBP!$5:$5))))))</f>
        <v>2504405.2867399249</v>
      </c>
      <c r="AL109" s="67">
        <f ca="1">IF(AL$5="",0,SUMPRODUCT(
INDIRECT(ADDRESS($P109,SUMIFS($1:$1,$5:$5,1))&amp;":"&amp;ADDRESS($P109,AL$1)),
INDIRECT("rBP!"&amp;ADDRESS($S109,SUMIFS(rBP!$1:$1,rBP!$5:$5,MAX(rBP!$5:$5)-AL$5+1))&amp;":"&amp;ADDRESS($S109,SUMIFS(rBP!$1:$1,rBP!$5:$5,MAX(rBP!$5:$5))))))</f>
        <v>2579537.445342123</v>
      </c>
      <c r="AM109" s="67">
        <f ca="1">IF(AM$5="",0,SUMPRODUCT(
INDIRECT(ADDRESS($P109,SUMIFS($1:$1,$5:$5,1))&amp;":"&amp;ADDRESS($P109,AM$1)),
INDIRECT("rBP!"&amp;ADDRESS($S109,SUMIFS(rBP!$1:$1,rBP!$5:$5,MAX(rBP!$5:$5)-AM$5+1))&amp;":"&amp;ADDRESS($S109,SUMIFS(rBP!$1:$1,rBP!$5:$5,MAX(rBP!$5:$5))))))</f>
        <v>2656923.5687023867</v>
      </c>
      <c r="AN109" s="67">
        <f ca="1">IF(AN$5="",0,SUMPRODUCT(
INDIRECT(ADDRESS($P109,SUMIFS($1:$1,$5:$5,1))&amp;":"&amp;ADDRESS($P109,AN$1)),
INDIRECT("rBP!"&amp;ADDRESS($S109,SUMIFS(rBP!$1:$1,rBP!$5:$5,MAX(rBP!$5:$5)-AN$5+1))&amp;":"&amp;ADDRESS($S109,SUMIFS(rBP!$1:$1,rBP!$5:$5,MAX(rBP!$5:$5))))))</f>
        <v>2736631.2757634581</v>
      </c>
      <c r="AO109" s="67">
        <f ca="1">IF(AO$5="",0,SUMPRODUCT(
INDIRECT(ADDRESS($P109,SUMIFS($1:$1,$5:$5,1))&amp;":"&amp;ADDRESS($P109,AO$1)),
INDIRECT("rBP!"&amp;ADDRESS($S109,SUMIFS(rBP!$1:$1,rBP!$5:$5,MAX(rBP!$5:$5)-AO$5+1))&amp;":"&amp;ADDRESS($S109,SUMIFS(rBP!$1:$1,rBP!$5:$5,MAX(rBP!$5:$5))))))</f>
        <v>2818730.2140363618</v>
      </c>
      <c r="AP109" s="67">
        <f ca="1">IF(AP$5="",0,SUMPRODUCT(
INDIRECT(ADDRESS($P109,SUMIFS($1:$1,$5:$5,1))&amp;":"&amp;ADDRESS($P109,AP$1)),
INDIRECT("rBP!"&amp;ADDRESS($S109,SUMIFS(rBP!$1:$1,rBP!$5:$5,MAX(rBP!$5:$5)-AP$5+1))&amp;":"&amp;ADDRESS($S109,SUMIFS(rBP!$1:$1,rBP!$5:$5,MAX(rBP!$5:$5))))))</f>
        <v>2903292.1204574527</v>
      </c>
      <c r="AQ109" s="67">
        <f ca="1">IF(AQ$5="",0,SUMPRODUCT(
INDIRECT(ADDRESS($P109,SUMIFS($1:$1,$5:$5,1))&amp;":"&amp;ADDRESS($P109,AQ$1)),
INDIRECT("rBP!"&amp;ADDRESS($S109,SUMIFS(rBP!$1:$1,rBP!$5:$5,MAX(rBP!$5:$5)-AQ$5+1))&amp;":"&amp;ADDRESS($S109,SUMIFS(rBP!$1:$1,rBP!$5:$5,MAX(rBP!$5:$5))))))</f>
        <v>2990390.8840711764</v>
      </c>
      <c r="AR109" s="67">
        <f ca="1">IF(AR$5="",0,SUMPRODUCT(
INDIRECT(ADDRESS($P109,SUMIFS($1:$1,$5:$5,1))&amp;":"&amp;ADDRESS($P109,AR$1)),
INDIRECT("rBP!"&amp;ADDRESS($S109,SUMIFS(rBP!$1:$1,rBP!$5:$5,MAX(rBP!$5:$5)-AR$5+1))&amp;":"&amp;ADDRESS($S109,SUMIFS(rBP!$1:$1,rBP!$5:$5,MAX(rBP!$5:$5))))))</f>
        <v>3080102.610593312</v>
      </c>
      <c r="AS109" s="67">
        <f ca="1">IF(AS$5="",0,SUMPRODUCT(
INDIRECT(ADDRESS($P109,SUMIFS($1:$1,$5:$5,1))&amp;":"&amp;ADDRESS($P109,AS$1)),
INDIRECT("rBP!"&amp;ADDRESS($S109,SUMIFS(rBP!$1:$1,rBP!$5:$5,MAX(rBP!$5:$5)-AS$5+1))&amp;":"&amp;ADDRESS($S109,SUMIFS(rBP!$1:$1,rBP!$5:$5,MAX(rBP!$5:$5))))))</f>
        <v>3172505.6889111111</v>
      </c>
      <c r="AT109" s="67">
        <f ca="1">IF(AT$5="",0,SUMPRODUCT(
INDIRECT(ADDRESS($P109,SUMIFS($1:$1,$5:$5,1))&amp;":"&amp;ADDRESS($P109,AT$1)),
INDIRECT("rBP!"&amp;ADDRESS($S109,SUMIFS(rBP!$1:$1,rBP!$5:$5,MAX(rBP!$5:$5)-AT$5+1))&amp;":"&amp;ADDRESS($S109,SUMIFS(rBP!$1:$1,rBP!$5:$5,MAX(rBP!$5:$5))))))</f>
        <v>3267680.8595784446</v>
      </c>
      <c r="AU109" s="67">
        <f ca="1">IF(AU$5="",0,SUMPRODUCT(
INDIRECT(ADDRESS($P109,SUMIFS($1:$1,$5:$5,1))&amp;":"&amp;ADDRESS($P109,AU$1)),
INDIRECT("rBP!"&amp;ADDRESS($S109,SUMIFS(rBP!$1:$1,rBP!$5:$5,MAX(rBP!$5:$5)-AU$5+1))&amp;":"&amp;ADDRESS($S109,SUMIFS(rBP!$1:$1,rBP!$5:$5,MAX(rBP!$5:$5))))))</f>
        <v>3365711.285365798</v>
      </c>
      <c r="AV109" s="67">
        <f ca="1">IF(AV$5="",0,SUMPRODUCT(
INDIRECT(ADDRESS($P109,SUMIFS($1:$1,$5:$5,1))&amp;":"&amp;ADDRESS($P109,AV$1)),
INDIRECT("rBP!"&amp;ADDRESS($S109,SUMIFS(rBP!$1:$1,rBP!$5:$5,MAX(rBP!$5:$5)-AV$5+1))&amp;":"&amp;ADDRESS($S109,SUMIFS(rBP!$1:$1,rBP!$5:$5,MAX(rBP!$5:$5))))))</f>
        <v>3466682.6239267723</v>
      </c>
      <c r="AW109" s="67">
        <f ca="1">IF(AW$5="",0,SUMPRODUCT(
INDIRECT(ADDRESS($P109,SUMIFS($1:$1,$5:$5,1))&amp;":"&amp;ADDRESS($P109,AW$1)),
INDIRECT("rBP!"&amp;ADDRESS($S109,SUMIFS(rBP!$1:$1,rBP!$5:$5,MAX(rBP!$5:$5)-AW$5+1))&amp;":"&amp;ADDRESS($S109,SUMIFS(rBP!$1:$1,rBP!$5:$5,MAX(rBP!$5:$5))))))</f>
        <v>3570683.1026445758</v>
      </c>
      <c r="AX109" s="67">
        <f ca="1">IF(AX$5="",0,SUMPRODUCT(
INDIRECT(ADDRESS($P109,SUMIFS($1:$1,$5:$5,1))&amp;":"&amp;ADDRESS($P109,AX$1)),
INDIRECT("rBP!"&amp;ADDRESS($S109,SUMIFS(rBP!$1:$1,rBP!$5:$5,MAX(rBP!$5:$5)-AX$5+1))&amp;":"&amp;ADDRESS($S109,SUMIFS(rBP!$1:$1,rBP!$5:$5,MAX(rBP!$5:$5))))))</f>
        <v>3677803.5957239131</v>
      </c>
      <c r="AY109" s="67">
        <f ca="1">IF(AY$5="",0,SUMPRODUCT(
INDIRECT(ADDRESS($P109,SUMIFS($1:$1,$5:$5,1))&amp;":"&amp;ADDRESS($P109,AY$1)),
INDIRECT("rBP!"&amp;ADDRESS($S109,SUMIFS(rBP!$1:$1,rBP!$5:$5,MAX(rBP!$5:$5)-AY$5+1))&amp;":"&amp;ADDRESS($S109,SUMIFS(rBP!$1:$1,rBP!$5:$5,MAX(rBP!$5:$5))))))</f>
        <v>3788137.7035956304</v>
      </c>
      <c r="AZ109" s="67">
        <f ca="1">IF(AZ$5="",0,SUMPRODUCT(
INDIRECT(ADDRESS($P109,SUMIFS($1:$1,$5:$5,1))&amp;":"&amp;ADDRESS($P109,AZ$1)),
INDIRECT("rBP!"&amp;ADDRESS($S109,SUMIFS(rBP!$1:$1,rBP!$5:$5,MAX(rBP!$5:$5)-AZ$5+1))&amp;":"&amp;ADDRESS($S109,SUMIFS(rBP!$1:$1,rBP!$5:$5,MAX(rBP!$5:$5))))))</f>
        <v>3901781.8347034995</v>
      </c>
      <c r="BA109" s="67">
        <f ca="1">IF(BA$5="",0,SUMPRODUCT(
INDIRECT(ADDRESS($P109,SUMIFS($1:$1,$5:$5,1))&amp;":"&amp;ADDRESS($P109,BA$1)),
INDIRECT("rBP!"&amp;ADDRESS($S109,SUMIFS(rBP!$1:$1,rBP!$5:$5,MAX(rBP!$5:$5)-BA$5+1))&amp;":"&amp;ADDRESS($S109,SUMIFS(rBP!$1:$1,rBP!$5:$5,MAX(rBP!$5:$5))))))</f>
        <v>4018835.2897446044</v>
      </c>
      <c r="BB109" s="67">
        <f ca="1">IF(BB$5="",0,SUMPRODUCT(
INDIRECT(ADDRESS($P109,SUMIFS($1:$1,$5:$5,1))&amp;":"&amp;ADDRESS($P109,BB$1)),
INDIRECT("rBP!"&amp;ADDRESS($S109,SUMIFS(rBP!$1:$1,rBP!$5:$5,MAX(rBP!$5:$5)-BB$5+1))&amp;":"&amp;ADDRESS($S109,SUMIFS(rBP!$1:$1,rBP!$5:$5,MAX(rBP!$5:$5))))))</f>
        <v>4139400.3484369433</v>
      </c>
      <c r="BC109" s="67">
        <f ca="1">IF(BC$5="",0,SUMPRODUCT(
INDIRECT(ADDRESS($P109,SUMIFS($1:$1,$5:$5,1))&amp;":"&amp;ADDRESS($P109,BC$1)),
INDIRECT("rBP!"&amp;ADDRESS($S109,SUMIFS(rBP!$1:$1,rBP!$5:$5,MAX(rBP!$5:$5)-BC$5+1))&amp;":"&amp;ADDRESS($S109,SUMIFS(rBP!$1:$1,rBP!$5:$5,MAX(rBP!$5:$5))))))</f>
        <v>4263582.358890052</v>
      </c>
      <c r="BD109" s="67">
        <f ca="1">IF(BD$5="",0,SUMPRODUCT(
INDIRECT(ADDRESS($P109,SUMIFS($1:$1,$5:$5,1))&amp;":"&amp;ADDRESS($P109,BD$1)),
INDIRECT("rBP!"&amp;ADDRESS($S109,SUMIFS(rBP!$1:$1,rBP!$5:$5,MAX(rBP!$5:$5)-BD$5+1))&amp;":"&amp;ADDRESS($S109,SUMIFS(rBP!$1:$1,rBP!$5:$5,MAX(rBP!$5:$5))))))</f>
        <v>4391489.8296567537</v>
      </c>
      <c r="BE109" s="67">
        <f ca="1">IF(BE$5="",0,SUMPRODUCT(
INDIRECT(ADDRESS($P109,SUMIFS($1:$1,$5:$5,1))&amp;":"&amp;ADDRESS($P109,BE$1)),
INDIRECT("rBP!"&amp;ADDRESS($S109,SUMIFS(rBP!$1:$1,rBP!$5:$5,MAX(rBP!$5:$5)-BE$5+1))&amp;":"&amp;ADDRESS($S109,SUMIFS(rBP!$1:$1,rBP!$5:$5,MAX(rBP!$5:$5))))))</f>
        <v>4523234.5245464556</v>
      </c>
      <c r="BF109" s="67">
        <f ca="1">IF(BF$5="",0,SUMPRODUCT(
INDIRECT(ADDRESS($P109,SUMIFS($1:$1,$5:$5,1))&amp;":"&amp;ADDRESS($P109,BF$1)),
INDIRECT("rBP!"&amp;ADDRESS($S109,SUMIFS(rBP!$1:$1,rBP!$5:$5,MAX(rBP!$5:$5)-BF$5+1))&amp;":"&amp;ADDRESS($S109,SUMIFS(rBP!$1:$1,rBP!$5:$5,MAX(rBP!$5:$5))))))</f>
        <v>4658931.5602828488</v>
      </c>
      <c r="BG109" s="67">
        <f ca="1">IF(BG$5="",0,SUMPRODUCT(
INDIRECT(ADDRESS($P109,SUMIFS($1:$1,$5:$5,1))&amp;":"&amp;ADDRESS($P109,BG$1)),
INDIRECT("rBP!"&amp;ADDRESS($S109,SUMIFS(rBP!$1:$1,rBP!$5:$5,MAX(rBP!$5:$5)-BG$5+1))&amp;":"&amp;ADDRESS($S109,SUMIFS(rBP!$1:$1,rBP!$5:$5,MAX(rBP!$5:$5))))))</f>
        <v>4798699.507091335</v>
      </c>
      <c r="BH109" s="67">
        <f ca="1">IF(BH$5="",0,SUMPRODUCT(
INDIRECT(ADDRESS($P109,SUMIFS($1:$1,$5:$5,1))&amp;":"&amp;ADDRESS($P109,BH$1)),
INDIRECT("rBP!"&amp;ADDRESS($S109,SUMIFS(rBP!$1:$1,rBP!$5:$5,MAX(rBP!$5:$5)-BH$5+1))&amp;":"&amp;ADDRESS($S109,SUMIFS(rBP!$1:$1,rBP!$5:$5,MAX(rBP!$5:$5))))))</f>
        <v>4942660.4923040746</v>
      </c>
      <c r="BI109" s="67">
        <f ca="1">IF(BI$5="",0,SUMPRODUCT(
INDIRECT(ADDRESS($P109,SUMIFS($1:$1,$5:$5,1))&amp;":"&amp;ADDRESS($P109,BI$1)),
INDIRECT("rBP!"&amp;ADDRESS($S109,SUMIFS(rBP!$1:$1,rBP!$5:$5,MAX(rBP!$5:$5)-BI$5+1))&amp;":"&amp;ADDRESS($S109,SUMIFS(rBP!$1:$1,rBP!$5:$5,MAX(rBP!$5:$5))))))</f>
        <v>5090940.3070731973</v>
      </c>
      <c r="BJ109" s="67">
        <f ca="1">IF(BJ$5="",0,SUMPRODUCT(
INDIRECT(ADDRESS($P109,SUMIFS($1:$1,$5:$5,1))&amp;":"&amp;ADDRESS($P109,BJ$1)),
INDIRECT("rBP!"&amp;ADDRESS($S109,SUMIFS(rBP!$1:$1,rBP!$5:$5,MAX(rBP!$5:$5)-BJ$5+1))&amp;":"&amp;ADDRESS($S109,SUMIFS(rBP!$1:$1,rBP!$5:$5,MAX(rBP!$5:$5))))))</f>
        <v>5243668.5162853934</v>
      </c>
      <c r="BK109" s="67">
        <f ca="1">IF(BK$5="",0,SUMPRODUCT(
INDIRECT(ADDRESS($P109,SUMIFS($1:$1,$5:$5,1))&amp;":"&amp;ADDRESS($P109,BK$1)),
INDIRECT("rBP!"&amp;ADDRESS($S109,SUMIFS(rBP!$1:$1,rBP!$5:$5,MAX(rBP!$5:$5)-BK$5+1))&amp;":"&amp;ADDRESS($S109,SUMIFS(rBP!$1:$1,rBP!$5:$5,MAX(rBP!$5:$5))))))</f>
        <v>5400978.5717739556</v>
      </c>
      <c r="BL109" s="67">
        <f ca="1">IF(BL$5="",0,SUMPRODUCT(
INDIRECT(ADDRESS($P109,SUMIFS($1:$1,$5:$5,1))&amp;":"&amp;ADDRESS($P109,BL$1)),
INDIRECT("rBP!"&amp;ADDRESS($S109,SUMIFS(rBP!$1:$1,rBP!$5:$5,MAX(rBP!$5:$5)-BL$5+1))&amp;":"&amp;ADDRESS($S109,SUMIFS(rBP!$1:$1,rBP!$5:$5,MAX(rBP!$5:$5))))))</f>
        <v>5563007.9289271748</v>
      </c>
      <c r="BM109" s="67">
        <f ca="1">IF(BM$5="",0,SUMPRODUCT(
INDIRECT(ADDRESS($P109,SUMIFS($1:$1,$5:$5,1))&amp;":"&amp;ADDRESS($P109,BM$1)),
INDIRECT("rBP!"&amp;ADDRESS($S109,SUMIFS(rBP!$1:$1,rBP!$5:$5,MAX(rBP!$5:$5)-BM$5+1))&amp;":"&amp;ADDRESS($S109,SUMIFS(rBP!$1:$1,rBP!$5:$5,MAX(rBP!$5:$5))))))</f>
        <v>5729898.1667949902</v>
      </c>
      <c r="BN109" s="67">
        <f ca="1">IF(BN$5="",0,SUMPRODUCT(
INDIRECT(ADDRESS($P109,SUMIFS($1:$1,$5:$5,1))&amp;":"&amp;ADDRESS($P109,BN$1)),
INDIRECT("rBP!"&amp;ADDRESS($S109,SUMIFS(rBP!$1:$1,rBP!$5:$5,MAX(rBP!$5:$5)-BN$5+1))&amp;":"&amp;ADDRESS($S109,SUMIFS(rBP!$1:$1,rBP!$5:$5,MAX(rBP!$5:$5))))))</f>
        <v>5901795.1117988396</v>
      </c>
      <c r="BO109" s="67">
        <f ca="1">IF(BO$5="",0,SUMPRODUCT(
INDIRECT(ADDRESS($P109,SUMIFS($1:$1,$5:$5,1))&amp;":"&amp;ADDRESS($P109,BO$1)),
INDIRECT("rBP!"&amp;ADDRESS($S109,SUMIFS(rBP!$1:$1,rBP!$5:$5,MAX(rBP!$5:$5)-BO$5+1))&amp;":"&amp;ADDRESS($S109,SUMIFS(rBP!$1:$1,rBP!$5:$5,MAX(rBP!$5:$5))))))</f>
        <v>6078848.9651528057</v>
      </c>
      <c r="BP109" s="67">
        <f ca="1">IF(BP$5="",0,SUMPRODUCT(
INDIRECT(ADDRESS($P109,SUMIFS($1:$1,$5:$5,1))&amp;":"&amp;ADDRESS($P109,BP$1)),
INDIRECT("rBP!"&amp;ADDRESS($S109,SUMIFS(rBP!$1:$1,rBP!$5:$5,MAX(rBP!$5:$5)-BP$5+1))&amp;":"&amp;ADDRESS($S109,SUMIFS(rBP!$1:$1,rBP!$5:$5,MAX(rBP!$5:$5))))))</f>
        <v>6261214.4341073893</v>
      </c>
      <c r="BQ109" s="67">
        <f ca="1">IF(BQ$5="",0,SUMPRODUCT(
INDIRECT(ADDRESS($P109,SUMIFS($1:$1,$5:$5,1))&amp;":"&amp;ADDRESS($P109,BQ$1)),
INDIRECT("rBP!"&amp;ADDRESS($S109,SUMIFS(rBP!$1:$1,rBP!$5:$5,MAX(rBP!$5:$5)-BQ$5+1))&amp;":"&amp;ADDRESS($S109,SUMIFS(rBP!$1:$1,rBP!$5:$5,MAX(rBP!$5:$5))))))</f>
        <v>6449050.8671306111</v>
      </c>
      <c r="BR109" s="67">
        <f ca="1">IF(BR$5="",0,SUMPRODUCT(
INDIRECT(ADDRESS($P109,SUMIFS($1:$1,$5:$5,1))&amp;":"&amp;ADDRESS($P109,BR$1)),
INDIRECT("rBP!"&amp;ADDRESS($S109,SUMIFS(rBP!$1:$1,rBP!$5:$5,MAX(rBP!$5:$5)-BR$5+1))&amp;":"&amp;ADDRESS($S109,SUMIFS(rBP!$1:$1,rBP!$5:$5,MAX(rBP!$5:$5))))))</f>
        <v>6642522.3931445293</v>
      </c>
      <c r="BS109" s="67">
        <f ca="1">IF(BS$5="",0,SUMPRODUCT(
INDIRECT(ADDRESS($P109,SUMIFS($1:$1,$5:$5,1))&amp;":"&amp;ADDRESS($P109,BS$1)),
INDIRECT("rBP!"&amp;ADDRESS($S109,SUMIFS(rBP!$1:$1,rBP!$5:$5,MAX(rBP!$5:$5)-BS$5+1))&amp;":"&amp;ADDRESS($S109,SUMIFS(rBP!$1:$1,rBP!$5:$5,MAX(rBP!$5:$5))))))</f>
        <v>6841798.0649388665</v>
      </c>
      <c r="BT109" s="67">
        <f ca="1">IF(BT$5="",0,SUMPRODUCT(
INDIRECT(ADDRESS($P109,SUMIFS($1:$1,$5:$5,1))&amp;":"&amp;ADDRESS($P109,BT$1)),
INDIRECT("rBP!"&amp;ADDRESS($S109,SUMIFS(rBP!$1:$1,rBP!$5:$5,MAX(rBP!$5:$5)-BT$5+1))&amp;":"&amp;ADDRESS($S109,SUMIFS(rBP!$1:$1,rBP!$5:$5,MAX(rBP!$5:$5))))))</f>
        <v>7047052.0068870317</v>
      </c>
      <c r="BU109" s="67">
        <f ca="1">IF(BU$5="",0,SUMPRODUCT(
INDIRECT(ADDRESS($P109,SUMIFS($1:$1,$5:$5,1))&amp;":"&amp;ADDRESS($P109,BU$1)),
INDIRECT("rBP!"&amp;ADDRESS($S109,SUMIFS(rBP!$1:$1,rBP!$5:$5,MAX(rBP!$5:$5)-BU$5+1))&amp;":"&amp;ADDRESS($S109,SUMIFS(rBP!$1:$1,rBP!$5:$5,MAX(rBP!$5:$5))))))</f>
        <v>7258463.5670936434</v>
      </c>
      <c r="BV109" s="67">
        <f ca="1">IF(BV$5="",0,SUMPRODUCT(
INDIRECT(ADDRESS($P109,SUMIFS($1:$1,$5:$5,1))&amp;":"&amp;ADDRESS($P109,BV$1)),
INDIRECT("rBP!"&amp;ADDRESS($S109,SUMIFS(rBP!$1:$1,rBP!$5:$5,MAX(rBP!$5:$5)-BV$5+1))&amp;":"&amp;ADDRESS($S109,SUMIFS(rBP!$1:$1,rBP!$5:$5,MAX(rBP!$5:$5))))))</f>
        <v>0</v>
      </c>
      <c r="BW109" s="67">
        <f ca="1">IF(BW$5="",0,SUMPRODUCT(
INDIRECT(ADDRESS($P109,SUMIFS($1:$1,$5:$5,1))&amp;":"&amp;ADDRESS($P109,BW$1)),
INDIRECT("rBP!"&amp;ADDRESS($S109,SUMIFS(rBP!$1:$1,rBP!$5:$5,MAX(rBP!$5:$5)-BW$5+1))&amp;":"&amp;ADDRESS($S109,SUMIFS(rBP!$1:$1,rBP!$5:$5,MAX(rBP!$5:$5))))))</f>
        <v>0</v>
      </c>
      <c r="BX109" s="67">
        <f ca="1">IF(BX$5="",0,SUMPRODUCT(
INDIRECT(ADDRESS($P109,SUMIFS($1:$1,$5:$5,1))&amp;":"&amp;ADDRESS($P109,BX$1)),
INDIRECT("rBP!"&amp;ADDRESS($S109,SUMIFS(rBP!$1:$1,rBP!$5:$5,MAX(rBP!$5:$5)-BX$5+1))&amp;":"&amp;ADDRESS($S109,SUMIFS(rBP!$1:$1,rBP!$5:$5,MAX(rBP!$5:$5))))))</f>
        <v>0</v>
      </c>
      <c r="BY109" s="67">
        <f ca="1">IF(BY$5="",0,SUMPRODUCT(
INDIRECT(ADDRESS($P109,SUMIFS($1:$1,$5:$5,1))&amp;":"&amp;ADDRESS($P109,BY$1)),
INDIRECT("rBP!"&amp;ADDRESS($S109,SUMIFS(rBP!$1:$1,rBP!$5:$5,MAX(rBP!$5:$5)-BY$5+1))&amp;":"&amp;ADDRESS($S109,SUMIFS(rBP!$1:$1,rBP!$5:$5,MAX(rBP!$5:$5))))))</f>
        <v>0</v>
      </c>
      <c r="BZ109" s="67">
        <f ca="1">IF(BZ$5="",0,SUMPRODUCT(
INDIRECT(ADDRESS($P109,SUMIFS($1:$1,$5:$5,1))&amp;":"&amp;ADDRESS($P109,BZ$1)),
INDIRECT("rBP!"&amp;ADDRESS($S109,SUMIFS(rBP!$1:$1,rBP!$5:$5,MAX(rBP!$5:$5)-BZ$5+1))&amp;":"&amp;ADDRESS($S109,SUMIFS(rBP!$1:$1,rBP!$5:$5,MAX(rBP!$5:$5))))))</f>
        <v>0</v>
      </c>
      <c r="CA109" s="67">
        <f ca="1">IF(CA$5="",0,SUMPRODUCT(
INDIRECT(ADDRESS($P109,SUMIFS($1:$1,$5:$5,1))&amp;":"&amp;ADDRESS($P109,CA$1)),
INDIRECT("rBP!"&amp;ADDRESS($S109,SUMIFS(rBP!$1:$1,rBP!$5:$5,MAX(rBP!$5:$5)-CA$5+1))&amp;":"&amp;ADDRESS($S109,SUMIFS(rBP!$1:$1,rBP!$5:$5,MAX(rBP!$5:$5))))))</f>
        <v>0</v>
      </c>
      <c r="CB109" s="67">
        <f ca="1">IF(CB$5="",0,SUMPRODUCT(
INDIRECT(ADDRESS($P109,SUMIFS($1:$1,$5:$5,1))&amp;":"&amp;ADDRESS($P109,CB$1)),
INDIRECT("rBP!"&amp;ADDRESS($S109,SUMIFS(rBP!$1:$1,rBP!$5:$5,MAX(rBP!$5:$5)-CB$5+1))&amp;":"&amp;ADDRESS($S109,SUMIFS(rBP!$1:$1,rBP!$5:$5,MAX(rBP!$5:$5))))))</f>
        <v>0</v>
      </c>
      <c r="CC109" s="67">
        <f ca="1">IF(CC$5="",0,SUMPRODUCT(
INDIRECT(ADDRESS($P109,SUMIFS($1:$1,$5:$5,1))&amp;":"&amp;ADDRESS($P109,CC$1)),
INDIRECT("rBP!"&amp;ADDRESS($S109,SUMIFS(rBP!$1:$1,rBP!$5:$5,MAX(rBP!$5:$5)-CC$5+1))&amp;":"&amp;ADDRESS($S109,SUMIFS(rBP!$1:$1,rBP!$5:$5,MAX(rBP!$5:$5))))))</f>
        <v>0</v>
      </c>
      <c r="CD109" s="67">
        <f ca="1">IF(CD$5="",0,SUMPRODUCT(
INDIRECT(ADDRESS($P109,SUMIFS($1:$1,$5:$5,1))&amp;":"&amp;ADDRESS($P109,CD$1)),
INDIRECT("rBP!"&amp;ADDRESS($S109,SUMIFS(rBP!$1:$1,rBP!$5:$5,MAX(rBP!$5:$5)-CD$5+1))&amp;":"&amp;ADDRESS($S109,SUMIFS(rBP!$1:$1,rBP!$5:$5,MAX(rBP!$5:$5))))))</f>
        <v>0</v>
      </c>
      <c r="CE109" s="67">
        <f ca="1">IF(CE$5="",0,SUMPRODUCT(
INDIRECT(ADDRESS($P109,SUMIFS($1:$1,$5:$5,1))&amp;":"&amp;ADDRESS($P109,CE$1)),
INDIRECT("rBP!"&amp;ADDRESS($S109,SUMIFS(rBP!$1:$1,rBP!$5:$5,MAX(rBP!$5:$5)-CE$5+1))&amp;":"&amp;ADDRESS($S109,SUMIFS(rBP!$1:$1,rBP!$5:$5,MAX(rBP!$5:$5))))))</f>
        <v>0</v>
      </c>
      <c r="CF109" s="67">
        <f ca="1">IF(CF$5="",0,SUMPRODUCT(
INDIRECT(ADDRESS($P109,SUMIFS($1:$1,$5:$5,1))&amp;":"&amp;ADDRESS($P109,CF$1)),
INDIRECT("rBP!"&amp;ADDRESS($S109,SUMIFS(rBP!$1:$1,rBP!$5:$5,MAX(rBP!$5:$5)-CF$5+1))&amp;":"&amp;ADDRESS($S109,SUMIFS(rBP!$1:$1,rBP!$5:$5,MAX(rBP!$5:$5))))))</f>
        <v>0</v>
      </c>
      <c r="CG109" s="67">
        <f ca="1">IF(CG$5="",0,SUMPRODUCT(
INDIRECT(ADDRESS($P109,SUMIFS($1:$1,$5:$5,1))&amp;":"&amp;ADDRESS($P109,CG$1)),
INDIRECT("rBP!"&amp;ADDRESS($S109,SUMIFS(rBP!$1:$1,rBP!$5:$5,MAX(rBP!$5:$5)-CG$5+1))&amp;":"&amp;ADDRESS($S109,SUMIFS(rBP!$1:$1,rBP!$5:$5,MAX(rBP!$5:$5))))))</f>
        <v>0</v>
      </c>
      <c r="CH109" s="67">
        <f ca="1">IF(CH$5="",0,SUMPRODUCT(
INDIRECT(ADDRESS($P109,SUMIFS($1:$1,$5:$5,1))&amp;":"&amp;ADDRESS($P109,CH$1)),
INDIRECT("rBP!"&amp;ADDRESS($S109,SUMIFS(rBP!$1:$1,rBP!$5:$5,MAX(rBP!$5:$5)-CH$5+1))&amp;":"&amp;ADDRESS($S109,SUMIFS(rBP!$1:$1,rBP!$5:$5,MAX(rBP!$5:$5))))))</f>
        <v>0</v>
      </c>
      <c r="CI109" s="67">
        <f ca="1">IF(CI$5="",0,SUMPRODUCT(
INDIRECT(ADDRESS($P109,SUMIFS($1:$1,$5:$5,1))&amp;":"&amp;ADDRESS($P109,CI$1)),
INDIRECT("rBP!"&amp;ADDRESS($S109,SUMIFS(rBP!$1:$1,rBP!$5:$5,MAX(rBP!$5:$5)-CI$5+1))&amp;":"&amp;ADDRESS($S109,SUMIFS(rBP!$1:$1,rBP!$5:$5,MAX(rBP!$5:$5))))))</f>
        <v>0</v>
      </c>
      <c r="CJ109" s="67">
        <f ca="1">IF(CJ$5="",0,SUMPRODUCT(
INDIRECT(ADDRESS($P109,SUMIFS($1:$1,$5:$5,1))&amp;":"&amp;ADDRESS($P109,CJ$1)),
INDIRECT("rBP!"&amp;ADDRESS($S109,SUMIFS(rBP!$1:$1,rBP!$5:$5,MAX(rBP!$5:$5)-CJ$5+1))&amp;":"&amp;ADDRESS($S109,SUMIFS(rBP!$1:$1,rBP!$5:$5,MAX(rBP!$5:$5))))))</f>
        <v>0</v>
      </c>
      <c r="CK109" s="67">
        <f ca="1">IF(CK$5="",0,SUMPRODUCT(
INDIRECT(ADDRESS($P109,SUMIFS($1:$1,$5:$5,1))&amp;":"&amp;ADDRESS($P109,CK$1)),
INDIRECT("rBP!"&amp;ADDRESS($S109,SUMIFS(rBP!$1:$1,rBP!$5:$5,MAX(rBP!$5:$5)-CK$5+1))&amp;":"&amp;ADDRESS($S109,SUMIFS(rBP!$1:$1,rBP!$5:$5,MAX(rBP!$5:$5))))))</f>
        <v>0</v>
      </c>
      <c r="CL109" s="67">
        <f ca="1">IF(CL$5="",0,SUMPRODUCT(
INDIRECT(ADDRESS($P109,SUMIFS($1:$1,$5:$5,1))&amp;":"&amp;ADDRESS($P109,CL$1)),
INDIRECT("rBP!"&amp;ADDRESS($S109,SUMIFS(rBP!$1:$1,rBP!$5:$5,MAX(rBP!$5:$5)-CL$5+1))&amp;":"&amp;ADDRESS($S109,SUMIFS(rBP!$1:$1,rBP!$5:$5,MAX(rBP!$5:$5))))))</f>
        <v>0</v>
      </c>
      <c r="CM109" s="67">
        <f ca="1">IF(CM$5="",0,SUMPRODUCT(
INDIRECT(ADDRESS($P109,SUMIFS($1:$1,$5:$5,1))&amp;":"&amp;ADDRESS($P109,CM$1)),
INDIRECT("rBP!"&amp;ADDRESS($S109,SUMIFS(rBP!$1:$1,rBP!$5:$5,MAX(rBP!$5:$5)-CM$5+1))&amp;":"&amp;ADDRESS($S109,SUMIFS(rBP!$1:$1,rBP!$5:$5,MAX(rBP!$5:$5))))))</f>
        <v>0</v>
      </c>
      <c r="CN109" s="67">
        <f ca="1">IF(CN$5="",0,SUMPRODUCT(
INDIRECT(ADDRESS($P109,SUMIFS($1:$1,$5:$5,1))&amp;":"&amp;ADDRESS($P109,CN$1)),
INDIRECT("rBP!"&amp;ADDRESS($S109,SUMIFS(rBP!$1:$1,rBP!$5:$5,MAX(rBP!$5:$5)-CN$5+1))&amp;":"&amp;ADDRESS($S109,SUMIFS(rBP!$1:$1,rBP!$5:$5,MAX(rBP!$5:$5))))))</f>
        <v>0</v>
      </c>
      <c r="CO109" s="67">
        <f ca="1">IF(CO$5="",0,SUMPRODUCT(
INDIRECT(ADDRESS($P109,SUMIFS($1:$1,$5:$5,1))&amp;":"&amp;ADDRESS($P109,CO$1)),
INDIRECT("rBP!"&amp;ADDRESS($S109,SUMIFS(rBP!$1:$1,rBP!$5:$5,MAX(rBP!$5:$5)-CO$5+1))&amp;":"&amp;ADDRESS($S109,SUMIFS(rBP!$1:$1,rBP!$5:$5,MAX(rBP!$5:$5))))))</f>
        <v>0</v>
      </c>
      <c r="CP109" s="67">
        <f ca="1">IF(CP$5="",0,SUMPRODUCT(
INDIRECT(ADDRESS($P109,SUMIFS($1:$1,$5:$5,1))&amp;":"&amp;ADDRESS($P109,CP$1)),
INDIRECT("rBP!"&amp;ADDRESS($S109,SUMIFS(rBP!$1:$1,rBP!$5:$5,MAX(rBP!$5:$5)-CP$5+1))&amp;":"&amp;ADDRESS($S109,SUMIFS(rBP!$1:$1,rBP!$5:$5,MAX(rBP!$5:$5))))))</f>
        <v>0</v>
      </c>
      <c r="CQ109" s="67">
        <f ca="1">IF(CQ$5="",0,SUMPRODUCT(
INDIRECT(ADDRESS($P109,SUMIFS($1:$1,$5:$5,1))&amp;":"&amp;ADDRESS($P109,CQ$1)),
INDIRECT("rBP!"&amp;ADDRESS($S109,SUMIFS(rBP!$1:$1,rBP!$5:$5,MAX(rBP!$5:$5)-CQ$5+1))&amp;":"&amp;ADDRESS($S109,SUMIFS(rBP!$1:$1,rBP!$5:$5,MAX(rBP!$5:$5))))))</f>
        <v>0</v>
      </c>
      <c r="CR109" s="67">
        <f ca="1">IF(CR$5="",0,SUMPRODUCT(
INDIRECT(ADDRESS($P109,SUMIFS($1:$1,$5:$5,1))&amp;":"&amp;ADDRESS($P109,CR$1)),
INDIRECT("rBP!"&amp;ADDRESS($S109,SUMIFS(rBP!$1:$1,rBP!$5:$5,MAX(rBP!$5:$5)-CR$5+1))&amp;":"&amp;ADDRESS($S109,SUMIFS(rBP!$1:$1,rBP!$5:$5,MAX(rBP!$5:$5))))))</f>
        <v>0</v>
      </c>
      <c r="CS109" s="67">
        <f ca="1">IF(CS$5="",0,SUMPRODUCT(
INDIRECT(ADDRESS($P109,SUMIFS($1:$1,$5:$5,1))&amp;":"&amp;ADDRESS($P109,CS$1)),
INDIRECT("rBP!"&amp;ADDRESS($S109,SUMIFS(rBP!$1:$1,rBP!$5:$5,MAX(rBP!$5:$5)-CS$5+1))&amp;":"&amp;ADDRESS($S109,SUMIFS(rBP!$1:$1,rBP!$5:$5,MAX(rBP!$5:$5))))))</f>
        <v>0</v>
      </c>
      <c r="CT109" s="67">
        <f ca="1">IF(CT$5="",0,SUMPRODUCT(
INDIRECT(ADDRESS($P109,SUMIFS($1:$1,$5:$5,1))&amp;":"&amp;ADDRESS($P109,CT$1)),
INDIRECT("rBP!"&amp;ADDRESS($S109,SUMIFS(rBP!$1:$1,rBP!$5:$5,MAX(rBP!$5:$5)-CT$5+1))&amp;":"&amp;ADDRESS($S109,SUMIFS(rBP!$1:$1,rBP!$5:$5,MAX(rBP!$5:$5))))))</f>
        <v>0</v>
      </c>
    </row>
    <row r="110" spans="1:98" s="27" customFormat="1" ht="12" x14ac:dyDescent="0.25">
      <c r="A110" s="26">
        <f>ROW()</f>
        <v>110</v>
      </c>
      <c r="E110" s="24"/>
      <c r="F110" s="68" t="str">
        <f>F109</f>
        <v>Поступление ГП на склад ГП</v>
      </c>
      <c r="G110" s="27" t="str">
        <f>BP!$F$21</f>
        <v>Основа</v>
      </c>
      <c r="M110" s="2" t="str">
        <f>Lists!$R$8</f>
        <v>руб.</v>
      </c>
      <c r="P110" s="73">
        <f>$A$7</f>
        <v>7</v>
      </c>
      <c r="R110" s="24"/>
      <c r="S110" s="73">
        <f>BP!$A165</f>
        <v>165</v>
      </c>
      <c r="T110" s="69"/>
      <c r="U110" s="69"/>
      <c r="V110" s="77"/>
      <c r="W110" s="29">
        <f ca="1">SUM(INDIRECT(ADDRESS(ROW(),SUMIFS($1:$1,$5:$5,1))):INDIRECT(ADDRESS(ROW(),SUMIFS($1:$1,$5:$5,MAX($5:$5)))))</f>
        <v>35903234.784728833</v>
      </c>
      <c r="X110" s="69"/>
      <c r="Y110" s="69"/>
      <c r="Z110" s="71">
        <f ca="1">IF(Z$5="",0,SUMPRODUCT(
INDIRECT(ADDRESS($P110,SUMIFS($1:$1,$5:$5,1))&amp;":"&amp;ADDRESS($P110,Z$1)),
INDIRECT("rBP!"&amp;ADDRESS($S110,SUMIFS(rBP!$1:$1,rBP!$5:$5,MAX(rBP!$5:$5)-Z$5+1))&amp;":"&amp;ADDRESS($S110,SUMIFS(rBP!$1:$1,rBP!$5:$5,MAX(rBP!$5:$5))))))</f>
        <v>0</v>
      </c>
      <c r="AA110" s="71">
        <f ca="1">IF(AA$5="",0,SUMPRODUCT(
INDIRECT(ADDRESS($P110,SUMIFS($1:$1,$5:$5,1))&amp;":"&amp;ADDRESS($P110,AA$1)),
INDIRECT("rBP!"&amp;ADDRESS($S110,SUMIFS(rBP!$1:$1,rBP!$5:$5,MAX(rBP!$5:$5)-AA$5+1))&amp;":"&amp;ADDRESS($S110,SUMIFS(rBP!$1:$1,rBP!$5:$5,MAX(rBP!$5:$5))))))</f>
        <v>0</v>
      </c>
      <c r="AB110" s="71">
        <f ca="1">IF(AB$5="",0,SUMPRODUCT(
INDIRECT(ADDRESS($P110,SUMIFS($1:$1,$5:$5,1))&amp;":"&amp;ADDRESS($P110,AB$1)),
INDIRECT("rBP!"&amp;ADDRESS($S110,SUMIFS(rBP!$1:$1,rBP!$5:$5,MAX(rBP!$5:$5)-AB$5+1))&amp;":"&amp;ADDRESS($S110,SUMIFS(rBP!$1:$1,rBP!$5:$5,MAX(rBP!$5:$5))))))</f>
        <v>0</v>
      </c>
      <c r="AC110" s="71">
        <f ca="1">IF(AC$5="",0,SUMPRODUCT(
INDIRECT(ADDRESS($P110,SUMIFS($1:$1,$5:$5,1))&amp;":"&amp;ADDRESS($P110,AC$1)),
INDIRECT("rBP!"&amp;ADDRESS($S110,SUMIFS(rBP!$1:$1,rBP!$5:$5,MAX(rBP!$5:$5)-AC$5+1))&amp;":"&amp;ADDRESS($S110,SUMIFS(rBP!$1:$1,rBP!$5:$5,MAX(rBP!$5:$5))))))</f>
        <v>0</v>
      </c>
      <c r="AD110" s="71">
        <f ca="1">IF(AD$5="",0,SUMPRODUCT(
INDIRECT(ADDRESS($P110,SUMIFS($1:$1,$5:$5,1))&amp;":"&amp;ADDRESS($P110,AD$1)),
INDIRECT("rBP!"&amp;ADDRESS($S110,SUMIFS(rBP!$1:$1,rBP!$5:$5,MAX(rBP!$5:$5)-AD$5+1))&amp;":"&amp;ADDRESS($S110,SUMIFS(rBP!$1:$1,rBP!$5:$5,MAX(rBP!$5:$5))))))</f>
        <v>0</v>
      </c>
      <c r="AE110" s="71">
        <f ca="1">IF(AE$5="",0,SUMPRODUCT(
INDIRECT(ADDRESS($P110,SUMIFS($1:$1,$5:$5,1))&amp;":"&amp;ADDRESS($P110,AE$1)),
INDIRECT("rBP!"&amp;ADDRESS($S110,SUMIFS(rBP!$1:$1,rBP!$5:$5,MAX(rBP!$5:$5)-AE$5+1))&amp;":"&amp;ADDRESS($S110,SUMIFS(rBP!$1:$1,rBP!$5:$5,MAX(rBP!$5:$5))))))</f>
        <v>420000</v>
      </c>
      <c r="AF110" s="71">
        <f ca="1">IF(AF$5="",0,SUMPRODUCT(
INDIRECT(ADDRESS($P110,SUMIFS($1:$1,$5:$5,1))&amp;":"&amp;ADDRESS($P110,AF$1)),
INDIRECT("rBP!"&amp;ADDRESS($S110,SUMIFS(rBP!$1:$1,rBP!$5:$5,MAX(rBP!$5:$5)-AF$5+1))&amp;":"&amp;ADDRESS($S110,SUMIFS(rBP!$1:$1,rBP!$5:$5,MAX(rBP!$5:$5))))))</f>
        <v>432600</v>
      </c>
      <c r="AG110" s="71">
        <f ca="1">IF(AG$5="",0,SUMPRODUCT(
INDIRECT(ADDRESS($P110,SUMIFS($1:$1,$5:$5,1))&amp;":"&amp;ADDRESS($P110,AG$1)),
INDIRECT("rBP!"&amp;ADDRESS($S110,SUMIFS(rBP!$1:$1,rBP!$5:$5,MAX(rBP!$5:$5)-AG$5+1))&amp;":"&amp;ADDRESS($S110,SUMIFS(rBP!$1:$1,rBP!$5:$5,MAX(rBP!$5:$5))))))</f>
        <v>445578.00000000006</v>
      </c>
      <c r="AH110" s="71">
        <f ca="1">IF(AH$5="",0,SUMPRODUCT(
INDIRECT(ADDRESS($P110,SUMIFS($1:$1,$5:$5,1))&amp;":"&amp;ADDRESS($P110,AH$1)),
INDIRECT("rBP!"&amp;ADDRESS($S110,SUMIFS(rBP!$1:$1,rBP!$5:$5,MAX(rBP!$5:$5)-AH$5+1))&amp;":"&amp;ADDRESS($S110,SUMIFS(rBP!$1:$1,rBP!$5:$5,MAX(rBP!$5:$5))))))</f>
        <v>458945.34</v>
      </c>
      <c r="AI110" s="71">
        <f ca="1">IF(AI$5="",0,SUMPRODUCT(
INDIRECT(ADDRESS($P110,SUMIFS($1:$1,$5:$5,1))&amp;":"&amp;ADDRESS($P110,AI$1)),
INDIRECT("rBP!"&amp;ADDRESS($S110,SUMIFS(rBP!$1:$1,rBP!$5:$5,MAX(rBP!$5:$5)-AI$5+1))&amp;":"&amp;ADDRESS($S110,SUMIFS(rBP!$1:$1,rBP!$5:$5,MAX(rBP!$5:$5))))))</f>
        <v>472713.70020000002</v>
      </c>
      <c r="AJ110" s="71">
        <f ca="1">IF(AJ$5="",0,SUMPRODUCT(
INDIRECT(ADDRESS($P110,SUMIFS($1:$1,$5:$5,1))&amp;":"&amp;ADDRESS($P110,AJ$1)),
INDIRECT("rBP!"&amp;ADDRESS($S110,SUMIFS(rBP!$1:$1,rBP!$5:$5,MAX(rBP!$5:$5)-AJ$5+1))&amp;":"&amp;ADDRESS($S110,SUMIFS(rBP!$1:$1,rBP!$5:$5,MAX(rBP!$5:$5))))))</f>
        <v>486895.11120600009</v>
      </c>
      <c r="AK110" s="71">
        <f ca="1">IF(AK$5="",0,SUMPRODUCT(
INDIRECT(ADDRESS($P110,SUMIFS($1:$1,$5:$5,1))&amp;":"&amp;ADDRESS($P110,AK$1)),
INDIRECT("rBP!"&amp;ADDRESS($S110,SUMIFS(rBP!$1:$1,rBP!$5:$5,MAX(rBP!$5:$5)-AK$5+1))&amp;":"&amp;ADDRESS($S110,SUMIFS(rBP!$1:$1,rBP!$5:$5,MAX(rBP!$5:$5))))))</f>
        <v>501501.96454218007</v>
      </c>
      <c r="AL110" s="71">
        <f ca="1">IF(AL$5="",0,SUMPRODUCT(
INDIRECT(ADDRESS($P110,SUMIFS($1:$1,$5:$5,1))&amp;":"&amp;ADDRESS($P110,AL$1)),
INDIRECT("rBP!"&amp;ADDRESS($S110,SUMIFS(rBP!$1:$1,rBP!$5:$5,MAX(rBP!$5:$5)-AL$5+1))&amp;":"&amp;ADDRESS($S110,SUMIFS(rBP!$1:$1,rBP!$5:$5,MAX(rBP!$5:$5))))))</f>
        <v>516547.02347844548</v>
      </c>
      <c r="AM110" s="71">
        <f ca="1">IF(AM$5="",0,SUMPRODUCT(
INDIRECT(ADDRESS($P110,SUMIFS($1:$1,$5:$5,1))&amp;":"&amp;ADDRESS($P110,AM$1)),
INDIRECT("rBP!"&amp;ADDRESS($S110,SUMIFS(rBP!$1:$1,rBP!$5:$5,MAX(rBP!$5:$5)-AM$5+1))&amp;":"&amp;ADDRESS($S110,SUMIFS(rBP!$1:$1,rBP!$5:$5,MAX(rBP!$5:$5))))))</f>
        <v>532043.43418279884</v>
      </c>
      <c r="AN110" s="71">
        <f ca="1">IF(AN$5="",0,SUMPRODUCT(
INDIRECT(ADDRESS($P110,SUMIFS($1:$1,$5:$5,1))&amp;":"&amp;ADDRESS($P110,AN$1)),
INDIRECT("rBP!"&amp;ADDRESS($S110,SUMIFS(rBP!$1:$1,rBP!$5:$5,MAX(rBP!$5:$5)-AN$5+1))&amp;":"&amp;ADDRESS($S110,SUMIFS(rBP!$1:$1,rBP!$5:$5,MAX(rBP!$5:$5))))))</f>
        <v>548004.73720828281</v>
      </c>
      <c r="AO110" s="71">
        <f ca="1">IF(AO$5="",0,SUMPRODUCT(
INDIRECT(ADDRESS($P110,SUMIFS($1:$1,$5:$5,1))&amp;":"&amp;ADDRESS($P110,AO$1)),
INDIRECT("rBP!"&amp;ADDRESS($S110,SUMIFS(rBP!$1:$1,rBP!$5:$5,MAX(rBP!$5:$5)-AO$5+1))&amp;":"&amp;ADDRESS($S110,SUMIFS(rBP!$1:$1,rBP!$5:$5,MAX(rBP!$5:$5))))))</f>
        <v>564444.8793245313</v>
      </c>
      <c r="AP110" s="71">
        <f ca="1">IF(AP$5="",0,SUMPRODUCT(
INDIRECT(ADDRESS($P110,SUMIFS($1:$1,$5:$5,1))&amp;":"&amp;ADDRESS($P110,AP$1)),
INDIRECT("rBP!"&amp;ADDRESS($S110,SUMIFS(rBP!$1:$1,rBP!$5:$5,MAX(rBP!$5:$5)-AP$5+1))&amp;":"&amp;ADDRESS($S110,SUMIFS(rBP!$1:$1,rBP!$5:$5,MAX(rBP!$5:$5))))))</f>
        <v>581378.22570426727</v>
      </c>
      <c r="AQ110" s="71">
        <f ca="1">IF(AQ$5="",0,SUMPRODUCT(
INDIRECT(ADDRESS($P110,SUMIFS($1:$1,$5:$5,1))&amp;":"&amp;ADDRESS($P110,AQ$1)),
INDIRECT("rBP!"&amp;ADDRESS($S110,SUMIFS(rBP!$1:$1,rBP!$5:$5,MAX(rBP!$5:$5)-AQ$5+1))&amp;":"&amp;ADDRESS($S110,SUMIFS(rBP!$1:$1,rBP!$5:$5,MAX(rBP!$5:$5))))))</f>
        <v>598819.57247539528</v>
      </c>
      <c r="AR110" s="71">
        <f ca="1">IF(AR$5="",0,SUMPRODUCT(
INDIRECT(ADDRESS($P110,SUMIFS($1:$1,$5:$5,1))&amp;":"&amp;ADDRESS($P110,AR$1)),
INDIRECT("rBP!"&amp;ADDRESS($S110,SUMIFS(rBP!$1:$1,rBP!$5:$5,MAX(rBP!$5:$5)-AR$5+1))&amp;":"&amp;ADDRESS($S110,SUMIFS(rBP!$1:$1,rBP!$5:$5,MAX(rBP!$5:$5))))))</f>
        <v>616784.15964965709</v>
      </c>
      <c r="AS110" s="71">
        <f ca="1">IF(AS$5="",0,SUMPRODUCT(
INDIRECT(ADDRESS($P110,SUMIFS($1:$1,$5:$5,1))&amp;":"&amp;ADDRESS($P110,AS$1)),
INDIRECT("rBP!"&amp;ADDRESS($S110,SUMIFS(rBP!$1:$1,rBP!$5:$5,MAX(rBP!$5:$5)-AS$5+1))&amp;":"&amp;ADDRESS($S110,SUMIFS(rBP!$1:$1,rBP!$5:$5,MAX(rBP!$5:$5))))))</f>
        <v>635287.68443914689</v>
      </c>
      <c r="AT110" s="71">
        <f ca="1">IF(AT$5="",0,SUMPRODUCT(
INDIRECT(ADDRESS($P110,SUMIFS($1:$1,$5:$5,1))&amp;":"&amp;ADDRESS($P110,AT$1)),
INDIRECT("rBP!"&amp;ADDRESS($S110,SUMIFS(rBP!$1:$1,rBP!$5:$5,MAX(rBP!$5:$5)-AT$5+1))&amp;":"&amp;ADDRESS($S110,SUMIFS(rBP!$1:$1,rBP!$5:$5,MAX(rBP!$5:$5))))))</f>
        <v>654346.31497232139</v>
      </c>
      <c r="AU110" s="71">
        <f ca="1">IF(AU$5="",0,SUMPRODUCT(
INDIRECT(ADDRESS($P110,SUMIFS($1:$1,$5:$5,1))&amp;":"&amp;ADDRESS($P110,AU$1)),
INDIRECT("rBP!"&amp;ADDRESS($S110,SUMIFS(rBP!$1:$1,rBP!$5:$5,MAX(rBP!$5:$5)-AU$5+1))&amp;":"&amp;ADDRESS($S110,SUMIFS(rBP!$1:$1,rBP!$5:$5,MAX(rBP!$5:$5))))))</f>
        <v>673976.70442149101</v>
      </c>
      <c r="AV110" s="71">
        <f ca="1">IF(AV$5="",0,SUMPRODUCT(
INDIRECT(ADDRESS($P110,SUMIFS($1:$1,$5:$5,1))&amp;":"&amp;ADDRESS($P110,AV$1)),
INDIRECT("rBP!"&amp;ADDRESS($S110,SUMIFS(rBP!$1:$1,rBP!$5:$5,MAX(rBP!$5:$5)-AV$5+1))&amp;":"&amp;ADDRESS($S110,SUMIFS(rBP!$1:$1,rBP!$5:$5,MAX(rBP!$5:$5))))))</f>
        <v>694196.00555413577</v>
      </c>
      <c r="AW110" s="71">
        <f ca="1">IF(AW$5="",0,SUMPRODUCT(
INDIRECT(ADDRESS($P110,SUMIFS($1:$1,$5:$5,1))&amp;":"&amp;ADDRESS($P110,AW$1)),
INDIRECT("rBP!"&amp;ADDRESS($S110,SUMIFS(rBP!$1:$1,rBP!$5:$5,MAX(rBP!$5:$5)-AW$5+1))&amp;":"&amp;ADDRESS($S110,SUMIFS(rBP!$1:$1,rBP!$5:$5,MAX(rBP!$5:$5))))))</f>
        <v>715021.88572075986</v>
      </c>
      <c r="AX110" s="71">
        <f ca="1">IF(AX$5="",0,SUMPRODUCT(
INDIRECT(ADDRESS($P110,SUMIFS($1:$1,$5:$5,1))&amp;":"&amp;ADDRESS($P110,AX$1)),
INDIRECT("rBP!"&amp;ADDRESS($S110,SUMIFS(rBP!$1:$1,rBP!$5:$5,MAX(rBP!$5:$5)-AX$5+1))&amp;":"&amp;ADDRESS($S110,SUMIFS(rBP!$1:$1,rBP!$5:$5,MAX(rBP!$5:$5))))))</f>
        <v>736472.54229238268</v>
      </c>
      <c r="AY110" s="71">
        <f ca="1">IF(AY$5="",0,SUMPRODUCT(
INDIRECT(ADDRESS($P110,SUMIFS($1:$1,$5:$5,1))&amp;":"&amp;ADDRESS($P110,AY$1)),
INDIRECT("rBP!"&amp;ADDRESS($S110,SUMIFS(rBP!$1:$1,rBP!$5:$5,MAX(rBP!$5:$5)-AY$5+1))&amp;":"&amp;ADDRESS($S110,SUMIFS(rBP!$1:$1,rBP!$5:$5,MAX(rBP!$5:$5))))))</f>
        <v>758566.71856115421</v>
      </c>
      <c r="AZ110" s="71">
        <f ca="1">IF(AZ$5="",0,SUMPRODUCT(
INDIRECT(ADDRESS($P110,SUMIFS($1:$1,$5:$5,1))&amp;":"&amp;ADDRESS($P110,AZ$1)),
INDIRECT("rBP!"&amp;ADDRESS($S110,SUMIFS(rBP!$1:$1,rBP!$5:$5,MAX(rBP!$5:$5)-AZ$5+1))&amp;":"&amp;ADDRESS($S110,SUMIFS(rBP!$1:$1,rBP!$5:$5,MAX(rBP!$5:$5))))))</f>
        <v>781323.72011798876</v>
      </c>
      <c r="BA110" s="71">
        <f ca="1">IF(BA$5="",0,SUMPRODUCT(
INDIRECT(ADDRESS($P110,SUMIFS($1:$1,$5:$5,1))&amp;":"&amp;ADDRESS($P110,BA$1)),
INDIRECT("rBP!"&amp;ADDRESS($S110,SUMIFS(rBP!$1:$1,rBP!$5:$5,MAX(rBP!$5:$5)-BA$5+1))&amp;":"&amp;ADDRESS($S110,SUMIFS(rBP!$1:$1,rBP!$5:$5,MAX(rBP!$5:$5))))))</f>
        <v>804763.43172152853</v>
      </c>
      <c r="BB110" s="71">
        <f ca="1">IF(BB$5="",0,SUMPRODUCT(
INDIRECT(ADDRESS($P110,SUMIFS($1:$1,$5:$5,1))&amp;":"&amp;ADDRESS($P110,BB$1)),
INDIRECT("rBP!"&amp;ADDRESS($S110,SUMIFS(rBP!$1:$1,rBP!$5:$5,MAX(rBP!$5:$5)-BB$5+1))&amp;":"&amp;ADDRESS($S110,SUMIFS(rBP!$1:$1,rBP!$5:$5,MAX(rBP!$5:$5))))))</f>
        <v>828906.33467317442</v>
      </c>
      <c r="BC110" s="71">
        <f ca="1">IF(BC$5="",0,SUMPRODUCT(
INDIRECT(ADDRESS($P110,SUMIFS($1:$1,$5:$5,1))&amp;":"&amp;ADDRESS($P110,BC$1)),
INDIRECT("rBP!"&amp;ADDRESS($S110,SUMIFS(rBP!$1:$1,rBP!$5:$5,MAX(rBP!$5:$5)-BC$5+1))&amp;":"&amp;ADDRESS($S110,SUMIFS(rBP!$1:$1,rBP!$5:$5,MAX(rBP!$5:$5))))))</f>
        <v>853773.52471336967</v>
      </c>
      <c r="BD110" s="71">
        <f ca="1">IF(BD$5="",0,SUMPRODUCT(
INDIRECT(ADDRESS($P110,SUMIFS($1:$1,$5:$5,1))&amp;":"&amp;ADDRESS($P110,BD$1)),
INDIRECT("rBP!"&amp;ADDRESS($S110,SUMIFS(rBP!$1:$1,rBP!$5:$5,MAX(rBP!$5:$5)-BD$5+1))&amp;":"&amp;ADDRESS($S110,SUMIFS(rBP!$1:$1,rBP!$5:$5,MAX(rBP!$5:$5))))))</f>
        <v>879386.73045477085</v>
      </c>
      <c r="BE110" s="71">
        <f ca="1">IF(BE$5="",0,SUMPRODUCT(
INDIRECT(ADDRESS($P110,SUMIFS($1:$1,$5:$5,1))&amp;":"&amp;ADDRESS($P110,BE$1)),
INDIRECT("rBP!"&amp;ADDRESS($S110,SUMIFS(rBP!$1:$1,rBP!$5:$5,MAX(rBP!$5:$5)-BE$5+1))&amp;":"&amp;ADDRESS($S110,SUMIFS(rBP!$1:$1,rBP!$5:$5,MAX(rBP!$5:$5))))))</f>
        <v>905768.33236841392</v>
      </c>
      <c r="BF110" s="71">
        <f ca="1">IF(BF$5="",0,SUMPRODUCT(
INDIRECT(ADDRESS($P110,SUMIFS($1:$1,$5:$5,1))&amp;":"&amp;ADDRESS($P110,BF$1)),
INDIRECT("rBP!"&amp;ADDRESS($S110,SUMIFS(rBP!$1:$1,rBP!$5:$5,MAX(rBP!$5:$5)-BF$5+1))&amp;":"&amp;ADDRESS($S110,SUMIFS(rBP!$1:$1,rBP!$5:$5,MAX(rBP!$5:$5))))))</f>
        <v>932941.38233946625</v>
      </c>
      <c r="BG110" s="71">
        <f ca="1">IF(BG$5="",0,SUMPRODUCT(
INDIRECT(ADDRESS($P110,SUMIFS($1:$1,$5:$5,1))&amp;":"&amp;ADDRESS($P110,BG$1)),
INDIRECT("rBP!"&amp;ADDRESS($S110,SUMIFS(rBP!$1:$1,rBP!$5:$5,MAX(rBP!$5:$5)-BG$5+1))&amp;":"&amp;ADDRESS($S110,SUMIFS(rBP!$1:$1,rBP!$5:$5,MAX(rBP!$5:$5))))))</f>
        <v>960929.62380965031</v>
      </c>
      <c r="BH110" s="71">
        <f ca="1">IF(BH$5="",0,SUMPRODUCT(
INDIRECT(ADDRESS($P110,SUMIFS($1:$1,$5:$5,1))&amp;":"&amp;ADDRESS($P110,BH$1)),
INDIRECT("rBP!"&amp;ADDRESS($S110,SUMIFS(rBP!$1:$1,rBP!$5:$5,MAX(rBP!$5:$5)-BH$5+1))&amp;":"&amp;ADDRESS($S110,SUMIFS(rBP!$1:$1,rBP!$5:$5,MAX(rBP!$5:$5))))))</f>
        <v>989757.51252393983</v>
      </c>
      <c r="BI110" s="71">
        <f ca="1">IF(BI$5="",0,SUMPRODUCT(
INDIRECT(ADDRESS($P110,SUMIFS($1:$1,$5:$5,1))&amp;":"&amp;ADDRESS($P110,BI$1)),
INDIRECT("rBP!"&amp;ADDRESS($S110,SUMIFS(rBP!$1:$1,rBP!$5:$5,MAX(rBP!$5:$5)-BI$5+1))&amp;":"&amp;ADDRESS($S110,SUMIFS(rBP!$1:$1,rBP!$5:$5,MAX(rBP!$5:$5))))))</f>
        <v>1019450.237899658</v>
      </c>
      <c r="BJ110" s="71">
        <f ca="1">IF(BJ$5="",0,SUMPRODUCT(
INDIRECT(ADDRESS($P110,SUMIFS($1:$1,$5:$5,1))&amp;":"&amp;ADDRESS($P110,BJ$1)),
INDIRECT("rBP!"&amp;ADDRESS($S110,SUMIFS(rBP!$1:$1,rBP!$5:$5,MAX(rBP!$5:$5)-BJ$5+1))&amp;":"&amp;ADDRESS($S110,SUMIFS(rBP!$1:$1,rBP!$5:$5,MAX(rBP!$5:$5))))))</f>
        <v>1050033.7450366479</v>
      </c>
      <c r="BK110" s="71">
        <f ca="1">IF(BK$5="",0,SUMPRODUCT(
INDIRECT(ADDRESS($P110,SUMIFS($1:$1,$5:$5,1))&amp;":"&amp;ADDRESS($P110,BK$1)),
INDIRECT("rBP!"&amp;ADDRESS($S110,SUMIFS(rBP!$1:$1,rBP!$5:$5,MAX(rBP!$5:$5)-BK$5+1))&amp;":"&amp;ADDRESS($S110,SUMIFS(rBP!$1:$1,rBP!$5:$5,MAX(rBP!$5:$5))))))</f>
        <v>1081534.7573877473</v>
      </c>
      <c r="BL110" s="71">
        <f ca="1">IF(BL$5="",0,SUMPRODUCT(
INDIRECT(ADDRESS($P110,SUMIFS($1:$1,$5:$5,1))&amp;":"&amp;ADDRESS($P110,BL$1)),
INDIRECT("rBP!"&amp;ADDRESS($S110,SUMIFS(rBP!$1:$1,rBP!$5:$5,MAX(rBP!$5:$5)-BL$5+1))&amp;":"&amp;ADDRESS($S110,SUMIFS(rBP!$1:$1,rBP!$5:$5,MAX(rBP!$5:$5))))))</f>
        <v>1113980.8001093797</v>
      </c>
      <c r="BM110" s="71">
        <f ca="1">IF(BM$5="",0,SUMPRODUCT(
INDIRECT(ADDRESS($P110,SUMIFS($1:$1,$5:$5,1))&amp;":"&amp;ADDRESS($P110,BM$1)),
INDIRECT("rBP!"&amp;ADDRESS($S110,SUMIFS(rBP!$1:$1,rBP!$5:$5,MAX(rBP!$5:$5)-BM$5+1))&amp;":"&amp;ADDRESS($S110,SUMIFS(rBP!$1:$1,rBP!$5:$5,MAX(rBP!$5:$5))))))</f>
        <v>1147400.2241126611</v>
      </c>
      <c r="BN110" s="71">
        <f ca="1">IF(BN$5="",0,SUMPRODUCT(
INDIRECT(ADDRESS($P110,SUMIFS($1:$1,$5:$5,1))&amp;":"&amp;ADDRESS($P110,BN$1)),
INDIRECT("rBP!"&amp;ADDRESS($S110,SUMIFS(rBP!$1:$1,rBP!$5:$5,MAX(rBP!$5:$5)-BN$5+1))&amp;":"&amp;ADDRESS($S110,SUMIFS(rBP!$1:$1,rBP!$5:$5,MAX(rBP!$5:$5))))))</f>
        <v>1181822.230836041</v>
      </c>
      <c r="BO110" s="71">
        <f ca="1">IF(BO$5="",0,SUMPRODUCT(
INDIRECT(ADDRESS($P110,SUMIFS($1:$1,$5:$5,1))&amp;":"&amp;ADDRESS($P110,BO$1)),
INDIRECT("rBP!"&amp;ADDRESS($S110,SUMIFS(rBP!$1:$1,rBP!$5:$5,MAX(rBP!$5:$5)-BO$5+1))&amp;":"&amp;ADDRESS($S110,SUMIFS(rBP!$1:$1,rBP!$5:$5,MAX(rBP!$5:$5))))))</f>
        <v>1217276.8977611223</v>
      </c>
      <c r="BP110" s="71">
        <f ca="1">IF(BP$5="",0,SUMPRODUCT(
INDIRECT(ADDRESS($P110,SUMIFS($1:$1,$5:$5,1))&amp;":"&amp;ADDRESS($P110,BP$1)),
INDIRECT("rBP!"&amp;ADDRESS($S110,SUMIFS(rBP!$1:$1,rBP!$5:$5,MAX(rBP!$5:$5)-BP$5+1))&amp;":"&amp;ADDRESS($S110,SUMIFS(rBP!$1:$1,rBP!$5:$5,MAX(rBP!$5:$5))))))</f>
        <v>1253795.2046939561</v>
      </c>
      <c r="BQ110" s="71">
        <f ca="1">IF(BQ$5="",0,SUMPRODUCT(
INDIRECT(ADDRESS($P110,SUMIFS($1:$1,$5:$5,1))&amp;":"&amp;ADDRESS($P110,BQ$1)),
INDIRECT("rBP!"&amp;ADDRESS($S110,SUMIFS(rBP!$1:$1,rBP!$5:$5,MAX(rBP!$5:$5)-BQ$5+1))&amp;":"&amp;ADDRESS($S110,SUMIFS(rBP!$1:$1,rBP!$5:$5,MAX(rBP!$5:$5))))))</f>
        <v>1291409.0608347747</v>
      </c>
      <c r="BR110" s="71">
        <f ca="1">IF(BR$5="",0,SUMPRODUCT(
INDIRECT(ADDRESS($P110,SUMIFS($1:$1,$5:$5,1))&amp;":"&amp;ADDRESS($P110,BR$1)),
INDIRECT("rBP!"&amp;ADDRESS($S110,SUMIFS(rBP!$1:$1,rBP!$5:$5,MAX(rBP!$5:$5)-BR$5+1))&amp;":"&amp;ADDRESS($S110,SUMIFS(rBP!$1:$1,rBP!$5:$5,MAX(rBP!$5:$5))))))</f>
        <v>1330151.332659818</v>
      </c>
      <c r="BS110" s="71">
        <f ca="1">IF(BS$5="",0,SUMPRODUCT(
INDIRECT(ADDRESS($P110,SUMIFS($1:$1,$5:$5,1))&amp;":"&amp;ADDRESS($P110,BS$1)),
INDIRECT("rBP!"&amp;ADDRESS($S110,SUMIFS(rBP!$1:$1,rBP!$5:$5,MAX(rBP!$5:$5)-BS$5+1))&amp;":"&amp;ADDRESS($S110,SUMIFS(rBP!$1:$1,rBP!$5:$5,MAX(rBP!$5:$5))))))</f>
        <v>1370055.8726396128</v>
      </c>
      <c r="BT110" s="71">
        <f ca="1">IF(BT$5="",0,SUMPRODUCT(
INDIRECT(ADDRESS($P110,SUMIFS($1:$1,$5:$5,1))&amp;":"&amp;ADDRESS($P110,BT$1)),
INDIRECT("rBP!"&amp;ADDRESS($S110,SUMIFS(rBP!$1:$1,rBP!$5:$5,MAX(rBP!$5:$5)-BT$5+1))&amp;":"&amp;ADDRESS($S110,SUMIFS(rBP!$1:$1,rBP!$5:$5,MAX(rBP!$5:$5))))))</f>
        <v>1411157.5488188011</v>
      </c>
      <c r="BU110" s="71">
        <f ca="1">IF(BU$5="",0,SUMPRODUCT(
INDIRECT(ADDRESS($P110,SUMIFS($1:$1,$5:$5,1))&amp;":"&amp;ADDRESS($P110,BU$1)),
INDIRECT("rBP!"&amp;ADDRESS($S110,SUMIFS(rBP!$1:$1,rBP!$5:$5,MAX(rBP!$5:$5)-BU$5+1))&amp;":"&amp;ADDRESS($S110,SUMIFS(rBP!$1:$1,rBP!$5:$5,MAX(rBP!$5:$5))))))</f>
        <v>1453492.275283365</v>
      </c>
      <c r="BV110" s="71">
        <f ca="1">IF(BV$5="",0,SUMPRODUCT(
INDIRECT(ADDRESS($P110,SUMIFS($1:$1,$5:$5,1))&amp;":"&amp;ADDRESS($P110,BV$1)),
INDIRECT("rBP!"&amp;ADDRESS($S110,SUMIFS(rBP!$1:$1,rBP!$5:$5,MAX(rBP!$5:$5)-BV$5+1))&amp;":"&amp;ADDRESS($S110,SUMIFS(rBP!$1:$1,rBP!$5:$5,MAX(rBP!$5:$5))))))</f>
        <v>0</v>
      </c>
      <c r="BW110" s="71">
        <f ca="1">IF(BW$5="",0,SUMPRODUCT(
INDIRECT(ADDRESS($P110,SUMIFS($1:$1,$5:$5,1))&amp;":"&amp;ADDRESS($P110,BW$1)),
INDIRECT("rBP!"&amp;ADDRESS($S110,SUMIFS(rBP!$1:$1,rBP!$5:$5,MAX(rBP!$5:$5)-BW$5+1))&amp;":"&amp;ADDRESS($S110,SUMIFS(rBP!$1:$1,rBP!$5:$5,MAX(rBP!$5:$5))))))</f>
        <v>0</v>
      </c>
      <c r="BX110" s="71">
        <f ca="1">IF(BX$5="",0,SUMPRODUCT(
INDIRECT(ADDRESS($P110,SUMIFS($1:$1,$5:$5,1))&amp;":"&amp;ADDRESS($P110,BX$1)),
INDIRECT("rBP!"&amp;ADDRESS($S110,SUMIFS(rBP!$1:$1,rBP!$5:$5,MAX(rBP!$5:$5)-BX$5+1))&amp;":"&amp;ADDRESS($S110,SUMIFS(rBP!$1:$1,rBP!$5:$5,MAX(rBP!$5:$5))))))</f>
        <v>0</v>
      </c>
      <c r="BY110" s="71">
        <f ca="1">IF(BY$5="",0,SUMPRODUCT(
INDIRECT(ADDRESS($P110,SUMIFS($1:$1,$5:$5,1))&amp;":"&amp;ADDRESS($P110,BY$1)),
INDIRECT("rBP!"&amp;ADDRESS($S110,SUMIFS(rBP!$1:$1,rBP!$5:$5,MAX(rBP!$5:$5)-BY$5+1))&amp;":"&amp;ADDRESS($S110,SUMIFS(rBP!$1:$1,rBP!$5:$5,MAX(rBP!$5:$5))))))</f>
        <v>0</v>
      </c>
      <c r="BZ110" s="71">
        <f ca="1">IF(BZ$5="",0,SUMPRODUCT(
INDIRECT(ADDRESS($P110,SUMIFS($1:$1,$5:$5,1))&amp;":"&amp;ADDRESS($P110,BZ$1)),
INDIRECT("rBP!"&amp;ADDRESS($S110,SUMIFS(rBP!$1:$1,rBP!$5:$5,MAX(rBP!$5:$5)-BZ$5+1))&amp;":"&amp;ADDRESS($S110,SUMIFS(rBP!$1:$1,rBP!$5:$5,MAX(rBP!$5:$5))))))</f>
        <v>0</v>
      </c>
      <c r="CA110" s="71">
        <f ca="1">IF(CA$5="",0,SUMPRODUCT(
INDIRECT(ADDRESS($P110,SUMIFS($1:$1,$5:$5,1))&amp;":"&amp;ADDRESS($P110,CA$1)),
INDIRECT("rBP!"&amp;ADDRESS($S110,SUMIFS(rBP!$1:$1,rBP!$5:$5,MAX(rBP!$5:$5)-CA$5+1))&amp;":"&amp;ADDRESS($S110,SUMIFS(rBP!$1:$1,rBP!$5:$5,MAX(rBP!$5:$5))))))</f>
        <v>0</v>
      </c>
      <c r="CB110" s="71">
        <f ca="1">IF(CB$5="",0,SUMPRODUCT(
INDIRECT(ADDRESS($P110,SUMIFS($1:$1,$5:$5,1))&amp;":"&amp;ADDRESS($P110,CB$1)),
INDIRECT("rBP!"&amp;ADDRESS($S110,SUMIFS(rBP!$1:$1,rBP!$5:$5,MAX(rBP!$5:$5)-CB$5+1))&amp;":"&amp;ADDRESS($S110,SUMIFS(rBP!$1:$1,rBP!$5:$5,MAX(rBP!$5:$5))))))</f>
        <v>0</v>
      </c>
      <c r="CC110" s="71">
        <f ca="1">IF(CC$5="",0,SUMPRODUCT(
INDIRECT(ADDRESS($P110,SUMIFS($1:$1,$5:$5,1))&amp;":"&amp;ADDRESS($P110,CC$1)),
INDIRECT("rBP!"&amp;ADDRESS($S110,SUMIFS(rBP!$1:$1,rBP!$5:$5,MAX(rBP!$5:$5)-CC$5+1))&amp;":"&amp;ADDRESS($S110,SUMIFS(rBP!$1:$1,rBP!$5:$5,MAX(rBP!$5:$5))))))</f>
        <v>0</v>
      </c>
      <c r="CD110" s="71">
        <f ca="1">IF(CD$5="",0,SUMPRODUCT(
INDIRECT(ADDRESS($P110,SUMIFS($1:$1,$5:$5,1))&amp;":"&amp;ADDRESS($P110,CD$1)),
INDIRECT("rBP!"&amp;ADDRESS($S110,SUMIFS(rBP!$1:$1,rBP!$5:$5,MAX(rBP!$5:$5)-CD$5+1))&amp;":"&amp;ADDRESS($S110,SUMIFS(rBP!$1:$1,rBP!$5:$5,MAX(rBP!$5:$5))))))</f>
        <v>0</v>
      </c>
      <c r="CE110" s="71">
        <f ca="1">IF(CE$5="",0,SUMPRODUCT(
INDIRECT(ADDRESS($P110,SUMIFS($1:$1,$5:$5,1))&amp;":"&amp;ADDRESS($P110,CE$1)),
INDIRECT("rBP!"&amp;ADDRESS($S110,SUMIFS(rBP!$1:$1,rBP!$5:$5,MAX(rBP!$5:$5)-CE$5+1))&amp;":"&amp;ADDRESS($S110,SUMIFS(rBP!$1:$1,rBP!$5:$5,MAX(rBP!$5:$5))))))</f>
        <v>0</v>
      </c>
      <c r="CF110" s="71">
        <f ca="1">IF(CF$5="",0,SUMPRODUCT(
INDIRECT(ADDRESS($P110,SUMIFS($1:$1,$5:$5,1))&amp;":"&amp;ADDRESS($P110,CF$1)),
INDIRECT("rBP!"&amp;ADDRESS($S110,SUMIFS(rBP!$1:$1,rBP!$5:$5,MAX(rBP!$5:$5)-CF$5+1))&amp;":"&amp;ADDRESS($S110,SUMIFS(rBP!$1:$1,rBP!$5:$5,MAX(rBP!$5:$5))))))</f>
        <v>0</v>
      </c>
      <c r="CG110" s="71">
        <f ca="1">IF(CG$5="",0,SUMPRODUCT(
INDIRECT(ADDRESS($P110,SUMIFS($1:$1,$5:$5,1))&amp;":"&amp;ADDRESS($P110,CG$1)),
INDIRECT("rBP!"&amp;ADDRESS($S110,SUMIFS(rBP!$1:$1,rBP!$5:$5,MAX(rBP!$5:$5)-CG$5+1))&amp;":"&amp;ADDRESS($S110,SUMIFS(rBP!$1:$1,rBP!$5:$5,MAX(rBP!$5:$5))))))</f>
        <v>0</v>
      </c>
      <c r="CH110" s="71">
        <f ca="1">IF(CH$5="",0,SUMPRODUCT(
INDIRECT(ADDRESS($P110,SUMIFS($1:$1,$5:$5,1))&amp;":"&amp;ADDRESS($P110,CH$1)),
INDIRECT("rBP!"&amp;ADDRESS($S110,SUMIFS(rBP!$1:$1,rBP!$5:$5,MAX(rBP!$5:$5)-CH$5+1))&amp;":"&amp;ADDRESS($S110,SUMIFS(rBP!$1:$1,rBP!$5:$5,MAX(rBP!$5:$5))))))</f>
        <v>0</v>
      </c>
      <c r="CI110" s="71">
        <f ca="1">IF(CI$5="",0,SUMPRODUCT(
INDIRECT(ADDRESS($P110,SUMIFS($1:$1,$5:$5,1))&amp;":"&amp;ADDRESS($P110,CI$1)),
INDIRECT("rBP!"&amp;ADDRESS($S110,SUMIFS(rBP!$1:$1,rBP!$5:$5,MAX(rBP!$5:$5)-CI$5+1))&amp;":"&amp;ADDRESS($S110,SUMIFS(rBP!$1:$1,rBP!$5:$5,MAX(rBP!$5:$5))))))</f>
        <v>0</v>
      </c>
      <c r="CJ110" s="71">
        <f ca="1">IF(CJ$5="",0,SUMPRODUCT(
INDIRECT(ADDRESS($P110,SUMIFS($1:$1,$5:$5,1))&amp;":"&amp;ADDRESS($P110,CJ$1)),
INDIRECT("rBP!"&amp;ADDRESS($S110,SUMIFS(rBP!$1:$1,rBP!$5:$5,MAX(rBP!$5:$5)-CJ$5+1))&amp;":"&amp;ADDRESS($S110,SUMIFS(rBP!$1:$1,rBP!$5:$5,MAX(rBP!$5:$5))))))</f>
        <v>0</v>
      </c>
      <c r="CK110" s="71">
        <f ca="1">IF(CK$5="",0,SUMPRODUCT(
INDIRECT(ADDRESS($P110,SUMIFS($1:$1,$5:$5,1))&amp;":"&amp;ADDRESS($P110,CK$1)),
INDIRECT("rBP!"&amp;ADDRESS($S110,SUMIFS(rBP!$1:$1,rBP!$5:$5,MAX(rBP!$5:$5)-CK$5+1))&amp;":"&amp;ADDRESS($S110,SUMIFS(rBP!$1:$1,rBP!$5:$5,MAX(rBP!$5:$5))))))</f>
        <v>0</v>
      </c>
      <c r="CL110" s="71">
        <f ca="1">IF(CL$5="",0,SUMPRODUCT(
INDIRECT(ADDRESS($P110,SUMIFS($1:$1,$5:$5,1))&amp;":"&amp;ADDRESS($P110,CL$1)),
INDIRECT("rBP!"&amp;ADDRESS($S110,SUMIFS(rBP!$1:$1,rBP!$5:$5,MAX(rBP!$5:$5)-CL$5+1))&amp;":"&amp;ADDRESS($S110,SUMIFS(rBP!$1:$1,rBP!$5:$5,MAX(rBP!$5:$5))))))</f>
        <v>0</v>
      </c>
      <c r="CM110" s="71">
        <f ca="1">IF(CM$5="",0,SUMPRODUCT(
INDIRECT(ADDRESS($P110,SUMIFS($1:$1,$5:$5,1))&amp;":"&amp;ADDRESS($P110,CM$1)),
INDIRECT("rBP!"&amp;ADDRESS($S110,SUMIFS(rBP!$1:$1,rBP!$5:$5,MAX(rBP!$5:$5)-CM$5+1))&amp;":"&amp;ADDRESS($S110,SUMIFS(rBP!$1:$1,rBP!$5:$5,MAX(rBP!$5:$5))))))</f>
        <v>0</v>
      </c>
      <c r="CN110" s="71">
        <f ca="1">IF(CN$5="",0,SUMPRODUCT(
INDIRECT(ADDRESS($P110,SUMIFS($1:$1,$5:$5,1))&amp;":"&amp;ADDRESS($P110,CN$1)),
INDIRECT("rBP!"&amp;ADDRESS($S110,SUMIFS(rBP!$1:$1,rBP!$5:$5,MAX(rBP!$5:$5)-CN$5+1))&amp;":"&amp;ADDRESS($S110,SUMIFS(rBP!$1:$1,rBP!$5:$5,MAX(rBP!$5:$5))))))</f>
        <v>0</v>
      </c>
      <c r="CO110" s="71">
        <f ca="1">IF(CO$5="",0,SUMPRODUCT(
INDIRECT(ADDRESS($P110,SUMIFS($1:$1,$5:$5,1))&amp;":"&amp;ADDRESS($P110,CO$1)),
INDIRECT("rBP!"&amp;ADDRESS($S110,SUMIFS(rBP!$1:$1,rBP!$5:$5,MAX(rBP!$5:$5)-CO$5+1))&amp;":"&amp;ADDRESS($S110,SUMIFS(rBP!$1:$1,rBP!$5:$5,MAX(rBP!$5:$5))))))</f>
        <v>0</v>
      </c>
      <c r="CP110" s="71">
        <f ca="1">IF(CP$5="",0,SUMPRODUCT(
INDIRECT(ADDRESS($P110,SUMIFS($1:$1,$5:$5,1))&amp;":"&amp;ADDRESS($P110,CP$1)),
INDIRECT("rBP!"&amp;ADDRESS($S110,SUMIFS(rBP!$1:$1,rBP!$5:$5,MAX(rBP!$5:$5)-CP$5+1))&amp;":"&amp;ADDRESS($S110,SUMIFS(rBP!$1:$1,rBP!$5:$5,MAX(rBP!$5:$5))))))</f>
        <v>0</v>
      </c>
      <c r="CQ110" s="71">
        <f ca="1">IF(CQ$5="",0,SUMPRODUCT(
INDIRECT(ADDRESS($P110,SUMIFS($1:$1,$5:$5,1))&amp;":"&amp;ADDRESS($P110,CQ$1)),
INDIRECT("rBP!"&amp;ADDRESS($S110,SUMIFS(rBP!$1:$1,rBP!$5:$5,MAX(rBP!$5:$5)-CQ$5+1))&amp;":"&amp;ADDRESS($S110,SUMIFS(rBP!$1:$1,rBP!$5:$5,MAX(rBP!$5:$5))))))</f>
        <v>0</v>
      </c>
      <c r="CR110" s="71">
        <f ca="1">IF(CR$5="",0,SUMPRODUCT(
INDIRECT(ADDRESS($P110,SUMIFS($1:$1,$5:$5,1))&amp;":"&amp;ADDRESS($P110,CR$1)),
INDIRECT("rBP!"&amp;ADDRESS($S110,SUMIFS(rBP!$1:$1,rBP!$5:$5,MAX(rBP!$5:$5)-CR$5+1))&amp;":"&amp;ADDRESS($S110,SUMIFS(rBP!$1:$1,rBP!$5:$5,MAX(rBP!$5:$5))))))</f>
        <v>0</v>
      </c>
      <c r="CS110" s="71">
        <f ca="1">IF(CS$5="",0,SUMPRODUCT(
INDIRECT(ADDRESS($P110,SUMIFS($1:$1,$5:$5,1))&amp;":"&amp;ADDRESS($P110,CS$1)),
INDIRECT("rBP!"&amp;ADDRESS($S110,SUMIFS(rBP!$1:$1,rBP!$5:$5,MAX(rBP!$5:$5)-CS$5+1))&amp;":"&amp;ADDRESS($S110,SUMIFS(rBP!$1:$1,rBP!$5:$5,MAX(rBP!$5:$5))))))</f>
        <v>0</v>
      </c>
      <c r="CT110" s="71">
        <f ca="1">IF(CT$5="",0,SUMPRODUCT(
INDIRECT(ADDRESS($P110,SUMIFS($1:$1,$5:$5,1))&amp;":"&amp;ADDRESS($P110,CT$1)),
INDIRECT("rBP!"&amp;ADDRESS($S110,SUMIFS(rBP!$1:$1,rBP!$5:$5,MAX(rBP!$5:$5)-CT$5+1))&amp;":"&amp;ADDRESS($S110,SUMIFS(rBP!$1:$1,rBP!$5:$5,MAX(rBP!$5:$5))))))</f>
        <v>0</v>
      </c>
    </row>
    <row r="111" spans="1:98" s="69" customFormat="1" ht="12" x14ac:dyDescent="0.25">
      <c r="A111" s="26">
        <f>ROW()</f>
        <v>111</v>
      </c>
      <c r="E111" s="70"/>
      <c r="F111" s="68" t="str">
        <f>F109</f>
        <v>Поступление ГП на склад ГП</v>
      </c>
      <c r="G111" s="27" t="str">
        <f>BP!$F$22</f>
        <v>Сырье</v>
      </c>
      <c r="M111" s="2" t="str">
        <f>Lists!$R$8</f>
        <v>руб.</v>
      </c>
      <c r="P111" s="73">
        <f t="shared" ref="P111:P118" si="15">$A$7</f>
        <v>7</v>
      </c>
      <c r="Q111" s="27"/>
      <c r="R111" s="24"/>
      <c r="S111" s="73">
        <f>BP!$A166</f>
        <v>166</v>
      </c>
      <c r="V111" s="77"/>
      <c r="W111" s="29">
        <f ca="1">SUM(INDIRECT(ADDRESS(ROW(),SUMIFS($1:$1,$5:$5,1))):INDIRECT(ADDRESS(ROW(),SUMIFS($1:$1,$5:$5,MAX($5:$5)))))</f>
        <v>4103226.8325404394</v>
      </c>
      <c r="Z111" s="71">
        <f ca="1">IF(Z$5="",0,SUMPRODUCT(
INDIRECT(ADDRESS($P111,SUMIFS($1:$1,$5:$5,1))&amp;":"&amp;ADDRESS($P111,Z$1)),
INDIRECT("rBP!"&amp;ADDRESS($S111,SUMIFS(rBP!$1:$1,rBP!$5:$5,MAX(rBP!$5:$5)-Z$5+1))&amp;":"&amp;ADDRESS($S111,SUMIFS(rBP!$1:$1,rBP!$5:$5,MAX(rBP!$5:$5))))))</f>
        <v>0</v>
      </c>
      <c r="AA111" s="71">
        <f ca="1">IF(AA$5="",0,SUMPRODUCT(
INDIRECT(ADDRESS($P111,SUMIFS($1:$1,$5:$5,1))&amp;":"&amp;ADDRESS($P111,AA$1)),
INDIRECT("rBP!"&amp;ADDRESS($S111,SUMIFS(rBP!$1:$1,rBP!$5:$5,MAX(rBP!$5:$5)-AA$5+1))&amp;":"&amp;ADDRESS($S111,SUMIFS(rBP!$1:$1,rBP!$5:$5,MAX(rBP!$5:$5))))))</f>
        <v>0</v>
      </c>
      <c r="AB111" s="71">
        <f ca="1">IF(AB$5="",0,SUMPRODUCT(
INDIRECT(ADDRESS($P111,SUMIFS($1:$1,$5:$5,1))&amp;":"&amp;ADDRESS($P111,AB$1)),
INDIRECT("rBP!"&amp;ADDRESS($S111,SUMIFS(rBP!$1:$1,rBP!$5:$5,MAX(rBP!$5:$5)-AB$5+1))&amp;":"&amp;ADDRESS($S111,SUMIFS(rBP!$1:$1,rBP!$5:$5,MAX(rBP!$5:$5))))))</f>
        <v>0</v>
      </c>
      <c r="AC111" s="71">
        <f ca="1">IF(AC$5="",0,SUMPRODUCT(
INDIRECT(ADDRESS($P111,SUMIFS($1:$1,$5:$5,1))&amp;":"&amp;ADDRESS($P111,AC$1)),
INDIRECT("rBP!"&amp;ADDRESS($S111,SUMIFS(rBP!$1:$1,rBP!$5:$5,MAX(rBP!$5:$5)-AC$5+1))&amp;":"&amp;ADDRESS($S111,SUMIFS(rBP!$1:$1,rBP!$5:$5,MAX(rBP!$5:$5))))))</f>
        <v>0</v>
      </c>
      <c r="AD111" s="71">
        <f ca="1">IF(AD$5="",0,SUMPRODUCT(
INDIRECT(ADDRESS($P111,SUMIFS($1:$1,$5:$5,1))&amp;":"&amp;ADDRESS($P111,AD$1)),
INDIRECT("rBP!"&amp;ADDRESS($S111,SUMIFS(rBP!$1:$1,rBP!$5:$5,MAX(rBP!$5:$5)-AD$5+1))&amp;":"&amp;ADDRESS($S111,SUMIFS(rBP!$1:$1,rBP!$5:$5,MAX(rBP!$5:$5))))))</f>
        <v>0</v>
      </c>
      <c r="AE111" s="71">
        <f ca="1">IF(AE$5="",0,SUMPRODUCT(
INDIRECT(ADDRESS($P111,SUMIFS($1:$1,$5:$5,1))&amp;":"&amp;ADDRESS($P111,AE$1)),
INDIRECT("rBP!"&amp;ADDRESS($S111,SUMIFS(rBP!$1:$1,rBP!$5:$5,MAX(rBP!$5:$5)-AE$5+1))&amp;":"&amp;ADDRESS($S111,SUMIFS(rBP!$1:$1,rBP!$5:$5,MAX(rBP!$5:$5))))))</f>
        <v>48000</v>
      </c>
      <c r="AF111" s="71">
        <f ca="1">IF(AF$5="",0,SUMPRODUCT(
INDIRECT(ADDRESS($P111,SUMIFS($1:$1,$5:$5,1))&amp;":"&amp;ADDRESS($P111,AF$1)),
INDIRECT("rBP!"&amp;ADDRESS($S111,SUMIFS(rBP!$1:$1,rBP!$5:$5,MAX(rBP!$5:$5)-AF$5+1))&amp;":"&amp;ADDRESS($S111,SUMIFS(rBP!$1:$1,rBP!$5:$5,MAX(rBP!$5:$5))))))</f>
        <v>49440</v>
      </c>
      <c r="AG111" s="71">
        <f ca="1">IF(AG$5="",0,SUMPRODUCT(
INDIRECT(ADDRESS($P111,SUMIFS($1:$1,$5:$5,1))&amp;":"&amp;ADDRESS($P111,AG$1)),
INDIRECT("rBP!"&amp;ADDRESS($S111,SUMIFS(rBP!$1:$1,rBP!$5:$5,MAX(rBP!$5:$5)-AG$5+1))&amp;":"&amp;ADDRESS($S111,SUMIFS(rBP!$1:$1,rBP!$5:$5,MAX(rBP!$5:$5))))))</f>
        <v>50923.200000000004</v>
      </c>
      <c r="AH111" s="71">
        <f ca="1">IF(AH$5="",0,SUMPRODUCT(
INDIRECT(ADDRESS($P111,SUMIFS($1:$1,$5:$5,1))&amp;":"&amp;ADDRESS($P111,AH$1)),
INDIRECT("rBP!"&amp;ADDRESS($S111,SUMIFS(rBP!$1:$1,rBP!$5:$5,MAX(rBP!$5:$5)-AH$5+1))&amp;":"&amp;ADDRESS($S111,SUMIFS(rBP!$1:$1,rBP!$5:$5,MAX(rBP!$5:$5))))))</f>
        <v>52450.896000000008</v>
      </c>
      <c r="AI111" s="71">
        <f ca="1">IF(AI$5="",0,SUMPRODUCT(
INDIRECT(ADDRESS($P111,SUMIFS($1:$1,$5:$5,1))&amp;":"&amp;ADDRESS($P111,AI$1)),
INDIRECT("rBP!"&amp;ADDRESS($S111,SUMIFS(rBP!$1:$1,rBP!$5:$5,MAX(rBP!$5:$5)-AI$5+1))&amp;":"&amp;ADDRESS($S111,SUMIFS(rBP!$1:$1,rBP!$5:$5,MAX(rBP!$5:$5))))))</f>
        <v>54024.422879999998</v>
      </c>
      <c r="AJ111" s="71">
        <f ca="1">IF(AJ$5="",0,SUMPRODUCT(
INDIRECT(ADDRESS($P111,SUMIFS($1:$1,$5:$5,1))&amp;":"&amp;ADDRESS($P111,AJ$1)),
INDIRECT("rBP!"&amp;ADDRESS($S111,SUMIFS(rBP!$1:$1,rBP!$5:$5,MAX(rBP!$5:$5)-AJ$5+1))&amp;":"&amp;ADDRESS($S111,SUMIFS(rBP!$1:$1,rBP!$5:$5,MAX(rBP!$5:$5))))))</f>
        <v>55645.155566400004</v>
      </c>
      <c r="AK111" s="71">
        <f ca="1">IF(AK$5="",0,SUMPRODUCT(
INDIRECT(ADDRESS($P111,SUMIFS($1:$1,$5:$5,1))&amp;":"&amp;ADDRESS($P111,AK$1)),
INDIRECT("rBP!"&amp;ADDRESS($S111,SUMIFS(rBP!$1:$1,rBP!$5:$5,MAX(rBP!$5:$5)-AK$5+1))&amp;":"&amp;ADDRESS($S111,SUMIFS(rBP!$1:$1,rBP!$5:$5,MAX(rBP!$5:$5))))))</f>
        <v>57314.510233392008</v>
      </c>
      <c r="AL111" s="71">
        <f ca="1">IF(AL$5="",0,SUMPRODUCT(
INDIRECT(ADDRESS($P111,SUMIFS($1:$1,$5:$5,1))&amp;":"&amp;ADDRESS($P111,AL$1)),
INDIRECT("rBP!"&amp;ADDRESS($S111,SUMIFS(rBP!$1:$1,rBP!$5:$5,MAX(rBP!$5:$5)-AL$5+1))&amp;":"&amp;ADDRESS($S111,SUMIFS(rBP!$1:$1,rBP!$5:$5,MAX(rBP!$5:$5))))))</f>
        <v>59033.945540393775</v>
      </c>
      <c r="AM111" s="71">
        <f ca="1">IF(AM$5="",0,SUMPRODUCT(
INDIRECT(ADDRESS($P111,SUMIFS($1:$1,$5:$5,1))&amp;":"&amp;ADDRESS($P111,AM$1)),
INDIRECT("rBP!"&amp;ADDRESS($S111,SUMIFS(rBP!$1:$1,rBP!$5:$5,MAX(rBP!$5:$5)-AM$5+1))&amp;":"&amp;ADDRESS($S111,SUMIFS(rBP!$1:$1,rBP!$5:$5,MAX(rBP!$5:$5))))))</f>
        <v>60804.963906605582</v>
      </c>
      <c r="AN111" s="71">
        <f ca="1">IF(AN$5="",0,SUMPRODUCT(
INDIRECT(ADDRESS($P111,SUMIFS($1:$1,$5:$5,1))&amp;":"&amp;ADDRESS($P111,AN$1)),
INDIRECT("rBP!"&amp;ADDRESS($S111,SUMIFS(rBP!$1:$1,rBP!$5:$5,MAX(rBP!$5:$5)-AN$5+1))&amp;":"&amp;ADDRESS($S111,SUMIFS(rBP!$1:$1,rBP!$5:$5,MAX(rBP!$5:$5))))))</f>
        <v>62629.112823803749</v>
      </c>
      <c r="AO111" s="71">
        <f ca="1">IF(AO$5="",0,SUMPRODUCT(
INDIRECT(ADDRESS($P111,SUMIFS($1:$1,$5:$5,1))&amp;":"&amp;ADDRESS($P111,AO$1)),
INDIRECT("rBP!"&amp;ADDRESS($S111,SUMIFS(rBP!$1:$1,rBP!$5:$5,MAX(rBP!$5:$5)-AO$5+1))&amp;":"&amp;ADDRESS($S111,SUMIFS(rBP!$1:$1,rBP!$5:$5,MAX(rBP!$5:$5))))))</f>
        <v>64507.986208517861</v>
      </c>
      <c r="AP111" s="71">
        <f ca="1">IF(AP$5="",0,SUMPRODUCT(
INDIRECT(ADDRESS($P111,SUMIFS($1:$1,$5:$5,1))&amp;":"&amp;ADDRESS($P111,AP$1)),
INDIRECT("rBP!"&amp;ADDRESS($S111,SUMIFS(rBP!$1:$1,rBP!$5:$5,MAX(rBP!$5:$5)-AP$5+1))&amp;":"&amp;ADDRESS($S111,SUMIFS(rBP!$1:$1,rBP!$5:$5,MAX(rBP!$5:$5))))))</f>
        <v>66443.225794773403</v>
      </c>
      <c r="AQ111" s="71">
        <f ca="1">IF(AQ$5="",0,SUMPRODUCT(
INDIRECT(ADDRESS($P111,SUMIFS($1:$1,$5:$5,1))&amp;":"&amp;ADDRESS($P111,AQ$1)),
INDIRECT("rBP!"&amp;ADDRESS($S111,SUMIFS(rBP!$1:$1,rBP!$5:$5,MAX(rBP!$5:$5)-AQ$5+1))&amp;":"&amp;ADDRESS($S111,SUMIFS(rBP!$1:$1,rBP!$5:$5,MAX(rBP!$5:$5))))))</f>
        <v>68436.522568616594</v>
      </c>
      <c r="AR111" s="71">
        <f ca="1">IF(AR$5="",0,SUMPRODUCT(
INDIRECT(ADDRESS($P111,SUMIFS($1:$1,$5:$5,1))&amp;":"&amp;ADDRESS($P111,AR$1)),
INDIRECT("rBP!"&amp;ADDRESS($S111,SUMIFS(rBP!$1:$1,rBP!$5:$5,MAX(rBP!$5:$5)-AR$5+1))&amp;":"&amp;ADDRESS($S111,SUMIFS(rBP!$1:$1,rBP!$5:$5,MAX(rBP!$5:$5))))))</f>
        <v>70489.618245675098</v>
      </c>
      <c r="AS111" s="71">
        <f ca="1">IF(AS$5="",0,SUMPRODUCT(
INDIRECT(ADDRESS($P111,SUMIFS($1:$1,$5:$5,1))&amp;":"&amp;ADDRESS($P111,AS$1)),
INDIRECT("rBP!"&amp;ADDRESS($S111,SUMIFS(rBP!$1:$1,rBP!$5:$5,MAX(rBP!$5:$5)-AS$5+1))&amp;":"&amp;ADDRESS($S111,SUMIFS(rBP!$1:$1,rBP!$5:$5,MAX(rBP!$5:$5))))))</f>
        <v>72604.306793045354</v>
      </c>
      <c r="AT111" s="71">
        <f ca="1">IF(AT$5="",0,SUMPRODUCT(
INDIRECT(ADDRESS($P111,SUMIFS($1:$1,$5:$5,1))&amp;":"&amp;ADDRESS($P111,AT$1)),
INDIRECT("rBP!"&amp;ADDRESS($S111,SUMIFS(rBP!$1:$1,rBP!$5:$5,MAX(rBP!$5:$5)-AT$5+1))&amp;":"&amp;ADDRESS($S111,SUMIFS(rBP!$1:$1,rBP!$5:$5,MAX(rBP!$5:$5))))))</f>
        <v>74782.435996836721</v>
      </c>
      <c r="AU111" s="71">
        <f ca="1">IF(AU$5="",0,SUMPRODUCT(
INDIRECT(ADDRESS($P111,SUMIFS($1:$1,$5:$5,1))&amp;":"&amp;ADDRESS($P111,AU$1)),
INDIRECT("rBP!"&amp;ADDRESS($S111,SUMIFS(rBP!$1:$1,rBP!$5:$5,MAX(rBP!$5:$5)-AU$5+1))&amp;":"&amp;ADDRESS($S111,SUMIFS(rBP!$1:$1,rBP!$5:$5,MAX(rBP!$5:$5))))))</f>
        <v>77025.909076741824</v>
      </c>
      <c r="AV111" s="71">
        <f ca="1">IF(AV$5="",0,SUMPRODUCT(
INDIRECT(ADDRESS($P111,SUMIFS($1:$1,$5:$5,1))&amp;":"&amp;ADDRESS($P111,AV$1)),
INDIRECT("rBP!"&amp;ADDRESS($S111,SUMIFS(rBP!$1:$1,rBP!$5:$5,MAX(rBP!$5:$5)-AV$5+1))&amp;":"&amp;ADDRESS($S111,SUMIFS(rBP!$1:$1,rBP!$5:$5,MAX(rBP!$5:$5))))))</f>
        <v>79336.686349044088</v>
      </c>
      <c r="AW111" s="71">
        <f ca="1">IF(AW$5="",0,SUMPRODUCT(
INDIRECT(ADDRESS($P111,SUMIFS($1:$1,$5:$5,1))&amp;":"&amp;ADDRESS($P111,AW$1)),
INDIRECT("rBP!"&amp;ADDRESS($S111,SUMIFS(rBP!$1:$1,rBP!$5:$5,MAX(rBP!$5:$5)-AW$5+1))&amp;":"&amp;ADDRESS($S111,SUMIFS(rBP!$1:$1,rBP!$5:$5,MAX(rBP!$5:$5))))))</f>
        <v>81716.786939515412</v>
      </c>
      <c r="AX111" s="71">
        <f ca="1">IF(AX$5="",0,SUMPRODUCT(
INDIRECT(ADDRESS($P111,SUMIFS($1:$1,$5:$5,1))&amp;":"&amp;ADDRESS($P111,AX$1)),
INDIRECT("rBP!"&amp;ADDRESS($S111,SUMIFS(rBP!$1:$1,rBP!$5:$5,MAX(rBP!$5:$5)-AX$5+1))&amp;":"&amp;ADDRESS($S111,SUMIFS(rBP!$1:$1,rBP!$5:$5,MAX(rBP!$5:$5))))))</f>
        <v>84168.290547700875</v>
      </c>
      <c r="AY111" s="71">
        <f ca="1">IF(AY$5="",0,SUMPRODUCT(
INDIRECT(ADDRESS($P111,SUMIFS($1:$1,$5:$5,1))&amp;":"&amp;ADDRESS($P111,AY$1)),
INDIRECT("rBP!"&amp;ADDRESS($S111,SUMIFS(rBP!$1:$1,rBP!$5:$5,MAX(rBP!$5:$5)-AY$5+1))&amp;":"&amp;ADDRESS($S111,SUMIFS(rBP!$1:$1,rBP!$5:$5,MAX(rBP!$5:$5))))))</f>
        <v>86693.339264131908</v>
      </c>
      <c r="AZ111" s="71">
        <f ca="1">IF(AZ$5="",0,SUMPRODUCT(
INDIRECT(ADDRESS($P111,SUMIFS($1:$1,$5:$5,1))&amp;":"&amp;ADDRESS($P111,AZ$1)),
INDIRECT("rBP!"&amp;ADDRESS($S111,SUMIFS(rBP!$1:$1,rBP!$5:$5,MAX(rBP!$5:$5)-AZ$5+1))&amp;":"&amp;ADDRESS($S111,SUMIFS(rBP!$1:$1,rBP!$5:$5,MAX(rBP!$5:$5))))))</f>
        <v>89294.139442055864</v>
      </c>
      <c r="BA111" s="71">
        <f ca="1">IF(BA$5="",0,SUMPRODUCT(
INDIRECT(ADDRESS($P111,SUMIFS($1:$1,$5:$5,1))&amp;":"&amp;ADDRESS($P111,BA$1)),
INDIRECT("rBP!"&amp;ADDRESS($S111,SUMIFS(rBP!$1:$1,rBP!$5:$5,MAX(rBP!$5:$5)-BA$5+1))&amp;":"&amp;ADDRESS($S111,SUMIFS(rBP!$1:$1,rBP!$5:$5,MAX(rBP!$5:$5))))))</f>
        <v>91972.963625317541</v>
      </c>
      <c r="BB111" s="71">
        <f ca="1">IF(BB$5="",0,SUMPRODUCT(
INDIRECT(ADDRESS($P111,SUMIFS($1:$1,$5:$5,1))&amp;":"&amp;ADDRESS($P111,BB$1)),
INDIRECT("rBP!"&amp;ADDRESS($S111,SUMIFS(rBP!$1:$1,rBP!$5:$5,MAX(rBP!$5:$5)-BB$5+1))&amp;":"&amp;ADDRESS($S111,SUMIFS(rBP!$1:$1,rBP!$5:$5,MAX(rBP!$5:$5))))))</f>
        <v>94732.152534077075</v>
      </c>
      <c r="BC111" s="71">
        <f ca="1">IF(BC$5="",0,SUMPRODUCT(
INDIRECT(ADDRESS($P111,SUMIFS($1:$1,$5:$5,1))&amp;":"&amp;ADDRESS($P111,BC$1)),
INDIRECT("rBP!"&amp;ADDRESS($S111,SUMIFS(rBP!$1:$1,rBP!$5:$5,MAX(rBP!$5:$5)-BC$5+1))&amp;":"&amp;ADDRESS($S111,SUMIFS(rBP!$1:$1,rBP!$5:$5,MAX(rBP!$5:$5))))))</f>
        <v>97574.117110099396</v>
      </c>
      <c r="BD111" s="71">
        <f ca="1">IF(BD$5="",0,SUMPRODUCT(
INDIRECT(ADDRESS($P111,SUMIFS($1:$1,$5:$5,1))&amp;":"&amp;ADDRESS($P111,BD$1)),
INDIRECT("rBP!"&amp;ADDRESS($S111,SUMIFS(rBP!$1:$1,rBP!$5:$5,MAX(rBP!$5:$5)-BD$5+1))&amp;":"&amp;ADDRESS($S111,SUMIFS(rBP!$1:$1,rBP!$5:$5,MAX(rBP!$5:$5))))))</f>
        <v>100501.34062340239</v>
      </c>
      <c r="BE111" s="71">
        <f ca="1">IF(BE$5="",0,SUMPRODUCT(
INDIRECT(ADDRESS($P111,SUMIFS($1:$1,$5:$5,1))&amp;":"&amp;ADDRESS($P111,BE$1)),
INDIRECT("rBP!"&amp;ADDRESS($S111,SUMIFS(rBP!$1:$1,rBP!$5:$5,MAX(rBP!$5:$5)-BE$5+1))&amp;":"&amp;ADDRESS($S111,SUMIFS(rBP!$1:$1,rBP!$5:$5,MAX(rBP!$5:$5))))))</f>
        <v>103516.38084210444</v>
      </c>
      <c r="BF111" s="71">
        <f ca="1">IF(BF$5="",0,SUMPRODUCT(
INDIRECT(ADDRESS($P111,SUMIFS($1:$1,$5:$5,1))&amp;":"&amp;ADDRESS($P111,BF$1)),
INDIRECT("rBP!"&amp;ADDRESS($S111,SUMIFS(rBP!$1:$1,rBP!$5:$5,MAX(rBP!$5:$5)-BF$5+1))&amp;":"&amp;ADDRESS($S111,SUMIFS(rBP!$1:$1,rBP!$5:$5,MAX(rBP!$5:$5))))))</f>
        <v>106621.87226736758</v>
      </c>
      <c r="BG111" s="71">
        <f ca="1">IF(BG$5="",0,SUMPRODUCT(
INDIRECT(ADDRESS($P111,SUMIFS($1:$1,$5:$5,1))&amp;":"&amp;ADDRESS($P111,BG$1)),
INDIRECT("rBP!"&amp;ADDRESS($S111,SUMIFS(rBP!$1:$1,rBP!$5:$5,MAX(rBP!$5:$5)-BG$5+1))&amp;":"&amp;ADDRESS($S111,SUMIFS(rBP!$1:$1,rBP!$5:$5,MAX(rBP!$5:$5))))))</f>
        <v>109820.52843538861</v>
      </c>
      <c r="BH111" s="71">
        <f ca="1">IF(BH$5="",0,SUMPRODUCT(
INDIRECT(ADDRESS($P111,SUMIFS($1:$1,$5:$5,1))&amp;":"&amp;ADDRESS($P111,BH$1)),
INDIRECT("rBP!"&amp;ADDRESS($S111,SUMIFS(rBP!$1:$1,rBP!$5:$5,MAX(rBP!$5:$5)-BH$5+1))&amp;":"&amp;ADDRESS($S111,SUMIFS(rBP!$1:$1,rBP!$5:$5,MAX(rBP!$5:$5))))))</f>
        <v>113115.14428845026</v>
      </c>
      <c r="BI111" s="71">
        <f ca="1">IF(BI$5="",0,SUMPRODUCT(
INDIRECT(ADDRESS($P111,SUMIFS($1:$1,$5:$5,1))&amp;":"&amp;ADDRESS($P111,BI$1)),
INDIRECT("rBP!"&amp;ADDRESS($S111,SUMIFS(rBP!$1:$1,rBP!$5:$5,MAX(rBP!$5:$5)-BI$5+1))&amp;":"&amp;ADDRESS($S111,SUMIFS(rBP!$1:$1,rBP!$5:$5,MAX(rBP!$5:$5))))))</f>
        <v>116508.59861710377</v>
      </c>
      <c r="BJ111" s="71">
        <f ca="1">IF(BJ$5="",0,SUMPRODUCT(
INDIRECT(ADDRESS($P111,SUMIFS($1:$1,$5:$5,1))&amp;":"&amp;ADDRESS($P111,BJ$1)),
INDIRECT("rBP!"&amp;ADDRESS($S111,SUMIFS(rBP!$1:$1,rBP!$5:$5,MAX(rBP!$5:$5)-BJ$5+1))&amp;":"&amp;ADDRESS($S111,SUMIFS(rBP!$1:$1,rBP!$5:$5,MAX(rBP!$5:$5))))))</f>
        <v>120003.8565756169</v>
      </c>
      <c r="BK111" s="71">
        <f ca="1">IF(BK$5="",0,SUMPRODUCT(
INDIRECT(ADDRESS($P111,SUMIFS($1:$1,$5:$5,1))&amp;":"&amp;ADDRESS($P111,BK$1)),
INDIRECT("rBP!"&amp;ADDRESS($S111,SUMIFS(rBP!$1:$1,rBP!$5:$5,MAX(rBP!$5:$5)-BK$5+1))&amp;":"&amp;ADDRESS($S111,SUMIFS(rBP!$1:$1,rBP!$5:$5,MAX(rBP!$5:$5))))))</f>
        <v>123603.97227288541</v>
      </c>
      <c r="BL111" s="71">
        <f ca="1">IF(BL$5="",0,SUMPRODUCT(
INDIRECT(ADDRESS($P111,SUMIFS($1:$1,$5:$5,1))&amp;":"&amp;ADDRESS($P111,BL$1)),
INDIRECT("rBP!"&amp;ADDRESS($S111,SUMIFS(rBP!$1:$1,rBP!$5:$5,MAX(rBP!$5:$5)-BL$5+1))&amp;":"&amp;ADDRESS($S111,SUMIFS(rBP!$1:$1,rBP!$5:$5,MAX(rBP!$5:$5))))))</f>
        <v>127312.09144107197</v>
      </c>
      <c r="BM111" s="71">
        <f ca="1">IF(BM$5="",0,SUMPRODUCT(
INDIRECT(ADDRESS($P111,SUMIFS($1:$1,$5:$5,1))&amp;":"&amp;ADDRESS($P111,BM$1)),
INDIRECT("rBP!"&amp;ADDRESS($S111,SUMIFS(rBP!$1:$1,rBP!$5:$5,MAX(rBP!$5:$5)-BM$5+1))&amp;":"&amp;ADDRESS($S111,SUMIFS(rBP!$1:$1,rBP!$5:$5,MAX(rBP!$5:$5))))))</f>
        <v>131131.45418430414</v>
      </c>
      <c r="BN111" s="71">
        <f ca="1">IF(BN$5="",0,SUMPRODUCT(
INDIRECT(ADDRESS($P111,SUMIFS($1:$1,$5:$5,1))&amp;":"&amp;ADDRESS($P111,BN$1)),
INDIRECT("rBP!"&amp;ADDRESS($S111,SUMIFS(rBP!$1:$1,rBP!$5:$5,MAX(rBP!$5:$5)-BN$5+1))&amp;":"&amp;ADDRESS($S111,SUMIFS(rBP!$1:$1,rBP!$5:$5,MAX(rBP!$5:$5))))))</f>
        <v>135065.39780983326</v>
      </c>
      <c r="BO111" s="71">
        <f ca="1">IF(BO$5="",0,SUMPRODUCT(
INDIRECT(ADDRESS($P111,SUMIFS($1:$1,$5:$5,1))&amp;":"&amp;ADDRESS($P111,BO$1)),
INDIRECT("rBP!"&amp;ADDRESS($S111,SUMIFS(rBP!$1:$1,rBP!$5:$5,MAX(rBP!$5:$5)-BO$5+1))&amp;":"&amp;ADDRESS($S111,SUMIFS(rBP!$1:$1,rBP!$5:$5,MAX(rBP!$5:$5))))))</f>
        <v>139117.35974412828</v>
      </c>
      <c r="BP111" s="71">
        <f ca="1">IF(BP$5="",0,SUMPRODUCT(
INDIRECT(ADDRESS($P111,SUMIFS($1:$1,$5:$5,1))&amp;":"&amp;ADDRESS($P111,BP$1)),
INDIRECT("rBP!"&amp;ADDRESS($S111,SUMIFS(rBP!$1:$1,rBP!$5:$5,MAX(rBP!$5:$5)-BP$5+1))&amp;":"&amp;ADDRESS($S111,SUMIFS(rBP!$1:$1,rBP!$5:$5,MAX(rBP!$5:$5))))))</f>
        <v>143290.88053645211</v>
      </c>
      <c r="BQ111" s="71">
        <f ca="1">IF(BQ$5="",0,SUMPRODUCT(
INDIRECT(ADDRESS($P111,SUMIFS($1:$1,$5:$5,1))&amp;":"&amp;ADDRESS($P111,BQ$1)),
INDIRECT("rBP!"&amp;ADDRESS($S111,SUMIFS(rBP!$1:$1,rBP!$5:$5,MAX(rBP!$5:$5)-BQ$5+1))&amp;":"&amp;ADDRESS($S111,SUMIFS(rBP!$1:$1,rBP!$5:$5,MAX(rBP!$5:$5))))))</f>
        <v>147589.6069525457</v>
      </c>
      <c r="BR111" s="71">
        <f ca="1">IF(BR$5="",0,SUMPRODUCT(
INDIRECT(ADDRESS($P111,SUMIFS($1:$1,$5:$5,1))&amp;":"&amp;ADDRESS($P111,BR$1)),
INDIRECT("rBP!"&amp;ADDRESS($S111,SUMIFS(rBP!$1:$1,rBP!$5:$5,MAX(rBP!$5:$5)-BR$5+1))&amp;":"&amp;ADDRESS($S111,SUMIFS(rBP!$1:$1,rBP!$5:$5,MAX(rBP!$5:$5))))))</f>
        <v>152017.29516112205</v>
      </c>
      <c r="BS111" s="71">
        <f ca="1">IF(BS$5="",0,SUMPRODUCT(
INDIRECT(ADDRESS($P111,SUMIFS($1:$1,$5:$5,1))&amp;":"&amp;ADDRESS($P111,BS$1)),
INDIRECT("rBP!"&amp;ADDRESS($S111,SUMIFS(rBP!$1:$1,rBP!$5:$5,MAX(rBP!$5:$5)-BS$5+1))&amp;":"&amp;ADDRESS($S111,SUMIFS(rBP!$1:$1,rBP!$5:$5,MAX(rBP!$5:$5))))))</f>
        <v>156577.81401595572</v>
      </c>
      <c r="BT111" s="71">
        <f ca="1">IF(BT$5="",0,SUMPRODUCT(
INDIRECT(ADDRESS($P111,SUMIFS($1:$1,$5:$5,1))&amp;":"&amp;ADDRESS($P111,BT$1)),
INDIRECT("rBP!"&amp;ADDRESS($S111,SUMIFS(rBP!$1:$1,rBP!$5:$5,MAX(rBP!$5:$5)-BT$5+1))&amp;":"&amp;ADDRESS($S111,SUMIFS(rBP!$1:$1,rBP!$5:$5,MAX(rBP!$5:$5))))))</f>
        <v>161275.14843643439</v>
      </c>
      <c r="BU111" s="71">
        <f ca="1">IF(BU$5="",0,SUMPRODUCT(
INDIRECT(ADDRESS($P111,SUMIFS($1:$1,$5:$5,1))&amp;":"&amp;ADDRESS($P111,BU$1)),
INDIRECT("rBP!"&amp;ADDRESS($S111,SUMIFS(rBP!$1:$1,rBP!$5:$5,MAX(rBP!$5:$5)-BU$5+1))&amp;":"&amp;ADDRESS($S111,SUMIFS(rBP!$1:$1,rBP!$5:$5,MAX(rBP!$5:$5))))))</f>
        <v>166113.40288952744</v>
      </c>
      <c r="BV111" s="71">
        <f ca="1">IF(BV$5="",0,SUMPRODUCT(
INDIRECT(ADDRESS($P111,SUMIFS($1:$1,$5:$5,1))&amp;":"&amp;ADDRESS($P111,BV$1)),
INDIRECT("rBP!"&amp;ADDRESS($S111,SUMIFS(rBP!$1:$1,rBP!$5:$5,MAX(rBP!$5:$5)-BV$5+1))&amp;":"&amp;ADDRESS($S111,SUMIFS(rBP!$1:$1,rBP!$5:$5,MAX(rBP!$5:$5))))))</f>
        <v>0</v>
      </c>
      <c r="BW111" s="71">
        <f ca="1">IF(BW$5="",0,SUMPRODUCT(
INDIRECT(ADDRESS($P111,SUMIFS($1:$1,$5:$5,1))&amp;":"&amp;ADDRESS($P111,BW$1)),
INDIRECT("rBP!"&amp;ADDRESS($S111,SUMIFS(rBP!$1:$1,rBP!$5:$5,MAX(rBP!$5:$5)-BW$5+1))&amp;":"&amp;ADDRESS($S111,SUMIFS(rBP!$1:$1,rBP!$5:$5,MAX(rBP!$5:$5))))))</f>
        <v>0</v>
      </c>
      <c r="BX111" s="71">
        <f ca="1">IF(BX$5="",0,SUMPRODUCT(
INDIRECT(ADDRESS($P111,SUMIFS($1:$1,$5:$5,1))&amp;":"&amp;ADDRESS($P111,BX$1)),
INDIRECT("rBP!"&amp;ADDRESS($S111,SUMIFS(rBP!$1:$1,rBP!$5:$5,MAX(rBP!$5:$5)-BX$5+1))&amp;":"&amp;ADDRESS($S111,SUMIFS(rBP!$1:$1,rBP!$5:$5,MAX(rBP!$5:$5))))))</f>
        <v>0</v>
      </c>
      <c r="BY111" s="71">
        <f ca="1">IF(BY$5="",0,SUMPRODUCT(
INDIRECT(ADDRESS($P111,SUMIFS($1:$1,$5:$5,1))&amp;":"&amp;ADDRESS($P111,BY$1)),
INDIRECT("rBP!"&amp;ADDRESS($S111,SUMIFS(rBP!$1:$1,rBP!$5:$5,MAX(rBP!$5:$5)-BY$5+1))&amp;":"&amp;ADDRESS($S111,SUMIFS(rBP!$1:$1,rBP!$5:$5,MAX(rBP!$5:$5))))))</f>
        <v>0</v>
      </c>
      <c r="BZ111" s="71">
        <f ca="1">IF(BZ$5="",0,SUMPRODUCT(
INDIRECT(ADDRESS($P111,SUMIFS($1:$1,$5:$5,1))&amp;":"&amp;ADDRESS($P111,BZ$1)),
INDIRECT("rBP!"&amp;ADDRESS($S111,SUMIFS(rBP!$1:$1,rBP!$5:$5,MAX(rBP!$5:$5)-BZ$5+1))&amp;":"&amp;ADDRESS($S111,SUMIFS(rBP!$1:$1,rBP!$5:$5,MAX(rBP!$5:$5))))))</f>
        <v>0</v>
      </c>
      <c r="CA111" s="71">
        <f ca="1">IF(CA$5="",0,SUMPRODUCT(
INDIRECT(ADDRESS($P111,SUMIFS($1:$1,$5:$5,1))&amp;":"&amp;ADDRESS($P111,CA$1)),
INDIRECT("rBP!"&amp;ADDRESS($S111,SUMIFS(rBP!$1:$1,rBP!$5:$5,MAX(rBP!$5:$5)-CA$5+1))&amp;":"&amp;ADDRESS($S111,SUMIFS(rBP!$1:$1,rBP!$5:$5,MAX(rBP!$5:$5))))))</f>
        <v>0</v>
      </c>
      <c r="CB111" s="71">
        <f ca="1">IF(CB$5="",0,SUMPRODUCT(
INDIRECT(ADDRESS($P111,SUMIFS($1:$1,$5:$5,1))&amp;":"&amp;ADDRESS($P111,CB$1)),
INDIRECT("rBP!"&amp;ADDRESS($S111,SUMIFS(rBP!$1:$1,rBP!$5:$5,MAX(rBP!$5:$5)-CB$5+1))&amp;":"&amp;ADDRESS($S111,SUMIFS(rBP!$1:$1,rBP!$5:$5,MAX(rBP!$5:$5))))))</f>
        <v>0</v>
      </c>
      <c r="CC111" s="71">
        <f ca="1">IF(CC$5="",0,SUMPRODUCT(
INDIRECT(ADDRESS($P111,SUMIFS($1:$1,$5:$5,1))&amp;":"&amp;ADDRESS($P111,CC$1)),
INDIRECT("rBP!"&amp;ADDRESS($S111,SUMIFS(rBP!$1:$1,rBP!$5:$5,MAX(rBP!$5:$5)-CC$5+1))&amp;":"&amp;ADDRESS($S111,SUMIFS(rBP!$1:$1,rBP!$5:$5,MAX(rBP!$5:$5))))))</f>
        <v>0</v>
      </c>
      <c r="CD111" s="71">
        <f ca="1">IF(CD$5="",0,SUMPRODUCT(
INDIRECT(ADDRESS($P111,SUMIFS($1:$1,$5:$5,1))&amp;":"&amp;ADDRESS($P111,CD$1)),
INDIRECT("rBP!"&amp;ADDRESS($S111,SUMIFS(rBP!$1:$1,rBP!$5:$5,MAX(rBP!$5:$5)-CD$5+1))&amp;":"&amp;ADDRESS($S111,SUMIFS(rBP!$1:$1,rBP!$5:$5,MAX(rBP!$5:$5))))))</f>
        <v>0</v>
      </c>
      <c r="CE111" s="71">
        <f ca="1">IF(CE$5="",0,SUMPRODUCT(
INDIRECT(ADDRESS($P111,SUMIFS($1:$1,$5:$5,1))&amp;":"&amp;ADDRESS($P111,CE$1)),
INDIRECT("rBP!"&amp;ADDRESS($S111,SUMIFS(rBP!$1:$1,rBP!$5:$5,MAX(rBP!$5:$5)-CE$5+1))&amp;":"&amp;ADDRESS($S111,SUMIFS(rBP!$1:$1,rBP!$5:$5,MAX(rBP!$5:$5))))))</f>
        <v>0</v>
      </c>
      <c r="CF111" s="71">
        <f ca="1">IF(CF$5="",0,SUMPRODUCT(
INDIRECT(ADDRESS($P111,SUMIFS($1:$1,$5:$5,1))&amp;":"&amp;ADDRESS($P111,CF$1)),
INDIRECT("rBP!"&amp;ADDRESS($S111,SUMIFS(rBP!$1:$1,rBP!$5:$5,MAX(rBP!$5:$5)-CF$5+1))&amp;":"&amp;ADDRESS($S111,SUMIFS(rBP!$1:$1,rBP!$5:$5,MAX(rBP!$5:$5))))))</f>
        <v>0</v>
      </c>
      <c r="CG111" s="71">
        <f ca="1">IF(CG$5="",0,SUMPRODUCT(
INDIRECT(ADDRESS($P111,SUMIFS($1:$1,$5:$5,1))&amp;":"&amp;ADDRESS($P111,CG$1)),
INDIRECT("rBP!"&amp;ADDRESS($S111,SUMIFS(rBP!$1:$1,rBP!$5:$5,MAX(rBP!$5:$5)-CG$5+1))&amp;":"&amp;ADDRESS($S111,SUMIFS(rBP!$1:$1,rBP!$5:$5,MAX(rBP!$5:$5))))))</f>
        <v>0</v>
      </c>
      <c r="CH111" s="71">
        <f ca="1">IF(CH$5="",0,SUMPRODUCT(
INDIRECT(ADDRESS($P111,SUMIFS($1:$1,$5:$5,1))&amp;":"&amp;ADDRESS($P111,CH$1)),
INDIRECT("rBP!"&amp;ADDRESS($S111,SUMIFS(rBP!$1:$1,rBP!$5:$5,MAX(rBP!$5:$5)-CH$5+1))&amp;":"&amp;ADDRESS($S111,SUMIFS(rBP!$1:$1,rBP!$5:$5,MAX(rBP!$5:$5))))))</f>
        <v>0</v>
      </c>
      <c r="CI111" s="71">
        <f ca="1">IF(CI$5="",0,SUMPRODUCT(
INDIRECT(ADDRESS($P111,SUMIFS($1:$1,$5:$5,1))&amp;":"&amp;ADDRESS($P111,CI$1)),
INDIRECT("rBP!"&amp;ADDRESS($S111,SUMIFS(rBP!$1:$1,rBP!$5:$5,MAX(rBP!$5:$5)-CI$5+1))&amp;":"&amp;ADDRESS($S111,SUMIFS(rBP!$1:$1,rBP!$5:$5,MAX(rBP!$5:$5))))))</f>
        <v>0</v>
      </c>
      <c r="CJ111" s="71">
        <f ca="1">IF(CJ$5="",0,SUMPRODUCT(
INDIRECT(ADDRESS($P111,SUMIFS($1:$1,$5:$5,1))&amp;":"&amp;ADDRESS($P111,CJ$1)),
INDIRECT("rBP!"&amp;ADDRESS($S111,SUMIFS(rBP!$1:$1,rBP!$5:$5,MAX(rBP!$5:$5)-CJ$5+1))&amp;":"&amp;ADDRESS($S111,SUMIFS(rBP!$1:$1,rBP!$5:$5,MAX(rBP!$5:$5))))))</f>
        <v>0</v>
      </c>
      <c r="CK111" s="71">
        <f ca="1">IF(CK$5="",0,SUMPRODUCT(
INDIRECT(ADDRESS($P111,SUMIFS($1:$1,$5:$5,1))&amp;":"&amp;ADDRESS($P111,CK$1)),
INDIRECT("rBP!"&amp;ADDRESS($S111,SUMIFS(rBP!$1:$1,rBP!$5:$5,MAX(rBP!$5:$5)-CK$5+1))&amp;":"&amp;ADDRESS($S111,SUMIFS(rBP!$1:$1,rBP!$5:$5,MAX(rBP!$5:$5))))))</f>
        <v>0</v>
      </c>
      <c r="CL111" s="71">
        <f ca="1">IF(CL$5="",0,SUMPRODUCT(
INDIRECT(ADDRESS($P111,SUMIFS($1:$1,$5:$5,1))&amp;":"&amp;ADDRESS($P111,CL$1)),
INDIRECT("rBP!"&amp;ADDRESS($S111,SUMIFS(rBP!$1:$1,rBP!$5:$5,MAX(rBP!$5:$5)-CL$5+1))&amp;":"&amp;ADDRESS($S111,SUMIFS(rBP!$1:$1,rBP!$5:$5,MAX(rBP!$5:$5))))))</f>
        <v>0</v>
      </c>
      <c r="CM111" s="71">
        <f ca="1">IF(CM$5="",0,SUMPRODUCT(
INDIRECT(ADDRESS($P111,SUMIFS($1:$1,$5:$5,1))&amp;":"&amp;ADDRESS($P111,CM$1)),
INDIRECT("rBP!"&amp;ADDRESS($S111,SUMIFS(rBP!$1:$1,rBP!$5:$5,MAX(rBP!$5:$5)-CM$5+1))&amp;":"&amp;ADDRESS($S111,SUMIFS(rBP!$1:$1,rBP!$5:$5,MAX(rBP!$5:$5))))))</f>
        <v>0</v>
      </c>
      <c r="CN111" s="71">
        <f ca="1">IF(CN$5="",0,SUMPRODUCT(
INDIRECT(ADDRESS($P111,SUMIFS($1:$1,$5:$5,1))&amp;":"&amp;ADDRESS($P111,CN$1)),
INDIRECT("rBP!"&amp;ADDRESS($S111,SUMIFS(rBP!$1:$1,rBP!$5:$5,MAX(rBP!$5:$5)-CN$5+1))&amp;":"&amp;ADDRESS($S111,SUMIFS(rBP!$1:$1,rBP!$5:$5,MAX(rBP!$5:$5))))))</f>
        <v>0</v>
      </c>
      <c r="CO111" s="71">
        <f ca="1">IF(CO$5="",0,SUMPRODUCT(
INDIRECT(ADDRESS($P111,SUMIFS($1:$1,$5:$5,1))&amp;":"&amp;ADDRESS($P111,CO$1)),
INDIRECT("rBP!"&amp;ADDRESS($S111,SUMIFS(rBP!$1:$1,rBP!$5:$5,MAX(rBP!$5:$5)-CO$5+1))&amp;":"&amp;ADDRESS($S111,SUMIFS(rBP!$1:$1,rBP!$5:$5,MAX(rBP!$5:$5))))))</f>
        <v>0</v>
      </c>
      <c r="CP111" s="71">
        <f ca="1">IF(CP$5="",0,SUMPRODUCT(
INDIRECT(ADDRESS($P111,SUMIFS($1:$1,$5:$5,1))&amp;":"&amp;ADDRESS($P111,CP$1)),
INDIRECT("rBP!"&amp;ADDRESS($S111,SUMIFS(rBP!$1:$1,rBP!$5:$5,MAX(rBP!$5:$5)-CP$5+1))&amp;":"&amp;ADDRESS($S111,SUMIFS(rBP!$1:$1,rBP!$5:$5,MAX(rBP!$5:$5))))))</f>
        <v>0</v>
      </c>
      <c r="CQ111" s="71">
        <f ca="1">IF(CQ$5="",0,SUMPRODUCT(
INDIRECT(ADDRESS($P111,SUMIFS($1:$1,$5:$5,1))&amp;":"&amp;ADDRESS($P111,CQ$1)),
INDIRECT("rBP!"&amp;ADDRESS($S111,SUMIFS(rBP!$1:$1,rBP!$5:$5,MAX(rBP!$5:$5)-CQ$5+1))&amp;":"&amp;ADDRESS($S111,SUMIFS(rBP!$1:$1,rBP!$5:$5,MAX(rBP!$5:$5))))))</f>
        <v>0</v>
      </c>
      <c r="CR111" s="71">
        <f ca="1">IF(CR$5="",0,SUMPRODUCT(
INDIRECT(ADDRESS($P111,SUMIFS($1:$1,$5:$5,1))&amp;":"&amp;ADDRESS($P111,CR$1)),
INDIRECT("rBP!"&amp;ADDRESS($S111,SUMIFS(rBP!$1:$1,rBP!$5:$5,MAX(rBP!$5:$5)-CR$5+1))&amp;":"&amp;ADDRESS($S111,SUMIFS(rBP!$1:$1,rBP!$5:$5,MAX(rBP!$5:$5))))))</f>
        <v>0</v>
      </c>
      <c r="CS111" s="71">
        <f ca="1">IF(CS$5="",0,SUMPRODUCT(
INDIRECT(ADDRESS($P111,SUMIFS($1:$1,$5:$5,1))&amp;":"&amp;ADDRESS($P111,CS$1)),
INDIRECT("rBP!"&amp;ADDRESS($S111,SUMIFS(rBP!$1:$1,rBP!$5:$5,MAX(rBP!$5:$5)-CS$5+1))&amp;":"&amp;ADDRESS($S111,SUMIFS(rBP!$1:$1,rBP!$5:$5,MAX(rBP!$5:$5))))))</f>
        <v>0</v>
      </c>
      <c r="CT111" s="71">
        <f ca="1">IF(CT$5="",0,SUMPRODUCT(
INDIRECT(ADDRESS($P111,SUMIFS($1:$1,$5:$5,1))&amp;":"&amp;ADDRESS($P111,CT$1)),
INDIRECT("rBP!"&amp;ADDRESS($S111,SUMIFS(rBP!$1:$1,rBP!$5:$5,MAX(rBP!$5:$5)-CT$5+1))&amp;":"&amp;ADDRESS($S111,SUMIFS(rBP!$1:$1,rBP!$5:$5,MAX(rBP!$5:$5))))))</f>
        <v>0</v>
      </c>
    </row>
    <row r="112" spans="1:98" s="27" customFormat="1" ht="12" x14ac:dyDescent="0.25">
      <c r="A112" s="26">
        <f>ROW()</f>
        <v>112</v>
      </c>
      <c r="E112" s="24"/>
      <c r="F112" s="68" t="str">
        <f>F109</f>
        <v>Поступление ГП на склад ГП</v>
      </c>
      <c r="G112" s="27" t="str">
        <f>BP!$F$23</f>
        <v>Материал</v>
      </c>
      <c r="M112" s="2" t="str">
        <f>Lists!$R$8</f>
        <v>руб.</v>
      </c>
      <c r="P112" s="73">
        <f t="shared" si="15"/>
        <v>7</v>
      </c>
      <c r="R112" s="24"/>
      <c r="S112" s="73">
        <f>BP!$A167</f>
        <v>167</v>
      </c>
      <c r="T112" s="69"/>
      <c r="U112" s="69"/>
      <c r="V112" s="77"/>
      <c r="W112" s="29">
        <f ca="1">SUM(INDIRECT(ADDRESS(ROW(),SUMIFS($1:$1,$5:$5,1))):INDIRECT(ADDRESS(ROW(),SUMIFS($1:$1,$5:$5,MAX($5:$5)))))</f>
        <v>4787097.9712971775</v>
      </c>
      <c r="X112" s="69"/>
      <c r="Y112" s="69"/>
      <c r="Z112" s="71">
        <f ca="1">IF(Z$5="",0,SUMPRODUCT(
INDIRECT(ADDRESS($P112,SUMIFS($1:$1,$5:$5,1))&amp;":"&amp;ADDRESS($P112,Z$1)),
INDIRECT("rBP!"&amp;ADDRESS($S112,SUMIFS(rBP!$1:$1,rBP!$5:$5,MAX(rBP!$5:$5)-Z$5+1))&amp;":"&amp;ADDRESS($S112,SUMIFS(rBP!$1:$1,rBP!$5:$5,MAX(rBP!$5:$5))))))</f>
        <v>0</v>
      </c>
      <c r="AA112" s="71">
        <f ca="1">IF(AA$5="",0,SUMPRODUCT(
INDIRECT(ADDRESS($P112,SUMIFS($1:$1,$5:$5,1))&amp;":"&amp;ADDRESS($P112,AA$1)),
INDIRECT("rBP!"&amp;ADDRESS($S112,SUMIFS(rBP!$1:$1,rBP!$5:$5,MAX(rBP!$5:$5)-AA$5+1))&amp;":"&amp;ADDRESS($S112,SUMIFS(rBP!$1:$1,rBP!$5:$5,MAX(rBP!$5:$5))))))</f>
        <v>0</v>
      </c>
      <c r="AB112" s="71">
        <f ca="1">IF(AB$5="",0,SUMPRODUCT(
INDIRECT(ADDRESS($P112,SUMIFS($1:$1,$5:$5,1))&amp;":"&amp;ADDRESS($P112,AB$1)),
INDIRECT("rBP!"&amp;ADDRESS($S112,SUMIFS(rBP!$1:$1,rBP!$5:$5,MAX(rBP!$5:$5)-AB$5+1))&amp;":"&amp;ADDRESS($S112,SUMIFS(rBP!$1:$1,rBP!$5:$5,MAX(rBP!$5:$5))))))</f>
        <v>0</v>
      </c>
      <c r="AC112" s="71">
        <f ca="1">IF(AC$5="",0,SUMPRODUCT(
INDIRECT(ADDRESS($P112,SUMIFS($1:$1,$5:$5,1))&amp;":"&amp;ADDRESS($P112,AC$1)),
INDIRECT("rBP!"&amp;ADDRESS($S112,SUMIFS(rBP!$1:$1,rBP!$5:$5,MAX(rBP!$5:$5)-AC$5+1))&amp;":"&amp;ADDRESS($S112,SUMIFS(rBP!$1:$1,rBP!$5:$5,MAX(rBP!$5:$5))))))</f>
        <v>0</v>
      </c>
      <c r="AD112" s="71">
        <f ca="1">IF(AD$5="",0,SUMPRODUCT(
INDIRECT(ADDRESS($P112,SUMIFS($1:$1,$5:$5,1))&amp;":"&amp;ADDRESS($P112,AD$1)),
INDIRECT("rBP!"&amp;ADDRESS($S112,SUMIFS(rBP!$1:$1,rBP!$5:$5,MAX(rBP!$5:$5)-AD$5+1))&amp;":"&amp;ADDRESS($S112,SUMIFS(rBP!$1:$1,rBP!$5:$5,MAX(rBP!$5:$5))))))</f>
        <v>0</v>
      </c>
      <c r="AE112" s="71">
        <f ca="1">IF(AE$5="",0,SUMPRODUCT(
INDIRECT(ADDRESS($P112,SUMIFS($1:$1,$5:$5,1))&amp;":"&amp;ADDRESS($P112,AE$1)),
INDIRECT("rBP!"&amp;ADDRESS($S112,SUMIFS(rBP!$1:$1,rBP!$5:$5,MAX(rBP!$5:$5)-AE$5+1))&amp;":"&amp;ADDRESS($S112,SUMIFS(rBP!$1:$1,rBP!$5:$5,MAX(rBP!$5:$5))))))</f>
        <v>56000</v>
      </c>
      <c r="AF112" s="71">
        <f ca="1">IF(AF$5="",0,SUMPRODUCT(
INDIRECT(ADDRESS($P112,SUMIFS($1:$1,$5:$5,1))&amp;":"&amp;ADDRESS($P112,AF$1)),
INDIRECT("rBP!"&amp;ADDRESS($S112,SUMIFS(rBP!$1:$1,rBP!$5:$5,MAX(rBP!$5:$5)-AF$5+1))&amp;":"&amp;ADDRESS($S112,SUMIFS(rBP!$1:$1,rBP!$5:$5,MAX(rBP!$5:$5))))))</f>
        <v>57680</v>
      </c>
      <c r="AG112" s="71">
        <f ca="1">IF(AG$5="",0,SUMPRODUCT(
INDIRECT(ADDRESS($P112,SUMIFS($1:$1,$5:$5,1))&amp;":"&amp;ADDRESS($P112,AG$1)),
INDIRECT("rBP!"&amp;ADDRESS($S112,SUMIFS(rBP!$1:$1,rBP!$5:$5,MAX(rBP!$5:$5)-AG$5+1))&amp;":"&amp;ADDRESS($S112,SUMIFS(rBP!$1:$1,rBP!$5:$5,MAX(rBP!$5:$5))))))</f>
        <v>59410.400000000009</v>
      </c>
      <c r="AH112" s="71">
        <f ca="1">IF(AH$5="",0,SUMPRODUCT(
INDIRECT(ADDRESS($P112,SUMIFS($1:$1,$5:$5,1))&amp;":"&amp;ADDRESS($P112,AH$1)),
INDIRECT("rBP!"&amp;ADDRESS($S112,SUMIFS(rBP!$1:$1,rBP!$5:$5,MAX(rBP!$5:$5)-AH$5+1))&amp;":"&amp;ADDRESS($S112,SUMIFS(rBP!$1:$1,rBP!$5:$5,MAX(rBP!$5:$5))))))</f>
        <v>61192.712000000007</v>
      </c>
      <c r="AI112" s="71">
        <f ca="1">IF(AI$5="",0,SUMPRODUCT(
INDIRECT(ADDRESS($P112,SUMIFS($1:$1,$5:$5,1))&amp;":"&amp;ADDRESS($P112,AI$1)),
INDIRECT("rBP!"&amp;ADDRESS($S112,SUMIFS(rBP!$1:$1,rBP!$5:$5,MAX(rBP!$5:$5)-AI$5+1))&amp;":"&amp;ADDRESS($S112,SUMIFS(rBP!$1:$1,rBP!$5:$5,MAX(rBP!$5:$5))))))</f>
        <v>63028.49336</v>
      </c>
      <c r="AJ112" s="71">
        <f ca="1">IF(AJ$5="",0,SUMPRODUCT(
INDIRECT(ADDRESS($P112,SUMIFS($1:$1,$5:$5,1))&amp;":"&amp;ADDRESS($P112,AJ$1)),
INDIRECT("rBP!"&amp;ADDRESS($S112,SUMIFS(rBP!$1:$1,rBP!$5:$5,MAX(rBP!$5:$5)-AJ$5+1))&amp;":"&amp;ADDRESS($S112,SUMIFS(rBP!$1:$1,rBP!$5:$5,MAX(rBP!$5:$5))))))</f>
        <v>64919.348160800007</v>
      </c>
      <c r="AK112" s="71">
        <f ca="1">IF(AK$5="",0,SUMPRODUCT(
INDIRECT(ADDRESS($P112,SUMIFS($1:$1,$5:$5,1))&amp;":"&amp;ADDRESS($P112,AK$1)),
INDIRECT("rBP!"&amp;ADDRESS($S112,SUMIFS(rBP!$1:$1,rBP!$5:$5,MAX(rBP!$5:$5)-AK$5+1))&amp;":"&amp;ADDRESS($S112,SUMIFS(rBP!$1:$1,rBP!$5:$5,MAX(rBP!$5:$5))))))</f>
        <v>66866.928605624009</v>
      </c>
      <c r="AL112" s="71">
        <f ca="1">IF(AL$5="",0,SUMPRODUCT(
INDIRECT(ADDRESS($P112,SUMIFS($1:$1,$5:$5,1))&amp;":"&amp;ADDRESS($P112,AL$1)),
INDIRECT("rBP!"&amp;ADDRESS($S112,SUMIFS(rBP!$1:$1,rBP!$5:$5,MAX(rBP!$5:$5)-AL$5+1))&amp;":"&amp;ADDRESS($S112,SUMIFS(rBP!$1:$1,rBP!$5:$5,MAX(rBP!$5:$5))))))</f>
        <v>68872.936463792736</v>
      </c>
      <c r="AM112" s="71">
        <f ca="1">IF(AM$5="",0,SUMPRODUCT(
INDIRECT(ADDRESS($P112,SUMIFS($1:$1,$5:$5,1))&amp;":"&amp;ADDRESS($P112,AM$1)),
INDIRECT("rBP!"&amp;ADDRESS($S112,SUMIFS(rBP!$1:$1,rBP!$5:$5,MAX(rBP!$5:$5)-AM$5+1))&amp;":"&amp;ADDRESS($S112,SUMIFS(rBP!$1:$1,rBP!$5:$5,MAX(rBP!$5:$5))))))</f>
        <v>70939.124557706513</v>
      </c>
      <c r="AN112" s="71">
        <f ca="1">IF(AN$5="",0,SUMPRODUCT(
INDIRECT(ADDRESS($P112,SUMIFS($1:$1,$5:$5,1))&amp;":"&amp;ADDRESS($P112,AN$1)),
INDIRECT("rBP!"&amp;ADDRESS($S112,SUMIFS(rBP!$1:$1,rBP!$5:$5,MAX(rBP!$5:$5)-AN$5+1))&amp;":"&amp;ADDRESS($S112,SUMIFS(rBP!$1:$1,rBP!$5:$5,MAX(rBP!$5:$5))))))</f>
        <v>73067.2982944377</v>
      </c>
      <c r="AO112" s="71">
        <f ca="1">IF(AO$5="",0,SUMPRODUCT(
INDIRECT(ADDRESS($P112,SUMIFS($1:$1,$5:$5,1))&amp;":"&amp;ADDRESS($P112,AO$1)),
INDIRECT("rBP!"&amp;ADDRESS($S112,SUMIFS(rBP!$1:$1,rBP!$5:$5,MAX(rBP!$5:$5)-AO$5+1))&amp;":"&amp;ADDRESS($S112,SUMIFS(rBP!$1:$1,rBP!$5:$5,MAX(rBP!$5:$5))))))</f>
        <v>75259.317243270838</v>
      </c>
      <c r="AP112" s="71">
        <f ca="1">IF(AP$5="",0,SUMPRODUCT(
INDIRECT(ADDRESS($P112,SUMIFS($1:$1,$5:$5,1))&amp;":"&amp;ADDRESS($P112,AP$1)),
INDIRECT("rBP!"&amp;ADDRESS($S112,SUMIFS(rBP!$1:$1,rBP!$5:$5,MAX(rBP!$5:$5)-AP$5+1))&amp;":"&amp;ADDRESS($S112,SUMIFS(rBP!$1:$1,rBP!$5:$5,MAX(rBP!$5:$5))))))</f>
        <v>77517.096760568966</v>
      </c>
      <c r="AQ112" s="71">
        <f ca="1">IF(AQ$5="",0,SUMPRODUCT(
INDIRECT(ADDRESS($P112,SUMIFS($1:$1,$5:$5,1))&amp;":"&amp;ADDRESS($P112,AQ$1)),
INDIRECT("rBP!"&amp;ADDRESS($S112,SUMIFS(rBP!$1:$1,rBP!$5:$5,MAX(rBP!$5:$5)-AQ$5+1))&amp;":"&amp;ADDRESS($S112,SUMIFS(rBP!$1:$1,rBP!$5:$5,MAX(rBP!$5:$5))))))</f>
        <v>79842.609663386029</v>
      </c>
      <c r="AR112" s="71">
        <f ca="1">IF(AR$5="",0,SUMPRODUCT(
INDIRECT(ADDRESS($P112,SUMIFS($1:$1,$5:$5,1))&amp;":"&amp;ADDRESS($P112,AR$1)),
INDIRECT("rBP!"&amp;ADDRESS($S112,SUMIFS(rBP!$1:$1,rBP!$5:$5,MAX(rBP!$5:$5)-AR$5+1))&amp;":"&amp;ADDRESS($S112,SUMIFS(rBP!$1:$1,rBP!$5:$5,MAX(rBP!$5:$5))))))</f>
        <v>82237.887953287616</v>
      </c>
      <c r="AS112" s="71">
        <f ca="1">IF(AS$5="",0,SUMPRODUCT(
INDIRECT(ADDRESS($P112,SUMIFS($1:$1,$5:$5,1))&amp;":"&amp;ADDRESS($P112,AS$1)),
INDIRECT("rBP!"&amp;ADDRESS($S112,SUMIFS(rBP!$1:$1,rBP!$5:$5,MAX(rBP!$5:$5)-AS$5+1))&amp;":"&amp;ADDRESS($S112,SUMIFS(rBP!$1:$1,rBP!$5:$5,MAX(rBP!$5:$5))))))</f>
        <v>84705.024591886249</v>
      </c>
      <c r="AT112" s="71">
        <f ca="1">IF(AT$5="",0,SUMPRODUCT(
INDIRECT(ADDRESS($P112,SUMIFS($1:$1,$5:$5,1))&amp;":"&amp;ADDRESS($P112,AT$1)),
INDIRECT("rBP!"&amp;ADDRESS($S112,SUMIFS(rBP!$1:$1,rBP!$5:$5,MAX(rBP!$5:$5)-AT$5+1))&amp;":"&amp;ADDRESS($S112,SUMIFS(rBP!$1:$1,rBP!$5:$5,MAX(rBP!$5:$5))))))</f>
        <v>87246.175329642851</v>
      </c>
      <c r="AU112" s="71">
        <f ca="1">IF(AU$5="",0,SUMPRODUCT(
INDIRECT(ADDRESS($P112,SUMIFS($1:$1,$5:$5,1))&amp;":"&amp;ADDRESS($P112,AU$1)),
INDIRECT("rBP!"&amp;ADDRESS($S112,SUMIFS(rBP!$1:$1,rBP!$5:$5,MAX(rBP!$5:$5)-AU$5+1))&amp;":"&amp;ADDRESS($S112,SUMIFS(rBP!$1:$1,rBP!$5:$5,MAX(rBP!$5:$5))))))</f>
        <v>89863.560589532135</v>
      </c>
      <c r="AV112" s="71">
        <f ca="1">IF(AV$5="",0,SUMPRODUCT(
INDIRECT(ADDRESS($P112,SUMIFS($1:$1,$5:$5,1))&amp;":"&amp;ADDRESS($P112,AV$1)),
INDIRECT("rBP!"&amp;ADDRESS($S112,SUMIFS(rBP!$1:$1,rBP!$5:$5,MAX(rBP!$5:$5)-AV$5+1))&amp;":"&amp;ADDRESS($S112,SUMIFS(rBP!$1:$1,rBP!$5:$5,MAX(rBP!$5:$5))))))</f>
        <v>92559.467407218093</v>
      </c>
      <c r="AW112" s="71">
        <f ca="1">IF(AW$5="",0,SUMPRODUCT(
INDIRECT(ADDRESS($P112,SUMIFS($1:$1,$5:$5,1))&amp;":"&amp;ADDRESS($P112,AW$1)),
INDIRECT("rBP!"&amp;ADDRESS($S112,SUMIFS(rBP!$1:$1,rBP!$5:$5,MAX(rBP!$5:$5)-AW$5+1))&amp;":"&amp;ADDRESS($S112,SUMIFS(rBP!$1:$1,rBP!$5:$5,MAX(rBP!$5:$5))))))</f>
        <v>95336.251429434647</v>
      </c>
      <c r="AX112" s="71">
        <f ca="1">IF(AX$5="",0,SUMPRODUCT(
INDIRECT(ADDRESS($P112,SUMIFS($1:$1,$5:$5,1))&amp;":"&amp;ADDRESS($P112,AX$1)),
INDIRECT("rBP!"&amp;ADDRESS($S112,SUMIFS(rBP!$1:$1,rBP!$5:$5,MAX(rBP!$5:$5)-AX$5+1))&amp;":"&amp;ADDRESS($S112,SUMIFS(rBP!$1:$1,rBP!$5:$5,MAX(rBP!$5:$5))))))</f>
        <v>98196.338972317695</v>
      </c>
      <c r="AY112" s="71">
        <f ca="1">IF(AY$5="",0,SUMPRODUCT(
INDIRECT(ADDRESS($P112,SUMIFS($1:$1,$5:$5,1))&amp;":"&amp;ADDRESS($P112,AY$1)),
INDIRECT("rBP!"&amp;ADDRESS($S112,SUMIFS(rBP!$1:$1,rBP!$5:$5,MAX(rBP!$5:$5)-AY$5+1))&amp;":"&amp;ADDRESS($S112,SUMIFS(rBP!$1:$1,rBP!$5:$5,MAX(rBP!$5:$5))))))</f>
        <v>101142.22914148722</v>
      </c>
      <c r="AZ112" s="71">
        <f ca="1">IF(AZ$5="",0,SUMPRODUCT(
INDIRECT(ADDRESS($P112,SUMIFS($1:$1,$5:$5,1))&amp;":"&amp;ADDRESS($P112,AZ$1)),
INDIRECT("rBP!"&amp;ADDRESS($S112,SUMIFS(rBP!$1:$1,rBP!$5:$5,MAX(rBP!$5:$5)-AZ$5+1))&amp;":"&amp;ADDRESS($S112,SUMIFS(rBP!$1:$1,rBP!$5:$5,MAX(rBP!$5:$5))))))</f>
        <v>104176.49601573184</v>
      </c>
      <c r="BA112" s="71">
        <f ca="1">IF(BA$5="",0,SUMPRODUCT(
INDIRECT(ADDRESS($P112,SUMIFS($1:$1,$5:$5,1))&amp;":"&amp;ADDRESS($P112,BA$1)),
INDIRECT("rBP!"&amp;ADDRESS($S112,SUMIFS(rBP!$1:$1,rBP!$5:$5,MAX(rBP!$5:$5)-BA$5+1))&amp;":"&amp;ADDRESS($S112,SUMIFS(rBP!$1:$1,rBP!$5:$5,MAX(rBP!$5:$5))))))</f>
        <v>107301.79089620381</v>
      </c>
      <c r="BB112" s="71">
        <f ca="1">IF(BB$5="",0,SUMPRODUCT(
INDIRECT(ADDRESS($P112,SUMIFS($1:$1,$5:$5,1))&amp;":"&amp;ADDRESS($P112,BB$1)),
INDIRECT("rBP!"&amp;ADDRESS($S112,SUMIFS(rBP!$1:$1,rBP!$5:$5,MAX(rBP!$5:$5)-BB$5+1))&amp;":"&amp;ADDRESS($S112,SUMIFS(rBP!$1:$1,rBP!$5:$5,MAX(rBP!$5:$5))))))</f>
        <v>110520.84462308991</v>
      </c>
      <c r="BC112" s="71">
        <f ca="1">IF(BC$5="",0,SUMPRODUCT(
INDIRECT(ADDRESS($P112,SUMIFS($1:$1,$5:$5,1))&amp;":"&amp;ADDRESS($P112,BC$1)),
INDIRECT("rBP!"&amp;ADDRESS($S112,SUMIFS(rBP!$1:$1,rBP!$5:$5,MAX(rBP!$5:$5)-BC$5+1))&amp;":"&amp;ADDRESS($S112,SUMIFS(rBP!$1:$1,rBP!$5:$5,MAX(rBP!$5:$5))))))</f>
        <v>113836.46996178263</v>
      </c>
      <c r="BD112" s="71">
        <f ca="1">IF(BD$5="",0,SUMPRODUCT(
INDIRECT(ADDRESS($P112,SUMIFS($1:$1,$5:$5,1))&amp;":"&amp;ADDRESS($P112,BD$1)),
INDIRECT("rBP!"&amp;ADDRESS($S112,SUMIFS(rBP!$1:$1,rBP!$5:$5,MAX(rBP!$5:$5)-BD$5+1))&amp;":"&amp;ADDRESS($S112,SUMIFS(rBP!$1:$1,rBP!$5:$5,MAX(rBP!$5:$5))))))</f>
        <v>117251.56406063611</v>
      </c>
      <c r="BE112" s="71">
        <f ca="1">IF(BE$5="",0,SUMPRODUCT(
INDIRECT(ADDRESS($P112,SUMIFS($1:$1,$5:$5,1))&amp;":"&amp;ADDRESS($P112,BE$1)),
INDIRECT("rBP!"&amp;ADDRESS($S112,SUMIFS(rBP!$1:$1,rBP!$5:$5,MAX(rBP!$5:$5)-BE$5+1))&amp;":"&amp;ADDRESS($S112,SUMIFS(rBP!$1:$1,rBP!$5:$5,MAX(rBP!$5:$5))))))</f>
        <v>120769.11098245518</v>
      </c>
      <c r="BF112" s="71">
        <f ca="1">IF(BF$5="",0,SUMPRODUCT(
INDIRECT(ADDRESS($P112,SUMIFS($1:$1,$5:$5,1))&amp;":"&amp;ADDRESS($P112,BF$1)),
INDIRECT("rBP!"&amp;ADDRESS($S112,SUMIFS(rBP!$1:$1,rBP!$5:$5,MAX(rBP!$5:$5)-BF$5+1))&amp;":"&amp;ADDRESS($S112,SUMIFS(rBP!$1:$1,rBP!$5:$5,MAX(rBP!$5:$5))))))</f>
        <v>124392.18431192884</v>
      </c>
      <c r="BG112" s="71">
        <f ca="1">IF(BG$5="",0,SUMPRODUCT(
INDIRECT(ADDRESS($P112,SUMIFS($1:$1,$5:$5,1))&amp;":"&amp;ADDRESS($P112,BG$1)),
INDIRECT("rBP!"&amp;ADDRESS($S112,SUMIFS(rBP!$1:$1,rBP!$5:$5,MAX(rBP!$5:$5)-BG$5+1))&amp;":"&amp;ADDRESS($S112,SUMIFS(rBP!$1:$1,rBP!$5:$5,MAX(rBP!$5:$5))))))</f>
        <v>128123.94984128671</v>
      </c>
      <c r="BH112" s="71">
        <f ca="1">IF(BH$5="",0,SUMPRODUCT(
INDIRECT(ADDRESS($P112,SUMIFS($1:$1,$5:$5,1))&amp;":"&amp;ADDRESS($P112,BH$1)),
INDIRECT("rBP!"&amp;ADDRESS($S112,SUMIFS(rBP!$1:$1,rBP!$5:$5,MAX(rBP!$5:$5)-BH$5+1))&amp;":"&amp;ADDRESS($S112,SUMIFS(rBP!$1:$1,rBP!$5:$5,MAX(rBP!$5:$5))))))</f>
        <v>131967.6683365253</v>
      </c>
      <c r="BI112" s="71">
        <f ca="1">IF(BI$5="",0,SUMPRODUCT(
INDIRECT(ADDRESS($P112,SUMIFS($1:$1,$5:$5,1))&amp;":"&amp;ADDRESS($P112,BI$1)),
INDIRECT("rBP!"&amp;ADDRESS($S112,SUMIFS(rBP!$1:$1,rBP!$5:$5,MAX(rBP!$5:$5)-BI$5+1))&amp;":"&amp;ADDRESS($S112,SUMIFS(rBP!$1:$1,rBP!$5:$5,MAX(rBP!$5:$5))))))</f>
        <v>135926.69838662108</v>
      </c>
      <c r="BJ112" s="71">
        <f ca="1">IF(BJ$5="",0,SUMPRODUCT(
INDIRECT(ADDRESS($P112,SUMIFS($1:$1,$5:$5,1))&amp;":"&amp;ADDRESS($P112,BJ$1)),
INDIRECT("rBP!"&amp;ADDRESS($S112,SUMIFS(rBP!$1:$1,rBP!$5:$5,MAX(rBP!$5:$5)-BJ$5+1))&amp;":"&amp;ADDRESS($S112,SUMIFS(rBP!$1:$1,rBP!$5:$5,MAX(rBP!$5:$5))))))</f>
        <v>140004.4993382197</v>
      </c>
      <c r="BK112" s="71">
        <f ca="1">IF(BK$5="",0,SUMPRODUCT(
INDIRECT(ADDRESS($P112,SUMIFS($1:$1,$5:$5,1))&amp;":"&amp;ADDRESS($P112,BK$1)),
INDIRECT("rBP!"&amp;ADDRESS($S112,SUMIFS(rBP!$1:$1,rBP!$5:$5,MAX(rBP!$5:$5)-BK$5+1))&amp;":"&amp;ADDRESS($S112,SUMIFS(rBP!$1:$1,rBP!$5:$5,MAX(rBP!$5:$5))))))</f>
        <v>144204.6343183663</v>
      </c>
      <c r="BL112" s="71">
        <f ca="1">IF(BL$5="",0,SUMPRODUCT(
INDIRECT(ADDRESS($P112,SUMIFS($1:$1,$5:$5,1))&amp;":"&amp;ADDRESS($P112,BL$1)),
INDIRECT("rBP!"&amp;ADDRESS($S112,SUMIFS(rBP!$1:$1,rBP!$5:$5,MAX(rBP!$5:$5)-BL$5+1))&amp;":"&amp;ADDRESS($S112,SUMIFS(rBP!$1:$1,rBP!$5:$5,MAX(rBP!$5:$5))))))</f>
        <v>148530.7733479173</v>
      </c>
      <c r="BM112" s="71">
        <f ca="1">IF(BM$5="",0,SUMPRODUCT(
INDIRECT(ADDRESS($P112,SUMIFS($1:$1,$5:$5,1))&amp;":"&amp;ADDRESS($P112,BM$1)),
INDIRECT("rBP!"&amp;ADDRESS($S112,SUMIFS(rBP!$1:$1,rBP!$5:$5,MAX(rBP!$5:$5)-BM$5+1))&amp;":"&amp;ADDRESS($S112,SUMIFS(rBP!$1:$1,rBP!$5:$5,MAX(rBP!$5:$5))))))</f>
        <v>152986.69654835481</v>
      </c>
      <c r="BN112" s="71">
        <f ca="1">IF(BN$5="",0,SUMPRODUCT(
INDIRECT(ADDRESS($P112,SUMIFS($1:$1,$5:$5,1))&amp;":"&amp;ADDRESS($P112,BN$1)),
INDIRECT("rBP!"&amp;ADDRESS($S112,SUMIFS(rBP!$1:$1,rBP!$5:$5,MAX(rBP!$5:$5)-BN$5+1))&amp;":"&amp;ADDRESS($S112,SUMIFS(rBP!$1:$1,rBP!$5:$5,MAX(rBP!$5:$5))))))</f>
        <v>157576.29744480547</v>
      </c>
      <c r="BO112" s="71">
        <f ca="1">IF(BO$5="",0,SUMPRODUCT(
INDIRECT(ADDRESS($P112,SUMIFS($1:$1,$5:$5,1))&amp;":"&amp;ADDRESS($P112,BO$1)),
INDIRECT("rBP!"&amp;ADDRESS($S112,SUMIFS(rBP!$1:$1,rBP!$5:$5,MAX(rBP!$5:$5)-BO$5+1))&amp;":"&amp;ADDRESS($S112,SUMIFS(rBP!$1:$1,rBP!$5:$5,MAX(rBP!$5:$5))))))</f>
        <v>162303.58636814967</v>
      </c>
      <c r="BP112" s="71">
        <f ca="1">IF(BP$5="",0,SUMPRODUCT(
INDIRECT(ADDRESS($P112,SUMIFS($1:$1,$5:$5,1))&amp;":"&amp;ADDRESS($P112,BP$1)),
INDIRECT("rBP!"&amp;ADDRESS($S112,SUMIFS(rBP!$1:$1,rBP!$5:$5,MAX(rBP!$5:$5)-BP$5+1))&amp;":"&amp;ADDRESS($S112,SUMIFS(rBP!$1:$1,rBP!$5:$5,MAX(rBP!$5:$5))))))</f>
        <v>167172.69395919415</v>
      </c>
      <c r="BQ112" s="71">
        <f ca="1">IF(BQ$5="",0,SUMPRODUCT(
INDIRECT(ADDRESS($P112,SUMIFS($1:$1,$5:$5,1))&amp;":"&amp;ADDRESS($P112,BQ$1)),
INDIRECT("rBP!"&amp;ADDRESS($S112,SUMIFS(rBP!$1:$1,rBP!$5:$5,MAX(rBP!$5:$5)-BQ$5+1))&amp;":"&amp;ADDRESS($S112,SUMIFS(rBP!$1:$1,rBP!$5:$5,MAX(rBP!$5:$5))))))</f>
        <v>172187.87477796996</v>
      </c>
      <c r="BR112" s="71">
        <f ca="1">IF(BR$5="",0,SUMPRODUCT(
INDIRECT(ADDRESS($P112,SUMIFS($1:$1,$5:$5,1))&amp;":"&amp;ADDRESS($P112,BR$1)),
INDIRECT("rBP!"&amp;ADDRESS($S112,SUMIFS(rBP!$1:$1,rBP!$5:$5,MAX(rBP!$5:$5)-BR$5+1))&amp;":"&amp;ADDRESS($S112,SUMIFS(rBP!$1:$1,rBP!$5:$5,MAX(rBP!$5:$5))))))</f>
        <v>177353.51102130907</v>
      </c>
      <c r="BS112" s="71">
        <f ca="1">IF(BS$5="",0,SUMPRODUCT(
INDIRECT(ADDRESS($P112,SUMIFS($1:$1,$5:$5,1))&amp;":"&amp;ADDRESS($P112,BS$1)),
INDIRECT("rBP!"&amp;ADDRESS($S112,SUMIFS(rBP!$1:$1,rBP!$5:$5,MAX(rBP!$5:$5)-BS$5+1))&amp;":"&amp;ADDRESS($S112,SUMIFS(rBP!$1:$1,rBP!$5:$5,MAX(rBP!$5:$5))))))</f>
        <v>182674.11635194835</v>
      </c>
      <c r="BT112" s="71">
        <f ca="1">IF(BT$5="",0,SUMPRODUCT(
INDIRECT(ADDRESS($P112,SUMIFS($1:$1,$5:$5,1))&amp;":"&amp;ADDRESS($P112,BT$1)),
INDIRECT("rBP!"&amp;ADDRESS($S112,SUMIFS(rBP!$1:$1,rBP!$5:$5,MAX(rBP!$5:$5)-BT$5+1))&amp;":"&amp;ADDRESS($S112,SUMIFS(rBP!$1:$1,rBP!$5:$5,MAX(rBP!$5:$5))))))</f>
        <v>188154.3398425068</v>
      </c>
      <c r="BU112" s="71">
        <f ca="1">IF(BU$5="",0,SUMPRODUCT(
INDIRECT(ADDRESS($P112,SUMIFS($1:$1,$5:$5,1))&amp;":"&amp;ADDRESS($P112,BU$1)),
INDIRECT("rBP!"&amp;ADDRESS($S112,SUMIFS(rBP!$1:$1,rBP!$5:$5,MAX(rBP!$5:$5)-BU$5+1))&amp;":"&amp;ADDRESS($S112,SUMIFS(rBP!$1:$1,rBP!$5:$5,MAX(rBP!$5:$5))))))</f>
        <v>193798.97003778201</v>
      </c>
      <c r="BV112" s="71">
        <f ca="1">IF(BV$5="",0,SUMPRODUCT(
INDIRECT(ADDRESS($P112,SUMIFS($1:$1,$5:$5,1))&amp;":"&amp;ADDRESS($P112,BV$1)),
INDIRECT("rBP!"&amp;ADDRESS($S112,SUMIFS(rBP!$1:$1,rBP!$5:$5,MAX(rBP!$5:$5)-BV$5+1))&amp;":"&amp;ADDRESS($S112,SUMIFS(rBP!$1:$1,rBP!$5:$5,MAX(rBP!$5:$5))))))</f>
        <v>0</v>
      </c>
      <c r="BW112" s="71">
        <f ca="1">IF(BW$5="",0,SUMPRODUCT(
INDIRECT(ADDRESS($P112,SUMIFS($1:$1,$5:$5,1))&amp;":"&amp;ADDRESS($P112,BW$1)),
INDIRECT("rBP!"&amp;ADDRESS($S112,SUMIFS(rBP!$1:$1,rBP!$5:$5,MAX(rBP!$5:$5)-BW$5+1))&amp;":"&amp;ADDRESS($S112,SUMIFS(rBP!$1:$1,rBP!$5:$5,MAX(rBP!$5:$5))))))</f>
        <v>0</v>
      </c>
      <c r="BX112" s="71">
        <f ca="1">IF(BX$5="",0,SUMPRODUCT(
INDIRECT(ADDRESS($P112,SUMIFS($1:$1,$5:$5,1))&amp;":"&amp;ADDRESS($P112,BX$1)),
INDIRECT("rBP!"&amp;ADDRESS($S112,SUMIFS(rBP!$1:$1,rBP!$5:$5,MAX(rBP!$5:$5)-BX$5+1))&amp;":"&amp;ADDRESS($S112,SUMIFS(rBP!$1:$1,rBP!$5:$5,MAX(rBP!$5:$5))))))</f>
        <v>0</v>
      </c>
      <c r="BY112" s="71">
        <f ca="1">IF(BY$5="",0,SUMPRODUCT(
INDIRECT(ADDRESS($P112,SUMIFS($1:$1,$5:$5,1))&amp;":"&amp;ADDRESS($P112,BY$1)),
INDIRECT("rBP!"&amp;ADDRESS($S112,SUMIFS(rBP!$1:$1,rBP!$5:$5,MAX(rBP!$5:$5)-BY$5+1))&amp;":"&amp;ADDRESS($S112,SUMIFS(rBP!$1:$1,rBP!$5:$5,MAX(rBP!$5:$5))))))</f>
        <v>0</v>
      </c>
      <c r="BZ112" s="71">
        <f ca="1">IF(BZ$5="",0,SUMPRODUCT(
INDIRECT(ADDRESS($P112,SUMIFS($1:$1,$5:$5,1))&amp;":"&amp;ADDRESS($P112,BZ$1)),
INDIRECT("rBP!"&amp;ADDRESS($S112,SUMIFS(rBP!$1:$1,rBP!$5:$5,MAX(rBP!$5:$5)-BZ$5+1))&amp;":"&amp;ADDRESS($S112,SUMIFS(rBP!$1:$1,rBP!$5:$5,MAX(rBP!$5:$5))))))</f>
        <v>0</v>
      </c>
      <c r="CA112" s="71">
        <f ca="1">IF(CA$5="",0,SUMPRODUCT(
INDIRECT(ADDRESS($P112,SUMIFS($1:$1,$5:$5,1))&amp;":"&amp;ADDRESS($P112,CA$1)),
INDIRECT("rBP!"&amp;ADDRESS($S112,SUMIFS(rBP!$1:$1,rBP!$5:$5,MAX(rBP!$5:$5)-CA$5+1))&amp;":"&amp;ADDRESS($S112,SUMIFS(rBP!$1:$1,rBP!$5:$5,MAX(rBP!$5:$5))))))</f>
        <v>0</v>
      </c>
      <c r="CB112" s="71">
        <f ca="1">IF(CB$5="",0,SUMPRODUCT(
INDIRECT(ADDRESS($P112,SUMIFS($1:$1,$5:$5,1))&amp;":"&amp;ADDRESS($P112,CB$1)),
INDIRECT("rBP!"&amp;ADDRESS($S112,SUMIFS(rBP!$1:$1,rBP!$5:$5,MAX(rBP!$5:$5)-CB$5+1))&amp;":"&amp;ADDRESS($S112,SUMIFS(rBP!$1:$1,rBP!$5:$5,MAX(rBP!$5:$5))))))</f>
        <v>0</v>
      </c>
      <c r="CC112" s="71">
        <f ca="1">IF(CC$5="",0,SUMPRODUCT(
INDIRECT(ADDRESS($P112,SUMIFS($1:$1,$5:$5,1))&amp;":"&amp;ADDRESS($P112,CC$1)),
INDIRECT("rBP!"&amp;ADDRESS($S112,SUMIFS(rBP!$1:$1,rBP!$5:$5,MAX(rBP!$5:$5)-CC$5+1))&amp;":"&amp;ADDRESS($S112,SUMIFS(rBP!$1:$1,rBP!$5:$5,MAX(rBP!$5:$5))))))</f>
        <v>0</v>
      </c>
      <c r="CD112" s="71">
        <f ca="1">IF(CD$5="",0,SUMPRODUCT(
INDIRECT(ADDRESS($P112,SUMIFS($1:$1,$5:$5,1))&amp;":"&amp;ADDRESS($P112,CD$1)),
INDIRECT("rBP!"&amp;ADDRESS($S112,SUMIFS(rBP!$1:$1,rBP!$5:$5,MAX(rBP!$5:$5)-CD$5+1))&amp;":"&amp;ADDRESS($S112,SUMIFS(rBP!$1:$1,rBP!$5:$5,MAX(rBP!$5:$5))))))</f>
        <v>0</v>
      </c>
      <c r="CE112" s="71">
        <f ca="1">IF(CE$5="",0,SUMPRODUCT(
INDIRECT(ADDRESS($P112,SUMIFS($1:$1,$5:$5,1))&amp;":"&amp;ADDRESS($P112,CE$1)),
INDIRECT("rBP!"&amp;ADDRESS($S112,SUMIFS(rBP!$1:$1,rBP!$5:$5,MAX(rBP!$5:$5)-CE$5+1))&amp;":"&amp;ADDRESS($S112,SUMIFS(rBP!$1:$1,rBP!$5:$5,MAX(rBP!$5:$5))))))</f>
        <v>0</v>
      </c>
      <c r="CF112" s="71">
        <f ca="1">IF(CF$5="",0,SUMPRODUCT(
INDIRECT(ADDRESS($P112,SUMIFS($1:$1,$5:$5,1))&amp;":"&amp;ADDRESS($P112,CF$1)),
INDIRECT("rBP!"&amp;ADDRESS($S112,SUMIFS(rBP!$1:$1,rBP!$5:$5,MAX(rBP!$5:$5)-CF$5+1))&amp;":"&amp;ADDRESS($S112,SUMIFS(rBP!$1:$1,rBP!$5:$5,MAX(rBP!$5:$5))))))</f>
        <v>0</v>
      </c>
      <c r="CG112" s="71">
        <f ca="1">IF(CG$5="",0,SUMPRODUCT(
INDIRECT(ADDRESS($P112,SUMIFS($1:$1,$5:$5,1))&amp;":"&amp;ADDRESS($P112,CG$1)),
INDIRECT("rBP!"&amp;ADDRESS($S112,SUMIFS(rBP!$1:$1,rBP!$5:$5,MAX(rBP!$5:$5)-CG$5+1))&amp;":"&amp;ADDRESS($S112,SUMIFS(rBP!$1:$1,rBP!$5:$5,MAX(rBP!$5:$5))))))</f>
        <v>0</v>
      </c>
      <c r="CH112" s="71">
        <f ca="1">IF(CH$5="",0,SUMPRODUCT(
INDIRECT(ADDRESS($P112,SUMIFS($1:$1,$5:$5,1))&amp;":"&amp;ADDRESS($P112,CH$1)),
INDIRECT("rBP!"&amp;ADDRESS($S112,SUMIFS(rBP!$1:$1,rBP!$5:$5,MAX(rBP!$5:$5)-CH$5+1))&amp;":"&amp;ADDRESS($S112,SUMIFS(rBP!$1:$1,rBP!$5:$5,MAX(rBP!$5:$5))))))</f>
        <v>0</v>
      </c>
      <c r="CI112" s="71">
        <f ca="1">IF(CI$5="",0,SUMPRODUCT(
INDIRECT(ADDRESS($P112,SUMIFS($1:$1,$5:$5,1))&amp;":"&amp;ADDRESS($P112,CI$1)),
INDIRECT("rBP!"&amp;ADDRESS($S112,SUMIFS(rBP!$1:$1,rBP!$5:$5,MAX(rBP!$5:$5)-CI$5+1))&amp;":"&amp;ADDRESS($S112,SUMIFS(rBP!$1:$1,rBP!$5:$5,MAX(rBP!$5:$5))))))</f>
        <v>0</v>
      </c>
      <c r="CJ112" s="71">
        <f ca="1">IF(CJ$5="",0,SUMPRODUCT(
INDIRECT(ADDRESS($P112,SUMIFS($1:$1,$5:$5,1))&amp;":"&amp;ADDRESS($P112,CJ$1)),
INDIRECT("rBP!"&amp;ADDRESS($S112,SUMIFS(rBP!$1:$1,rBP!$5:$5,MAX(rBP!$5:$5)-CJ$5+1))&amp;":"&amp;ADDRESS($S112,SUMIFS(rBP!$1:$1,rBP!$5:$5,MAX(rBP!$5:$5))))))</f>
        <v>0</v>
      </c>
      <c r="CK112" s="71">
        <f ca="1">IF(CK$5="",0,SUMPRODUCT(
INDIRECT(ADDRESS($P112,SUMIFS($1:$1,$5:$5,1))&amp;":"&amp;ADDRESS($P112,CK$1)),
INDIRECT("rBP!"&amp;ADDRESS($S112,SUMIFS(rBP!$1:$1,rBP!$5:$5,MAX(rBP!$5:$5)-CK$5+1))&amp;":"&amp;ADDRESS($S112,SUMIFS(rBP!$1:$1,rBP!$5:$5,MAX(rBP!$5:$5))))))</f>
        <v>0</v>
      </c>
      <c r="CL112" s="71">
        <f ca="1">IF(CL$5="",0,SUMPRODUCT(
INDIRECT(ADDRESS($P112,SUMIFS($1:$1,$5:$5,1))&amp;":"&amp;ADDRESS($P112,CL$1)),
INDIRECT("rBP!"&amp;ADDRESS($S112,SUMIFS(rBP!$1:$1,rBP!$5:$5,MAX(rBP!$5:$5)-CL$5+1))&amp;":"&amp;ADDRESS($S112,SUMIFS(rBP!$1:$1,rBP!$5:$5,MAX(rBP!$5:$5))))))</f>
        <v>0</v>
      </c>
      <c r="CM112" s="71">
        <f ca="1">IF(CM$5="",0,SUMPRODUCT(
INDIRECT(ADDRESS($P112,SUMIFS($1:$1,$5:$5,1))&amp;":"&amp;ADDRESS($P112,CM$1)),
INDIRECT("rBP!"&amp;ADDRESS($S112,SUMIFS(rBP!$1:$1,rBP!$5:$5,MAX(rBP!$5:$5)-CM$5+1))&amp;":"&amp;ADDRESS($S112,SUMIFS(rBP!$1:$1,rBP!$5:$5,MAX(rBP!$5:$5))))))</f>
        <v>0</v>
      </c>
      <c r="CN112" s="71">
        <f ca="1">IF(CN$5="",0,SUMPRODUCT(
INDIRECT(ADDRESS($P112,SUMIFS($1:$1,$5:$5,1))&amp;":"&amp;ADDRESS($P112,CN$1)),
INDIRECT("rBP!"&amp;ADDRESS($S112,SUMIFS(rBP!$1:$1,rBP!$5:$5,MAX(rBP!$5:$5)-CN$5+1))&amp;":"&amp;ADDRESS($S112,SUMIFS(rBP!$1:$1,rBP!$5:$5,MAX(rBP!$5:$5))))))</f>
        <v>0</v>
      </c>
      <c r="CO112" s="71">
        <f ca="1">IF(CO$5="",0,SUMPRODUCT(
INDIRECT(ADDRESS($P112,SUMIFS($1:$1,$5:$5,1))&amp;":"&amp;ADDRESS($P112,CO$1)),
INDIRECT("rBP!"&amp;ADDRESS($S112,SUMIFS(rBP!$1:$1,rBP!$5:$5,MAX(rBP!$5:$5)-CO$5+1))&amp;":"&amp;ADDRESS($S112,SUMIFS(rBP!$1:$1,rBP!$5:$5,MAX(rBP!$5:$5))))))</f>
        <v>0</v>
      </c>
      <c r="CP112" s="71">
        <f ca="1">IF(CP$5="",0,SUMPRODUCT(
INDIRECT(ADDRESS($P112,SUMIFS($1:$1,$5:$5,1))&amp;":"&amp;ADDRESS($P112,CP$1)),
INDIRECT("rBP!"&amp;ADDRESS($S112,SUMIFS(rBP!$1:$1,rBP!$5:$5,MAX(rBP!$5:$5)-CP$5+1))&amp;":"&amp;ADDRESS($S112,SUMIFS(rBP!$1:$1,rBP!$5:$5,MAX(rBP!$5:$5))))))</f>
        <v>0</v>
      </c>
      <c r="CQ112" s="71">
        <f ca="1">IF(CQ$5="",0,SUMPRODUCT(
INDIRECT(ADDRESS($P112,SUMIFS($1:$1,$5:$5,1))&amp;":"&amp;ADDRESS($P112,CQ$1)),
INDIRECT("rBP!"&amp;ADDRESS($S112,SUMIFS(rBP!$1:$1,rBP!$5:$5,MAX(rBP!$5:$5)-CQ$5+1))&amp;":"&amp;ADDRESS($S112,SUMIFS(rBP!$1:$1,rBP!$5:$5,MAX(rBP!$5:$5))))))</f>
        <v>0</v>
      </c>
      <c r="CR112" s="71">
        <f ca="1">IF(CR$5="",0,SUMPRODUCT(
INDIRECT(ADDRESS($P112,SUMIFS($1:$1,$5:$5,1))&amp;":"&amp;ADDRESS($P112,CR$1)),
INDIRECT("rBP!"&amp;ADDRESS($S112,SUMIFS(rBP!$1:$1,rBP!$5:$5,MAX(rBP!$5:$5)-CR$5+1))&amp;":"&amp;ADDRESS($S112,SUMIFS(rBP!$1:$1,rBP!$5:$5,MAX(rBP!$5:$5))))))</f>
        <v>0</v>
      </c>
      <c r="CS112" s="71">
        <f ca="1">IF(CS$5="",0,SUMPRODUCT(
INDIRECT(ADDRESS($P112,SUMIFS($1:$1,$5:$5,1))&amp;":"&amp;ADDRESS($P112,CS$1)),
INDIRECT("rBP!"&amp;ADDRESS($S112,SUMIFS(rBP!$1:$1,rBP!$5:$5,MAX(rBP!$5:$5)-CS$5+1))&amp;":"&amp;ADDRESS($S112,SUMIFS(rBP!$1:$1,rBP!$5:$5,MAX(rBP!$5:$5))))))</f>
        <v>0</v>
      </c>
      <c r="CT112" s="71">
        <f ca="1">IF(CT$5="",0,SUMPRODUCT(
INDIRECT(ADDRESS($P112,SUMIFS($1:$1,$5:$5,1))&amp;":"&amp;ADDRESS($P112,CT$1)),
INDIRECT("rBP!"&amp;ADDRESS($S112,SUMIFS(rBP!$1:$1,rBP!$5:$5,MAX(rBP!$5:$5)-CT$5+1))&amp;":"&amp;ADDRESS($S112,SUMIFS(rBP!$1:$1,rBP!$5:$5,MAX(rBP!$5:$5))))))</f>
        <v>0</v>
      </c>
    </row>
    <row r="113" spans="1:98" s="27" customFormat="1" ht="12" x14ac:dyDescent="0.25">
      <c r="A113" s="26">
        <f>ROW()</f>
        <v>113</v>
      </c>
      <c r="E113" s="24"/>
      <c r="F113" s="68" t="str">
        <f>F109</f>
        <v>Поступление ГП на склад ГП</v>
      </c>
      <c r="G113" s="27" t="str">
        <f>BP!$F$24</f>
        <v>Вн.пр-во</v>
      </c>
      <c r="M113" s="2" t="str">
        <f>Lists!$R$8</f>
        <v>руб.</v>
      </c>
      <c r="P113" s="73">
        <f t="shared" si="15"/>
        <v>7</v>
      </c>
      <c r="R113" s="24"/>
      <c r="S113" s="73">
        <f>BP!$A168</f>
        <v>168</v>
      </c>
      <c r="T113" s="69"/>
      <c r="U113" s="69"/>
      <c r="V113" s="77"/>
      <c r="W113" s="29">
        <f ca="1">SUM(INDIRECT(ADDRESS(ROW(),SUMIFS($1:$1,$5:$5,1))):INDIRECT(ADDRESS(ROW(),SUMIFS($1:$1,$5:$5,MAX($5:$5)))))</f>
        <v>102580670.81351095</v>
      </c>
      <c r="X113" s="69"/>
      <c r="Y113" s="69"/>
      <c r="Z113" s="71">
        <f ca="1">IF(Z$5="",0,SUMPRODUCT(
INDIRECT(ADDRESS($P113,SUMIFS($1:$1,$5:$5,1))&amp;":"&amp;ADDRESS($P113,Z$1)),
INDIRECT("rBP!"&amp;ADDRESS($S113,SUMIFS(rBP!$1:$1,rBP!$5:$5,MAX(rBP!$5:$5)-Z$5+1))&amp;":"&amp;ADDRESS($S113,SUMIFS(rBP!$1:$1,rBP!$5:$5,MAX(rBP!$5:$5))))))</f>
        <v>0</v>
      </c>
      <c r="AA113" s="71">
        <f ca="1">IF(AA$5="",0,SUMPRODUCT(
INDIRECT(ADDRESS($P113,SUMIFS($1:$1,$5:$5,1))&amp;":"&amp;ADDRESS($P113,AA$1)),
INDIRECT("rBP!"&amp;ADDRESS($S113,SUMIFS(rBP!$1:$1,rBP!$5:$5,MAX(rBP!$5:$5)-AA$5+1))&amp;":"&amp;ADDRESS($S113,SUMIFS(rBP!$1:$1,rBP!$5:$5,MAX(rBP!$5:$5))))))</f>
        <v>0</v>
      </c>
      <c r="AB113" s="71">
        <f ca="1">IF(AB$5="",0,SUMPRODUCT(
INDIRECT(ADDRESS($P113,SUMIFS($1:$1,$5:$5,1))&amp;":"&amp;ADDRESS($P113,AB$1)),
INDIRECT("rBP!"&amp;ADDRESS($S113,SUMIFS(rBP!$1:$1,rBP!$5:$5,MAX(rBP!$5:$5)-AB$5+1))&amp;":"&amp;ADDRESS($S113,SUMIFS(rBP!$1:$1,rBP!$5:$5,MAX(rBP!$5:$5))))))</f>
        <v>0</v>
      </c>
      <c r="AC113" s="71">
        <f ca="1">IF(AC$5="",0,SUMPRODUCT(
INDIRECT(ADDRESS($P113,SUMIFS($1:$1,$5:$5,1))&amp;":"&amp;ADDRESS($P113,AC$1)),
INDIRECT("rBP!"&amp;ADDRESS($S113,SUMIFS(rBP!$1:$1,rBP!$5:$5,MAX(rBP!$5:$5)-AC$5+1))&amp;":"&amp;ADDRESS($S113,SUMIFS(rBP!$1:$1,rBP!$5:$5,MAX(rBP!$5:$5))))))</f>
        <v>0</v>
      </c>
      <c r="AD113" s="71">
        <f ca="1">IF(AD$5="",0,SUMPRODUCT(
INDIRECT(ADDRESS($P113,SUMIFS($1:$1,$5:$5,1))&amp;":"&amp;ADDRESS($P113,AD$1)),
INDIRECT("rBP!"&amp;ADDRESS($S113,SUMIFS(rBP!$1:$1,rBP!$5:$5,MAX(rBP!$5:$5)-AD$5+1))&amp;":"&amp;ADDRESS($S113,SUMIFS(rBP!$1:$1,rBP!$5:$5,MAX(rBP!$5:$5))))))</f>
        <v>0</v>
      </c>
      <c r="AE113" s="71">
        <f ca="1">IF(AE$5="",0,SUMPRODUCT(
INDIRECT(ADDRESS($P113,SUMIFS($1:$1,$5:$5,1))&amp;":"&amp;ADDRESS($P113,AE$1)),
INDIRECT("rBP!"&amp;ADDRESS($S113,SUMIFS(rBP!$1:$1,rBP!$5:$5,MAX(rBP!$5:$5)-AE$5+1))&amp;":"&amp;ADDRESS($S113,SUMIFS(rBP!$1:$1,rBP!$5:$5,MAX(rBP!$5:$5))))))</f>
        <v>1200000</v>
      </c>
      <c r="AF113" s="71">
        <f ca="1">IF(AF$5="",0,SUMPRODUCT(
INDIRECT(ADDRESS($P113,SUMIFS($1:$1,$5:$5,1))&amp;":"&amp;ADDRESS($P113,AF$1)),
INDIRECT("rBP!"&amp;ADDRESS($S113,SUMIFS(rBP!$1:$1,rBP!$5:$5,MAX(rBP!$5:$5)-AF$5+1))&amp;":"&amp;ADDRESS($S113,SUMIFS(rBP!$1:$1,rBP!$5:$5,MAX(rBP!$5:$5))))))</f>
        <v>1236000</v>
      </c>
      <c r="AG113" s="71">
        <f ca="1">IF(AG$5="",0,SUMPRODUCT(
INDIRECT(ADDRESS($P113,SUMIFS($1:$1,$5:$5,1))&amp;":"&amp;ADDRESS($P113,AG$1)),
INDIRECT("rBP!"&amp;ADDRESS($S113,SUMIFS(rBP!$1:$1,rBP!$5:$5,MAX(rBP!$5:$5)-AG$5+1))&amp;":"&amp;ADDRESS($S113,SUMIFS(rBP!$1:$1,rBP!$5:$5,MAX(rBP!$5:$5))))))</f>
        <v>1273080</v>
      </c>
      <c r="AH113" s="71">
        <f ca="1">IF(AH$5="",0,SUMPRODUCT(
INDIRECT(ADDRESS($P113,SUMIFS($1:$1,$5:$5,1))&amp;":"&amp;ADDRESS($P113,AH$1)),
INDIRECT("rBP!"&amp;ADDRESS($S113,SUMIFS(rBP!$1:$1,rBP!$5:$5,MAX(rBP!$5:$5)-AH$5+1))&amp;":"&amp;ADDRESS($S113,SUMIFS(rBP!$1:$1,rBP!$5:$5,MAX(rBP!$5:$5))))))</f>
        <v>1311272.4000000001</v>
      </c>
      <c r="AI113" s="71">
        <f ca="1">IF(AI$5="",0,SUMPRODUCT(
INDIRECT(ADDRESS($P113,SUMIFS($1:$1,$5:$5,1))&amp;":"&amp;ADDRESS($P113,AI$1)),
INDIRECT("rBP!"&amp;ADDRESS($S113,SUMIFS(rBP!$1:$1,rBP!$5:$5,MAX(rBP!$5:$5)-AI$5+1))&amp;":"&amp;ADDRESS($S113,SUMIFS(rBP!$1:$1,rBP!$5:$5,MAX(rBP!$5:$5))))))</f>
        <v>1350610.5720000002</v>
      </c>
      <c r="AJ113" s="71">
        <f ca="1">IF(AJ$5="",0,SUMPRODUCT(
INDIRECT(ADDRESS($P113,SUMIFS($1:$1,$5:$5,1))&amp;":"&amp;ADDRESS($P113,AJ$1)),
INDIRECT("rBP!"&amp;ADDRESS($S113,SUMIFS(rBP!$1:$1,rBP!$5:$5,MAX(rBP!$5:$5)-AJ$5+1))&amp;":"&amp;ADDRESS($S113,SUMIFS(rBP!$1:$1,rBP!$5:$5,MAX(rBP!$5:$5))))))</f>
        <v>1391128.8891600003</v>
      </c>
      <c r="AK113" s="71">
        <f ca="1">IF(AK$5="",0,SUMPRODUCT(
INDIRECT(ADDRESS($P113,SUMIFS($1:$1,$5:$5,1))&amp;":"&amp;ADDRESS($P113,AK$1)),
INDIRECT("rBP!"&amp;ADDRESS($S113,SUMIFS(rBP!$1:$1,rBP!$5:$5,MAX(rBP!$5:$5)-AK$5+1))&amp;":"&amp;ADDRESS($S113,SUMIFS(rBP!$1:$1,rBP!$5:$5,MAX(rBP!$5:$5))))))</f>
        <v>1432862.7558348002</v>
      </c>
      <c r="AL113" s="71">
        <f ca="1">IF(AL$5="",0,SUMPRODUCT(
INDIRECT(ADDRESS($P113,SUMIFS($1:$1,$5:$5,1))&amp;":"&amp;ADDRESS($P113,AL$1)),
INDIRECT("rBP!"&amp;ADDRESS($S113,SUMIFS(rBP!$1:$1,rBP!$5:$5,MAX(rBP!$5:$5)-AL$5+1))&amp;":"&amp;ADDRESS($S113,SUMIFS(rBP!$1:$1,rBP!$5:$5,MAX(rBP!$5:$5))))))</f>
        <v>1475848.6385098442</v>
      </c>
      <c r="AM113" s="71">
        <f ca="1">IF(AM$5="",0,SUMPRODUCT(
INDIRECT(ADDRESS($P113,SUMIFS($1:$1,$5:$5,1))&amp;":"&amp;ADDRESS($P113,AM$1)),
INDIRECT("rBP!"&amp;ADDRESS($S113,SUMIFS(rBP!$1:$1,rBP!$5:$5,MAX(rBP!$5:$5)-AM$5+1))&amp;":"&amp;ADDRESS($S113,SUMIFS(rBP!$1:$1,rBP!$5:$5,MAX(rBP!$5:$5))))))</f>
        <v>1520124.0976651395</v>
      </c>
      <c r="AN113" s="71">
        <f ca="1">IF(AN$5="",0,SUMPRODUCT(
INDIRECT(ADDRESS($P113,SUMIFS($1:$1,$5:$5,1))&amp;":"&amp;ADDRESS($P113,AN$1)),
INDIRECT("rBP!"&amp;ADDRESS($S113,SUMIFS(rBP!$1:$1,rBP!$5:$5,MAX(rBP!$5:$5)-AN$5+1))&amp;":"&amp;ADDRESS($S113,SUMIFS(rBP!$1:$1,rBP!$5:$5,MAX(rBP!$5:$5))))))</f>
        <v>1565727.8205950938</v>
      </c>
      <c r="AO113" s="71">
        <f ca="1">IF(AO$5="",0,SUMPRODUCT(
INDIRECT(ADDRESS($P113,SUMIFS($1:$1,$5:$5,1))&amp;":"&amp;ADDRESS($P113,AO$1)),
INDIRECT("rBP!"&amp;ADDRESS($S113,SUMIFS(rBP!$1:$1,rBP!$5:$5,MAX(rBP!$5:$5)-AO$5+1))&amp;":"&amp;ADDRESS($S113,SUMIFS(rBP!$1:$1,rBP!$5:$5,MAX(rBP!$5:$5))))))</f>
        <v>1612699.6552129465</v>
      </c>
      <c r="AP113" s="71">
        <f ca="1">IF(AP$5="",0,SUMPRODUCT(
INDIRECT(ADDRESS($P113,SUMIFS($1:$1,$5:$5,1))&amp;":"&amp;ADDRESS($P113,AP$1)),
INDIRECT("rBP!"&amp;ADDRESS($S113,SUMIFS(rBP!$1:$1,rBP!$5:$5,MAX(rBP!$5:$5)-AP$5+1))&amp;":"&amp;ADDRESS($S113,SUMIFS(rBP!$1:$1,rBP!$5:$5,MAX(rBP!$5:$5))))))</f>
        <v>1661080.644869335</v>
      </c>
      <c r="AQ113" s="71">
        <f ca="1">IF(AQ$5="",0,SUMPRODUCT(
INDIRECT(ADDRESS($P113,SUMIFS($1:$1,$5:$5,1))&amp;":"&amp;ADDRESS($P113,AQ$1)),
INDIRECT("rBP!"&amp;ADDRESS($S113,SUMIFS(rBP!$1:$1,rBP!$5:$5,MAX(rBP!$5:$5)-AQ$5+1))&amp;":"&amp;ADDRESS($S113,SUMIFS(rBP!$1:$1,rBP!$5:$5,MAX(rBP!$5:$5))))))</f>
        <v>1710913.0642154149</v>
      </c>
      <c r="AR113" s="71">
        <f ca="1">IF(AR$5="",0,SUMPRODUCT(
INDIRECT(ADDRESS($P113,SUMIFS($1:$1,$5:$5,1))&amp;":"&amp;ADDRESS($P113,AR$1)),
INDIRECT("rBP!"&amp;ADDRESS($S113,SUMIFS(rBP!$1:$1,rBP!$5:$5,MAX(rBP!$5:$5)-AR$5+1))&amp;":"&amp;ADDRESS($S113,SUMIFS(rBP!$1:$1,rBP!$5:$5,MAX(rBP!$5:$5))))))</f>
        <v>1762240.4561418775</v>
      </c>
      <c r="AS113" s="71">
        <f ca="1">IF(AS$5="",0,SUMPRODUCT(
INDIRECT(ADDRESS($P113,SUMIFS($1:$1,$5:$5,1))&amp;":"&amp;ADDRESS($P113,AS$1)),
INDIRECT("rBP!"&amp;ADDRESS($S113,SUMIFS(rBP!$1:$1,rBP!$5:$5,MAX(rBP!$5:$5)-AS$5+1))&amp;":"&amp;ADDRESS($S113,SUMIFS(rBP!$1:$1,rBP!$5:$5,MAX(rBP!$5:$5))))))</f>
        <v>1815107.6698261339</v>
      </c>
      <c r="AT113" s="71">
        <f ca="1">IF(AT$5="",0,SUMPRODUCT(
INDIRECT(ADDRESS($P113,SUMIFS($1:$1,$5:$5,1))&amp;":"&amp;ADDRESS($P113,AT$1)),
INDIRECT("rBP!"&amp;ADDRESS($S113,SUMIFS(rBP!$1:$1,rBP!$5:$5,MAX(rBP!$5:$5)-AT$5+1))&amp;":"&amp;ADDRESS($S113,SUMIFS(rBP!$1:$1,rBP!$5:$5,MAX(rBP!$5:$5))))))</f>
        <v>1869560.899920918</v>
      </c>
      <c r="AU113" s="71">
        <f ca="1">IF(AU$5="",0,SUMPRODUCT(
INDIRECT(ADDRESS($P113,SUMIFS($1:$1,$5:$5,1))&amp;":"&amp;ADDRESS($P113,AU$1)),
INDIRECT("rBP!"&amp;ADDRESS($S113,SUMIFS(rBP!$1:$1,rBP!$5:$5,MAX(rBP!$5:$5)-AU$5+1))&amp;":"&amp;ADDRESS($S113,SUMIFS(rBP!$1:$1,rBP!$5:$5,MAX(rBP!$5:$5))))))</f>
        <v>1925647.7269185456</v>
      </c>
      <c r="AV113" s="71">
        <f ca="1">IF(AV$5="",0,SUMPRODUCT(
INDIRECT(ADDRESS($P113,SUMIFS($1:$1,$5:$5,1))&amp;":"&amp;ADDRESS($P113,AV$1)),
INDIRECT("rBP!"&amp;ADDRESS($S113,SUMIFS(rBP!$1:$1,rBP!$5:$5,MAX(rBP!$5:$5)-AV$5+1))&amp;":"&amp;ADDRESS($S113,SUMIFS(rBP!$1:$1,rBP!$5:$5,MAX(rBP!$5:$5))))))</f>
        <v>1983417.1587261022</v>
      </c>
      <c r="AW113" s="71">
        <f ca="1">IF(AW$5="",0,SUMPRODUCT(
INDIRECT(ADDRESS($P113,SUMIFS($1:$1,$5:$5,1))&amp;":"&amp;ADDRESS($P113,AW$1)),
INDIRECT("rBP!"&amp;ADDRESS($S113,SUMIFS(rBP!$1:$1,rBP!$5:$5,MAX(rBP!$5:$5)-AW$5+1))&amp;":"&amp;ADDRESS($S113,SUMIFS(rBP!$1:$1,rBP!$5:$5,MAX(rBP!$5:$5))))))</f>
        <v>2042919.6734878854</v>
      </c>
      <c r="AX113" s="71">
        <f ca="1">IF(AX$5="",0,SUMPRODUCT(
INDIRECT(ADDRESS($P113,SUMIFS($1:$1,$5:$5,1))&amp;":"&amp;ADDRESS($P113,AX$1)),
INDIRECT("rBP!"&amp;ADDRESS($S113,SUMIFS(rBP!$1:$1,rBP!$5:$5,MAX(rBP!$5:$5)-AX$5+1))&amp;":"&amp;ADDRESS($S113,SUMIFS(rBP!$1:$1,rBP!$5:$5,MAX(rBP!$5:$5))))))</f>
        <v>2104207.263692522</v>
      </c>
      <c r="AY113" s="71">
        <f ca="1">IF(AY$5="",0,SUMPRODUCT(
INDIRECT(ADDRESS($P113,SUMIFS($1:$1,$5:$5,1))&amp;":"&amp;ADDRESS($P113,AY$1)),
INDIRECT("rBP!"&amp;ADDRESS($S113,SUMIFS(rBP!$1:$1,rBP!$5:$5,MAX(rBP!$5:$5)-AY$5+1))&amp;":"&amp;ADDRESS($S113,SUMIFS(rBP!$1:$1,rBP!$5:$5,MAX(rBP!$5:$5))))))</f>
        <v>2167333.4816032974</v>
      </c>
      <c r="AZ113" s="71">
        <f ca="1">IF(AZ$5="",0,SUMPRODUCT(
INDIRECT(ADDRESS($P113,SUMIFS($1:$1,$5:$5,1))&amp;":"&amp;ADDRESS($P113,AZ$1)),
INDIRECT("rBP!"&amp;ADDRESS($S113,SUMIFS(rBP!$1:$1,rBP!$5:$5,MAX(rBP!$5:$5)-AZ$5+1))&amp;":"&amp;ADDRESS($S113,SUMIFS(rBP!$1:$1,rBP!$5:$5,MAX(rBP!$5:$5))))))</f>
        <v>2232353.4860513965</v>
      </c>
      <c r="BA113" s="71">
        <f ca="1">IF(BA$5="",0,SUMPRODUCT(
INDIRECT(ADDRESS($P113,SUMIFS($1:$1,$5:$5,1))&amp;":"&amp;ADDRESS($P113,BA$1)),
INDIRECT("rBP!"&amp;ADDRESS($S113,SUMIFS(rBP!$1:$1,rBP!$5:$5,MAX(rBP!$5:$5)-BA$5+1))&amp;":"&amp;ADDRESS($S113,SUMIFS(rBP!$1:$1,rBP!$5:$5,MAX(rBP!$5:$5))))))</f>
        <v>2299324.0906329383</v>
      </c>
      <c r="BB113" s="71">
        <f ca="1">IF(BB$5="",0,SUMPRODUCT(
INDIRECT(ADDRESS($P113,SUMIFS($1:$1,$5:$5,1))&amp;":"&amp;ADDRESS($P113,BB$1)),
INDIRECT("rBP!"&amp;ADDRESS($S113,SUMIFS(rBP!$1:$1,rBP!$5:$5,MAX(rBP!$5:$5)-BB$5+1))&amp;":"&amp;ADDRESS($S113,SUMIFS(rBP!$1:$1,rBP!$5:$5,MAX(rBP!$5:$5))))))</f>
        <v>2368303.8133519269</v>
      </c>
      <c r="BC113" s="71">
        <f ca="1">IF(BC$5="",0,SUMPRODUCT(
INDIRECT(ADDRESS($P113,SUMIFS($1:$1,$5:$5,1))&amp;":"&amp;ADDRESS($P113,BC$1)),
INDIRECT("rBP!"&amp;ADDRESS($S113,SUMIFS(rBP!$1:$1,rBP!$5:$5,MAX(rBP!$5:$5)-BC$5+1))&amp;":"&amp;ADDRESS($S113,SUMIFS(rBP!$1:$1,rBP!$5:$5,MAX(rBP!$5:$5))))))</f>
        <v>2439352.927752485</v>
      </c>
      <c r="BD113" s="71">
        <f ca="1">IF(BD$5="",0,SUMPRODUCT(
INDIRECT(ADDRESS($P113,SUMIFS($1:$1,$5:$5,1))&amp;":"&amp;ADDRESS($P113,BD$1)),
INDIRECT("rBP!"&amp;ADDRESS($S113,SUMIFS(rBP!$1:$1,rBP!$5:$5,MAX(rBP!$5:$5)-BD$5+1))&amp;":"&amp;ADDRESS($S113,SUMIFS(rBP!$1:$1,rBP!$5:$5,MAX(rBP!$5:$5))))))</f>
        <v>2512533.5155850593</v>
      </c>
      <c r="BE113" s="71">
        <f ca="1">IF(BE$5="",0,SUMPRODUCT(
INDIRECT(ADDRESS($P113,SUMIFS($1:$1,$5:$5,1))&amp;":"&amp;ADDRESS($P113,BE$1)),
INDIRECT("rBP!"&amp;ADDRESS($S113,SUMIFS(rBP!$1:$1,rBP!$5:$5,MAX(rBP!$5:$5)-BE$5+1))&amp;":"&amp;ADDRESS($S113,SUMIFS(rBP!$1:$1,rBP!$5:$5,MAX(rBP!$5:$5))))))</f>
        <v>2587909.5210526111</v>
      </c>
      <c r="BF113" s="71">
        <f ca="1">IF(BF$5="",0,SUMPRODUCT(
INDIRECT(ADDRESS($P113,SUMIFS($1:$1,$5:$5,1))&amp;":"&amp;ADDRESS($P113,BF$1)),
INDIRECT("rBP!"&amp;ADDRESS($S113,SUMIFS(rBP!$1:$1,rBP!$5:$5,MAX(rBP!$5:$5)-BF$5+1))&amp;":"&amp;ADDRESS($S113,SUMIFS(rBP!$1:$1,rBP!$5:$5,MAX(rBP!$5:$5))))))</f>
        <v>2665546.8066841895</v>
      </c>
      <c r="BG113" s="71">
        <f ca="1">IF(BG$5="",0,SUMPRODUCT(
INDIRECT(ADDRESS($P113,SUMIFS($1:$1,$5:$5,1))&amp;":"&amp;ADDRESS($P113,BG$1)),
INDIRECT("rBP!"&amp;ADDRESS($S113,SUMIFS(rBP!$1:$1,rBP!$5:$5,MAX(rBP!$5:$5)-BG$5+1))&amp;":"&amp;ADDRESS($S113,SUMIFS(rBP!$1:$1,rBP!$5:$5,MAX(rBP!$5:$5))))))</f>
        <v>2745513.2108847154</v>
      </c>
      <c r="BH113" s="71">
        <f ca="1">IF(BH$5="",0,SUMPRODUCT(
INDIRECT(ADDRESS($P113,SUMIFS($1:$1,$5:$5,1))&amp;":"&amp;ADDRESS($P113,BH$1)),
INDIRECT("rBP!"&amp;ADDRESS($S113,SUMIFS(rBP!$1:$1,rBP!$5:$5,MAX(rBP!$5:$5)-BH$5+1))&amp;":"&amp;ADDRESS($S113,SUMIFS(rBP!$1:$1,rBP!$5:$5,MAX(rBP!$5:$5))))))</f>
        <v>2827878.6072112564</v>
      </c>
      <c r="BI113" s="71">
        <f ca="1">IF(BI$5="",0,SUMPRODUCT(
INDIRECT(ADDRESS($P113,SUMIFS($1:$1,$5:$5,1))&amp;":"&amp;ADDRESS($P113,BI$1)),
INDIRECT("rBP!"&amp;ADDRESS($S113,SUMIFS(rBP!$1:$1,rBP!$5:$5,MAX(rBP!$5:$5)-BI$5+1))&amp;":"&amp;ADDRESS($S113,SUMIFS(rBP!$1:$1,rBP!$5:$5,MAX(rBP!$5:$5))))))</f>
        <v>2912714.9654275943</v>
      </c>
      <c r="BJ113" s="71">
        <f ca="1">IF(BJ$5="",0,SUMPRODUCT(
INDIRECT(ADDRESS($P113,SUMIFS($1:$1,$5:$5,1))&amp;":"&amp;ADDRESS($P113,BJ$1)),
INDIRECT("rBP!"&amp;ADDRESS($S113,SUMIFS(rBP!$1:$1,rBP!$5:$5,MAX(rBP!$5:$5)-BJ$5+1))&amp;":"&amp;ADDRESS($S113,SUMIFS(rBP!$1:$1,rBP!$5:$5,MAX(rBP!$5:$5))))))</f>
        <v>3000096.4143904224</v>
      </c>
      <c r="BK113" s="71">
        <f ca="1">IF(BK$5="",0,SUMPRODUCT(
INDIRECT(ADDRESS($P113,SUMIFS($1:$1,$5:$5,1))&amp;":"&amp;ADDRESS($P113,BK$1)),
INDIRECT("rBP!"&amp;ADDRESS($S113,SUMIFS(rBP!$1:$1,rBP!$5:$5,MAX(rBP!$5:$5)-BK$5+1))&amp;":"&amp;ADDRESS($S113,SUMIFS(rBP!$1:$1,rBP!$5:$5,MAX(rBP!$5:$5))))))</f>
        <v>3090099.3068221351</v>
      </c>
      <c r="BL113" s="71">
        <f ca="1">IF(BL$5="",0,SUMPRODUCT(
INDIRECT(ADDRESS($P113,SUMIFS($1:$1,$5:$5,1))&amp;":"&amp;ADDRESS($P113,BL$1)),
INDIRECT("rBP!"&amp;ADDRESS($S113,SUMIFS(rBP!$1:$1,rBP!$5:$5,MAX(rBP!$5:$5)-BL$5+1))&amp;":"&amp;ADDRESS($S113,SUMIFS(rBP!$1:$1,rBP!$5:$5,MAX(rBP!$5:$5))))))</f>
        <v>3182802.2860267996</v>
      </c>
      <c r="BM113" s="71">
        <f ca="1">IF(BM$5="",0,SUMPRODUCT(
INDIRECT(ADDRESS($P113,SUMIFS($1:$1,$5:$5,1))&amp;":"&amp;ADDRESS($P113,BM$1)),
INDIRECT("rBP!"&amp;ADDRESS($S113,SUMIFS(rBP!$1:$1,rBP!$5:$5,MAX(rBP!$5:$5)-BM$5+1))&amp;":"&amp;ADDRESS($S113,SUMIFS(rBP!$1:$1,rBP!$5:$5,MAX(rBP!$5:$5))))))</f>
        <v>3278286.3546076035</v>
      </c>
      <c r="BN113" s="71">
        <f ca="1">IF(BN$5="",0,SUMPRODUCT(
INDIRECT(ADDRESS($P113,SUMIFS($1:$1,$5:$5,1))&amp;":"&amp;ADDRESS($P113,BN$1)),
INDIRECT("rBP!"&amp;ADDRESS($S113,SUMIFS(rBP!$1:$1,rBP!$5:$5,MAX(rBP!$5:$5)-BN$5+1))&amp;":"&amp;ADDRESS($S113,SUMIFS(rBP!$1:$1,rBP!$5:$5,MAX(rBP!$5:$5))))))</f>
        <v>3376634.9452458317</v>
      </c>
      <c r="BO113" s="71">
        <f ca="1">IF(BO$5="",0,SUMPRODUCT(
INDIRECT(ADDRESS($P113,SUMIFS($1:$1,$5:$5,1))&amp;":"&amp;ADDRESS($P113,BO$1)),
INDIRECT("rBP!"&amp;ADDRESS($S113,SUMIFS(rBP!$1:$1,rBP!$5:$5,MAX(rBP!$5:$5)-BO$5+1))&amp;":"&amp;ADDRESS($S113,SUMIFS(rBP!$1:$1,rBP!$5:$5,MAX(rBP!$5:$5))))))</f>
        <v>3477933.9936032067</v>
      </c>
      <c r="BP113" s="71">
        <f ca="1">IF(BP$5="",0,SUMPRODUCT(
INDIRECT(ADDRESS($P113,SUMIFS($1:$1,$5:$5,1))&amp;":"&amp;ADDRESS($P113,BP$1)),
INDIRECT("rBP!"&amp;ADDRESS($S113,SUMIFS(rBP!$1:$1,rBP!$5:$5,MAX(rBP!$5:$5)-BP$5+1))&amp;":"&amp;ADDRESS($S113,SUMIFS(rBP!$1:$1,rBP!$5:$5,MAX(rBP!$5:$5))))))</f>
        <v>3582272.0134113031</v>
      </c>
      <c r="BQ113" s="71">
        <f ca="1">IF(BQ$5="",0,SUMPRODUCT(
INDIRECT(ADDRESS($P113,SUMIFS($1:$1,$5:$5,1))&amp;":"&amp;ADDRESS($P113,BQ$1)),
INDIRECT("rBP!"&amp;ADDRESS($S113,SUMIFS(rBP!$1:$1,rBP!$5:$5,MAX(rBP!$5:$5)-BQ$5+1))&amp;":"&amp;ADDRESS($S113,SUMIFS(rBP!$1:$1,rBP!$5:$5,MAX(rBP!$5:$5))))))</f>
        <v>3689740.1738136425</v>
      </c>
      <c r="BR113" s="71">
        <f ca="1">IF(BR$5="",0,SUMPRODUCT(
INDIRECT(ADDRESS($P113,SUMIFS($1:$1,$5:$5,1))&amp;":"&amp;ADDRESS($P113,BR$1)),
INDIRECT("rBP!"&amp;ADDRESS($S113,SUMIFS(rBP!$1:$1,rBP!$5:$5,MAX(rBP!$5:$5)-BR$5+1))&amp;":"&amp;ADDRESS($S113,SUMIFS(rBP!$1:$1,rBP!$5:$5,MAX(rBP!$5:$5))))))</f>
        <v>3800432.3790280516</v>
      </c>
      <c r="BS113" s="71">
        <f ca="1">IF(BS$5="",0,SUMPRODUCT(
INDIRECT(ADDRESS($P113,SUMIFS($1:$1,$5:$5,1))&amp;":"&amp;ADDRESS($P113,BS$1)),
INDIRECT("rBP!"&amp;ADDRESS($S113,SUMIFS(rBP!$1:$1,rBP!$5:$5,MAX(rBP!$5:$5)-BS$5+1))&amp;":"&amp;ADDRESS($S113,SUMIFS(rBP!$1:$1,rBP!$5:$5,MAX(rBP!$5:$5))))))</f>
        <v>3914445.3503988935</v>
      </c>
      <c r="BT113" s="71">
        <f ca="1">IF(BT$5="",0,SUMPRODUCT(
INDIRECT(ADDRESS($P113,SUMIFS($1:$1,$5:$5,1))&amp;":"&amp;ADDRESS($P113,BT$1)),
INDIRECT("rBP!"&amp;ADDRESS($S113,SUMIFS(rBP!$1:$1,rBP!$5:$5,MAX(rBP!$5:$5)-BT$5+1))&amp;":"&amp;ADDRESS($S113,SUMIFS(rBP!$1:$1,rBP!$5:$5,MAX(rBP!$5:$5))))))</f>
        <v>4031878.71091086</v>
      </c>
      <c r="BU113" s="71">
        <f ca="1">IF(BU$5="",0,SUMPRODUCT(
INDIRECT(ADDRESS($P113,SUMIFS($1:$1,$5:$5,1))&amp;":"&amp;ADDRESS($P113,BU$1)),
INDIRECT("rBP!"&amp;ADDRESS($S113,SUMIFS(rBP!$1:$1,rBP!$5:$5,MAX(rBP!$5:$5)-BU$5+1))&amp;":"&amp;ADDRESS($S113,SUMIFS(rBP!$1:$1,rBP!$5:$5,MAX(rBP!$5:$5))))))</f>
        <v>4152835.0722381859</v>
      </c>
      <c r="BV113" s="71">
        <f ca="1">IF(BV$5="",0,SUMPRODUCT(
INDIRECT(ADDRESS($P113,SUMIFS($1:$1,$5:$5,1))&amp;":"&amp;ADDRESS($P113,BV$1)),
INDIRECT("rBP!"&amp;ADDRESS($S113,SUMIFS(rBP!$1:$1,rBP!$5:$5,MAX(rBP!$5:$5)-BV$5+1))&amp;":"&amp;ADDRESS($S113,SUMIFS(rBP!$1:$1,rBP!$5:$5,MAX(rBP!$5:$5))))))</f>
        <v>0</v>
      </c>
      <c r="BW113" s="71">
        <f ca="1">IF(BW$5="",0,SUMPRODUCT(
INDIRECT(ADDRESS($P113,SUMIFS($1:$1,$5:$5,1))&amp;":"&amp;ADDRESS($P113,BW$1)),
INDIRECT("rBP!"&amp;ADDRESS($S113,SUMIFS(rBP!$1:$1,rBP!$5:$5,MAX(rBP!$5:$5)-BW$5+1))&amp;":"&amp;ADDRESS($S113,SUMIFS(rBP!$1:$1,rBP!$5:$5,MAX(rBP!$5:$5))))))</f>
        <v>0</v>
      </c>
      <c r="BX113" s="71">
        <f ca="1">IF(BX$5="",0,SUMPRODUCT(
INDIRECT(ADDRESS($P113,SUMIFS($1:$1,$5:$5,1))&amp;":"&amp;ADDRESS($P113,BX$1)),
INDIRECT("rBP!"&amp;ADDRESS($S113,SUMIFS(rBP!$1:$1,rBP!$5:$5,MAX(rBP!$5:$5)-BX$5+1))&amp;":"&amp;ADDRESS($S113,SUMIFS(rBP!$1:$1,rBP!$5:$5,MAX(rBP!$5:$5))))))</f>
        <v>0</v>
      </c>
      <c r="BY113" s="71">
        <f ca="1">IF(BY$5="",0,SUMPRODUCT(
INDIRECT(ADDRESS($P113,SUMIFS($1:$1,$5:$5,1))&amp;":"&amp;ADDRESS($P113,BY$1)),
INDIRECT("rBP!"&amp;ADDRESS($S113,SUMIFS(rBP!$1:$1,rBP!$5:$5,MAX(rBP!$5:$5)-BY$5+1))&amp;":"&amp;ADDRESS($S113,SUMIFS(rBP!$1:$1,rBP!$5:$5,MAX(rBP!$5:$5))))))</f>
        <v>0</v>
      </c>
      <c r="BZ113" s="71">
        <f ca="1">IF(BZ$5="",0,SUMPRODUCT(
INDIRECT(ADDRESS($P113,SUMIFS($1:$1,$5:$5,1))&amp;":"&amp;ADDRESS($P113,BZ$1)),
INDIRECT("rBP!"&amp;ADDRESS($S113,SUMIFS(rBP!$1:$1,rBP!$5:$5,MAX(rBP!$5:$5)-BZ$5+1))&amp;":"&amp;ADDRESS($S113,SUMIFS(rBP!$1:$1,rBP!$5:$5,MAX(rBP!$5:$5))))))</f>
        <v>0</v>
      </c>
      <c r="CA113" s="71">
        <f ca="1">IF(CA$5="",0,SUMPRODUCT(
INDIRECT(ADDRESS($P113,SUMIFS($1:$1,$5:$5,1))&amp;":"&amp;ADDRESS($P113,CA$1)),
INDIRECT("rBP!"&amp;ADDRESS($S113,SUMIFS(rBP!$1:$1,rBP!$5:$5,MAX(rBP!$5:$5)-CA$5+1))&amp;":"&amp;ADDRESS($S113,SUMIFS(rBP!$1:$1,rBP!$5:$5,MAX(rBP!$5:$5))))))</f>
        <v>0</v>
      </c>
      <c r="CB113" s="71">
        <f ca="1">IF(CB$5="",0,SUMPRODUCT(
INDIRECT(ADDRESS($P113,SUMIFS($1:$1,$5:$5,1))&amp;":"&amp;ADDRESS($P113,CB$1)),
INDIRECT("rBP!"&amp;ADDRESS($S113,SUMIFS(rBP!$1:$1,rBP!$5:$5,MAX(rBP!$5:$5)-CB$5+1))&amp;":"&amp;ADDRESS($S113,SUMIFS(rBP!$1:$1,rBP!$5:$5,MAX(rBP!$5:$5))))))</f>
        <v>0</v>
      </c>
      <c r="CC113" s="71">
        <f ca="1">IF(CC$5="",0,SUMPRODUCT(
INDIRECT(ADDRESS($P113,SUMIFS($1:$1,$5:$5,1))&amp;":"&amp;ADDRESS($P113,CC$1)),
INDIRECT("rBP!"&amp;ADDRESS($S113,SUMIFS(rBP!$1:$1,rBP!$5:$5,MAX(rBP!$5:$5)-CC$5+1))&amp;":"&amp;ADDRESS($S113,SUMIFS(rBP!$1:$1,rBP!$5:$5,MAX(rBP!$5:$5))))))</f>
        <v>0</v>
      </c>
      <c r="CD113" s="71">
        <f ca="1">IF(CD$5="",0,SUMPRODUCT(
INDIRECT(ADDRESS($P113,SUMIFS($1:$1,$5:$5,1))&amp;":"&amp;ADDRESS($P113,CD$1)),
INDIRECT("rBP!"&amp;ADDRESS($S113,SUMIFS(rBP!$1:$1,rBP!$5:$5,MAX(rBP!$5:$5)-CD$5+1))&amp;":"&amp;ADDRESS($S113,SUMIFS(rBP!$1:$1,rBP!$5:$5,MAX(rBP!$5:$5))))))</f>
        <v>0</v>
      </c>
      <c r="CE113" s="71">
        <f ca="1">IF(CE$5="",0,SUMPRODUCT(
INDIRECT(ADDRESS($P113,SUMIFS($1:$1,$5:$5,1))&amp;":"&amp;ADDRESS($P113,CE$1)),
INDIRECT("rBP!"&amp;ADDRESS($S113,SUMIFS(rBP!$1:$1,rBP!$5:$5,MAX(rBP!$5:$5)-CE$5+1))&amp;":"&amp;ADDRESS($S113,SUMIFS(rBP!$1:$1,rBP!$5:$5,MAX(rBP!$5:$5))))))</f>
        <v>0</v>
      </c>
      <c r="CF113" s="71">
        <f ca="1">IF(CF$5="",0,SUMPRODUCT(
INDIRECT(ADDRESS($P113,SUMIFS($1:$1,$5:$5,1))&amp;":"&amp;ADDRESS($P113,CF$1)),
INDIRECT("rBP!"&amp;ADDRESS($S113,SUMIFS(rBP!$1:$1,rBP!$5:$5,MAX(rBP!$5:$5)-CF$5+1))&amp;":"&amp;ADDRESS($S113,SUMIFS(rBP!$1:$1,rBP!$5:$5,MAX(rBP!$5:$5))))))</f>
        <v>0</v>
      </c>
      <c r="CG113" s="71">
        <f ca="1">IF(CG$5="",0,SUMPRODUCT(
INDIRECT(ADDRESS($P113,SUMIFS($1:$1,$5:$5,1))&amp;":"&amp;ADDRESS($P113,CG$1)),
INDIRECT("rBP!"&amp;ADDRESS($S113,SUMIFS(rBP!$1:$1,rBP!$5:$5,MAX(rBP!$5:$5)-CG$5+1))&amp;":"&amp;ADDRESS($S113,SUMIFS(rBP!$1:$1,rBP!$5:$5,MAX(rBP!$5:$5))))))</f>
        <v>0</v>
      </c>
      <c r="CH113" s="71">
        <f ca="1">IF(CH$5="",0,SUMPRODUCT(
INDIRECT(ADDRESS($P113,SUMIFS($1:$1,$5:$5,1))&amp;":"&amp;ADDRESS($P113,CH$1)),
INDIRECT("rBP!"&amp;ADDRESS($S113,SUMIFS(rBP!$1:$1,rBP!$5:$5,MAX(rBP!$5:$5)-CH$5+1))&amp;":"&amp;ADDRESS($S113,SUMIFS(rBP!$1:$1,rBP!$5:$5,MAX(rBP!$5:$5))))))</f>
        <v>0</v>
      </c>
      <c r="CI113" s="71">
        <f ca="1">IF(CI$5="",0,SUMPRODUCT(
INDIRECT(ADDRESS($P113,SUMIFS($1:$1,$5:$5,1))&amp;":"&amp;ADDRESS($P113,CI$1)),
INDIRECT("rBP!"&amp;ADDRESS($S113,SUMIFS(rBP!$1:$1,rBP!$5:$5,MAX(rBP!$5:$5)-CI$5+1))&amp;":"&amp;ADDRESS($S113,SUMIFS(rBP!$1:$1,rBP!$5:$5,MAX(rBP!$5:$5))))))</f>
        <v>0</v>
      </c>
      <c r="CJ113" s="71">
        <f ca="1">IF(CJ$5="",0,SUMPRODUCT(
INDIRECT(ADDRESS($P113,SUMIFS($1:$1,$5:$5,1))&amp;":"&amp;ADDRESS($P113,CJ$1)),
INDIRECT("rBP!"&amp;ADDRESS($S113,SUMIFS(rBP!$1:$1,rBP!$5:$5,MAX(rBP!$5:$5)-CJ$5+1))&amp;":"&amp;ADDRESS($S113,SUMIFS(rBP!$1:$1,rBP!$5:$5,MAX(rBP!$5:$5))))))</f>
        <v>0</v>
      </c>
      <c r="CK113" s="71">
        <f ca="1">IF(CK$5="",0,SUMPRODUCT(
INDIRECT(ADDRESS($P113,SUMIFS($1:$1,$5:$5,1))&amp;":"&amp;ADDRESS($P113,CK$1)),
INDIRECT("rBP!"&amp;ADDRESS($S113,SUMIFS(rBP!$1:$1,rBP!$5:$5,MAX(rBP!$5:$5)-CK$5+1))&amp;":"&amp;ADDRESS($S113,SUMIFS(rBP!$1:$1,rBP!$5:$5,MAX(rBP!$5:$5))))))</f>
        <v>0</v>
      </c>
      <c r="CL113" s="71">
        <f ca="1">IF(CL$5="",0,SUMPRODUCT(
INDIRECT(ADDRESS($P113,SUMIFS($1:$1,$5:$5,1))&amp;":"&amp;ADDRESS($P113,CL$1)),
INDIRECT("rBP!"&amp;ADDRESS($S113,SUMIFS(rBP!$1:$1,rBP!$5:$5,MAX(rBP!$5:$5)-CL$5+1))&amp;":"&amp;ADDRESS($S113,SUMIFS(rBP!$1:$1,rBP!$5:$5,MAX(rBP!$5:$5))))))</f>
        <v>0</v>
      </c>
      <c r="CM113" s="71">
        <f ca="1">IF(CM$5="",0,SUMPRODUCT(
INDIRECT(ADDRESS($P113,SUMIFS($1:$1,$5:$5,1))&amp;":"&amp;ADDRESS($P113,CM$1)),
INDIRECT("rBP!"&amp;ADDRESS($S113,SUMIFS(rBP!$1:$1,rBP!$5:$5,MAX(rBP!$5:$5)-CM$5+1))&amp;":"&amp;ADDRESS($S113,SUMIFS(rBP!$1:$1,rBP!$5:$5,MAX(rBP!$5:$5))))))</f>
        <v>0</v>
      </c>
      <c r="CN113" s="71">
        <f ca="1">IF(CN$5="",0,SUMPRODUCT(
INDIRECT(ADDRESS($P113,SUMIFS($1:$1,$5:$5,1))&amp;":"&amp;ADDRESS($P113,CN$1)),
INDIRECT("rBP!"&amp;ADDRESS($S113,SUMIFS(rBP!$1:$1,rBP!$5:$5,MAX(rBP!$5:$5)-CN$5+1))&amp;":"&amp;ADDRESS($S113,SUMIFS(rBP!$1:$1,rBP!$5:$5,MAX(rBP!$5:$5))))))</f>
        <v>0</v>
      </c>
      <c r="CO113" s="71">
        <f ca="1">IF(CO$5="",0,SUMPRODUCT(
INDIRECT(ADDRESS($P113,SUMIFS($1:$1,$5:$5,1))&amp;":"&amp;ADDRESS($P113,CO$1)),
INDIRECT("rBP!"&amp;ADDRESS($S113,SUMIFS(rBP!$1:$1,rBP!$5:$5,MAX(rBP!$5:$5)-CO$5+1))&amp;":"&amp;ADDRESS($S113,SUMIFS(rBP!$1:$1,rBP!$5:$5,MAX(rBP!$5:$5))))))</f>
        <v>0</v>
      </c>
      <c r="CP113" s="71">
        <f ca="1">IF(CP$5="",0,SUMPRODUCT(
INDIRECT(ADDRESS($P113,SUMIFS($1:$1,$5:$5,1))&amp;":"&amp;ADDRESS($P113,CP$1)),
INDIRECT("rBP!"&amp;ADDRESS($S113,SUMIFS(rBP!$1:$1,rBP!$5:$5,MAX(rBP!$5:$5)-CP$5+1))&amp;":"&amp;ADDRESS($S113,SUMIFS(rBP!$1:$1,rBP!$5:$5,MAX(rBP!$5:$5))))))</f>
        <v>0</v>
      </c>
      <c r="CQ113" s="71">
        <f ca="1">IF(CQ$5="",0,SUMPRODUCT(
INDIRECT(ADDRESS($P113,SUMIFS($1:$1,$5:$5,1))&amp;":"&amp;ADDRESS($P113,CQ$1)),
INDIRECT("rBP!"&amp;ADDRESS($S113,SUMIFS(rBP!$1:$1,rBP!$5:$5,MAX(rBP!$5:$5)-CQ$5+1))&amp;":"&amp;ADDRESS($S113,SUMIFS(rBP!$1:$1,rBP!$5:$5,MAX(rBP!$5:$5))))))</f>
        <v>0</v>
      </c>
      <c r="CR113" s="71">
        <f ca="1">IF(CR$5="",0,SUMPRODUCT(
INDIRECT(ADDRESS($P113,SUMIFS($1:$1,$5:$5,1))&amp;":"&amp;ADDRESS($P113,CR$1)),
INDIRECT("rBP!"&amp;ADDRESS($S113,SUMIFS(rBP!$1:$1,rBP!$5:$5,MAX(rBP!$5:$5)-CR$5+1))&amp;":"&amp;ADDRESS($S113,SUMIFS(rBP!$1:$1,rBP!$5:$5,MAX(rBP!$5:$5))))))</f>
        <v>0</v>
      </c>
      <c r="CS113" s="71">
        <f ca="1">IF(CS$5="",0,SUMPRODUCT(
INDIRECT(ADDRESS($P113,SUMIFS($1:$1,$5:$5,1))&amp;":"&amp;ADDRESS($P113,CS$1)),
INDIRECT("rBP!"&amp;ADDRESS($S113,SUMIFS(rBP!$1:$1,rBP!$5:$5,MAX(rBP!$5:$5)-CS$5+1))&amp;":"&amp;ADDRESS($S113,SUMIFS(rBP!$1:$1,rBP!$5:$5,MAX(rBP!$5:$5))))))</f>
        <v>0</v>
      </c>
      <c r="CT113" s="71">
        <f ca="1">IF(CT$5="",0,SUMPRODUCT(
INDIRECT(ADDRESS($P113,SUMIFS($1:$1,$5:$5,1))&amp;":"&amp;ADDRESS($P113,CT$1)),
INDIRECT("rBP!"&amp;ADDRESS($S113,SUMIFS(rBP!$1:$1,rBP!$5:$5,MAX(rBP!$5:$5)-CT$5+1))&amp;":"&amp;ADDRESS($S113,SUMIFS(rBP!$1:$1,rBP!$5:$5,MAX(rBP!$5:$5))))))</f>
        <v>0</v>
      </c>
    </row>
    <row r="114" spans="1:98" s="27" customFormat="1" ht="12" x14ac:dyDescent="0.25">
      <c r="A114" s="26">
        <f>ROW()</f>
        <v>114</v>
      </c>
      <c r="E114" s="24"/>
      <c r="F114" s="68" t="str">
        <f>F109</f>
        <v>Поступление ГП на склад ГП</v>
      </c>
      <c r="G114" s="27" t="str">
        <f>BP!$F$25</f>
        <v>Упаковка</v>
      </c>
      <c r="M114" s="2" t="str">
        <f>Lists!$R$8</f>
        <v>руб.</v>
      </c>
      <c r="P114" s="73">
        <f t="shared" si="15"/>
        <v>7</v>
      </c>
      <c r="R114" s="24"/>
      <c r="S114" s="73">
        <f>BP!$A169</f>
        <v>169</v>
      </c>
      <c r="T114" s="69"/>
      <c r="U114" s="69"/>
      <c r="V114" s="77"/>
      <c r="W114" s="29">
        <f ca="1">SUM(INDIRECT(ADDRESS(ROW(),SUMIFS($1:$1,$5:$5,1))):INDIRECT(ADDRESS(ROW(),SUMIFS($1:$1,$5:$5,MAX($5:$5)))))</f>
        <v>13677422.775134796</v>
      </c>
      <c r="X114" s="69"/>
      <c r="Y114" s="69"/>
      <c r="Z114" s="71">
        <f ca="1">IF(Z$5="",0,SUMPRODUCT(
INDIRECT(ADDRESS($P114,SUMIFS($1:$1,$5:$5,1))&amp;":"&amp;ADDRESS($P114,Z$1)),
INDIRECT("rBP!"&amp;ADDRESS($S114,SUMIFS(rBP!$1:$1,rBP!$5:$5,MAX(rBP!$5:$5)-Z$5+1))&amp;":"&amp;ADDRESS($S114,SUMIFS(rBP!$1:$1,rBP!$5:$5,MAX(rBP!$5:$5))))))</f>
        <v>0</v>
      </c>
      <c r="AA114" s="71">
        <f ca="1">IF(AA$5="",0,SUMPRODUCT(
INDIRECT(ADDRESS($P114,SUMIFS($1:$1,$5:$5,1))&amp;":"&amp;ADDRESS($P114,AA$1)),
INDIRECT("rBP!"&amp;ADDRESS($S114,SUMIFS(rBP!$1:$1,rBP!$5:$5,MAX(rBP!$5:$5)-AA$5+1))&amp;":"&amp;ADDRESS($S114,SUMIFS(rBP!$1:$1,rBP!$5:$5,MAX(rBP!$5:$5))))))</f>
        <v>0</v>
      </c>
      <c r="AB114" s="71">
        <f ca="1">IF(AB$5="",0,SUMPRODUCT(
INDIRECT(ADDRESS($P114,SUMIFS($1:$1,$5:$5,1))&amp;":"&amp;ADDRESS($P114,AB$1)),
INDIRECT("rBP!"&amp;ADDRESS($S114,SUMIFS(rBP!$1:$1,rBP!$5:$5,MAX(rBP!$5:$5)-AB$5+1))&amp;":"&amp;ADDRESS($S114,SUMIFS(rBP!$1:$1,rBP!$5:$5,MAX(rBP!$5:$5))))))</f>
        <v>0</v>
      </c>
      <c r="AC114" s="71">
        <f ca="1">IF(AC$5="",0,SUMPRODUCT(
INDIRECT(ADDRESS($P114,SUMIFS($1:$1,$5:$5,1))&amp;":"&amp;ADDRESS($P114,AC$1)),
INDIRECT("rBP!"&amp;ADDRESS($S114,SUMIFS(rBP!$1:$1,rBP!$5:$5,MAX(rBP!$5:$5)-AC$5+1))&amp;":"&amp;ADDRESS($S114,SUMIFS(rBP!$1:$1,rBP!$5:$5,MAX(rBP!$5:$5))))))</f>
        <v>0</v>
      </c>
      <c r="AD114" s="71">
        <f ca="1">IF(AD$5="",0,SUMPRODUCT(
INDIRECT(ADDRESS($P114,SUMIFS($1:$1,$5:$5,1))&amp;":"&amp;ADDRESS($P114,AD$1)),
INDIRECT("rBP!"&amp;ADDRESS($S114,SUMIFS(rBP!$1:$1,rBP!$5:$5,MAX(rBP!$5:$5)-AD$5+1))&amp;":"&amp;ADDRESS($S114,SUMIFS(rBP!$1:$1,rBP!$5:$5,MAX(rBP!$5:$5))))))</f>
        <v>0</v>
      </c>
      <c r="AE114" s="71">
        <f ca="1">IF(AE$5="",0,SUMPRODUCT(
INDIRECT(ADDRESS($P114,SUMIFS($1:$1,$5:$5,1))&amp;":"&amp;ADDRESS($P114,AE$1)),
INDIRECT("rBP!"&amp;ADDRESS($S114,SUMIFS(rBP!$1:$1,rBP!$5:$5,MAX(rBP!$5:$5)-AE$5+1))&amp;":"&amp;ADDRESS($S114,SUMIFS(rBP!$1:$1,rBP!$5:$5,MAX(rBP!$5:$5))))))</f>
        <v>160000</v>
      </c>
      <c r="AF114" s="71">
        <f ca="1">IF(AF$5="",0,SUMPRODUCT(
INDIRECT(ADDRESS($P114,SUMIFS($1:$1,$5:$5,1))&amp;":"&amp;ADDRESS($P114,AF$1)),
INDIRECT("rBP!"&amp;ADDRESS($S114,SUMIFS(rBP!$1:$1,rBP!$5:$5,MAX(rBP!$5:$5)-AF$5+1))&amp;":"&amp;ADDRESS($S114,SUMIFS(rBP!$1:$1,rBP!$5:$5,MAX(rBP!$5:$5))))))</f>
        <v>164800</v>
      </c>
      <c r="AG114" s="71">
        <f ca="1">IF(AG$5="",0,SUMPRODUCT(
INDIRECT(ADDRESS($P114,SUMIFS($1:$1,$5:$5,1))&amp;":"&amp;ADDRESS($P114,AG$1)),
INDIRECT("rBP!"&amp;ADDRESS($S114,SUMIFS(rBP!$1:$1,rBP!$5:$5,MAX(rBP!$5:$5)-AG$5+1))&amp;":"&amp;ADDRESS($S114,SUMIFS(rBP!$1:$1,rBP!$5:$5,MAX(rBP!$5:$5))))))</f>
        <v>169744</v>
      </c>
      <c r="AH114" s="71">
        <f ca="1">IF(AH$5="",0,SUMPRODUCT(
INDIRECT(ADDRESS($P114,SUMIFS($1:$1,$5:$5,1))&amp;":"&amp;ADDRESS($P114,AH$1)),
INDIRECT("rBP!"&amp;ADDRESS($S114,SUMIFS(rBP!$1:$1,rBP!$5:$5,MAX(rBP!$5:$5)-AH$5+1))&amp;":"&amp;ADDRESS($S114,SUMIFS(rBP!$1:$1,rBP!$5:$5,MAX(rBP!$5:$5))))))</f>
        <v>174836.32</v>
      </c>
      <c r="AI114" s="71">
        <f ca="1">IF(AI$5="",0,SUMPRODUCT(
INDIRECT(ADDRESS($P114,SUMIFS($1:$1,$5:$5,1))&amp;":"&amp;ADDRESS($P114,AI$1)),
INDIRECT("rBP!"&amp;ADDRESS($S114,SUMIFS(rBP!$1:$1,rBP!$5:$5,MAX(rBP!$5:$5)-AI$5+1))&amp;":"&amp;ADDRESS($S114,SUMIFS(rBP!$1:$1,rBP!$5:$5,MAX(rBP!$5:$5))))))</f>
        <v>180081.40960000001</v>
      </c>
      <c r="AJ114" s="71">
        <f ca="1">IF(AJ$5="",0,SUMPRODUCT(
INDIRECT(ADDRESS($P114,SUMIFS($1:$1,$5:$5,1))&amp;":"&amp;ADDRESS($P114,AJ$1)),
INDIRECT("rBP!"&amp;ADDRESS($S114,SUMIFS(rBP!$1:$1,rBP!$5:$5,MAX(rBP!$5:$5)-AJ$5+1))&amp;":"&amp;ADDRESS($S114,SUMIFS(rBP!$1:$1,rBP!$5:$5,MAX(rBP!$5:$5))))))</f>
        <v>185483.85188800003</v>
      </c>
      <c r="AK114" s="71">
        <f ca="1">IF(AK$5="",0,SUMPRODUCT(
INDIRECT(ADDRESS($P114,SUMIFS($1:$1,$5:$5,1))&amp;":"&amp;ADDRESS($P114,AK$1)),
INDIRECT("rBP!"&amp;ADDRESS($S114,SUMIFS(rBP!$1:$1,rBP!$5:$5,MAX(rBP!$5:$5)-AK$5+1))&amp;":"&amp;ADDRESS($S114,SUMIFS(rBP!$1:$1,rBP!$5:$5,MAX(rBP!$5:$5))))))</f>
        <v>191048.36744464003</v>
      </c>
      <c r="AL114" s="71">
        <f ca="1">IF(AL$5="",0,SUMPRODUCT(
INDIRECT(ADDRESS($P114,SUMIFS($1:$1,$5:$5,1))&amp;":"&amp;ADDRESS($P114,AL$1)),
INDIRECT("rBP!"&amp;ADDRESS($S114,SUMIFS(rBP!$1:$1,rBP!$5:$5,MAX(rBP!$5:$5)-AL$5+1))&amp;":"&amp;ADDRESS($S114,SUMIFS(rBP!$1:$1,rBP!$5:$5,MAX(rBP!$5:$5))))))</f>
        <v>196779.81846797923</v>
      </c>
      <c r="AM114" s="71">
        <f ca="1">IF(AM$5="",0,SUMPRODUCT(
INDIRECT(ADDRESS($P114,SUMIFS($1:$1,$5:$5,1))&amp;":"&amp;ADDRESS($P114,AM$1)),
INDIRECT("rBP!"&amp;ADDRESS($S114,SUMIFS(rBP!$1:$1,rBP!$5:$5,MAX(rBP!$5:$5)-AM$5+1))&amp;":"&amp;ADDRESS($S114,SUMIFS(rBP!$1:$1,rBP!$5:$5,MAX(rBP!$5:$5))))))</f>
        <v>202683.21302201861</v>
      </c>
      <c r="AN114" s="71">
        <f ca="1">IF(AN$5="",0,SUMPRODUCT(
INDIRECT(ADDRESS($P114,SUMIFS($1:$1,$5:$5,1))&amp;":"&amp;ADDRESS($P114,AN$1)),
INDIRECT("rBP!"&amp;ADDRESS($S114,SUMIFS(rBP!$1:$1,rBP!$5:$5,MAX(rBP!$5:$5)-AN$5+1))&amp;":"&amp;ADDRESS($S114,SUMIFS(rBP!$1:$1,rBP!$5:$5,MAX(rBP!$5:$5))))))</f>
        <v>208763.70941267916</v>
      </c>
      <c r="AO114" s="71">
        <f ca="1">IF(AO$5="",0,SUMPRODUCT(
INDIRECT(ADDRESS($P114,SUMIFS($1:$1,$5:$5,1))&amp;":"&amp;ADDRESS($P114,AO$1)),
INDIRECT("rBP!"&amp;ADDRESS($S114,SUMIFS(rBP!$1:$1,rBP!$5:$5,MAX(rBP!$5:$5)-AO$5+1))&amp;":"&amp;ADDRESS($S114,SUMIFS(rBP!$1:$1,rBP!$5:$5,MAX(rBP!$5:$5))))))</f>
        <v>215026.62069505954</v>
      </c>
      <c r="AP114" s="71">
        <f ca="1">IF(AP$5="",0,SUMPRODUCT(
INDIRECT(ADDRESS($P114,SUMIFS($1:$1,$5:$5,1))&amp;":"&amp;ADDRESS($P114,AP$1)),
INDIRECT("rBP!"&amp;ADDRESS($S114,SUMIFS(rBP!$1:$1,rBP!$5:$5,MAX(rBP!$5:$5)-AP$5+1))&amp;":"&amp;ADDRESS($S114,SUMIFS(rBP!$1:$1,rBP!$5:$5,MAX(rBP!$5:$5))))))</f>
        <v>221477.41931591131</v>
      </c>
      <c r="AQ114" s="71">
        <f ca="1">IF(AQ$5="",0,SUMPRODUCT(
INDIRECT(ADDRESS($P114,SUMIFS($1:$1,$5:$5,1))&amp;":"&amp;ADDRESS($P114,AQ$1)),
INDIRECT("rBP!"&amp;ADDRESS($S114,SUMIFS(rBP!$1:$1,rBP!$5:$5,MAX(rBP!$5:$5)-AQ$5+1))&amp;":"&amp;ADDRESS($S114,SUMIFS(rBP!$1:$1,rBP!$5:$5,MAX(rBP!$5:$5))))))</f>
        <v>228121.74189538867</v>
      </c>
      <c r="AR114" s="71">
        <f ca="1">IF(AR$5="",0,SUMPRODUCT(
INDIRECT(ADDRESS($P114,SUMIFS($1:$1,$5:$5,1))&amp;":"&amp;ADDRESS($P114,AR$1)),
INDIRECT("rBP!"&amp;ADDRESS($S114,SUMIFS(rBP!$1:$1,rBP!$5:$5,MAX(rBP!$5:$5)-AR$5+1))&amp;":"&amp;ADDRESS($S114,SUMIFS(rBP!$1:$1,rBP!$5:$5,MAX(rBP!$5:$5))))))</f>
        <v>234965.39415225034</v>
      </c>
      <c r="AS114" s="71">
        <f ca="1">IF(AS$5="",0,SUMPRODUCT(
INDIRECT(ADDRESS($P114,SUMIFS($1:$1,$5:$5,1))&amp;":"&amp;ADDRESS($P114,AS$1)),
INDIRECT("rBP!"&amp;ADDRESS($S114,SUMIFS(rBP!$1:$1,rBP!$5:$5,MAX(rBP!$5:$5)-AS$5+1))&amp;":"&amp;ADDRESS($S114,SUMIFS(rBP!$1:$1,rBP!$5:$5,MAX(rBP!$5:$5))))))</f>
        <v>242014.35597681787</v>
      </c>
      <c r="AT114" s="71">
        <f ca="1">IF(AT$5="",0,SUMPRODUCT(
INDIRECT(ADDRESS($P114,SUMIFS($1:$1,$5:$5,1))&amp;":"&amp;ADDRESS($P114,AT$1)),
INDIRECT("rBP!"&amp;ADDRESS($S114,SUMIFS(rBP!$1:$1,rBP!$5:$5,MAX(rBP!$5:$5)-AT$5+1))&amp;":"&amp;ADDRESS($S114,SUMIFS(rBP!$1:$1,rBP!$5:$5,MAX(rBP!$5:$5))))))</f>
        <v>249274.78665612242</v>
      </c>
      <c r="AU114" s="71">
        <f ca="1">IF(AU$5="",0,SUMPRODUCT(
INDIRECT(ADDRESS($P114,SUMIFS($1:$1,$5:$5,1))&amp;":"&amp;ADDRESS($P114,AU$1)),
INDIRECT("rBP!"&amp;ADDRESS($S114,SUMIFS(rBP!$1:$1,rBP!$5:$5,MAX(rBP!$5:$5)-AU$5+1))&amp;":"&amp;ADDRESS($S114,SUMIFS(rBP!$1:$1,rBP!$5:$5,MAX(rBP!$5:$5))))))</f>
        <v>256753.03025580608</v>
      </c>
      <c r="AV114" s="71">
        <f ca="1">IF(AV$5="",0,SUMPRODUCT(
INDIRECT(ADDRESS($P114,SUMIFS($1:$1,$5:$5,1))&amp;":"&amp;ADDRESS($P114,AV$1)),
INDIRECT("rBP!"&amp;ADDRESS($S114,SUMIFS(rBP!$1:$1,rBP!$5:$5,MAX(rBP!$5:$5)-AV$5+1))&amp;":"&amp;ADDRESS($S114,SUMIFS(rBP!$1:$1,rBP!$5:$5,MAX(rBP!$5:$5))))))</f>
        <v>264455.62116348027</v>
      </c>
      <c r="AW114" s="71">
        <f ca="1">IF(AW$5="",0,SUMPRODUCT(
INDIRECT(ADDRESS($P114,SUMIFS($1:$1,$5:$5,1))&amp;":"&amp;ADDRESS($P114,AW$1)),
INDIRECT("rBP!"&amp;ADDRESS($S114,SUMIFS(rBP!$1:$1,rBP!$5:$5,MAX(rBP!$5:$5)-AW$5+1))&amp;":"&amp;ADDRESS($S114,SUMIFS(rBP!$1:$1,rBP!$5:$5,MAX(rBP!$5:$5))))))</f>
        <v>272389.28979838471</v>
      </c>
      <c r="AX114" s="71">
        <f ca="1">IF(AX$5="",0,SUMPRODUCT(
INDIRECT(ADDRESS($P114,SUMIFS($1:$1,$5:$5,1))&amp;":"&amp;ADDRESS($P114,AX$1)),
INDIRECT("rBP!"&amp;ADDRESS($S114,SUMIFS(rBP!$1:$1,rBP!$5:$5,MAX(rBP!$5:$5)-AX$5+1))&amp;":"&amp;ADDRESS($S114,SUMIFS(rBP!$1:$1,rBP!$5:$5,MAX(rBP!$5:$5))))))</f>
        <v>280560.96849233622</v>
      </c>
      <c r="AY114" s="71">
        <f ca="1">IF(AY$5="",0,SUMPRODUCT(
INDIRECT(ADDRESS($P114,SUMIFS($1:$1,$5:$5,1))&amp;":"&amp;ADDRESS($P114,AY$1)),
INDIRECT("rBP!"&amp;ADDRESS($S114,SUMIFS(rBP!$1:$1,rBP!$5:$5,MAX(rBP!$5:$5)-AY$5+1))&amp;":"&amp;ADDRESS($S114,SUMIFS(rBP!$1:$1,rBP!$5:$5,MAX(rBP!$5:$5))))))</f>
        <v>288977.79754710634</v>
      </c>
      <c r="AZ114" s="71">
        <f ca="1">IF(AZ$5="",0,SUMPRODUCT(
INDIRECT(ADDRESS($P114,SUMIFS($1:$1,$5:$5,1))&amp;":"&amp;ADDRESS($P114,AZ$1)),
INDIRECT("rBP!"&amp;ADDRESS($S114,SUMIFS(rBP!$1:$1,rBP!$5:$5,MAX(rBP!$5:$5)-AZ$5+1))&amp;":"&amp;ADDRESS($S114,SUMIFS(rBP!$1:$1,rBP!$5:$5,MAX(rBP!$5:$5))))))</f>
        <v>297647.13147351955</v>
      </c>
      <c r="BA114" s="71">
        <f ca="1">IF(BA$5="",0,SUMPRODUCT(
INDIRECT(ADDRESS($P114,SUMIFS($1:$1,$5:$5,1))&amp;":"&amp;ADDRESS($P114,BA$1)),
INDIRECT("rBP!"&amp;ADDRESS($S114,SUMIFS(rBP!$1:$1,rBP!$5:$5,MAX(rBP!$5:$5)-BA$5+1))&amp;":"&amp;ADDRESS($S114,SUMIFS(rBP!$1:$1,rBP!$5:$5,MAX(rBP!$5:$5))))))</f>
        <v>306576.54541772511</v>
      </c>
      <c r="BB114" s="71">
        <f ca="1">IF(BB$5="",0,SUMPRODUCT(
INDIRECT(ADDRESS($P114,SUMIFS($1:$1,$5:$5,1))&amp;":"&amp;ADDRESS($P114,BB$1)),
INDIRECT("rBP!"&amp;ADDRESS($S114,SUMIFS(rBP!$1:$1,rBP!$5:$5,MAX(rBP!$5:$5)-BB$5+1))&amp;":"&amp;ADDRESS($S114,SUMIFS(rBP!$1:$1,rBP!$5:$5,MAX(rBP!$5:$5))))))</f>
        <v>315773.84178025695</v>
      </c>
      <c r="BC114" s="71">
        <f ca="1">IF(BC$5="",0,SUMPRODUCT(
INDIRECT(ADDRESS($P114,SUMIFS($1:$1,$5:$5,1))&amp;":"&amp;ADDRESS($P114,BC$1)),
INDIRECT("rBP!"&amp;ADDRESS($S114,SUMIFS(rBP!$1:$1,rBP!$5:$5,MAX(rBP!$5:$5)-BC$5+1))&amp;":"&amp;ADDRESS($S114,SUMIFS(rBP!$1:$1,rBP!$5:$5,MAX(rBP!$5:$5))))))</f>
        <v>325247.05703366466</v>
      </c>
      <c r="BD114" s="71">
        <f ca="1">IF(BD$5="",0,SUMPRODUCT(
INDIRECT(ADDRESS($P114,SUMIFS($1:$1,$5:$5,1))&amp;":"&amp;ADDRESS($P114,BD$1)),
INDIRECT("rBP!"&amp;ADDRESS($S114,SUMIFS(rBP!$1:$1,rBP!$5:$5,MAX(rBP!$5:$5)-BD$5+1))&amp;":"&amp;ADDRESS($S114,SUMIFS(rBP!$1:$1,rBP!$5:$5,MAX(rBP!$5:$5))))))</f>
        <v>335004.46874467458</v>
      </c>
      <c r="BE114" s="71">
        <f ca="1">IF(BE$5="",0,SUMPRODUCT(
INDIRECT(ADDRESS($P114,SUMIFS($1:$1,$5:$5,1))&amp;":"&amp;ADDRESS($P114,BE$1)),
INDIRECT("rBP!"&amp;ADDRESS($S114,SUMIFS(rBP!$1:$1,rBP!$5:$5,MAX(rBP!$5:$5)-BE$5+1))&amp;":"&amp;ADDRESS($S114,SUMIFS(rBP!$1:$1,rBP!$5:$5,MAX(rBP!$5:$5))))))</f>
        <v>345054.60280701483</v>
      </c>
      <c r="BF114" s="71">
        <f ca="1">IF(BF$5="",0,SUMPRODUCT(
INDIRECT(ADDRESS($P114,SUMIFS($1:$1,$5:$5,1))&amp;":"&amp;ADDRESS($P114,BF$1)),
INDIRECT("rBP!"&amp;ADDRESS($S114,SUMIFS(rBP!$1:$1,rBP!$5:$5,MAX(rBP!$5:$5)-BF$5+1))&amp;":"&amp;ADDRESS($S114,SUMIFS(rBP!$1:$1,rBP!$5:$5,MAX(rBP!$5:$5))))))</f>
        <v>355406.24089122523</v>
      </c>
      <c r="BG114" s="71">
        <f ca="1">IF(BG$5="",0,SUMPRODUCT(
INDIRECT(ADDRESS($P114,SUMIFS($1:$1,$5:$5,1))&amp;":"&amp;ADDRESS($P114,BG$1)),
INDIRECT("rBP!"&amp;ADDRESS($S114,SUMIFS(rBP!$1:$1,rBP!$5:$5,MAX(rBP!$5:$5)-BG$5+1))&amp;":"&amp;ADDRESS($S114,SUMIFS(rBP!$1:$1,rBP!$5:$5,MAX(rBP!$5:$5))))))</f>
        <v>366068.42811796203</v>
      </c>
      <c r="BH114" s="71">
        <f ca="1">IF(BH$5="",0,SUMPRODUCT(
INDIRECT(ADDRESS($P114,SUMIFS($1:$1,$5:$5,1))&amp;":"&amp;ADDRESS($P114,BH$1)),
INDIRECT("rBP!"&amp;ADDRESS($S114,SUMIFS(rBP!$1:$1,rBP!$5:$5,MAX(rBP!$5:$5)-BH$5+1))&amp;":"&amp;ADDRESS($S114,SUMIFS(rBP!$1:$1,rBP!$5:$5,MAX(rBP!$5:$5))))))</f>
        <v>377050.4809615009</v>
      </c>
      <c r="BI114" s="71">
        <f ca="1">IF(BI$5="",0,SUMPRODUCT(
INDIRECT(ADDRESS($P114,SUMIFS($1:$1,$5:$5,1))&amp;":"&amp;ADDRESS($P114,BI$1)),
INDIRECT("rBP!"&amp;ADDRESS($S114,SUMIFS(rBP!$1:$1,rBP!$5:$5,MAX(rBP!$5:$5)-BI$5+1))&amp;":"&amp;ADDRESS($S114,SUMIFS(rBP!$1:$1,rBP!$5:$5,MAX(rBP!$5:$5))))))</f>
        <v>388361.99539034592</v>
      </c>
      <c r="BJ114" s="71">
        <f ca="1">IF(BJ$5="",0,SUMPRODUCT(
INDIRECT(ADDRESS($P114,SUMIFS($1:$1,$5:$5,1))&amp;":"&amp;ADDRESS($P114,BJ$1)),
INDIRECT("rBP!"&amp;ADDRESS($S114,SUMIFS(rBP!$1:$1,rBP!$5:$5,MAX(rBP!$5:$5)-BJ$5+1))&amp;":"&amp;ADDRESS($S114,SUMIFS(rBP!$1:$1,rBP!$5:$5,MAX(rBP!$5:$5))))))</f>
        <v>400012.85525205632</v>
      </c>
      <c r="BK114" s="71">
        <f ca="1">IF(BK$5="",0,SUMPRODUCT(
INDIRECT(ADDRESS($P114,SUMIFS($1:$1,$5:$5,1))&amp;":"&amp;ADDRESS($P114,BK$1)),
INDIRECT("rBP!"&amp;ADDRESS($S114,SUMIFS(rBP!$1:$1,rBP!$5:$5,MAX(rBP!$5:$5)-BK$5+1))&amp;":"&amp;ADDRESS($S114,SUMIFS(rBP!$1:$1,rBP!$5:$5,MAX(rBP!$5:$5))))))</f>
        <v>412013.24090961803</v>
      </c>
      <c r="BL114" s="71">
        <f ca="1">IF(BL$5="",0,SUMPRODUCT(
INDIRECT(ADDRESS($P114,SUMIFS($1:$1,$5:$5,1))&amp;":"&amp;ADDRESS($P114,BL$1)),
INDIRECT("rBP!"&amp;ADDRESS($S114,SUMIFS(rBP!$1:$1,rBP!$5:$5,MAX(rBP!$5:$5)-BL$5+1))&amp;":"&amp;ADDRESS($S114,SUMIFS(rBP!$1:$1,rBP!$5:$5,MAX(rBP!$5:$5))))))</f>
        <v>424373.63813690661</v>
      </c>
      <c r="BM114" s="71">
        <f ca="1">IF(BM$5="",0,SUMPRODUCT(
INDIRECT(ADDRESS($P114,SUMIFS($1:$1,$5:$5,1))&amp;":"&amp;ADDRESS($P114,BM$1)),
INDIRECT("rBP!"&amp;ADDRESS($S114,SUMIFS(rBP!$1:$1,rBP!$5:$5,MAX(rBP!$5:$5)-BM$5+1))&amp;":"&amp;ADDRESS($S114,SUMIFS(rBP!$1:$1,rBP!$5:$5,MAX(rBP!$5:$5))))))</f>
        <v>437104.84728101379</v>
      </c>
      <c r="BN114" s="71">
        <f ca="1">IF(BN$5="",0,SUMPRODUCT(
INDIRECT(ADDRESS($P114,SUMIFS($1:$1,$5:$5,1))&amp;":"&amp;ADDRESS($P114,BN$1)),
INDIRECT("rBP!"&amp;ADDRESS($S114,SUMIFS(rBP!$1:$1,rBP!$5:$5,MAX(rBP!$5:$5)-BN$5+1))&amp;":"&amp;ADDRESS($S114,SUMIFS(rBP!$1:$1,rBP!$5:$5,MAX(rBP!$5:$5))))))</f>
        <v>450217.99269944424</v>
      </c>
      <c r="BO114" s="71">
        <f ca="1">IF(BO$5="",0,SUMPRODUCT(
INDIRECT(ADDRESS($P114,SUMIFS($1:$1,$5:$5,1))&amp;":"&amp;ADDRESS($P114,BO$1)),
INDIRECT("rBP!"&amp;ADDRESS($S114,SUMIFS(rBP!$1:$1,rBP!$5:$5,MAX(rBP!$5:$5)-BO$5+1))&amp;":"&amp;ADDRESS($S114,SUMIFS(rBP!$1:$1,rBP!$5:$5,MAX(rBP!$5:$5))))))</f>
        <v>463724.53248042759</v>
      </c>
      <c r="BP114" s="71">
        <f ca="1">IF(BP$5="",0,SUMPRODUCT(
INDIRECT(ADDRESS($P114,SUMIFS($1:$1,$5:$5,1))&amp;":"&amp;ADDRESS($P114,BP$1)),
INDIRECT("rBP!"&amp;ADDRESS($S114,SUMIFS(rBP!$1:$1,rBP!$5:$5,MAX(rBP!$5:$5)-BP$5+1))&amp;":"&amp;ADDRESS($S114,SUMIFS(rBP!$1:$1,rBP!$5:$5,MAX(rBP!$5:$5))))))</f>
        <v>477636.26845484041</v>
      </c>
      <c r="BQ114" s="71">
        <f ca="1">IF(BQ$5="",0,SUMPRODUCT(
INDIRECT(ADDRESS($P114,SUMIFS($1:$1,$5:$5,1))&amp;":"&amp;ADDRESS($P114,BQ$1)),
INDIRECT("rBP!"&amp;ADDRESS($S114,SUMIFS(rBP!$1:$1,rBP!$5:$5,MAX(rBP!$5:$5)-BQ$5+1))&amp;":"&amp;ADDRESS($S114,SUMIFS(rBP!$1:$1,rBP!$5:$5,MAX(rBP!$5:$5))))))</f>
        <v>491965.35650848562</v>
      </c>
      <c r="BR114" s="71">
        <f ca="1">IF(BR$5="",0,SUMPRODUCT(
INDIRECT(ADDRESS($P114,SUMIFS($1:$1,$5:$5,1))&amp;":"&amp;ADDRESS($P114,BR$1)),
INDIRECT("rBP!"&amp;ADDRESS($S114,SUMIFS(rBP!$1:$1,rBP!$5:$5,MAX(rBP!$5:$5)-BR$5+1))&amp;":"&amp;ADDRESS($S114,SUMIFS(rBP!$1:$1,rBP!$5:$5,MAX(rBP!$5:$5))))))</f>
        <v>506724.31720374024</v>
      </c>
      <c r="BS114" s="71">
        <f ca="1">IF(BS$5="",0,SUMPRODUCT(
INDIRECT(ADDRESS($P114,SUMIFS($1:$1,$5:$5,1))&amp;":"&amp;ADDRESS($P114,BS$1)),
INDIRECT("rBP!"&amp;ADDRESS($S114,SUMIFS(rBP!$1:$1,rBP!$5:$5,MAX(rBP!$5:$5)-BS$5+1))&amp;":"&amp;ADDRESS($S114,SUMIFS(rBP!$1:$1,rBP!$5:$5,MAX(rBP!$5:$5))))))</f>
        <v>521926.04671985249</v>
      </c>
      <c r="BT114" s="71">
        <f ca="1">IF(BT$5="",0,SUMPRODUCT(
INDIRECT(ADDRESS($P114,SUMIFS($1:$1,$5:$5,1))&amp;":"&amp;ADDRESS($P114,BT$1)),
INDIRECT("rBP!"&amp;ADDRESS($S114,SUMIFS(rBP!$1:$1,rBP!$5:$5,MAX(rBP!$5:$5)-BT$5+1))&amp;":"&amp;ADDRESS($S114,SUMIFS(rBP!$1:$1,rBP!$5:$5,MAX(rBP!$5:$5))))))</f>
        <v>537583.82812144805</v>
      </c>
      <c r="BU114" s="71">
        <f ca="1">IF(BU$5="",0,SUMPRODUCT(
INDIRECT(ADDRESS($P114,SUMIFS($1:$1,$5:$5,1))&amp;":"&amp;ADDRESS($P114,BU$1)),
INDIRECT("rBP!"&amp;ADDRESS($S114,SUMIFS(rBP!$1:$1,rBP!$5:$5,MAX(rBP!$5:$5)-BU$5+1))&amp;":"&amp;ADDRESS($S114,SUMIFS(rBP!$1:$1,rBP!$5:$5,MAX(rBP!$5:$5))))))</f>
        <v>553711.34296509146</v>
      </c>
      <c r="BV114" s="71">
        <f ca="1">IF(BV$5="",0,SUMPRODUCT(
INDIRECT(ADDRESS($P114,SUMIFS($1:$1,$5:$5,1))&amp;":"&amp;ADDRESS($P114,BV$1)),
INDIRECT("rBP!"&amp;ADDRESS($S114,SUMIFS(rBP!$1:$1,rBP!$5:$5,MAX(rBP!$5:$5)-BV$5+1))&amp;":"&amp;ADDRESS($S114,SUMIFS(rBP!$1:$1,rBP!$5:$5,MAX(rBP!$5:$5))))))</f>
        <v>0</v>
      </c>
      <c r="BW114" s="71">
        <f ca="1">IF(BW$5="",0,SUMPRODUCT(
INDIRECT(ADDRESS($P114,SUMIFS($1:$1,$5:$5,1))&amp;":"&amp;ADDRESS($P114,BW$1)),
INDIRECT("rBP!"&amp;ADDRESS($S114,SUMIFS(rBP!$1:$1,rBP!$5:$5,MAX(rBP!$5:$5)-BW$5+1))&amp;":"&amp;ADDRESS($S114,SUMIFS(rBP!$1:$1,rBP!$5:$5,MAX(rBP!$5:$5))))))</f>
        <v>0</v>
      </c>
      <c r="BX114" s="71">
        <f ca="1">IF(BX$5="",0,SUMPRODUCT(
INDIRECT(ADDRESS($P114,SUMIFS($1:$1,$5:$5,1))&amp;":"&amp;ADDRESS($P114,BX$1)),
INDIRECT("rBP!"&amp;ADDRESS($S114,SUMIFS(rBP!$1:$1,rBP!$5:$5,MAX(rBP!$5:$5)-BX$5+1))&amp;":"&amp;ADDRESS($S114,SUMIFS(rBP!$1:$1,rBP!$5:$5,MAX(rBP!$5:$5))))))</f>
        <v>0</v>
      </c>
      <c r="BY114" s="71">
        <f ca="1">IF(BY$5="",0,SUMPRODUCT(
INDIRECT(ADDRESS($P114,SUMIFS($1:$1,$5:$5,1))&amp;":"&amp;ADDRESS($P114,BY$1)),
INDIRECT("rBP!"&amp;ADDRESS($S114,SUMIFS(rBP!$1:$1,rBP!$5:$5,MAX(rBP!$5:$5)-BY$5+1))&amp;":"&amp;ADDRESS($S114,SUMIFS(rBP!$1:$1,rBP!$5:$5,MAX(rBP!$5:$5))))))</f>
        <v>0</v>
      </c>
      <c r="BZ114" s="71">
        <f ca="1">IF(BZ$5="",0,SUMPRODUCT(
INDIRECT(ADDRESS($P114,SUMIFS($1:$1,$5:$5,1))&amp;":"&amp;ADDRESS($P114,BZ$1)),
INDIRECT("rBP!"&amp;ADDRESS($S114,SUMIFS(rBP!$1:$1,rBP!$5:$5,MAX(rBP!$5:$5)-BZ$5+1))&amp;":"&amp;ADDRESS($S114,SUMIFS(rBP!$1:$1,rBP!$5:$5,MAX(rBP!$5:$5))))))</f>
        <v>0</v>
      </c>
      <c r="CA114" s="71">
        <f ca="1">IF(CA$5="",0,SUMPRODUCT(
INDIRECT(ADDRESS($P114,SUMIFS($1:$1,$5:$5,1))&amp;":"&amp;ADDRESS($P114,CA$1)),
INDIRECT("rBP!"&amp;ADDRESS($S114,SUMIFS(rBP!$1:$1,rBP!$5:$5,MAX(rBP!$5:$5)-CA$5+1))&amp;":"&amp;ADDRESS($S114,SUMIFS(rBP!$1:$1,rBP!$5:$5,MAX(rBP!$5:$5))))))</f>
        <v>0</v>
      </c>
      <c r="CB114" s="71">
        <f ca="1">IF(CB$5="",0,SUMPRODUCT(
INDIRECT(ADDRESS($P114,SUMIFS($1:$1,$5:$5,1))&amp;":"&amp;ADDRESS($P114,CB$1)),
INDIRECT("rBP!"&amp;ADDRESS($S114,SUMIFS(rBP!$1:$1,rBP!$5:$5,MAX(rBP!$5:$5)-CB$5+1))&amp;":"&amp;ADDRESS($S114,SUMIFS(rBP!$1:$1,rBP!$5:$5,MAX(rBP!$5:$5))))))</f>
        <v>0</v>
      </c>
      <c r="CC114" s="71">
        <f ca="1">IF(CC$5="",0,SUMPRODUCT(
INDIRECT(ADDRESS($P114,SUMIFS($1:$1,$5:$5,1))&amp;":"&amp;ADDRESS($P114,CC$1)),
INDIRECT("rBP!"&amp;ADDRESS($S114,SUMIFS(rBP!$1:$1,rBP!$5:$5,MAX(rBP!$5:$5)-CC$5+1))&amp;":"&amp;ADDRESS($S114,SUMIFS(rBP!$1:$1,rBP!$5:$5,MAX(rBP!$5:$5))))))</f>
        <v>0</v>
      </c>
      <c r="CD114" s="71">
        <f ca="1">IF(CD$5="",0,SUMPRODUCT(
INDIRECT(ADDRESS($P114,SUMIFS($1:$1,$5:$5,1))&amp;":"&amp;ADDRESS($P114,CD$1)),
INDIRECT("rBP!"&amp;ADDRESS($S114,SUMIFS(rBP!$1:$1,rBP!$5:$5,MAX(rBP!$5:$5)-CD$5+1))&amp;":"&amp;ADDRESS($S114,SUMIFS(rBP!$1:$1,rBP!$5:$5,MAX(rBP!$5:$5))))))</f>
        <v>0</v>
      </c>
      <c r="CE114" s="71">
        <f ca="1">IF(CE$5="",0,SUMPRODUCT(
INDIRECT(ADDRESS($P114,SUMIFS($1:$1,$5:$5,1))&amp;":"&amp;ADDRESS($P114,CE$1)),
INDIRECT("rBP!"&amp;ADDRESS($S114,SUMIFS(rBP!$1:$1,rBP!$5:$5,MAX(rBP!$5:$5)-CE$5+1))&amp;":"&amp;ADDRESS($S114,SUMIFS(rBP!$1:$1,rBP!$5:$5,MAX(rBP!$5:$5))))))</f>
        <v>0</v>
      </c>
      <c r="CF114" s="71">
        <f ca="1">IF(CF$5="",0,SUMPRODUCT(
INDIRECT(ADDRESS($P114,SUMIFS($1:$1,$5:$5,1))&amp;":"&amp;ADDRESS($P114,CF$1)),
INDIRECT("rBP!"&amp;ADDRESS($S114,SUMIFS(rBP!$1:$1,rBP!$5:$5,MAX(rBP!$5:$5)-CF$5+1))&amp;":"&amp;ADDRESS($S114,SUMIFS(rBP!$1:$1,rBP!$5:$5,MAX(rBP!$5:$5))))))</f>
        <v>0</v>
      </c>
      <c r="CG114" s="71">
        <f ca="1">IF(CG$5="",0,SUMPRODUCT(
INDIRECT(ADDRESS($P114,SUMIFS($1:$1,$5:$5,1))&amp;":"&amp;ADDRESS($P114,CG$1)),
INDIRECT("rBP!"&amp;ADDRESS($S114,SUMIFS(rBP!$1:$1,rBP!$5:$5,MAX(rBP!$5:$5)-CG$5+1))&amp;":"&amp;ADDRESS($S114,SUMIFS(rBP!$1:$1,rBP!$5:$5,MAX(rBP!$5:$5))))))</f>
        <v>0</v>
      </c>
      <c r="CH114" s="71">
        <f ca="1">IF(CH$5="",0,SUMPRODUCT(
INDIRECT(ADDRESS($P114,SUMIFS($1:$1,$5:$5,1))&amp;":"&amp;ADDRESS($P114,CH$1)),
INDIRECT("rBP!"&amp;ADDRESS($S114,SUMIFS(rBP!$1:$1,rBP!$5:$5,MAX(rBP!$5:$5)-CH$5+1))&amp;":"&amp;ADDRESS($S114,SUMIFS(rBP!$1:$1,rBP!$5:$5,MAX(rBP!$5:$5))))))</f>
        <v>0</v>
      </c>
      <c r="CI114" s="71">
        <f ca="1">IF(CI$5="",0,SUMPRODUCT(
INDIRECT(ADDRESS($P114,SUMIFS($1:$1,$5:$5,1))&amp;":"&amp;ADDRESS($P114,CI$1)),
INDIRECT("rBP!"&amp;ADDRESS($S114,SUMIFS(rBP!$1:$1,rBP!$5:$5,MAX(rBP!$5:$5)-CI$5+1))&amp;":"&amp;ADDRESS($S114,SUMIFS(rBP!$1:$1,rBP!$5:$5,MAX(rBP!$5:$5))))))</f>
        <v>0</v>
      </c>
      <c r="CJ114" s="71">
        <f ca="1">IF(CJ$5="",0,SUMPRODUCT(
INDIRECT(ADDRESS($P114,SUMIFS($1:$1,$5:$5,1))&amp;":"&amp;ADDRESS($P114,CJ$1)),
INDIRECT("rBP!"&amp;ADDRESS($S114,SUMIFS(rBP!$1:$1,rBP!$5:$5,MAX(rBP!$5:$5)-CJ$5+1))&amp;":"&amp;ADDRESS($S114,SUMIFS(rBP!$1:$1,rBP!$5:$5,MAX(rBP!$5:$5))))))</f>
        <v>0</v>
      </c>
      <c r="CK114" s="71">
        <f ca="1">IF(CK$5="",0,SUMPRODUCT(
INDIRECT(ADDRESS($P114,SUMIFS($1:$1,$5:$5,1))&amp;":"&amp;ADDRESS($P114,CK$1)),
INDIRECT("rBP!"&amp;ADDRESS($S114,SUMIFS(rBP!$1:$1,rBP!$5:$5,MAX(rBP!$5:$5)-CK$5+1))&amp;":"&amp;ADDRESS($S114,SUMIFS(rBP!$1:$1,rBP!$5:$5,MAX(rBP!$5:$5))))))</f>
        <v>0</v>
      </c>
      <c r="CL114" s="71">
        <f ca="1">IF(CL$5="",0,SUMPRODUCT(
INDIRECT(ADDRESS($P114,SUMIFS($1:$1,$5:$5,1))&amp;":"&amp;ADDRESS($P114,CL$1)),
INDIRECT("rBP!"&amp;ADDRESS($S114,SUMIFS(rBP!$1:$1,rBP!$5:$5,MAX(rBP!$5:$5)-CL$5+1))&amp;":"&amp;ADDRESS($S114,SUMIFS(rBP!$1:$1,rBP!$5:$5,MAX(rBP!$5:$5))))))</f>
        <v>0</v>
      </c>
      <c r="CM114" s="71">
        <f ca="1">IF(CM$5="",0,SUMPRODUCT(
INDIRECT(ADDRESS($P114,SUMIFS($1:$1,$5:$5,1))&amp;":"&amp;ADDRESS($P114,CM$1)),
INDIRECT("rBP!"&amp;ADDRESS($S114,SUMIFS(rBP!$1:$1,rBP!$5:$5,MAX(rBP!$5:$5)-CM$5+1))&amp;":"&amp;ADDRESS($S114,SUMIFS(rBP!$1:$1,rBP!$5:$5,MAX(rBP!$5:$5))))))</f>
        <v>0</v>
      </c>
      <c r="CN114" s="71">
        <f ca="1">IF(CN$5="",0,SUMPRODUCT(
INDIRECT(ADDRESS($P114,SUMIFS($1:$1,$5:$5,1))&amp;":"&amp;ADDRESS($P114,CN$1)),
INDIRECT("rBP!"&amp;ADDRESS($S114,SUMIFS(rBP!$1:$1,rBP!$5:$5,MAX(rBP!$5:$5)-CN$5+1))&amp;":"&amp;ADDRESS($S114,SUMIFS(rBP!$1:$1,rBP!$5:$5,MAX(rBP!$5:$5))))))</f>
        <v>0</v>
      </c>
      <c r="CO114" s="71">
        <f ca="1">IF(CO$5="",0,SUMPRODUCT(
INDIRECT(ADDRESS($P114,SUMIFS($1:$1,$5:$5,1))&amp;":"&amp;ADDRESS($P114,CO$1)),
INDIRECT("rBP!"&amp;ADDRESS($S114,SUMIFS(rBP!$1:$1,rBP!$5:$5,MAX(rBP!$5:$5)-CO$5+1))&amp;":"&amp;ADDRESS($S114,SUMIFS(rBP!$1:$1,rBP!$5:$5,MAX(rBP!$5:$5))))))</f>
        <v>0</v>
      </c>
      <c r="CP114" s="71">
        <f ca="1">IF(CP$5="",0,SUMPRODUCT(
INDIRECT(ADDRESS($P114,SUMIFS($1:$1,$5:$5,1))&amp;":"&amp;ADDRESS($P114,CP$1)),
INDIRECT("rBP!"&amp;ADDRESS($S114,SUMIFS(rBP!$1:$1,rBP!$5:$5,MAX(rBP!$5:$5)-CP$5+1))&amp;":"&amp;ADDRESS($S114,SUMIFS(rBP!$1:$1,rBP!$5:$5,MAX(rBP!$5:$5))))))</f>
        <v>0</v>
      </c>
      <c r="CQ114" s="71">
        <f ca="1">IF(CQ$5="",0,SUMPRODUCT(
INDIRECT(ADDRESS($P114,SUMIFS($1:$1,$5:$5,1))&amp;":"&amp;ADDRESS($P114,CQ$1)),
INDIRECT("rBP!"&amp;ADDRESS($S114,SUMIFS(rBP!$1:$1,rBP!$5:$5,MAX(rBP!$5:$5)-CQ$5+1))&amp;":"&amp;ADDRESS($S114,SUMIFS(rBP!$1:$1,rBP!$5:$5,MAX(rBP!$5:$5))))))</f>
        <v>0</v>
      </c>
      <c r="CR114" s="71">
        <f ca="1">IF(CR$5="",0,SUMPRODUCT(
INDIRECT(ADDRESS($P114,SUMIFS($1:$1,$5:$5,1))&amp;":"&amp;ADDRESS($P114,CR$1)),
INDIRECT("rBP!"&amp;ADDRESS($S114,SUMIFS(rBP!$1:$1,rBP!$5:$5,MAX(rBP!$5:$5)-CR$5+1))&amp;":"&amp;ADDRESS($S114,SUMIFS(rBP!$1:$1,rBP!$5:$5,MAX(rBP!$5:$5))))))</f>
        <v>0</v>
      </c>
      <c r="CS114" s="71">
        <f ca="1">IF(CS$5="",0,SUMPRODUCT(
INDIRECT(ADDRESS($P114,SUMIFS($1:$1,$5:$5,1))&amp;":"&amp;ADDRESS($P114,CS$1)),
INDIRECT("rBP!"&amp;ADDRESS($S114,SUMIFS(rBP!$1:$1,rBP!$5:$5,MAX(rBP!$5:$5)-CS$5+1))&amp;":"&amp;ADDRESS($S114,SUMIFS(rBP!$1:$1,rBP!$5:$5,MAX(rBP!$5:$5))))))</f>
        <v>0</v>
      </c>
      <c r="CT114" s="71">
        <f ca="1">IF(CT$5="",0,SUMPRODUCT(
INDIRECT(ADDRESS($P114,SUMIFS($1:$1,$5:$5,1))&amp;":"&amp;ADDRESS($P114,CT$1)),
INDIRECT("rBP!"&amp;ADDRESS($S114,SUMIFS(rBP!$1:$1,rBP!$5:$5,MAX(rBP!$5:$5)-CT$5+1))&amp;":"&amp;ADDRESS($S114,SUMIFS(rBP!$1:$1,rBP!$5:$5,MAX(rBP!$5:$5))))))</f>
        <v>0</v>
      </c>
    </row>
    <row r="115" spans="1:98" s="27" customFormat="1" ht="12" x14ac:dyDescent="0.25">
      <c r="A115" s="26">
        <f>ROW()</f>
        <v>115</v>
      </c>
      <c r="E115" s="24"/>
      <c r="F115" s="68" t="str">
        <f>F109</f>
        <v>Поступление ГП на склад ГП</v>
      </c>
      <c r="G115" s="27" t="str">
        <f>BP!$F$26</f>
        <v>ФОТ првПерс</v>
      </c>
      <c r="M115" s="2" t="str">
        <f>Lists!$R$8</f>
        <v>руб.</v>
      </c>
      <c r="P115" s="73">
        <f t="shared" si="15"/>
        <v>7</v>
      </c>
      <c r="R115" s="24"/>
      <c r="S115" s="73">
        <f>BP!$A170</f>
        <v>170</v>
      </c>
      <c r="T115" s="69"/>
      <c r="U115" s="69"/>
      <c r="V115" s="77"/>
      <c r="W115" s="29">
        <f ca="1">SUM(INDIRECT(ADDRESS(ROW(),SUMIFS($1:$1,$5:$5,1))):INDIRECT(ADDRESS(ROW(),SUMIFS($1:$1,$5:$5,MAX($5:$5)))))</f>
        <v>8548389.2344592493</v>
      </c>
      <c r="X115" s="69"/>
      <c r="Y115" s="69"/>
      <c r="Z115" s="71">
        <f ca="1">IF(Z$5="",0,SUMPRODUCT(
INDIRECT(ADDRESS($P115,SUMIFS($1:$1,$5:$5,1))&amp;":"&amp;ADDRESS($P115,Z$1)),
INDIRECT("rBP!"&amp;ADDRESS($S115,SUMIFS(rBP!$1:$1,rBP!$5:$5,MAX(rBP!$5:$5)-Z$5+1))&amp;":"&amp;ADDRESS($S115,SUMIFS(rBP!$1:$1,rBP!$5:$5,MAX(rBP!$5:$5))))))</f>
        <v>0</v>
      </c>
      <c r="AA115" s="71">
        <f ca="1">IF(AA$5="",0,SUMPRODUCT(
INDIRECT(ADDRESS($P115,SUMIFS($1:$1,$5:$5,1))&amp;":"&amp;ADDRESS($P115,AA$1)),
INDIRECT("rBP!"&amp;ADDRESS($S115,SUMIFS(rBP!$1:$1,rBP!$5:$5,MAX(rBP!$5:$5)-AA$5+1))&amp;":"&amp;ADDRESS($S115,SUMIFS(rBP!$1:$1,rBP!$5:$5,MAX(rBP!$5:$5))))))</f>
        <v>0</v>
      </c>
      <c r="AB115" s="71">
        <f ca="1">IF(AB$5="",0,SUMPRODUCT(
INDIRECT(ADDRESS($P115,SUMIFS($1:$1,$5:$5,1))&amp;":"&amp;ADDRESS($P115,AB$1)),
INDIRECT("rBP!"&amp;ADDRESS($S115,SUMIFS(rBP!$1:$1,rBP!$5:$5,MAX(rBP!$5:$5)-AB$5+1))&amp;":"&amp;ADDRESS($S115,SUMIFS(rBP!$1:$1,rBP!$5:$5,MAX(rBP!$5:$5))))))</f>
        <v>0</v>
      </c>
      <c r="AC115" s="71">
        <f ca="1">IF(AC$5="",0,SUMPRODUCT(
INDIRECT(ADDRESS($P115,SUMIFS($1:$1,$5:$5,1))&amp;":"&amp;ADDRESS($P115,AC$1)),
INDIRECT("rBP!"&amp;ADDRESS($S115,SUMIFS(rBP!$1:$1,rBP!$5:$5,MAX(rBP!$5:$5)-AC$5+1))&amp;":"&amp;ADDRESS($S115,SUMIFS(rBP!$1:$1,rBP!$5:$5,MAX(rBP!$5:$5))))))</f>
        <v>0</v>
      </c>
      <c r="AD115" s="71">
        <f ca="1">IF(AD$5="",0,SUMPRODUCT(
INDIRECT(ADDRESS($P115,SUMIFS($1:$1,$5:$5,1))&amp;":"&amp;ADDRESS($P115,AD$1)),
INDIRECT("rBP!"&amp;ADDRESS($S115,SUMIFS(rBP!$1:$1,rBP!$5:$5,MAX(rBP!$5:$5)-AD$5+1))&amp;":"&amp;ADDRESS($S115,SUMIFS(rBP!$1:$1,rBP!$5:$5,MAX(rBP!$5:$5))))))</f>
        <v>0</v>
      </c>
      <c r="AE115" s="71">
        <f ca="1">IF(AE$5="",0,SUMPRODUCT(
INDIRECT(ADDRESS($P115,SUMIFS($1:$1,$5:$5,1))&amp;":"&amp;ADDRESS($P115,AE$1)),
INDIRECT("rBP!"&amp;ADDRESS($S115,SUMIFS(rBP!$1:$1,rBP!$5:$5,MAX(rBP!$5:$5)-AE$5+1))&amp;":"&amp;ADDRESS($S115,SUMIFS(rBP!$1:$1,rBP!$5:$5,MAX(rBP!$5:$5))))))</f>
        <v>100000</v>
      </c>
      <c r="AF115" s="71">
        <f ca="1">IF(AF$5="",0,SUMPRODUCT(
INDIRECT(ADDRESS($P115,SUMIFS($1:$1,$5:$5,1))&amp;":"&amp;ADDRESS($P115,AF$1)),
INDIRECT("rBP!"&amp;ADDRESS($S115,SUMIFS(rBP!$1:$1,rBP!$5:$5,MAX(rBP!$5:$5)-AF$5+1))&amp;":"&amp;ADDRESS($S115,SUMIFS(rBP!$1:$1,rBP!$5:$5,MAX(rBP!$5:$5))))))</f>
        <v>103000</v>
      </c>
      <c r="AG115" s="71">
        <f ca="1">IF(AG$5="",0,SUMPRODUCT(
INDIRECT(ADDRESS($P115,SUMIFS($1:$1,$5:$5,1))&amp;":"&amp;ADDRESS($P115,AG$1)),
INDIRECT("rBP!"&amp;ADDRESS($S115,SUMIFS(rBP!$1:$1,rBP!$5:$5,MAX(rBP!$5:$5)-AG$5+1))&amp;":"&amp;ADDRESS($S115,SUMIFS(rBP!$1:$1,rBP!$5:$5,MAX(rBP!$5:$5))))))</f>
        <v>106090.00000000001</v>
      </c>
      <c r="AH115" s="71">
        <f ca="1">IF(AH$5="",0,SUMPRODUCT(
INDIRECT(ADDRESS($P115,SUMIFS($1:$1,$5:$5,1))&amp;":"&amp;ADDRESS($P115,AH$1)),
INDIRECT("rBP!"&amp;ADDRESS($S115,SUMIFS(rBP!$1:$1,rBP!$5:$5,MAX(rBP!$5:$5)-AH$5+1))&amp;":"&amp;ADDRESS($S115,SUMIFS(rBP!$1:$1,rBP!$5:$5,MAX(rBP!$5:$5))))))</f>
        <v>109272.70000000001</v>
      </c>
      <c r="AI115" s="71">
        <f ca="1">IF(AI$5="",0,SUMPRODUCT(
INDIRECT(ADDRESS($P115,SUMIFS($1:$1,$5:$5,1))&amp;":"&amp;ADDRESS($P115,AI$1)),
INDIRECT("rBP!"&amp;ADDRESS($S115,SUMIFS(rBP!$1:$1,rBP!$5:$5,MAX(rBP!$5:$5)-AI$5+1))&amp;":"&amp;ADDRESS($S115,SUMIFS(rBP!$1:$1,rBP!$5:$5,MAX(rBP!$5:$5))))))</f>
        <v>112550.88100000001</v>
      </c>
      <c r="AJ115" s="71">
        <f ca="1">IF(AJ$5="",0,SUMPRODUCT(
INDIRECT(ADDRESS($P115,SUMIFS($1:$1,$5:$5,1))&amp;":"&amp;ADDRESS($P115,AJ$1)),
INDIRECT("rBP!"&amp;ADDRESS($S115,SUMIFS(rBP!$1:$1,rBP!$5:$5,MAX(rBP!$5:$5)-AJ$5+1))&amp;":"&amp;ADDRESS($S115,SUMIFS(rBP!$1:$1,rBP!$5:$5,MAX(rBP!$5:$5))))))</f>
        <v>115927.40743000002</v>
      </c>
      <c r="AK115" s="71">
        <f ca="1">IF(AK$5="",0,SUMPRODUCT(
INDIRECT(ADDRESS($P115,SUMIFS($1:$1,$5:$5,1))&amp;":"&amp;ADDRESS($P115,AK$1)),
INDIRECT("rBP!"&amp;ADDRESS($S115,SUMIFS(rBP!$1:$1,rBP!$5:$5,MAX(rBP!$5:$5)-AK$5+1))&amp;":"&amp;ADDRESS($S115,SUMIFS(rBP!$1:$1,rBP!$5:$5,MAX(rBP!$5:$5))))))</f>
        <v>119405.22965290002</v>
      </c>
      <c r="AL115" s="71">
        <f ca="1">IF(AL$5="",0,SUMPRODUCT(
INDIRECT(ADDRESS($P115,SUMIFS($1:$1,$5:$5,1))&amp;":"&amp;ADDRESS($P115,AL$1)),
INDIRECT("rBP!"&amp;ADDRESS($S115,SUMIFS(rBP!$1:$1,rBP!$5:$5,MAX(rBP!$5:$5)-AL$5+1))&amp;":"&amp;ADDRESS($S115,SUMIFS(rBP!$1:$1,rBP!$5:$5,MAX(rBP!$5:$5))))))</f>
        <v>122987.38654248703</v>
      </c>
      <c r="AM115" s="71">
        <f ca="1">IF(AM$5="",0,SUMPRODUCT(
INDIRECT(ADDRESS($P115,SUMIFS($1:$1,$5:$5,1))&amp;":"&amp;ADDRESS($P115,AM$1)),
INDIRECT("rBP!"&amp;ADDRESS($S115,SUMIFS(rBP!$1:$1,rBP!$5:$5,MAX(rBP!$5:$5)-AM$5+1))&amp;":"&amp;ADDRESS($S115,SUMIFS(rBP!$1:$1,rBP!$5:$5,MAX(rBP!$5:$5))))))</f>
        <v>126677.00813876162</v>
      </c>
      <c r="AN115" s="71">
        <f ca="1">IF(AN$5="",0,SUMPRODUCT(
INDIRECT(ADDRESS($P115,SUMIFS($1:$1,$5:$5,1))&amp;":"&amp;ADDRESS($P115,AN$1)),
INDIRECT("rBP!"&amp;ADDRESS($S115,SUMIFS(rBP!$1:$1,rBP!$5:$5,MAX(rBP!$5:$5)-AN$5+1))&amp;":"&amp;ADDRESS($S115,SUMIFS(rBP!$1:$1,rBP!$5:$5,MAX(rBP!$5:$5))))))</f>
        <v>130477.31838292448</v>
      </c>
      <c r="AO115" s="71">
        <f ca="1">IF(AO$5="",0,SUMPRODUCT(
INDIRECT(ADDRESS($P115,SUMIFS($1:$1,$5:$5,1))&amp;":"&amp;ADDRESS($P115,AO$1)),
INDIRECT("rBP!"&amp;ADDRESS($S115,SUMIFS(rBP!$1:$1,rBP!$5:$5,MAX(rBP!$5:$5)-AO$5+1))&amp;":"&amp;ADDRESS($S115,SUMIFS(rBP!$1:$1,rBP!$5:$5,MAX(rBP!$5:$5))))))</f>
        <v>134391.63793441223</v>
      </c>
      <c r="AP115" s="71">
        <f ca="1">IF(AP$5="",0,SUMPRODUCT(
INDIRECT(ADDRESS($P115,SUMIFS($1:$1,$5:$5,1))&amp;":"&amp;ADDRESS($P115,AP$1)),
INDIRECT("rBP!"&amp;ADDRESS($S115,SUMIFS(rBP!$1:$1,rBP!$5:$5,MAX(rBP!$5:$5)-AP$5+1))&amp;":"&amp;ADDRESS($S115,SUMIFS(rBP!$1:$1,rBP!$5:$5,MAX(rBP!$5:$5))))))</f>
        <v>138423.38707244457</v>
      </c>
      <c r="AQ115" s="71">
        <f ca="1">IF(AQ$5="",0,SUMPRODUCT(
INDIRECT(ADDRESS($P115,SUMIFS($1:$1,$5:$5,1))&amp;":"&amp;ADDRESS($P115,AQ$1)),
INDIRECT("rBP!"&amp;ADDRESS($S115,SUMIFS(rBP!$1:$1,rBP!$5:$5,MAX(rBP!$5:$5)-AQ$5+1))&amp;":"&amp;ADDRESS($S115,SUMIFS(rBP!$1:$1,rBP!$5:$5,MAX(rBP!$5:$5))))))</f>
        <v>142576.08868461792</v>
      </c>
      <c r="AR115" s="71">
        <f ca="1">IF(AR$5="",0,SUMPRODUCT(
INDIRECT(ADDRESS($P115,SUMIFS($1:$1,$5:$5,1))&amp;":"&amp;ADDRESS($P115,AR$1)),
INDIRECT("rBP!"&amp;ADDRESS($S115,SUMIFS(rBP!$1:$1,rBP!$5:$5,MAX(rBP!$5:$5)-AR$5+1))&amp;":"&amp;ADDRESS($S115,SUMIFS(rBP!$1:$1,rBP!$5:$5,MAX(rBP!$5:$5))))))</f>
        <v>146853.37134515645</v>
      </c>
      <c r="AS115" s="71">
        <f ca="1">IF(AS$5="",0,SUMPRODUCT(
INDIRECT(ADDRESS($P115,SUMIFS($1:$1,$5:$5,1))&amp;":"&amp;ADDRESS($P115,AS$1)),
INDIRECT("rBP!"&amp;ADDRESS($S115,SUMIFS(rBP!$1:$1,rBP!$5:$5,MAX(rBP!$5:$5)-AS$5+1))&amp;":"&amp;ADDRESS($S115,SUMIFS(rBP!$1:$1,rBP!$5:$5,MAX(rBP!$5:$5))))))</f>
        <v>151258.97248551116</v>
      </c>
      <c r="AT115" s="71">
        <f ca="1">IF(AT$5="",0,SUMPRODUCT(
INDIRECT(ADDRESS($P115,SUMIFS($1:$1,$5:$5,1))&amp;":"&amp;ADDRESS($P115,AT$1)),
INDIRECT("rBP!"&amp;ADDRESS($S115,SUMIFS(rBP!$1:$1,rBP!$5:$5,MAX(rBP!$5:$5)-AT$5+1))&amp;":"&amp;ADDRESS($S115,SUMIFS(rBP!$1:$1,rBP!$5:$5,MAX(rBP!$5:$5))))))</f>
        <v>155796.74166007651</v>
      </c>
      <c r="AU115" s="71">
        <f ca="1">IF(AU$5="",0,SUMPRODUCT(
INDIRECT(ADDRESS($P115,SUMIFS($1:$1,$5:$5,1))&amp;":"&amp;ADDRESS($P115,AU$1)),
INDIRECT("rBP!"&amp;ADDRESS($S115,SUMIFS(rBP!$1:$1,rBP!$5:$5,MAX(rBP!$5:$5)-AU$5+1))&amp;":"&amp;ADDRESS($S115,SUMIFS(rBP!$1:$1,rBP!$5:$5,MAX(rBP!$5:$5))))))</f>
        <v>160470.6439098788</v>
      </c>
      <c r="AV115" s="71">
        <f ca="1">IF(AV$5="",0,SUMPRODUCT(
INDIRECT(ADDRESS($P115,SUMIFS($1:$1,$5:$5,1))&amp;":"&amp;ADDRESS($P115,AV$1)),
INDIRECT("rBP!"&amp;ADDRESS($S115,SUMIFS(rBP!$1:$1,rBP!$5:$5,MAX(rBP!$5:$5)-AV$5+1))&amp;":"&amp;ADDRESS($S115,SUMIFS(rBP!$1:$1,rBP!$5:$5,MAX(rBP!$5:$5))))))</f>
        <v>165284.76322717516</v>
      </c>
      <c r="AW115" s="71">
        <f ca="1">IF(AW$5="",0,SUMPRODUCT(
INDIRECT(ADDRESS($P115,SUMIFS($1:$1,$5:$5,1))&amp;":"&amp;ADDRESS($P115,AW$1)),
INDIRECT("rBP!"&amp;ADDRESS($S115,SUMIFS(rBP!$1:$1,rBP!$5:$5,MAX(rBP!$5:$5)-AW$5+1))&amp;":"&amp;ADDRESS($S115,SUMIFS(rBP!$1:$1,rBP!$5:$5,MAX(rBP!$5:$5))))))</f>
        <v>170243.30612399045</v>
      </c>
      <c r="AX115" s="71">
        <f ca="1">IF(AX$5="",0,SUMPRODUCT(
INDIRECT(ADDRESS($P115,SUMIFS($1:$1,$5:$5,1))&amp;":"&amp;ADDRESS($P115,AX$1)),
INDIRECT("rBP!"&amp;ADDRESS($S115,SUMIFS(rBP!$1:$1,rBP!$5:$5,MAX(rBP!$5:$5)-AX$5+1))&amp;":"&amp;ADDRESS($S115,SUMIFS(rBP!$1:$1,rBP!$5:$5,MAX(rBP!$5:$5))))))</f>
        <v>175350.60530771015</v>
      </c>
      <c r="AY115" s="71">
        <f ca="1">IF(AY$5="",0,SUMPRODUCT(
INDIRECT(ADDRESS($P115,SUMIFS($1:$1,$5:$5,1))&amp;":"&amp;ADDRESS($P115,AY$1)),
INDIRECT("rBP!"&amp;ADDRESS($S115,SUMIFS(rBP!$1:$1,rBP!$5:$5,MAX(rBP!$5:$5)-AY$5+1))&amp;":"&amp;ADDRESS($S115,SUMIFS(rBP!$1:$1,rBP!$5:$5,MAX(rBP!$5:$5))))))</f>
        <v>180611.12346694147</v>
      </c>
      <c r="AZ115" s="71">
        <f ca="1">IF(AZ$5="",0,SUMPRODUCT(
INDIRECT(ADDRESS($P115,SUMIFS($1:$1,$5:$5,1))&amp;":"&amp;ADDRESS($P115,AZ$1)),
INDIRECT("rBP!"&amp;ADDRESS($S115,SUMIFS(rBP!$1:$1,rBP!$5:$5,MAX(rBP!$5:$5)-AZ$5+1))&amp;":"&amp;ADDRESS($S115,SUMIFS(rBP!$1:$1,rBP!$5:$5,MAX(rBP!$5:$5))))))</f>
        <v>186029.45717094972</v>
      </c>
      <c r="BA115" s="71">
        <f ca="1">IF(BA$5="",0,SUMPRODUCT(
INDIRECT(ADDRESS($P115,SUMIFS($1:$1,$5:$5,1))&amp;":"&amp;ADDRESS($P115,BA$1)),
INDIRECT("rBP!"&amp;ADDRESS($S115,SUMIFS(rBP!$1:$1,rBP!$5:$5,MAX(rBP!$5:$5)-BA$5+1))&amp;":"&amp;ADDRESS($S115,SUMIFS(rBP!$1:$1,rBP!$5:$5,MAX(rBP!$5:$5))))))</f>
        <v>191610.34088607822</v>
      </c>
      <c r="BB115" s="71">
        <f ca="1">IF(BB$5="",0,SUMPRODUCT(
INDIRECT(ADDRESS($P115,SUMIFS($1:$1,$5:$5,1))&amp;":"&amp;ADDRESS($P115,BB$1)),
INDIRECT("rBP!"&amp;ADDRESS($S115,SUMIFS(rBP!$1:$1,rBP!$5:$5,MAX(rBP!$5:$5)-BB$5+1))&amp;":"&amp;ADDRESS($S115,SUMIFS(rBP!$1:$1,rBP!$5:$5,MAX(rBP!$5:$5))))))</f>
        <v>197358.65111266056</v>
      </c>
      <c r="BC115" s="71">
        <f ca="1">IF(BC$5="",0,SUMPRODUCT(
INDIRECT(ADDRESS($P115,SUMIFS($1:$1,$5:$5,1))&amp;":"&amp;ADDRESS($P115,BC$1)),
INDIRECT("rBP!"&amp;ADDRESS($S115,SUMIFS(rBP!$1:$1,rBP!$5:$5,MAX(rBP!$5:$5)-BC$5+1))&amp;":"&amp;ADDRESS($S115,SUMIFS(rBP!$1:$1,rBP!$5:$5,MAX(rBP!$5:$5))))))</f>
        <v>203279.4106460404</v>
      </c>
      <c r="BD115" s="71">
        <f ca="1">IF(BD$5="",0,SUMPRODUCT(
INDIRECT(ADDRESS($P115,SUMIFS($1:$1,$5:$5,1))&amp;":"&amp;ADDRESS($P115,BD$1)),
INDIRECT("rBP!"&amp;ADDRESS($S115,SUMIFS(rBP!$1:$1,rBP!$5:$5,MAX(rBP!$5:$5)-BD$5+1))&amp;":"&amp;ADDRESS($S115,SUMIFS(rBP!$1:$1,rBP!$5:$5,MAX(rBP!$5:$5))))))</f>
        <v>209377.79296542163</v>
      </c>
      <c r="BE115" s="71">
        <f ca="1">IF(BE$5="",0,SUMPRODUCT(
INDIRECT(ADDRESS($P115,SUMIFS($1:$1,$5:$5,1))&amp;":"&amp;ADDRESS($P115,BE$1)),
INDIRECT("rBP!"&amp;ADDRESS($S115,SUMIFS(rBP!$1:$1,rBP!$5:$5,MAX(rBP!$5:$5)-BE$5+1))&amp;":"&amp;ADDRESS($S115,SUMIFS(rBP!$1:$1,rBP!$5:$5,MAX(rBP!$5:$5))))))</f>
        <v>215659.12675438426</v>
      </c>
      <c r="BF115" s="71">
        <f ca="1">IF(BF$5="",0,SUMPRODUCT(
INDIRECT(ADDRESS($P115,SUMIFS($1:$1,$5:$5,1))&amp;":"&amp;ADDRESS($P115,BF$1)),
INDIRECT("rBP!"&amp;ADDRESS($S115,SUMIFS(rBP!$1:$1,rBP!$5:$5,MAX(rBP!$5:$5)-BF$5+1))&amp;":"&amp;ADDRESS($S115,SUMIFS(rBP!$1:$1,rBP!$5:$5,MAX(rBP!$5:$5))))))</f>
        <v>222128.90055701579</v>
      </c>
      <c r="BG115" s="71">
        <f ca="1">IF(BG$5="",0,SUMPRODUCT(
INDIRECT(ADDRESS($P115,SUMIFS($1:$1,$5:$5,1))&amp;":"&amp;ADDRESS($P115,BG$1)),
INDIRECT("rBP!"&amp;ADDRESS($S115,SUMIFS(rBP!$1:$1,rBP!$5:$5,MAX(rBP!$5:$5)-BG$5+1))&amp;":"&amp;ADDRESS($S115,SUMIFS(rBP!$1:$1,rBP!$5:$5,MAX(rBP!$5:$5))))))</f>
        <v>228792.76757372628</v>
      </c>
      <c r="BH115" s="71">
        <f ca="1">IF(BH$5="",0,SUMPRODUCT(
INDIRECT(ADDRESS($P115,SUMIFS($1:$1,$5:$5,1))&amp;":"&amp;ADDRESS($P115,BH$1)),
INDIRECT("rBP!"&amp;ADDRESS($S115,SUMIFS(rBP!$1:$1,rBP!$5:$5,MAX(rBP!$5:$5)-BH$5+1))&amp;":"&amp;ADDRESS($S115,SUMIFS(rBP!$1:$1,rBP!$5:$5,MAX(rBP!$5:$5))))))</f>
        <v>235656.55060093803</v>
      </c>
      <c r="BI115" s="71">
        <f ca="1">IF(BI$5="",0,SUMPRODUCT(
INDIRECT(ADDRESS($P115,SUMIFS($1:$1,$5:$5,1))&amp;":"&amp;ADDRESS($P115,BI$1)),
INDIRECT("rBP!"&amp;ADDRESS($S115,SUMIFS(rBP!$1:$1,rBP!$5:$5,MAX(rBP!$5:$5)-BI$5+1))&amp;":"&amp;ADDRESS($S115,SUMIFS(rBP!$1:$1,rBP!$5:$5,MAX(rBP!$5:$5))))))</f>
        <v>242726.24711896619</v>
      </c>
      <c r="BJ115" s="71">
        <f ca="1">IF(BJ$5="",0,SUMPRODUCT(
INDIRECT(ADDRESS($P115,SUMIFS($1:$1,$5:$5,1))&amp;":"&amp;ADDRESS($P115,BJ$1)),
INDIRECT("rBP!"&amp;ADDRESS($S115,SUMIFS(rBP!$1:$1,rBP!$5:$5,MAX(rBP!$5:$5)-BJ$5+1))&amp;":"&amp;ADDRESS($S115,SUMIFS(rBP!$1:$1,rBP!$5:$5,MAX(rBP!$5:$5))))))</f>
        <v>250008.03453253521</v>
      </c>
      <c r="BK115" s="71">
        <f ca="1">IF(BK$5="",0,SUMPRODUCT(
INDIRECT(ADDRESS($P115,SUMIFS($1:$1,$5:$5,1))&amp;":"&amp;ADDRESS($P115,BK$1)),
INDIRECT("rBP!"&amp;ADDRESS($S115,SUMIFS(rBP!$1:$1,rBP!$5:$5,MAX(rBP!$5:$5)-BK$5+1))&amp;":"&amp;ADDRESS($S115,SUMIFS(rBP!$1:$1,rBP!$5:$5,MAX(rBP!$5:$5))))))</f>
        <v>257508.27556851128</v>
      </c>
      <c r="BL115" s="71">
        <f ca="1">IF(BL$5="",0,SUMPRODUCT(
INDIRECT(ADDRESS($P115,SUMIFS($1:$1,$5:$5,1))&amp;":"&amp;ADDRESS($P115,BL$1)),
INDIRECT("rBP!"&amp;ADDRESS($S115,SUMIFS(rBP!$1:$1,rBP!$5:$5,MAX(rBP!$5:$5)-BL$5+1))&amp;":"&amp;ADDRESS($S115,SUMIFS(rBP!$1:$1,rBP!$5:$5,MAX(rBP!$5:$5))))))</f>
        <v>265233.52383556659</v>
      </c>
      <c r="BM115" s="71">
        <f ca="1">IF(BM$5="",0,SUMPRODUCT(
INDIRECT(ADDRESS($P115,SUMIFS($1:$1,$5:$5,1))&amp;":"&amp;ADDRESS($P115,BM$1)),
INDIRECT("rBP!"&amp;ADDRESS($S115,SUMIFS(rBP!$1:$1,rBP!$5:$5,MAX(rBP!$5:$5)-BM$5+1))&amp;":"&amp;ADDRESS($S115,SUMIFS(rBP!$1:$1,rBP!$5:$5,MAX(rBP!$5:$5))))))</f>
        <v>273190.52955063363</v>
      </c>
      <c r="BN115" s="71">
        <f ca="1">IF(BN$5="",0,SUMPRODUCT(
INDIRECT(ADDRESS($P115,SUMIFS($1:$1,$5:$5,1))&amp;":"&amp;ADDRESS($P115,BN$1)),
INDIRECT("rBP!"&amp;ADDRESS($S115,SUMIFS(rBP!$1:$1,rBP!$5:$5,MAX(rBP!$5:$5)-BN$5+1))&amp;":"&amp;ADDRESS($S115,SUMIFS(rBP!$1:$1,rBP!$5:$5,MAX(rBP!$5:$5))))))</f>
        <v>281386.24543715263</v>
      </c>
      <c r="BO115" s="71">
        <f ca="1">IF(BO$5="",0,SUMPRODUCT(
INDIRECT(ADDRESS($P115,SUMIFS($1:$1,$5:$5,1))&amp;":"&amp;ADDRESS($P115,BO$1)),
INDIRECT("rBP!"&amp;ADDRESS($S115,SUMIFS(rBP!$1:$1,rBP!$5:$5,MAX(rBP!$5:$5)-BO$5+1))&amp;":"&amp;ADDRESS($S115,SUMIFS(rBP!$1:$1,rBP!$5:$5,MAX(rBP!$5:$5))))))</f>
        <v>289827.83280026726</v>
      </c>
      <c r="BP115" s="71">
        <f ca="1">IF(BP$5="",0,SUMPRODUCT(
INDIRECT(ADDRESS($P115,SUMIFS($1:$1,$5:$5,1))&amp;":"&amp;ADDRESS($P115,BP$1)),
INDIRECT("rBP!"&amp;ADDRESS($S115,SUMIFS(rBP!$1:$1,rBP!$5:$5,MAX(rBP!$5:$5)-BP$5+1))&amp;":"&amp;ADDRESS($S115,SUMIFS(rBP!$1:$1,rBP!$5:$5,MAX(rBP!$5:$5))))))</f>
        <v>298522.66778427525</v>
      </c>
      <c r="BQ115" s="71">
        <f ca="1">IF(BQ$5="",0,SUMPRODUCT(
INDIRECT(ADDRESS($P115,SUMIFS($1:$1,$5:$5,1))&amp;":"&amp;ADDRESS($P115,BQ$1)),
INDIRECT("rBP!"&amp;ADDRESS($S115,SUMIFS(rBP!$1:$1,rBP!$5:$5,MAX(rBP!$5:$5)-BQ$5+1))&amp;":"&amp;ADDRESS($S115,SUMIFS(rBP!$1:$1,rBP!$5:$5,MAX(rBP!$5:$5))))))</f>
        <v>307478.3478178035</v>
      </c>
      <c r="BR115" s="71">
        <f ca="1">IF(BR$5="",0,SUMPRODUCT(
INDIRECT(ADDRESS($P115,SUMIFS($1:$1,$5:$5,1))&amp;":"&amp;ADDRESS($P115,BR$1)),
INDIRECT("rBP!"&amp;ADDRESS($S115,SUMIFS(rBP!$1:$1,rBP!$5:$5,MAX(rBP!$5:$5)-BR$5+1))&amp;":"&amp;ADDRESS($S115,SUMIFS(rBP!$1:$1,rBP!$5:$5,MAX(rBP!$5:$5))))))</f>
        <v>316702.69825233764</v>
      </c>
      <c r="BS115" s="71">
        <f ca="1">IF(BS$5="",0,SUMPRODUCT(
INDIRECT(ADDRESS($P115,SUMIFS($1:$1,$5:$5,1))&amp;":"&amp;ADDRESS($P115,BS$1)),
INDIRECT("rBP!"&amp;ADDRESS($S115,SUMIFS(rBP!$1:$1,rBP!$5:$5,MAX(rBP!$5:$5)-BS$5+1))&amp;":"&amp;ADDRESS($S115,SUMIFS(rBP!$1:$1,rBP!$5:$5,MAX(rBP!$5:$5))))))</f>
        <v>326203.77919990779</v>
      </c>
      <c r="BT115" s="71">
        <f ca="1">IF(BT$5="",0,SUMPRODUCT(
INDIRECT(ADDRESS($P115,SUMIFS($1:$1,$5:$5,1))&amp;":"&amp;ADDRESS($P115,BT$1)),
INDIRECT("rBP!"&amp;ADDRESS($S115,SUMIFS(rBP!$1:$1,rBP!$5:$5,MAX(rBP!$5:$5)-BT$5+1))&amp;":"&amp;ADDRESS($S115,SUMIFS(rBP!$1:$1,rBP!$5:$5,MAX(rBP!$5:$5))))))</f>
        <v>335989.89257590502</v>
      </c>
      <c r="BU115" s="71">
        <f ca="1">IF(BU$5="",0,SUMPRODUCT(
INDIRECT(ADDRESS($P115,SUMIFS($1:$1,$5:$5,1))&amp;":"&amp;ADDRESS($P115,BU$1)),
INDIRECT("rBP!"&amp;ADDRESS($S115,SUMIFS(rBP!$1:$1,rBP!$5:$5,MAX(rBP!$5:$5)-BU$5+1))&amp;":"&amp;ADDRESS($S115,SUMIFS(rBP!$1:$1,rBP!$5:$5,MAX(rBP!$5:$5))))))</f>
        <v>346069.58935318218</v>
      </c>
      <c r="BV115" s="71">
        <f ca="1">IF(BV$5="",0,SUMPRODUCT(
INDIRECT(ADDRESS($P115,SUMIFS($1:$1,$5:$5,1))&amp;":"&amp;ADDRESS($P115,BV$1)),
INDIRECT("rBP!"&amp;ADDRESS($S115,SUMIFS(rBP!$1:$1,rBP!$5:$5,MAX(rBP!$5:$5)-BV$5+1))&amp;":"&amp;ADDRESS($S115,SUMIFS(rBP!$1:$1,rBP!$5:$5,MAX(rBP!$5:$5))))))</f>
        <v>0</v>
      </c>
      <c r="BW115" s="71">
        <f ca="1">IF(BW$5="",0,SUMPRODUCT(
INDIRECT(ADDRESS($P115,SUMIFS($1:$1,$5:$5,1))&amp;":"&amp;ADDRESS($P115,BW$1)),
INDIRECT("rBP!"&amp;ADDRESS($S115,SUMIFS(rBP!$1:$1,rBP!$5:$5,MAX(rBP!$5:$5)-BW$5+1))&amp;":"&amp;ADDRESS($S115,SUMIFS(rBP!$1:$1,rBP!$5:$5,MAX(rBP!$5:$5))))))</f>
        <v>0</v>
      </c>
      <c r="BX115" s="71">
        <f ca="1">IF(BX$5="",0,SUMPRODUCT(
INDIRECT(ADDRESS($P115,SUMIFS($1:$1,$5:$5,1))&amp;":"&amp;ADDRESS($P115,BX$1)),
INDIRECT("rBP!"&amp;ADDRESS($S115,SUMIFS(rBP!$1:$1,rBP!$5:$5,MAX(rBP!$5:$5)-BX$5+1))&amp;":"&amp;ADDRESS($S115,SUMIFS(rBP!$1:$1,rBP!$5:$5,MAX(rBP!$5:$5))))))</f>
        <v>0</v>
      </c>
      <c r="BY115" s="71">
        <f ca="1">IF(BY$5="",0,SUMPRODUCT(
INDIRECT(ADDRESS($P115,SUMIFS($1:$1,$5:$5,1))&amp;":"&amp;ADDRESS($P115,BY$1)),
INDIRECT("rBP!"&amp;ADDRESS($S115,SUMIFS(rBP!$1:$1,rBP!$5:$5,MAX(rBP!$5:$5)-BY$5+1))&amp;":"&amp;ADDRESS($S115,SUMIFS(rBP!$1:$1,rBP!$5:$5,MAX(rBP!$5:$5))))))</f>
        <v>0</v>
      </c>
      <c r="BZ115" s="71">
        <f ca="1">IF(BZ$5="",0,SUMPRODUCT(
INDIRECT(ADDRESS($P115,SUMIFS($1:$1,$5:$5,1))&amp;":"&amp;ADDRESS($P115,BZ$1)),
INDIRECT("rBP!"&amp;ADDRESS($S115,SUMIFS(rBP!$1:$1,rBP!$5:$5,MAX(rBP!$5:$5)-BZ$5+1))&amp;":"&amp;ADDRESS($S115,SUMIFS(rBP!$1:$1,rBP!$5:$5,MAX(rBP!$5:$5))))))</f>
        <v>0</v>
      </c>
      <c r="CA115" s="71">
        <f ca="1">IF(CA$5="",0,SUMPRODUCT(
INDIRECT(ADDRESS($P115,SUMIFS($1:$1,$5:$5,1))&amp;":"&amp;ADDRESS($P115,CA$1)),
INDIRECT("rBP!"&amp;ADDRESS($S115,SUMIFS(rBP!$1:$1,rBP!$5:$5,MAX(rBP!$5:$5)-CA$5+1))&amp;":"&amp;ADDRESS($S115,SUMIFS(rBP!$1:$1,rBP!$5:$5,MAX(rBP!$5:$5))))))</f>
        <v>0</v>
      </c>
      <c r="CB115" s="71">
        <f ca="1">IF(CB$5="",0,SUMPRODUCT(
INDIRECT(ADDRESS($P115,SUMIFS($1:$1,$5:$5,1))&amp;":"&amp;ADDRESS($P115,CB$1)),
INDIRECT("rBP!"&amp;ADDRESS($S115,SUMIFS(rBP!$1:$1,rBP!$5:$5,MAX(rBP!$5:$5)-CB$5+1))&amp;":"&amp;ADDRESS($S115,SUMIFS(rBP!$1:$1,rBP!$5:$5,MAX(rBP!$5:$5))))))</f>
        <v>0</v>
      </c>
      <c r="CC115" s="71">
        <f ca="1">IF(CC$5="",0,SUMPRODUCT(
INDIRECT(ADDRESS($P115,SUMIFS($1:$1,$5:$5,1))&amp;":"&amp;ADDRESS($P115,CC$1)),
INDIRECT("rBP!"&amp;ADDRESS($S115,SUMIFS(rBP!$1:$1,rBP!$5:$5,MAX(rBP!$5:$5)-CC$5+1))&amp;":"&amp;ADDRESS($S115,SUMIFS(rBP!$1:$1,rBP!$5:$5,MAX(rBP!$5:$5))))))</f>
        <v>0</v>
      </c>
      <c r="CD115" s="71">
        <f ca="1">IF(CD$5="",0,SUMPRODUCT(
INDIRECT(ADDRESS($P115,SUMIFS($1:$1,$5:$5,1))&amp;":"&amp;ADDRESS($P115,CD$1)),
INDIRECT("rBP!"&amp;ADDRESS($S115,SUMIFS(rBP!$1:$1,rBP!$5:$5,MAX(rBP!$5:$5)-CD$5+1))&amp;":"&amp;ADDRESS($S115,SUMIFS(rBP!$1:$1,rBP!$5:$5,MAX(rBP!$5:$5))))))</f>
        <v>0</v>
      </c>
      <c r="CE115" s="71">
        <f ca="1">IF(CE$5="",0,SUMPRODUCT(
INDIRECT(ADDRESS($P115,SUMIFS($1:$1,$5:$5,1))&amp;":"&amp;ADDRESS($P115,CE$1)),
INDIRECT("rBP!"&amp;ADDRESS($S115,SUMIFS(rBP!$1:$1,rBP!$5:$5,MAX(rBP!$5:$5)-CE$5+1))&amp;":"&amp;ADDRESS($S115,SUMIFS(rBP!$1:$1,rBP!$5:$5,MAX(rBP!$5:$5))))))</f>
        <v>0</v>
      </c>
      <c r="CF115" s="71">
        <f ca="1">IF(CF$5="",0,SUMPRODUCT(
INDIRECT(ADDRESS($P115,SUMIFS($1:$1,$5:$5,1))&amp;":"&amp;ADDRESS($P115,CF$1)),
INDIRECT("rBP!"&amp;ADDRESS($S115,SUMIFS(rBP!$1:$1,rBP!$5:$5,MAX(rBP!$5:$5)-CF$5+1))&amp;":"&amp;ADDRESS($S115,SUMIFS(rBP!$1:$1,rBP!$5:$5,MAX(rBP!$5:$5))))))</f>
        <v>0</v>
      </c>
      <c r="CG115" s="71">
        <f ca="1">IF(CG$5="",0,SUMPRODUCT(
INDIRECT(ADDRESS($P115,SUMIFS($1:$1,$5:$5,1))&amp;":"&amp;ADDRESS($P115,CG$1)),
INDIRECT("rBP!"&amp;ADDRESS($S115,SUMIFS(rBP!$1:$1,rBP!$5:$5,MAX(rBP!$5:$5)-CG$5+1))&amp;":"&amp;ADDRESS($S115,SUMIFS(rBP!$1:$1,rBP!$5:$5,MAX(rBP!$5:$5))))))</f>
        <v>0</v>
      </c>
      <c r="CH115" s="71">
        <f ca="1">IF(CH$5="",0,SUMPRODUCT(
INDIRECT(ADDRESS($P115,SUMIFS($1:$1,$5:$5,1))&amp;":"&amp;ADDRESS($P115,CH$1)),
INDIRECT("rBP!"&amp;ADDRESS($S115,SUMIFS(rBP!$1:$1,rBP!$5:$5,MAX(rBP!$5:$5)-CH$5+1))&amp;":"&amp;ADDRESS($S115,SUMIFS(rBP!$1:$1,rBP!$5:$5,MAX(rBP!$5:$5))))))</f>
        <v>0</v>
      </c>
      <c r="CI115" s="71">
        <f ca="1">IF(CI$5="",0,SUMPRODUCT(
INDIRECT(ADDRESS($P115,SUMIFS($1:$1,$5:$5,1))&amp;":"&amp;ADDRESS($P115,CI$1)),
INDIRECT("rBP!"&amp;ADDRESS($S115,SUMIFS(rBP!$1:$1,rBP!$5:$5,MAX(rBP!$5:$5)-CI$5+1))&amp;":"&amp;ADDRESS($S115,SUMIFS(rBP!$1:$1,rBP!$5:$5,MAX(rBP!$5:$5))))))</f>
        <v>0</v>
      </c>
      <c r="CJ115" s="71">
        <f ca="1">IF(CJ$5="",0,SUMPRODUCT(
INDIRECT(ADDRESS($P115,SUMIFS($1:$1,$5:$5,1))&amp;":"&amp;ADDRESS($P115,CJ$1)),
INDIRECT("rBP!"&amp;ADDRESS($S115,SUMIFS(rBP!$1:$1,rBP!$5:$5,MAX(rBP!$5:$5)-CJ$5+1))&amp;":"&amp;ADDRESS($S115,SUMIFS(rBP!$1:$1,rBP!$5:$5,MAX(rBP!$5:$5))))))</f>
        <v>0</v>
      </c>
      <c r="CK115" s="71">
        <f ca="1">IF(CK$5="",0,SUMPRODUCT(
INDIRECT(ADDRESS($P115,SUMIFS($1:$1,$5:$5,1))&amp;":"&amp;ADDRESS($P115,CK$1)),
INDIRECT("rBP!"&amp;ADDRESS($S115,SUMIFS(rBP!$1:$1,rBP!$5:$5,MAX(rBP!$5:$5)-CK$5+1))&amp;":"&amp;ADDRESS($S115,SUMIFS(rBP!$1:$1,rBP!$5:$5,MAX(rBP!$5:$5))))))</f>
        <v>0</v>
      </c>
      <c r="CL115" s="71">
        <f ca="1">IF(CL$5="",0,SUMPRODUCT(
INDIRECT(ADDRESS($P115,SUMIFS($1:$1,$5:$5,1))&amp;":"&amp;ADDRESS($P115,CL$1)),
INDIRECT("rBP!"&amp;ADDRESS($S115,SUMIFS(rBP!$1:$1,rBP!$5:$5,MAX(rBP!$5:$5)-CL$5+1))&amp;":"&amp;ADDRESS($S115,SUMIFS(rBP!$1:$1,rBP!$5:$5,MAX(rBP!$5:$5))))))</f>
        <v>0</v>
      </c>
      <c r="CM115" s="71">
        <f ca="1">IF(CM$5="",0,SUMPRODUCT(
INDIRECT(ADDRESS($P115,SUMIFS($1:$1,$5:$5,1))&amp;":"&amp;ADDRESS($P115,CM$1)),
INDIRECT("rBP!"&amp;ADDRESS($S115,SUMIFS(rBP!$1:$1,rBP!$5:$5,MAX(rBP!$5:$5)-CM$5+1))&amp;":"&amp;ADDRESS($S115,SUMIFS(rBP!$1:$1,rBP!$5:$5,MAX(rBP!$5:$5))))))</f>
        <v>0</v>
      </c>
      <c r="CN115" s="71">
        <f ca="1">IF(CN$5="",0,SUMPRODUCT(
INDIRECT(ADDRESS($P115,SUMIFS($1:$1,$5:$5,1))&amp;":"&amp;ADDRESS($P115,CN$1)),
INDIRECT("rBP!"&amp;ADDRESS($S115,SUMIFS(rBP!$1:$1,rBP!$5:$5,MAX(rBP!$5:$5)-CN$5+1))&amp;":"&amp;ADDRESS($S115,SUMIFS(rBP!$1:$1,rBP!$5:$5,MAX(rBP!$5:$5))))))</f>
        <v>0</v>
      </c>
      <c r="CO115" s="71">
        <f ca="1">IF(CO$5="",0,SUMPRODUCT(
INDIRECT(ADDRESS($P115,SUMIFS($1:$1,$5:$5,1))&amp;":"&amp;ADDRESS($P115,CO$1)),
INDIRECT("rBP!"&amp;ADDRESS($S115,SUMIFS(rBP!$1:$1,rBP!$5:$5,MAX(rBP!$5:$5)-CO$5+1))&amp;":"&amp;ADDRESS($S115,SUMIFS(rBP!$1:$1,rBP!$5:$5,MAX(rBP!$5:$5))))))</f>
        <v>0</v>
      </c>
      <c r="CP115" s="71">
        <f ca="1">IF(CP$5="",0,SUMPRODUCT(
INDIRECT(ADDRESS($P115,SUMIFS($1:$1,$5:$5,1))&amp;":"&amp;ADDRESS($P115,CP$1)),
INDIRECT("rBP!"&amp;ADDRESS($S115,SUMIFS(rBP!$1:$1,rBP!$5:$5,MAX(rBP!$5:$5)-CP$5+1))&amp;":"&amp;ADDRESS($S115,SUMIFS(rBP!$1:$1,rBP!$5:$5,MAX(rBP!$5:$5))))))</f>
        <v>0</v>
      </c>
      <c r="CQ115" s="71">
        <f ca="1">IF(CQ$5="",0,SUMPRODUCT(
INDIRECT(ADDRESS($P115,SUMIFS($1:$1,$5:$5,1))&amp;":"&amp;ADDRESS($P115,CQ$1)),
INDIRECT("rBP!"&amp;ADDRESS($S115,SUMIFS(rBP!$1:$1,rBP!$5:$5,MAX(rBP!$5:$5)-CQ$5+1))&amp;":"&amp;ADDRESS($S115,SUMIFS(rBP!$1:$1,rBP!$5:$5,MAX(rBP!$5:$5))))))</f>
        <v>0</v>
      </c>
      <c r="CR115" s="71">
        <f ca="1">IF(CR$5="",0,SUMPRODUCT(
INDIRECT(ADDRESS($P115,SUMIFS($1:$1,$5:$5,1))&amp;":"&amp;ADDRESS($P115,CR$1)),
INDIRECT("rBP!"&amp;ADDRESS($S115,SUMIFS(rBP!$1:$1,rBP!$5:$5,MAX(rBP!$5:$5)-CR$5+1))&amp;":"&amp;ADDRESS($S115,SUMIFS(rBP!$1:$1,rBP!$5:$5,MAX(rBP!$5:$5))))))</f>
        <v>0</v>
      </c>
      <c r="CS115" s="71">
        <f ca="1">IF(CS$5="",0,SUMPRODUCT(
INDIRECT(ADDRESS($P115,SUMIFS($1:$1,$5:$5,1))&amp;":"&amp;ADDRESS($P115,CS$1)),
INDIRECT("rBP!"&amp;ADDRESS($S115,SUMIFS(rBP!$1:$1,rBP!$5:$5,MAX(rBP!$5:$5)-CS$5+1))&amp;":"&amp;ADDRESS($S115,SUMIFS(rBP!$1:$1,rBP!$5:$5,MAX(rBP!$5:$5))))))</f>
        <v>0</v>
      </c>
      <c r="CT115" s="71">
        <f ca="1">IF(CT$5="",0,SUMPRODUCT(
INDIRECT(ADDRESS($P115,SUMIFS($1:$1,$5:$5,1))&amp;":"&amp;ADDRESS($P115,CT$1)),
INDIRECT("rBP!"&amp;ADDRESS($S115,SUMIFS(rBP!$1:$1,rBP!$5:$5,MAX(rBP!$5:$5)-CT$5+1))&amp;":"&amp;ADDRESS($S115,SUMIFS(rBP!$1:$1,rBP!$5:$5,MAX(rBP!$5:$5))))))</f>
        <v>0</v>
      </c>
    </row>
    <row r="116" spans="1:98" s="27" customFormat="1" ht="12" x14ac:dyDescent="0.25">
      <c r="A116" s="26">
        <f>ROW()</f>
        <v>116</v>
      </c>
      <c r="E116" s="24"/>
      <c r="F116" s="68" t="str">
        <f>F109</f>
        <v>Поступление ГП на склад ГП</v>
      </c>
      <c r="G116" s="27" t="str">
        <f>BP!$F$27</f>
        <v>ФОТ упак</v>
      </c>
      <c r="M116" s="2" t="str">
        <f>Lists!$R$8</f>
        <v>руб.</v>
      </c>
      <c r="P116" s="73">
        <f t="shared" si="15"/>
        <v>7</v>
      </c>
      <c r="R116" s="24"/>
      <c r="S116" s="73">
        <f>BP!$A171</f>
        <v>171</v>
      </c>
      <c r="T116" s="69"/>
      <c r="U116" s="69"/>
      <c r="V116" s="77"/>
      <c r="W116" s="29">
        <f ca="1">SUM(INDIRECT(ADDRESS(ROW(),SUMIFS($1:$1,$5:$5,1))):INDIRECT(ADDRESS(ROW(),SUMIFS($1:$1,$5:$5,MAX($5:$5)))))</f>
        <v>4274194.6172296247</v>
      </c>
      <c r="X116" s="69"/>
      <c r="Y116" s="69"/>
      <c r="Z116" s="71">
        <f ca="1">IF(Z$5="",0,SUMPRODUCT(
INDIRECT(ADDRESS($P116,SUMIFS($1:$1,$5:$5,1))&amp;":"&amp;ADDRESS($P116,Z$1)),
INDIRECT("rBP!"&amp;ADDRESS($S116,SUMIFS(rBP!$1:$1,rBP!$5:$5,MAX(rBP!$5:$5)-Z$5+1))&amp;":"&amp;ADDRESS($S116,SUMIFS(rBP!$1:$1,rBP!$5:$5,MAX(rBP!$5:$5))))))</f>
        <v>0</v>
      </c>
      <c r="AA116" s="71">
        <f ca="1">IF(AA$5="",0,SUMPRODUCT(
INDIRECT(ADDRESS($P116,SUMIFS($1:$1,$5:$5,1))&amp;":"&amp;ADDRESS($P116,AA$1)),
INDIRECT("rBP!"&amp;ADDRESS($S116,SUMIFS(rBP!$1:$1,rBP!$5:$5,MAX(rBP!$5:$5)-AA$5+1))&amp;":"&amp;ADDRESS($S116,SUMIFS(rBP!$1:$1,rBP!$5:$5,MAX(rBP!$5:$5))))))</f>
        <v>0</v>
      </c>
      <c r="AB116" s="71">
        <f ca="1">IF(AB$5="",0,SUMPRODUCT(
INDIRECT(ADDRESS($P116,SUMIFS($1:$1,$5:$5,1))&amp;":"&amp;ADDRESS($P116,AB$1)),
INDIRECT("rBP!"&amp;ADDRESS($S116,SUMIFS(rBP!$1:$1,rBP!$5:$5,MAX(rBP!$5:$5)-AB$5+1))&amp;":"&amp;ADDRESS($S116,SUMIFS(rBP!$1:$1,rBP!$5:$5,MAX(rBP!$5:$5))))))</f>
        <v>0</v>
      </c>
      <c r="AC116" s="71">
        <f ca="1">IF(AC$5="",0,SUMPRODUCT(
INDIRECT(ADDRESS($P116,SUMIFS($1:$1,$5:$5,1))&amp;":"&amp;ADDRESS($P116,AC$1)),
INDIRECT("rBP!"&amp;ADDRESS($S116,SUMIFS(rBP!$1:$1,rBP!$5:$5,MAX(rBP!$5:$5)-AC$5+1))&amp;":"&amp;ADDRESS($S116,SUMIFS(rBP!$1:$1,rBP!$5:$5,MAX(rBP!$5:$5))))))</f>
        <v>0</v>
      </c>
      <c r="AD116" s="71">
        <f ca="1">IF(AD$5="",0,SUMPRODUCT(
INDIRECT(ADDRESS($P116,SUMIFS($1:$1,$5:$5,1))&amp;":"&amp;ADDRESS($P116,AD$1)),
INDIRECT("rBP!"&amp;ADDRESS($S116,SUMIFS(rBP!$1:$1,rBP!$5:$5,MAX(rBP!$5:$5)-AD$5+1))&amp;":"&amp;ADDRESS($S116,SUMIFS(rBP!$1:$1,rBP!$5:$5,MAX(rBP!$5:$5))))))</f>
        <v>0</v>
      </c>
      <c r="AE116" s="71">
        <f ca="1">IF(AE$5="",0,SUMPRODUCT(
INDIRECT(ADDRESS($P116,SUMIFS($1:$1,$5:$5,1))&amp;":"&amp;ADDRESS($P116,AE$1)),
INDIRECT("rBP!"&amp;ADDRESS($S116,SUMIFS(rBP!$1:$1,rBP!$5:$5,MAX(rBP!$5:$5)-AE$5+1))&amp;":"&amp;ADDRESS($S116,SUMIFS(rBP!$1:$1,rBP!$5:$5,MAX(rBP!$5:$5))))))</f>
        <v>50000</v>
      </c>
      <c r="AF116" s="71">
        <f ca="1">IF(AF$5="",0,SUMPRODUCT(
INDIRECT(ADDRESS($P116,SUMIFS($1:$1,$5:$5,1))&amp;":"&amp;ADDRESS($P116,AF$1)),
INDIRECT("rBP!"&amp;ADDRESS($S116,SUMIFS(rBP!$1:$1,rBP!$5:$5,MAX(rBP!$5:$5)-AF$5+1))&amp;":"&amp;ADDRESS($S116,SUMIFS(rBP!$1:$1,rBP!$5:$5,MAX(rBP!$5:$5))))))</f>
        <v>51500</v>
      </c>
      <c r="AG116" s="71">
        <f ca="1">IF(AG$5="",0,SUMPRODUCT(
INDIRECT(ADDRESS($P116,SUMIFS($1:$1,$5:$5,1))&amp;":"&amp;ADDRESS($P116,AG$1)),
INDIRECT("rBP!"&amp;ADDRESS($S116,SUMIFS(rBP!$1:$1,rBP!$5:$5,MAX(rBP!$5:$5)-AG$5+1))&amp;":"&amp;ADDRESS($S116,SUMIFS(rBP!$1:$1,rBP!$5:$5,MAX(rBP!$5:$5))))))</f>
        <v>53045.000000000007</v>
      </c>
      <c r="AH116" s="71">
        <f ca="1">IF(AH$5="",0,SUMPRODUCT(
INDIRECT(ADDRESS($P116,SUMIFS($1:$1,$5:$5,1))&amp;":"&amp;ADDRESS($P116,AH$1)),
INDIRECT("rBP!"&amp;ADDRESS($S116,SUMIFS(rBP!$1:$1,rBP!$5:$5,MAX(rBP!$5:$5)-AH$5+1))&amp;":"&amp;ADDRESS($S116,SUMIFS(rBP!$1:$1,rBP!$5:$5,MAX(rBP!$5:$5))))))</f>
        <v>54636.350000000006</v>
      </c>
      <c r="AI116" s="71">
        <f ca="1">IF(AI$5="",0,SUMPRODUCT(
INDIRECT(ADDRESS($P116,SUMIFS($1:$1,$5:$5,1))&amp;":"&amp;ADDRESS($P116,AI$1)),
INDIRECT("rBP!"&amp;ADDRESS($S116,SUMIFS(rBP!$1:$1,rBP!$5:$5,MAX(rBP!$5:$5)-AI$5+1))&amp;":"&amp;ADDRESS($S116,SUMIFS(rBP!$1:$1,rBP!$5:$5,MAX(rBP!$5:$5))))))</f>
        <v>56275.440500000004</v>
      </c>
      <c r="AJ116" s="71">
        <f ca="1">IF(AJ$5="",0,SUMPRODUCT(
INDIRECT(ADDRESS($P116,SUMIFS($1:$1,$5:$5,1))&amp;":"&amp;ADDRESS($P116,AJ$1)),
INDIRECT("rBP!"&amp;ADDRESS($S116,SUMIFS(rBP!$1:$1,rBP!$5:$5,MAX(rBP!$5:$5)-AJ$5+1))&amp;":"&amp;ADDRESS($S116,SUMIFS(rBP!$1:$1,rBP!$5:$5,MAX(rBP!$5:$5))))))</f>
        <v>57963.703715000011</v>
      </c>
      <c r="AK116" s="71">
        <f ca="1">IF(AK$5="",0,SUMPRODUCT(
INDIRECT(ADDRESS($P116,SUMIFS($1:$1,$5:$5,1))&amp;":"&amp;ADDRESS($P116,AK$1)),
INDIRECT("rBP!"&amp;ADDRESS($S116,SUMIFS(rBP!$1:$1,rBP!$5:$5,MAX(rBP!$5:$5)-AK$5+1))&amp;":"&amp;ADDRESS($S116,SUMIFS(rBP!$1:$1,rBP!$5:$5,MAX(rBP!$5:$5))))))</f>
        <v>59702.614826450008</v>
      </c>
      <c r="AL116" s="71">
        <f ca="1">IF(AL$5="",0,SUMPRODUCT(
INDIRECT(ADDRESS($P116,SUMIFS($1:$1,$5:$5,1))&amp;":"&amp;ADDRESS($P116,AL$1)),
INDIRECT("rBP!"&amp;ADDRESS($S116,SUMIFS(rBP!$1:$1,rBP!$5:$5,MAX(rBP!$5:$5)-AL$5+1))&amp;":"&amp;ADDRESS($S116,SUMIFS(rBP!$1:$1,rBP!$5:$5,MAX(rBP!$5:$5))))))</f>
        <v>61493.693271243515</v>
      </c>
      <c r="AM116" s="71">
        <f ca="1">IF(AM$5="",0,SUMPRODUCT(
INDIRECT(ADDRESS($P116,SUMIFS($1:$1,$5:$5,1))&amp;":"&amp;ADDRESS($P116,AM$1)),
INDIRECT("rBP!"&amp;ADDRESS($S116,SUMIFS(rBP!$1:$1,rBP!$5:$5,MAX(rBP!$5:$5)-AM$5+1))&amp;":"&amp;ADDRESS($S116,SUMIFS(rBP!$1:$1,rBP!$5:$5,MAX(rBP!$5:$5))))))</f>
        <v>63338.504069380811</v>
      </c>
      <c r="AN116" s="71">
        <f ca="1">IF(AN$5="",0,SUMPRODUCT(
INDIRECT(ADDRESS($P116,SUMIFS($1:$1,$5:$5,1))&amp;":"&amp;ADDRESS($P116,AN$1)),
INDIRECT("rBP!"&amp;ADDRESS($S116,SUMIFS(rBP!$1:$1,rBP!$5:$5,MAX(rBP!$5:$5)-AN$5+1))&amp;":"&amp;ADDRESS($S116,SUMIFS(rBP!$1:$1,rBP!$5:$5,MAX(rBP!$5:$5))))))</f>
        <v>65238.65919146224</v>
      </c>
      <c r="AO116" s="71">
        <f ca="1">IF(AO$5="",0,SUMPRODUCT(
INDIRECT(ADDRESS($P116,SUMIFS($1:$1,$5:$5,1))&amp;":"&amp;ADDRESS($P116,AO$1)),
INDIRECT("rBP!"&amp;ADDRESS($S116,SUMIFS(rBP!$1:$1,rBP!$5:$5,MAX(rBP!$5:$5)-AO$5+1))&amp;":"&amp;ADDRESS($S116,SUMIFS(rBP!$1:$1,rBP!$5:$5,MAX(rBP!$5:$5))))))</f>
        <v>67195.818967206113</v>
      </c>
      <c r="AP116" s="71">
        <f ca="1">IF(AP$5="",0,SUMPRODUCT(
INDIRECT(ADDRESS($P116,SUMIFS($1:$1,$5:$5,1))&amp;":"&amp;ADDRESS($P116,AP$1)),
INDIRECT("rBP!"&amp;ADDRESS($S116,SUMIFS(rBP!$1:$1,rBP!$5:$5,MAX(rBP!$5:$5)-AP$5+1))&amp;":"&amp;ADDRESS($S116,SUMIFS(rBP!$1:$1,rBP!$5:$5,MAX(rBP!$5:$5))))))</f>
        <v>69211.693536222287</v>
      </c>
      <c r="AQ116" s="71">
        <f ca="1">IF(AQ$5="",0,SUMPRODUCT(
INDIRECT(ADDRESS($P116,SUMIFS($1:$1,$5:$5,1))&amp;":"&amp;ADDRESS($P116,AQ$1)),
INDIRECT("rBP!"&amp;ADDRESS($S116,SUMIFS(rBP!$1:$1,rBP!$5:$5,MAX(rBP!$5:$5)-AQ$5+1))&amp;":"&amp;ADDRESS($S116,SUMIFS(rBP!$1:$1,rBP!$5:$5,MAX(rBP!$5:$5))))))</f>
        <v>71288.04434230896</v>
      </c>
      <c r="AR116" s="71">
        <f ca="1">IF(AR$5="",0,SUMPRODUCT(
INDIRECT(ADDRESS($P116,SUMIFS($1:$1,$5:$5,1))&amp;":"&amp;ADDRESS($P116,AR$1)),
INDIRECT("rBP!"&amp;ADDRESS($S116,SUMIFS(rBP!$1:$1,rBP!$5:$5,MAX(rBP!$5:$5)-AR$5+1))&amp;":"&amp;ADDRESS($S116,SUMIFS(rBP!$1:$1,rBP!$5:$5,MAX(rBP!$5:$5))))))</f>
        <v>73426.685672578227</v>
      </c>
      <c r="AS116" s="71">
        <f ca="1">IF(AS$5="",0,SUMPRODUCT(
INDIRECT(ADDRESS($P116,SUMIFS($1:$1,$5:$5,1))&amp;":"&amp;ADDRESS($P116,AS$1)),
INDIRECT("rBP!"&amp;ADDRESS($S116,SUMIFS(rBP!$1:$1,rBP!$5:$5,MAX(rBP!$5:$5)-AS$5+1))&amp;":"&amp;ADDRESS($S116,SUMIFS(rBP!$1:$1,rBP!$5:$5,MAX(rBP!$5:$5))))))</f>
        <v>75629.486242755578</v>
      </c>
      <c r="AT116" s="71">
        <f ca="1">IF(AT$5="",0,SUMPRODUCT(
INDIRECT(ADDRESS($P116,SUMIFS($1:$1,$5:$5,1))&amp;":"&amp;ADDRESS($P116,AT$1)),
INDIRECT("rBP!"&amp;ADDRESS($S116,SUMIFS(rBP!$1:$1,rBP!$5:$5,MAX(rBP!$5:$5)-AT$5+1))&amp;":"&amp;ADDRESS($S116,SUMIFS(rBP!$1:$1,rBP!$5:$5,MAX(rBP!$5:$5))))))</f>
        <v>77898.370830038257</v>
      </c>
      <c r="AU116" s="71">
        <f ca="1">IF(AU$5="",0,SUMPRODUCT(
INDIRECT(ADDRESS($P116,SUMIFS($1:$1,$5:$5,1))&amp;":"&amp;ADDRESS($P116,AU$1)),
INDIRECT("rBP!"&amp;ADDRESS($S116,SUMIFS(rBP!$1:$1,rBP!$5:$5,MAX(rBP!$5:$5)-AU$5+1))&amp;":"&amp;ADDRESS($S116,SUMIFS(rBP!$1:$1,rBP!$5:$5,MAX(rBP!$5:$5))))))</f>
        <v>80235.321954939398</v>
      </c>
      <c r="AV116" s="71">
        <f ca="1">IF(AV$5="",0,SUMPRODUCT(
INDIRECT(ADDRESS($P116,SUMIFS($1:$1,$5:$5,1))&amp;":"&amp;ADDRESS($P116,AV$1)),
INDIRECT("rBP!"&amp;ADDRESS($S116,SUMIFS(rBP!$1:$1,rBP!$5:$5,MAX(rBP!$5:$5)-AV$5+1))&amp;":"&amp;ADDRESS($S116,SUMIFS(rBP!$1:$1,rBP!$5:$5,MAX(rBP!$5:$5))))))</f>
        <v>82642.381613587582</v>
      </c>
      <c r="AW116" s="71">
        <f ca="1">IF(AW$5="",0,SUMPRODUCT(
INDIRECT(ADDRESS($P116,SUMIFS($1:$1,$5:$5,1))&amp;":"&amp;ADDRESS($P116,AW$1)),
INDIRECT("rBP!"&amp;ADDRESS($S116,SUMIFS(rBP!$1:$1,rBP!$5:$5,MAX(rBP!$5:$5)-AW$5+1))&amp;":"&amp;ADDRESS($S116,SUMIFS(rBP!$1:$1,rBP!$5:$5,MAX(rBP!$5:$5))))))</f>
        <v>85121.653061995225</v>
      </c>
      <c r="AX116" s="71">
        <f ca="1">IF(AX$5="",0,SUMPRODUCT(
INDIRECT(ADDRESS($P116,SUMIFS($1:$1,$5:$5,1))&amp;":"&amp;ADDRESS($P116,AX$1)),
INDIRECT("rBP!"&amp;ADDRESS($S116,SUMIFS(rBP!$1:$1,rBP!$5:$5,MAX(rBP!$5:$5)-AX$5+1))&amp;":"&amp;ADDRESS($S116,SUMIFS(rBP!$1:$1,rBP!$5:$5,MAX(rBP!$5:$5))))))</f>
        <v>87675.302653855077</v>
      </c>
      <c r="AY116" s="71">
        <f ca="1">IF(AY$5="",0,SUMPRODUCT(
INDIRECT(ADDRESS($P116,SUMIFS($1:$1,$5:$5,1))&amp;":"&amp;ADDRESS($P116,AY$1)),
INDIRECT("rBP!"&amp;ADDRESS($S116,SUMIFS(rBP!$1:$1,rBP!$5:$5,MAX(rBP!$5:$5)-AY$5+1))&amp;":"&amp;ADDRESS($S116,SUMIFS(rBP!$1:$1,rBP!$5:$5,MAX(rBP!$5:$5))))))</f>
        <v>90305.561733470735</v>
      </c>
      <c r="AZ116" s="71">
        <f ca="1">IF(AZ$5="",0,SUMPRODUCT(
INDIRECT(ADDRESS($P116,SUMIFS($1:$1,$5:$5,1))&amp;":"&amp;ADDRESS($P116,AZ$1)),
INDIRECT("rBP!"&amp;ADDRESS($S116,SUMIFS(rBP!$1:$1,rBP!$5:$5,MAX(rBP!$5:$5)-AZ$5+1))&amp;":"&amp;ADDRESS($S116,SUMIFS(rBP!$1:$1,rBP!$5:$5,MAX(rBP!$5:$5))))))</f>
        <v>93014.728585474862</v>
      </c>
      <c r="BA116" s="71">
        <f ca="1">IF(BA$5="",0,SUMPRODUCT(
INDIRECT(ADDRESS($P116,SUMIFS($1:$1,$5:$5,1))&amp;":"&amp;ADDRESS($P116,BA$1)),
INDIRECT("rBP!"&amp;ADDRESS($S116,SUMIFS(rBP!$1:$1,rBP!$5:$5,MAX(rBP!$5:$5)-BA$5+1))&amp;":"&amp;ADDRESS($S116,SUMIFS(rBP!$1:$1,rBP!$5:$5,MAX(rBP!$5:$5))))))</f>
        <v>95805.170443039111</v>
      </c>
      <c r="BB116" s="71">
        <f ca="1">IF(BB$5="",0,SUMPRODUCT(
INDIRECT(ADDRESS($P116,SUMIFS($1:$1,$5:$5,1))&amp;":"&amp;ADDRESS($P116,BB$1)),
INDIRECT("rBP!"&amp;ADDRESS($S116,SUMIFS(rBP!$1:$1,rBP!$5:$5,MAX(rBP!$5:$5)-BB$5+1))&amp;":"&amp;ADDRESS($S116,SUMIFS(rBP!$1:$1,rBP!$5:$5,MAX(rBP!$5:$5))))))</f>
        <v>98679.325556330281</v>
      </c>
      <c r="BC116" s="71">
        <f ca="1">IF(BC$5="",0,SUMPRODUCT(
INDIRECT(ADDRESS($P116,SUMIFS($1:$1,$5:$5,1))&amp;":"&amp;ADDRESS($P116,BC$1)),
INDIRECT("rBP!"&amp;ADDRESS($S116,SUMIFS(rBP!$1:$1,rBP!$5:$5,MAX(rBP!$5:$5)-BC$5+1))&amp;":"&amp;ADDRESS($S116,SUMIFS(rBP!$1:$1,rBP!$5:$5,MAX(rBP!$5:$5))))))</f>
        <v>101639.7053230202</v>
      </c>
      <c r="BD116" s="71">
        <f ca="1">IF(BD$5="",0,SUMPRODUCT(
INDIRECT(ADDRESS($P116,SUMIFS($1:$1,$5:$5,1))&amp;":"&amp;ADDRESS($P116,BD$1)),
INDIRECT("rBP!"&amp;ADDRESS($S116,SUMIFS(rBP!$1:$1,rBP!$5:$5,MAX(rBP!$5:$5)-BD$5+1))&amp;":"&amp;ADDRESS($S116,SUMIFS(rBP!$1:$1,rBP!$5:$5,MAX(rBP!$5:$5))))))</f>
        <v>104688.89648271081</v>
      </c>
      <c r="BE116" s="71">
        <f ca="1">IF(BE$5="",0,SUMPRODUCT(
INDIRECT(ADDRESS($P116,SUMIFS($1:$1,$5:$5,1))&amp;":"&amp;ADDRESS($P116,BE$1)),
INDIRECT("rBP!"&amp;ADDRESS($S116,SUMIFS(rBP!$1:$1,rBP!$5:$5,MAX(rBP!$5:$5)-BE$5+1))&amp;":"&amp;ADDRESS($S116,SUMIFS(rBP!$1:$1,rBP!$5:$5,MAX(rBP!$5:$5))))))</f>
        <v>107829.56337719213</v>
      </c>
      <c r="BF116" s="71">
        <f ca="1">IF(BF$5="",0,SUMPRODUCT(
INDIRECT(ADDRESS($P116,SUMIFS($1:$1,$5:$5,1))&amp;":"&amp;ADDRESS($P116,BF$1)),
INDIRECT("rBP!"&amp;ADDRESS($S116,SUMIFS(rBP!$1:$1,rBP!$5:$5,MAX(rBP!$5:$5)-BF$5+1))&amp;":"&amp;ADDRESS($S116,SUMIFS(rBP!$1:$1,rBP!$5:$5,MAX(rBP!$5:$5))))))</f>
        <v>111064.45027850789</v>
      </c>
      <c r="BG116" s="71">
        <f ca="1">IF(BG$5="",0,SUMPRODUCT(
INDIRECT(ADDRESS($P116,SUMIFS($1:$1,$5:$5,1))&amp;":"&amp;ADDRESS($P116,BG$1)),
INDIRECT("rBP!"&amp;ADDRESS($S116,SUMIFS(rBP!$1:$1,rBP!$5:$5,MAX(rBP!$5:$5)-BG$5+1))&amp;":"&amp;ADDRESS($S116,SUMIFS(rBP!$1:$1,rBP!$5:$5,MAX(rBP!$5:$5))))))</f>
        <v>114396.38378686314</v>
      </c>
      <c r="BH116" s="71">
        <f ca="1">IF(BH$5="",0,SUMPRODUCT(
INDIRECT(ADDRESS($P116,SUMIFS($1:$1,$5:$5,1))&amp;":"&amp;ADDRESS($P116,BH$1)),
INDIRECT("rBP!"&amp;ADDRESS($S116,SUMIFS(rBP!$1:$1,rBP!$5:$5,MAX(rBP!$5:$5)-BH$5+1))&amp;":"&amp;ADDRESS($S116,SUMIFS(rBP!$1:$1,rBP!$5:$5,MAX(rBP!$5:$5))))))</f>
        <v>117828.27530046902</v>
      </c>
      <c r="BI116" s="71">
        <f ca="1">IF(BI$5="",0,SUMPRODUCT(
INDIRECT(ADDRESS($P116,SUMIFS($1:$1,$5:$5,1))&amp;":"&amp;ADDRESS($P116,BI$1)),
INDIRECT("rBP!"&amp;ADDRESS($S116,SUMIFS(rBP!$1:$1,rBP!$5:$5,MAX(rBP!$5:$5)-BI$5+1))&amp;":"&amp;ADDRESS($S116,SUMIFS(rBP!$1:$1,rBP!$5:$5,MAX(rBP!$5:$5))))))</f>
        <v>121363.12355948309</v>
      </c>
      <c r="BJ116" s="71">
        <f ca="1">IF(BJ$5="",0,SUMPRODUCT(
INDIRECT(ADDRESS($P116,SUMIFS($1:$1,$5:$5,1))&amp;":"&amp;ADDRESS($P116,BJ$1)),
INDIRECT("rBP!"&amp;ADDRESS($S116,SUMIFS(rBP!$1:$1,rBP!$5:$5,MAX(rBP!$5:$5)-BJ$5+1))&amp;":"&amp;ADDRESS($S116,SUMIFS(rBP!$1:$1,rBP!$5:$5,MAX(rBP!$5:$5))))))</f>
        <v>125004.01726626761</v>
      </c>
      <c r="BK116" s="71">
        <f ca="1">IF(BK$5="",0,SUMPRODUCT(
INDIRECT(ADDRESS($P116,SUMIFS($1:$1,$5:$5,1))&amp;":"&amp;ADDRESS($P116,BK$1)),
INDIRECT("rBP!"&amp;ADDRESS($S116,SUMIFS(rBP!$1:$1,rBP!$5:$5,MAX(rBP!$5:$5)-BK$5+1))&amp;":"&amp;ADDRESS($S116,SUMIFS(rBP!$1:$1,rBP!$5:$5,MAX(rBP!$5:$5))))))</f>
        <v>128754.13778425564</v>
      </c>
      <c r="BL116" s="71">
        <f ca="1">IF(BL$5="",0,SUMPRODUCT(
INDIRECT(ADDRESS($P116,SUMIFS($1:$1,$5:$5,1))&amp;":"&amp;ADDRESS($P116,BL$1)),
INDIRECT("rBP!"&amp;ADDRESS($S116,SUMIFS(rBP!$1:$1,rBP!$5:$5,MAX(rBP!$5:$5)-BL$5+1))&amp;":"&amp;ADDRESS($S116,SUMIFS(rBP!$1:$1,rBP!$5:$5,MAX(rBP!$5:$5))))))</f>
        <v>132616.7619177833</v>
      </c>
      <c r="BM116" s="71">
        <f ca="1">IF(BM$5="",0,SUMPRODUCT(
INDIRECT(ADDRESS($P116,SUMIFS($1:$1,$5:$5,1))&amp;":"&amp;ADDRESS($P116,BM$1)),
INDIRECT("rBP!"&amp;ADDRESS($S116,SUMIFS(rBP!$1:$1,rBP!$5:$5,MAX(rBP!$5:$5)-BM$5+1))&amp;":"&amp;ADDRESS($S116,SUMIFS(rBP!$1:$1,rBP!$5:$5,MAX(rBP!$5:$5))))))</f>
        <v>136595.26477531681</v>
      </c>
      <c r="BN116" s="71">
        <f ca="1">IF(BN$5="",0,SUMPRODUCT(
INDIRECT(ADDRESS($P116,SUMIFS($1:$1,$5:$5,1))&amp;":"&amp;ADDRESS($P116,BN$1)),
INDIRECT("rBP!"&amp;ADDRESS($S116,SUMIFS(rBP!$1:$1,rBP!$5:$5,MAX(rBP!$5:$5)-BN$5+1))&amp;":"&amp;ADDRESS($S116,SUMIFS(rBP!$1:$1,rBP!$5:$5,MAX(rBP!$5:$5))))))</f>
        <v>140693.12271857631</v>
      </c>
      <c r="BO116" s="71">
        <f ca="1">IF(BO$5="",0,SUMPRODUCT(
INDIRECT(ADDRESS($P116,SUMIFS($1:$1,$5:$5,1))&amp;":"&amp;ADDRESS($P116,BO$1)),
INDIRECT("rBP!"&amp;ADDRESS($S116,SUMIFS(rBP!$1:$1,rBP!$5:$5,MAX(rBP!$5:$5)-BO$5+1))&amp;":"&amp;ADDRESS($S116,SUMIFS(rBP!$1:$1,rBP!$5:$5,MAX(rBP!$5:$5))))))</f>
        <v>144913.91640013363</v>
      </c>
      <c r="BP116" s="71">
        <f ca="1">IF(BP$5="",0,SUMPRODUCT(
INDIRECT(ADDRESS($P116,SUMIFS($1:$1,$5:$5,1))&amp;":"&amp;ADDRESS($P116,BP$1)),
INDIRECT("rBP!"&amp;ADDRESS($S116,SUMIFS(rBP!$1:$1,rBP!$5:$5,MAX(rBP!$5:$5)-BP$5+1))&amp;":"&amp;ADDRESS($S116,SUMIFS(rBP!$1:$1,rBP!$5:$5,MAX(rBP!$5:$5))))))</f>
        <v>149261.33389213763</v>
      </c>
      <c r="BQ116" s="71">
        <f ca="1">IF(BQ$5="",0,SUMPRODUCT(
INDIRECT(ADDRESS($P116,SUMIFS($1:$1,$5:$5,1))&amp;":"&amp;ADDRESS($P116,BQ$1)),
INDIRECT("rBP!"&amp;ADDRESS($S116,SUMIFS(rBP!$1:$1,rBP!$5:$5,MAX(rBP!$5:$5)-BQ$5+1))&amp;":"&amp;ADDRESS($S116,SUMIFS(rBP!$1:$1,rBP!$5:$5,MAX(rBP!$5:$5))))))</f>
        <v>153739.17390890175</v>
      </c>
      <c r="BR116" s="71">
        <f ca="1">IF(BR$5="",0,SUMPRODUCT(
INDIRECT(ADDRESS($P116,SUMIFS($1:$1,$5:$5,1))&amp;":"&amp;ADDRESS($P116,BR$1)),
INDIRECT("rBP!"&amp;ADDRESS($S116,SUMIFS(rBP!$1:$1,rBP!$5:$5,MAX(rBP!$5:$5)-BR$5+1))&amp;":"&amp;ADDRESS($S116,SUMIFS(rBP!$1:$1,rBP!$5:$5,MAX(rBP!$5:$5))))))</f>
        <v>158351.34912616882</v>
      </c>
      <c r="BS116" s="71">
        <f ca="1">IF(BS$5="",0,SUMPRODUCT(
INDIRECT(ADDRESS($P116,SUMIFS($1:$1,$5:$5,1))&amp;":"&amp;ADDRESS($P116,BS$1)),
INDIRECT("rBP!"&amp;ADDRESS($S116,SUMIFS(rBP!$1:$1,rBP!$5:$5,MAX(rBP!$5:$5)-BS$5+1))&amp;":"&amp;ADDRESS($S116,SUMIFS(rBP!$1:$1,rBP!$5:$5,MAX(rBP!$5:$5))))))</f>
        <v>163101.88959995389</v>
      </c>
      <c r="BT116" s="71">
        <f ca="1">IF(BT$5="",0,SUMPRODUCT(
INDIRECT(ADDRESS($P116,SUMIFS($1:$1,$5:$5,1))&amp;":"&amp;ADDRESS($P116,BT$1)),
INDIRECT("rBP!"&amp;ADDRESS($S116,SUMIFS(rBP!$1:$1,rBP!$5:$5,MAX(rBP!$5:$5)-BT$5+1))&amp;":"&amp;ADDRESS($S116,SUMIFS(rBP!$1:$1,rBP!$5:$5,MAX(rBP!$5:$5))))))</f>
        <v>167994.94628795251</v>
      </c>
      <c r="BU116" s="71">
        <f ca="1">IF(BU$5="",0,SUMPRODUCT(
INDIRECT(ADDRESS($P116,SUMIFS($1:$1,$5:$5,1))&amp;":"&amp;ADDRESS($P116,BU$1)),
INDIRECT("rBP!"&amp;ADDRESS($S116,SUMIFS(rBP!$1:$1,rBP!$5:$5,MAX(rBP!$5:$5)-BU$5+1))&amp;":"&amp;ADDRESS($S116,SUMIFS(rBP!$1:$1,rBP!$5:$5,MAX(rBP!$5:$5))))))</f>
        <v>173034.79467659109</v>
      </c>
      <c r="BV116" s="71">
        <f ca="1">IF(BV$5="",0,SUMPRODUCT(
INDIRECT(ADDRESS($P116,SUMIFS($1:$1,$5:$5,1))&amp;":"&amp;ADDRESS($P116,BV$1)),
INDIRECT("rBP!"&amp;ADDRESS($S116,SUMIFS(rBP!$1:$1,rBP!$5:$5,MAX(rBP!$5:$5)-BV$5+1))&amp;":"&amp;ADDRESS($S116,SUMIFS(rBP!$1:$1,rBP!$5:$5,MAX(rBP!$5:$5))))))</f>
        <v>0</v>
      </c>
      <c r="BW116" s="71">
        <f ca="1">IF(BW$5="",0,SUMPRODUCT(
INDIRECT(ADDRESS($P116,SUMIFS($1:$1,$5:$5,1))&amp;":"&amp;ADDRESS($P116,BW$1)),
INDIRECT("rBP!"&amp;ADDRESS($S116,SUMIFS(rBP!$1:$1,rBP!$5:$5,MAX(rBP!$5:$5)-BW$5+1))&amp;":"&amp;ADDRESS($S116,SUMIFS(rBP!$1:$1,rBP!$5:$5,MAX(rBP!$5:$5))))))</f>
        <v>0</v>
      </c>
      <c r="BX116" s="71">
        <f ca="1">IF(BX$5="",0,SUMPRODUCT(
INDIRECT(ADDRESS($P116,SUMIFS($1:$1,$5:$5,1))&amp;":"&amp;ADDRESS($P116,BX$1)),
INDIRECT("rBP!"&amp;ADDRESS($S116,SUMIFS(rBP!$1:$1,rBP!$5:$5,MAX(rBP!$5:$5)-BX$5+1))&amp;":"&amp;ADDRESS($S116,SUMIFS(rBP!$1:$1,rBP!$5:$5,MAX(rBP!$5:$5))))))</f>
        <v>0</v>
      </c>
      <c r="BY116" s="71">
        <f ca="1">IF(BY$5="",0,SUMPRODUCT(
INDIRECT(ADDRESS($P116,SUMIFS($1:$1,$5:$5,1))&amp;":"&amp;ADDRESS($P116,BY$1)),
INDIRECT("rBP!"&amp;ADDRESS($S116,SUMIFS(rBP!$1:$1,rBP!$5:$5,MAX(rBP!$5:$5)-BY$5+1))&amp;":"&amp;ADDRESS($S116,SUMIFS(rBP!$1:$1,rBP!$5:$5,MAX(rBP!$5:$5))))))</f>
        <v>0</v>
      </c>
      <c r="BZ116" s="71">
        <f ca="1">IF(BZ$5="",0,SUMPRODUCT(
INDIRECT(ADDRESS($P116,SUMIFS($1:$1,$5:$5,1))&amp;":"&amp;ADDRESS($P116,BZ$1)),
INDIRECT("rBP!"&amp;ADDRESS($S116,SUMIFS(rBP!$1:$1,rBP!$5:$5,MAX(rBP!$5:$5)-BZ$5+1))&amp;":"&amp;ADDRESS($S116,SUMIFS(rBP!$1:$1,rBP!$5:$5,MAX(rBP!$5:$5))))))</f>
        <v>0</v>
      </c>
      <c r="CA116" s="71">
        <f ca="1">IF(CA$5="",0,SUMPRODUCT(
INDIRECT(ADDRESS($P116,SUMIFS($1:$1,$5:$5,1))&amp;":"&amp;ADDRESS($P116,CA$1)),
INDIRECT("rBP!"&amp;ADDRESS($S116,SUMIFS(rBP!$1:$1,rBP!$5:$5,MAX(rBP!$5:$5)-CA$5+1))&amp;":"&amp;ADDRESS($S116,SUMIFS(rBP!$1:$1,rBP!$5:$5,MAX(rBP!$5:$5))))))</f>
        <v>0</v>
      </c>
      <c r="CB116" s="71">
        <f ca="1">IF(CB$5="",0,SUMPRODUCT(
INDIRECT(ADDRESS($P116,SUMIFS($1:$1,$5:$5,1))&amp;":"&amp;ADDRESS($P116,CB$1)),
INDIRECT("rBP!"&amp;ADDRESS($S116,SUMIFS(rBP!$1:$1,rBP!$5:$5,MAX(rBP!$5:$5)-CB$5+1))&amp;":"&amp;ADDRESS($S116,SUMIFS(rBP!$1:$1,rBP!$5:$5,MAX(rBP!$5:$5))))))</f>
        <v>0</v>
      </c>
      <c r="CC116" s="71">
        <f ca="1">IF(CC$5="",0,SUMPRODUCT(
INDIRECT(ADDRESS($P116,SUMIFS($1:$1,$5:$5,1))&amp;":"&amp;ADDRESS($P116,CC$1)),
INDIRECT("rBP!"&amp;ADDRESS($S116,SUMIFS(rBP!$1:$1,rBP!$5:$5,MAX(rBP!$5:$5)-CC$5+1))&amp;":"&amp;ADDRESS($S116,SUMIFS(rBP!$1:$1,rBP!$5:$5,MAX(rBP!$5:$5))))))</f>
        <v>0</v>
      </c>
      <c r="CD116" s="71">
        <f ca="1">IF(CD$5="",0,SUMPRODUCT(
INDIRECT(ADDRESS($P116,SUMIFS($1:$1,$5:$5,1))&amp;":"&amp;ADDRESS($P116,CD$1)),
INDIRECT("rBP!"&amp;ADDRESS($S116,SUMIFS(rBP!$1:$1,rBP!$5:$5,MAX(rBP!$5:$5)-CD$5+1))&amp;":"&amp;ADDRESS($S116,SUMIFS(rBP!$1:$1,rBP!$5:$5,MAX(rBP!$5:$5))))))</f>
        <v>0</v>
      </c>
      <c r="CE116" s="71">
        <f ca="1">IF(CE$5="",0,SUMPRODUCT(
INDIRECT(ADDRESS($P116,SUMIFS($1:$1,$5:$5,1))&amp;":"&amp;ADDRESS($P116,CE$1)),
INDIRECT("rBP!"&amp;ADDRESS($S116,SUMIFS(rBP!$1:$1,rBP!$5:$5,MAX(rBP!$5:$5)-CE$5+1))&amp;":"&amp;ADDRESS($S116,SUMIFS(rBP!$1:$1,rBP!$5:$5,MAX(rBP!$5:$5))))))</f>
        <v>0</v>
      </c>
      <c r="CF116" s="71">
        <f ca="1">IF(CF$5="",0,SUMPRODUCT(
INDIRECT(ADDRESS($P116,SUMIFS($1:$1,$5:$5,1))&amp;":"&amp;ADDRESS($P116,CF$1)),
INDIRECT("rBP!"&amp;ADDRESS($S116,SUMIFS(rBP!$1:$1,rBP!$5:$5,MAX(rBP!$5:$5)-CF$5+1))&amp;":"&amp;ADDRESS($S116,SUMIFS(rBP!$1:$1,rBP!$5:$5,MAX(rBP!$5:$5))))))</f>
        <v>0</v>
      </c>
      <c r="CG116" s="71">
        <f ca="1">IF(CG$5="",0,SUMPRODUCT(
INDIRECT(ADDRESS($P116,SUMIFS($1:$1,$5:$5,1))&amp;":"&amp;ADDRESS($P116,CG$1)),
INDIRECT("rBP!"&amp;ADDRESS($S116,SUMIFS(rBP!$1:$1,rBP!$5:$5,MAX(rBP!$5:$5)-CG$5+1))&amp;":"&amp;ADDRESS($S116,SUMIFS(rBP!$1:$1,rBP!$5:$5,MAX(rBP!$5:$5))))))</f>
        <v>0</v>
      </c>
      <c r="CH116" s="71">
        <f ca="1">IF(CH$5="",0,SUMPRODUCT(
INDIRECT(ADDRESS($P116,SUMIFS($1:$1,$5:$5,1))&amp;":"&amp;ADDRESS($P116,CH$1)),
INDIRECT("rBP!"&amp;ADDRESS($S116,SUMIFS(rBP!$1:$1,rBP!$5:$5,MAX(rBP!$5:$5)-CH$5+1))&amp;":"&amp;ADDRESS($S116,SUMIFS(rBP!$1:$1,rBP!$5:$5,MAX(rBP!$5:$5))))))</f>
        <v>0</v>
      </c>
      <c r="CI116" s="71">
        <f ca="1">IF(CI$5="",0,SUMPRODUCT(
INDIRECT(ADDRESS($P116,SUMIFS($1:$1,$5:$5,1))&amp;":"&amp;ADDRESS($P116,CI$1)),
INDIRECT("rBP!"&amp;ADDRESS($S116,SUMIFS(rBP!$1:$1,rBP!$5:$5,MAX(rBP!$5:$5)-CI$5+1))&amp;":"&amp;ADDRESS($S116,SUMIFS(rBP!$1:$1,rBP!$5:$5,MAX(rBP!$5:$5))))))</f>
        <v>0</v>
      </c>
      <c r="CJ116" s="71">
        <f ca="1">IF(CJ$5="",0,SUMPRODUCT(
INDIRECT(ADDRESS($P116,SUMIFS($1:$1,$5:$5,1))&amp;":"&amp;ADDRESS($P116,CJ$1)),
INDIRECT("rBP!"&amp;ADDRESS($S116,SUMIFS(rBP!$1:$1,rBP!$5:$5,MAX(rBP!$5:$5)-CJ$5+1))&amp;":"&amp;ADDRESS($S116,SUMIFS(rBP!$1:$1,rBP!$5:$5,MAX(rBP!$5:$5))))))</f>
        <v>0</v>
      </c>
      <c r="CK116" s="71">
        <f ca="1">IF(CK$5="",0,SUMPRODUCT(
INDIRECT(ADDRESS($P116,SUMIFS($1:$1,$5:$5,1))&amp;":"&amp;ADDRESS($P116,CK$1)),
INDIRECT("rBP!"&amp;ADDRESS($S116,SUMIFS(rBP!$1:$1,rBP!$5:$5,MAX(rBP!$5:$5)-CK$5+1))&amp;":"&amp;ADDRESS($S116,SUMIFS(rBP!$1:$1,rBP!$5:$5,MAX(rBP!$5:$5))))))</f>
        <v>0</v>
      </c>
      <c r="CL116" s="71">
        <f ca="1">IF(CL$5="",0,SUMPRODUCT(
INDIRECT(ADDRESS($P116,SUMIFS($1:$1,$5:$5,1))&amp;":"&amp;ADDRESS($P116,CL$1)),
INDIRECT("rBP!"&amp;ADDRESS($S116,SUMIFS(rBP!$1:$1,rBP!$5:$5,MAX(rBP!$5:$5)-CL$5+1))&amp;":"&amp;ADDRESS($S116,SUMIFS(rBP!$1:$1,rBP!$5:$5,MAX(rBP!$5:$5))))))</f>
        <v>0</v>
      </c>
      <c r="CM116" s="71">
        <f ca="1">IF(CM$5="",0,SUMPRODUCT(
INDIRECT(ADDRESS($P116,SUMIFS($1:$1,$5:$5,1))&amp;":"&amp;ADDRESS($P116,CM$1)),
INDIRECT("rBP!"&amp;ADDRESS($S116,SUMIFS(rBP!$1:$1,rBP!$5:$5,MAX(rBP!$5:$5)-CM$5+1))&amp;":"&amp;ADDRESS($S116,SUMIFS(rBP!$1:$1,rBP!$5:$5,MAX(rBP!$5:$5))))))</f>
        <v>0</v>
      </c>
      <c r="CN116" s="71">
        <f ca="1">IF(CN$5="",0,SUMPRODUCT(
INDIRECT(ADDRESS($P116,SUMIFS($1:$1,$5:$5,1))&amp;":"&amp;ADDRESS($P116,CN$1)),
INDIRECT("rBP!"&amp;ADDRESS($S116,SUMIFS(rBP!$1:$1,rBP!$5:$5,MAX(rBP!$5:$5)-CN$5+1))&amp;":"&amp;ADDRESS($S116,SUMIFS(rBP!$1:$1,rBP!$5:$5,MAX(rBP!$5:$5))))))</f>
        <v>0</v>
      </c>
      <c r="CO116" s="71">
        <f ca="1">IF(CO$5="",0,SUMPRODUCT(
INDIRECT(ADDRESS($P116,SUMIFS($1:$1,$5:$5,1))&amp;":"&amp;ADDRESS($P116,CO$1)),
INDIRECT("rBP!"&amp;ADDRESS($S116,SUMIFS(rBP!$1:$1,rBP!$5:$5,MAX(rBP!$5:$5)-CO$5+1))&amp;":"&amp;ADDRESS($S116,SUMIFS(rBP!$1:$1,rBP!$5:$5,MAX(rBP!$5:$5))))))</f>
        <v>0</v>
      </c>
      <c r="CP116" s="71">
        <f ca="1">IF(CP$5="",0,SUMPRODUCT(
INDIRECT(ADDRESS($P116,SUMIFS($1:$1,$5:$5,1))&amp;":"&amp;ADDRESS($P116,CP$1)),
INDIRECT("rBP!"&amp;ADDRESS($S116,SUMIFS(rBP!$1:$1,rBP!$5:$5,MAX(rBP!$5:$5)-CP$5+1))&amp;":"&amp;ADDRESS($S116,SUMIFS(rBP!$1:$1,rBP!$5:$5,MAX(rBP!$5:$5))))))</f>
        <v>0</v>
      </c>
      <c r="CQ116" s="71">
        <f ca="1">IF(CQ$5="",0,SUMPRODUCT(
INDIRECT(ADDRESS($P116,SUMIFS($1:$1,$5:$5,1))&amp;":"&amp;ADDRESS($P116,CQ$1)),
INDIRECT("rBP!"&amp;ADDRESS($S116,SUMIFS(rBP!$1:$1,rBP!$5:$5,MAX(rBP!$5:$5)-CQ$5+1))&amp;":"&amp;ADDRESS($S116,SUMIFS(rBP!$1:$1,rBP!$5:$5,MAX(rBP!$5:$5))))))</f>
        <v>0</v>
      </c>
      <c r="CR116" s="71">
        <f ca="1">IF(CR$5="",0,SUMPRODUCT(
INDIRECT(ADDRESS($P116,SUMIFS($1:$1,$5:$5,1))&amp;":"&amp;ADDRESS($P116,CR$1)),
INDIRECT("rBP!"&amp;ADDRESS($S116,SUMIFS(rBP!$1:$1,rBP!$5:$5,MAX(rBP!$5:$5)-CR$5+1))&amp;":"&amp;ADDRESS($S116,SUMIFS(rBP!$1:$1,rBP!$5:$5,MAX(rBP!$5:$5))))))</f>
        <v>0</v>
      </c>
      <c r="CS116" s="71">
        <f ca="1">IF(CS$5="",0,SUMPRODUCT(
INDIRECT(ADDRESS($P116,SUMIFS($1:$1,$5:$5,1))&amp;":"&amp;ADDRESS($P116,CS$1)),
INDIRECT("rBP!"&amp;ADDRESS($S116,SUMIFS(rBP!$1:$1,rBP!$5:$5,MAX(rBP!$5:$5)-CS$5+1))&amp;":"&amp;ADDRESS($S116,SUMIFS(rBP!$1:$1,rBP!$5:$5,MAX(rBP!$5:$5))))))</f>
        <v>0</v>
      </c>
      <c r="CT116" s="71">
        <f ca="1">IF(CT$5="",0,SUMPRODUCT(
INDIRECT(ADDRESS($P116,SUMIFS($1:$1,$5:$5,1))&amp;":"&amp;ADDRESS($P116,CT$1)),
INDIRECT("rBP!"&amp;ADDRESS($S116,SUMIFS(rBP!$1:$1,rBP!$5:$5,MAX(rBP!$5:$5)-CT$5+1))&amp;":"&amp;ADDRESS($S116,SUMIFS(rBP!$1:$1,rBP!$5:$5,MAX(rBP!$5:$5))))))</f>
        <v>0</v>
      </c>
    </row>
    <row r="117" spans="1:98" s="27" customFormat="1" ht="12" x14ac:dyDescent="0.25">
      <c r="A117" s="26">
        <f>ROW()</f>
        <v>117</v>
      </c>
      <c r="E117" s="24"/>
      <c r="F117" s="68" t="str">
        <f>F109</f>
        <v>Поступление ГП на склад ГП</v>
      </c>
      <c r="G117" s="27" t="str">
        <f>BP!$F$28</f>
        <v>Соцсборы</v>
      </c>
      <c r="M117" s="2" t="str">
        <f>Lists!$R$8</f>
        <v>руб.</v>
      </c>
      <c r="P117" s="73">
        <f t="shared" si="15"/>
        <v>7</v>
      </c>
      <c r="R117" s="24"/>
      <c r="S117" s="73">
        <f>BP!$A172</f>
        <v>172</v>
      </c>
      <c r="T117" s="69"/>
      <c r="U117" s="69"/>
      <c r="V117" s="77"/>
      <c r="W117" s="29">
        <f ca="1">SUM(INDIRECT(ADDRESS(ROW(),SUMIFS($1:$1,$5:$5,1))):INDIRECT(ADDRESS(ROW(),SUMIFS($1:$1,$5:$5,MAX($5:$5)))))</f>
        <v>3846775.1555066612</v>
      </c>
      <c r="X117" s="69"/>
      <c r="Y117" s="69"/>
      <c r="Z117" s="71">
        <f ca="1">IF(Z$5="",0,SUMPRODUCT(
INDIRECT(ADDRESS($P117,SUMIFS($1:$1,$5:$5,1))&amp;":"&amp;ADDRESS($P117,Z$1)),
INDIRECT("rBP!"&amp;ADDRESS($S117,SUMIFS(rBP!$1:$1,rBP!$5:$5,MAX(rBP!$5:$5)-Z$5+1))&amp;":"&amp;ADDRESS($S117,SUMIFS(rBP!$1:$1,rBP!$5:$5,MAX(rBP!$5:$5))))))</f>
        <v>0</v>
      </c>
      <c r="AA117" s="71">
        <f ca="1">IF(AA$5="",0,SUMPRODUCT(
INDIRECT(ADDRESS($P117,SUMIFS($1:$1,$5:$5,1))&amp;":"&amp;ADDRESS($P117,AA$1)),
INDIRECT("rBP!"&amp;ADDRESS($S117,SUMIFS(rBP!$1:$1,rBP!$5:$5,MAX(rBP!$5:$5)-AA$5+1))&amp;":"&amp;ADDRESS($S117,SUMIFS(rBP!$1:$1,rBP!$5:$5,MAX(rBP!$5:$5))))))</f>
        <v>0</v>
      </c>
      <c r="AB117" s="71">
        <f ca="1">IF(AB$5="",0,SUMPRODUCT(
INDIRECT(ADDRESS($P117,SUMIFS($1:$1,$5:$5,1))&amp;":"&amp;ADDRESS($P117,AB$1)),
INDIRECT("rBP!"&amp;ADDRESS($S117,SUMIFS(rBP!$1:$1,rBP!$5:$5,MAX(rBP!$5:$5)-AB$5+1))&amp;":"&amp;ADDRESS($S117,SUMIFS(rBP!$1:$1,rBP!$5:$5,MAX(rBP!$5:$5))))))</f>
        <v>0</v>
      </c>
      <c r="AC117" s="71">
        <f ca="1">IF(AC$5="",0,SUMPRODUCT(
INDIRECT(ADDRESS($P117,SUMIFS($1:$1,$5:$5,1))&amp;":"&amp;ADDRESS($P117,AC$1)),
INDIRECT("rBP!"&amp;ADDRESS($S117,SUMIFS(rBP!$1:$1,rBP!$5:$5,MAX(rBP!$5:$5)-AC$5+1))&amp;":"&amp;ADDRESS($S117,SUMIFS(rBP!$1:$1,rBP!$5:$5,MAX(rBP!$5:$5))))))</f>
        <v>0</v>
      </c>
      <c r="AD117" s="71">
        <f ca="1">IF(AD$5="",0,SUMPRODUCT(
INDIRECT(ADDRESS($P117,SUMIFS($1:$1,$5:$5,1))&amp;":"&amp;ADDRESS($P117,AD$1)),
INDIRECT("rBP!"&amp;ADDRESS($S117,SUMIFS(rBP!$1:$1,rBP!$5:$5,MAX(rBP!$5:$5)-AD$5+1))&amp;":"&amp;ADDRESS($S117,SUMIFS(rBP!$1:$1,rBP!$5:$5,MAX(rBP!$5:$5))))))</f>
        <v>0</v>
      </c>
      <c r="AE117" s="71">
        <f ca="1">IF(AE$5="",0,SUMPRODUCT(
INDIRECT(ADDRESS($P117,SUMIFS($1:$1,$5:$5,1))&amp;":"&amp;ADDRESS($P117,AE$1)),
INDIRECT("rBP!"&amp;ADDRESS($S117,SUMIFS(rBP!$1:$1,rBP!$5:$5,MAX(rBP!$5:$5)-AE$5+1))&amp;":"&amp;ADDRESS($S117,SUMIFS(rBP!$1:$1,rBP!$5:$5,MAX(rBP!$5:$5))))))</f>
        <v>45000</v>
      </c>
      <c r="AF117" s="71">
        <f ca="1">IF(AF$5="",0,SUMPRODUCT(
INDIRECT(ADDRESS($P117,SUMIFS($1:$1,$5:$5,1))&amp;":"&amp;ADDRESS($P117,AF$1)),
INDIRECT("rBP!"&amp;ADDRESS($S117,SUMIFS(rBP!$1:$1,rBP!$5:$5,MAX(rBP!$5:$5)-AF$5+1))&amp;":"&amp;ADDRESS($S117,SUMIFS(rBP!$1:$1,rBP!$5:$5,MAX(rBP!$5:$5))))))</f>
        <v>46350</v>
      </c>
      <c r="AG117" s="71">
        <f ca="1">IF(AG$5="",0,SUMPRODUCT(
INDIRECT(ADDRESS($P117,SUMIFS($1:$1,$5:$5,1))&amp;":"&amp;ADDRESS($P117,AG$1)),
INDIRECT("rBP!"&amp;ADDRESS($S117,SUMIFS(rBP!$1:$1,rBP!$5:$5,MAX(rBP!$5:$5)-AG$5+1))&amp;":"&amp;ADDRESS($S117,SUMIFS(rBP!$1:$1,rBP!$5:$5,MAX(rBP!$5:$5))))))</f>
        <v>47740.500000000007</v>
      </c>
      <c r="AH117" s="71">
        <f ca="1">IF(AH$5="",0,SUMPRODUCT(
INDIRECT(ADDRESS($P117,SUMIFS($1:$1,$5:$5,1))&amp;":"&amp;ADDRESS($P117,AH$1)),
INDIRECT("rBP!"&amp;ADDRESS($S117,SUMIFS(rBP!$1:$1,rBP!$5:$5,MAX(rBP!$5:$5)-AH$5+1))&amp;":"&amp;ADDRESS($S117,SUMIFS(rBP!$1:$1,rBP!$5:$5,MAX(rBP!$5:$5))))))</f>
        <v>49172.715000000004</v>
      </c>
      <c r="AI117" s="71">
        <f ca="1">IF(AI$5="",0,SUMPRODUCT(
INDIRECT(ADDRESS($P117,SUMIFS($1:$1,$5:$5,1))&amp;":"&amp;ADDRESS($P117,AI$1)),
INDIRECT("rBP!"&amp;ADDRESS($S117,SUMIFS(rBP!$1:$1,rBP!$5:$5,MAX(rBP!$5:$5)-AI$5+1))&amp;":"&amp;ADDRESS($S117,SUMIFS(rBP!$1:$1,rBP!$5:$5,MAX(rBP!$5:$5))))))</f>
        <v>50647.89645</v>
      </c>
      <c r="AJ117" s="71">
        <f ca="1">IF(AJ$5="",0,SUMPRODUCT(
INDIRECT(ADDRESS($P117,SUMIFS($1:$1,$5:$5,1))&amp;":"&amp;ADDRESS($P117,AJ$1)),
INDIRECT("rBP!"&amp;ADDRESS($S117,SUMIFS(rBP!$1:$1,rBP!$5:$5,MAX(rBP!$5:$5)-AJ$5+1))&amp;":"&amp;ADDRESS($S117,SUMIFS(rBP!$1:$1,rBP!$5:$5,MAX(rBP!$5:$5))))))</f>
        <v>52167.33334350001</v>
      </c>
      <c r="AK117" s="71">
        <f ca="1">IF(AK$5="",0,SUMPRODUCT(
INDIRECT(ADDRESS($P117,SUMIFS($1:$1,$5:$5,1))&amp;":"&amp;ADDRESS($P117,AK$1)),
INDIRECT("rBP!"&amp;ADDRESS($S117,SUMIFS(rBP!$1:$1,rBP!$5:$5,MAX(rBP!$5:$5)-AK$5+1))&amp;":"&amp;ADDRESS($S117,SUMIFS(rBP!$1:$1,rBP!$5:$5,MAX(rBP!$5:$5))))))</f>
        <v>53732.353343805007</v>
      </c>
      <c r="AL117" s="71">
        <f ca="1">IF(AL$5="",0,SUMPRODUCT(
INDIRECT(ADDRESS($P117,SUMIFS($1:$1,$5:$5,1))&amp;":"&amp;ADDRESS($P117,AL$1)),
INDIRECT("rBP!"&amp;ADDRESS($S117,SUMIFS(rBP!$1:$1,rBP!$5:$5,MAX(rBP!$5:$5)-AL$5+1))&amp;":"&amp;ADDRESS($S117,SUMIFS(rBP!$1:$1,rBP!$5:$5,MAX(rBP!$5:$5))))))</f>
        <v>55344.323944119162</v>
      </c>
      <c r="AM117" s="71">
        <f ca="1">IF(AM$5="",0,SUMPRODUCT(
INDIRECT(ADDRESS($P117,SUMIFS($1:$1,$5:$5,1))&amp;":"&amp;ADDRESS($P117,AM$1)),
INDIRECT("rBP!"&amp;ADDRESS($S117,SUMIFS(rBP!$1:$1,rBP!$5:$5,MAX(rBP!$5:$5)-AM$5+1))&amp;":"&amp;ADDRESS($S117,SUMIFS(rBP!$1:$1,rBP!$5:$5,MAX(rBP!$5:$5))))))</f>
        <v>57004.653662442732</v>
      </c>
      <c r="AN117" s="71">
        <f ca="1">IF(AN$5="",0,SUMPRODUCT(
INDIRECT(ADDRESS($P117,SUMIFS($1:$1,$5:$5,1))&amp;":"&amp;ADDRESS($P117,AN$1)),
INDIRECT("rBP!"&amp;ADDRESS($S117,SUMIFS(rBP!$1:$1,rBP!$5:$5,MAX(rBP!$5:$5)-AN$5+1))&amp;":"&amp;ADDRESS($S117,SUMIFS(rBP!$1:$1,rBP!$5:$5,MAX(rBP!$5:$5))))))</f>
        <v>58714.793272316012</v>
      </c>
      <c r="AO117" s="71">
        <f ca="1">IF(AO$5="",0,SUMPRODUCT(
INDIRECT(ADDRESS($P117,SUMIFS($1:$1,$5:$5,1))&amp;":"&amp;ADDRESS($P117,AO$1)),
INDIRECT("rBP!"&amp;ADDRESS($S117,SUMIFS(rBP!$1:$1,rBP!$5:$5,MAX(rBP!$5:$5)-AO$5+1))&amp;":"&amp;ADDRESS($S117,SUMIFS(rBP!$1:$1,rBP!$5:$5,MAX(rBP!$5:$5))))))</f>
        <v>60476.237070485498</v>
      </c>
      <c r="AP117" s="71">
        <f ca="1">IF(AP$5="",0,SUMPRODUCT(
INDIRECT(ADDRESS($P117,SUMIFS($1:$1,$5:$5,1))&amp;":"&amp;ADDRESS($P117,AP$1)),
INDIRECT("rBP!"&amp;ADDRESS($S117,SUMIFS(rBP!$1:$1,rBP!$5:$5,MAX(rBP!$5:$5)-AP$5+1))&amp;":"&amp;ADDRESS($S117,SUMIFS(rBP!$1:$1,rBP!$5:$5,MAX(rBP!$5:$5))))))</f>
        <v>62290.524182600057</v>
      </c>
      <c r="AQ117" s="71">
        <f ca="1">IF(AQ$5="",0,SUMPRODUCT(
INDIRECT(ADDRESS($P117,SUMIFS($1:$1,$5:$5,1))&amp;":"&amp;ADDRESS($P117,AQ$1)),
INDIRECT("rBP!"&amp;ADDRESS($S117,SUMIFS(rBP!$1:$1,rBP!$5:$5,MAX(rBP!$5:$5)-AQ$5+1))&amp;":"&amp;ADDRESS($S117,SUMIFS(rBP!$1:$1,rBP!$5:$5,MAX(rBP!$5:$5))))))</f>
        <v>64159.23990807806</v>
      </c>
      <c r="AR117" s="71">
        <f ca="1">IF(AR$5="",0,SUMPRODUCT(
INDIRECT(ADDRESS($P117,SUMIFS($1:$1,$5:$5,1))&amp;":"&amp;ADDRESS($P117,AR$1)),
INDIRECT("rBP!"&amp;ADDRESS($S117,SUMIFS(rBP!$1:$1,rBP!$5:$5,MAX(rBP!$5:$5)-AR$5+1))&amp;":"&amp;ADDRESS($S117,SUMIFS(rBP!$1:$1,rBP!$5:$5,MAX(rBP!$5:$5))))))</f>
        <v>66084.01710532041</v>
      </c>
      <c r="AS117" s="71">
        <f ca="1">IF(AS$5="",0,SUMPRODUCT(
INDIRECT(ADDRESS($P117,SUMIFS($1:$1,$5:$5,1))&amp;":"&amp;ADDRESS($P117,AS$1)),
INDIRECT("rBP!"&amp;ADDRESS($S117,SUMIFS(rBP!$1:$1,rBP!$5:$5,MAX(rBP!$5:$5)-AS$5+1))&amp;":"&amp;ADDRESS($S117,SUMIFS(rBP!$1:$1,rBP!$5:$5,MAX(rBP!$5:$5))))))</f>
        <v>68066.537618480026</v>
      </c>
      <c r="AT117" s="71">
        <f ca="1">IF(AT$5="",0,SUMPRODUCT(
INDIRECT(ADDRESS($P117,SUMIFS($1:$1,$5:$5,1))&amp;":"&amp;ADDRESS($P117,AT$1)),
INDIRECT("rBP!"&amp;ADDRESS($S117,SUMIFS(rBP!$1:$1,rBP!$5:$5,MAX(rBP!$5:$5)-AT$5+1))&amp;":"&amp;ADDRESS($S117,SUMIFS(rBP!$1:$1,rBP!$5:$5,MAX(rBP!$5:$5))))))</f>
        <v>70108.533747034424</v>
      </c>
      <c r="AU117" s="71">
        <f ca="1">IF(AU$5="",0,SUMPRODUCT(
INDIRECT(ADDRESS($P117,SUMIFS($1:$1,$5:$5,1))&amp;":"&amp;ADDRESS($P117,AU$1)),
INDIRECT("rBP!"&amp;ADDRESS($S117,SUMIFS(rBP!$1:$1,rBP!$5:$5,MAX(rBP!$5:$5)-AU$5+1))&amp;":"&amp;ADDRESS($S117,SUMIFS(rBP!$1:$1,rBP!$5:$5,MAX(rBP!$5:$5))))))</f>
        <v>72211.789759445455</v>
      </c>
      <c r="AV117" s="71">
        <f ca="1">IF(AV$5="",0,SUMPRODUCT(
INDIRECT(ADDRESS($P117,SUMIFS($1:$1,$5:$5,1))&amp;":"&amp;ADDRESS($P117,AV$1)),
INDIRECT("rBP!"&amp;ADDRESS($S117,SUMIFS(rBP!$1:$1,rBP!$5:$5,MAX(rBP!$5:$5)-AV$5+1))&amp;":"&amp;ADDRESS($S117,SUMIFS(rBP!$1:$1,rBP!$5:$5,MAX(rBP!$5:$5))))))</f>
        <v>74378.143452228833</v>
      </c>
      <c r="AW117" s="71">
        <f ca="1">IF(AW$5="",0,SUMPRODUCT(
INDIRECT(ADDRESS($P117,SUMIFS($1:$1,$5:$5,1))&amp;":"&amp;ADDRESS($P117,AW$1)),
INDIRECT("rBP!"&amp;ADDRESS($S117,SUMIFS(rBP!$1:$1,rBP!$5:$5,MAX(rBP!$5:$5)-AW$5+1))&amp;":"&amp;ADDRESS($S117,SUMIFS(rBP!$1:$1,rBP!$5:$5,MAX(rBP!$5:$5))))))</f>
        <v>76609.487755795693</v>
      </c>
      <c r="AX117" s="71">
        <f ca="1">IF(AX$5="",0,SUMPRODUCT(
INDIRECT(ADDRESS($P117,SUMIFS($1:$1,$5:$5,1))&amp;":"&amp;ADDRESS($P117,AX$1)),
INDIRECT("rBP!"&amp;ADDRESS($S117,SUMIFS(rBP!$1:$1,rBP!$5:$5,MAX(rBP!$5:$5)-AX$5+1))&amp;":"&amp;ADDRESS($S117,SUMIFS(rBP!$1:$1,rBP!$5:$5,MAX(rBP!$5:$5))))))</f>
        <v>78907.772388469573</v>
      </c>
      <c r="AY117" s="71">
        <f ca="1">IF(AY$5="",0,SUMPRODUCT(
INDIRECT(ADDRESS($P117,SUMIFS($1:$1,$5:$5,1))&amp;":"&amp;ADDRESS($P117,AY$1)),
INDIRECT("rBP!"&amp;ADDRESS($S117,SUMIFS(rBP!$1:$1,rBP!$5:$5,MAX(rBP!$5:$5)-AY$5+1))&amp;":"&amp;ADDRESS($S117,SUMIFS(rBP!$1:$1,rBP!$5:$5,MAX(rBP!$5:$5))))))</f>
        <v>81275.005560123667</v>
      </c>
      <c r="AZ117" s="71">
        <f ca="1">IF(AZ$5="",0,SUMPRODUCT(
INDIRECT(ADDRESS($P117,SUMIFS($1:$1,$5:$5,1))&amp;":"&amp;ADDRESS($P117,AZ$1)),
INDIRECT("rBP!"&amp;ADDRESS($S117,SUMIFS(rBP!$1:$1,rBP!$5:$5,MAX(rBP!$5:$5)-AZ$5+1))&amp;":"&amp;ADDRESS($S117,SUMIFS(rBP!$1:$1,rBP!$5:$5,MAX(rBP!$5:$5))))))</f>
        <v>83713.255726927368</v>
      </c>
      <c r="BA117" s="71">
        <f ca="1">IF(BA$5="",0,SUMPRODUCT(
INDIRECT(ADDRESS($P117,SUMIFS($1:$1,$5:$5,1))&amp;":"&amp;ADDRESS($P117,BA$1)),
INDIRECT("rBP!"&amp;ADDRESS($S117,SUMIFS(rBP!$1:$1,rBP!$5:$5,MAX(rBP!$5:$5)-BA$5+1))&amp;":"&amp;ADDRESS($S117,SUMIFS(rBP!$1:$1,rBP!$5:$5,MAX(rBP!$5:$5))))))</f>
        <v>86224.653398735201</v>
      </c>
      <c r="BB117" s="71">
        <f ca="1">IF(BB$5="",0,SUMPRODUCT(
INDIRECT(ADDRESS($P117,SUMIFS($1:$1,$5:$5,1))&amp;":"&amp;ADDRESS($P117,BB$1)),
INDIRECT("rBP!"&amp;ADDRESS($S117,SUMIFS(rBP!$1:$1,rBP!$5:$5,MAX(rBP!$5:$5)-BB$5+1))&amp;":"&amp;ADDRESS($S117,SUMIFS(rBP!$1:$1,rBP!$5:$5,MAX(rBP!$5:$5))))))</f>
        <v>88811.393000697251</v>
      </c>
      <c r="BC117" s="71">
        <f ca="1">IF(BC$5="",0,SUMPRODUCT(
INDIRECT(ADDRESS($P117,SUMIFS($1:$1,$5:$5,1))&amp;":"&amp;ADDRESS($P117,BC$1)),
INDIRECT("rBP!"&amp;ADDRESS($S117,SUMIFS(rBP!$1:$1,rBP!$5:$5,MAX(rBP!$5:$5)-BC$5+1))&amp;":"&amp;ADDRESS($S117,SUMIFS(rBP!$1:$1,rBP!$5:$5,MAX(rBP!$5:$5))))))</f>
        <v>91475.734790718183</v>
      </c>
      <c r="BD117" s="71">
        <f ca="1">IF(BD$5="",0,SUMPRODUCT(
INDIRECT(ADDRESS($P117,SUMIFS($1:$1,$5:$5,1))&amp;":"&amp;ADDRESS($P117,BD$1)),
INDIRECT("rBP!"&amp;ADDRESS($S117,SUMIFS(rBP!$1:$1,rBP!$5:$5,MAX(rBP!$5:$5)-BD$5+1))&amp;":"&amp;ADDRESS($S117,SUMIFS(rBP!$1:$1,rBP!$5:$5,MAX(rBP!$5:$5))))))</f>
        <v>94220.00683443973</v>
      </c>
      <c r="BE117" s="71">
        <f ca="1">IF(BE$5="",0,SUMPRODUCT(
INDIRECT(ADDRESS($P117,SUMIFS($1:$1,$5:$5,1))&amp;":"&amp;ADDRESS($P117,BE$1)),
INDIRECT("rBP!"&amp;ADDRESS($S117,SUMIFS(rBP!$1:$1,rBP!$5:$5,MAX(rBP!$5:$5)-BE$5+1))&amp;":"&amp;ADDRESS($S117,SUMIFS(rBP!$1:$1,rBP!$5:$5,MAX(rBP!$5:$5))))))</f>
        <v>97046.607039472918</v>
      </c>
      <c r="BF117" s="71">
        <f ca="1">IF(BF$5="",0,SUMPRODUCT(
INDIRECT(ADDRESS($P117,SUMIFS($1:$1,$5:$5,1))&amp;":"&amp;ADDRESS($P117,BF$1)),
INDIRECT("rBP!"&amp;ADDRESS($S117,SUMIFS(rBP!$1:$1,rBP!$5:$5,MAX(rBP!$5:$5)-BF$5+1))&amp;":"&amp;ADDRESS($S117,SUMIFS(rBP!$1:$1,rBP!$5:$5,MAX(rBP!$5:$5))))))</f>
        <v>99958.005250657094</v>
      </c>
      <c r="BG117" s="71">
        <f ca="1">IF(BG$5="",0,SUMPRODUCT(
INDIRECT(ADDRESS($P117,SUMIFS($1:$1,$5:$5,1))&amp;":"&amp;ADDRESS($P117,BG$1)),
INDIRECT("rBP!"&amp;ADDRESS($S117,SUMIFS(rBP!$1:$1,rBP!$5:$5,MAX(rBP!$5:$5)-BG$5+1))&amp;":"&amp;ADDRESS($S117,SUMIFS(rBP!$1:$1,rBP!$5:$5,MAX(rBP!$5:$5))))))</f>
        <v>102956.74540817682</v>
      </c>
      <c r="BH117" s="71">
        <f ca="1">IF(BH$5="",0,SUMPRODUCT(
INDIRECT(ADDRESS($P117,SUMIFS($1:$1,$5:$5,1))&amp;":"&amp;ADDRESS($P117,BH$1)),
INDIRECT("rBP!"&amp;ADDRESS($S117,SUMIFS(rBP!$1:$1,rBP!$5:$5,MAX(rBP!$5:$5)-BH$5+1))&amp;":"&amp;ADDRESS($S117,SUMIFS(rBP!$1:$1,rBP!$5:$5,MAX(rBP!$5:$5))))))</f>
        <v>106045.44777042212</v>
      </c>
      <c r="BI117" s="71">
        <f ca="1">IF(BI$5="",0,SUMPRODUCT(
INDIRECT(ADDRESS($P117,SUMIFS($1:$1,$5:$5,1))&amp;":"&amp;ADDRESS($P117,BI$1)),
INDIRECT("rBP!"&amp;ADDRESS($S117,SUMIFS(rBP!$1:$1,rBP!$5:$5,MAX(rBP!$5:$5)-BI$5+1))&amp;":"&amp;ADDRESS($S117,SUMIFS(rBP!$1:$1,rBP!$5:$5,MAX(rBP!$5:$5))))))</f>
        <v>109226.81120353479</v>
      </c>
      <c r="BJ117" s="71">
        <f ca="1">IF(BJ$5="",0,SUMPRODUCT(
INDIRECT(ADDRESS($P117,SUMIFS($1:$1,$5:$5,1))&amp;":"&amp;ADDRESS($P117,BJ$1)),
INDIRECT("rBP!"&amp;ADDRESS($S117,SUMIFS(rBP!$1:$1,rBP!$5:$5,MAX(rBP!$5:$5)-BJ$5+1))&amp;":"&amp;ADDRESS($S117,SUMIFS(rBP!$1:$1,rBP!$5:$5,MAX(rBP!$5:$5))))))</f>
        <v>112503.61553964084</v>
      </c>
      <c r="BK117" s="71">
        <f ca="1">IF(BK$5="",0,SUMPRODUCT(
INDIRECT(ADDRESS($P117,SUMIFS($1:$1,$5:$5,1))&amp;":"&amp;ADDRESS($P117,BK$1)),
INDIRECT("rBP!"&amp;ADDRESS($S117,SUMIFS(rBP!$1:$1,rBP!$5:$5,MAX(rBP!$5:$5)-BK$5+1))&amp;":"&amp;ADDRESS($S117,SUMIFS(rBP!$1:$1,rBP!$5:$5,MAX(rBP!$5:$5))))))</f>
        <v>115878.72400583007</v>
      </c>
      <c r="BL117" s="71">
        <f ca="1">IF(BL$5="",0,SUMPRODUCT(
INDIRECT(ADDRESS($P117,SUMIFS($1:$1,$5:$5,1))&amp;":"&amp;ADDRESS($P117,BL$1)),
INDIRECT("rBP!"&amp;ADDRESS($S117,SUMIFS(rBP!$1:$1,rBP!$5:$5,MAX(rBP!$5:$5)-BL$5+1))&amp;":"&amp;ADDRESS($S117,SUMIFS(rBP!$1:$1,rBP!$5:$5,MAX(rBP!$5:$5))))))</f>
        <v>119355.08572600498</v>
      </c>
      <c r="BM117" s="71">
        <f ca="1">IF(BM$5="",0,SUMPRODUCT(
INDIRECT(ADDRESS($P117,SUMIFS($1:$1,$5:$5,1))&amp;":"&amp;ADDRESS($P117,BM$1)),
INDIRECT("rBP!"&amp;ADDRESS($S117,SUMIFS(rBP!$1:$1,rBP!$5:$5,MAX(rBP!$5:$5)-BM$5+1))&amp;":"&amp;ADDRESS($S117,SUMIFS(rBP!$1:$1,rBP!$5:$5,MAX(rBP!$5:$5))))))</f>
        <v>122935.73829778512</v>
      </c>
      <c r="BN117" s="71">
        <f ca="1">IF(BN$5="",0,SUMPRODUCT(
INDIRECT(ADDRESS($P117,SUMIFS($1:$1,$5:$5,1))&amp;":"&amp;ADDRESS($P117,BN$1)),
INDIRECT("rBP!"&amp;ADDRESS($S117,SUMIFS(rBP!$1:$1,rBP!$5:$5,MAX(rBP!$5:$5)-BN$5+1))&amp;":"&amp;ADDRESS($S117,SUMIFS(rBP!$1:$1,rBP!$5:$5,MAX(rBP!$5:$5))))))</f>
        <v>126623.81044671869</v>
      </c>
      <c r="BO117" s="71">
        <f ca="1">IF(BO$5="",0,SUMPRODUCT(
INDIRECT(ADDRESS($P117,SUMIFS($1:$1,$5:$5,1))&amp;":"&amp;ADDRESS($P117,BO$1)),
INDIRECT("rBP!"&amp;ADDRESS($S117,SUMIFS(rBP!$1:$1,rBP!$5:$5,MAX(rBP!$5:$5)-BO$5+1))&amp;":"&amp;ADDRESS($S117,SUMIFS(rBP!$1:$1,rBP!$5:$5,MAX(rBP!$5:$5))))))</f>
        <v>130422.52476012026</v>
      </c>
      <c r="BP117" s="71">
        <f ca="1">IF(BP$5="",0,SUMPRODUCT(
INDIRECT(ADDRESS($P117,SUMIFS($1:$1,$5:$5,1))&amp;":"&amp;ADDRESS($P117,BP$1)),
INDIRECT("rBP!"&amp;ADDRESS($S117,SUMIFS(rBP!$1:$1,rBP!$5:$5,MAX(rBP!$5:$5)-BP$5+1))&amp;":"&amp;ADDRESS($S117,SUMIFS(rBP!$1:$1,rBP!$5:$5,MAX(rBP!$5:$5))))))</f>
        <v>134335.20050292386</v>
      </c>
      <c r="BQ117" s="71">
        <f ca="1">IF(BQ$5="",0,SUMPRODUCT(
INDIRECT(ADDRESS($P117,SUMIFS($1:$1,$5:$5,1))&amp;":"&amp;ADDRESS($P117,BQ$1)),
INDIRECT("rBP!"&amp;ADDRESS($S117,SUMIFS(rBP!$1:$1,rBP!$5:$5,MAX(rBP!$5:$5)-BQ$5+1))&amp;":"&amp;ADDRESS($S117,SUMIFS(rBP!$1:$1,rBP!$5:$5,MAX(rBP!$5:$5))))))</f>
        <v>138365.25651801159</v>
      </c>
      <c r="BR117" s="71">
        <f ca="1">IF(BR$5="",0,SUMPRODUCT(
INDIRECT(ADDRESS($P117,SUMIFS($1:$1,$5:$5,1))&amp;":"&amp;ADDRESS($P117,BR$1)),
INDIRECT("rBP!"&amp;ADDRESS($S117,SUMIFS(rBP!$1:$1,rBP!$5:$5,MAX(rBP!$5:$5)-BR$5+1))&amp;":"&amp;ADDRESS($S117,SUMIFS(rBP!$1:$1,rBP!$5:$5,MAX(rBP!$5:$5))))))</f>
        <v>142516.21421355192</v>
      </c>
      <c r="BS117" s="71">
        <f ca="1">IF(BS$5="",0,SUMPRODUCT(
INDIRECT(ADDRESS($P117,SUMIFS($1:$1,$5:$5,1))&amp;":"&amp;ADDRESS($P117,BS$1)),
INDIRECT("rBP!"&amp;ADDRESS($S117,SUMIFS(rBP!$1:$1,rBP!$5:$5,MAX(rBP!$5:$5)-BS$5+1))&amp;":"&amp;ADDRESS($S117,SUMIFS(rBP!$1:$1,rBP!$5:$5,MAX(rBP!$5:$5))))))</f>
        <v>146791.70063995849</v>
      </c>
      <c r="BT117" s="71">
        <f ca="1">IF(BT$5="",0,SUMPRODUCT(
INDIRECT(ADDRESS($P117,SUMIFS($1:$1,$5:$5,1))&amp;":"&amp;ADDRESS($P117,BT$1)),
INDIRECT("rBP!"&amp;ADDRESS($S117,SUMIFS(rBP!$1:$1,rBP!$5:$5,MAX(rBP!$5:$5)-BT$5+1))&amp;":"&amp;ADDRESS($S117,SUMIFS(rBP!$1:$1,rBP!$5:$5,MAX(rBP!$5:$5))))))</f>
        <v>151195.45165915726</v>
      </c>
      <c r="BU117" s="71">
        <f ca="1">IF(BU$5="",0,SUMPRODUCT(
INDIRECT(ADDRESS($P117,SUMIFS($1:$1,$5:$5,1))&amp;":"&amp;ADDRESS($P117,BU$1)),
INDIRECT("rBP!"&amp;ADDRESS($S117,SUMIFS(rBP!$1:$1,rBP!$5:$5,MAX(rBP!$5:$5)-BU$5+1))&amp;":"&amp;ADDRESS($S117,SUMIFS(rBP!$1:$1,rBP!$5:$5,MAX(rBP!$5:$5))))))</f>
        <v>155731.31520893198</v>
      </c>
      <c r="BV117" s="71">
        <f ca="1">IF(BV$5="",0,SUMPRODUCT(
INDIRECT(ADDRESS($P117,SUMIFS($1:$1,$5:$5,1))&amp;":"&amp;ADDRESS($P117,BV$1)),
INDIRECT("rBP!"&amp;ADDRESS($S117,SUMIFS(rBP!$1:$1,rBP!$5:$5,MAX(rBP!$5:$5)-BV$5+1))&amp;":"&amp;ADDRESS($S117,SUMIFS(rBP!$1:$1,rBP!$5:$5,MAX(rBP!$5:$5))))))</f>
        <v>0</v>
      </c>
      <c r="BW117" s="71">
        <f ca="1">IF(BW$5="",0,SUMPRODUCT(
INDIRECT(ADDRESS($P117,SUMIFS($1:$1,$5:$5,1))&amp;":"&amp;ADDRESS($P117,BW$1)),
INDIRECT("rBP!"&amp;ADDRESS($S117,SUMIFS(rBP!$1:$1,rBP!$5:$5,MAX(rBP!$5:$5)-BW$5+1))&amp;":"&amp;ADDRESS($S117,SUMIFS(rBP!$1:$1,rBP!$5:$5,MAX(rBP!$5:$5))))))</f>
        <v>0</v>
      </c>
      <c r="BX117" s="71">
        <f ca="1">IF(BX$5="",0,SUMPRODUCT(
INDIRECT(ADDRESS($P117,SUMIFS($1:$1,$5:$5,1))&amp;":"&amp;ADDRESS($P117,BX$1)),
INDIRECT("rBP!"&amp;ADDRESS($S117,SUMIFS(rBP!$1:$1,rBP!$5:$5,MAX(rBP!$5:$5)-BX$5+1))&amp;":"&amp;ADDRESS($S117,SUMIFS(rBP!$1:$1,rBP!$5:$5,MAX(rBP!$5:$5))))))</f>
        <v>0</v>
      </c>
      <c r="BY117" s="71">
        <f ca="1">IF(BY$5="",0,SUMPRODUCT(
INDIRECT(ADDRESS($P117,SUMIFS($1:$1,$5:$5,1))&amp;":"&amp;ADDRESS($P117,BY$1)),
INDIRECT("rBP!"&amp;ADDRESS($S117,SUMIFS(rBP!$1:$1,rBP!$5:$5,MAX(rBP!$5:$5)-BY$5+1))&amp;":"&amp;ADDRESS($S117,SUMIFS(rBP!$1:$1,rBP!$5:$5,MAX(rBP!$5:$5))))))</f>
        <v>0</v>
      </c>
      <c r="BZ117" s="71">
        <f ca="1">IF(BZ$5="",0,SUMPRODUCT(
INDIRECT(ADDRESS($P117,SUMIFS($1:$1,$5:$5,1))&amp;":"&amp;ADDRESS($P117,BZ$1)),
INDIRECT("rBP!"&amp;ADDRESS($S117,SUMIFS(rBP!$1:$1,rBP!$5:$5,MAX(rBP!$5:$5)-BZ$5+1))&amp;":"&amp;ADDRESS($S117,SUMIFS(rBP!$1:$1,rBP!$5:$5,MAX(rBP!$5:$5))))))</f>
        <v>0</v>
      </c>
      <c r="CA117" s="71">
        <f ca="1">IF(CA$5="",0,SUMPRODUCT(
INDIRECT(ADDRESS($P117,SUMIFS($1:$1,$5:$5,1))&amp;":"&amp;ADDRESS($P117,CA$1)),
INDIRECT("rBP!"&amp;ADDRESS($S117,SUMIFS(rBP!$1:$1,rBP!$5:$5,MAX(rBP!$5:$5)-CA$5+1))&amp;":"&amp;ADDRESS($S117,SUMIFS(rBP!$1:$1,rBP!$5:$5,MAX(rBP!$5:$5))))))</f>
        <v>0</v>
      </c>
      <c r="CB117" s="71">
        <f ca="1">IF(CB$5="",0,SUMPRODUCT(
INDIRECT(ADDRESS($P117,SUMIFS($1:$1,$5:$5,1))&amp;":"&amp;ADDRESS($P117,CB$1)),
INDIRECT("rBP!"&amp;ADDRESS($S117,SUMIFS(rBP!$1:$1,rBP!$5:$5,MAX(rBP!$5:$5)-CB$5+1))&amp;":"&amp;ADDRESS($S117,SUMIFS(rBP!$1:$1,rBP!$5:$5,MAX(rBP!$5:$5))))))</f>
        <v>0</v>
      </c>
      <c r="CC117" s="71">
        <f ca="1">IF(CC$5="",0,SUMPRODUCT(
INDIRECT(ADDRESS($P117,SUMIFS($1:$1,$5:$5,1))&amp;":"&amp;ADDRESS($P117,CC$1)),
INDIRECT("rBP!"&amp;ADDRESS($S117,SUMIFS(rBP!$1:$1,rBP!$5:$5,MAX(rBP!$5:$5)-CC$5+1))&amp;":"&amp;ADDRESS($S117,SUMIFS(rBP!$1:$1,rBP!$5:$5,MAX(rBP!$5:$5))))))</f>
        <v>0</v>
      </c>
      <c r="CD117" s="71">
        <f ca="1">IF(CD$5="",0,SUMPRODUCT(
INDIRECT(ADDRESS($P117,SUMIFS($1:$1,$5:$5,1))&amp;":"&amp;ADDRESS($P117,CD$1)),
INDIRECT("rBP!"&amp;ADDRESS($S117,SUMIFS(rBP!$1:$1,rBP!$5:$5,MAX(rBP!$5:$5)-CD$5+1))&amp;":"&amp;ADDRESS($S117,SUMIFS(rBP!$1:$1,rBP!$5:$5,MAX(rBP!$5:$5))))))</f>
        <v>0</v>
      </c>
      <c r="CE117" s="71">
        <f ca="1">IF(CE$5="",0,SUMPRODUCT(
INDIRECT(ADDRESS($P117,SUMIFS($1:$1,$5:$5,1))&amp;":"&amp;ADDRESS($P117,CE$1)),
INDIRECT("rBP!"&amp;ADDRESS($S117,SUMIFS(rBP!$1:$1,rBP!$5:$5,MAX(rBP!$5:$5)-CE$5+1))&amp;":"&amp;ADDRESS($S117,SUMIFS(rBP!$1:$1,rBP!$5:$5,MAX(rBP!$5:$5))))))</f>
        <v>0</v>
      </c>
      <c r="CF117" s="71">
        <f ca="1">IF(CF$5="",0,SUMPRODUCT(
INDIRECT(ADDRESS($P117,SUMIFS($1:$1,$5:$5,1))&amp;":"&amp;ADDRESS($P117,CF$1)),
INDIRECT("rBP!"&amp;ADDRESS($S117,SUMIFS(rBP!$1:$1,rBP!$5:$5,MAX(rBP!$5:$5)-CF$5+1))&amp;":"&amp;ADDRESS($S117,SUMIFS(rBP!$1:$1,rBP!$5:$5,MAX(rBP!$5:$5))))))</f>
        <v>0</v>
      </c>
      <c r="CG117" s="71">
        <f ca="1">IF(CG$5="",0,SUMPRODUCT(
INDIRECT(ADDRESS($P117,SUMIFS($1:$1,$5:$5,1))&amp;":"&amp;ADDRESS($P117,CG$1)),
INDIRECT("rBP!"&amp;ADDRESS($S117,SUMIFS(rBP!$1:$1,rBP!$5:$5,MAX(rBP!$5:$5)-CG$5+1))&amp;":"&amp;ADDRESS($S117,SUMIFS(rBP!$1:$1,rBP!$5:$5,MAX(rBP!$5:$5))))))</f>
        <v>0</v>
      </c>
      <c r="CH117" s="71">
        <f ca="1">IF(CH$5="",0,SUMPRODUCT(
INDIRECT(ADDRESS($P117,SUMIFS($1:$1,$5:$5,1))&amp;":"&amp;ADDRESS($P117,CH$1)),
INDIRECT("rBP!"&amp;ADDRESS($S117,SUMIFS(rBP!$1:$1,rBP!$5:$5,MAX(rBP!$5:$5)-CH$5+1))&amp;":"&amp;ADDRESS($S117,SUMIFS(rBP!$1:$1,rBP!$5:$5,MAX(rBP!$5:$5))))))</f>
        <v>0</v>
      </c>
      <c r="CI117" s="71">
        <f ca="1">IF(CI$5="",0,SUMPRODUCT(
INDIRECT(ADDRESS($P117,SUMIFS($1:$1,$5:$5,1))&amp;":"&amp;ADDRESS($P117,CI$1)),
INDIRECT("rBP!"&amp;ADDRESS($S117,SUMIFS(rBP!$1:$1,rBP!$5:$5,MAX(rBP!$5:$5)-CI$5+1))&amp;":"&amp;ADDRESS($S117,SUMIFS(rBP!$1:$1,rBP!$5:$5,MAX(rBP!$5:$5))))))</f>
        <v>0</v>
      </c>
      <c r="CJ117" s="71">
        <f ca="1">IF(CJ$5="",0,SUMPRODUCT(
INDIRECT(ADDRESS($P117,SUMIFS($1:$1,$5:$5,1))&amp;":"&amp;ADDRESS($P117,CJ$1)),
INDIRECT("rBP!"&amp;ADDRESS($S117,SUMIFS(rBP!$1:$1,rBP!$5:$5,MAX(rBP!$5:$5)-CJ$5+1))&amp;":"&amp;ADDRESS($S117,SUMIFS(rBP!$1:$1,rBP!$5:$5,MAX(rBP!$5:$5))))))</f>
        <v>0</v>
      </c>
      <c r="CK117" s="71">
        <f ca="1">IF(CK$5="",0,SUMPRODUCT(
INDIRECT(ADDRESS($P117,SUMIFS($1:$1,$5:$5,1))&amp;":"&amp;ADDRESS($P117,CK$1)),
INDIRECT("rBP!"&amp;ADDRESS($S117,SUMIFS(rBP!$1:$1,rBP!$5:$5,MAX(rBP!$5:$5)-CK$5+1))&amp;":"&amp;ADDRESS($S117,SUMIFS(rBP!$1:$1,rBP!$5:$5,MAX(rBP!$5:$5))))))</f>
        <v>0</v>
      </c>
      <c r="CL117" s="71">
        <f ca="1">IF(CL$5="",0,SUMPRODUCT(
INDIRECT(ADDRESS($P117,SUMIFS($1:$1,$5:$5,1))&amp;":"&amp;ADDRESS($P117,CL$1)),
INDIRECT("rBP!"&amp;ADDRESS($S117,SUMIFS(rBP!$1:$1,rBP!$5:$5,MAX(rBP!$5:$5)-CL$5+1))&amp;":"&amp;ADDRESS($S117,SUMIFS(rBP!$1:$1,rBP!$5:$5,MAX(rBP!$5:$5))))))</f>
        <v>0</v>
      </c>
      <c r="CM117" s="71">
        <f ca="1">IF(CM$5="",0,SUMPRODUCT(
INDIRECT(ADDRESS($P117,SUMIFS($1:$1,$5:$5,1))&amp;":"&amp;ADDRESS($P117,CM$1)),
INDIRECT("rBP!"&amp;ADDRESS($S117,SUMIFS(rBP!$1:$1,rBP!$5:$5,MAX(rBP!$5:$5)-CM$5+1))&amp;":"&amp;ADDRESS($S117,SUMIFS(rBP!$1:$1,rBP!$5:$5,MAX(rBP!$5:$5))))))</f>
        <v>0</v>
      </c>
      <c r="CN117" s="71">
        <f ca="1">IF(CN$5="",0,SUMPRODUCT(
INDIRECT(ADDRESS($P117,SUMIFS($1:$1,$5:$5,1))&amp;":"&amp;ADDRESS($P117,CN$1)),
INDIRECT("rBP!"&amp;ADDRESS($S117,SUMIFS(rBP!$1:$1,rBP!$5:$5,MAX(rBP!$5:$5)-CN$5+1))&amp;":"&amp;ADDRESS($S117,SUMIFS(rBP!$1:$1,rBP!$5:$5,MAX(rBP!$5:$5))))))</f>
        <v>0</v>
      </c>
      <c r="CO117" s="71">
        <f ca="1">IF(CO$5="",0,SUMPRODUCT(
INDIRECT(ADDRESS($P117,SUMIFS($1:$1,$5:$5,1))&amp;":"&amp;ADDRESS($P117,CO$1)),
INDIRECT("rBP!"&amp;ADDRESS($S117,SUMIFS(rBP!$1:$1,rBP!$5:$5,MAX(rBP!$5:$5)-CO$5+1))&amp;":"&amp;ADDRESS($S117,SUMIFS(rBP!$1:$1,rBP!$5:$5,MAX(rBP!$5:$5))))))</f>
        <v>0</v>
      </c>
      <c r="CP117" s="71">
        <f ca="1">IF(CP$5="",0,SUMPRODUCT(
INDIRECT(ADDRESS($P117,SUMIFS($1:$1,$5:$5,1))&amp;":"&amp;ADDRESS($P117,CP$1)),
INDIRECT("rBP!"&amp;ADDRESS($S117,SUMIFS(rBP!$1:$1,rBP!$5:$5,MAX(rBP!$5:$5)-CP$5+1))&amp;":"&amp;ADDRESS($S117,SUMIFS(rBP!$1:$1,rBP!$5:$5,MAX(rBP!$5:$5))))))</f>
        <v>0</v>
      </c>
      <c r="CQ117" s="71">
        <f ca="1">IF(CQ$5="",0,SUMPRODUCT(
INDIRECT(ADDRESS($P117,SUMIFS($1:$1,$5:$5,1))&amp;":"&amp;ADDRESS($P117,CQ$1)),
INDIRECT("rBP!"&amp;ADDRESS($S117,SUMIFS(rBP!$1:$1,rBP!$5:$5,MAX(rBP!$5:$5)-CQ$5+1))&amp;":"&amp;ADDRESS($S117,SUMIFS(rBP!$1:$1,rBP!$5:$5,MAX(rBP!$5:$5))))))</f>
        <v>0</v>
      </c>
      <c r="CR117" s="71">
        <f ca="1">IF(CR$5="",0,SUMPRODUCT(
INDIRECT(ADDRESS($P117,SUMIFS($1:$1,$5:$5,1))&amp;":"&amp;ADDRESS($P117,CR$1)),
INDIRECT("rBP!"&amp;ADDRESS($S117,SUMIFS(rBP!$1:$1,rBP!$5:$5,MAX(rBP!$5:$5)-CR$5+1))&amp;":"&amp;ADDRESS($S117,SUMIFS(rBP!$1:$1,rBP!$5:$5,MAX(rBP!$5:$5))))))</f>
        <v>0</v>
      </c>
      <c r="CS117" s="71">
        <f ca="1">IF(CS$5="",0,SUMPRODUCT(
INDIRECT(ADDRESS($P117,SUMIFS($1:$1,$5:$5,1))&amp;":"&amp;ADDRESS($P117,CS$1)),
INDIRECT("rBP!"&amp;ADDRESS($S117,SUMIFS(rBP!$1:$1,rBP!$5:$5,MAX(rBP!$5:$5)-CS$5+1))&amp;":"&amp;ADDRESS($S117,SUMIFS(rBP!$1:$1,rBP!$5:$5,MAX(rBP!$5:$5))))))</f>
        <v>0</v>
      </c>
      <c r="CT117" s="71">
        <f ca="1">IF(CT$5="",0,SUMPRODUCT(
INDIRECT(ADDRESS($P117,SUMIFS($1:$1,$5:$5,1))&amp;":"&amp;ADDRESS($P117,CT$1)),
INDIRECT("rBP!"&amp;ADDRESS($S117,SUMIFS(rBP!$1:$1,rBP!$5:$5,MAX(rBP!$5:$5)-CT$5+1))&amp;":"&amp;ADDRESS($S117,SUMIFS(rBP!$1:$1,rBP!$5:$5,MAX(rBP!$5:$5))))))</f>
        <v>0</v>
      </c>
    </row>
    <row r="118" spans="1:98" s="27" customFormat="1" ht="12" x14ac:dyDescent="0.25">
      <c r="A118" s="26">
        <f>ROW()</f>
        <v>118</v>
      </c>
      <c r="E118" s="24"/>
      <c r="F118" s="68" t="str">
        <f>F109</f>
        <v>Поступление ГП на склад ГП</v>
      </c>
      <c r="G118" s="27" t="str">
        <f>BP!$F$29</f>
        <v>ЭлЭн</v>
      </c>
      <c r="M118" s="2" t="str">
        <f>Lists!$R$8</f>
        <v>руб.</v>
      </c>
      <c r="P118" s="73">
        <f t="shared" si="15"/>
        <v>7</v>
      </c>
      <c r="R118" s="24"/>
      <c r="S118" s="73">
        <f>BP!$A173</f>
        <v>173</v>
      </c>
      <c r="T118" s="69"/>
      <c r="U118" s="69"/>
      <c r="V118" s="77"/>
      <c r="W118" s="29">
        <f ca="1">SUM(INDIRECT(ADDRESS(ROW(),SUMIFS($1:$1,$5:$5,1))):INDIRECT(ADDRESS(ROW(),SUMIFS($1:$1,$5:$5,MAX($5:$5)))))</f>
        <v>1572903.6191405014</v>
      </c>
      <c r="X118" s="69"/>
      <c r="Y118" s="69"/>
      <c r="Z118" s="71">
        <f ca="1">IF(Z$5="",0,SUMPRODUCT(
INDIRECT(ADDRESS($P118,SUMIFS($1:$1,$5:$5,1))&amp;":"&amp;ADDRESS($P118,Z$1)),
INDIRECT("rBP!"&amp;ADDRESS($S118,SUMIFS(rBP!$1:$1,rBP!$5:$5,MAX(rBP!$5:$5)-Z$5+1))&amp;":"&amp;ADDRESS($S118,SUMIFS(rBP!$1:$1,rBP!$5:$5,MAX(rBP!$5:$5))))))</f>
        <v>0</v>
      </c>
      <c r="AA118" s="71">
        <f ca="1">IF(AA$5="",0,SUMPRODUCT(
INDIRECT(ADDRESS($P118,SUMIFS($1:$1,$5:$5,1))&amp;":"&amp;ADDRESS($P118,AA$1)),
INDIRECT("rBP!"&amp;ADDRESS($S118,SUMIFS(rBP!$1:$1,rBP!$5:$5,MAX(rBP!$5:$5)-AA$5+1))&amp;":"&amp;ADDRESS($S118,SUMIFS(rBP!$1:$1,rBP!$5:$5,MAX(rBP!$5:$5))))))</f>
        <v>0</v>
      </c>
      <c r="AB118" s="71">
        <f ca="1">IF(AB$5="",0,SUMPRODUCT(
INDIRECT(ADDRESS($P118,SUMIFS($1:$1,$5:$5,1))&amp;":"&amp;ADDRESS($P118,AB$1)),
INDIRECT("rBP!"&amp;ADDRESS($S118,SUMIFS(rBP!$1:$1,rBP!$5:$5,MAX(rBP!$5:$5)-AB$5+1))&amp;":"&amp;ADDRESS($S118,SUMIFS(rBP!$1:$1,rBP!$5:$5,MAX(rBP!$5:$5))))))</f>
        <v>0</v>
      </c>
      <c r="AC118" s="71">
        <f ca="1">IF(AC$5="",0,SUMPRODUCT(
INDIRECT(ADDRESS($P118,SUMIFS($1:$1,$5:$5,1))&amp;":"&amp;ADDRESS($P118,AC$1)),
INDIRECT("rBP!"&amp;ADDRESS($S118,SUMIFS(rBP!$1:$1,rBP!$5:$5,MAX(rBP!$5:$5)-AC$5+1))&amp;":"&amp;ADDRESS($S118,SUMIFS(rBP!$1:$1,rBP!$5:$5,MAX(rBP!$5:$5))))))</f>
        <v>0</v>
      </c>
      <c r="AD118" s="71">
        <f ca="1">IF(AD$5="",0,SUMPRODUCT(
INDIRECT(ADDRESS($P118,SUMIFS($1:$1,$5:$5,1))&amp;":"&amp;ADDRESS($P118,AD$1)),
INDIRECT("rBP!"&amp;ADDRESS($S118,SUMIFS(rBP!$1:$1,rBP!$5:$5,MAX(rBP!$5:$5)-AD$5+1))&amp;":"&amp;ADDRESS($S118,SUMIFS(rBP!$1:$1,rBP!$5:$5,MAX(rBP!$5:$5))))))</f>
        <v>0</v>
      </c>
      <c r="AE118" s="71">
        <f ca="1">IF(AE$5="",0,SUMPRODUCT(
INDIRECT(ADDRESS($P118,SUMIFS($1:$1,$5:$5,1))&amp;":"&amp;ADDRESS($P118,AE$1)),
INDIRECT("rBP!"&amp;ADDRESS($S118,SUMIFS(rBP!$1:$1,rBP!$5:$5,MAX(rBP!$5:$5)-AE$5+1))&amp;":"&amp;ADDRESS($S118,SUMIFS(rBP!$1:$1,rBP!$5:$5,MAX(rBP!$5:$5))))))</f>
        <v>18400.000000000004</v>
      </c>
      <c r="AF118" s="71">
        <f ca="1">IF(AF$5="",0,SUMPRODUCT(
INDIRECT(ADDRESS($P118,SUMIFS($1:$1,$5:$5,1))&amp;":"&amp;ADDRESS($P118,AF$1)),
INDIRECT("rBP!"&amp;ADDRESS($S118,SUMIFS(rBP!$1:$1,rBP!$5:$5,MAX(rBP!$5:$5)-AF$5+1))&amp;":"&amp;ADDRESS($S118,SUMIFS(rBP!$1:$1,rBP!$5:$5,MAX(rBP!$5:$5))))))</f>
        <v>18952.000000000004</v>
      </c>
      <c r="AG118" s="71">
        <f ca="1">IF(AG$5="",0,SUMPRODUCT(
INDIRECT(ADDRESS($P118,SUMIFS($1:$1,$5:$5,1))&amp;":"&amp;ADDRESS($P118,AG$1)),
INDIRECT("rBP!"&amp;ADDRESS($S118,SUMIFS(rBP!$1:$1,rBP!$5:$5,MAX(rBP!$5:$5)-AG$5+1))&amp;":"&amp;ADDRESS($S118,SUMIFS(rBP!$1:$1,rBP!$5:$5,MAX(rBP!$5:$5))))))</f>
        <v>19520.560000000005</v>
      </c>
      <c r="AH118" s="71">
        <f ca="1">IF(AH$5="",0,SUMPRODUCT(
INDIRECT(ADDRESS($P118,SUMIFS($1:$1,$5:$5,1))&amp;":"&amp;ADDRESS($P118,AH$1)),
INDIRECT("rBP!"&amp;ADDRESS($S118,SUMIFS(rBP!$1:$1,rBP!$5:$5,MAX(rBP!$5:$5)-AH$5+1))&amp;":"&amp;ADDRESS($S118,SUMIFS(rBP!$1:$1,rBP!$5:$5,MAX(rBP!$5:$5))))))</f>
        <v>20106.176800000005</v>
      </c>
      <c r="AI118" s="71">
        <f ca="1">IF(AI$5="",0,SUMPRODUCT(
INDIRECT(ADDRESS($P118,SUMIFS($1:$1,$5:$5,1))&amp;":"&amp;ADDRESS($P118,AI$1)),
INDIRECT("rBP!"&amp;ADDRESS($S118,SUMIFS(rBP!$1:$1,rBP!$5:$5,MAX(rBP!$5:$5)-AI$5+1))&amp;":"&amp;ADDRESS($S118,SUMIFS(rBP!$1:$1,rBP!$5:$5,MAX(rBP!$5:$5))))))</f>
        <v>20709.362104000003</v>
      </c>
      <c r="AJ118" s="71">
        <f ca="1">IF(AJ$5="",0,SUMPRODUCT(
INDIRECT(ADDRESS($P118,SUMIFS($1:$1,$5:$5,1))&amp;":"&amp;ADDRESS($P118,AJ$1)),
INDIRECT("rBP!"&amp;ADDRESS($S118,SUMIFS(rBP!$1:$1,rBP!$5:$5,MAX(rBP!$5:$5)-AJ$5+1))&amp;":"&amp;ADDRESS($S118,SUMIFS(rBP!$1:$1,rBP!$5:$5,MAX(rBP!$5:$5))))))</f>
        <v>21330.642967120006</v>
      </c>
      <c r="AK118" s="71">
        <f ca="1">IF(AK$5="",0,SUMPRODUCT(
INDIRECT(ADDRESS($P118,SUMIFS($1:$1,$5:$5,1))&amp;":"&amp;ADDRESS($P118,AK$1)),
INDIRECT("rBP!"&amp;ADDRESS($S118,SUMIFS(rBP!$1:$1,rBP!$5:$5,MAX(rBP!$5:$5)-AK$5+1))&amp;":"&amp;ADDRESS($S118,SUMIFS(rBP!$1:$1,rBP!$5:$5,MAX(rBP!$5:$5))))))</f>
        <v>21970.562256133606</v>
      </c>
      <c r="AL118" s="71">
        <f ca="1">IF(AL$5="",0,SUMPRODUCT(
INDIRECT(ADDRESS($P118,SUMIFS($1:$1,$5:$5,1))&amp;":"&amp;ADDRESS($P118,AL$1)),
INDIRECT("rBP!"&amp;ADDRESS($S118,SUMIFS(rBP!$1:$1,rBP!$5:$5,MAX(rBP!$5:$5)-AL$5+1))&amp;":"&amp;ADDRESS($S118,SUMIFS(rBP!$1:$1,rBP!$5:$5,MAX(rBP!$5:$5))))))</f>
        <v>22629.679123817616</v>
      </c>
      <c r="AM118" s="71">
        <f ca="1">IF(AM$5="",0,SUMPRODUCT(
INDIRECT(ADDRESS($P118,SUMIFS($1:$1,$5:$5,1))&amp;":"&amp;ADDRESS($P118,AM$1)),
INDIRECT("rBP!"&amp;ADDRESS($S118,SUMIFS(rBP!$1:$1,rBP!$5:$5,MAX(rBP!$5:$5)-AM$5+1))&amp;":"&amp;ADDRESS($S118,SUMIFS(rBP!$1:$1,rBP!$5:$5,MAX(rBP!$5:$5))))))</f>
        <v>23308.569497532142</v>
      </c>
      <c r="AN118" s="71">
        <f ca="1">IF(AN$5="",0,SUMPRODUCT(
INDIRECT(ADDRESS($P118,SUMIFS($1:$1,$5:$5,1))&amp;":"&amp;ADDRESS($P118,AN$1)),
INDIRECT("rBP!"&amp;ADDRESS($S118,SUMIFS(rBP!$1:$1,rBP!$5:$5,MAX(rBP!$5:$5)-AN$5+1))&amp;":"&amp;ADDRESS($S118,SUMIFS(rBP!$1:$1,rBP!$5:$5,MAX(rBP!$5:$5))))))</f>
        <v>24007.826582458107</v>
      </c>
      <c r="AO118" s="71">
        <f ca="1">IF(AO$5="",0,SUMPRODUCT(
INDIRECT(ADDRESS($P118,SUMIFS($1:$1,$5:$5,1))&amp;":"&amp;ADDRESS($P118,AO$1)),
INDIRECT("rBP!"&amp;ADDRESS($S118,SUMIFS(rBP!$1:$1,rBP!$5:$5,MAX(rBP!$5:$5)-AO$5+1))&amp;":"&amp;ADDRESS($S118,SUMIFS(rBP!$1:$1,rBP!$5:$5,MAX(rBP!$5:$5))))))</f>
        <v>24728.061379931849</v>
      </c>
      <c r="AP118" s="71">
        <f ca="1">IF(AP$5="",0,SUMPRODUCT(
INDIRECT(ADDRESS($P118,SUMIFS($1:$1,$5:$5,1))&amp;":"&amp;ADDRESS($P118,AP$1)),
INDIRECT("rBP!"&amp;ADDRESS($S118,SUMIFS(rBP!$1:$1,rBP!$5:$5,MAX(rBP!$5:$5)-AP$5+1))&amp;":"&amp;ADDRESS($S118,SUMIFS(rBP!$1:$1,rBP!$5:$5,MAX(rBP!$5:$5))))))</f>
        <v>25469.903221329805</v>
      </c>
      <c r="AQ118" s="71">
        <f ca="1">IF(AQ$5="",0,SUMPRODUCT(
INDIRECT(ADDRESS($P118,SUMIFS($1:$1,$5:$5,1))&amp;":"&amp;ADDRESS($P118,AQ$1)),
INDIRECT("rBP!"&amp;ADDRESS($S118,SUMIFS(rBP!$1:$1,rBP!$5:$5,MAX(rBP!$5:$5)-AQ$5+1))&amp;":"&amp;ADDRESS($S118,SUMIFS(rBP!$1:$1,rBP!$5:$5,MAX(rBP!$5:$5))))))</f>
        <v>26234.000317969698</v>
      </c>
      <c r="AR118" s="71">
        <f ca="1">IF(AR$5="",0,SUMPRODUCT(
INDIRECT(ADDRESS($P118,SUMIFS($1:$1,$5:$5,1))&amp;":"&amp;ADDRESS($P118,AR$1)),
INDIRECT("rBP!"&amp;ADDRESS($S118,SUMIFS(rBP!$1:$1,rBP!$5:$5,MAX(rBP!$5:$5)-AR$5+1))&amp;":"&amp;ADDRESS($S118,SUMIFS(rBP!$1:$1,rBP!$5:$5,MAX(rBP!$5:$5))))))</f>
        <v>27021.020327508792</v>
      </c>
      <c r="AS118" s="71">
        <f ca="1">IF(AS$5="",0,SUMPRODUCT(
INDIRECT(ADDRESS($P118,SUMIFS($1:$1,$5:$5,1))&amp;":"&amp;ADDRESS($P118,AS$1)),
INDIRECT("rBP!"&amp;ADDRESS($S118,SUMIFS(rBP!$1:$1,rBP!$5:$5,MAX(rBP!$5:$5)-AS$5+1))&amp;":"&amp;ADDRESS($S118,SUMIFS(rBP!$1:$1,rBP!$5:$5,MAX(rBP!$5:$5))))))</f>
        <v>27831.650937334056</v>
      </c>
      <c r="AT118" s="71">
        <f ca="1">IF(AT$5="",0,SUMPRODUCT(
INDIRECT(ADDRESS($P118,SUMIFS($1:$1,$5:$5,1))&amp;":"&amp;ADDRESS($P118,AT$1)),
INDIRECT("rBP!"&amp;ADDRESS($S118,SUMIFS(rBP!$1:$1,rBP!$5:$5,MAX(rBP!$5:$5)-AT$5+1))&amp;":"&amp;ADDRESS($S118,SUMIFS(rBP!$1:$1,rBP!$5:$5,MAX(rBP!$5:$5))))))</f>
        <v>28666.600465454081</v>
      </c>
      <c r="AU118" s="71">
        <f ca="1">IF(AU$5="",0,SUMPRODUCT(
INDIRECT(ADDRESS($P118,SUMIFS($1:$1,$5:$5,1))&amp;":"&amp;ADDRESS($P118,AU$1)),
INDIRECT("rBP!"&amp;ADDRESS($S118,SUMIFS(rBP!$1:$1,rBP!$5:$5,MAX(rBP!$5:$5)-AU$5+1))&amp;":"&amp;ADDRESS($S118,SUMIFS(rBP!$1:$1,rBP!$5:$5,MAX(rBP!$5:$5))))))</f>
        <v>29526.598479417702</v>
      </c>
      <c r="AV118" s="71">
        <f ca="1">IF(AV$5="",0,SUMPRODUCT(
INDIRECT(ADDRESS($P118,SUMIFS($1:$1,$5:$5,1))&amp;":"&amp;ADDRESS($P118,AV$1)),
INDIRECT("rBP!"&amp;ADDRESS($S118,SUMIFS(rBP!$1:$1,rBP!$5:$5,MAX(rBP!$5:$5)-AV$5+1))&amp;":"&amp;ADDRESS($S118,SUMIFS(rBP!$1:$1,rBP!$5:$5,MAX(rBP!$5:$5))))))</f>
        <v>30412.396433800237</v>
      </c>
      <c r="AW118" s="71">
        <f ca="1">IF(AW$5="",0,SUMPRODUCT(
INDIRECT(ADDRESS($P118,SUMIFS($1:$1,$5:$5,1))&amp;":"&amp;ADDRESS($P118,AW$1)),
INDIRECT("rBP!"&amp;ADDRESS($S118,SUMIFS(rBP!$1:$1,rBP!$5:$5,MAX(rBP!$5:$5)-AW$5+1))&amp;":"&amp;ADDRESS($S118,SUMIFS(rBP!$1:$1,rBP!$5:$5,MAX(rBP!$5:$5))))))</f>
        <v>31324.768326814246</v>
      </c>
      <c r="AX118" s="71">
        <f ca="1">IF(AX$5="",0,SUMPRODUCT(
INDIRECT(ADDRESS($P118,SUMIFS($1:$1,$5:$5,1))&amp;":"&amp;ADDRESS($P118,AX$1)),
INDIRECT("rBP!"&amp;ADDRESS($S118,SUMIFS(rBP!$1:$1,rBP!$5:$5,MAX(rBP!$5:$5)-AX$5+1))&amp;":"&amp;ADDRESS($S118,SUMIFS(rBP!$1:$1,rBP!$5:$5,MAX(rBP!$5:$5))))))</f>
        <v>32264.511376618673</v>
      </c>
      <c r="AY118" s="71">
        <f ca="1">IF(AY$5="",0,SUMPRODUCT(
INDIRECT(ADDRESS($P118,SUMIFS($1:$1,$5:$5,1))&amp;":"&amp;ADDRESS($P118,AY$1)),
INDIRECT("rBP!"&amp;ADDRESS($S118,SUMIFS(rBP!$1:$1,rBP!$5:$5,MAX(rBP!$5:$5)-AY$5+1))&amp;":"&amp;ADDRESS($S118,SUMIFS(rBP!$1:$1,rBP!$5:$5,MAX(rBP!$5:$5))))))</f>
        <v>33232.446717917235</v>
      </c>
      <c r="AZ118" s="71">
        <f ca="1">IF(AZ$5="",0,SUMPRODUCT(
INDIRECT(ADDRESS($P118,SUMIFS($1:$1,$5:$5,1))&amp;":"&amp;ADDRESS($P118,AZ$1)),
INDIRECT("rBP!"&amp;ADDRESS($S118,SUMIFS(rBP!$1:$1,rBP!$5:$5,MAX(rBP!$5:$5)-AZ$5+1))&amp;":"&amp;ADDRESS($S118,SUMIFS(rBP!$1:$1,rBP!$5:$5,MAX(rBP!$5:$5))))))</f>
        <v>34229.42011945475</v>
      </c>
      <c r="BA118" s="71">
        <f ca="1">IF(BA$5="",0,SUMPRODUCT(
INDIRECT(ADDRESS($P118,SUMIFS($1:$1,$5:$5,1))&amp;":"&amp;ADDRESS($P118,BA$1)),
INDIRECT("rBP!"&amp;ADDRESS($S118,SUMIFS(rBP!$1:$1,rBP!$5:$5,MAX(rBP!$5:$5)-BA$5+1))&amp;":"&amp;ADDRESS($S118,SUMIFS(rBP!$1:$1,rBP!$5:$5,MAX(rBP!$5:$5))))))</f>
        <v>35256.302723038396</v>
      </c>
      <c r="BB118" s="71">
        <f ca="1">IF(BB$5="",0,SUMPRODUCT(
INDIRECT(ADDRESS($P118,SUMIFS($1:$1,$5:$5,1))&amp;":"&amp;ADDRESS($P118,BB$1)),
INDIRECT("rBP!"&amp;ADDRESS($S118,SUMIFS(rBP!$1:$1,rBP!$5:$5,MAX(rBP!$5:$5)-BB$5+1))&amp;":"&amp;ADDRESS($S118,SUMIFS(rBP!$1:$1,rBP!$5:$5,MAX(rBP!$5:$5))))))</f>
        <v>36313.99180472955</v>
      </c>
      <c r="BC118" s="71">
        <f ca="1">IF(BC$5="",0,SUMPRODUCT(
INDIRECT(ADDRESS($P118,SUMIFS($1:$1,$5:$5,1))&amp;":"&amp;ADDRESS($P118,BC$1)),
INDIRECT("rBP!"&amp;ADDRESS($S118,SUMIFS(rBP!$1:$1,rBP!$5:$5,MAX(rBP!$5:$5)-BC$5+1))&amp;":"&amp;ADDRESS($S118,SUMIFS(rBP!$1:$1,rBP!$5:$5,MAX(rBP!$5:$5))))))</f>
        <v>37403.411558871441</v>
      </c>
      <c r="BD118" s="71">
        <f ca="1">IF(BD$5="",0,SUMPRODUCT(
INDIRECT(ADDRESS($P118,SUMIFS($1:$1,$5:$5,1))&amp;":"&amp;ADDRESS($P118,BD$1)),
INDIRECT("rBP!"&amp;ADDRESS($S118,SUMIFS(rBP!$1:$1,rBP!$5:$5,MAX(rBP!$5:$5)-BD$5+1))&amp;":"&amp;ADDRESS($S118,SUMIFS(rBP!$1:$1,rBP!$5:$5,MAX(rBP!$5:$5))))))</f>
        <v>38525.513905637585</v>
      </c>
      <c r="BE118" s="71">
        <f ca="1">IF(BE$5="",0,SUMPRODUCT(
INDIRECT(ADDRESS($P118,SUMIFS($1:$1,$5:$5,1))&amp;":"&amp;ADDRESS($P118,BE$1)),
INDIRECT("rBP!"&amp;ADDRESS($S118,SUMIFS(rBP!$1:$1,rBP!$5:$5,MAX(rBP!$5:$5)-BE$5+1))&amp;":"&amp;ADDRESS($S118,SUMIFS(rBP!$1:$1,rBP!$5:$5,MAX(rBP!$5:$5))))))</f>
        <v>39681.279322806709</v>
      </c>
      <c r="BF118" s="71">
        <f ca="1">IF(BF$5="",0,SUMPRODUCT(
INDIRECT(ADDRESS($P118,SUMIFS($1:$1,$5:$5,1))&amp;":"&amp;ADDRESS($P118,BF$1)),
INDIRECT("rBP!"&amp;ADDRESS($S118,SUMIFS(rBP!$1:$1,rBP!$5:$5,MAX(rBP!$5:$5)-BF$5+1))&amp;":"&amp;ADDRESS($S118,SUMIFS(rBP!$1:$1,rBP!$5:$5,MAX(rBP!$5:$5))))))</f>
        <v>40871.717702490911</v>
      </c>
      <c r="BG118" s="71">
        <f ca="1">IF(BG$5="",0,SUMPRODUCT(
INDIRECT(ADDRESS($P118,SUMIFS($1:$1,$5:$5,1))&amp;":"&amp;ADDRESS($P118,BG$1)),
INDIRECT("rBP!"&amp;ADDRESS($S118,SUMIFS(rBP!$1:$1,rBP!$5:$5,MAX(rBP!$5:$5)-BG$5+1))&amp;":"&amp;ADDRESS($S118,SUMIFS(rBP!$1:$1,rBP!$5:$5,MAX(rBP!$5:$5))))))</f>
        <v>42097.869233565638</v>
      </c>
      <c r="BH118" s="71">
        <f ca="1">IF(BH$5="",0,SUMPRODUCT(
INDIRECT(ADDRESS($P118,SUMIFS($1:$1,$5:$5,1))&amp;":"&amp;ADDRESS($P118,BH$1)),
INDIRECT("rBP!"&amp;ADDRESS($S118,SUMIFS(rBP!$1:$1,rBP!$5:$5,MAX(rBP!$5:$5)-BH$5+1))&amp;":"&amp;ADDRESS($S118,SUMIFS(rBP!$1:$1,rBP!$5:$5,MAX(rBP!$5:$5))))))</f>
        <v>43360.805310572607</v>
      </c>
      <c r="BI118" s="71">
        <f ca="1">IF(BI$5="",0,SUMPRODUCT(
INDIRECT(ADDRESS($P118,SUMIFS($1:$1,$5:$5,1))&amp;":"&amp;ADDRESS($P118,BI$1)),
INDIRECT("rBP!"&amp;ADDRESS($S118,SUMIFS(rBP!$1:$1,rBP!$5:$5,MAX(rBP!$5:$5)-BI$5+1))&amp;":"&amp;ADDRESS($S118,SUMIFS(rBP!$1:$1,rBP!$5:$5,MAX(rBP!$5:$5))))))</f>
        <v>44661.629469889784</v>
      </c>
      <c r="BJ118" s="71">
        <f ca="1">IF(BJ$5="",0,SUMPRODUCT(
INDIRECT(ADDRESS($P118,SUMIFS($1:$1,$5:$5,1))&amp;":"&amp;ADDRESS($P118,BJ$1)),
INDIRECT("rBP!"&amp;ADDRESS($S118,SUMIFS(rBP!$1:$1,rBP!$5:$5,MAX(rBP!$5:$5)-BJ$5+1))&amp;":"&amp;ADDRESS($S118,SUMIFS(rBP!$1:$1,rBP!$5:$5,MAX(rBP!$5:$5))))))</f>
        <v>46001.47835398648</v>
      </c>
      <c r="BK118" s="71">
        <f ca="1">IF(BK$5="",0,SUMPRODUCT(
INDIRECT(ADDRESS($P118,SUMIFS($1:$1,$5:$5,1))&amp;":"&amp;ADDRESS($P118,BK$1)),
INDIRECT("rBP!"&amp;ADDRESS($S118,SUMIFS(rBP!$1:$1,rBP!$5:$5,MAX(rBP!$5:$5)-BK$5+1))&amp;":"&amp;ADDRESS($S118,SUMIFS(rBP!$1:$1,rBP!$5:$5,MAX(rBP!$5:$5))))))</f>
        <v>47381.522704606083</v>
      </c>
      <c r="BL118" s="71">
        <f ca="1">IF(BL$5="",0,SUMPRODUCT(
INDIRECT(ADDRESS($P118,SUMIFS($1:$1,$5:$5,1))&amp;":"&amp;ADDRESS($P118,BL$1)),
INDIRECT("rBP!"&amp;ADDRESS($S118,SUMIFS(rBP!$1:$1,rBP!$5:$5,MAX(rBP!$5:$5)-BL$5+1))&amp;":"&amp;ADDRESS($S118,SUMIFS(rBP!$1:$1,rBP!$5:$5,MAX(rBP!$5:$5))))))</f>
        <v>48802.968385744265</v>
      </c>
      <c r="BM118" s="71">
        <f ca="1">IF(BM$5="",0,SUMPRODUCT(
INDIRECT(ADDRESS($P118,SUMIFS($1:$1,$5:$5,1))&amp;":"&amp;ADDRESS($P118,BM$1)),
INDIRECT("rBP!"&amp;ADDRESS($S118,SUMIFS(rBP!$1:$1,rBP!$5:$5,MAX(rBP!$5:$5)-BM$5+1))&amp;":"&amp;ADDRESS($S118,SUMIFS(rBP!$1:$1,rBP!$5:$5,MAX(rBP!$5:$5))))))</f>
        <v>50267.057437316595</v>
      </c>
      <c r="BN118" s="71">
        <f ca="1">IF(BN$5="",0,SUMPRODUCT(
INDIRECT(ADDRESS($P118,SUMIFS($1:$1,$5:$5,1))&amp;":"&amp;ADDRESS($P118,BN$1)),
INDIRECT("rBP!"&amp;ADDRESS($S118,SUMIFS(rBP!$1:$1,rBP!$5:$5,MAX(rBP!$5:$5)-BN$5+1))&amp;":"&amp;ADDRESS($S118,SUMIFS(rBP!$1:$1,rBP!$5:$5,MAX(rBP!$5:$5))))))</f>
        <v>51775.069160436091</v>
      </c>
      <c r="BO118" s="71">
        <f ca="1">IF(BO$5="",0,SUMPRODUCT(
INDIRECT(ADDRESS($P118,SUMIFS($1:$1,$5:$5,1))&amp;":"&amp;ADDRESS($P118,BO$1)),
INDIRECT("rBP!"&amp;ADDRESS($S118,SUMIFS(rBP!$1:$1,rBP!$5:$5,MAX(rBP!$5:$5)-BO$5+1))&amp;":"&amp;ADDRESS($S118,SUMIFS(rBP!$1:$1,rBP!$5:$5,MAX(rBP!$5:$5))))))</f>
        <v>53328.321235249176</v>
      </c>
      <c r="BP118" s="71">
        <f ca="1">IF(BP$5="",0,SUMPRODUCT(
INDIRECT(ADDRESS($P118,SUMIFS($1:$1,$5:$5,1))&amp;":"&amp;ADDRESS($P118,BP$1)),
INDIRECT("rBP!"&amp;ADDRESS($S118,SUMIFS(rBP!$1:$1,rBP!$5:$5,MAX(rBP!$5:$5)-BP$5+1))&amp;":"&amp;ADDRESS($S118,SUMIFS(rBP!$1:$1,rBP!$5:$5,MAX(rBP!$5:$5))))))</f>
        <v>54928.170872306655</v>
      </c>
      <c r="BQ118" s="71">
        <f ca="1">IF(BQ$5="",0,SUMPRODUCT(
INDIRECT(ADDRESS($P118,SUMIFS($1:$1,$5:$5,1))&amp;":"&amp;ADDRESS($P118,BQ$1)),
INDIRECT("rBP!"&amp;ADDRESS($S118,SUMIFS(rBP!$1:$1,rBP!$5:$5,MAX(rBP!$5:$5)-BQ$5+1))&amp;":"&amp;ADDRESS($S118,SUMIFS(rBP!$1:$1,rBP!$5:$5,MAX(rBP!$5:$5))))))</f>
        <v>56576.015998475857</v>
      </c>
      <c r="BR118" s="71">
        <f ca="1">IF(BR$5="",0,SUMPRODUCT(
INDIRECT(ADDRESS($P118,SUMIFS($1:$1,$5:$5,1))&amp;":"&amp;ADDRESS($P118,BR$1)),
INDIRECT("rBP!"&amp;ADDRESS($S118,SUMIFS(rBP!$1:$1,rBP!$5:$5,MAX(rBP!$5:$5)-BR$5+1))&amp;":"&amp;ADDRESS($S118,SUMIFS(rBP!$1:$1,rBP!$5:$5,MAX(rBP!$5:$5))))))</f>
        <v>58273.296478430129</v>
      </c>
      <c r="BS118" s="71">
        <f ca="1">IF(BS$5="",0,SUMPRODUCT(
INDIRECT(ADDRESS($P118,SUMIFS($1:$1,$5:$5,1))&amp;":"&amp;ADDRESS($P118,BS$1)),
INDIRECT("rBP!"&amp;ADDRESS($S118,SUMIFS(rBP!$1:$1,rBP!$5:$5,MAX(rBP!$5:$5)-BS$5+1))&amp;":"&amp;ADDRESS($S118,SUMIFS(rBP!$1:$1,rBP!$5:$5,MAX(rBP!$5:$5))))))</f>
        <v>60021.495372783036</v>
      </c>
      <c r="BT118" s="71">
        <f ca="1">IF(BT$5="",0,SUMPRODUCT(
INDIRECT(ADDRESS($P118,SUMIFS($1:$1,$5:$5,1))&amp;":"&amp;ADDRESS($P118,BT$1)),
INDIRECT("rBP!"&amp;ADDRESS($S118,SUMIFS(rBP!$1:$1,rBP!$5:$5,MAX(rBP!$5:$5)-BT$5+1))&amp;":"&amp;ADDRESS($S118,SUMIFS(rBP!$1:$1,rBP!$5:$5,MAX(rBP!$5:$5))))))</f>
        <v>61822.140233966529</v>
      </c>
      <c r="BU118" s="71">
        <f ca="1">IF(BU$5="",0,SUMPRODUCT(
INDIRECT(ADDRESS($P118,SUMIFS($1:$1,$5:$5,1))&amp;":"&amp;ADDRESS($P118,BU$1)),
INDIRECT("rBP!"&amp;ADDRESS($S118,SUMIFS(rBP!$1:$1,rBP!$5:$5,MAX(rBP!$5:$5)-BU$5+1))&amp;":"&amp;ADDRESS($S118,SUMIFS(rBP!$1:$1,rBP!$5:$5,MAX(rBP!$5:$5))))))</f>
        <v>63676.804440985528</v>
      </c>
      <c r="BV118" s="71">
        <f ca="1">IF(BV$5="",0,SUMPRODUCT(
INDIRECT(ADDRESS($P118,SUMIFS($1:$1,$5:$5,1))&amp;":"&amp;ADDRESS($P118,BV$1)),
INDIRECT("rBP!"&amp;ADDRESS($S118,SUMIFS(rBP!$1:$1,rBP!$5:$5,MAX(rBP!$5:$5)-BV$5+1))&amp;":"&amp;ADDRESS($S118,SUMIFS(rBP!$1:$1,rBP!$5:$5,MAX(rBP!$5:$5))))))</f>
        <v>0</v>
      </c>
      <c r="BW118" s="71">
        <f ca="1">IF(BW$5="",0,SUMPRODUCT(
INDIRECT(ADDRESS($P118,SUMIFS($1:$1,$5:$5,1))&amp;":"&amp;ADDRESS($P118,BW$1)),
INDIRECT("rBP!"&amp;ADDRESS($S118,SUMIFS(rBP!$1:$1,rBP!$5:$5,MAX(rBP!$5:$5)-BW$5+1))&amp;":"&amp;ADDRESS($S118,SUMIFS(rBP!$1:$1,rBP!$5:$5,MAX(rBP!$5:$5))))))</f>
        <v>0</v>
      </c>
      <c r="BX118" s="71">
        <f ca="1">IF(BX$5="",0,SUMPRODUCT(
INDIRECT(ADDRESS($P118,SUMIFS($1:$1,$5:$5,1))&amp;":"&amp;ADDRESS($P118,BX$1)),
INDIRECT("rBP!"&amp;ADDRESS($S118,SUMIFS(rBP!$1:$1,rBP!$5:$5,MAX(rBP!$5:$5)-BX$5+1))&amp;":"&amp;ADDRESS($S118,SUMIFS(rBP!$1:$1,rBP!$5:$5,MAX(rBP!$5:$5))))))</f>
        <v>0</v>
      </c>
      <c r="BY118" s="71">
        <f ca="1">IF(BY$5="",0,SUMPRODUCT(
INDIRECT(ADDRESS($P118,SUMIFS($1:$1,$5:$5,1))&amp;":"&amp;ADDRESS($P118,BY$1)),
INDIRECT("rBP!"&amp;ADDRESS($S118,SUMIFS(rBP!$1:$1,rBP!$5:$5,MAX(rBP!$5:$5)-BY$5+1))&amp;":"&amp;ADDRESS($S118,SUMIFS(rBP!$1:$1,rBP!$5:$5,MAX(rBP!$5:$5))))))</f>
        <v>0</v>
      </c>
      <c r="BZ118" s="71">
        <f ca="1">IF(BZ$5="",0,SUMPRODUCT(
INDIRECT(ADDRESS($P118,SUMIFS($1:$1,$5:$5,1))&amp;":"&amp;ADDRESS($P118,BZ$1)),
INDIRECT("rBP!"&amp;ADDRESS($S118,SUMIFS(rBP!$1:$1,rBP!$5:$5,MAX(rBP!$5:$5)-BZ$5+1))&amp;":"&amp;ADDRESS($S118,SUMIFS(rBP!$1:$1,rBP!$5:$5,MAX(rBP!$5:$5))))))</f>
        <v>0</v>
      </c>
      <c r="CA118" s="71">
        <f ca="1">IF(CA$5="",0,SUMPRODUCT(
INDIRECT(ADDRESS($P118,SUMIFS($1:$1,$5:$5,1))&amp;":"&amp;ADDRESS($P118,CA$1)),
INDIRECT("rBP!"&amp;ADDRESS($S118,SUMIFS(rBP!$1:$1,rBP!$5:$5,MAX(rBP!$5:$5)-CA$5+1))&amp;":"&amp;ADDRESS($S118,SUMIFS(rBP!$1:$1,rBP!$5:$5,MAX(rBP!$5:$5))))))</f>
        <v>0</v>
      </c>
      <c r="CB118" s="71">
        <f ca="1">IF(CB$5="",0,SUMPRODUCT(
INDIRECT(ADDRESS($P118,SUMIFS($1:$1,$5:$5,1))&amp;":"&amp;ADDRESS($P118,CB$1)),
INDIRECT("rBP!"&amp;ADDRESS($S118,SUMIFS(rBP!$1:$1,rBP!$5:$5,MAX(rBP!$5:$5)-CB$5+1))&amp;":"&amp;ADDRESS($S118,SUMIFS(rBP!$1:$1,rBP!$5:$5,MAX(rBP!$5:$5))))))</f>
        <v>0</v>
      </c>
      <c r="CC118" s="71">
        <f ca="1">IF(CC$5="",0,SUMPRODUCT(
INDIRECT(ADDRESS($P118,SUMIFS($1:$1,$5:$5,1))&amp;":"&amp;ADDRESS($P118,CC$1)),
INDIRECT("rBP!"&amp;ADDRESS($S118,SUMIFS(rBP!$1:$1,rBP!$5:$5,MAX(rBP!$5:$5)-CC$5+1))&amp;":"&amp;ADDRESS($S118,SUMIFS(rBP!$1:$1,rBP!$5:$5,MAX(rBP!$5:$5))))))</f>
        <v>0</v>
      </c>
      <c r="CD118" s="71">
        <f ca="1">IF(CD$5="",0,SUMPRODUCT(
INDIRECT(ADDRESS($P118,SUMIFS($1:$1,$5:$5,1))&amp;":"&amp;ADDRESS($P118,CD$1)),
INDIRECT("rBP!"&amp;ADDRESS($S118,SUMIFS(rBP!$1:$1,rBP!$5:$5,MAX(rBP!$5:$5)-CD$5+1))&amp;":"&amp;ADDRESS($S118,SUMIFS(rBP!$1:$1,rBP!$5:$5,MAX(rBP!$5:$5))))))</f>
        <v>0</v>
      </c>
      <c r="CE118" s="71">
        <f ca="1">IF(CE$5="",0,SUMPRODUCT(
INDIRECT(ADDRESS($P118,SUMIFS($1:$1,$5:$5,1))&amp;":"&amp;ADDRESS($P118,CE$1)),
INDIRECT("rBP!"&amp;ADDRESS($S118,SUMIFS(rBP!$1:$1,rBP!$5:$5,MAX(rBP!$5:$5)-CE$5+1))&amp;":"&amp;ADDRESS($S118,SUMIFS(rBP!$1:$1,rBP!$5:$5,MAX(rBP!$5:$5))))))</f>
        <v>0</v>
      </c>
      <c r="CF118" s="71">
        <f ca="1">IF(CF$5="",0,SUMPRODUCT(
INDIRECT(ADDRESS($P118,SUMIFS($1:$1,$5:$5,1))&amp;":"&amp;ADDRESS($P118,CF$1)),
INDIRECT("rBP!"&amp;ADDRESS($S118,SUMIFS(rBP!$1:$1,rBP!$5:$5,MAX(rBP!$5:$5)-CF$5+1))&amp;":"&amp;ADDRESS($S118,SUMIFS(rBP!$1:$1,rBP!$5:$5,MAX(rBP!$5:$5))))))</f>
        <v>0</v>
      </c>
      <c r="CG118" s="71">
        <f ca="1">IF(CG$5="",0,SUMPRODUCT(
INDIRECT(ADDRESS($P118,SUMIFS($1:$1,$5:$5,1))&amp;":"&amp;ADDRESS($P118,CG$1)),
INDIRECT("rBP!"&amp;ADDRESS($S118,SUMIFS(rBP!$1:$1,rBP!$5:$5,MAX(rBP!$5:$5)-CG$5+1))&amp;":"&amp;ADDRESS($S118,SUMIFS(rBP!$1:$1,rBP!$5:$5,MAX(rBP!$5:$5))))))</f>
        <v>0</v>
      </c>
      <c r="CH118" s="71">
        <f ca="1">IF(CH$5="",0,SUMPRODUCT(
INDIRECT(ADDRESS($P118,SUMIFS($1:$1,$5:$5,1))&amp;":"&amp;ADDRESS($P118,CH$1)),
INDIRECT("rBP!"&amp;ADDRESS($S118,SUMIFS(rBP!$1:$1,rBP!$5:$5,MAX(rBP!$5:$5)-CH$5+1))&amp;":"&amp;ADDRESS($S118,SUMIFS(rBP!$1:$1,rBP!$5:$5,MAX(rBP!$5:$5))))))</f>
        <v>0</v>
      </c>
      <c r="CI118" s="71">
        <f ca="1">IF(CI$5="",0,SUMPRODUCT(
INDIRECT(ADDRESS($P118,SUMIFS($1:$1,$5:$5,1))&amp;":"&amp;ADDRESS($P118,CI$1)),
INDIRECT("rBP!"&amp;ADDRESS($S118,SUMIFS(rBP!$1:$1,rBP!$5:$5,MAX(rBP!$5:$5)-CI$5+1))&amp;":"&amp;ADDRESS($S118,SUMIFS(rBP!$1:$1,rBP!$5:$5,MAX(rBP!$5:$5))))))</f>
        <v>0</v>
      </c>
      <c r="CJ118" s="71">
        <f ca="1">IF(CJ$5="",0,SUMPRODUCT(
INDIRECT(ADDRESS($P118,SUMIFS($1:$1,$5:$5,1))&amp;":"&amp;ADDRESS($P118,CJ$1)),
INDIRECT("rBP!"&amp;ADDRESS($S118,SUMIFS(rBP!$1:$1,rBP!$5:$5,MAX(rBP!$5:$5)-CJ$5+1))&amp;":"&amp;ADDRESS($S118,SUMIFS(rBP!$1:$1,rBP!$5:$5,MAX(rBP!$5:$5))))))</f>
        <v>0</v>
      </c>
      <c r="CK118" s="71">
        <f ca="1">IF(CK$5="",0,SUMPRODUCT(
INDIRECT(ADDRESS($P118,SUMIFS($1:$1,$5:$5,1))&amp;":"&amp;ADDRESS($P118,CK$1)),
INDIRECT("rBP!"&amp;ADDRESS($S118,SUMIFS(rBP!$1:$1,rBP!$5:$5,MAX(rBP!$5:$5)-CK$5+1))&amp;":"&amp;ADDRESS($S118,SUMIFS(rBP!$1:$1,rBP!$5:$5,MAX(rBP!$5:$5))))))</f>
        <v>0</v>
      </c>
      <c r="CL118" s="71">
        <f ca="1">IF(CL$5="",0,SUMPRODUCT(
INDIRECT(ADDRESS($P118,SUMIFS($1:$1,$5:$5,1))&amp;":"&amp;ADDRESS($P118,CL$1)),
INDIRECT("rBP!"&amp;ADDRESS($S118,SUMIFS(rBP!$1:$1,rBP!$5:$5,MAX(rBP!$5:$5)-CL$5+1))&amp;":"&amp;ADDRESS($S118,SUMIFS(rBP!$1:$1,rBP!$5:$5,MAX(rBP!$5:$5))))))</f>
        <v>0</v>
      </c>
      <c r="CM118" s="71">
        <f ca="1">IF(CM$5="",0,SUMPRODUCT(
INDIRECT(ADDRESS($P118,SUMIFS($1:$1,$5:$5,1))&amp;":"&amp;ADDRESS($P118,CM$1)),
INDIRECT("rBP!"&amp;ADDRESS($S118,SUMIFS(rBP!$1:$1,rBP!$5:$5,MAX(rBP!$5:$5)-CM$5+1))&amp;":"&amp;ADDRESS($S118,SUMIFS(rBP!$1:$1,rBP!$5:$5,MAX(rBP!$5:$5))))))</f>
        <v>0</v>
      </c>
      <c r="CN118" s="71">
        <f ca="1">IF(CN$5="",0,SUMPRODUCT(
INDIRECT(ADDRESS($P118,SUMIFS($1:$1,$5:$5,1))&amp;":"&amp;ADDRESS($P118,CN$1)),
INDIRECT("rBP!"&amp;ADDRESS($S118,SUMIFS(rBP!$1:$1,rBP!$5:$5,MAX(rBP!$5:$5)-CN$5+1))&amp;":"&amp;ADDRESS($S118,SUMIFS(rBP!$1:$1,rBP!$5:$5,MAX(rBP!$5:$5))))))</f>
        <v>0</v>
      </c>
      <c r="CO118" s="71">
        <f ca="1">IF(CO$5="",0,SUMPRODUCT(
INDIRECT(ADDRESS($P118,SUMIFS($1:$1,$5:$5,1))&amp;":"&amp;ADDRESS($P118,CO$1)),
INDIRECT("rBP!"&amp;ADDRESS($S118,SUMIFS(rBP!$1:$1,rBP!$5:$5,MAX(rBP!$5:$5)-CO$5+1))&amp;":"&amp;ADDRESS($S118,SUMIFS(rBP!$1:$1,rBP!$5:$5,MAX(rBP!$5:$5))))))</f>
        <v>0</v>
      </c>
      <c r="CP118" s="71">
        <f ca="1">IF(CP$5="",0,SUMPRODUCT(
INDIRECT(ADDRESS($P118,SUMIFS($1:$1,$5:$5,1))&amp;":"&amp;ADDRESS($P118,CP$1)),
INDIRECT("rBP!"&amp;ADDRESS($S118,SUMIFS(rBP!$1:$1,rBP!$5:$5,MAX(rBP!$5:$5)-CP$5+1))&amp;":"&amp;ADDRESS($S118,SUMIFS(rBP!$1:$1,rBP!$5:$5,MAX(rBP!$5:$5))))))</f>
        <v>0</v>
      </c>
      <c r="CQ118" s="71">
        <f ca="1">IF(CQ$5="",0,SUMPRODUCT(
INDIRECT(ADDRESS($P118,SUMIFS($1:$1,$5:$5,1))&amp;":"&amp;ADDRESS($P118,CQ$1)),
INDIRECT("rBP!"&amp;ADDRESS($S118,SUMIFS(rBP!$1:$1,rBP!$5:$5,MAX(rBP!$5:$5)-CQ$5+1))&amp;":"&amp;ADDRESS($S118,SUMIFS(rBP!$1:$1,rBP!$5:$5,MAX(rBP!$5:$5))))))</f>
        <v>0</v>
      </c>
      <c r="CR118" s="71">
        <f ca="1">IF(CR$5="",0,SUMPRODUCT(
INDIRECT(ADDRESS($P118,SUMIFS($1:$1,$5:$5,1))&amp;":"&amp;ADDRESS($P118,CR$1)),
INDIRECT("rBP!"&amp;ADDRESS($S118,SUMIFS(rBP!$1:$1,rBP!$5:$5,MAX(rBP!$5:$5)-CR$5+1))&amp;":"&amp;ADDRESS($S118,SUMIFS(rBP!$1:$1,rBP!$5:$5,MAX(rBP!$5:$5))))))</f>
        <v>0</v>
      </c>
      <c r="CS118" s="71">
        <f ca="1">IF(CS$5="",0,SUMPRODUCT(
INDIRECT(ADDRESS($P118,SUMIFS($1:$1,$5:$5,1))&amp;":"&amp;ADDRESS($P118,CS$1)),
INDIRECT("rBP!"&amp;ADDRESS($S118,SUMIFS(rBP!$1:$1,rBP!$5:$5,MAX(rBP!$5:$5)-CS$5+1))&amp;":"&amp;ADDRESS($S118,SUMIFS(rBP!$1:$1,rBP!$5:$5,MAX(rBP!$5:$5))))))</f>
        <v>0</v>
      </c>
      <c r="CT118" s="71">
        <f ca="1">IF(CT$5="",0,SUMPRODUCT(
INDIRECT(ADDRESS($P118,SUMIFS($1:$1,$5:$5,1))&amp;":"&amp;ADDRESS($P118,CT$1)),
INDIRECT("rBP!"&amp;ADDRESS($S118,SUMIFS(rBP!$1:$1,rBP!$5:$5,MAX(rBP!$5:$5)-CT$5+1))&amp;":"&amp;ADDRESS($S118,SUMIFS(rBP!$1:$1,rBP!$5:$5,MAX(rBP!$5:$5))))))</f>
        <v>0</v>
      </c>
    </row>
    <row r="119" spans="1:98" s="2" customFormat="1" ht="10.199999999999999" x14ac:dyDescent="0.2">
      <c r="A119" s="11">
        <f>ROW()</f>
        <v>119</v>
      </c>
      <c r="E119" s="23" t="str">
        <f>Lists!$N$9</f>
        <v>пустая строка</v>
      </c>
      <c r="P119" s="3"/>
      <c r="R119" s="23"/>
      <c r="S119" s="3"/>
      <c r="V119" s="76"/>
      <c r="W119" s="5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  <c r="BW119" s="3"/>
      <c r="BX119" s="3"/>
      <c r="BY119" s="3"/>
      <c r="BZ119" s="3"/>
      <c r="CA119" s="3"/>
      <c r="CB119" s="3"/>
      <c r="CC119" s="3"/>
      <c r="CD119" s="3"/>
      <c r="CE119" s="3"/>
      <c r="CF119" s="3"/>
      <c r="CG119" s="3"/>
      <c r="CH119" s="3"/>
      <c r="CI119" s="3"/>
      <c r="CJ119" s="3"/>
      <c r="CK119" s="3"/>
      <c r="CL119" s="3"/>
      <c r="CM119" s="3"/>
      <c r="CN119" s="3"/>
      <c r="CO119" s="3"/>
      <c r="CP119" s="3"/>
      <c r="CQ119" s="3"/>
      <c r="CR119" s="3"/>
      <c r="CS119" s="3"/>
      <c r="CT119" s="3"/>
    </row>
    <row r="120" spans="1:98" s="13" customFormat="1" x14ac:dyDescent="0.3">
      <c r="A120" s="12">
        <f>ROW()</f>
        <v>120</v>
      </c>
      <c r="E120" s="25"/>
      <c r="F120" s="13" t="str">
        <f>BP!$F$176</f>
        <v>Себестоимость продаж в натуральных величинах</v>
      </c>
      <c r="M120" s="4"/>
      <c r="P120" s="63"/>
      <c r="Q120" s="64"/>
      <c r="R120" s="65"/>
      <c r="S120" s="63"/>
      <c r="T120" s="66"/>
      <c r="U120" s="66"/>
      <c r="V120" s="78"/>
      <c r="W120" s="67"/>
      <c r="X120" s="66"/>
      <c r="Y120" s="66"/>
      <c r="Z120" s="67"/>
      <c r="AA120" s="67"/>
      <c r="AB120" s="67"/>
      <c r="AC120" s="67"/>
      <c r="AD120" s="67"/>
      <c r="AE120" s="67"/>
      <c r="AF120" s="67"/>
      <c r="AG120" s="67"/>
      <c r="AH120" s="67"/>
      <c r="AI120" s="67"/>
      <c r="AJ120" s="67"/>
      <c r="AK120" s="67"/>
      <c r="AL120" s="67"/>
      <c r="AM120" s="67"/>
      <c r="AN120" s="67"/>
      <c r="AO120" s="67"/>
      <c r="AP120" s="67"/>
      <c r="AQ120" s="67"/>
      <c r="AR120" s="67"/>
      <c r="AS120" s="67"/>
      <c r="AT120" s="67"/>
      <c r="AU120" s="67"/>
      <c r="AV120" s="67"/>
      <c r="AW120" s="67"/>
      <c r="AX120" s="67"/>
      <c r="AY120" s="67"/>
      <c r="AZ120" s="67"/>
      <c r="BA120" s="67"/>
      <c r="BB120" s="67"/>
      <c r="BC120" s="67"/>
      <c r="BD120" s="67"/>
      <c r="BE120" s="67"/>
      <c r="BF120" s="67"/>
      <c r="BG120" s="67"/>
      <c r="BH120" s="67"/>
      <c r="BI120" s="67"/>
      <c r="BJ120" s="67"/>
      <c r="BK120" s="67"/>
      <c r="BL120" s="67"/>
      <c r="BM120" s="67"/>
      <c r="BN120" s="67"/>
      <c r="BO120" s="67"/>
      <c r="BP120" s="67"/>
      <c r="BQ120" s="67"/>
      <c r="BR120" s="67"/>
      <c r="BS120" s="67"/>
      <c r="BT120" s="67"/>
      <c r="BU120" s="67"/>
      <c r="BV120" s="67"/>
      <c r="BW120" s="67"/>
      <c r="BX120" s="67"/>
      <c r="BY120" s="67"/>
      <c r="BZ120" s="67"/>
      <c r="CA120" s="67"/>
      <c r="CB120" s="67"/>
      <c r="CC120" s="67"/>
      <c r="CD120" s="67"/>
      <c r="CE120" s="67"/>
      <c r="CF120" s="67"/>
      <c r="CG120" s="67"/>
      <c r="CH120" s="67"/>
      <c r="CI120" s="67"/>
      <c r="CJ120" s="67"/>
      <c r="CK120" s="67"/>
      <c r="CL120" s="67"/>
      <c r="CM120" s="67"/>
      <c r="CN120" s="67"/>
      <c r="CO120" s="67"/>
      <c r="CP120" s="67"/>
      <c r="CQ120" s="67"/>
      <c r="CR120" s="67"/>
      <c r="CS120" s="67"/>
      <c r="CT120" s="67"/>
    </row>
    <row r="121" spans="1:98" s="13" customFormat="1" x14ac:dyDescent="0.3">
      <c r="A121" s="80">
        <f>ROW()</f>
        <v>121</v>
      </c>
      <c r="E121" s="45"/>
      <c r="F121" s="81" t="str">
        <f>F120</f>
        <v>Себестоимость продаж в натуральных величинах</v>
      </c>
      <c r="G121" s="13" t="str">
        <f>BP!$F$20</f>
        <v>Продукт</v>
      </c>
      <c r="M121" s="13" t="str">
        <f>BP!$M$20</f>
        <v>шт</v>
      </c>
      <c r="P121" s="74">
        <f>$A$7</f>
        <v>7</v>
      </c>
      <c r="Q121" s="31"/>
      <c r="R121" s="46"/>
      <c r="S121" s="74">
        <f>BP!$A175</f>
        <v>175</v>
      </c>
      <c r="T121" s="31"/>
      <c r="U121" s="31"/>
      <c r="V121" s="82"/>
      <c r="W121" s="83">
        <f ca="1">SUM(INDIRECT(ADDRESS(ROW(),SUMIFS($1:$1,$5:$5,1))):INDIRECT(ADDRESS(ROW(),SUMIFS($1:$1,$5:$5,MAX($5:$5)))))</f>
        <v>321510.59780873667</v>
      </c>
      <c r="X121" s="31"/>
      <c r="Y121" s="31"/>
      <c r="Z121" s="83">
        <f ca="1">IF(Z$5="",0,SUMPRODUCT(
INDIRECT(ADDRESS($P121,SUMIFS($1:$1,$5:$5,1))&amp;":"&amp;ADDRESS($P121,Z$1)),
INDIRECT("rBP!"&amp;ADDRESS($S121,SUMIFS(rBP!$1:$1,rBP!$5:$5,MAX(rBP!$5:$5)-Z$5+1))&amp;":"&amp;ADDRESS($S121,SUMIFS(rBP!$1:$1,rBP!$5:$5,MAX(rBP!$5:$5))))))</f>
        <v>0</v>
      </c>
      <c r="AA121" s="83">
        <f ca="1">IF(AA$5="",0,SUMPRODUCT(
INDIRECT(ADDRESS($P121,SUMIFS($1:$1,$5:$5,1))&amp;":"&amp;ADDRESS($P121,AA$1)),
INDIRECT("rBP!"&amp;ADDRESS($S121,SUMIFS(rBP!$1:$1,rBP!$5:$5,MAX(rBP!$5:$5)-AA$5+1))&amp;":"&amp;ADDRESS($S121,SUMIFS(rBP!$1:$1,rBP!$5:$5,MAX(rBP!$5:$5))))))</f>
        <v>0</v>
      </c>
      <c r="AB121" s="83">
        <f ca="1">IF(AB$5="",0,SUMPRODUCT(
INDIRECT(ADDRESS($P121,SUMIFS($1:$1,$5:$5,1))&amp;":"&amp;ADDRESS($P121,AB$1)),
INDIRECT("rBP!"&amp;ADDRESS($S121,SUMIFS(rBP!$1:$1,rBP!$5:$5,MAX(rBP!$5:$5)-AB$5+1))&amp;":"&amp;ADDRESS($S121,SUMIFS(rBP!$1:$1,rBP!$5:$5,MAX(rBP!$5:$5))))))</f>
        <v>0</v>
      </c>
      <c r="AC121" s="83">
        <f ca="1">IF(AC$5="",0,SUMPRODUCT(
INDIRECT(ADDRESS($P121,SUMIFS($1:$1,$5:$5,1))&amp;":"&amp;ADDRESS($P121,AC$1)),
INDIRECT("rBP!"&amp;ADDRESS($S121,SUMIFS(rBP!$1:$1,rBP!$5:$5,MAX(rBP!$5:$5)-AC$5+1))&amp;":"&amp;ADDRESS($S121,SUMIFS(rBP!$1:$1,rBP!$5:$5,MAX(rBP!$5:$5))))))</f>
        <v>0</v>
      </c>
      <c r="AD121" s="83">
        <f ca="1">IF(AD$5="",0,SUMPRODUCT(
INDIRECT(ADDRESS($P121,SUMIFS($1:$1,$5:$5,1))&amp;":"&amp;ADDRESS($P121,AD$1)),
INDIRECT("rBP!"&amp;ADDRESS($S121,SUMIFS(rBP!$1:$1,rBP!$5:$5,MAX(rBP!$5:$5)-AD$5+1))&amp;":"&amp;ADDRESS($S121,SUMIFS(rBP!$1:$1,rBP!$5:$5,MAX(rBP!$5:$5))))))</f>
        <v>0</v>
      </c>
      <c r="AE121" s="83">
        <f ca="1">IF(AE$5="",0,SUMPRODUCT(
INDIRECT(ADDRESS($P121,SUMIFS($1:$1,$5:$5,1))&amp;":"&amp;ADDRESS($P121,AE$1)),
INDIRECT("rBP!"&amp;ADDRESS($S121,SUMIFS(rBP!$1:$1,rBP!$5:$5,MAX(rBP!$5:$5)-AE$5+1))&amp;":"&amp;ADDRESS($S121,SUMIFS(rBP!$1:$1,rBP!$5:$5,MAX(rBP!$5:$5))))))</f>
        <v>400</v>
      </c>
      <c r="AF121" s="83">
        <f ca="1">IF(AF$5="",0,SUMPRODUCT(
INDIRECT(ADDRESS($P121,SUMIFS($1:$1,$5:$5,1))&amp;":"&amp;ADDRESS($P121,AF$1)),
INDIRECT("rBP!"&amp;ADDRESS($S121,SUMIFS(rBP!$1:$1,rBP!$5:$5,MAX(rBP!$5:$5)-AF$5+1))&amp;":"&amp;ADDRESS($S121,SUMIFS(rBP!$1:$1,rBP!$5:$5,MAX(rBP!$5:$5))))))</f>
        <v>2412</v>
      </c>
      <c r="AG121" s="83">
        <f ca="1">IF(AG$5="",0,SUMPRODUCT(
INDIRECT(ADDRESS($P121,SUMIFS($1:$1,$5:$5,1))&amp;":"&amp;ADDRESS($P121,AG$1)),
INDIRECT("rBP!"&amp;ADDRESS($S121,SUMIFS(rBP!$1:$1,rBP!$5:$5,MAX(rBP!$5:$5)-AG$5+1))&amp;":"&amp;ADDRESS($S121,SUMIFS(rBP!$1:$1,rBP!$5:$5,MAX(rBP!$5:$5))))))</f>
        <v>3484.36</v>
      </c>
      <c r="AH121" s="83">
        <f ca="1">IF(AH$5="",0,SUMPRODUCT(
INDIRECT(ADDRESS($P121,SUMIFS($1:$1,$5:$5,1))&amp;":"&amp;ADDRESS($P121,AH$1)),
INDIRECT("rBP!"&amp;ADDRESS($S121,SUMIFS(rBP!$1:$1,rBP!$5:$5,MAX(rBP!$5:$5)-AH$5+1))&amp;":"&amp;ADDRESS($S121,SUMIFS(rBP!$1:$1,rBP!$5:$5,MAX(rBP!$5:$5))))))</f>
        <v>3988.8908000000001</v>
      </c>
      <c r="AI121" s="83">
        <f ca="1">IF(AI$5="",0,SUMPRODUCT(
INDIRECT(ADDRESS($P121,SUMIFS($1:$1,$5:$5,1))&amp;":"&amp;ADDRESS($P121,AI$1)),
INDIRECT("rBP!"&amp;ADDRESS($S121,SUMIFS(rBP!$1:$1,rBP!$5:$5,MAX(rBP!$5:$5)-AI$5+1))&amp;":"&amp;ADDRESS($S121,SUMIFS(rBP!$1:$1,rBP!$5:$5,MAX(rBP!$5:$5))))))</f>
        <v>4308.5575239999998</v>
      </c>
      <c r="AJ121" s="83">
        <f ca="1">IF(AJ$5="",0,SUMPRODUCT(
INDIRECT(ADDRESS($P121,SUMIFS($1:$1,$5:$5,1))&amp;":"&amp;ADDRESS($P121,AJ$1)),
INDIRECT("rBP!"&amp;ADDRESS($S121,SUMIFS(rBP!$1:$1,rBP!$5:$5,MAX(rBP!$5:$5)-AJ$5+1))&amp;":"&amp;ADDRESS($S121,SUMIFS(rBP!$1:$1,rBP!$5:$5,MAX(rBP!$5:$5))))))</f>
        <v>4437.8142497200006</v>
      </c>
      <c r="AK121" s="83">
        <f ca="1">IF(AK$5="",0,SUMPRODUCT(
INDIRECT(ADDRESS($P121,SUMIFS($1:$1,$5:$5,1))&amp;":"&amp;ADDRESS($P121,AK$1)),
INDIRECT("rBP!"&amp;ADDRESS($S121,SUMIFS(rBP!$1:$1,rBP!$5:$5,MAX(rBP!$5:$5)-AK$5+1))&amp;":"&amp;ADDRESS($S121,SUMIFS(rBP!$1:$1,rBP!$5:$5,MAX(rBP!$5:$5))))))</f>
        <v>4570.9486772116006</v>
      </c>
      <c r="AL121" s="83">
        <f ca="1">IF(AL$5="",0,SUMPRODUCT(
INDIRECT(ADDRESS($P121,SUMIFS($1:$1,$5:$5,1))&amp;":"&amp;ADDRESS($P121,AL$1)),
INDIRECT("rBP!"&amp;ADDRESS($S121,SUMIFS(rBP!$1:$1,rBP!$5:$5,MAX(rBP!$5:$5)-AL$5+1))&amp;":"&amp;ADDRESS($S121,SUMIFS(rBP!$1:$1,rBP!$5:$5,MAX(rBP!$5:$5))))))</f>
        <v>4708.0771375279483</v>
      </c>
      <c r="AM121" s="83">
        <f ca="1">IF(AM$5="",0,SUMPRODUCT(
INDIRECT(ADDRESS($P121,SUMIFS($1:$1,$5:$5,1))&amp;":"&amp;ADDRESS($P121,AM$1)),
INDIRECT("rBP!"&amp;ADDRESS($S121,SUMIFS(rBP!$1:$1,rBP!$5:$5,MAX(rBP!$5:$5)-AM$5+1))&amp;":"&amp;ADDRESS($S121,SUMIFS(rBP!$1:$1,rBP!$5:$5,MAX(rBP!$5:$5))))))</f>
        <v>4849.3194516537878</v>
      </c>
      <c r="AN121" s="83">
        <f ca="1">IF(AN$5="",0,SUMPRODUCT(
INDIRECT(ADDRESS($P121,SUMIFS($1:$1,$5:$5,1))&amp;":"&amp;ADDRESS($P121,AN$1)),
INDIRECT("rBP!"&amp;ADDRESS($S121,SUMIFS(rBP!$1:$1,rBP!$5:$5,MAX(rBP!$5:$5)-AN$5+1))&amp;":"&amp;ADDRESS($S121,SUMIFS(rBP!$1:$1,rBP!$5:$5,MAX(rBP!$5:$5))))))</f>
        <v>4994.7990352034012</v>
      </c>
      <c r="AO121" s="83">
        <f ca="1">IF(AO$5="",0,SUMPRODUCT(
INDIRECT(ADDRESS($P121,SUMIFS($1:$1,$5:$5,1))&amp;":"&amp;ADDRESS($P121,AO$1)),
INDIRECT("rBP!"&amp;ADDRESS($S121,SUMIFS(rBP!$1:$1,rBP!$5:$5,MAX(rBP!$5:$5)-AO$5+1))&amp;":"&amp;ADDRESS($S121,SUMIFS(rBP!$1:$1,rBP!$5:$5,MAX(rBP!$5:$5))))))</f>
        <v>5144.6430062595027</v>
      </c>
      <c r="AP121" s="83">
        <f ca="1">IF(AP$5="",0,SUMPRODUCT(
INDIRECT(ADDRESS($P121,SUMIFS($1:$1,$5:$5,1))&amp;":"&amp;ADDRESS($P121,AP$1)),
INDIRECT("rBP!"&amp;ADDRESS($S121,SUMIFS(rBP!$1:$1,rBP!$5:$5,MAX(rBP!$5:$5)-AP$5+1))&amp;":"&amp;ADDRESS($S121,SUMIFS(rBP!$1:$1,rBP!$5:$5,MAX(rBP!$5:$5))))))</f>
        <v>5298.9822964472878</v>
      </c>
      <c r="AQ121" s="83">
        <f ca="1">IF(AQ$5="",0,SUMPRODUCT(
INDIRECT(ADDRESS($P121,SUMIFS($1:$1,$5:$5,1))&amp;":"&amp;ADDRESS($P121,AQ$1)),
INDIRECT("rBP!"&amp;ADDRESS($S121,SUMIFS(rBP!$1:$1,rBP!$5:$5,MAX(rBP!$5:$5)-AQ$5+1))&amp;":"&amp;ADDRESS($S121,SUMIFS(rBP!$1:$1,rBP!$5:$5,MAX(rBP!$5:$5))))))</f>
        <v>5457.9517653407065</v>
      </c>
      <c r="AR121" s="83">
        <f ca="1">IF(AR$5="",0,SUMPRODUCT(
INDIRECT(ADDRESS($P121,SUMIFS($1:$1,$5:$5,1))&amp;":"&amp;ADDRESS($P121,AR$1)),
INDIRECT("rBP!"&amp;ADDRESS($S121,SUMIFS(rBP!$1:$1,rBP!$5:$5,MAX(rBP!$5:$5)-AR$5+1))&amp;":"&amp;ADDRESS($S121,SUMIFS(rBP!$1:$1,rBP!$5:$5,MAX(rBP!$5:$5))))))</f>
        <v>5621.6903183009272</v>
      </c>
      <c r="AS121" s="83">
        <f ca="1">IF(AS$5="",0,SUMPRODUCT(
INDIRECT(ADDRESS($P121,SUMIFS($1:$1,$5:$5,1))&amp;":"&amp;ADDRESS($P121,AS$1)),
INDIRECT("rBP!"&amp;ADDRESS($S121,SUMIFS(rBP!$1:$1,rBP!$5:$5,MAX(rBP!$5:$5)-AS$5+1))&amp;":"&amp;ADDRESS($S121,SUMIFS(rBP!$1:$1,rBP!$5:$5,MAX(rBP!$5:$5))))))</f>
        <v>5790.3410278499559</v>
      </c>
      <c r="AT121" s="83">
        <f ca="1">IF(AT$5="",0,SUMPRODUCT(
INDIRECT(ADDRESS($P121,SUMIFS($1:$1,$5:$5,1))&amp;":"&amp;ADDRESS($P121,AT$1)),
INDIRECT("rBP!"&amp;ADDRESS($S121,SUMIFS(rBP!$1:$1,rBP!$5:$5,MAX(rBP!$5:$5)-AT$5+1))&amp;":"&amp;ADDRESS($S121,SUMIFS(rBP!$1:$1,rBP!$5:$5,MAX(rBP!$5:$5))))))</f>
        <v>5964.0512586854557</v>
      </c>
      <c r="AU121" s="83">
        <f ca="1">IF(AU$5="",0,SUMPRODUCT(
INDIRECT(ADDRESS($P121,SUMIFS($1:$1,$5:$5,1))&amp;":"&amp;ADDRESS($P121,AU$1)),
INDIRECT("rBP!"&amp;ADDRESS($S121,SUMIFS(rBP!$1:$1,rBP!$5:$5,MAX(rBP!$5:$5)-AU$5+1))&amp;":"&amp;ADDRESS($S121,SUMIFS(rBP!$1:$1,rBP!$5:$5,MAX(rBP!$5:$5))))))</f>
        <v>6142.9727964460189</v>
      </c>
      <c r="AV121" s="83">
        <f ca="1">IF(AV$5="",0,SUMPRODUCT(
INDIRECT(ADDRESS($P121,SUMIFS($1:$1,$5:$5,1))&amp;":"&amp;ADDRESS($P121,AV$1)),
INDIRECT("rBP!"&amp;ADDRESS($S121,SUMIFS(rBP!$1:$1,rBP!$5:$5,MAX(rBP!$5:$5)-AV$5+1))&amp;":"&amp;ADDRESS($S121,SUMIFS(rBP!$1:$1,rBP!$5:$5,MAX(rBP!$5:$5))))))</f>
        <v>6327.2619803393991</v>
      </c>
      <c r="AW121" s="83">
        <f ca="1">IF(AW$5="",0,SUMPRODUCT(
INDIRECT(ADDRESS($P121,SUMIFS($1:$1,$5:$5,1))&amp;":"&amp;ADDRESS($P121,AW$1)),
INDIRECT("rBP!"&amp;ADDRESS($S121,SUMIFS(rBP!$1:$1,rBP!$5:$5,MAX(rBP!$5:$5)-AW$5+1))&amp;":"&amp;ADDRESS($S121,SUMIFS(rBP!$1:$1,rBP!$5:$5,MAX(rBP!$5:$5))))))</f>
        <v>6517.0798397495819</v>
      </c>
      <c r="AX121" s="83">
        <f ca="1">IF(AX$5="",0,SUMPRODUCT(
INDIRECT(ADDRESS($P121,SUMIFS($1:$1,$5:$5,1))&amp;":"&amp;ADDRESS($P121,AX$1)),
INDIRECT("rBP!"&amp;ADDRESS($S121,SUMIFS(rBP!$1:$1,rBP!$5:$5,MAX(rBP!$5:$5)-AX$5+1))&amp;":"&amp;ADDRESS($S121,SUMIFS(rBP!$1:$1,rBP!$5:$5,MAX(rBP!$5:$5))))))</f>
        <v>6712.5922349420698</v>
      </c>
      <c r="AY121" s="83">
        <f ca="1">IF(AY$5="",0,SUMPRODUCT(
INDIRECT(ADDRESS($P121,SUMIFS($1:$1,$5:$5,1))&amp;":"&amp;ADDRESS($P121,AY$1)),
INDIRECT("rBP!"&amp;ADDRESS($S121,SUMIFS(rBP!$1:$1,rBP!$5:$5,MAX(rBP!$5:$5)-AY$5+1))&amp;":"&amp;ADDRESS($S121,SUMIFS(rBP!$1:$1,rBP!$5:$5,MAX(rBP!$5:$5))))))</f>
        <v>6913.9700019903321</v>
      </c>
      <c r="AZ121" s="83">
        <f ca="1">IF(AZ$5="",0,SUMPRODUCT(
INDIRECT(ADDRESS($P121,SUMIFS($1:$1,$5:$5,1))&amp;":"&amp;ADDRESS($P121,AZ$1)),
INDIRECT("rBP!"&amp;ADDRESS($S121,SUMIFS(rBP!$1:$1,rBP!$5:$5,MAX(rBP!$5:$5)-AZ$5+1))&amp;":"&amp;ADDRESS($S121,SUMIFS(rBP!$1:$1,rBP!$5:$5,MAX(rBP!$5:$5))))))</f>
        <v>7121.3891020500414</v>
      </c>
      <c r="BA121" s="83">
        <f ca="1">IF(BA$5="",0,SUMPRODUCT(
INDIRECT(ADDRESS($P121,SUMIFS($1:$1,$5:$5,1))&amp;":"&amp;ADDRESS($P121,BA$1)),
INDIRECT("rBP!"&amp;ADDRESS($S121,SUMIFS(rBP!$1:$1,rBP!$5:$5,MAX(rBP!$5:$5)-BA$5+1))&amp;":"&amp;ADDRESS($S121,SUMIFS(rBP!$1:$1,rBP!$5:$5,MAX(rBP!$5:$5))))))</f>
        <v>7335.0307751115433</v>
      </c>
      <c r="BB121" s="83">
        <f ca="1">IF(BB$5="",0,SUMPRODUCT(
INDIRECT(ADDRESS($P121,SUMIFS($1:$1,$5:$5,1))&amp;":"&amp;ADDRESS($P121,BB$1)),
INDIRECT("rBP!"&amp;ADDRESS($S121,SUMIFS(rBP!$1:$1,rBP!$5:$5,MAX(rBP!$5:$5)-BB$5+1))&amp;":"&amp;ADDRESS($S121,SUMIFS(rBP!$1:$1,rBP!$5:$5,MAX(rBP!$5:$5))))))</f>
        <v>7555.0816983648892</v>
      </c>
      <c r="BC121" s="83">
        <f ca="1">IF(BC$5="",0,SUMPRODUCT(
INDIRECT(ADDRESS($P121,SUMIFS($1:$1,$5:$5,1))&amp;":"&amp;ADDRESS($P121,BC$1)),
INDIRECT("rBP!"&amp;ADDRESS($S121,SUMIFS(rBP!$1:$1,rBP!$5:$5,MAX(rBP!$5:$5)-BC$5+1))&amp;":"&amp;ADDRESS($S121,SUMIFS(rBP!$1:$1,rBP!$5:$5,MAX(rBP!$5:$5))))))</f>
        <v>7781.7341493158374</v>
      </c>
      <c r="BD121" s="83">
        <f ca="1">IF(BD$5="",0,SUMPRODUCT(
INDIRECT(ADDRESS($P121,SUMIFS($1:$1,$5:$5,1))&amp;":"&amp;ADDRESS($P121,BD$1)),
INDIRECT("rBP!"&amp;ADDRESS($S121,SUMIFS(rBP!$1:$1,rBP!$5:$5,MAX(rBP!$5:$5)-BD$5+1))&amp;":"&amp;ADDRESS($S121,SUMIFS(rBP!$1:$1,rBP!$5:$5,MAX(rBP!$5:$5))))))</f>
        <v>8015.1861737953132</v>
      </c>
      <c r="BE121" s="83">
        <f ca="1">IF(BE$5="",0,SUMPRODUCT(
INDIRECT(ADDRESS($P121,SUMIFS($1:$1,$5:$5,1))&amp;":"&amp;ADDRESS($P121,BE$1)),
INDIRECT("rBP!"&amp;ADDRESS($S121,SUMIFS(rBP!$1:$1,rBP!$5:$5,MAX(rBP!$5:$5)-BE$5+1))&amp;":"&amp;ADDRESS($S121,SUMIFS(rBP!$1:$1,rBP!$5:$5,MAX(rBP!$5:$5))))))</f>
        <v>8255.6417590091733</v>
      </c>
      <c r="BF121" s="83">
        <f ca="1">IF(BF$5="",0,SUMPRODUCT(
INDIRECT(ADDRESS($P121,SUMIFS($1:$1,$5:$5,1))&amp;":"&amp;ADDRESS($P121,BF$1)),
INDIRECT("rBP!"&amp;ADDRESS($S121,SUMIFS(rBP!$1:$1,rBP!$5:$5,MAX(rBP!$5:$5)-BF$5+1))&amp;":"&amp;ADDRESS($S121,SUMIFS(rBP!$1:$1,rBP!$5:$5,MAX(rBP!$5:$5))))))</f>
        <v>8503.3110117794477</v>
      </c>
      <c r="BG121" s="83">
        <f ca="1">IF(BG$5="",0,SUMPRODUCT(
INDIRECT(ADDRESS($P121,SUMIFS($1:$1,$5:$5,1))&amp;":"&amp;ADDRESS($P121,BG$1)),
INDIRECT("rBP!"&amp;ADDRESS($S121,SUMIFS(rBP!$1:$1,rBP!$5:$5,MAX(rBP!$5:$5)-BG$5+1))&amp;":"&amp;ADDRESS($S121,SUMIFS(rBP!$1:$1,rBP!$5:$5,MAX(rBP!$5:$5))))))</f>
        <v>8758.4103421328309</v>
      </c>
      <c r="BH121" s="83">
        <f ca="1">IF(BH$5="",0,SUMPRODUCT(
INDIRECT(ADDRESS($P121,SUMIFS($1:$1,$5:$5,1))&amp;":"&amp;ADDRESS($P121,BH$1)),
INDIRECT("rBP!"&amp;ADDRESS($S121,SUMIFS(rBP!$1:$1,rBP!$5:$5,MAX(rBP!$5:$5)-BH$5+1))&amp;":"&amp;ADDRESS($S121,SUMIFS(rBP!$1:$1,rBP!$5:$5,MAX(rBP!$5:$5))))))</f>
        <v>9021.1626523968152</v>
      </c>
      <c r="BI121" s="83">
        <f ca="1">IF(BI$5="",0,SUMPRODUCT(
INDIRECT(ADDRESS($P121,SUMIFS($1:$1,$5:$5,1))&amp;":"&amp;ADDRESS($P121,BI$1)),
INDIRECT("rBP!"&amp;ADDRESS($S121,SUMIFS(rBP!$1:$1,rBP!$5:$5,MAX(rBP!$5:$5)-BI$5+1))&amp;":"&amp;ADDRESS($S121,SUMIFS(rBP!$1:$1,rBP!$5:$5,MAX(rBP!$5:$5))))))</f>
        <v>9291.7975319687193</v>
      </c>
      <c r="BJ121" s="83">
        <f ca="1">IF(BJ$5="",0,SUMPRODUCT(
INDIRECT(ADDRESS($P121,SUMIFS($1:$1,$5:$5,1))&amp;":"&amp;ADDRESS($P121,BJ$1)),
INDIRECT("rBP!"&amp;ADDRESS($S121,SUMIFS(rBP!$1:$1,rBP!$5:$5,MAX(rBP!$5:$5)-BJ$5+1))&amp;":"&amp;ADDRESS($S121,SUMIFS(rBP!$1:$1,rBP!$5:$5,MAX(rBP!$5:$5))))))</f>
        <v>9570.5514579277806</v>
      </c>
      <c r="BK121" s="83">
        <f ca="1">IF(BK$5="",0,SUMPRODUCT(
INDIRECT(ADDRESS($P121,SUMIFS($1:$1,$5:$5,1))&amp;":"&amp;ADDRESS($P121,BK$1)),
INDIRECT("rBP!"&amp;ADDRESS($S121,SUMIFS(rBP!$1:$1,rBP!$5:$5,MAX(rBP!$5:$5)-BK$5+1))&amp;":"&amp;ADDRESS($S121,SUMIFS(rBP!$1:$1,rBP!$5:$5,MAX(rBP!$5:$5))))))</f>
        <v>9857.6680016656155</v>
      </c>
      <c r="BL121" s="83">
        <f ca="1">IF(BL$5="",0,SUMPRODUCT(
INDIRECT(ADDRESS($P121,SUMIFS($1:$1,$5:$5,1))&amp;":"&amp;ADDRESS($P121,BL$1)),
INDIRECT("rBP!"&amp;ADDRESS($S121,SUMIFS(rBP!$1:$1,rBP!$5:$5,MAX(rBP!$5:$5)-BL$5+1))&amp;":"&amp;ADDRESS($S121,SUMIFS(rBP!$1:$1,rBP!$5:$5,MAX(rBP!$5:$5))))))</f>
        <v>10153.398041715585</v>
      </c>
      <c r="BM121" s="83">
        <f ca="1">IF(BM$5="",0,SUMPRODUCT(
INDIRECT(ADDRESS($P121,SUMIFS($1:$1,$5:$5,1))&amp;":"&amp;ADDRESS($P121,BM$1)),
INDIRECT("rBP!"&amp;ADDRESS($S121,SUMIFS(rBP!$1:$1,rBP!$5:$5,MAX(rBP!$5:$5)-BM$5+1))&amp;":"&amp;ADDRESS($S121,SUMIFS(rBP!$1:$1,rBP!$5:$5,MAX(rBP!$5:$5))))))</f>
        <v>10457.999982967052</v>
      </c>
      <c r="BN121" s="83">
        <f ca="1">IF(BN$5="",0,SUMPRODUCT(
INDIRECT(ADDRESS($P121,SUMIFS($1:$1,$5:$5,1))&amp;":"&amp;ADDRESS($P121,BN$1)),
INDIRECT("rBP!"&amp;ADDRESS($S121,SUMIFS(rBP!$1:$1,rBP!$5:$5,MAX(rBP!$5:$5)-BN$5+1))&amp;":"&amp;ADDRESS($S121,SUMIFS(rBP!$1:$1,rBP!$5:$5,MAX(rBP!$5:$5))))))</f>
        <v>10771.739982456063</v>
      </c>
      <c r="BO121" s="83">
        <f ca="1">IF(BO$5="",0,SUMPRODUCT(
INDIRECT(ADDRESS($P121,SUMIFS($1:$1,$5:$5,1))&amp;":"&amp;ADDRESS($P121,BO$1)),
INDIRECT("rBP!"&amp;ADDRESS($S121,SUMIFS(rBP!$1:$1,rBP!$5:$5,MAX(rBP!$5:$5)-BO$5+1))&amp;":"&amp;ADDRESS($S121,SUMIFS(rBP!$1:$1,rBP!$5:$5,MAX(rBP!$5:$5))))))</f>
        <v>11094.892181929747</v>
      </c>
      <c r="BP121" s="83">
        <f ca="1">IF(BP$5="",0,SUMPRODUCT(
INDIRECT(ADDRESS($P121,SUMIFS($1:$1,$5:$5,1))&amp;":"&amp;ADDRESS($P121,BP$1)),
INDIRECT("rBP!"&amp;ADDRESS($S121,SUMIFS(rBP!$1:$1,rBP!$5:$5,MAX(rBP!$5:$5)-BP$5+1))&amp;":"&amp;ADDRESS($S121,SUMIFS(rBP!$1:$1,rBP!$5:$5,MAX(rBP!$5:$5))))))</f>
        <v>11427.738947387641</v>
      </c>
      <c r="BQ121" s="83">
        <f ca="1">IF(BQ$5="",0,SUMPRODUCT(
INDIRECT(ADDRESS($P121,SUMIFS($1:$1,$5:$5,1))&amp;":"&amp;ADDRESS($P121,BQ$1)),
INDIRECT("rBP!"&amp;ADDRESS($S121,SUMIFS(rBP!$1:$1,rBP!$5:$5,MAX(rBP!$5:$5)-BQ$5+1))&amp;":"&amp;ADDRESS($S121,SUMIFS(rBP!$1:$1,rBP!$5:$5,MAX(rBP!$5:$5))))))</f>
        <v>11770.571115809267</v>
      </c>
      <c r="BR121" s="83">
        <f ca="1">IF(BR$5="",0,SUMPRODUCT(
INDIRECT(ADDRESS($P121,SUMIFS($1:$1,$5:$5,1))&amp;":"&amp;ADDRESS($P121,BR$1)),
INDIRECT("rBP!"&amp;ADDRESS($S121,SUMIFS(rBP!$1:$1,rBP!$5:$5,MAX(rBP!$5:$5)-BR$5+1))&amp;":"&amp;ADDRESS($S121,SUMIFS(rBP!$1:$1,rBP!$5:$5,MAX(rBP!$5:$5))))))</f>
        <v>12123.688249283547</v>
      </c>
      <c r="BS121" s="83">
        <f ca="1">IF(BS$5="",0,SUMPRODUCT(
INDIRECT(ADDRESS($P121,SUMIFS($1:$1,$5:$5,1))&amp;":"&amp;ADDRESS($P121,BS$1)),
INDIRECT("rBP!"&amp;ADDRESS($S121,SUMIFS(rBP!$1:$1,rBP!$5:$5,MAX(rBP!$5:$5)-BS$5+1))&amp;":"&amp;ADDRESS($S121,SUMIFS(rBP!$1:$1,rBP!$5:$5,MAX(rBP!$5:$5))))))</f>
        <v>12487.398896762055</v>
      </c>
      <c r="BT121" s="83">
        <f ca="1">IF(BT$5="",0,SUMPRODUCT(
INDIRECT(ADDRESS($P121,SUMIFS($1:$1,$5:$5,1))&amp;":"&amp;ADDRESS($P121,BT$1)),
INDIRECT("rBP!"&amp;ADDRESS($S121,SUMIFS(rBP!$1:$1,rBP!$5:$5,MAX(rBP!$5:$5)-BT$5+1))&amp;":"&amp;ADDRESS($S121,SUMIFS(rBP!$1:$1,rBP!$5:$5,MAX(rBP!$5:$5))))))</f>
        <v>12862.020863664919</v>
      </c>
      <c r="BU121" s="83">
        <f ca="1">IF(BU$5="",0,SUMPRODUCT(
INDIRECT(ADDRESS($P121,SUMIFS($1:$1,$5:$5,1))&amp;":"&amp;ADDRESS($P121,BU$1)),
INDIRECT("rBP!"&amp;ADDRESS($S121,SUMIFS(rBP!$1:$1,rBP!$5:$5,MAX(rBP!$5:$5)-BU$5+1))&amp;":"&amp;ADDRESS($S121,SUMIFS(rBP!$1:$1,rBP!$5:$5,MAX(rBP!$5:$5))))))</f>
        <v>13247.881489574866</v>
      </c>
      <c r="BV121" s="83">
        <f ca="1">IF(BV$5="",0,SUMPRODUCT(
INDIRECT(ADDRESS($P121,SUMIFS($1:$1,$5:$5,1))&amp;":"&amp;ADDRESS($P121,BV$1)),
INDIRECT("rBP!"&amp;ADDRESS($S121,SUMIFS(rBP!$1:$1,rBP!$5:$5,MAX(rBP!$5:$5)-BV$5+1))&amp;":"&amp;ADDRESS($S121,SUMIFS(rBP!$1:$1,rBP!$5:$5,MAX(rBP!$5:$5))))))</f>
        <v>0</v>
      </c>
      <c r="BW121" s="83">
        <f ca="1">IF(BW$5="",0,SUMPRODUCT(
INDIRECT(ADDRESS($P121,SUMIFS($1:$1,$5:$5,1))&amp;":"&amp;ADDRESS($P121,BW$1)),
INDIRECT("rBP!"&amp;ADDRESS($S121,SUMIFS(rBP!$1:$1,rBP!$5:$5,MAX(rBP!$5:$5)-BW$5+1))&amp;":"&amp;ADDRESS($S121,SUMIFS(rBP!$1:$1,rBP!$5:$5,MAX(rBP!$5:$5))))))</f>
        <v>0</v>
      </c>
      <c r="BX121" s="83">
        <f ca="1">IF(BX$5="",0,SUMPRODUCT(
INDIRECT(ADDRESS($P121,SUMIFS($1:$1,$5:$5,1))&amp;":"&amp;ADDRESS($P121,BX$1)),
INDIRECT("rBP!"&amp;ADDRESS($S121,SUMIFS(rBP!$1:$1,rBP!$5:$5,MAX(rBP!$5:$5)-BX$5+1))&amp;":"&amp;ADDRESS($S121,SUMIFS(rBP!$1:$1,rBP!$5:$5,MAX(rBP!$5:$5))))))</f>
        <v>0</v>
      </c>
      <c r="BY121" s="83">
        <f ca="1">IF(BY$5="",0,SUMPRODUCT(
INDIRECT(ADDRESS($P121,SUMIFS($1:$1,$5:$5,1))&amp;":"&amp;ADDRESS($P121,BY$1)),
INDIRECT("rBP!"&amp;ADDRESS($S121,SUMIFS(rBP!$1:$1,rBP!$5:$5,MAX(rBP!$5:$5)-BY$5+1))&amp;":"&amp;ADDRESS($S121,SUMIFS(rBP!$1:$1,rBP!$5:$5,MAX(rBP!$5:$5))))))</f>
        <v>0</v>
      </c>
      <c r="BZ121" s="83">
        <f ca="1">IF(BZ$5="",0,SUMPRODUCT(
INDIRECT(ADDRESS($P121,SUMIFS($1:$1,$5:$5,1))&amp;":"&amp;ADDRESS($P121,BZ$1)),
INDIRECT("rBP!"&amp;ADDRESS($S121,SUMIFS(rBP!$1:$1,rBP!$5:$5,MAX(rBP!$5:$5)-BZ$5+1))&amp;":"&amp;ADDRESS($S121,SUMIFS(rBP!$1:$1,rBP!$5:$5,MAX(rBP!$5:$5))))))</f>
        <v>0</v>
      </c>
      <c r="CA121" s="83">
        <f ca="1">IF(CA$5="",0,SUMPRODUCT(
INDIRECT(ADDRESS($P121,SUMIFS($1:$1,$5:$5,1))&amp;":"&amp;ADDRESS($P121,CA$1)),
INDIRECT("rBP!"&amp;ADDRESS($S121,SUMIFS(rBP!$1:$1,rBP!$5:$5,MAX(rBP!$5:$5)-CA$5+1))&amp;":"&amp;ADDRESS($S121,SUMIFS(rBP!$1:$1,rBP!$5:$5,MAX(rBP!$5:$5))))))</f>
        <v>0</v>
      </c>
      <c r="CB121" s="83">
        <f ca="1">IF(CB$5="",0,SUMPRODUCT(
INDIRECT(ADDRESS($P121,SUMIFS($1:$1,$5:$5,1))&amp;":"&amp;ADDRESS($P121,CB$1)),
INDIRECT("rBP!"&amp;ADDRESS($S121,SUMIFS(rBP!$1:$1,rBP!$5:$5,MAX(rBP!$5:$5)-CB$5+1))&amp;":"&amp;ADDRESS($S121,SUMIFS(rBP!$1:$1,rBP!$5:$5,MAX(rBP!$5:$5))))))</f>
        <v>0</v>
      </c>
      <c r="CC121" s="83">
        <f ca="1">IF(CC$5="",0,SUMPRODUCT(
INDIRECT(ADDRESS($P121,SUMIFS($1:$1,$5:$5,1))&amp;":"&amp;ADDRESS($P121,CC$1)),
INDIRECT("rBP!"&amp;ADDRESS($S121,SUMIFS(rBP!$1:$1,rBP!$5:$5,MAX(rBP!$5:$5)-CC$5+1))&amp;":"&amp;ADDRESS($S121,SUMIFS(rBP!$1:$1,rBP!$5:$5,MAX(rBP!$5:$5))))))</f>
        <v>0</v>
      </c>
      <c r="CD121" s="83">
        <f ca="1">IF(CD$5="",0,SUMPRODUCT(
INDIRECT(ADDRESS($P121,SUMIFS($1:$1,$5:$5,1))&amp;":"&amp;ADDRESS($P121,CD$1)),
INDIRECT("rBP!"&amp;ADDRESS($S121,SUMIFS(rBP!$1:$1,rBP!$5:$5,MAX(rBP!$5:$5)-CD$5+1))&amp;":"&amp;ADDRESS($S121,SUMIFS(rBP!$1:$1,rBP!$5:$5,MAX(rBP!$5:$5))))))</f>
        <v>0</v>
      </c>
      <c r="CE121" s="83">
        <f ca="1">IF(CE$5="",0,SUMPRODUCT(
INDIRECT(ADDRESS($P121,SUMIFS($1:$1,$5:$5,1))&amp;":"&amp;ADDRESS($P121,CE$1)),
INDIRECT("rBP!"&amp;ADDRESS($S121,SUMIFS(rBP!$1:$1,rBP!$5:$5,MAX(rBP!$5:$5)-CE$5+1))&amp;":"&amp;ADDRESS($S121,SUMIFS(rBP!$1:$1,rBP!$5:$5,MAX(rBP!$5:$5))))))</f>
        <v>0</v>
      </c>
      <c r="CF121" s="83">
        <f ca="1">IF(CF$5="",0,SUMPRODUCT(
INDIRECT(ADDRESS($P121,SUMIFS($1:$1,$5:$5,1))&amp;":"&amp;ADDRESS($P121,CF$1)),
INDIRECT("rBP!"&amp;ADDRESS($S121,SUMIFS(rBP!$1:$1,rBP!$5:$5,MAX(rBP!$5:$5)-CF$5+1))&amp;":"&amp;ADDRESS($S121,SUMIFS(rBP!$1:$1,rBP!$5:$5,MAX(rBP!$5:$5))))))</f>
        <v>0</v>
      </c>
      <c r="CG121" s="83">
        <f ca="1">IF(CG$5="",0,SUMPRODUCT(
INDIRECT(ADDRESS($P121,SUMIFS($1:$1,$5:$5,1))&amp;":"&amp;ADDRESS($P121,CG$1)),
INDIRECT("rBP!"&amp;ADDRESS($S121,SUMIFS(rBP!$1:$1,rBP!$5:$5,MAX(rBP!$5:$5)-CG$5+1))&amp;":"&amp;ADDRESS($S121,SUMIFS(rBP!$1:$1,rBP!$5:$5,MAX(rBP!$5:$5))))))</f>
        <v>0</v>
      </c>
      <c r="CH121" s="83">
        <f ca="1">IF(CH$5="",0,SUMPRODUCT(
INDIRECT(ADDRESS($P121,SUMIFS($1:$1,$5:$5,1))&amp;":"&amp;ADDRESS($P121,CH$1)),
INDIRECT("rBP!"&amp;ADDRESS($S121,SUMIFS(rBP!$1:$1,rBP!$5:$5,MAX(rBP!$5:$5)-CH$5+1))&amp;":"&amp;ADDRESS($S121,SUMIFS(rBP!$1:$1,rBP!$5:$5,MAX(rBP!$5:$5))))))</f>
        <v>0</v>
      </c>
      <c r="CI121" s="83">
        <f ca="1">IF(CI$5="",0,SUMPRODUCT(
INDIRECT(ADDRESS($P121,SUMIFS($1:$1,$5:$5,1))&amp;":"&amp;ADDRESS($P121,CI$1)),
INDIRECT("rBP!"&amp;ADDRESS($S121,SUMIFS(rBP!$1:$1,rBP!$5:$5,MAX(rBP!$5:$5)-CI$5+1))&amp;":"&amp;ADDRESS($S121,SUMIFS(rBP!$1:$1,rBP!$5:$5,MAX(rBP!$5:$5))))))</f>
        <v>0</v>
      </c>
      <c r="CJ121" s="83">
        <f ca="1">IF(CJ$5="",0,SUMPRODUCT(
INDIRECT(ADDRESS($P121,SUMIFS($1:$1,$5:$5,1))&amp;":"&amp;ADDRESS($P121,CJ$1)),
INDIRECT("rBP!"&amp;ADDRESS($S121,SUMIFS(rBP!$1:$1,rBP!$5:$5,MAX(rBP!$5:$5)-CJ$5+1))&amp;":"&amp;ADDRESS($S121,SUMIFS(rBP!$1:$1,rBP!$5:$5,MAX(rBP!$5:$5))))))</f>
        <v>0</v>
      </c>
      <c r="CK121" s="83">
        <f ca="1">IF(CK$5="",0,SUMPRODUCT(
INDIRECT(ADDRESS($P121,SUMIFS($1:$1,$5:$5,1))&amp;":"&amp;ADDRESS($P121,CK$1)),
INDIRECT("rBP!"&amp;ADDRESS($S121,SUMIFS(rBP!$1:$1,rBP!$5:$5,MAX(rBP!$5:$5)-CK$5+1))&amp;":"&amp;ADDRESS($S121,SUMIFS(rBP!$1:$1,rBP!$5:$5,MAX(rBP!$5:$5))))))</f>
        <v>0</v>
      </c>
      <c r="CL121" s="83">
        <f ca="1">IF(CL$5="",0,SUMPRODUCT(
INDIRECT(ADDRESS($P121,SUMIFS($1:$1,$5:$5,1))&amp;":"&amp;ADDRESS($P121,CL$1)),
INDIRECT("rBP!"&amp;ADDRESS($S121,SUMIFS(rBP!$1:$1,rBP!$5:$5,MAX(rBP!$5:$5)-CL$5+1))&amp;":"&amp;ADDRESS($S121,SUMIFS(rBP!$1:$1,rBP!$5:$5,MAX(rBP!$5:$5))))))</f>
        <v>0</v>
      </c>
      <c r="CM121" s="83">
        <f ca="1">IF(CM$5="",0,SUMPRODUCT(
INDIRECT(ADDRESS($P121,SUMIFS($1:$1,$5:$5,1))&amp;":"&amp;ADDRESS($P121,CM$1)),
INDIRECT("rBP!"&amp;ADDRESS($S121,SUMIFS(rBP!$1:$1,rBP!$5:$5,MAX(rBP!$5:$5)-CM$5+1))&amp;":"&amp;ADDRESS($S121,SUMIFS(rBP!$1:$1,rBP!$5:$5,MAX(rBP!$5:$5))))))</f>
        <v>0</v>
      </c>
      <c r="CN121" s="83">
        <f ca="1">IF(CN$5="",0,SUMPRODUCT(
INDIRECT(ADDRESS($P121,SUMIFS($1:$1,$5:$5,1))&amp;":"&amp;ADDRESS($P121,CN$1)),
INDIRECT("rBP!"&amp;ADDRESS($S121,SUMIFS(rBP!$1:$1,rBP!$5:$5,MAX(rBP!$5:$5)-CN$5+1))&amp;":"&amp;ADDRESS($S121,SUMIFS(rBP!$1:$1,rBP!$5:$5,MAX(rBP!$5:$5))))))</f>
        <v>0</v>
      </c>
      <c r="CO121" s="83">
        <f ca="1">IF(CO$5="",0,SUMPRODUCT(
INDIRECT(ADDRESS($P121,SUMIFS($1:$1,$5:$5,1))&amp;":"&amp;ADDRESS($P121,CO$1)),
INDIRECT("rBP!"&amp;ADDRESS($S121,SUMIFS(rBP!$1:$1,rBP!$5:$5,MAX(rBP!$5:$5)-CO$5+1))&amp;":"&amp;ADDRESS($S121,SUMIFS(rBP!$1:$1,rBP!$5:$5,MAX(rBP!$5:$5))))))</f>
        <v>0</v>
      </c>
      <c r="CP121" s="83">
        <f ca="1">IF(CP$5="",0,SUMPRODUCT(
INDIRECT(ADDRESS($P121,SUMIFS($1:$1,$5:$5,1))&amp;":"&amp;ADDRESS($P121,CP$1)),
INDIRECT("rBP!"&amp;ADDRESS($S121,SUMIFS(rBP!$1:$1,rBP!$5:$5,MAX(rBP!$5:$5)-CP$5+1))&amp;":"&amp;ADDRESS($S121,SUMIFS(rBP!$1:$1,rBP!$5:$5,MAX(rBP!$5:$5))))))</f>
        <v>0</v>
      </c>
      <c r="CQ121" s="83">
        <f ca="1">IF(CQ$5="",0,SUMPRODUCT(
INDIRECT(ADDRESS($P121,SUMIFS($1:$1,$5:$5,1))&amp;":"&amp;ADDRESS($P121,CQ$1)),
INDIRECT("rBP!"&amp;ADDRESS($S121,SUMIFS(rBP!$1:$1,rBP!$5:$5,MAX(rBP!$5:$5)-CQ$5+1))&amp;":"&amp;ADDRESS($S121,SUMIFS(rBP!$1:$1,rBP!$5:$5,MAX(rBP!$5:$5))))))</f>
        <v>0</v>
      </c>
      <c r="CR121" s="83">
        <f ca="1">IF(CR$5="",0,SUMPRODUCT(
INDIRECT(ADDRESS($P121,SUMIFS($1:$1,$5:$5,1))&amp;":"&amp;ADDRESS($P121,CR$1)),
INDIRECT("rBP!"&amp;ADDRESS($S121,SUMIFS(rBP!$1:$1,rBP!$5:$5,MAX(rBP!$5:$5)-CR$5+1))&amp;":"&amp;ADDRESS($S121,SUMIFS(rBP!$1:$1,rBP!$5:$5,MAX(rBP!$5:$5))))))</f>
        <v>0</v>
      </c>
      <c r="CS121" s="83">
        <f ca="1">IF(CS$5="",0,SUMPRODUCT(
INDIRECT(ADDRESS($P121,SUMIFS($1:$1,$5:$5,1))&amp;":"&amp;ADDRESS($P121,CS$1)),
INDIRECT("rBP!"&amp;ADDRESS($S121,SUMIFS(rBP!$1:$1,rBP!$5:$5,MAX(rBP!$5:$5)-CS$5+1))&amp;":"&amp;ADDRESS($S121,SUMIFS(rBP!$1:$1,rBP!$5:$5,MAX(rBP!$5:$5))))))</f>
        <v>0</v>
      </c>
      <c r="CT121" s="83">
        <f ca="1">IF(CT$5="",0,SUMPRODUCT(
INDIRECT(ADDRESS($P121,SUMIFS($1:$1,$5:$5,1))&amp;":"&amp;ADDRESS($P121,CT$1)),
INDIRECT("rBP!"&amp;ADDRESS($S121,SUMIFS(rBP!$1:$1,rBP!$5:$5,MAX(rBP!$5:$5)-CT$5+1))&amp;":"&amp;ADDRESS($S121,SUMIFS(rBP!$1:$1,rBP!$5:$5,MAX(rBP!$5:$5))))))</f>
        <v>0</v>
      </c>
    </row>
    <row r="122" spans="1:98" s="27" customFormat="1" ht="12" x14ac:dyDescent="0.25">
      <c r="A122" s="26">
        <f>ROW()</f>
        <v>122</v>
      </c>
      <c r="E122" s="24"/>
      <c r="F122" s="68" t="str">
        <f>F120</f>
        <v>Себестоимость продаж в натуральных величинах</v>
      </c>
      <c r="G122" s="27" t="str">
        <f>BP!$F$21</f>
        <v>Основа</v>
      </c>
      <c r="M122" s="2" t="str">
        <f>BP!$M$21</f>
        <v>кг</v>
      </c>
      <c r="P122" s="73">
        <f>$A$7</f>
        <v>7</v>
      </c>
      <c r="R122" s="24"/>
      <c r="S122" s="73">
        <f>BP!$A178</f>
        <v>178</v>
      </c>
      <c r="T122" s="69"/>
      <c r="U122" s="69"/>
      <c r="V122" s="77"/>
      <c r="W122" s="29">
        <f ca="1">SUM(INDIRECT(ADDRESS(ROW(),SUMIFS($1:$1,$5:$5,1))):INDIRECT(ADDRESS(ROW(),SUMIFS($1:$1,$5:$5,MAX($5:$5)))))</f>
        <v>482265.89671310503</v>
      </c>
      <c r="X122" s="69"/>
      <c r="Y122" s="69"/>
      <c r="Z122" s="71">
        <f ca="1">IF(Z$5="",0,SUMPRODUCT(
INDIRECT(ADDRESS($P122,SUMIFS($1:$1,$5:$5,1))&amp;":"&amp;ADDRESS($P122,Z$1)),
INDIRECT("rBP!"&amp;ADDRESS($S122,SUMIFS(rBP!$1:$1,rBP!$5:$5,MAX(rBP!$5:$5)-Z$5+1))&amp;":"&amp;ADDRESS($S122,SUMIFS(rBP!$1:$1,rBP!$5:$5,MAX(rBP!$5:$5))))))</f>
        <v>0</v>
      </c>
      <c r="AA122" s="71">
        <f ca="1">IF(AA$5="",0,SUMPRODUCT(
INDIRECT(ADDRESS($P122,SUMIFS($1:$1,$5:$5,1))&amp;":"&amp;ADDRESS($P122,AA$1)),
INDIRECT("rBP!"&amp;ADDRESS($S122,SUMIFS(rBP!$1:$1,rBP!$5:$5,MAX(rBP!$5:$5)-AA$5+1))&amp;":"&amp;ADDRESS($S122,SUMIFS(rBP!$1:$1,rBP!$5:$5,MAX(rBP!$5:$5))))))</f>
        <v>0</v>
      </c>
      <c r="AB122" s="71">
        <f ca="1">IF(AB$5="",0,SUMPRODUCT(
INDIRECT(ADDRESS($P122,SUMIFS($1:$1,$5:$5,1))&amp;":"&amp;ADDRESS($P122,AB$1)),
INDIRECT("rBP!"&amp;ADDRESS($S122,SUMIFS(rBP!$1:$1,rBP!$5:$5,MAX(rBP!$5:$5)-AB$5+1))&amp;":"&amp;ADDRESS($S122,SUMIFS(rBP!$1:$1,rBP!$5:$5,MAX(rBP!$5:$5))))))</f>
        <v>0</v>
      </c>
      <c r="AC122" s="71">
        <f ca="1">IF(AC$5="",0,SUMPRODUCT(
INDIRECT(ADDRESS($P122,SUMIFS($1:$1,$5:$5,1))&amp;":"&amp;ADDRESS($P122,AC$1)),
INDIRECT("rBP!"&amp;ADDRESS($S122,SUMIFS(rBP!$1:$1,rBP!$5:$5,MAX(rBP!$5:$5)-AC$5+1))&amp;":"&amp;ADDRESS($S122,SUMIFS(rBP!$1:$1,rBP!$5:$5,MAX(rBP!$5:$5))))))</f>
        <v>0</v>
      </c>
      <c r="AD122" s="71">
        <f ca="1">IF(AD$5="",0,SUMPRODUCT(
INDIRECT(ADDRESS($P122,SUMIFS($1:$1,$5:$5,1))&amp;":"&amp;ADDRESS($P122,AD$1)),
INDIRECT("rBP!"&amp;ADDRESS($S122,SUMIFS(rBP!$1:$1,rBP!$5:$5,MAX(rBP!$5:$5)-AD$5+1))&amp;":"&amp;ADDRESS($S122,SUMIFS(rBP!$1:$1,rBP!$5:$5,MAX(rBP!$5:$5))))))</f>
        <v>0</v>
      </c>
      <c r="AE122" s="71">
        <f ca="1">IF(AE$5="",0,SUMPRODUCT(
INDIRECT(ADDRESS($P122,SUMIFS($1:$1,$5:$5,1))&amp;":"&amp;ADDRESS($P122,AE$1)),
INDIRECT("rBP!"&amp;ADDRESS($S122,SUMIFS(rBP!$1:$1,rBP!$5:$5,MAX(rBP!$5:$5)-AE$5+1))&amp;":"&amp;ADDRESS($S122,SUMIFS(rBP!$1:$1,rBP!$5:$5,MAX(rBP!$5:$5))))))</f>
        <v>600.00000000000011</v>
      </c>
      <c r="AF122" s="71">
        <f ca="1">IF(AF$5="",0,SUMPRODUCT(
INDIRECT(ADDRESS($P122,SUMIFS($1:$1,$5:$5,1))&amp;":"&amp;ADDRESS($P122,AF$1)),
INDIRECT("rBP!"&amp;ADDRESS($S122,SUMIFS(rBP!$1:$1,rBP!$5:$5,MAX(rBP!$5:$5)-AF$5+1))&amp;":"&amp;ADDRESS($S122,SUMIFS(rBP!$1:$1,rBP!$5:$5,MAX(rBP!$5:$5))))))</f>
        <v>3618</v>
      </c>
      <c r="AG122" s="71">
        <f ca="1">IF(AG$5="",0,SUMPRODUCT(
INDIRECT(ADDRESS($P122,SUMIFS($1:$1,$5:$5,1))&amp;":"&amp;ADDRESS($P122,AG$1)),
INDIRECT("rBP!"&amp;ADDRESS($S122,SUMIFS(rBP!$1:$1,rBP!$5:$5,MAX(rBP!$5:$5)-AG$5+1))&amp;":"&amp;ADDRESS($S122,SUMIFS(rBP!$1:$1,rBP!$5:$5,MAX(rBP!$5:$5))))))</f>
        <v>5226.54</v>
      </c>
      <c r="AH122" s="71">
        <f ca="1">IF(AH$5="",0,SUMPRODUCT(
INDIRECT(ADDRESS($P122,SUMIFS($1:$1,$5:$5,1))&amp;":"&amp;ADDRESS($P122,AH$1)),
INDIRECT("rBP!"&amp;ADDRESS($S122,SUMIFS(rBP!$1:$1,rBP!$5:$5,MAX(rBP!$5:$5)-AH$5+1))&amp;":"&amp;ADDRESS($S122,SUMIFS(rBP!$1:$1,rBP!$5:$5,MAX(rBP!$5:$5))))))</f>
        <v>5983.3362000000006</v>
      </c>
      <c r="AI122" s="71">
        <f ca="1">IF(AI$5="",0,SUMPRODUCT(
INDIRECT(ADDRESS($P122,SUMIFS($1:$1,$5:$5,1))&amp;":"&amp;ADDRESS($P122,AI$1)),
INDIRECT("rBP!"&amp;ADDRESS($S122,SUMIFS(rBP!$1:$1,rBP!$5:$5,MAX(rBP!$5:$5)-AI$5+1))&amp;":"&amp;ADDRESS($S122,SUMIFS(rBP!$1:$1,rBP!$5:$5,MAX(rBP!$5:$5))))))</f>
        <v>6462.8362860000007</v>
      </c>
      <c r="AJ122" s="71">
        <f ca="1">IF(AJ$5="",0,SUMPRODUCT(
INDIRECT(ADDRESS($P122,SUMIFS($1:$1,$5:$5,1))&amp;":"&amp;ADDRESS($P122,AJ$1)),
INDIRECT("rBP!"&amp;ADDRESS($S122,SUMIFS(rBP!$1:$1,rBP!$5:$5,MAX(rBP!$5:$5)-AJ$5+1))&amp;":"&amp;ADDRESS($S122,SUMIFS(rBP!$1:$1,rBP!$5:$5,MAX(rBP!$5:$5))))))</f>
        <v>6656.72137458</v>
      </c>
      <c r="AK122" s="71">
        <f ca="1">IF(AK$5="",0,SUMPRODUCT(
INDIRECT(ADDRESS($P122,SUMIFS($1:$1,$5:$5,1))&amp;":"&amp;ADDRESS($P122,AK$1)),
INDIRECT("rBP!"&amp;ADDRESS($S122,SUMIFS(rBP!$1:$1,rBP!$5:$5,MAX(rBP!$5:$5)-AK$5+1))&amp;":"&amp;ADDRESS($S122,SUMIFS(rBP!$1:$1,rBP!$5:$5,MAX(rBP!$5:$5))))))</f>
        <v>6856.4230158174005</v>
      </c>
      <c r="AL122" s="71">
        <f ca="1">IF(AL$5="",0,SUMPRODUCT(
INDIRECT(ADDRESS($P122,SUMIFS($1:$1,$5:$5,1))&amp;":"&amp;ADDRESS($P122,AL$1)),
INDIRECT("rBP!"&amp;ADDRESS($S122,SUMIFS(rBP!$1:$1,rBP!$5:$5,MAX(rBP!$5:$5)-AL$5+1))&amp;":"&amp;ADDRESS($S122,SUMIFS(rBP!$1:$1,rBP!$5:$5,MAX(rBP!$5:$5))))))</f>
        <v>7062.1157062919228</v>
      </c>
      <c r="AM122" s="71">
        <f ca="1">IF(AM$5="",0,SUMPRODUCT(
INDIRECT(ADDRESS($P122,SUMIFS($1:$1,$5:$5,1))&amp;":"&amp;ADDRESS($P122,AM$1)),
INDIRECT("rBP!"&amp;ADDRESS($S122,SUMIFS(rBP!$1:$1,rBP!$5:$5,MAX(rBP!$5:$5)-AM$5+1))&amp;":"&amp;ADDRESS($S122,SUMIFS(rBP!$1:$1,rBP!$5:$5,MAX(rBP!$5:$5))))))</f>
        <v>7273.9791774806818</v>
      </c>
      <c r="AN122" s="71">
        <f ca="1">IF(AN$5="",0,SUMPRODUCT(
INDIRECT(ADDRESS($P122,SUMIFS($1:$1,$5:$5,1))&amp;":"&amp;ADDRESS($P122,AN$1)),
INDIRECT("rBP!"&amp;ADDRESS($S122,SUMIFS(rBP!$1:$1,rBP!$5:$5,MAX(rBP!$5:$5)-AN$5+1))&amp;":"&amp;ADDRESS($S122,SUMIFS(rBP!$1:$1,rBP!$5:$5,MAX(rBP!$5:$5))))))</f>
        <v>7492.1985528051009</v>
      </c>
      <c r="AO122" s="71">
        <f ca="1">IF(AO$5="",0,SUMPRODUCT(
INDIRECT(ADDRESS($P122,SUMIFS($1:$1,$5:$5,1))&amp;":"&amp;ADDRESS($P122,AO$1)),
INDIRECT("rBP!"&amp;ADDRESS($S122,SUMIFS(rBP!$1:$1,rBP!$5:$5,MAX(rBP!$5:$5)-AO$5+1))&amp;":"&amp;ADDRESS($S122,SUMIFS(rBP!$1:$1,rBP!$5:$5,MAX(rBP!$5:$5))))))</f>
        <v>7716.9645093892541</v>
      </c>
      <c r="AP122" s="71">
        <f ca="1">IF(AP$5="",0,SUMPRODUCT(
INDIRECT(ADDRESS($P122,SUMIFS($1:$1,$5:$5,1))&amp;":"&amp;ADDRESS($P122,AP$1)),
INDIRECT("rBP!"&amp;ADDRESS($S122,SUMIFS(rBP!$1:$1,rBP!$5:$5,MAX(rBP!$5:$5)-AP$5+1))&amp;":"&amp;ADDRESS($S122,SUMIFS(rBP!$1:$1,rBP!$5:$5,MAX(rBP!$5:$5))))))</f>
        <v>7948.4734446709317</v>
      </c>
      <c r="AQ122" s="71">
        <f ca="1">IF(AQ$5="",0,SUMPRODUCT(
INDIRECT(ADDRESS($P122,SUMIFS($1:$1,$5:$5,1))&amp;":"&amp;ADDRESS($P122,AQ$1)),
INDIRECT("rBP!"&amp;ADDRESS($S122,SUMIFS(rBP!$1:$1,rBP!$5:$5,MAX(rBP!$5:$5)-AQ$5+1))&amp;":"&amp;ADDRESS($S122,SUMIFS(rBP!$1:$1,rBP!$5:$5,MAX(rBP!$5:$5))))))</f>
        <v>8186.9276480110602</v>
      </c>
      <c r="AR122" s="71">
        <f ca="1">IF(AR$5="",0,SUMPRODUCT(
INDIRECT(ADDRESS($P122,SUMIFS($1:$1,$5:$5,1))&amp;":"&amp;ADDRESS($P122,AR$1)),
INDIRECT("rBP!"&amp;ADDRESS($S122,SUMIFS(rBP!$1:$1,rBP!$5:$5,MAX(rBP!$5:$5)-AR$5+1))&amp;":"&amp;ADDRESS($S122,SUMIFS(rBP!$1:$1,rBP!$5:$5,MAX(rBP!$5:$5))))))</f>
        <v>8432.5354774513926</v>
      </c>
      <c r="AS122" s="71">
        <f ca="1">IF(AS$5="",0,SUMPRODUCT(
INDIRECT(ADDRESS($P122,SUMIFS($1:$1,$5:$5,1))&amp;":"&amp;ADDRESS($P122,AS$1)),
INDIRECT("rBP!"&amp;ADDRESS($S122,SUMIFS(rBP!$1:$1,rBP!$5:$5,MAX(rBP!$5:$5)-AS$5+1))&amp;":"&amp;ADDRESS($S122,SUMIFS(rBP!$1:$1,rBP!$5:$5,MAX(rBP!$5:$5))))))</f>
        <v>8685.511541774933</v>
      </c>
      <c r="AT122" s="71">
        <f ca="1">IF(AT$5="",0,SUMPRODUCT(
INDIRECT(ADDRESS($P122,SUMIFS($1:$1,$5:$5,1))&amp;":"&amp;ADDRESS($P122,AT$1)),
INDIRECT("rBP!"&amp;ADDRESS($S122,SUMIFS(rBP!$1:$1,rBP!$5:$5,MAX(rBP!$5:$5)-AT$5+1))&amp;":"&amp;ADDRESS($S122,SUMIFS(rBP!$1:$1,rBP!$5:$5,MAX(rBP!$5:$5))))))</f>
        <v>8946.076888028183</v>
      </c>
      <c r="AU122" s="71">
        <f ca="1">IF(AU$5="",0,SUMPRODUCT(
INDIRECT(ADDRESS($P122,SUMIFS($1:$1,$5:$5,1))&amp;":"&amp;ADDRESS($P122,AU$1)),
INDIRECT("rBP!"&amp;ADDRESS($S122,SUMIFS(rBP!$1:$1,rBP!$5:$5,MAX(rBP!$5:$5)-AU$5+1))&amp;":"&amp;ADDRESS($S122,SUMIFS(rBP!$1:$1,rBP!$5:$5,MAX(rBP!$5:$5))))))</f>
        <v>9214.4591946690289</v>
      </c>
      <c r="AV122" s="71">
        <f ca="1">IF(AV$5="",0,SUMPRODUCT(
INDIRECT(ADDRESS($P122,SUMIFS($1:$1,$5:$5,1))&amp;":"&amp;ADDRESS($P122,AV$1)),
INDIRECT("rBP!"&amp;ADDRESS($S122,SUMIFS(rBP!$1:$1,rBP!$5:$5,MAX(rBP!$5:$5)-AV$5+1))&amp;":"&amp;ADDRESS($S122,SUMIFS(rBP!$1:$1,rBP!$5:$5,MAX(rBP!$5:$5))))))</f>
        <v>9490.8929705090995</v>
      </c>
      <c r="AW122" s="71">
        <f ca="1">IF(AW$5="",0,SUMPRODUCT(
INDIRECT(ADDRESS($P122,SUMIFS($1:$1,$5:$5,1))&amp;":"&amp;ADDRESS($P122,AW$1)),
INDIRECT("rBP!"&amp;ADDRESS($S122,SUMIFS(rBP!$1:$1,rBP!$5:$5,MAX(rBP!$5:$5)-AW$5+1))&amp;":"&amp;ADDRESS($S122,SUMIFS(rBP!$1:$1,rBP!$5:$5,MAX(rBP!$5:$5))))))</f>
        <v>9775.6197596243728</v>
      </c>
      <c r="AX122" s="71">
        <f ca="1">IF(AX$5="",0,SUMPRODUCT(
INDIRECT(ADDRESS($P122,SUMIFS($1:$1,$5:$5,1))&amp;":"&amp;ADDRESS($P122,AX$1)),
INDIRECT("rBP!"&amp;ADDRESS($S122,SUMIFS(rBP!$1:$1,rBP!$5:$5,MAX(rBP!$5:$5)-AX$5+1))&amp;":"&amp;ADDRESS($S122,SUMIFS(rBP!$1:$1,rBP!$5:$5,MAX(rBP!$5:$5))))))</f>
        <v>10068.888352413105</v>
      </c>
      <c r="AY122" s="71">
        <f ca="1">IF(AY$5="",0,SUMPRODUCT(
INDIRECT(ADDRESS($P122,SUMIFS($1:$1,$5:$5,1))&amp;":"&amp;ADDRESS($P122,AY$1)),
INDIRECT("rBP!"&amp;ADDRESS($S122,SUMIFS(rBP!$1:$1,rBP!$5:$5,MAX(rBP!$5:$5)-AY$5+1))&amp;":"&amp;ADDRESS($S122,SUMIFS(rBP!$1:$1,rBP!$5:$5,MAX(rBP!$5:$5))))))</f>
        <v>10370.955002985498</v>
      </c>
      <c r="AZ122" s="71">
        <f ca="1">IF(AZ$5="",0,SUMPRODUCT(
INDIRECT(ADDRESS($P122,SUMIFS($1:$1,$5:$5,1))&amp;":"&amp;ADDRESS($P122,AZ$1)),
INDIRECT("rBP!"&amp;ADDRESS($S122,SUMIFS(rBP!$1:$1,rBP!$5:$5,MAX(rBP!$5:$5)-AZ$5+1))&amp;":"&amp;ADDRESS($S122,SUMIFS(rBP!$1:$1,rBP!$5:$5,MAX(rBP!$5:$5))))))</f>
        <v>10682.083653075064</v>
      </c>
      <c r="BA122" s="71">
        <f ca="1">IF(BA$5="",0,SUMPRODUCT(
INDIRECT(ADDRESS($P122,SUMIFS($1:$1,$5:$5,1))&amp;":"&amp;ADDRESS($P122,BA$1)),
INDIRECT("rBP!"&amp;ADDRESS($S122,SUMIFS(rBP!$1:$1,rBP!$5:$5,MAX(rBP!$5:$5)-BA$5+1))&amp;":"&amp;ADDRESS($S122,SUMIFS(rBP!$1:$1,rBP!$5:$5,MAX(rBP!$5:$5))))))</f>
        <v>11002.546162667315</v>
      </c>
      <c r="BB122" s="71">
        <f ca="1">IF(BB$5="",0,SUMPRODUCT(
INDIRECT(ADDRESS($P122,SUMIFS($1:$1,$5:$5,1))&amp;":"&amp;ADDRESS($P122,BB$1)),
INDIRECT("rBP!"&amp;ADDRESS($S122,SUMIFS(rBP!$1:$1,rBP!$5:$5,MAX(rBP!$5:$5)-BB$5+1))&amp;":"&amp;ADDRESS($S122,SUMIFS(rBP!$1:$1,rBP!$5:$5,MAX(rBP!$5:$5))))))</f>
        <v>11332.622547547335</v>
      </c>
      <c r="BC122" s="71">
        <f ca="1">IF(BC$5="",0,SUMPRODUCT(
INDIRECT(ADDRESS($P122,SUMIFS($1:$1,$5:$5,1))&amp;":"&amp;ADDRESS($P122,BC$1)),
INDIRECT("rBP!"&amp;ADDRESS($S122,SUMIFS(rBP!$1:$1,rBP!$5:$5,MAX(rBP!$5:$5)-BC$5+1))&amp;":"&amp;ADDRESS($S122,SUMIFS(rBP!$1:$1,rBP!$5:$5,MAX(rBP!$5:$5))))))</f>
        <v>11672.601223973757</v>
      </c>
      <c r="BD122" s="71">
        <f ca="1">IF(BD$5="",0,SUMPRODUCT(
INDIRECT(ADDRESS($P122,SUMIFS($1:$1,$5:$5,1))&amp;":"&amp;ADDRESS($P122,BD$1)),
INDIRECT("rBP!"&amp;ADDRESS($S122,SUMIFS(rBP!$1:$1,rBP!$5:$5,MAX(rBP!$5:$5)-BD$5+1))&amp;":"&amp;ADDRESS($S122,SUMIFS(rBP!$1:$1,rBP!$5:$5,MAX(rBP!$5:$5))))))</f>
        <v>12022.779260692969</v>
      </c>
      <c r="BE122" s="71">
        <f ca="1">IF(BE$5="",0,SUMPRODUCT(
INDIRECT(ADDRESS($P122,SUMIFS($1:$1,$5:$5,1))&amp;":"&amp;ADDRESS($P122,BE$1)),
INDIRECT("rBP!"&amp;ADDRESS($S122,SUMIFS(rBP!$1:$1,rBP!$5:$5,MAX(rBP!$5:$5)-BE$5+1))&amp;":"&amp;ADDRESS($S122,SUMIFS(rBP!$1:$1,rBP!$5:$5,MAX(rBP!$5:$5))))))</f>
        <v>12383.462638513758</v>
      </c>
      <c r="BF122" s="71">
        <f ca="1">IF(BF$5="",0,SUMPRODUCT(
INDIRECT(ADDRESS($P122,SUMIFS($1:$1,$5:$5,1))&amp;":"&amp;ADDRESS($P122,BF$1)),
INDIRECT("rBP!"&amp;ADDRESS($S122,SUMIFS(rBP!$1:$1,rBP!$5:$5,MAX(rBP!$5:$5)-BF$5+1))&amp;":"&amp;ADDRESS($S122,SUMIFS(rBP!$1:$1,rBP!$5:$5,MAX(rBP!$5:$5))))))</f>
        <v>12754.966517669171</v>
      </c>
      <c r="BG122" s="71">
        <f ca="1">IF(BG$5="",0,SUMPRODUCT(
INDIRECT(ADDRESS($P122,SUMIFS($1:$1,$5:$5,1))&amp;":"&amp;ADDRESS($P122,BG$1)),
INDIRECT("rBP!"&amp;ADDRESS($S122,SUMIFS(rBP!$1:$1,rBP!$5:$5,MAX(rBP!$5:$5)-BG$5+1))&amp;":"&amp;ADDRESS($S122,SUMIFS(rBP!$1:$1,rBP!$5:$5,MAX(rBP!$5:$5))))))</f>
        <v>13137.615513199245</v>
      </c>
      <c r="BH122" s="71">
        <f ca="1">IF(BH$5="",0,SUMPRODUCT(
INDIRECT(ADDRESS($P122,SUMIFS($1:$1,$5:$5,1))&amp;":"&amp;ADDRESS($P122,BH$1)),
INDIRECT("rBP!"&amp;ADDRESS($S122,SUMIFS(rBP!$1:$1,rBP!$5:$5,MAX(rBP!$5:$5)-BH$5+1))&amp;":"&amp;ADDRESS($S122,SUMIFS(rBP!$1:$1,rBP!$5:$5,MAX(rBP!$5:$5))))))</f>
        <v>13531.743978595223</v>
      </c>
      <c r="BI122" s="71">
        <f ca="1">IF(BI$5="",0,SUMPRODUCT(
INDIRECT(ADDRESS($P122,SUMIFS($1:$1,$5:$5,1))&amp;":"&amp;ADDRESS($P122,BI$1)),
INDIRECT("rBP!"&amp;ADDRESS($S122,SUMIFS(rBP!$1:$1,rBP!$5:$5,MAX(rBP!$5:$5)-BI$5+1))&amp;":"&amp;ADDRESS($S122,SUMIFS(rBP!$1:$1,rBP!$5:$5,MAX(rBP!$5:$5))))))</f>
        <v>13937.696297953082</v>
      </c>
      <c r="BJ122" s="71">
        <f ca="1">IF(BJ$5="",0,SUMPRODUCT(
INDIRECT(ADDRESS($P122,SUMIFS($1:$1,$5:$5,1))&amp;":"&amp;ADDRESS($P122,BJ$1)),
INDIRECT("rBP!"&amp;ADDRESS($S122,SUMIFS(rBP!$1:$1,rBP!$5:$5,MAX(rBP!$5:$5)-BJ$5+1))&amp;":"&amp;ADDRESS($S122,SUMIFS(rBP!$1:$1,rBP!$5:$5,MAX(rBP!$5:$5))))))</f>
        <v>14355.827186891673</v>
      </c>
      <c r="BK122" s="71">
        <f ca="1">IF(BK$5="",0,SUMPRODUCT(
INDIRECT(ADDRESS($P122,SUMIFS($1:$1,$5:$5,1))&amp;":"&amp;ADDRESS($P122,BK$1)),
INDIRECT("rBP!"&amp;ADDRESS($S122,SUMIFS(rBP!$1:$1,rBP!$5:$5,MAX(rBP!$5:$5)-BK$5+1))&amp;":"&amp;ADDRESS($S122,SUMIFS(rBP!$1:$1,rBP!$5:$5,MAX(rBP!$5:$5))))))</f>
        <v>14786.502002498424</v>
      </c>
      <c r="BL122" s="71">
        <f ca="1">IF(BL$5="",0,SUMPRODUCT(
INDIRECT(ADDRESS($P122,SUMIFS($1:$1,$5:$5,1))&amp;":"&amp;ADDRESS($P122,BL$1)),
INDIRECT("rBP!"&amp;ADDRESS($S122,SUMIFS(rBP!$1:$1,rBP!$5:$5,MAX(rBP!$5:$5)-BL$5+1))&amp;":"&amp;ADDRESS($S122,SUMIFS(rBP!$1:$1,rBP!$5:$5,MAX(rBP!$5:$5))))))</f>
        <v>15230.097062573377</v>
      </c>
      <c r="BM122" s="71">
        <f ca="1">IF(BM$5="",0,SUMPRODUCT(
INDIRECT(ADDRESS($P122,SUMIFS($1:$1,$5:$5,1))&amp;":"&amp;ADDRESS($P122,BM$1)),
INDIRECT("rBP!"&amp;ADDRESS($S122,SUMIFS(rBP!$1:$1,rBP!$5:$5,MAX(rBP!$5:$5)-BM$5+1))&amp;":"&amp;ADDRESS($S122,SUMIFS(rBP!$1:$1,rBP!$5:$5,MAX(rBP!$5:$5))))))</f>
        <v>15686.99997445058</v>
      </c>
      <c r="BN122" s="71">
        <f ca="1">IF(BN$5="",0,SUMPRODUCT(
INDIRECT(ADDRESS($P122,SUMIFS($1:$1,$5:$5,1))&amp;":"&amp;ADDRESS($P122,BN$1)),
INDIRECT("rBP!"&amp;ADDRESS($S122,SUMIFS(rBP!$1:$1,rBP!$5:$5,MAX(rBP!$5:$5)-BN$5+1))&amp;":"&amp;ADDRESS($S122,SUMIFS(rBP!$1:$1,rBP!$5:$5,MAX(rBP!$5:$5))))))</f>
        <v>16157.609973684097</v>
      </c>
      <c r="BO122" s="71">
        <f ca="1">IF(BO$5="",0,SUMPRODUCT(
INDIRECT(ADDRESS($P122,SUMIFS($1:$1,$5:$5,1))&amp;":"&amp;ADDRESS($P122,BO$1)),
INDIRECT("rBP!"&amp;ADDRESS($S122,SUMIFS(rBP!$1:$1,rBP!$5:$5,MAX(rBP!$5:$5)-BO$5+1))&amp;":"&amp;ADDRESS($S122,SUMIFS(rBP!$1:$1,rBP!$5:$5,MAX(rBP!$5:$5))))))</f>
        <v>16642.33827289462</v>
      </c>
      <c r="BP122" s="71">
        <f ca="1">IF(BP$5="",0,SUMPRODUCT(
INDIRECT(ADDRESS($P122,SUMIFS($1:$1,$5:$5,1))&amp;":"&amp;ADDRESS($P122,BP$1)),
INDIRECT("rBP!"&amp;ADDRESS($S122,SUMIFS(rBP!$1:$1,rBP!$5:$5,MAX(rBP!$5:$5)-BP$5+1))&amp;":"&amp;ADDRESS($S122,SUMIFS(rBP!$1:$1,rBP!$5:$5,MAX(rBP!$5:$5))))))</f>
        <v>17141.608421081459</v>
      </c>
      <c r="BQ122" s="71">
        <f ca="1">IF(BQ$5="",0,SUMPRODUCT(
INDIRECT(ADDRESS($P122,SUMIFS($1:$1,$5:$5,1))&amp;":"&amp;ADDRESS($P122,BQ$1)),
INDIRECT("rBP!"&amp;ADDRESS($S122,SUMIFS(rBP!$1:$1,rBP!$5:$5,MAX(rBP!$5:$5)-BQ$5+1))&amp;":"&amp;ADDRESS($S122,SUMIFS(rBP!$1:$1,rBP!$5:$5,MAX(rBP!$5:$5))))))</f>
        <v>17655.856673713904</v>
      </c>
      <c r="BR122" s="71">
        <f ca="1">IF(BR$5="",0,SUMPRODUCT(
INDIRECT(ADDRESS($P122,SUMIFS($1:$1,$5:$5,1))&amp;":"&amp;ADDRESS($P122,BR$1)),
INDIRECT("rBP!"&amp;ADDRESS($S122,SUMIFS(rBP!$1:$1,rBP!$5:$5,MAX(rBP!$5:$5)-BR$5+1))&amp;":"&amp;ADDRESS($S122,SUMIFS(rBP!$1:$1,rBP!$5:$5,MAX(rBP!$5:$5))))))</f>
        <v>18185.532373925322</v>
      </c>
      <c r="BS122" s="71">
        <f ca="1">IF(BS$5="",0,SUMPRODUCT(
INDIRECT(ADDRESS($P122,SUMIFS($1:$1,$5:$5,1))&amp;":"&amp;ADDRESS($P122,BS$1)),
INDIRECT("rBP!"&amp;ADDRESS($S122,SUMIFS(rBP!$1:$1,rBP!$5:$5,MAX(rBP!$5:$5)-BS$5+1))&amp;":"&amp;ADDRESS($S122,SUMIFS(rBP!$1:$1,rBP!$5:$5,MAX(rBP!$5:$5))))))</f>
        <v>18731.09834514308</v>
      </c>
      <c r="BT122" s="71">
        <f ca="1">IF(BT$5="",0,SUMPRODUCT(
INDIRECT(ADDRESS($P122,SUMIFS($1:$1,$5:$5,1))&amp;":"&amp;ADDRESS($P122,BT$1)),
INDIRECT("rBP!"&amp;ADDRESS($S122,SUMIFS(rBP!$1:$1,rBP!$5:$5,MAX(rBP!$5:$5)-BT$5+1))&amp;":"&amp;ADDRESS($S122,SUMIFS(rBP!$1:$1,rBP!$5:$5,MAX(rBP!$5:$5))))))</f>
        <v>19293.031295497374</v>
      </c>
      <c r="BU122" s="71">
        <f ca="1">IF(BU$5="",0,SUMPRODUCT(
INDIRECT(ADDRESS($P122,SUMIFS($1:$1,$5:$5,1))&amp;":"&amp;ADDRESS($P122,BU$1)),
INDIRECT("rBP!"&amp;ADDRESS($S122,SUMIFS(rBP!$1:$1,rBP!$5:$5,MAX(rBP!$5:$5)-BU$5+1))&amp;":"&amp;ADDRESS($S122,SUMIFS(rBP!$1:$1,rBP!$5:$5,MAX(rBP!$5:$5))))))</f>
        <v>19871.822234362298</v>
      </c>
      <c r="BV122" s="71">
        <f ca="1">IF(BV$5="",0,SUMPRODUCT(
INDIRECT(ADDRESS($P122,SUMIFS($1:$1,$5:$5,1))&amp;":"&amp;ADDRESS($P122,BV$1)),
INDIRECT("rBP!"&amp;ADDRESS($S122,SUMIFS(rBP!$1:$1,rBP!$5:$5,MAX(rBP!$5:$5)-BV$5+1))&amp;":"&amp;ADDRESS($S122,SUMIFS(rBP!$1:$1,rBP!$5:$5,MAX(rBP!$5:$5))))))</f>
        <v>0</v>
      </c>
      <c r="BW122" s="71">
        <f ca="1">IF(BW$5="",0,SUMPRODUCT(
INDIRECT(ADDRESS($P122,SUMIFS($1:$1,$5:$5,1))&amp;":"&amp;ADDRESS($P122,BW$1)),
INDIRECT("rBP!"&amp;ADDRESS($S122,SUMIFS(rBP!$1:$1,rBP!$5:$5,MAX(rBP!$5:$5)-BW$5+1))&amp;":"&amp;ADDRESS($S122,SUMIFS(rBP!$1:$1,rBP!$5:$5,MAX(rBP!$5:$5))))))</f>
        <v>0</v>
      </c>
      <c r="BX122" s="71">
        <f ca="1">IF(BX$5="",0,SUMPRODUCT(
INDIRECT(ADDRESS($P122,SUMIFS($1:$1,$5:$5,1))&amp;":"&amp;ADDRESS($P122,BX$1)),
INDIRECT("rBP!"&amp;ADDRESS($S122,SUMIFS(rBP!$1:$1,rBP!$5:$5,MAX(rBP!$5:$5)-BX$5+1))&amp;":"&amp;ADDRESS($S122,SUMIFS(rBP!$1:$1,rBP!$5:$5,MAX(rBP!$5:$5))))))</f>
        <v>0</v>
      </c>
      <c r="BY122" s="71">
        <f ca="1">IF(BY$5="",0,SUMPRODUCT(
INDIRECT(ADDRESS($P122,SUMIFS($1:$1,$5:$5,1))&amp;":"&amp;ADDRESS($P122,BY$1)),
INDIRECT("rBP!"&amp;ADDRESS($S122,SUMIFS(rBP!$1:$1,rBP!$5:$5,MAX(rBP!$5:$5)-BY$5+1))&amp;":"&amp;ADDRESS($S122,SUMIFS(rBP!$1:$1,rBP!$5:$5,MAX(rBP!$5:$5))))))</f>
        <v>0</v>
      </c>
      <c r="BZ122" s="71">
        <f ca="1">IF(BZ$5="",0,SUMPRODUCT(
INDIRECT(ADDRESS($P122,SUMIFS($1:$1,$5:$5,1))&amp;":"&amp;ADDRESS($P122,BZ$1)),
INDIRECT("rBP!"&amp;ADDRESS($S122,SUMIFS(rBP!$1:$1,rBP!$5:$5,MAX(rBP!$5:$5)-BZ$5+1))&amp;":"&amp;ADDRESS($S122,SUMIFS(rBP!$1:$1,rBP!$5:$5,MAX(rBP!$5:$5))))))</f>
        <v>0</v>
      </c>
      <c r="CA122" s="71">
        <f ca="1">IF(CA$5="",0,SUMPRODUCT(
INDIRECT(ADDRESS($P122,SUMIFS($1:$1,$5:$5,1))&amp;":"&amp;ADDRESS($P122,CA$1)),
INDIRECT("rBP!"&amp;ADDRESS($S122,SUMIFS(rBP!$1:$1,rBP!$5:$5,MAX(rBP!$5:$5)-CA$5+1))&amp;":"&amp;ADDRESS($S122,SUMIFS(rBP!$1:$1,rBP!$5:$5,MAX(rBP!$5:$5))))))</f>
        <v>0</v>
      </c>
      <c r="CB122" s="71">
        <f ca="1">IF(CB$5="",0,SUMPRODUCT(
INDIRECT(ADDRESS($P122,SUMIFS($1:$1,$5:$5,1))&amp;":"&amp;ADDRESS($P122,CB$1)),
INDIRECT("rBP!"&amp;ADDRESS($S122,SUMIFS(rBP!$1:$1,rBP!$5:$5,MAX(rBP!$5:$5)-CB$5+1))&amp;":"&amp;ADDRESS($S122,SUMIFS(rBP!$1:$1,rBP!$5:$5,MAX(rBP!$5:$5))))))</f>
        <v>0</v>
      </c>
      <c r="CC122" s="71">
        <f ca="1">IF(CC$5="",0,SUMPRODUCT(
INDIRECT(ADDRESS($P122,SUMIFS($1:$1,$5:$5,1))&amp;":"&amp;ADDRESS($P122,CC$1)),
INDIRECT("rBP!"&amp;ADDRESS($S122,SUMIFS(rBP!$1:$1,rBP!$5:$5,MAX(rBP!$5:$5)-CC$5+1))&amp;":"&amp;ADDRESS($S122,SUMIFS(rBP!$1:$1,rBP!$5:$5,MAX(rBP!$5:$5))))))</f>
        <v>0</v>
      </c>
      <c r="CD122" s="71">
        <f ca="1">IF(CD$5="",0,SUMPRODUCT(
INDIRECT(ADDRESS($P122,SUMIFS($1:$1,$5:$5,1))&amp;":"&amp;ADDRESS($P122,CD$1)),
INDIRECT("rBP!"&amp;ADDRESS($S122,SUMIFS(rBP!$1:$1,rBP!$5:$5,MAX(rBP!$5:$5)-CD$5+1))&amp;":"&amp;ADDRESS($S122,SUMIFS(rBP!$1:$1,rBP!$5:$5,MAX(rBP!$5:$5))))))</f>
        <v>0</v>
      </c>
      <c r="CE122" s="71">
        <f ca="1">IF(CE$5="",0,SUMPRODUCT(
INDIRECT(ADDRESS($P122,SUMIFS($1:$1,$5:$5,1))&amp;":"&amp;ADDRESS($P122,CE$1)),
INDIRECT("rBP!"&amp;ADDRESS($S122,SUMIFS(rBP!$1:$1,rBP!$5:$5,MAX(rBP!$5:$5)-CE$5+1))&amp;":"&amp;ADDRESS($S122,SUMIFS(rBP!$1:$1,rBP!$5:$5,MAX(rBP!$5:$5))))))</f>
        <v>0</v>
      </c>
      <c r="CF122" s="71">
        <f ca="1">IF(CF$5="",0,SUMPRODUCT(
INDIRECT(ADDRESS($P122,SUMIFS($1:$1,$5:$5,1))&amp;":"&amp;ADDRESS($P122,CF$1)),
INDIRECT("rBP!"&amp;ADDRESS($S122,SUMIFS(rBP!$1:$1,rBP!$5:$5,MAX(rBP!$5:$5)-CF$5+1))&amp;":"&amp;ADDRESS($S122,SUMIFS(rBP!$1:$1,rBP!$5:$5,MAX(rBP!$5:$5))))))</f>
        <v>0</v>
      </c>
      <c r="CG122" s="71">
        <f ca="1">IF(CG$5="",0,SUMPRODUCT(
INDIRECT(ADDRESS($P122,SUMIFS($1:$1,$5:$5,1))&amp;":"&amp;ADDRESS($P122,CG$1)),
INDIRECT("rBP!"&amp;ADDRESS($S122,SUMIFS(rBP!$1:$1,rBP!$5:$5,MAX(rBP!$5:$5)-CG$5+1))&amp;":"&amp;ADDRESS($S122,SUMIFS(rBP!$1:$1,rBP!$5:$5,MAX(rBP!$5:$5))))))</f>
        <v>0</v>
      </c>
      <c r="CH122" s="71">
        <f ca="1">IF(CH$5="",0,SUMPRODUCT(
INDIRECT(ADDRESS($P122,SUMIFS($1:$1,$5:$5,1))&amp;":"&amp;ADDRESS($P122,CH$1)),
INDIRECT("rBP!"&amp;ADDRESS($S122,SUMIFS(rBP!$1:$1,rBP!$5:$5,MAX(rBP!$5:$5)-CH$5+1))&amp;":"&amp;ADDRESS($S122,SUMIFS(rBP!$1:$1,rBP!$5:$5,MAX(rBP!$5:$5))))))</f>
        <v>0</v>
      </c>
      <c r="CI122" s="71">
        <f ca="1">IF(CI$5="",0,SUMPRODUCT(
INDIRECT(ADDRESS($P122,SUMIFS($1:$1,$5:$5,1))&amp;":"&amp;ADDRESS($P122,CI$1)),
INDIRECT("rBP!"&amp;ADDRESS($S122,SUMIFS(rBP!$1:$1,rBP!$5:$5,MAX(rBP!$5:$5)-CI$5+1))&amp;":"&amp;ADDRESS($S122,SUMIFS(rBP!$1:$1,rBP!$5:$5,MAX(rBP!$5:$5))))))</f>
        <v>0</v>
      </c>
      <c r="CJ122" s="71">
        <f ca="1">IF(CJ$5="",0,SUMPRODUCT(
INDIRECT(ADDRESS($P122,SUMIFS($1:$1,$5:$5,1))&amp;":"&amp;ADDRESS($P122,CJ$1)),
INDIRECT("rBP!"&amp;ADDRESS($S122,SUMIFS(rBP!$1:$1,rBP!$5:$5,MAX(rBP!$5:$5)-CJ$5+1))&amp;":"&amp;ADDRESS($S122,SUMIFS(rBP!$1:$1,rBP!$5:$5,MAX(rBP!$5:$5))))))</f>
        <v>0</v>
      </c>
      <c r="CK122" s="71">
        <f ca="1">IF(CK$5="",0,SUMPRODUCT(
INDIRECT(ADDRESS($P122,SUMIFS($1:$1,$5:$5,1))&amp;":"&amp;ADDRESS($P122,CK$1)),
INDIRECT("rBP!"&amp;ADDRESS($S122,SUMIFS(rBP!$1:$1,rBP!$5:$5,MAX(rBP!$5:$5)-CK$5+1))&amp;":"&amp;ADDRESS($S122,SUMIFS(rBP!$1:$1,rBP!$5:$5,MAX(rBP!$5:$5))))))</f>
        <v>0</v>
      </c>
      <c r="CL122" s="71">
        <f ca="1">IF(CL$5="",0,SUMPRODUCT(
INDIRECT(ADDRESS($P122,SUMIFS($1:$1,$5:$5,1))&amp;":"&amp;ADDRESS($P122,CL$1)),
INDIRECT("rBP!"&amp;ADDRESS($S122,SUMIFS(rBP!$1:$1,rBP!$5:$5,MAX(rBP!$5:$5)-CL$5+1))&amp;":"&amp;ADDRESS($S122,SUMIFS(rBP!$1:$1,rBP!$5:$5,MAX(rBP!$5:$5))))))</f>
        <v>0</v>
      </c>
      <c r="CM122" s="71">
        <f ca="1">IF(CM$5="",0,SUMPRODUCT(
INDIRECT(ADDRESS($P122,SUMIFS($1:$1,$5:$5,1))&amp;":"&amp;ADDRESS($P122,CM$1)),
INDIRECT("rBP!"&amp;ADDRESS($S122,SUMIFS(rBP!$1:$1,rBP!$5:$5,MAX(rBP!$5:$5)-CM$5+1))&amp;":"&amp;ADDRESS($S122,SUMIFS(rBP!$1:$1,rBP!$5:$5,MAX(rBP!$5:$5))))))</f>
        <v>0</v>
      </c>
      <c r="CN122" s="71">
        <f ca="1">IF(CN$5="",0,SUMPRODUCT(
INDIRECT(ADDRESS($P122,SUMIFS($1:$1,$5:$5,1))&amp;":"&amp;ADDRESS($P122,CN$1)),
INDIRECT("rBP!"&amp;ADDRESS($S122,SUMIFS(rBP!$1:$1,rBP!$5:$5,MAX(rBP!$5:$5)-CN$5+1))&amp;":"&amp;ADDRESS($S122,SUMIFS(rBP!$1:$1,rBP!$5:$5,MAX(rBP!$5:$5))))))</f>
        <v>0</v>
      </c>
      <c r="CO122" s="71">
        <f ca="1">IF(CO$5="",0,SUMPRODUCT(
INDIRECT(ADDRESS($P122,SUMIFS($1:$1,$5:$5,1))&amp;":"&amp;ADDRESS($P122,CO$1)),
INDIRECT("rBP!"&amp;ADDRESS($S122,SUMIFS(rBP!$1:$1,rBP!$5:$5,MAX(rBP!$5:$5)-CO$5+1))&amp;":"&amp;ADDRESS($S122,SUMIFS(rBP!$1:$1,rBP!$5:$5,MAX(rBP!$5:$5))))))</f>
        <v>0</v>
      </c>
      <c r="CP122" s="71">
        <f ca="1">IF(CP$5="",0,SUMPRODUCT(
INDIRECT(ADDRESS($P122,SUMIFS($1:$1,$5:$5,1))&amp;":"&amp;ADDRESS($P122,CP$1)),
INDIRECT("rBP!"&amp;ADDRESS($S122,SUMIFS(rBP!$1:$1,rBP!$5:$5,MAX(rBP!$5:$5)-CP$5+1))&amp;":"&amp;ADDRESS($S122,SUMIFS(rBP!$1:$1,rBP!$5:$5,MAX(rBP!$5:$5))))))</f>
        <v>0</v>
      </c>
      <c r="CQ122" s="71">
        <f ca="1">IF(CQ$5="",0,SUMPRODUCT(
INDIRECT(ADDRESS($P122,SUMIFS($1:$1,$5:$5,1))&amp;":"&amp;ADDRESS($P122,CQ$1)),
INDIRECT("rBP!"&amp;ADDRESS($S122,SUMIFS(rBP!$1:$1,rBP!$5:$5,MAX(rBP!$5:$5)-CQ$5+1))&amp;":"&amp;ADDRESS($S122,SUMIFS(rBP!$1:$1,rBP!$5:$5,MAX(rBP!$5:$5))))))</f>
        <v>0</v>
      </c>
      <c r="CR122" s="71">
        <f ca="1">IF(CR$5="",0,SUMPRODUCT(
INDIRECT(ADDRESS($P122,SUMIFS($1:$1,$5:$5,1))&amp;":"&amp;ADDRESS($P122,CR$1)),
INDIRECT("rBP!"&amp;ADDRESS($S122,SUMIFS(rBP!$1:$1,rBP!$5:$5,MAX(rBP!$5:$5)-CR$5+1))&amp;":"&amp;ADDRESS($S122,SUMIFS(rBP!$1:$1,rBP!$5:$5,MAX(rBP!$5:$5))))))</f>
        <v>0</v>
      </c>
      <c r="CS122" s="71">
        <f ca="1">IF(CS$5="",0,SUMPRODUCT(
INDIRECT(ADDRESS($P122,SUMIFS($1:$1,$5:$5,1))&amp;":"&amp;ADDRESS($P122,CS$1)),
INDIRECT("rBP!"&amp;ADDRESS($S122,SUMIFS(rBP!$1:$1,rBP!$5:$5,MAX(rBP!$5:$5)-CS$5+1))&amp;":"&amp;ADDRESS($S122,SUMIFS(rBP!$1:$1,rBP!$5:$5,MAX(rBP!$5:$5))))))</f>
        <v>0</v>
      </c>
      <c r="CT122" s="71">
        <f ca="1">IF(CT$5="",0,SUMPRODUCT(
INDIRECT(ADDRESS($P122,SUMIFS($1:$1,$5:$5,1))&amp;":"&amp;ADDRESS($P122,CT$1)),
INDIRECT("rBP!"&amp;ADDRESS($S122,SUMIFS(rBP!$1:$1,rBP!$5:$5,MAX(rBP!$5:$5)-CT$5+1))&amp;":"&amp;ADDRESS($S122,SUMIFS(rBP!$1:$1,rBP!$5:$5,MAX(rBP!$5:$5))))))</f>
        <v>0</v>
      </c>
    </row>
    <row r="123" spans="1:98" s="69" customFormat="1" ht="12" x14ac:dyDescent="0.25">
      <c r="A123" s="26">
        <f>ROW()</f>
        <v>123</v>
      </c>
      <c r="E123" s="70"/>
      <c r="F123" s="68" t="str">
        <f>F120</f>
        <v>Себестоимость продаж в натуральных величинах</v>
      </c>
      <c r="G123" s="27" t="str">
        <f>BP!$F$22</f>
        <v>Сырье</v>
      </c>
      <c r="M123" s="2" t="str">
        <f>BP!$M$22</f>
        <v>л</v>
      </c>
      <c r="P123" s="73">
        <f t="shared" ref="P123:P130" si="16">$A$7</f>
        <v>7</v>
      </c>
      <c r="Q123" s="27"/>
      <c r="R123" s="24"/>
      <c r="S123" s="73">
        <f>BP!$A179</f>
        <v>179</v>
      </c>
      <c r="V123" s="77"/>
      <c r="W123" s="29">
        <f ca="1">SUM(INDIRECT(ADDRESS(ROW(),SUMIFS($1:$1,$5:$5,1))):INDIRECT(ADDRESS(ROW(),SUMIFS($1:$1,$5:$5,MAX($5:$5)))))</f>
        <v>128604.2391234947</v>
      </c>
      <c r="Z123" s="71">
        <f ca="1">IF(Z$5="",0,SUMPRODUCT(
INDIRECT(ADDRESS($P123,SUMIFS($1:$1,$5:$5,1))&amp;":"&amp;ADDRESS($P123,Z$1)),
INDIRECT("rBP!"&amp;ADDRESS($S123,SUMIFS(rBP!$1:$1,rBP!$5:$5,MAX(rBP!$5:$5)-Z$5+1))&amp;":"&amp;ADDRESS($S123,SUMIFS(rBP!$1:$1,rBP!$5:$5,MAX(rBP!$5:$5))))))</f>
        <v>0</v>
      </c>
      <c r="AA123" s="71">
        <f ca="1">IF(AA$5="",0,SUMPRODUCT(
INDIRECT(ADDRESS($P123,SUMIFS($1:$1,$5:$5,1))&amp;":"&amp;ADDRESS($P123,AA$1)),
INDIRECT("rBP!"&amp;ADDRESS($S123,SUMIFS(rBP!$1:$1,rBP!$5:$5,MAX(rBP!$5:$5)-AA$5+1))&amp;":"&amp;ADDRESS($S123,SUMIFS(rBP!$1:$1,rBP!$5:$5,MAX(rBP!$5:$5))))))</f>
        <v>0</v>
      </c>
      <c r="AB123" s="71">
        <f ca="1">IF(AB$5="",0,SUMPRODUCT(
INDIRECT(ADDRESS($P123,SUMIFS($1:$1,$5:$5,1))&amp;":"&amp;ADDRESS($P123,AB$1)),
INDIRECT("rBP!"&amp;ADDRESS($S123,SUMIFS(rBP!$1:$1,rBP!$5:$5,MAX(rBP!$5:$5)-AB$5+1))&amp;":"&amp;ADDRESS($S123,SUMIFS(rBP!$1:$1,rBP!$5:$5,MAX(rBP!$5:$5))))))</f>
        <v>0</v>
      </c>
      <c r="AC123" s="71">
        <f ca="1">IF(AC$5="",0,SUMPRODUCT(
INDIRECT(ADDRESS($P123,SUMIFS($1:$1,$5:$5,1))&amp;":"&amp;ADDRESS($P123,AC$1)),
INDIRECT("rBP!"&amp;ADDRESS($S123,SUMIFS(rBP!$1:$1,rBP!$5:$5,MAX(rBP!$5:$5)-AC$5+1))&amp;":"&amp;ADDRESS($S123,SUMIFS(rBP!$1:$1,rBP!$5:$5,MAX(rBP!$5:$5))))))</f>
        <v>0</v>
      </c>
      <c r="AD123" s="71">
        <f ca="1">IF(AD$5="",0,SUMPRODUCT(
INDIRECT(ADDRESS($P123,SUMIFS($1:$1,$5:$5,1))&amp;":"&amp;ADDRESS($P123,AD$1)),
INDIRECT("rBP!"&amp;ADDRESS($S123,SUMIFS(rBP!$1:$1,rBP!$5:$5,MAX(rBP!$5:$5)-AD$5+1))&amp;":"&amp;ADDRESS($S123,SUMIFS(rBP!$1:$1,rBP!$5:$5,MAX(rBP!$5:$5))))))</f>
        <v>0</v>
      </c>
      <c r="AE123" s="71">
        <f ca="1">IF(AE$5="",0,SUMPRODUCT(
INDIRECT(ADDRESS($P123,SUMIFS($1:$1,$5:$5,1))&amp;":"&amp;ADDRESS($P123,AE$1)),
INDIRECT("rBP!"&amp;ADDRESS($S123,SUMIFS(rBP!$1:$1,rBP!$5:$5,MAX(rBP!$5:$5)-AE$5+1))&amp;":"&amp;ADDRESS($S123,SUMIFS(rBP!$1:$1,rBP!$5:$5,MAX(rBP!$5:$5))))))</f>
        <v>160.00000000000003</v>
      </c>
      <c r="AF123" s="71">
        <f ca="1">IF(AF$5="",0,SUMPRODUCT(
INDIRECT(ADDRESS($P123,SUMIFS($1:$1,$5:$5,1))&amp;":"&amp;ADDRESS($P123,AF$1)),
INDIRECT("rBP!"&amp;ADDRESS($S123,SUMIFS(rBP!$1:$1,rBP!$5:$5,MAX(rBP!$5:$5)-AF$5+1))&amp;":"&amp;ADDRESS($S123,SUMIFS(rBP!$1:$1,rBP!$5:$5,MAX(rBP!$5:$5))))))</f>
        <v>964.80000000000007</v>
      </c>
      <c r="AG123" s="71">
        <f ca="1">IF(AG$5="",0,SUMPRODUCT(
INDIRECT(ADDRESS($P123,SUMIFS($1:$1,$5:$5,1))&amp;":"&amp;ADDRESS($P123,AG$1)),
INDIRECT("rBP!"&amp;ADDRESS($S123,SUMIFS(rBP!$1:$1,rBP!$5:$5,MAX(rBP!$5:$5)-AG$5+1))&amp;":"&amp;ADDRESS($S123,SUMIFS(rBP!$1:$1,rBP!$5:$5,MAX(rBP!$5:$5))))))</f>
        <v>1393.7440000000001</v>
      </c>
      <c r="AH123" s="71">
        <f ca="1">IF(AH$5="",0,SUMPRODUCT(
INDIRECT(ADDRESS($P123,SUMIFS($1:$1,$5:$5,1))&amp;":"&amp;ADDRESS($P123,AH$1)),
INDIRECT("rBP!"&amp;ADDRESS($S123,SUMIFS(rBP!$1:$1,rBP!$5:$5,MAX(rBP!$5:$5)-AH$5+1))&amp;":"&amp;ADDRESS($S123,SUMIFS(rBP!$1:$1,rBP!$5:$5,MAX(rBP!$5:$5))))))</f>
        <v>1595.5563200000004</v>
      </c>
      <c r="AI123" s="71">
        <f ca="1">IF(AI$5="",0,SUMPRODUCT(
INDIRECT(ADDRESS($P123,SUMIFS($1:$1,$5:$5,1))&amp;":"&amp;ADDRESS($P123,AI$1)),
INDIRECT("rBP!"&amp;ADDRESS($S123,SUMIFS(rBP!$1:$1,rBP!$5:$5,MAX(rBP!$5:$5)-AI$5+1))&amp;":"&amp;ADDRESS($S123,SUMIFS(rBP!$1:$1,rBP!$5:$5,MAX(rBP!$5:$5))))))</f>
        <v>1723.4230096000001</v>
      </c>
      <c r="AJ123" s="71">
        <f ca="1">IF(AJ$5="",0,SUMPRODUCT(
INDIRECT(ADDRESS($P123,SUMIFS($1:$1,$5:$5,1))&amp;":"&amp;ADDRESS($P123,AJ$1)),
INDIRECT("rBP!"&amp;ADDRESS($S123,SUMIFS(rBP!$1:$1,rBP!$5:$5,MAX(rBP!$5:$5)-AJ$5+1))&amp;":"&amp;ADDRESS($S123,SUMIFS(rBP!$1:$1,rBP!$5:$5,MAX(rBP!$5:$5))))))</f>
        <v>1775.1256998880003</v>
      </c>
      <c r="AK123" s="71">
        <f ca="1">IF(AK$5="",0,SUMPRODUCT(
INDIRECT(ADDRESS($P123,SUMIFS($1:$1,$5:$5,1))&amp;":"&amp;ADDRESS($P123,AK$1)),
INDIRECT("rBP!"&amp;ADDRESS($S123,SUMIFS(rBP!$1:$1,rBP!$5:$5,MAX(rBP!$5:$5)-AK$5+1))&amp;":"&amp;ADDRESS($S123,SUMIFS(rBP!$1:$1,rBP!$5:$5,MAX(rBP!$5:$5))))))</f>
        <v>1828.3794708846403</v>
      </c>
      <c r="AL123" s="71">
        <f ca="1">IF(AL$5="",0,SUMPRODUCT(
INDIRECT(ADDRESS($P123,SUMIFS($1:$1,$5:$5,1))&amp;":"&amp;ADDRESS($P123,AL$1)),
INDIRECT("rBP!"&amp;ADDRESS($S123,SUMIFS(rBP!$1:$1,rBP!$5:$5,MAX(rBP!$5:$5)-AL$5+1))&amp;":"&amp;ADDRESS($S123,SUMIFS(rBP!$1:$1,rBP!$5:$5,MAX(rBP!$5:$5))))))</f>
        <v>1883.2308550111795</v>
      </c>
      <c r="AM123" s="71">
        <f ca="1">IF(AM$5="",0,SUMPRODUCT(
INDIRECT(ADDRESS($P123,SUMIFS($1:$1,$5:$5,1))&amp;":"&amp;ADDRESS($P123,AM$1)),
INDIRECT("rBP!"&amp;ADDRESS($S123,SUMIFS(rBP!$1:$1,rBP!$5:$5,MAX(rBP!$5:$5)-AM$5+1))&amp;":"&amp;ADDRESS($S123,SUMIFS(rBP!$1:$1,rBP!$5:$5,MAX(rBP!$5:$5))))))</f>
        <v>1939.727780661515</v>
      </c>
      <c r="AN123" s="71">
        <f ca="1">IF(AN$5="",0,SUMPRODUCT(
INDIRECT(ADDRESS($P123,SUMIFS($1:$1,$5:$5,1))&amp;":"&amp;ADDRESS($P123,AN$1)),
INDIRECT("rBP!"&amp;ADDRESS($S123,SUMIFS(rBP!$1:$1,rBP!$5:$5,MAX(rBP!$5:$5)-AN$5+1))&amp;":"&amp;ADDRESS($S123,SUMIFS(rBP!$1:$1,rBP!$5:$5,MAX(rBP!$5:$5))))))</f>
        <v>1997.9196140813604</v>
      </c>
      <c r="AO123" s="71">
        <f ca="1">IF(AO$5="",0,SUMPRODUCT(
INDIRECT(ADDRESS($P123,SUMIFS($1:$1,$5:$5,1))&amp;":"&amp;ADDRESS($P123,AO$1)),
INDIRECT("rBP!"&amp;ADDRESS($S123,SUMIFS(rBP!$1:$1,rBP!$5:$5,MAX(rBP!$5:$5)-AO$5+1))&amp;":"&amp;ADDRESS($S123,SUMIFS(rBP!$1:$1,rBP!$5:$5,MAX(rBP!$5:$5))))))</f>
        <v>2057.8572025038015</v>
      </c>
      <c r="AP123" s="71">
        <f ca="1">IF(AP$5="",0,SUMPRODUCT(
INDIRECT(ADDRESS($P123,SUMIFS($1:$1,$5:$5,1))&amp;":"&amp;ADDRESS($P123,AP$1)),
INDIRECT("rBP!"&amp;ADDRESS($S123,SUMIFS(rBP!$1:$1,rBP!$5:$5,MAX(rBP!$5:$5)-AP$5+1))&amp;":"&amp;ADDRESS($S123,SUMIFS(rBP!$1:$1,rBP!$5:$5,MAX(rBP!$5:$5))))))</f>
        <v>2119.5929185789155</v>
      </c>
      <c r="AQ123" s="71">
        <f ca="1">IF(AQ$5="",0,SUMPRODUCT(
INDIRECT(ADDRESS($P123,SUMIFS($1:$1,$5:$5,1))&amp;":"&amp;ADDRESS($P123,AQ$1)),
INDIRECT("rBP!"&amp;ADDRESS($S123,SUMIFS(rBP!$1:$1,rBP!$5:$5,MAX(rBP!$5:$5)-AQ$5+1))&amp;":"&amp;ADDRESS($S123,SUMIFS(rBP!$1:$1,rBP!$5:$5,MAX(rBP!$5:$5))))))</f>
        <v>2183.1807061362829</v>
      </c>
      <c r="AR123" s="71">
        <f ca="1">IF(AR$5="",0,SUMPRODUCT(
INDIRECT(ADDRESS($P123,SUMIFS($1:$1,$5:$5,1))&amp;":"&amp;ADDRESS($P123,AR$1)),
INDIRECT("rBP!"&amp;ADDRESS($S123,SUMIFS(rBP!$1:$1,rBP!$5:$5,MAX(rBP!$5:$5)-AR$5+1))&amp;":"&amp;ADDRESS($S123,SUMIFS(rBP!$1:$1,rBP!$5:$5,MAX(rBP!$5:$5))))))</f>
        <v>2248.6761273203711</v>
      </c>
      <c r="AS123" s="71">
        <f ca="1">IF(AS$5="",0,SUMPRODUCT(
INDIRECT(ADDRESS($P123,SUMIFS($1:$1,$5:$5,1))&amp;":"&amp;ADDRESS($P123,AS$1)),
INDIRECT("rBP!"&amp;ADDRESS($S123,SUMIFS(rBP!$1:$1,rBP!$5:$5,MAX(rBP!$5:$5)-AS$5+1))&amp;":"&amp;ADDRESS($S123,SUMIFS(rBP!$1:$1,rBP!$5:$5,MAX(rBP!$5:$5))))))</f>
        <v>2316.1364111399826</v>
      </c>
      <c r="AT123" s="71">
        <f ca="1">IF(AT$5="",0,SUMPRODUCT(
INDIRECT(ADDRESS($P123,SUMIFS($1:$1,$5:$5,1))&amp;":"&amp;ADDRESS($P123,AT$1)),
INDIRECT("rBP!"&amp;ADDRESS($S123,SUMIFS(rBP!$1:$1,rBP!$5:$5,MAX(rBP!$5:$5)-AT$5+1))&amp;":"&amp;ADDRESS($S123,SUMIFS(rBP!$1:$1,rBP!$5:$5,MAX(rBP!$5:$5))))))</f>
        <v>2385.620503474182</v>
      </c>
      <c r="AU123" s="71">
        <f ca="1">IF(AU$5="",0,SUMPRODUCT(
INDIRECT(ADDRESS($P123,SUMIFS($1:$1,$5:$5,1))&amp;":"&amp;ADDRESS($P123,AU$1)),
INDIRECT("rBP!"&amp;ADDRESS($S123,SUMIFS(rBP!$1:$1,rBP!$5:$5,MAX(rBP!$5:$5)-AU$5+1))&amp;":"&amp;ADDRESS($S123,SUMIFS(rBP!$1:$1,rBP!$5:$5,MAX(rBP!$5:$5))))))</f>
        <v>2457.1891185784079</v>
      </c>
      <c r="AV123" s="71">
        <f ca="1">IF(AV$5="",0,SUMPRODUCT(
INDIRECT(ADDRESS($P123,SUMIFS($1:$1,$5:$5,1))&amp;":"&amp;ADDRESS($P123,AV$1)),
INDIRECT("rBP!"&amp;ADDRESS($S123,SUMIFS(rBP!$1:$1,rBP!$5:$5,MAX(rBP!$5:$5)-AV$5+1))&amp;":"&amp;ADDRESS($S123,SUMIFS(rBP!$1:$1,rBP!$5:$5,MAX(rBP!$5:$5))))))</f>
        <v>2530.9047921357601</v>
      </c>
      <c r="AW123" s="71">
        <f ca="1">IF(AW$5="",0,SUMPRODUCT(
INDIRECT(ADDRESS($P123,SUMIFS($1:$1,$5:$5,1))&amp;":"&amp;ADDRESS($P123,AW$1)),
INDIRECT("rBP!"&amp;ADDRESS($S123,SUMIFS(rBP!$1:$1,rBP!$5:$5,MAX(rBP!$5:$5)-AW$5+1))&amp;":"&amp;ADDRESS($S123,SUMIFS(rBP!$1:$1,rBP!$5:$5,MAX(rBP!$5:$5))))))</f>
        <v>2606.8319358998328</v>
      </c>
      <c r="AX123" s="71">
        <f ca="1">IF(AX$5="",0,SUMPRODUCT(
INDIRECT(ADDRESS($P123,SUMIFS($1:$1,$5:$5,1))&amp;":"&amp;ADDRESS($P123,AX$1)),
INDIRECT("rBP!"&amp;ADDRESS($S123,SUMIFS(rBP!$1:$1,rBP!$5:$5,MAX(rBP!$5:$5)-AX$5+1))&amp;":"&amp;ADDRESS($S123,SUMIFS(rBP!$1:$1,rBP!$5:$5,MAX(rBP!$5:$5))))))</f>
        <v>2685.0368939768287</v>
      </c>
      <c r="AY123" s="71">
        <f ca="1">IF(AY$5="",0,SUMPRODUCT(
INDIRECT(ADDRESS($P123,SUMIFS($1:$1,$5:$5,1))&amp;":"&amp;ADDRESS($P123,AY$1)),
INDIRECT("rBP!"&amp;ADDRESS($S123,SUMIFS(rBP!$1:$1,rBP!$5:$5,MAX(rBP!$5:$5)-AY$5+1))&amp;":"&amp;ADDRESS($S123,SUMIFS(rBP!$1:$1,rBP!$5:$5,MAX(rBP!$5:$5))))))</f>
        <v>2765.5880007961332</v>
      </c>
      <c r="AZ123" s="71">
        <f ca="1">IF(AZ$5="",0,SUMPRODUCT(
INDIRECT(ADDRESS($P123,SUMIFS($1:$1,$5:$5,1))&amp;":"&amp;ADDRESS($P123,AZ$1)),
INDIRECT("rBP!"&amp;ADDRESS($S123,SUMIFS(rBP!$1:$1,rBP!$5:$5,MAX(rBP!$5:$5)-AZ$5+1))&amp;":"&amp;ADDRESS($S123,SUMIFS(rBP!$1:$1,rBP!$5:$5,MAX(rBP!$5:$5))))))</f>
        <v>2848.5556408200168</v>
      </c>
      <c r="BA123" s="71">
        <f ca="1">IF(BA$5="",0,SUMPRODUCT(
INDIRECT(ADDRESS($P123,SUMIFS($1:$1,$5:$5,1))&amp;":"&amp;ADDRESS($P123,BA$1)),
INDIRECT("rBP!"&amp;ADDRESS($S123,SUMIFS(rBP!$1:$1,rBP!$5:$5,MAX(rBP!$5:$5)-BA$5+1))&amp;":"&amp;ADDRESS($S123,SUMIFS(rBP!$1:$1,rBP!$5:$5,MAX(rBP!$5:$5))))))</f>
        <v>2934.0123100446181</v>
      </c>
      <c r="BB123" s="71">
        <f ca="1">IF(BB$5="",0,SUMPRODUCT(
INDIRECT(ADDRESS($P123,SUMIFS($1:$1,$5:$5,1))&amp;":"&amp;ADDRESS($P123,BB$1)),
INDIRECT("rBP!"&amp;ADDRESS($S123,SUMIFS(rBP!$1:$1,rBP!$5:$5,MAX(rBP!$5:$5)-BB$5+1))&amp;":"&amp;ADDRESS($S123,SUMIFS(rBP!$1:$1,rBP!$5:$5,MAX(rBP!$5:$5))))))</f>
        <v>3022.0326793459567</v>
      </c>
      <c r="BC123" s="71">
        <f ca="1">IF(BC$5="",0,SUMPRODUCT(
INDIRECT(ADDRESS($P123,SUMIFS($1:$1,$5:$5,1))&amp;":"&amp;ADDRESS($P123,BC$1)),
INDIRECT("rBP!"&amp;ADDRESS($S123,SUMIFS(rBP!$1:$1,rBP!$5:$5,MAX(rBP!$5:$5)-BC$5+1))&amp;":"&amp;ADDRESS($S123,SUMIFS(rBP!$1:$1,rBP!$5:$5,MAX(rBP!$5:$5))))))</f>
        <v>3112.6936597263348</v>
      </c>
      <c r="BD123" s="71">
        <f ca="1">IF(BD$5="",0,SUMPRODUCT(
INDIRECT(ADDRESS($P123,SUMIFS($1:$1,$5:$5,1))&amp;":"&amp;ADDRESS($P123,BD$1)),
INDIRECT("rBP!"&amp;ADDRESS($S123,SUMIFS(rBP!$1:$1,rBP!$5:$5,MAX(rBP!$5:$5)-BD$5+1))&amp;":"&amp;ADDRESS($S123,SUMIFS(rBP!$1:$1,rBP!$5:$5,MAX(rBP!$5:$5))))))</f>
        <v>3206.0744695181252</v>
      </c>
      <c r="BE123" s="71">
        <f ca="1">IF(BE$5="",0,SUMPRODUCT(
INDIRECT(ADDRESS($P123,SUMIFS($1:$1,$5:$5,1))&amp;":"&amp;ADDRESS($P123,BE$1)),
INDIRECT("rBP!"&amp;ADDRESS($S123,SUMIFS(rBP!$1:$1,rBP!$5:$5,MAX(rBP!$5:$5)-BE$5+1))&amp;":"&amp;ADDRESS($S123,SUMIFS(rBP!$1:$1,rBP!$5:$5,MAX(rBP!$5:$5))))))</f>
        <v>3302.2567036036689</v>
      </c>
      <c r="BF123" s="71">
        <f ca="1">IF(BF$5="",0,SUMPRODUCT(
INDIRECT(ADDRESS($P123,SUMIFS($1:$1,$5:$5,1))&amp;":"&amp;ADDRESS($P123,BF$1)),
INDIRECT("rBP!"&amp;ADDRESS($S123,SUMIFS(rBP!$1:$1,rBP!$5:$5,MAX(rBP!$5:$5)-BF$5+1))&amp;":"&amp;ADDRESS($S123,SUMIFS(rBP!$1:$1,rBP!$5:$5,MAX(rBP!$5:$5))))))</f>
        <v>3401.3244047117792</v>
      </c>
      <c r="BG123" s="71">
        <f ca="1">IF(BG$5="",0,SUMPRODUCT(
INDIRECT(ADDRESS($P123,SUMIFS($1:$1,$5:$5,1))&amp;":"&amp;ADDRESS($P123,BG$1)),
INDIRECT("rBP!"&amp;ADDRESS($S123,SUMIFS(rBP!$1:$1,rBP!$5:$5,MAX(rBP!$5:$5)-BG$5+1))&amp;":"&amp;ADDRESS($S123,SUMIFS(rBP!$1:$1,rBP!$5:$5,MAX(rBP!$5:$5))))))</f>
        <v>3503.3641368531325</v>
      </c>
      <c r="BH123" s="71">
        <f ca="1">IF(BH$5="",0,SUMPRODUCT(
INDIRECT(ADDRESS($P123,SUMIFS($1:$1,$5:$5,1))&amp;":"&amp;ADDRESS($P123,BH$1)),
INDIRECT("rBP!"&amp;ADDRESS($S123,SUMIFS(rBP!$1:$1,rBP!$5:$5,MAX(rBP!$5:$5)-BH$5+1))&amp;":"&amp;ADDRESS($S123,SUMIFS(rBP!$1:$1,rBP!$5:$5,MAX(rBP!$5:$5))))))</f>
        <v>3608.4650609587266</v>
      </c>
      <c r="BI123" s="71">
        <f ca="1">IF(BI$5="",0,SUMPRODUCT(
INDIRECT(ADDRESS($P123,SUMIFS($1:$1,$5:$5,1))&amp;":"&amp;ADDRESS($P123,BI$1)),
INDIRECT("rBP!"&amp;ADDRESS($S123,SUMIFS(rBP!$1:$1,rBP!$5:$5,MAX(rBP!$5:$5)-BI$5+1))&amp;":"&amp;ADDRESS($S123,SUMIFS(rBP!$1:$1,rBP!$5:$5,MAX(rBP!$5:$5))))))</f>
        <v>3716.7190127874883</v>
      </c>
      <c r="BJ123" s="71">
        <f ca="1">IF(BJ$5="",0,SUMPRODUCT(
INDIRECT(ADDRESS($P123,SUMIFS($1:$1,$5:$5,1))&amp;":"&amp;ADDRESS($P123,BJ$1)),
INDIRECT("rBP!"&amp;ADDRESS($S123,SUMIFS(rBP!$1:$1,rBP!$5:$5,MAX(rBP!$5:$5)-BJ$5+1))&amp;":"&amp;ADDRESS($S123,SUMIFS(rBP!$1:$1,rBP!$5:$5,MAX(rBP!$5:$5))))))</f>
        <v>3828.220583171113</v>
      </c>
      <c r="BK123" s="71">
        <f ca="1">IF(BK$5="",0,SUMPRODUCT(
INDIRECT(ADDRESS($P123,SUMIFS($1:$1,$5:$5,1))&amp;":"&amp;ADDRESS($P123,BK$1)),
INDIRECT("rBP!"&amp;ADDRESS($S123,SUMIFS(rBP!$1:$1,rBP!$5:$5,MAX(rBP!$5:$5)-BK$5+1))&amp;":"&amp;ADDRESS($S123,SUMIFS(rBP!$1:$1,rBP!$5:$5,MAX(rBP!$5:$5))))))</f>
        <v>3943.0672006662467</v>
      </c>
      <c r="BL123" s="71">
        <f ca="1">IF(BL$5="",0,SUMPRODUCT(
INDIRECT(ADDRESS($P123,SUMIFS($1:$1,$5:$5,1))&amp;":"&amp;ADDRESS($P123,BL$1)),
INDIRECT("rBP!"&amp;ADDRESS($S123,SUMIFS(rBP!$1:$1,rBP!$5:$5,MAX(rBP!$5:$5)-BL$5+1))&amp;":"&amp;ADDRESS($S123,SUMIFS(rBP!$1:$1,rBP!$5:$5,MAX(rBP!$5:$5))))))</f>
        <v>4061.3592166862345</v>
      </c>
      <c r="BM123" s="71">
        <f ca="1">IF(BM$5="",0,SUMPRODUCT(
INDIRECT(ADDRESS($P123,SUMIFS($1:$1,$5:$5,1))&amp;":"&amp;ADDRESS($P123,BM$1)),
INDIRECT("rBP!"&amp;ADDRESS($S123,SUMIFS(rBP!$1:$1,rBP!$5:$5,MAX(rBP!$5:$5)-BM$5+1))&amp;":"&amp;ADDRESS($S123,SUMIFS(rBP!$1:$1,rBP!$5:$5,MAX(rBP!$5:$5))))))</f>
        <v>4183.1999931868213</v>
      </c>
      <c r="BN123" s="71">
        <f ca="1">IF(BN$5="",0,SUMPRODUCT(
INDIRECT(ADDRESS($P123,SUMIFS($1:$1,$5:$5,1))&amp;":"&amp;ADDRESS($P123,BN$1)),
INDIRECT("rBP!"&amp;ADDRESS($S123,SUMIFS(rBP!$1:$1,rBP!$5:$5,MAX(rBP!$5:$5)-BN$5+1))&amp;":"&amp;ADDRESS($S123,SUMIFS(rBP!$1:$1,rBP!$5:$5,MAX(rBP!$5:$5))))))</f>
        <v>4308.6959929824261</v>
      </c>
      <c r="BO123" s="71">
        <f ca="1">IF(BO$5="",0,SUMPRODUCT(
INDIRECT(ADDRESS($P123,SUMIFS($1:$1,$5:$5,1))&amp;":"&amp;ADDRESS($P123,BO$1)),
INDIRECT("rBP!"&amp;ADDRESS($S123,SUMIFS(rBP!$1:$1,rBP!$5:$5,MAX(rBP!$5:$5)-BO$5+1))&amp;":"&amp;ADDRESS($S123,SUMIFS(rBP!$1:$1,rBP!$5:$5,MAX(rBP!$5:$5))))))</f>
        <v>4437.9568727718988</v>
      </c>
      <c r="BP123" s="71">
        <f ca="1">IF(BP$5="",0,SUMPRODUCT(
INDIRECT(ADDRESS($P123,SUMIFS($1:$1,$5:$5,1))&amp;":"&amp;ADDRESS($P123,BP$1)),
INDIRECT("rBP!"&amp;ADDRESS($S123,SUMIFS(rBP!$1:$1,rBP!$5:$5,MAX(rBP!$5:$5)-BP$5+1))&amp;":"&amp;ADDRESS($S123,SUMIFS(rBP!$1:$1,rBP!$5:$5,MAX(rBP!$5:$5))))))</f>
        <v>4571.0955789550562</v>
      </c>
      <c r="BQ123" s="71">
        <f ca="1">IF(BQ$5="",0,SUMPRODUCT(
INDIRECT(ADDRESS($P123,SUMIFS($1:$1,$5:$5,1))&amp;":"&amp;ADDRESS($P123,BQ$1)),
INDIRECT("rBP!"&amp;ADDRESS($S123,SUMIFS(rBP!$1:$1,rBP!$5:$5,MAX(rBP!$5:$5)-BQ$5+1))&amp;":"&amp;ADDRESS($S123,SUMIFS(rBP!$1:$1,rBP!$5:$5,MAX(rBP!$5:$5))))))</f>
        <v>4708.2284463237074</v>
      </c>
      <c r="BR123" s="71">
        <f ca="1">IF(BR$5="",0,SUMPRODUCT(
INDIRECT(ADDRESS($P123,SUMIFS($1:$1,$5:$5,1))&amp;":"&amp;ADDRESS($P123,BR$1)),
INDIRECT("rBP!"&amp;ADDRESS($S123,SUMIFS(rBP!$1:$1,rBP!$5:$5,MAX(rBP!$5:$5)-BR$5+1))&amp;":"&amp;ADDRESS($S123,SUMIFS(rBP!$1:$1,rBP!$5:$5,MAX(rBP!$5:$5))))))</f>
        <v>4849.4752997134192</v>
      </c>
      <c r="BS123" s="71">
        <f ca="1">IF(BS$5="",0,SUMPRODUCT(
INDIRECT(ADDRESS($P123,SUMIFS($1:$1,$5:$5,1))&amp;":"&amp;ADDRESS($P123,BS$1)),
INDIRECT("rBP!"&amp;ADDRESS($S123,SUMIFS(rBP!$1:$1,rBP!$5:$5,MAX(rBP!$5:$5)-BS$5+1))&amp;":"&amp;ADDRESS($S123,SUMIFS(rBP!$1:$1,rBP!$5:$5,MAX(rBP!$5:$5))))))</f>
        <v>4994.9595587048225</v>
      </c>
      <c r="BT123" s="71">
        <f ca="1">IF(BT$5="",0,SUMPRODUCT(
INDIRECT(ADDRESS($P123,SUMIFS($1:$1,$5:$5,1))&amp;":"&amp;ADDRESS($P123,BT$1)),
INDIRECT("rBP!"&amp;ADDRESS($S123,SUMIFS(rBP!$1:$1,rBP!$5:$5,MAX(rBP!$5:$5)-BT$5+1))&amp;":"&amp;ADDRESS($S123,SUMIFS(rBP!$1:$1,rBP!$5:$5,MAX(rBP!$5:$5))))))</f>
        <v>5144.8083454659672</v>
      </c>
      <c r="BU123" s="71">
        <f ca="1">IF(BU$5="",0,SUMPRODUCT(
INDIRECT(ADDRESS($P123,SUMIFS($1:$1,$5:$5,1))&amp;":"&amp;ADDRESS($P123,BU$1)),
INDIRECT("rBP!"&amp;ADDRESS($S123,SUMIFS(rBP!$1:$1,rBP!$5:$5,MAX(rBP!$5:$5)-BU$5+1))&amp;":"&amp;ADDRESS($S123,SUMIFS(rBP!$1:$1,rBP!$5:$5,MAX(rBP!$5:$5))))))</f>
        <v>5299.1525958299471</v>
      </c>
      <c r="BV123" s="71">
        <f ca="1">IF(BV$5="",0,SUMPRODUCT(
INDIRECT(ADDRESS($P123,SUMIFS($1:$1,$5:$5,1))&amp;":"&amp;ADDRESS($P123,BV$1)),
INDIRECT("rBP!"&amp;ADDRESS($S123,SUMIFS(rBP!$1:$1,rBP!$5:$5,MAX(rBP!$5:$5)-BV$5+1))&amp;":"&amp;ADDRESS($S123,SUMIFS(rBP!$1:$1,rBP!$5:$5,MAX(rBP!$5:$5))))))</f>
        <v>0</v>
      </c>
      <c r="BW123" s="71">
        <f ca="1">IF(BW$5="",0,SUMPRODUCT(
INDIRECT(ADDRESS($P123,SUMIFS($1:$1,$5:$5,1))&amp;":"&amp;ADDRESS($P123,BW$1)),
INDIRECT("rBP!"&amp;ADDRESS($S123,SUMIFS(rBP!$1:$1,rBP!$5:$5,MAX(rBP!$5:$5)-BW$5+1))&amp;":"&amp;ADDRESS($S123,SUMIFS(rBP!$1:$1,rBP!$5:$5,MAX(rBP!$5:$5))))))</f>
        <v>0</v>
      </c>
      <c r="BX123" s="71">
        <f ca="1">IF(BX$5="",0,SUMPRODUCT(
INDIRECT(ADDRESS($P123,SUMIFS($1:$1,$5:$5,1))&amp;":"&amp;ADDRESS($P123,BX$1)),
INDIRECT("rBP!"&amp;ADDRESS($S123,SUMIFS(rBP!$1:$1,rBP!$5:$5,MAX(rBP!$5:$5)-BX$5+1))&amp;":"&amp;ADDRESS($S123,SUMIFS(rBP!$1:$1,rBP!$5:$5,MAX(rBP!$5:$5))))))</f>
        <v>0</v>
      </c>
      <c r="BY123" s="71">
        <f ca="1">IF(BY$5="",0,SUMPRODUCT(
INDIRECT(ADDRESS($P123,SUMIFS($1:$1,$5:$5,1))&amp;":"&amp;ADDRESS($P123,BY$1)),
INDIRECT("rBP!"&amp;ADDRESS($S123,SUMIFS(rBP!$1:$1,rBP!$5:$5,MAX(rBP!$5:$5)-BY$5+1))&amp;":"&amp;ADDRESS($S123,SUMIFS(rBP!$1:$1,rBP!$5:$5,MAX(rBP!$5:$5))))))</f>
        <v>0</v>
      </c>
      <c r="BZ123" s="71">
        <f ca="1">IF(BZ$5="",0,SUMPRODUCT(
INDIRECT(ADDRESS($P123,SUMIFS($1:$1,$5:$5,1))&amp;":"&amp;ADDRESS($P123,BZ$1)),
INDIRECT("rBP!"&amp;ADDRESS($S123,SUMIFS(rBP!$1:$1,rBP!$5:$5,MAX(rBP!$5:$5)-BZ$5+1))&amp;":"&amp;ADDRESS($S123,SUMIFS(rBP!$1:$1,rBP!$5:$5,MAX(rBP!$5:$5))))))</f>
        <v>0</v>
      </c>
      <c r="CA123" s="71">
        <f ca="1">IF(CA$5="",0,SUMPRODUCT(
INDIRECT(ADDRESS($P123,SUMIFS($1:$1,$5:$5,1))&amp;":"&amp;ADDRESS($P123,CA$1)),
INDIRECT("rBP!"&amp;ADDRESS($S123,SUMIFS(rBP!$1:$1,rBP!$5:$5,MAX(rBP!$5:$5)-CA$5+1))&amp;":"&amp;ADDRESS($S123,SUMIFS(rBP!$1:$1,rBP!$5:$5,MAX(rBP!$5:$5))))))</f>
        <v>0</v>
      </c>
      <c r="CB123" s="71">
        <f ca="1">IF(CB$5="",0,SUMPRODUCT(
INDIRECT(ADDRESS($P123,SUMIFS($1:$1,$5:$5,1))&amp;":"&amp;ADDRESS($P123,CB$1)),
INDIRECT("rBP!"&amp;ADDRESS($S123,SUMIFS(rBP!$1:$1,rBP!$5:$5,MAX(rBP!$5:$5)-CB$5+1))&amp;":"&amp;ADDRESS($S123,SUMIFS(rBP!$1:$1,rBP!$5:$5,MAX(rBP!$5:$5))))))</f>
        <v>0</v>
      </c>
      <c r="CC123" s="71">
        <f ca="1">IF(CC$5="",0,SUMPRODUCT(
INDIRECT(ADDRESS($P123,SUMIFS($1:$1,$5:$5,1))&amp;":"&amp;ADDRESS($P123,CC$1)),
INDIRECT("rBP!"&amp;ADDRESS($S123,SUMIFS(rBP!$1:$1,rBP!$5:$5,MAX(rBP!$5:$5)-CC$5+1))&amp;":"&amp;ADDRESS($S123,SUMIFS(rBP!$1:$1,rBP!$5:$5,MAX(rBP!$5:$5))))))</f>
        <v>0</v>
      </c>
      <c r="CD123" s="71">
        <f ca="1">IF(CD$5="",0,SUMPRODUCT(
INDIRECT(ADDRESS($P123,SUMIFS($1:$1,$5:$5,1))&amp;":"&amp;ADDRESS($P123,CD$1)),
INDIRECT("rBP!"&amp;ADDRESS($S123,SUMIFS(rBP!$1:$1,rBP!$5:$5,MAX(rBP!$5:$5)-CD$5+1))&amp;":"&amp;ADDRESS($S123,SUMIFS(rBP!$1:$1,rBP!$5:$5,MAX(rBP!$5:$5))))))</f>
        <v>0</v>
      </c>
      <c r="CE123" s="71">
        <f ca="1">IF(CE$5="",0,SUMPRODUCT(
INDIRECT(ADDRESS($P123,SUMIFS($1:$1,$5:$5,1))&amp;":"&amp;ADDRESS($P123,CE$1)),
INDIRECT("rBP!"&amp;ADDRESS($S123,SUMIFS(rBP!$1:$1,rBP!$5:$5,MAX(rBP!$5:$5)-CE$5+1))&amp;":"&amp;ADDRESS($S123,SUMIFS(rBP!$1:$1,rBP!$5:$5,MAX(rBP!$5:$5))))))</f>
        <v>0</v>
      </c>
      <c r="CF123" s="71">
        <f ca="1">IF(CF$5="",0,SUMPRODUCT(
INDIRECT(ADDRESS($P123,SUMIFS($1:$1,$5:$5,1))&amp;":"&amp;ADDRESS($P123,CF$1)),
INDIRECT("rBP!"&amp;ADDRESS($S123,SUMIFS(rBP!$1:$1,rBP!$5:$5,MAX(rBP!$5:$5)-CF$5+1))&amp;":"&amp;ADDRESS($S123,SUMIFS(rBP!$1:$1,rBP!$5:$5,MAX(rBP!$5:$5))))))</f>
        <v>0</v>
      </c>
      <c r="CG123" s="71">
        <f ca="1">IF(CG$5="",0,SUMPRODUCT(
INDIRECT(ADDRESS($P123,SUMIFS($1:$1,$5:$5,1))&amp;":"&amp;ADDRESS($P123,CG$1)),
INDIRECT("rBP!"&amp;ADDRESS($S123,SUMIFS(rBP!$1:$1,rBP!$5:$5,MAX(rBP!$5:$5)-CG$5+1))&amp;":"&amp;ADDRESS($S123,SUMIFS(rBP!$1:$1,rBP!$5:$5,MAX(rBP!$5:$5))))))</f>
        <v>0</v>
      </c>
      <c r="CH123" s="71">
        <f ca="1">IF(CH$5="",0,SUMPRODUCT(
INDIRECT(ADDRESS($P123,SUMIFS($1:$1,$5:$5,1))&amp;":"&amp;ADDRESS($P123,CH$1)),
INDIRECT("rBP!"&amp;ADDRESS($S123,SUMIFS(rBP!$1:$1,rBP!$5:$5,MAX(rBP!$5:$5)-CH$5+1))&amp;":"&amp;ADDRESS($S123,SUMIFS(rBP!$1:$1,rBP!$5:$5,MAX(rBP!$5:$5))))))</f>
        <v>0</v>
      </c>
      <c r="CI123" s="71">
        <f ca="1">IF(CI$5="",0,SUMPRODUCT(
INDIRECT(ADDRESS($P123,SUMIFS($1:$1,$5:$5,1))&amp;":"&amp;ADDRESS($P123,CI$1)),
INDIRECT("rBP!"&amp;ADDRESS($S123,SUMIFS(rBP!$1:$1,rBP!$5:$5,MAX(rBP!$5:$5)-CI$5+1))&amp;":"&amp;ADDRESS($S123,SUMIFS(rBP!$1:$1,rBP!$5:$5,MAX(rBP!$5:$5))))))</f>
        <v>0</v>
      </c>
      <c r="CJ123" s="71">
        <f ca="1">IF(CJ$5="",0,SUMPRODUCT(
INDIRECT(ADDRESS($P123,SUMIFS($1:$1,$5:$5,1))&amp;":"&amp;ADDRESS($P123,CJ$1)),
INDIRECT("rBP!"&amp;ADDRESS($S123,SUMIFS(rBP!$1:$1,rBP!$5:$5,MAX(rBP!$5:$5)-CJ$5+1))&amp;":"&amp;ADDRESS($S123,SUMIFS(rBP!$1:$1,rBP!$5:$5,MAX(rBP!$5:$5))))))</f>
        <v>0</v>
      </c>
      <c r="CK123" s="71">
        <f ca="1">IF(CK$5="",0,SUMPRODUCT(
INDIRECT(ADDRESS($P123,SUMIFS($1:$1,$5:$5,1))&amp;":"&amp;ADDRESS($P123,CK$1)),
INDIRECT("rBP!"&amp;ADDRESS($S123,SUMIFS(rBP!$1:$1,rBP!$5:$5,MAX(rBP!$5:$5)-CK$5+1))&amp;":"&amp;ADDRESS($S123,SUMIFS(rBP!$1:$1,rBP!$5:$5,MAX(rBP!$5:$5))))))</f>
        <v>0</v>
      </c>
      <c r="CL123" s="71">
        <f ca="1">IF(CL$5="",0,SUMPRODUCT(
INDIRECT(ADDRESS($P123,SUMIFS($1:$1,$5:$5,1))&amp;":"&amp;ADDRESS($P123,CL$1)),
INDIRECT("rBP!"&amp;ADDRESS($S123,SUMIFS(rBP!$1:$1,rBP!$5:$5,MAX(rBP!$5:$5)-CL$5+1))&amp;":"&amp;ADDRESS($S123,SUMIFS(rBP!$1:$1,rBP!$5:$5,MAX(rBP!$5:$5))))))</f>
        <v>0</v>
      </c>
      <c r="CM123" s="71">
        <f ca="1">IF(CM$5="",0,SUMPRODUCT(
INDIRECT(ADDRESS($P123,SUMIFS($1:$1,$5:$5,1))&amp;":"&amp;ADDRESS($P123,CM$1)),
INDIRECT("rBP!"&amp;ADDRESS($S123,SUMIFS(rBP!$1:$1,rBP!$5:$5,MAX(rBP!$5:$5)-CM$5+1))&amp;":"&amp;ADDRESS($S123,SUMIFS(rBP!$1:$1,rBP!$5:$5,MAX(rBP!$5:$5))))))</f>
        <v>0</v>
      </c>
      <c r="CN123" s="71">
        <f ca="1">IF(CN$5="",0,SUMPRODUCT(
INDIRECT(ADDRESS($P123,SUMIFS($1:$1,$5:$5,1))&amp;":"&amp;ADDRESS($P123,CN$1)),
INDIRECT("rBP!"&amp;ADDRESS($S123,SUMIFS(rBP!$1:$1,rBP!$5:$5,MAX(rBP!$5:$5)-CN$5+1))&amp;":"&amp;ADDRESS($S123,SUMIFS(rBP!$1:$1,rBP!$5:$5,MAX(rBP!$5:$5))))))</f>
        <v>0</v>
      </c>
      <c r="CO123" s="71">
        <f ca="1">IF(CO$5="",0,SUMPRODUCT(
INDIRECT(ADDRESS($P123,SUMIFS($1:$1,$5:$5,1))&amp;":"&amp;ADDRESS($P123,CO$1)),
INDIRECT("rBP!"&amp;ADDRESS($S123,SUMIFS(rBP!$1:$1,rBP!$5:$5,MAX(rBP!$5:$5)-CO$5+1))&amp;":"&amp;ADDRESS($S123,SUMIFS(rBP!$1:$1,rBP!$5:$5,MAX(rBP!$5:$5))))))</f>
        <v>0</v>
      </c>
      <c r="CP123" s="71">
        <f ca="1">IF(CP$5="",0,SUMPRODUCT(
INDIRECT(ADDRESS($P123,SUMIFS($1:$1,$5:$5,1))&amp;":"&amp;ADDRESS($P123,CP$1)),
INDIRECT("rBP!"&amp;ADDRESS($S123,SUMIFS(rBP!$1:$1,rBP!$5:$5,MAX(rBP!$5:$5)-CP$5+1))&amp;":"&amp;ADDRESS($S123,SUMIFS(rBP!$1:$1,rBP!$5:$5,MAX(rBP!$5:$5))))))</f>
        <v>0</v>
      </c>
      <c r="CQ123" s="71">
        <f ca="1">IF(CQ$5="",0,SUMPRODUCT(
INDIRECT(ADDRESS($P123,SUMIFS($1:$1,$5:$5,1))&amp;":"&amp;ADDRESS($P123,CQ$1)),
INDIRECT("rBP!"&amp;ADDRESS($S123,SUMIFS(rBP!$1:$1,rBP!$5:$5,MAX(rBP!$5:$5)-CQ$5+1))&amp;":"&amp;ADDRESS($S123,SUMIFS(rBP!$1:$1,rBP!$5:$5,MAX(rBP!$5:$5))))))</f>
        <v>0</v>
      </c>
      <c r="CR123" s="71">
        <f ca="1">IF(CR$5="",0,SUMPRODUCT(
INDIRECT(ADDRESS($P123,SUMIFS($1:$1,$5:$5,1))&amp;":"&amp;ADDRESS($P123,CR$1)),
INDIRECT("rBP!"&amp;ADDRESS($S123,SUMIFS(rBP!$1:$1,rBP!$5:$5,MAX(rBP!$5:$5)-CR$5+1))&amp;":"&amp;ADDRESS($S123,SUMIFS(rBP!$1:$1,rBP!$5:$5,MAX(rBP!$5:$5))))))</f>
        <v>0</v>
      </c>
      <c r="CS123" s="71">
        <f ca="1">IF(CS$5="",0,SUMPRODUCT(
INDIRECT(ADDRESS($P123,SUMIFS($1:$1,$5:$5,1))&amp;":"&amp;ADDRESS($P123,CS$1)),
INDIRECT("rBP!"&amp;ADDRESS($S123,SUMIFS(rBP!$1:$1,rBP!$5:$5,MAX(rBP!$5:$5)-CS$5+1))&amp;":"&amp;ADDRESS($S123,SUMIFS(rBP!$1:$1,rBP!$5:$5,MAX(rBP!$5:$5))))))</f>
        <v>0</v>
      </c>
      <c r="CT123" s="71">
        <f ca="1">IF(CT$5="",0,SUMPRODUCT(
INDIRECT(ADDRESS($P123,SUMIFS($1:$1,$5:$5,1))&amp;":"&amp;ADDRESS($P123,CT$1)),
INDIRECT("rBP!"&amp;ADDRESS($S123,SUMIFS(rBP!$1:$1,rBP!$5:$5,MAX(rBP!$5:$5)-CT$5+1))&amp;":"&amp;ADDRESS($S123,SUMIFS(rBP!$1:$1,rBP!$5:$5,MAX(rBP!$5:$5))))))</f>
        <v>0</v>
      </c>
    </row>
    <row r="124" spans="1:98" s="27" customFormat="1" ht="12" x14ac:dyDescent="0.25">
      <c r="A124" s="26">
        <f>ROW()</f>
        <v>124</v>
      </c>
      <c r="E124" s="24"/>
      <c r="F124" s="68" t="str">
        <f>F120</f>
        <v>Себестоимость продаж в натуральных величинах</v>
      </c>
      <c r="G124" s="27" t="str">
        <f>BP!$F$23</f>
        <v>Материал</v>
      </c>
      <c r="M124" s="2" t="str">
        <f>BP!$M$23</f>
        <v>кв.м.</v>
      </c>
      <c r="P124" s="73">
        <f t="shared" si="16"/>
        <v>7</v>
      </c>
      <c r="R124" s="24"/>
      <c r="S124" s="73">
        <f>BP!$A180</f>
        <v>180</v>
      </c>
      <c r="T124" s="69"/>
      <c r="U124" s="69"/>
      <c r="V124" s="77"/>
      <c r="W124" s="29">
        <f ca="1">SUM(INDIRECT(ADDRESS(ROW(),SUMIFS($1:$1,$5:$5,1))):INDIRECT(ADDRESS(ROW(),SUMIFS($1:$1,$5:$5,MAX($5:$5)))))</f>
        <v>225057.41846611569</v>
      </c>
      <c r="X124" s="69"/>
      <c r="Y124" s="69"/>
      <c r="Z124" s="71">
        <f ca="1">IF(Z$5="",0,SUMPRODUCT(
INDIRECT(ADDRESS($P124,SUMIFS($1:$1,$5:$5,1))&amp;":"&amp;ADDRESS($P124,Z$1)),
INDIRECT("rBP!"&amp;ADDRESS($S124,SUMIFS(rBP!$1:$1,rBP!$5:$5,MAX(rBP!$5:$5)-Z$5+1))&amp;":"&amp;ADDRESS($S124,SUMIFS(rBP!$1:$1,rBP!$5:$5,MAX(rBP!$5:$5))))))</f>
        <v>0</v>
      </c>
      <c r="AA124" s="71">
        <f ca="1">IF(AA$5="",0,SUMPRODUCT(
INDIRECT(ADDRESS($P124,SUMIFS($1:$1,$5:$5,1))&amp;":"&amp;ADDRESS($P124,AA$1)),
INDIRECT("rBP!"&amp;ADDRESS($S124,SUMIFS(rBP!$1:$1,rBP!$5:$5,MAX(rBP!$5:$5)-AA$5+1))&amp;":"&amp;ADDRESS($S124,SUMIFS(rBP!$1:$1,rBP!$5:$5,MAX(rBP!$5:$5))))))</f>
        <v>0</v>
      </c>
      <c r="AB124" s="71">
        <f ca="1">IF(AB$5="",0,SUMPRODUCT(
INDIRECT(ADDRESS($P124,SUMIFS($1:$1,$5:$5,1))&amp;":"&amp;ADDRESS($P124,AB$1)),
INDIRECT("rBP!"&amp;ADDRESS($S124,SUMIFS(rBP!$1:$1,rBP!$5:$5,MAX(rBP!$5:$5)-AB$5+1))&amp;":"&amp;ADDRESS($S124,SUMIFS(rBP!$1:$1,rBP!$5:$5,MAX(rBP!$5:$5))))))</f>
        <v>0</v>
      </c>
      <c r="AC124" s="71">
        <f ca="1">IF(AC$5="",0,SUMPRODUCT(
INDIRECT(ADDRESS($P124,SUMIFS($1:$1,$5:$5,1))&amp;":"&amp;ADDRESS($P124,AC$1)),
INDIRECT("rBP!"&amp;ADDRESS($S124,SUMIFS(rBP!$1:$1,rBP!$5:$5,MAX(rBP!$5:$5)-AC$5+1))&amp;":"&amp;ADDRESS($S124,SUMIFS(rBP!$1:$1,rBP!$5:$5,MAX(rBP!$5:$5))))))</f>
        <v>0</v>
      </c>
      <c r="AD124" s="71">
        <f ca="1">IF(AD$5="",0,SUMPRODUCT(
INDIRECT(ADDRESS($P124,SUMIFS($1:$1,$5:$5,1))&amp;":"&amp;ADDRESS($P124,AD$1)),
INDIRECT("rBP!"&amp;ADDRESS($S124,SUMIFS(rBP!$1:$1,rBP!$5:$5,MAX(rBP!$5:$5)-AD$5+1))&amp;":"&amp;ADDRESS($S124,SUMIFS(rBP!$1:$1,rBP!$5:$5,MAX(rBP!$5:$5))))))</f>
        <v>0</v>
      </c>
      <c r="AE124" s="71">
        <f ca="1">IF(AE$5="",0,SUMPRODUCT(
INDIRECT(ADDRESS($P124,SUMIFS($1:$1,$5:$5,1))&amp;":"&amp;ADDRESS($P124,AE$1)),
INDIRECT("rBP!"&amp;ADDRESS($S124,SUMIFS(rBP!$1:$1,rBP!$5:$5,MAX(rBP!$5:$5)-AE$5+1))&amp;":"&amp;ADDRESS($S124,SUMIFS(rBP!$1:$1,rBP!$5:$5,MAX(rBP!$5:$5))))))</f>
        <v>279.99999999999994</v>
      </c>
      <c r="AF124" s="71">
        <f ca="1">IF(AF$5="",0,SUMPRODUCT(
INDIRECT(ADDRESS($P124,SUMIFS($1:$1,$5:$5,1))&amp;":"&amp;ADDRESS($P124,AF$1)),
INDIRECT("rBP!"&amp;ADDRESS($S124,SUMIFS(rBP!$1:$1,rBP!$5:$5,MAX(rBP!$5:$5)-AF$5+1))&amp;":"&amp;ADDRESS($S124,SUMIFS(rBP!$1:$1,rBP!$5:$5,MAX(rBP!$5:$5))))))</f>
        <v>1688.4</v>
      </c>
      <c r="AG124" s="71">
        <f ca="1">IF(AG$5="",0,SUMPRODUCT(
INDIRECT(ADDRESS($P124,SUMIFS($1:$1,$5:$5,1))&amp;":"&amp;ADDRESS($P124,AG$1)),
INDIRECT("rBP!"&amp;ADDRESS($S124,SUMIFS(rBP!$1:$1,rBP!$5:$5,MAX(rBP!$5:$5)-AG$5+1))&amp;":"&amp;ADDRESS($S124,SUMIFS(rBP!$1:$1,rBP!$5:$5,MAX(rBP!$5:$5))))))</f>
        <v>2439.0520000000001</v>
      </c>
      <c r="AH124" s="71">
        <f ca="1">IF(AH$5="",0,SUMPRODUCT(
INDIRECT(ADDRESS($P124,SUMIFS($1:$1,$5:$5,1))&amp;":"&amp;ADDRESS($P124,AH$1)),
INDIRECT("rBP!"&amp;ADDRESS($S124,SUMIFS(rBP!$1:$1,rBP!$5:$5,MAX(rBP!$5:$5)-AH$5+1))&amp;":"&amp;ADDRESS($S124,SUMIFS(rBP!$1:$1,rBP!$5:$5,MAX(rBP!$5:$5))))))</f>
        <v>2792.2235600000004</v>
      </c>
      <c r="AI124" s="71">
        <f ca="1">IF(AI$5="",0,SUMPRODUCT(
INDIRECT(ADDRESS($P124,SUMIFS($1:$1,$5:$5,1))&amp;":"&amp;ADDRESS($P124,AI$1)),
INDIRECT("rBP!"&amp;ADDRESS($S124,SUMIFS(rBP!$1:$1,rBP!$5:$5,MAX(rBP!$5:$5)-AI$5+1))&amp;":"&amp;ADDRESS($S124,SUMIFS(rBP!$1:$1,rBP!$5:$5,MAX(rBP!$5:$5))))))</f>
        <v>3015.9902668</v>
      </c>
      <c r="AJ124" s="71">
        <f ca="1">IF(AJ$5="",0,SUMPRODUCT(
INDIRECT(ADDRESS($P124,SUMIFS($1:$1,$5:$5,1))&amp;":"&amp;ADDRESS($P124,AJ$1)),
INDIRECT("rBP!"&amp;ADDRESS($S124,SUMIFS(rBP!$1:$1,rBP!$5:$5,MAX(rBP!$5:$5)-AJ$5+1))&amp;":"&amp;ADDRESS($S124,SUMIFS(rBP!$1:$1,rBP!$5:$5,MAX(rBP!$5:$5))))))</f>
        <v>3106.4699748040002</v>
      </c>
      <c r="AK124" s="71">
        <f ca="1">IF(AK$5="",0,SUMPRODUCT(
INDIRECT(ADDRESS($P124,SUMIFS($1:$1,$5:$5,1))&amp;":"&amp;ADDRESS($P124,AK$1)),
INDIRECT("rBP!"&amp;ADDRESS($S124,SUMIFS(rBP!$1:$1,rBP!$5:$5,MAX(rBP!$5:$5)-AK$5+1))&amp;":"&amp;ADDRESS($S124,SUMIFS(rBP!$1:$1,rBP!$5:$5,MAX(rBP!$5:$5))))))</f>
        <v>3199.6640740481198</v>
      </c>
      <c r="AL124" s="71">
        <f ca="1">IF(AL$5="",0,SUMPRODUCT(
INDIRECT(ADDRESS($P124,SUMIFS($1:$1,$5:$5,1))&amp;":"&amp;ADDRESS($P124,AL$1)),
INDIRECT("rBP!"&amp;ADDRESS($S124,SUMIFS(rBP!$1:$1,rBP!$5:$5,MAX(rBP!$5:$5)-AL$5+1))&amp;":"&amp;ADDRESS($S124,SUMIFS(rBP!$1:$1,rBP!$5:$5,MAX(rBP!$5:$5))))))</f>
        <v>3295.6539962695642</v>
      </c>
      <c r="AM124" s="71">
        <f ca="1">IF(AM$5="",0,SUMPRODUCT(
INDIRECT(ADDRESS($P124,SUMIFS($1:$1,$5:$5,1))&amp;":"&amp;ADDRESS($P124,AM$1)),
INDIRECT("rBP!"&amp;ADDRESS($S124,SUMIFS(rBP!$1:$1,rBP!$5:$5,MAX(rBP!$5:$5)-AM$5+1))&amp;":"&amp;ADDRESS($S124,SUMIFS(rBP!$1:$1,rBP!$5:$5,MAX(rBP!$5:$5))))))</f>
        <v>3394.5236161576508</v>
      </c>
      <c r="AN124" s="71">
        <f ca="1">IF(AN$5="",0,SUMPRODUCT(
INDIRECT(ADDRESS($P124,SUMIFS($1:$1,$5:$5,1))&amp;":"&amp;ADDRESS($P124,AN$1)),
INDIRECT("rBP!"&amp;ADDRESS($S124,SUMIFS(rBP!$1:$1,rBP!$5:$5,MAX(rBP!$5:$5)-AN$5+1))&amp;":"&amp;ADDRESS($S124,SUMIFS(rBP!$1:$1,rBP!$5:$5,MAX(rBP!$5:$5))))))</f>
        <v>3496.3593246423802</v>
      </c>
      <c r="AO124" s="71">
        <f ca="1">IF(AO$5="",0,SUMPRODUCT(
INDIRECT(ADDRESS($P124,SUMIFS($1:$1,$5:$5,1))&amp;":"&amp;ADDRESS($P124,AO$1)),
INDIRECT("rBP!"&amp;ADDRESS($S124,SUMIFS(rBP!$1:$1,rBP!$5:$5,MAX(rBP!$5:$5)-AO$5+1))&amp;":"&amp;ADDRESS($S124,SUMIFS(rBP!$1:$1,rBP!$5:$5,MAX(rBP!$5:$5))))))</f>
        <v>3601.2501043816515</v>
      </c>
      <c r="AP124" s="71">
        <f ca="1">IF(AP$5="",0,SUMPRODUCT(
INDIRECT(ADDRESS($P124,SUMIFS($1:$1,$5:$5,1))&amp;":"&amp;ADDRESS($P124,AP$1)),
INDIRECT("rBP!"&amp;ADDRESS($S124,SUMIFS(rBP!$1:$1,rBP!$5:$5,MAX(rBP!$5:$5)-AP$5+1))&amp;":"&amp;ADDRESS($S124,SUMIFS(rBP!$1:$1,rBP!$5:$5,MAX(rBP!$5:$5))))))</f>
        <v>3709.2876075131012</v>
      </c>
      <c r="AQ124" s="71">
        <f ca="1">IF(AQ$5="",0,SUMPRODUCT(
INDIRECT(ADDRESS($P124,SUMIFS($1:$1,$5:$5,1))&amp;":"&amp;ADDRESS($P124,AQ$1)),
INDIRECT("rBP!"&amp;ADDRESS($S124,SUMIFS(rBP!$1:$1,rBP!$5:$5,MAX(rBP!$5:$5)-AQ$5+1))&amp;":"&amp;ADDRESS($S124,SUMIFS(rBP!$1:$1,rBP!$5:$5,MAX(rBP!$5:$5))))))</f>
        <v>3820.5662357384945</v>
      </c>
      <c r="AR124" s="71">
        <f ca="1">IF(AR$5="",0,SUMPRODUCT(
INDIRECT(ADDRESS($P124,SUMIFS($1:$1,$5:$5,1))&amp;":"&amp;ADDRESS($P124,AR$1)),
INDIRECT("rBP!"&amp;ADDRESS($S124,SUMIFS(rBP!$1:$1,rBP!$5:$5,MAX(rBP!$5:$5)-AR$5+1))&amp;":"&amp;ADDRESS($S124,SUMIFS(rBP!$1:$1,rBP!$5:$5,MAX(rBP!$5:$5))))))</f>
        <v>3935.1832228106496</v>
      </c>
      <c r="AS124" s="71">
        <f ca="1">IF(AS$5="",0,SUMPRODUCT(
INDIRECT(ADDRESS($P124,SUMIFS($1:$1,$5:$5,1))&amp;":"&amp;ADDRESS($P124,AS$1)),
INDIRECT("rBP!"&amp;ADDRESS($S124,SUMIFS(rBP!$1:$1,rBP!$5:$5,MAX(rBP!$5:$5)-AS$5+1))&amp;":"&amp;ADDRESS($S124,SUMIFS(rBP!$1:$1,rBP!$5:$5,MAX(rBP!$5:$5))))))</f>
        <v>4053.2387194949688</v>
      </c>
      <c r="AT124" s="71">
        <f ca="1">IF(AT$5="",0,SUMPRODUCT(
INDIRECT(ADDRESS($P124,SUMIFS($1:$1,$5:$5,1))&amp;":"&amp;ADDRESS($P124,AT$1)),
INDIRECT("rBP!"&amp;ADDRESS($S124,SUMIFS(rBP!$1:$1,rBP!$5:$5,MAX(rBP!$5:$5)-AT$5+1))&amp;":"&amp;ADDRESS($S124,SUMIFS(rBP!$1:$1,rBP!$5:$5,MAX(rBP!$5:$5))))))</f>
        <v>4174.8358810798181</v>
      </c>
      <c r="AU124" s="71">
        <f ca="1">IF(AU$5="",0,SUMPRODUCT(
INDIRECT(ADDRESS($P124,SUMIFS($1:$1,$5:$5,1))&amp;":"&amp;ADDRESS($P124,AU$1)),
INDIRECT("rBP!"&amp;ADDRESS($S124,SUMIFS(rBP!$1:$1,rBP!$5:$5,MAX(rBP!$5:$5)-AU$5+1))&amp;":"&amp;ADDRESS($S124,SUMIFS(rBP!$1:$1,rBP!$5:$5,MAX(rBP!$5:$5))))))</f>
        <v>4300.080957512213</v>
      </c>
      <c r="AV124" s="71">
        <f ca="1">IF(AV$5="",0,SUMPRODUCT(
INDIRECT(ADDRESS($P124,SUMIFS($1:$1,$5:$5,1))&amp;":"&amp;ADDRESS($P124,AV$1)),
INDIRECT("rBP!"&amp;ADDRESS($S124,SUMIFS(rBP!$1:$1,rBP!$5:$5,MAX(rBP!$5:$5)-AV$5+1))&amp;":"&amp;ADDRESS($S124,SUMIFS(rBP!$1:$1,rBP!$5:$5,MAX(rBP!$5:$5))))))</f>
        <v>4429.0833862375794</v>
      </c>
      <c r="AW124" s="71">
        <f ca="1">IF(AW$5="",0,SUMPRODUCT(
INDIRECT(ADDRESS($P124,SUMIFS($1:$1,$5:$5,1))&amp;":"&amp;ADDRESS($P124,AW$1)),
INDIRECT("rBP!"&amp;ADDRESS($S124,SUMIFS(rBP!$1:$1,rBP!$5:$5,MAX(rBP!$5:$5)-AW$5+1))&amp;":"&amp;ADDRESS($S124,SUMIFS(rBP!$1:$1,rBP!$5:$5,MAX(rBP!$5:$5))))))</f>
        <v>4561.9558878247062</v>
      </c>
      <c r="AX124" s="71">
        <f ca="1">IF(AX$5="",0,SUMPRODUCT(
INDIRECT(ADDRESS($P124,SUMIFS($1:$1,$5:$5,1))&amp;":"&amp;ADDRESS($P124,AX$1)),
INDIRECT("rBP!"&amp;ADDRESS($S124,SUMIFS(rBP!$1:$1,rBP!$5:$5,MAX(rBP!$5:$5)-AX$5+1))&amp;":"&amp;ADDRESS($S124,SUMIFS(rBP!$1:$1,rBP!$5:$5,MAX(rBP!$5:$5))))))</f>
        <v>4698.8145644594479</v>
      </c>
      <c r="AY124" s="71">
        <f ca="1">IF(AY$5="",0,SUMPRODUCT(
INDIRECT(ADDRESS($P124,SUMIFS($1:$1,$5:$5,1))&amp;":"&amp;ADDRESS($P124,AY$1)),
INDIRECT("rBP!"&amp;ADDRESS($S124,SUMIFS(rBP!$1:$1,rBP!$5:$5,MAX(rBP!$5:$5)-AY$5+1))&amp;":"&amp;ADDRESS($S124,SUMIFS(rBP!$1:$1,rBP!$5:$5,MAX(rBP!$5:$5))))))</f>
        <v>4839.7790013932317</v>
      </c>
      <c r="AZ124" s="71">
        <f ca="1">IF(AZ$5="",0,SUMPRODUCT(
INDIRECT(ADDRESS($P124,SUMIFS($1:$1,$5:$5,1))&amp;":"&amp;ADDRESS($P124,AZ$1)),
INDIRECT("rBP!"&amp;ADDRESS($S124,SUMIFS(rBP!$1:$1,rBP!$5:$5,MAX(rBP!$5:$5)-AZ$5+1))&amp;":"&amp;ADDRESS($S124,SUMIFS(rBP!$1:$1,rBP!$5:$5,MAX(rBP!$5:$5))))))</f>
        <v>4984.9723714350293</v>
      </c>
      <c r="BA124" s="71">
        <f ca="1">IF(BA$5="",0,SUMPRODUCT(
INDIRECT(ADDRESS($P124,SUMIFS($1:$1,$5:$5,1))&amp;":"&amp;ADDRESS($P124,BA$1)),
INDIRECT("rBP!"&amp;ADDRESS($S124,SUMIFS(rBP!$1:$1,rBP!$5:$5,MAX(rBP!$5:$5)-BA$5+1))&amp;":"&amp;ADDRESS($S124,SUMIFS(rBP!$1:$1,rBP!$5:$5,MAX(rBP!$5:$5))))))</f>
        <v>5134.5215425780798</v>
      </c>
      <c r="BB124" s="71">
        <f ca="1">IF(BB$5="",0,SUMPRODUCT(
INDIRECT(ADDRESS($P124,SUMIFS($1:$1,$5:$5,1))&amp;":"&amp;ADDRESS($P124,BB$1)),
INDIRECT("rBP!"&amp;ADDRESS($S124,SUMIFS(rBP!$1:$1,rBP!$5:$5,MAX(rBP!$5:$5)-BB$5+1))&amp;":"&amp;ADDRESS($S124,SUMIFS(rBP!$1:$1,rBP!$5:$5,MAX(rBP!$5:$5))))))</f>
        <v>5288.5571888554223</v>
      </c>
      <c r="BC124" s="71">
        <f ca="1">IF(BC$5="",0,SUMPRODUCT(
INDIRECT(ADDRESS($P124,SUMIFS($1:$1,$5:$5,1))&amp;":"&amp;ADDRESS($P124,BC$1)),
INDIRECT("rBP!"&amp;ADDRESS($S124,SUMIFS(rBP!$1:$1,rBP!$5:$5,MAX(rBP!$5:$5)-BC$5+1))&amp;":"&amp;ADDRESS($S124,SUMIFS(rBP!$1:$1,rBP!$5:$5,MAX(rBP!$5:$5))))))</f>
        <v>5447.2139045210852</v>
      </c>
      <c r="BD124" s="71">
        <f ca="1">IF(BD$5="",0,SUMPRODUCT(
INDIRECT(ADDRESS($P124,SUMIFS($1:$1,$5:$5,1))&amp;":"&amp;ADDRESS($P124,BD$1)),
INDIRECT("rBP!"&amp;ADDRESS($S124,SUMIFS(rBP!$1:$1,rBP!$5:$5,MAX(rBP!$5:$5)-BD$5+1))&amp;":"&amp;ADDRESS($S124,SUMIFS(rBP!$1:$1,rBP!$5:$5,MAX(rBP!$5:$5))))))</f>
        <v>5610.6303216567194</v>
      </c>
      <c r="BE124" s="71">
        <f ca="1">IF(BE$5="",0,SUMPRODUCT(
INDIRECT(ADDRESS($P124,SUMIFS($1:$1,$5:$5,1))&amp;":"&amp;ADDRESS($P124,BE$1)),
INDIRECT("rBP!"&amp;ADDRESS($S124,SUMIFS(rBP!$1:$1,rBP!$5:$5,MAX(rBP!$5:$5)-BE$5+1))&amp;":"&amp;ADDRESS($S124,SUMIFS(rBP!$1:$1,rBP!$5:$5,MAX(rBP!$5:$5))))))</f>
        <v>5778.9492313064202</v>
      </c>
      <c r="BF124" s="71">
        <f ca="1">IF(BF$5="",0,SUMPRODUCT(
INDIRECT(ADDRESS($P124,SUMIFS($1:$1,$5:$5,1))&amp;":"&amp;ADDRESS($P124,BF$1)),
INDIRECT("rBP!"&amp;ADDRESS($S124,SUMIFS(rBP!$1:$1,rBP!$5:$5,MAX(rBP!$5:$5)-BF$5+1))&amp;":"&amp;ADDRESS($S124,SUMIFS(rBP!$1:$1,rBP!$5:$5,MAX(rBP!$5:$5))))))</f>
        <v>5952.3177082456123</v>
      </c>
      <c r="BG124" s="71">
        <f ca="1">IF(BG$5="",0,SUMPRODUCT(
INDIRECT(ADDRESS($P124,SUMIFS($1:$1,$5:$5,1))&amp;":"&amp;ADDRESS($P124,BG$1)),
INDIRECT("rBP!"&amp;ADDRESS($S124,SUMIFS(rBP!$1:$1,rBP!$5:$5,MAX(rBP!$5:$5)-BG$5+1))&amp;":"&amp;ADDRESS($S124,SUMIFS(rBP!$1:$1,rBP!$5:$5,MAX(rBP!$5:$5))))))</f>
        <v>6130.8872394929813</v>
      </c>
      <c r="BH124" s="71">
        <f ca="1">IF(BH$5="",0,SUMPRODUCT(
INDIRECT(ADDRESS($P124,SUMIFS($1:$1,$5:$5,1))&amp;":"&amp;ADDRESS($P124,BH$1)),
INDIRECT("rBP!"&amp;ADDRESS($S124,SUMIFS(rBP!$1:$1,rBP!$5:$5,MAX(rBP!$5:$5)-BH$5+1))&amp;":"&amp;ADDRESS($S124,SUMIFS(rBP!$1:$1,rBP!$5:$5,MAX(rBP!$5:$5))))))</f>
        <v>6314.8138566777707</v>
      </c>
      <c r="BI124" s="71">
        <f ca="1">IF(BI$5="",0,SUMPRODUCT(
INDIRECT(ADDRESS($P124,SUMIFS($1:$1,$5:$5,1))&amp;":"&amp;ADDRESS($P124,BI$1)),
INDIRECT("rBP!"&amp;ADDRESS($S124,SUMIFS(rBP!$1:$1,rBP!$5:$5,MAX(rBP!$5:$5)-BI$5+1))&amp;":"&amp;ADDRESS($S124,SUMIFS(rBP!$1:$1,rBP!$5:$5,MAX(rBP!$5:$5))))))</f>
        <v>6504.2582723781034</v>
      </c>
      <c r="BJ124" s="71">
        <f ca="1">IF(BJ$5="",0,SUMPRODUCT(
INDIRECT(ADDRESS($P124,SUMIFS($1:$1,$5:$5,1))&amp;":"&amp;ADDRESS($P124,BJ$1)),
INDIRECT("rBP!"&amp;ADDRESS($S124,SUMIFS(rBP!$1:$1,rBP!$5:$5,MAX(rBP!$5:$5)-BJ$5+1))&amp;":"&amp;ADDRESS($S124,SUMIFS(rBP!$1:$1,rBP!$5:$5,MAX(rBP!$5:$5))))))</f>
        <v>6699.3860205494466</v>
      </c>
      <c r="BK124" s="71">
        <f ca="1">IF(BK$5="",0,SUMPRODUCT(
INDIRECT(ADDRESS($P124,SUMIFS($1:$1,$5:$5,1))&amp;":"&amp;ADDRESS($P124,BK$1)),
INDIRECT("rBP!"&amp;ADDRESS($S124,SUMIFS(rBP!$1:$1,rBP!$5:$5,MAX(rBP!$5:$5)-BK$5+1))&amp;":"&amp;ADDRESS($S124,SUMIFS(rBP!$1:$1,rBP!$5:$5,MAX(rBP!$5:$5))))))</f>
        <v>6900.3676011659309</v>
      </c>
      <c r="BL124" s="71">
        <f ca="1">IF(BL$5="",0,SUMPRODUCT(
INDIRECT(ADDRESS($P124,SUMIFS($1:$1,$5:$5,1))&amp;":"&amp;ADDRESS($P124,BL$1)),
INDIRECT("rBP!"&amp;ADDRESS($S124,SUMIFS(rBP!$1:$1,rBP!$5:$5,MAX(rBP!$5:$5)-BL$5+1))&amp;":"&amp;ADDRESS($S124,SUMIFS(rBP!$1:$1,rBP!$5:$5,MAX(rBP!$5:$5))))))</f>
        <v>7107.3786292009081</v>
      </c>
      <c r="BM124" s="71">
        <f ca="1">IF(BM$5="",0,SUMPRODUCT(
INDIRECT(ADDRESS($P124,SUMIFS($1:$1,$5:$5,1))&amp;":"&amp;ADDRESS($P124,BM$1)),
INDIRECT("rBP!"&amp;ADDRESS($S124,SUMIFS(rBP!$1:$1,rBP!$5:$5,MAX(rBP!$5:$5)-BM$5+1))&amp;":"&amp;ADDRESS($S124,SUMIFS(rBP!$1:$1,rBP!$5:$5,MAX(rBP!$5:$5))))))</f>
        <v>7320.5999880769368</v>
      </c>
      <c r="BN124" s="71">
        <f ca="1">IF(BN$5="",0,SUMPRODUCT(
INDIRECT(ADDRESS($P124,SUMIFS($1:$1,$5:$5,1))&amp;":"&amp;ADDRESS($P124,BN$1)),
INDIRECT("rBP!"&amp;ADDRESS($S124,SUMIFS(rBP!$1:$1,rBP!$5:$5,MAX(rBP!$5:$5)-BN$5+1))&amp;":"&amp;ADDRESS($S124,SUMIFS(rBP!$1:$1,rBP!$5:$5,MAX(rBP!$5:$5))))))</f>
        <v>7540.2179877192448</v>
      </c>
      <c r="BO124" s="71">
        <f ca="1">IF(BO$5="",0,SUMPRODUCT(
INDIRECT(ADDRESS($P124,SUMIFS($1:$1,$5:$5,1))&amp;":"&amp;ADDRESS($P124,BO$1)),
INDIRECT("rBP!"&amp;ADDRESS($S124,SUMIFS(rBP!$1:$1,rBP!$5:$5,MAX(rBP!$5:$5)-BO$5+1))&amp;":"&amp;ADDRESS($S124,SUMIFS(rBP!$1:$1,rBP!$5:$5,MAX(rBP!$5:$5))))))</f>
        <v>7766.4245273508222</v>
      </c>
      <c r="BP124" s="71">
        <f ca="1">IF(BP$5="",0,SUMPRODUCT(
INDIRECT(ADDRESS($P124,SUMIFS($1:$1,$5:$5,1))&amp;":"&amp;ADDRESS($P124,BP$1)),
INDIRECT("rBP!"&amp;ADDRESS($S124,SUMIFS(rBP!$1:$1,rBP!$5:$5,MAX(rBP!$5:$5)-BP$5+1))&amp;":"&amp;ADDRESS($S124,SUMIFS(rBP!$1:$1,rBP!$5:$5,MAX(rBP!$5:$5))))))</f>
        <v>7999.4172631713473</v>
      </c>
      <c r="BQ124" s="71">
        <f ca="1">IF(BQ$5="",0,SUMPRODUCT(
INDIRECT(ADDRESS($P124,SUMIFS($1:$1,$5:$5,1))&amp;":"&amp;ADDRESS($P124,BQ$1)),
INDIRECT("rBP!"&amp;ADDRESS($S124,SUMIFS(rBP!$1:$1,rBP!$5:$5,MAX(rBP!$5:$5)-BQ$5+1))&amp;":"&amp;ADDRESS($S124,SUMIFS(rBP!$1:$1,rBP!$5:$5,MAX(rBP!$5:$5))))))</f>
        <v>8239.3997810664878</v>
      </c>
      <c r="BR124" s="71">
        <f ca="1">IF(BR$5="",0,SUMPRODUCT(
INDIRECT(ADDRESS($P124,SUMIFS($1:$1,$5:$5,1))&amp;":"&amp;ADDRESS($P124,BR$1)),
INDIRECT("rBP!"&amp;ADDRESS($S124,SUMIFS(rBP!$1:$1,rBP!$5:$5,MAX(rBP!$5:$5)-BR$5+1))&amp;":"&amp;ADDRESS($S124,SUMIFS(rBP!$1:$1,rBP!$5:$5,MAX(rBP!$5:$5))))))</f>
        <v>8486.5817744984834</v>
      </c>
      <c r="BS124" s="71">
        <f ca="1">IF(BS$5="",0,SUMPRODUCT(
INDIRECT(ADDRESS($P124,SUMIFS($1:$1,$5:$5,1))&amp;":"&amp;ADDRESS($P124,BS$1)),
INDIRECT("rBP!"&amp;ADDRESS($S124,SUMIFS(rBP!$1:$1,rBP!$5:$5,MAX(rBP!$5:$5)-BS$5+1))&amp;":"&amp;ADDRESS($S124,SUMIFS(rBP!$1:$1,rBP!$5:$5,MAX(rBP!$5:$5))))))</f>
        <v>8741.1792277334371</v>
      </c>
      <c r="BT124" s="71">
        <f ca="1">IF(BT$5="",0,SUMPRODUCT(
INDIRECT(ADDRESS($P124,SUMIFS($1:$1,$5:$5,1))&amp;":"&amp;ADDRESS($P124,BT$1)),
INDIRECT("rBP!"&amp;ADDRESS($S124,SUMIFS(rBP!$1:$1,rBP!$5:$5,MAX(rBP!$5:$5)-BT$5+1))&amp;":"&amp;ADDRESS($S124,SUMIFS(rBP!$1:$1,rBP!$5:$5,MAX(rBP!$5:$5))))))</f>
        <v>9003.4146045654416</v>
      </c>
      <c r="BU124" s="71">
        <f ca="1">IF(BU$5="",0,SUMPRODUCT(
INDIRECT(ADDRESS($P124,SUMIFS($1:$1,$5:$5,1))&amp;":"&amp;ADDRESS($P124,BU$1)),
INDIRECT("rBP!"&amp;ADDRESS($S124,SUMIFS(rBP!$1:$1,rBP!$5:$5,MAX(rBP!$5:$5)-BU$5+1))&amp;":"&amp;ADDRESS($S124,SUMIFS(rBP!$1:$1,rBP!$5:$5,MAX(rBP!$5:$5))))))</f>
        <v>9273.5170427024041</v>
      </c>
      <c r="BV124" s="71">
        <f ca="1">IF(BV$5="",0,SUMPRODUCT(
INDIRECT(ADDRESS($P124,SUMIFS($1:$1,$5:$5,1))&amp;":"&amp;ADDRESS($P124,BV$1)),
INDIRECT("rBP!"&amp;ADDRESS($S124,SUMIFS(rBP!$1:$1,rBP!$5:$5,MAX(rBP!$5:$5)-BV$5+1))&amp;":"&amp;ADDRESS($S124,SUMIFS(rBP!$1:$1,rBP!$5:$5,MAX(rBP!$5:$5))))))</f>
        <v>0</v>
      </c>
      <c r="BW124" s="71">
        <f ca="1">IF(BW$5="",0,SUMPRODUCT(
INDIRECT(ADDRESS($P124,SUMIFS($1:$1,$5:$5,1))&amp;":"&amp;ADDRESS($P124,BW$1)),
INDIRECT("rBP!"&amp;ADDRESS($S124,SUMIFS(rBP!$1:$1,rBP!$5:$5,MAX(rBP!$5:$5)-BW$5+1))&amp;":"&amp;ADDRESS($S124,SUMIFS(rBP!$1:$1,rBP!$5:$5,MAX(rBP!$5:$5))))))</f>
        <v>0</v>
      </c>
      <c r="BX124" s="71">
        <f ca="1">IF(BX$5="",0,SUMPRODUCT(
INDIRECT(ADDRESS($P124,SUMIFS($1:$1,$5:$5,1))&amp;":"&amp;ADDRESS($P124,BX$1)),
INDIRECT("rBP!"&amp;ADDRESS($S124,SUMIFS(rBP!$1:$1,rBP!$5:$5,MAX(rBP!$5:$5)-BX$5+1))&amp;":"&amp;ADDRESS($S124,SUMIFS(rBP!$1:$1,rBP!$5:$5,MAX(rBP!$5:$5))))))</f>
        <v>0</v>
      </c>
      <c r="BY124" s="71">
        <f ca="1">IF(BY$5="",0,SUMPRODUCT(
INDIRECT(ADDRESS($P124,SUMIFS($1:$1,$5:$5,1))&amp;":"&amp;ADDRESS($P124,BY$1)),
INDIRECT("rBP!"&amp;ADDRESS($S124,SUMIFS(rBP!$1:$1,rBP!$5:$5,MAX(rBP!$5:$5)-BY$5+1))&amp;":"&amp;ADDRESS($S124,SUMIFS(rBP!$1:$1,rBP!$5:$5,MAX(rBP!$5:$5))))))</f>
        <v>0</v>
      </c>
      <c r="BZ124" s="71">
        <f ca="1">IF(BZ$5="",0,SUMPRODUCT(
INDIRECT(ADDRESS($P124,SUMIFS($1:$1,$5:$5,1))&amp;":"&amp;ADDRESS($P124,BZ$1)),
INDIRECT("rBP!"&amp;ADDRESS($S124,SUMIFS(rBP!$1:$1,rBP!$5:$5,MAX(rBP!$5:$5)-BZ$5+1))&amp;":"&amp;ADDRESS($S124,SUMIFS(rBP!$1:$1,rBP!$5:$5,MAX(rBP!$5:$5))))))</f>
        <v>0</v>
      </c>
      <c r="CA124" s="71">
        <f ca="1">IF(CA$5="",0,SUMPRODUCT(
INDIRECT(ADDRESS($P124,SUMIFS($1:$1,$5:$5,1))&amp;":"&amp;ADDRESS($P124,CA$1)),
INDIRECT("rBP!"&amp;ADDRESS($S124,SUMIFS(rBP!$1:$1,rBP!$5:$5,MAX(rBP!$5:$5)-CA$5+1))&amp;":"&amp;ADDRESS($S124,SUMIFS(rBP!$1:$1,rBP!$5:$5,MAX(rBP!$5:$5))))))</f>
        <v>0</v>
      </c>
      <c r="CB124" s="71">
        <f ca="1">IF(CB$5="",0,SUMPRODUCT(
INDIRECT(ADDRESS($P124,SUMIFS($1:$1,$5:$5,1))&amp;":"&amp;ADDRESS($P124,CB$1)),
INDIRECT("rBP!"&amp;ADDRESS($S124,SUMIFS(rBP!$1:$1,rBP!$5:$5,MAX(rBP!$5:$5)-CB$5+1))&amp;":"&amp;ADDRESS($S124,SUMIFS(rBP!$1:$1,rBP!$5:$5,MAX(rBP!$5:$5))))))</f>
        <v>0</v>
      </c>
      <c r="CC124" s="71">
        <f ca="1">IF(CC$5="",0,SUMPRODUCT(
INDIRECT(ADDRESS($P124,SUMIFS($1:$1,$5:$5,1))&amp;":"&amp;ADDRESS($P124,CC$1)),
INDIRECT("rBP!"&amp;ADDRESS($S124,SUMIFS(rBP!$1:$1,rBP!$5:$5,MAX(rBP!$5:$5)-CC$5+1))&amp;":"&amp;ADDRESS($S124,SUMIFS(rBP!$1:$1,rBP!$5:$5,MAX(rBP!$5:$5))))))</f>
        <v>0</v>
      </c>
      <c r="CD124" s="71">
        <f ca="1">IF(CD$5="",0,SUMPRODUCT(
INDIRECT(ADDRESS($P124,SUMIFS($1:$1,$5:$5,1))&amp;":"&amp;ADDRESS($P124,CD$1)),
INDIRECT("rBP!"&amp;ADDRESS($S124,SUMIFS(rBP!$1:$1,rBP!$5:$5,MAX(rBP!$5:$5)-CD$5+1))&amp;":"&amp;ADDRESS($S124,SUMIFS(rBP!$1:$1,rBP!$5:$5,MAX(rBP!$5:$5))))))</f>
        <v>0</v>
      </c>
      <c r="CE124" s="71">
        <f ca="1">IF(CE$5="",0,SUMPRODUCT(
INDIRECT(ADDRESS($P124,SUMIFS($1:$1,$5:$5,1))&amp;":"&amp;ADDRESS($P124,CE$1)),
INDIRECT("rBP!"&amp;ADDRESS($S124,SUMIFS(rBP!$1:$1,rBP!$5:$5,MAX(rBP!$5:$5)-CE$5+1))&amp;":"&amp;ADDRESS($S124,SUMIFS(rBP!$1:$1,rBP!$5:$5,MAX(rBP!$5:$5))))))</f>
        <v>0</v>
      </c>
      <c r="CF124" s="71">
        <f ca="1">IF(CF$5="",0,SUMPRODUCT(
INDIRECT(ADDRESS($P124,SUMIFS($1:$1,$5:$5,1))&amp;":"&amp;ADDRESS($P124,CF$1)),
INDIRECT("rBP!"&amp;ADDRESS($S124,SUMIFS(rBP!$1:$1,rBP!$5:$5,MAX(rBP!$5:$5)-CF$5+1))&amp;":"&amp;ADDRESS($S124,SUMIFS(rBP!$1:$1,rBP!$5:$5,MAX(rBP!$5:$5))))))</f>
        <v>0</v>
      </c>
      <c r="CG124" s="71">
        <f ca="1">IF(CG$5="",0,SUMPRODUCT(
INDIRECT(ADDRESS($P124,SUMIFS($1:$1,$5:$5,1))&amp;":"&amp;ADDRESS($P124,CG$1)),
INDIRECT("rBP!"&amp;ADDRESS($S124,SUMIFS(rBP!$1:$1,rBP!$5:$5,MAX(rBP!$5:$5)-CG$5+1))&amp;":"&amp;ADDRESS($S124,SUMIFS(rBP!$1:$1,rBP!$5:$5,MAX(rBP!$5:$5))))))</f>
        <v>0</v>
      </c>
      <c r="CH124" s="71">
        <f ca="1">IF(CH$5="",0,SUMPRODUCT(
INDIRECT(ADDRESS($P124,SUMIFS($1:$1,$5:$5,1))&amp;":"&amp;ADDRESS($P124,CH$1)),
INDIRECT("rBP!"&amp;ADDRESS($S124,SUMIFS(rBP!$1:$1,rBP!$5:$5,MAX(rBP!$5:$5)-CH$5+1))&amp;":"&amp;ADDRESS($S124,SUMIFS(rBP!$1:$1,rBP!$5:$5,MAX(rBP!$5:$5))))))</f>
        <v>0</v>
      </c>
      <c r="CI124" s="71">
        <f ca="1">IF(CI$5="",0,SUMPRODUCT(
INDIRECT(ADDRESS($P124,SUMIFS($1:$1,$5:$5,1))&amp;":"&amp;ADDRESS($P124,CI$1)),
INDIRECT("rBP!"&amp;ADDRESS($S124,SUMIFS(rBP!$1:$1,rBP!$5:$5,MAX(rBP!$5:$5)-CI$5+1))&amp;":"&amp;ADDRESS($S124,SUMIFS(rBP!$1:$1,rBP!$5:$5,MAX(rBP!$5:$5))))))</f>
        <v>0</v>
      </c>
      <c r="CJ124" s="71">
        <f ca="1">IF(CJ$5="",0,SUMPRODUCT(
INDIRECT(ADDRESS($P124,SUMIFS($1:$1,$5:$5,1))&amp;":"&amp;ADDRESS($P124,CJ$1)),
INDIRECT("rBP!"&amp;ADDRESS($S124,SUMIFS(rBP!$1:$1,rBP!$5:$5,MAX(rBP!$5:$5)-CJ$5+1))&amp;":"&amp;ADDRESS($S124,SUMIFS(rBP!$1:$1,rBP!$5:$5,MAX(rBP!$5:$5))))))</f>
        <v>0</v>
      </c>
      <c r="CK124" s="71">
        <f ca="1">IF(CK$5="",0,SUMPRODUCT(
INDIRECT(ADDRESS($P124,SUMIFS($1:$1,$5:$5,1))&amp;":"&amp;ADDRESS($P124,CK$1)),
INDIRECT("rBP!"&amp;ADDRESS($S124,SUMIFS(rBP!$1:$1,rBP!$5:$5,MAX(rBP!$5:$5)-CK$5+1))&amp;":"&amp;ADDRESS($S124,SUMIFS(rBP!$1:$1,rBP!$5:$5,MAX(rBP!$5:$5))))))</f>
        <v>0</v>
      </c>
      <c r="CL124" s="71">
        <f ca="1">IF(CL$5="",0,SUMPRODUCT(
INDIRECT(ADDRESS($P124,SUMIFS($1:$1,$5:$5,1))&amp;":"&amp;ADDRESS($P124,CL$1)),
INDIRECT("rBP!"&amp;ADDRESS($S124,SUMIFS(rBP!$1:$1,rBP!$5:$5,MAX(rBP!$5:$5)-CL$5+1))&amp;":"&amp;ADDRESS($S124,SUMIFS(rBP!$1:$1,rBP!$5:$5,MAX(rBP!$5:$5))))))</f>
        <v>0</v>
      </c>
      <c r="CM124" s="71">
        <f ca="1">IF(CM$5="",0,SUMPRODUCT(
INDIRECT(ADDRESS($P124,SUMIFS($1:$1,$5:$5,1))&amp;":"&amp;ADDRESS($P124,CM$1)),
INDIRECT("rBP!"&amp;ADDRESS($S124,SUMIFS(rBP!$1:$1,rBP!$5:$5,MAX(rBP!$5:$5)-CM$5+1))&amp;":"&amp;ADDRESS($S124,SUMIFS(rBP!$1:$1,rBP!$5:$5,MAX(rBP!$5:$5))))))</f>
        <v>0</v>
      </c>
      <c r="CN124" s="71">
        <f ca="1">IF(CN$5="",0,SUMPRODUCT(
INDIRECT(ADDRESS($P124,SUMIFS($1:$1,$5:$5,1))&amp;":"&amp;ADDRESS($P124,CN$1)),
INDIRECT("rBP!"&amp;ADDRESS($S124,SUMIFS(rBP!$1:$1,rBP!$5:$5,MAX(rBP!$5:$5)-CN$5+1))&amp;":"&amp;ADDRESS($S124,SUMIFS(rBP!$1:$1,rBP!$5:$5,MAX(rBP!$5:$5))))))</f>
        <v>0</v>
      </c>
      <c r="CO124" s="71">
        <f ca="1">IF(CO$5="",0,SUMPRODUCT(
INDIRECT(ADDRESS($P124,SUMIFS($1:$1,$5:$5,1))&amp;":"&amp;ADDRESS($P124,CO$1)),
INDIRECT("rBP!"&amp;ADDRESS($S124,SUMIFS(rBP!$1:$1,rBP!$5:$5,MAX(rBP!$5:$5)-CO$5+1))&amp;":"&amp;ADDRESS($S124,SUMIFS(rBP!$1:$1,rBP!$5:$5,MAX(rBP!$5:$5))))))</f>
        <v>0</v>
      </c>
      <c r="CP124" s="71">
        <f ca="1">IF(CP$5="",0,SUMPRODUCT(
INDIRECT(ADDRESS($P124,SUMIFS($1:$1,$5:$5,1))&amp;":"&amp;ADDRESS($P124,CP$1)),
INDIRECT("rBP!"&amp;ADDRESS($S124,SUMIFS(rBP!$1:$1,rBP!$5:$5,MAX(rBP!$5:$5)-CP$5+1))&amp;":"&amp;ADDRESS($S124,SUMIFS(rBP!$1:$1,rBP!$5:$5,MAX(rBP!$5:$5))))))</f>
        <v>0</v>
      </c>
      <c r="CQ124" s="71">
        <f ca="1">IF(CQ$5="",0,SUMPRODUCT(
INDIRECT(ADDRESS($P124,SUMIFS($1:$1,$5:$5,1))&amp;":"&amp;ADDRESS($P124,CQ$1)),
INDIRECT("rBP!"&amp;ADDRESS($S124,SUMIFS(rBP!$1:$1,rBP!$5:$5,MAX(rBP!$5:$5)-CQ$5+1))&amp;":"&amp;ADDRESS($S124,SUMIFS(rBP!$1:$1,rBP!$5:$5,MAX(rBP!$5:$5))))))</f>
        <v>0</v>
      </c>
      <c r="CR124" s="71">
        <f ca="1">IF(CR$5="",0,SUMPRODUCT(
INDIRECT(ADDRESS($P124,SUMIFS($1:$1,$5:$5,1))&amp;":"&amp;ADDRESS($P124,CR$1)),
INDIRECT("rBP!"&amp;ADDRESS($S124,SUMIFS(rBP!$1:$1,rBP!$5:$5,MAX(rBP!$5:$5)-CR$5+1))&amp;":"&amp;ADDRESS($S124,SUMIFS(rBP!$1:$1,rBP!$5:$5,MAX(rBP!$5:$5))))))</f>
        <v>0</v>
      </c>
      <c r="CS124" s="71">
        <f ca="1">IF(CS$5="",0,SUMPRODUCT(
INDIRECT(ADDRESS($P124,SUMIFS($1:$1,$5:$5,1))&amp;":"&amp;ADDRESS($P124,CS$1)),
INDIRECT("rBP!"&amp;ADDRESS($S124,SUMIFS(rBP!$1:$1,rBP!$5:$5,MAX(rBP!$5:$5)-CS$5+1))&amp;":"&amp;ADDRESS($S124,SUMIFS(rBP!$1:$1,rBP!$5:$5,MAX(rBP!$5:$5))))))</f>
        <v>0</v>
      </c>
      <c r="CT124" s="71">
        <f ca="1">IF(CT$5="",0,SUMPRODUCT(
INDIRECT(ADDRESS($P124,SUMIFS($1:$1,$5:$5,1))&amp;":"&amp;ADDRESS($P124,CT$1)),
INDIRECT("rBP!"&amp;ADDRESS($S124,SUMIFS(rBP!$1:$1,rBP!$5:$5,MAX(rBP!$5:$5)-CT$5+1))&amp;":"&amp;ADDRESS($S124,SUMIFS(rBP!$1:$1,rBP!$5:$5,MAX(rBP!$5:$5))))))</f>
        <v>0</v>
      </c>
    </row>
    <row r="125" spans="1:98" s="27" customFormat="1" ht="12" x14ac:dyDescent="0.25">
      <c r="A125" s="26">
        <f>ROW()</f>
        <v>125</v>
      </c>
      <c r="E125" s="24"/>
      <c r="F125" s="68" t="str">
        <f>F120</f>
        <v>Себестоимость продаж в натуральных величинах</v>
      </c>
      <c r="G125" s="27" t="str">
        <f>BP!$F$24</f>
        <v>Вн.пр-во</v>
      </c>
      <c r="M125" s="2" t="str">
        <f>BP!$M$24</f>
        <v>шт</v>
      </c>
      <c r="P125" s="73">
        <f t="shared" si="16"/>
        <v>7</v>
      </c>
      <c r="R125" s="24"/>
      <c r="S125" s="73">
        <f>BP!$A181</f>
        <v>181</v>
      </c>
      <c r="T125" s="69"/>
      <c r="U125" s="69"/>
      <c r="V125" s="77"/>
      <c r="W125" s="29">
        <f ca="1">SUM(INDIRECT(ADDRESS(ROW(),SUMIFS($1:$1,$5:$5,1))):INDIRECT(ADDRESS(ROW(),SUMIFS($1:$1,$5:$5,MAX($5:$5)))))</f>
        <v>321510.59780873667</v>
      </c>
      <c r="X125" s="69"/>
      <c r="Y125" s="69"/>
      <c r="Z125" s="71">
        <f ca="1">IF(Z$5="",0,SUMPRODUCT(
INDIRECT(ADDRESS($P125,SUMIFS($1:$1,$5:$5,1))&amp;":"&amp;ADDRESS($P125,Z$1)),
INDIRECT("rBP!"&amp;ADDRESS($S125,SUMIFS(rBP!$1:$1,rBP!$5:$5,MAX(rBP!$5:$5)-Z$5+1))&amp;":"&amp;ADDRESS($S125,SUMIFS(rBP!$1:$1,rBP!$5:$5,MAX(rBP!$5:$5))))))</f>
        <v>0</v>
      </c>
      <c r="AA125" s="71">
        <f ca="1">IF(AA$5="",0,SUMPRODUCT(
INDIRECT(ADDRESS($P125,SUMIFS($1:$1,$5:$5,1))&amp;":"&amp;ADDRESS($P125,AA$1)),
INDIRECT("rBP!"&amp;ADDRESS($S125,SUMIFS(rBP!$1:$1,rBP!$5:$5,MAX(rBP!$5:$5)-AA$5+1))&amp;":"&amp;ADDRESS($S125,SUMIFS(rBP!$1:$1,rBP!$5:$5,MAX(rBP!$5:$5))))))</f>
        <v>0</v>
      </c>
      <c r="AB125" s="71">
        <f ca="1">IF(AB$5="",0,SUMPRODUCT(
INDIRECT(ADDRESS($P125,SUMIFS($1:$1,$5:$5,1))&amp;":"&amp;ADDRESS($P125,AB$1)),
INDIRECT("rBP!"&amp;ADDRESS($S125,SUMIFS(rBP!$1:$1,rBP!$5:$5,MAX(rBP!$5:$5)-AB$5+1))&amp;":"&amp;ADDRESS($S125,SUMIFS(rBP!$1:$1,rBP!$5:$5,MAX(rBP!$5:$5))))))</f>
        <v>0</v>
      </c>
      <c r="AC125" s="71">
        <f ca="1">IF(AC$5="",0,SUMPRODUCT(
INDIRECT(ADDRESS($P125,SUMIFS($1:$1,$5:$5,1))&amp;":"&amp;ADDRESS($P125,AC$1)),
INDIRECT("rBP!"&amp;ADDRESS($S125,SUMIFS(rBP!$1:$1,rBP!$5:$5,MAX(rBP!$5:$5)-AC$5+1))&amp;":"&amp;ADDRESS($S125,SUMIFS(rBP!$1:$1,rBP!$5:$5,MAX(rBP!$5:$5))))))</f>
        <v>0</v>
      </c>
      <c r="AD125" s="71">
        <f ca="1">IF(AD$5="",0,SUMPRODUCT(
INDIRECT(ADDRESS($P125,SUMIFS($1:$1,$5:$5,1))&amp;":"&amp;ADDRESS($P125,AD$1)),
INDIRECT("rBP!"&amp;ADDRESS($S125,SUMIFS(rBP!$1:$1,rBP!$5:$5,MAX(rBP!$5:$5)-AD$5+1))&amp;":"&amp;ADDRESS($S125,SUMIFS(rBP!$1:$1,rBP!$5:$5,MAX(rBP!$5:$5))))))</f>
        <v>0</v>
      </c>
      <c r="AE125" s="71">
        <f ca="1">IF(AE$5="",0,SUMPRODUCT(
INDIRECT(ADDRESS($P125,SUMIFS($1:$1,$5:$5,1))&amp;":"&amp;ADDRESS($P125,AE$1)),
INDIRECT("rBP!"&amp;ADDRESS($S125,SUMIFS(rBP!$1:$1,rBP!$5:$5,MAX(rBP!$5:$5)-AE$5+1))&amp;":"&amp;ADDRESS($S125,SUMIFS(rBP!$1:$1,rBP!$5:$5,MAX(rBP!$5:$5))))))</f>
        <v>400</v>
      </c>
      <c r="AF125" s="71">
        <f ca="1">IF(AF$5="",0,SUMPRODUCT(
INDIRECT(ADDRESS($P125,SUMIFS($1:$1,$5:$5,1))&amp;":"&amp;ADDRESS($P125,AF$1)),
INDIRECT("rBP!"&amp;ADDRESS($S125,SUMIFS(rBP!$1:$1,rBP!$5:$5,MAX(rBP!$5:$5)-AF$5+1))&amp;":"&amp;ADDRESS($S125,SUMIFS(rBP!$1:$1,rBP!$5:$5,MAX(rBP!$5:$5))))))</f>
        <v>2412</v>
      </c>
      <c r="AG125" s="71">
        <f ca="1">IF(AG$5="",0,SUMPRODUCT(
INDIRECT(ADDRESS($P125,SUMIFS($1:$1,$5:$5,1))&amp;":"&amp;ADDRESS($P125,AG$1)),
INDIRECT("rBP!"&amp;ADDRESS($S125,SUMIFS(rBP!$1:$1,rBP!$5:$5,MAX(rBP!$5:$5)-AG$5+1))&amp;":"&amp;ADDRESS($S125,SUMIFS(rBP!$1:$1,rBP!$5:$5,MAX(rBP!$5:$5))))))</f>
        <v>3484.36</v>
      </c>
      <c r="AH125" s="71">
        <f ca="1">IF(AH$5="",0,SUMPRODUCT(
INDIRECT(ADDRESS($P125,SUMIFS($1:$1,$5:$5,1))&amp;":"&amp;ADDRESS($P125,AH$1)),
INDIRECT("rBP!"&amp;ADDRESS($S125,SUMIFS(rBP!$1:$1,rBP!$5:$5,MAX(rBP!$5:$5)-AH$5+1))&amp;":"&amp;ADDRESS($S125,SUMIFS(rBP!$1:$1,rBP!$5:$5,MAX(rBP!$5:$5))))))</f>
        <v>3988.8908000000001</v>
      </c>
      <c r="AI125" s="71">
        <f ca="1">IF(AI$5="",0,SUMPRODUCT(
INDIRECT(ADDRESS($P125,SUMIFS($1:$1,$5:$5,1))&amp;":"&amp;ADDRESS($P125,AI$1)),
INDIRECT("rBP!"&amp;ADDRESS($S125,SUMIFS(rBP!$1:$1,rBP!$5:$5,MAX(rBP!$5:$5)-AI$5+1))&amp;":"&amp;ADDRESS($S125,SUMIFS(rBP!$1:$1,rBP!$5:$5,MAX(rBP!$5:$5))))))</f>
        <v>4308.5575239999998</v>
      </c>
      <c r="AJ125" s="71">
        <f ca="1">IF(AJ$5="",0,SUMPRODUCT(
INDIRECT(ADDRESS($P125,SUMIFS($1:$1,$5:$5,1))&amp;":"&amp;ADDRESS($P125,AJ$1)),
INDIRECT("rBP!"&amp;ADDRESS($S125,SUMIFS(rBP!$1:$1,rBP!$5:$5,MAX(rBP!$5:$5)-AJ$5+1))&amp;":"&amp;ADDRESS($S125,SUMIFS(rBP!$1:$1,rBP!$5:$5,MAX(rBP!$5:$5))))))</f>
        <v>4437.8142497200006</v>
      </c>
      <c r="AK125" s="71">
        <f ca="1">IF(AK$5="",0,SUMPRODUCT(
INDIRECT(ADDRESS($P125,SUMIFS($1:$1,$5:$5,1))&amp;":"&amp;ADDRESS($P125,AK$1)),
INDIRECT("rBP!"&amp;ADDRESS($S125,SUMIFS(rBP!$1:$1,rBP!$5:$5,MAX(rBP!$5:$5)-AK$5+1))&amp;":"&amp;ADDRESS($S125,SUMIFS(rBP!$1:$1,rBP!$5:$5,MAX(rBP!$5:$5))))))</f>
        <v>4570.9486772116006</v>
      </c>
      <c r="AL125" s="71">
        <f ca="1">IF(AL$5="",0,SUMPRODUCT(
INDIRECT(ADDRESS($P125,SUMIFS($1:$1,$5:$5,1))&amp;":"&amp;ADDRESS($P125,AL$1)),
INDIRECT("rBP!"&amp;ADDRESS($S125,SUMIFS(rBP!$1:$1,rBP!$5:$5,MAX(rBP!$5:$5)-AL$5+1))&amp;":"&amp;ADDRESS($S125,SUMIFS(rBP!$1:$1,rBP!$5:$5,MAX(rBP!$5:$5))))))</f>
        <v>4708.0771375279483</v>
      </c>
      <c r="AM125" s="71">
        <f ca="1">IF(AM$5="",0,SUMPRODUCT(
INDIRECT(ADDRESS($P125,SUMIFS($1:$1,$5:$5,1))&amp;":"&amp;ADDRESS($P125,AM$1)),
INDIRECT("rBP!"&amp;ADDRESS($S125,SUMIFS(rBP!$1:$1,rBP!$5:$5,MAX(rBP!$5:$5)-AM$5+1))&amp;":"&amp;ADDRESS($S125,SUMIFS(rBP!$1:$1,rBP!$5:$5,MAX(rBP!$5:$5))))))</f>
        <v>4849.3194516537878</v>
      </c>
      <c r="AN125" s="71">
        <f ca="1">IF(AN$5="",0,SUMPRODUCT(
INDIRECT(ADDRESS($P125,SUMIFS($1:$1,$5:$5,1))&amp;":"&amp;ADDRESS($P125,AN$1)),
INDIRECT("rBP!"&amp;ADDRESS($S125,SUMIFS(rBP!$1:$1,rBP!$5:$5,MAX(rBP!$5:$5)-AN$5+1))&amp;":"&amp;ADDRESS($S125,SUMIFS(rBP!$1:$1,rBP!$5:$5,MAX(rBP!$5:$5))))))</f>
        <v>4994.7990352034012</v>
      </c>
      <c r="AO125" s="71">
        <f ca="1">IF(AO$5="",0,SUMPRODUCT(
INDIRECT(ADDRESS($P125,SUMIFS($1:$1,$5:$5,1))&amp;":"&amp;ADDRESS($P125,AO$1)),
INDIRECT("rBP!"&amp;ADDRESS($S125,SUMIFS(rBP!$1:$1,rBP!$5:$5,MAX(rBP!$5:$5)-AO$5+1))&amp;":"&amp;ADDRESS($S125,SUMIFS(rBP!$1:$1,rBP!$5:$5,MAX(rBP!$5:$5))))))</f>
        <v>5144.6430062595027</v>
      </c>
      <c r="AP125" s="71">
        <f ca="1">IF(AP$5="",0,SUMPRODUCT(
INDIRECT(ADDRESS($P125,SUMIFS($1:$1,$5:$5,1))&amp;":"&amp;ADDRESS($P125,AP$1)),
INDIRECT("rBP!"&amp;ADDRESS($S125,SUMIFS(rBP!$1:$1,rBP!$5:$5,MAX(rBP!$5:$5)-AP$5+1))&amp;":"&amp;ADDRESS($S125,SUMIFS(rBP!$1:$1,rBP!$5:$5,MAX(rBP!$5:$5))))))</f>
        <v>5298.9822964472878</v>
      </c>
      <c r="AQ125" s="71">
        <f ca="1">IF(AQ$5="",0,SUMPRODUCT(
INDIRECT(ADDRESS($P125,SUMIFS($1:$1,$5:$5,1))&amp;":"&amp;ADDRESS($P125,AQ$1)),
INDIRECT("rBP!"&amp;ADDRESS($S125,SUMIFS(rBP!$1:$1,rBP!$5:$5,MAX(rBP!$5:$5)-AQ$5+1))&amp;":"&amp;ADDRESS($S125,SUMIFS(rBP!$1:$1,rBP!$5:$5,MAX(rBP!$5:$5))))))</f>
        <v>5457.9517653407065</v>
      </c>
      <c r="AR125" s="71">
        <f ca="1">IF(AR$5="",0,SUMPRODUCT(
INDIRECT(ADDRESS($P125,SUMIFS($1:$1,$5:$5,1))&amp;":"&amp;ADDRESS($P125,AR$1)),
INDIRECT("rBP!"&amp;ADDRESS($S125,SUMIFS(rBP!$1:$1,rBP!$5:$5,MAX(rBP!$5:$5)-AR$5+1))&amp;":"&amp;ADDRESS($S125,SUMIFS(rBP!$1:$1,rBP!$5:$5,MAX(rBP!$5:$5))))))</f>
        <v>5621.6903183009272</v>
      </c>
      <c r="AS125" s="71">
        <f ca="1">IF(AS$5="",0,SUMPRODUCT(
INDIRECT(ADDRESS($P125,SUMIFS($1:$1,$5:$5,1))&amp;":"&amp;ADDRESS($P125,AS$1)),
INDIRECT("rBP!"&amp;ADDRESS($S125,SUMIFS(rBP!$1:$1,rBP!$5:$5,MAX(rBP!$5:$5)-AS$5+1))&amp;":"&amp;ADDRESS($S125,SUMIFS(rBP!$1:$1,rBP!$5:$5,MAX(rBP!$5:$5))))))</f>
        <v>5790.3410278499559</v>
      </c>
      <c r="AT125" s="71">
        <f ca="1">IF(AT$5="",0,SUMPRODUCT(
INDIRECT(ADDRESS($P125,SUMIFS($1:$1,$5:$5,1))&amp;":"&amp;ADDRESS($P125,AT$1)),
INDIRECT("rBP!"&amp;ADDRESS($S125,SUMIFS(rBP!$1:$1,rBP!$5:$5,MAX(rBP!$5:$5)-AT$5+1))&amp;":"&amp;ADDRESS($S125,SUMIFS(rBP!$1:$1,rBP!$5:$5,MAX(rBP!$5:$5))))))</f>
        <v>5964.0512586854557</v>
      </c>
      <c r="AU125" s="71">
        <f ca="1">IF(AU$5="",0,SUMPRODUCT(
INDIRECT(ADDRESS($P125,SUMIFS($1:$1,$5:$5,1))&amp;":"&amp;ADDRESS($P125,AU$1)),
INDIRECT("rBP!"&amp;ADDRESS($S125,SUMIFS(rBP!$1:$1,rBP!$5:$5,MAX(rBP!$5:$5)-AU$5+1))&amp;":"&amp;ADDRESS($S125,SUMIFS(rBP!$1:$1,rBP!$5:$5,MAX(rBP!$5:$5))))))</f>
        <v>6142.9727964460189</v>
      </c>
      <c r="AV125" s="71">
        <f ca="1">IF(AV$5="",0,SUMPRODUCT(
INDIRECT(ADDRESS($P125,SUMIFS($1:$1,$5:$5,1))&amp;":"&amp;ADDRESS($P125,AV$1)),
INDIRECT("rBP!"&amp;ADDRESS($S125,SUMIFS(rBP!$1:$1,rBP!$5:$5,MAX(rBP!$5:$5)-AV$5+1))&amp;":"&amp;ADDRESS($S125,SUMIFS(rBP!$1:$1,rBP!$5:$5,MAX(rBP!$5:$5))))))</f>
        <v>6327.2619803393991</v>
      </c>
      <c r="AW125" s="71">
        <f ca="1">IF(AW$5="",0,SUMPRODUCT(
INDIRECT(ADDRESS($P125,SUMIFS($1:$1,$5:$5,1))&amp;":"&amp;ADDRESS($P125,AW$1)),
INDIRECT("rBP!"&amp;ADDRESS($S125,SUMIFS(rBP!$1:$1,rBP!$5:$5,MAX(rBP!$5:$5)-AW$5+1))&amp;":"&amp;ADDRESS($S125,SUMIFS(rBP!$1:$1,rBP!$5:$5,MAX(rBP!$5:$5))))))</f>
        <v>6517.0798397495819</v>
      </c>
      <c r="AX125" s="71">
        <f ca="1">IF(AX$5="",0,SUMPRODUCT(
INDIRECT(ADDRESS($P125,SUMIFS($1:$1,$5:$5,1))&amp;":"&amp;ADDRESS($P125,AX$1)),
INDIRECT("rBP!"&amp;ADDRESS($S125,SUMIFS(rBP!$1:$1,rBP!$5:$5,MAX(rBP!$5:$5)-AX$5+1))&amp;":"&amp;ADDRESS($S125,SUMIFS(rBP!$1:$1,rBP!$5:$5,MAX(rBP!$5:$5))))))</f>
        <v>6712.5922349420698</v>
      </c>
      <c r="AY125" s="71">
        <f ca="1">IF(AY$5="",0,SUMPRODUCT(
INDIRECT(ADDRESS($P125,SUMIFS($1:$1,$5:$5,1))&amp;":"&amp;ADDRESS($P125,AY$1)),
INDIRECT("rBP!"&amp;ADDRESS($S125,SUMIFS(rBP!$1:$1,rBP!$5:$5,MAX(rBP!$5:$5)-AY$5+1))&amp;":"&amp;ADDRESS($S125,SUMIFS(rBP!$1:$1,rBP!$5:$5,MAX(rBP!$5:$5))))))</f>
        <v>6913.9700019903321</v>
      </c>
      <c r="AZ125" s="71">
        <f ca="1">IF(AZ$5="",0,SUMPRODUCT(
INDIRECT(ADDRESS($P125,SUMIFS($1:$1,$5:$5,1))&amp;":"&amp;ADDRESS($P125,AZ$1)),
INDIRECT("rBP!"&amp;ADDRESS($S125,SUMIFS(rBP!$1:$1,rBP!$5:$5,MAX(rBP!$5:$5)-AZ$5+1))&amp;":"&amp;ADDRESS($S125,SUMIFS(rBP!$1:$1,rBP!$5:$5,MAX(rBP!$5:$5))))))</f>
        <v>7121.3891020500414</v>
      </c>
      <c r="BA125" s="71">
        <f ca="1">IF(BA$5="",0,SUMPRODUCT(
INDIRECT(ADDRESS($P125,SUMIFS($1:$1,$5:$5,1))&amp;":"&amp;ADDRESS($P125,BA$1)),
INDIRECT("rBP!"&amp;ADDRESS($S125,SUMIFS(rBP!$1:$1,rBP!$5:$5,MAX(rBP!$5:$5)-BA$5+1))&amp;":"&amp;ADDRESS($S125,SUMIFS(rBP!$1:$1,rBP!$5:$5,MAX(rBP!$5:$5))))))</f>
        <v>7335.0307751115433</v>
      </c>
      <c r="BB125" s="71">
        <f ca="1">IF(BB$5="",0,SUMPRODUCT(
INDIRECT(ADDRESS($P125,SUMIFS($1:$1,$5:$5,1))&amp;":"&amp;ADDRESS($P125,BB$1)),
INDIRECT("rBP!"&amp;ADDRESS($S125,SUMIFS(rBP!$1:$1,rBP!$5:$5,MAX(rBP!$5:$5)-BB$5+1))&amp;":"&amp;ADDRESS($S125,SUMIFS(rBP!$1:$1,rBP!$5:$5,MAX(rBP!$5:$5))))))</f>
        <v>7555.0816983648892</v>
      </c>
      <c r="BC125" s="71">
        <f ca="1">IF(BC$5="",0,SUMPRODUCT(
INDIRECT(ADDRESS($P125,SUMIFS($1:$1,$5:$5,1))&amp;":"&amp;ADDRESS($P125,BC$1)),
INDIRECT("rBP!"&amp;ADDRESS($S125,SUMIFS(rBP!$1:$1,rBP!$5:$5,MAX(rBP!$5:$5)-BC$5+1))&amp;":"&amp;ADDRESS($S125,SUMIFS(rBP!$1:$1,rBP!$5:$5,MAX(rBP!$5:$5))))))</f>
        <v>7781.7341493158374</v>
      </c>
      <c r="BD125" s="71">
        <f ca="1">IF(BD$5="",0,SUMPRODUCT(
INDIRECT(ADDRESS($P125,SUMIFS($1:$1,$5:$5,1))&amp;":"&amp;ADDRESS($P125,BD$1)),
INDIRECT("rBP!"&amp;ADDRESS($S125,SUMIFS(rBP!$1:$1,rBP!$5:$5,MAX(rBP!$5:$5)-BD$5+1))&amp;":"&amp;ADDRESS($S125,SUMIFS(rBP!$1:$1,rBP!$5:$5,MAX(rBP!$5:$5))))))</f>
        <v>8015.1861737953132</v>
      </c>
      <c r="BE125" s="71">
        <f ca="1">IF(BE$5="",0,SUMPRODUCT(
INDIRECT(ADDRESS($P125,SUMIFS($1:$1,$5:$5,1))&amp;":"&amp;ADDRESS($P125,BE$1)),
INDIRECT("rBP!"&amp;ADDRESS($S125,SUMIFS(rBP!$1:$1,rBP!$5:$5,MAX(rBP!$5:$5)-BE$5+1))&amp;":"&amp;ADDRESS($S125,SUMIFS(rBP!$1:$1,rBP!$5:$5,MAX(rBP!$5:$5))))))</f>
        <v>8255.6417590091733</v>
      </c>
      <c r="BF125" s="71">
        <f ca="1">IF(BF$5="",0,SUMPRODUCT(
INDIRECT(ADDRESS($P125,SUMIFS($1:$1,$5:$5,1))&amp;":"&amp;ADDRESS($P125,BF$1)),
INDIRECT("rBP!"&amp;ADDRESS($S125,SUMIFS(rBP!$1:$1,rBP!$5:$5,MAX(rBP!$5:$5)-BF$5+1))&amp;":"&amp;ADDRESS($S125,SUMIFS(rBP!$1:$1,rBP!$5:$5,MAX(rBP!$5:$5))))))</f>
        <v>8503.3110117794477</v>
      </c>
      <c r="BG125" s="71">
        <f ca="1">IF(BG$5="",0,SUMPRODUCT(
INDIRECT(ADDRESS($P125,SUMIFS($1:$1,$5:$5,1))&amp;":"&amp;ADDRESS($P125,BG$1)),
INDIRECT("rBP!"&amp;ADDRESS($S125,SUMIFS(rBP!$1:$1,rBP!$5:$5,MAX(rBP!$5:$5)-BG$5+1))&amp;":"&amp;ADDRESS($S125,SUMIFS(rBP!$1:$1,rBP!$5:$5,MAX(rBP!$5:$5))))))</f>
        <v>8758.4103421328309</v>
      </c>
      <c r="BH125" s="71">
        <f ca="1">IF(BH$5="",0,SUMPRODUCT(
INDIRECT(ADDRESS($P125,SUMIFS($1:$1,$5:$5,1))&amp;":"&amp;ADDRESS($P125,BH$1)),
INDIRECT("rBP!"&amp;ADDRESS($S125,SUMIFS(rBP!$1:$1,rBP!$5:$5,MAX(rBP!$5:$5)-BH$5+1))&amp;":"&amp;ADDRESS($S125,SUMIFS(rBP!$1:$1,rBP!$5:$5,MAX(rBP!$5:$5))))))</f>
        <v>9021.1626523968152</v>
      </c>
      <c r="BI125" s="71">
        <f ca="1">IF(BI$5="",0,SUMPRODUCT(
INDIRECT(ADDRESS($P125,SUMIFS($1:$1,$5:$5,1))&amp;":"&amp;ADDRESS($P125,BI$1)),
INDIRECT("rBP!"&amp;ADDRESS($S125,SUMIFS(rBP!$1:$1,rBP!$5:$5,MAX(rBP!$5:$5)-BI$5+1))&amp;":"&amp;ADDRESS($S125,SUMIFS(rBP!$1:$1,rBP!$5:$5,MAX(rBP!$5:$5))))))</f>
        <v>9291.7975319687193</v>
      </c>
      <c r="BJ125" s="71">
        <f ca="1">IF(BJ$5="",0,SUMPRODUCT(
INDIRECT(ADDRESS($P125,SUMIFS($1:$1,$5:$5,1))&amp;":"&amp;ADDRESS($P125,BJ$1)),
INDIRECT("rBP!"&amp;ADDRESS($S125,SUMIFS(rBP!$1:$1,rBP!$5:$5,MAX(rBP!$5:$5)-BJ$5+1))&amp;":"&amp;ADDRESS($S125,SUMIFS(rBP!$1:$1,rBP!$5:$5,MAX(rBP!$5:$5))))))</f>
        <v>9570.5514579277806</v>
      </c>
      <c r="BK125" s="71">
        <f ca="1">IF(BK$5="",0,SUMPRODUCT(
INDIRECT(ADDRESS($P125,SUMIFS($1:$1,$5:$5,1))&amp;":"&amp;ADDRESS($P125,BK$1)),
INDIRECT("rBP!"&amp;ADDRESS($S125,SUMIFS(rBP!$1:$1,rBP!$5:$5,MAX(rBP!$5:$5)-BK$5+1))&amp;":"&amp;ADDRESS($S125,SUMIFS(rBP!$1:$1,rBP!$5:$5,MAX(rBP!$5:$5))))))</f>
        <v>9857.6680016656155</v>
      </c>
      <c r="BL125" s="71">
        <f ca="1">IF(BL$5="",0,SUMPRODUCT(
INDIRECT(ADDRESS($P125,SUMIFS($1:$1,$5:$5,1))&amp;":"&amp;ADDRESS($P125,BL$1)),
INDIRECT("rBP!"&amp;ADDRESS($S125,SUMIFS(rBP!$1:$1,rBP!$5:$5,MAX(rBP!$5:$5)-BL$5+1))&amp;":"&amp;ADDRESS($S125,SUMIFS(rBP!$1:$1,rBP!$5:$5,MAX(rBP!$5:$5))))))</f>
        <v>10153.398041715585</v>
      </c>
      <c r="BM125" s="71">
        <f ca="1">IF(BM$5="",0,SUMPRODUCT(
INDIRECT(ADDRESS($P125,SUMIFS($1:$1,$5:$5,1))&amp;":"&amp;ADDRESS($P125,BM$1)),
INDIRECT("rBP!"&amp;ADDRESS($S125,SUMIFS(rBP!$1:$1,rBP!$5:$5,MAX(rBP!$5:$5)-BM$5+1))&amp;":"&amp;ADDRESS($S125,SUMIFS(rBP!$1:$1,rBP!$5:$5,MAX(rBP!$5:$5))))))</f>
        <v>10457.999982967052</v>
      </c>
      <c r="BN125" s="71">
        <f ca="1">IF(BN$5="",0,SUMPRODUCT(
INDIRECT(ADDRESS($P125,SUMIFS($1:$1,$5:$5,1))&amp;":"&amp;ADDRESS($P125,BN$1)),
INDIRECT("rBP!"&amp;ADDRESS($S125,SUMIFS(rBP!$1:$1,rBP!$5:$5,MAX(rBP!$5:$5)-BN$5+1))&amp;":"&amp;ADDRESS($S125,SUMIFS(rBP!$1:$1,rBP!$5:$5,MAX(rBP!$5:$5))))))</f>
        <v>10771.739982456063</v>
      </c>
      <c r="BO125" s="71">
        <f ca="1">IF(BO$5="",0,SUMPRODUCT(
INDIRECT(ADDRESS($P125,SUMIFS($1:$1,$5:$5,1))&amp;":"&amp;ADDRESS($P125,BO$1)),
INDIRECT("rBP!"&amp;ADDRESS($S125,SUMIFS(rBP!$1:$1,rBP!$5:$5,MAX(rBP!$5:$5)-BO$5+1))&amp;":"&amp;ADDRESS($S125,SUMIFS(rBP!$1:$1,rBP!$5:$5,MAX(rBP!$5:$5))))))</f>
        <v>11094.892181929747</v>
      </c>
      <c r="BP125" s="71">
        <f ca="1">IF(BP$5="",0,SUMPRODUCT(
INDIRECT(ADDRESS($P125,SUMIFS($1:$1,$5:$5,1))&amp;":"&amp;ADDRESS($P125,BP$1)),
INDIRECT("rBP!"&amp;ADDRESS($S125,SUMIFS(rBP!$1:$1,rBP!$5:$5,MAX(rBP!$5:$5)-BP$5+1))&amp;":"&amp;ADDRESS($S125,SUMIFS(rBP!$1:$1,rBP!$5:$5,MAX(rBP!$5:$5))))))</f>
        <v>11427.738947387641</v>
      </c>
      <c r="BQ125" s="71">
        <f ca="1">IF(BQ$5="",0,SUMPRODUCT(
INDIRECT(ADDRESS($P125,SUMIFS($1:$1,$5:$5,1))&amp;":"&amp;ADDRESS($P125,BQ$1)),
INDIRECT("rBP!"&amp;ADDRESS($S125,SUMIFS(rBP!$1:$1,rBP!$5:$5,MAX(rBP!$5:$5)-BQ$5+1))&amp;":"&amp;ADDRESS($S125,SUMIFS(rBP!$1:$1,rBP!$5:$5,MAX(rBP!$5:$5))))))</f>
        <v>11770.571115809267</v>
      </c>
      <c r="BR125" s="71">
        <f ca="1">IF(BR$5="",0,SUMPRODUCT(
INDIRECT(ADDRESS($P125,SUMIFS($1:$1,$5:$5,1))&amp;":"&amp;ADDRESS($P125,BR$1)),
INDIRECT("rBP!"&amp;ADDRESS($S125,SUMIFS(rBP!$1:$1,rBP!$5:$5,MAX(rBP!$5:$5)-BR$5+1))&amp;":"&amp;ADDRESS($S125,SUMIFS(rBP!$1:$1,rBP!$5:$5,MAX(rBP!$5:$5))))))</f>
        <v>12123.688249283547</v>
      </c>
      <c r="BS125" s="71">
        <f ca="1">IF(BS$5="",0,SUMPRODUCT(
INDIRECT(ADDRESS($P125,SUMIFS($1:$1,$5:$5,1))&amp;":"&amp;ADDRESS($P125,BS$1)),
INDIRECT("rBP!"&amp;ADDRESS($S125,SUMIFS(rBP!$1:$1,rBP!$5:$5,MAX(rBP!$5:$5)-BS$5+1))&amp;":"&amp;ADDRESS($S125,SUMIFS(rBP!$1:$1,rBP!$5:$5,MAX(rBP!$5:$5))))))</f>
        <v>12487.398896762055</v>
      </c>
      <c r="BT125" s="71">
        <f ca="1">IF(BT$5="",0,SUMPRODUCT(
INDIRECT(ADDRESS($P125,SUMIFS($1:$1,$5:$5,1))&amp;":"&amp;ADDRESS($P125,BT$1)),
INDIRECT("rBP!"&amp;ADDRESS($S125,SUMIFS(rBP!$1:$1,rBP!$5:$5,MAX(rBP!$5:$5)-BT$5+1))&amp;":"&amp;ADDRESS($S125,SUMIFS(rBP!$1:$1,rBP!$5:$5,MAX(rBP!$5:$5))))))</f>
        <v>12862.020863664919</v>
      </c>
      <c r="BU125" s="71">
        <f ca="1">IF(BU$5="",0,SUMPRODUCT(
INDIRECT(ADDRESS($P125,SUMIFS($1:$1,$5:$5,1))&amp;":"&amp;ADDRESS($P125,BU$1)),
INDIRECT("rBP!"&amp;ADDRESS($S125,SUMIFS(rBP!$1:$1,rBP!$5:$5,MAX(rBP!$5:$5)-BU$5+1))&amp;":"&amp;ADDRESS($S125,SUMIFS(rBP!$1:$1,rBP!$5:$5,MAX(rBP!$5:$5))))))</f>
        <v>13247.881489574866</v>
      </c>
      <c r="BV125" s="71">
        <f ca="1">IF(BV$5="",0,SUMPRODUCT(
INDIRECT(ADDRESS($P125,SUMIFS($1:$1,$5:$5,1))&amp;":"&amp;ADDRESS($P125,BV$1)),
INDIRECT("rBP!"&amp;ADDRESS($S125,SUMIFS(rBP!$1:$1,rBP!$5:$5,MAX(rBP!$5:$5)-BV$5+1))&amp;":"&amp;ADDRESS($S125,SUMIFS(rBP!$1:$1,rBP!$5:$5,MAX(rBP!$5:$5))))))</f>
        <v>0</v>
      </c>
      <c r="BW125" s="71">
        <f ca="1">IF(BW$5="",0,SUMPRODUCT(
INDIRECT(ADDRESS($P125,SUMIFS($1:$1,$5:$5,1))&amp;":"&amp;ADDRESS($P125,BW$1)),
INDIRECT("rBP!"&amp;ADDRESS($S125,SUMIFS(rBP!$1:$1,rBP!$5:$5,MAX(rBP!$5:$5)-BW$5+1))&amp;":"&amp;ADDRESS($S125,SUMIFS(rBP!$1:$1,rBP!$5:$5,MAX(rBP!$5:$5))))))</f>
        <v>0</v>
      </c>
      <c r="BX125" s="71">
        <f ca="1">IF(BX$5="",0,SUMPRODUCT(
INDIRECT(ADDRESS($P125,SUMIFS($1:$1,$5:$5,1))&amp;":"&amp;ADDRESS($P125,BX$1)),
INDIRECT("rBP!"&amp;ADDRESS($S125,SUMIFS(rBP!$1:$1,rBP!$5:$5,MAX(rBP!$5:$5)-BX$5+1))&amp;":"&amp;ADDRESS($S125,SUMIFS(rBP!$1:$1,rBP!$5:$5,MAX(rBP!$5:$5))))))</f>
        <v>0</v>
      </c>
      <c r="BY125" s="71">
        <f ca="1">IF(BY$5="",0,SUMPRODUCT(
INDIRECT(ADDRESS($P125,SUMIFS($1:$1,$5:$5,1))&amp;":"&amp;ADDRESS($P125,BY$1)),
INDIRECT("rBP!"&amp;ADDRESS($S125,SUMIFS(rBP!$1:$1,rBP!$5:$5,MAX(rBP!$5:$5)-BY$5+1))&amp;":"&amp;ADDRESS($S125,SUMIFS(rBP!$1:$1,rBP!$5:$5,MAX(rBP!$5:$5))))))</f>
        <v>0</v>
      </c>
      <c r="BZ125" s="71">
        <f ca="1">IF(BZ$5="",0,SUMPRODUCT(
INDIRECT(ADDRESS($P125,SUMIFS($1:$1,$5:$5,1))&amp;":"&amp;ADDRESS($P125,BZ$1)),
INDIRECT("rBP!"&amp;ADDRESS($S125,SUMIFS(rBP!$1:$1,rBP!$5:$5,MAX(rBP!$5:$5)-BZ$5+1))&amp;":"&amp;ADDRESS($S125,SUMIFS(rBP!$1:$1,rBP!$5:$5,MAX(rBP!$5:$5))))))</f>
        <v>0</v>
      </c>
      <c r="CA125" s="71">
        <f ca="1">IF(CA$5="",0,SUMPRODUCT(
INDIRECT(ADDRESS($P125,SUMIFS($1:$1,$5:$5,1))&amp;":"&amp;ADDRESS($P125,CA$1)),
INDIRECT("rBP!"&amp;ADDRESS($S125,SUMIFS(rBP!$1:$1,rBP!$5:$5,MAX(rBP!$5:$5)-CA$5+1))&amp;":"&amp;ADDRESS($S125,SUMIFS(rBP!$1:$1,rBP!$5:$5,MAX(rBP!$5:$5))))))</f>
        <v>0</v>
      </c>
      <c r="CB125" s="71">
        <f ca="1">IF(CB$5="",0,SUMPRODUCT(
INDIRECT(ADDRESS($P125,SUMIFS($1:$1,$5:$5,1))&amp;":"&amp;ADDRESS($P125,CB$1)),
INDIRECT("rBP!"&amp;ADDRESS($S125,SUMIFS(rBP!$1:$1,rBP!$5:$5,MAX(rBP!$5:$5)-CB$5+1))&amp;":"&amp;ADDRESS($S125,SUMIFS(rBP!$1:$1,rBP!$5:$5,MAX(rBP!$5:$5))))))</f>
        <v>0</v>
      </c>
      <c r="CC125" s="71">
        <f ca="1">IF(CC$5="",0,SUMPRODUCT(
INDIRECT(ADDRESS($P125,SUMIFS($1:$1,$5:$5,1))&amp;":"&amp;ADDRESS($P125,CC$1)),
INDIRECT("rBP!"&amp;ADDRESS($S125,SUMIFS(rBP!$1:$1,rBP!$5:$5,MAX(rBP!$5:$5)-CC$5+1))&amp;":"&amp;ADDRESS($S125,SUMIFS(rBP!$1:$1,rBP!$5:$5,MAX(rBP!$5:$5))))))</f>
        <v>0</v>
      </c>
      <c r="CD125" s="71">
        <f ca="1">IF(CD$5="",0,SUMPRODUCT(
INDIRECT(ADDRESS($P125,SUMIFS($1:$1,$5:$5,1))&amp;":"&amp;ADDRESS($P125,CD$1)),
INDIRECT("rBP!"&amp;ADDRESS($S125,SUMIFS(rBP!$1:$1,rBP!$5:$5,MAX(rBP!$5:$5)-CD$5+1))&amp;":"&amp;ADDRESS($S125,SUMIFS(rBP!$1:$1,rBP!$5:$5,MAX(rBP!$5:$5))))))</f>
        <v>0</v>
      </c>
      <c r="CE125" s="71">
        <f ca="1">IF(CE$5="",0,SUMPRODUCT(
INDIRECT(ADDRESS($P125,SUMIFS($1:$1,$5:$5,1))&amp;":"&amp;ADDRESS($P125,CE$1)),
INDIRECT("rBP!"&amp;ADDRESS($S125,SUMIFS(rBP!$1:$1,rBP!$5:$5,MAX(rBP!$5:$5)-CE$5+1))&amp;":"&amp;ADDRESS($S125,SUMIFS(rBP!$1:$1,rBP!$5:$5,MAX(rBP!$5:$5))))))</f>
        <v>0</v>
      </c>
      <c r="CF125" s="71">
        <f ca="1">IF(CF$5="",0,SUMPRODUCT(
INDIRECT(ADDRESS($P125,SUMIFS($1:$1,$5:$5,1))&amp;":"&amp;ADDRESS($P125,CF$1)),
INDIRECT("rBP!"&amp;ADDRESS($S125,SUMIFS(rBP!$1:$1,rBP!$5:$5,MAX(rBP!$5:$5)-CF$5+1))&amp;":"&amp;ADDRESS($S125,SUMIFS(rBP!$1:$1,rBP!$5:$5,MAX(rBP!$5:$5))))))</f>
        <v>0</v>
      </c>
      <c r="CG125" s="71">
        <f ca="1">IF(CG$5="",0,SUMPRODUCT(
INDIRECT(ADDRESS($P125,SUMIFS($1:$1,$5:$5,1))&amp;":"&amp;ADDRESS($P125,CG$1)),
INDIRECT("rBP!"&amp;ADDRESS($S125,SUMIFS(rBP!$1:$1,rBP!$5:$5,MAX(rBP!$5:$5)-CG$5+1))&amp;":"&amp;ADDRESS($S125,SUMIFS(rBP!$1:$1,rBP!$5:$5,MAX(rBP!$5:$5))))))</f>
        <v>0</v>
      </c>
      <c r="CH125" s="71">
        <f ca="1">IF(CH$5="",0,SUMPRODUCT(
INDIRECT(ADDRESS($P125,SUMIFS($1:$1,$5:$5,1))&amp;":"&amp;ADDRESS($P125,CH$1)),
INDIRECT("rBP!"&amp;ADDRESS($S125,SUMIFS(rBP!$1:$1,rBP!$5:$5,MAX(rBP!$5:$5)-CH$5+1))&amp;":"&amp;ADDRESS($S125,SUMIFS(rBP!$1:$1,rBP!$5:$5,MAX(rBP!$5:$5))))))</f>
        <v>0</v>
      </c>
      <c r="CI125" s="71">
        <f ca="1">IF(CI$5="",0,SUMPRODUCT(
INDIRECT(ADDRESS($P125,SUMIFS($1:$1,$5:$5,1))&amp;":"&amp;ADDRESS($P125,CI$1)),
INDIRECT("rBP!"&amp;ADDRESS($S125,SUMIFS(rBP!$1:$1,rBP!$5:$5,MAX(rBP!$5:$5)-CI$5+1))&amp;":"&amp;ADDRESS($S125,SUMIFS(rBP!$1:$1,rBP!$5:$5,MAX(rBP!$5:$5))))))</f>
        <v>0</v>
      </c>
      <c r="CJ125" s="71">
        <f ca="1">IF(CJ$5="",0,SUMPRODUCT(
INDIRECT(ADDRESS($P125,SUMIFS($1:$1,$5:$5,1))&amp;":"&amp;ADDRESS($P125,CJ$1)),
INDIRECT("rBP!"&amp;ADDRESS($S125,SUMIFS(rBP!$1:$1,rBP!$5:$5,MAX(rBP!$5:$5)-CJ$5+1))&amp;":"&amp;ADDRESS($S125,SUMIFS(rBP!$1:$1,rBP!$5:$5,MAX(rBP!$5:$5))))))</f>
        <v>0</v>
      </c>
      <c r="CK125" s="71">
        <f ca="1">IF(CK$5="",0,SUMPRODUCT(
INDIRECT(ADDRESS($P125,SUMIFS($1:$1,$5:$5,1))&amp;":"&amp;ADDRESS($P125,CK$1)),
INDIRECT("rBP!"&amp;ADDRESS($S125,SUMIFS(rBP!$1:$1,rBP!$5:$5,MAX(rBP!$5:$5)-CK$5+1))&amp;":"&amp;ADDRESS($S125,SUMIFS(rBP!$1:$1,rBP!$5:$5,MAX(rBP!$5:$5))))))</f>
        <v>0</v>
      </c>
      <c r="CL125" s="71">
        <f ca="1">IF(CL$5="",0,SUMPRODUCT(
INDIRECT(ADDRESS($P125,SUMIFS($1:$1,$5:$5,1))&amp;":"&amp;ADDRESS($P125,CL$1)),
INDIRECT("rBP!"&amp;ADDRESS($S125,SUMIFS(rBP!$1:$1,rBP!$5:$5,MAX(rBP!$5:$5)-CL$5+1))&amp;":"&amp;ADDRESS($S125,SUMIFS(rBP!$1:$1,rBP!$5:$5,MAX(rBP!$5:$5))))))</f>
        <v>0</v>
      </c>
      <c r="CM125" s="71">
        <f ca="1">IF(CM$5="",0,SUMPRODUCT(
INDIRECT(ADDRESS($P125,SUMIFS($1:$1,$5:$5,1))&amp;":"&amp;ADDRESS($P125,CM$1)),
INDIRECT("rBP!"&amp;ADDRESS($S125,SUMIFS(rBP!$1:$1,rBP!$5:$5,MAX(rBP!$5:$5)-CM$5+1))&amp;":"&amp;ADDRESS($S125,SUMIFS(rBP!$1:$1,rBP!$5:$5,MAX(rBP!$5:$5))))))</f>
        <v>0</v>
      </c>
      <c r="CN125" s="71">
        <f ca="1">IF(CN$5="",0,SUMPRODUCT(
INDIRECT(ADDRESS($P125,SUMIFS($1:$1,$5:$5,1))&amp;":"&amp;ADDRESS($P125,CN$1)),
INDIRECT("rBP!"&amp;ADDRESS($S125,SUMIFS(rBP!$1:$1,rBP!$5:$5,MAX(rBP!$5:$5)-CN$5+1))&amp;":"&amp;ADDRESS($S125,SUMIFS(rBP!$1:$1,rBP!$5:$5,MAX(rBP!$5:$5))))))</f>
        <v>0</v>
      </c>
      <c r="CO125" s="71">
        <f ca="1">IF(CO$5="",0,SUMPRODUCT(
INDIRECT(ADDRESS($P125,SUMIFS($1:$1,$5:$5,1))&amp;":"&amp;ADDRESS($P125,CO$1)),
INDIRECT("rBP!"&amp;ADDRESS($S125,SUMIFS(rBP!$1:$1,rBP!$5:$5,MAX(rBP!$5:$5)-CO$5+1))&amp;":"&amp;ADDRESS($S125,SUMIFS(rBP!$1:$1,rBP!$5:$5,MAX(rBP!$5:$5))))))</f>
        <v>0</v>
      </c>
      <c r="CP125" s="71">
        <f ca="1">IF(CP$5="",0,SUMPRODUCT(
INDIRECT(ADDRESS($P125,SUMIFS($1:$1,$5:$5,1))&amp;":"&amp;ADDRESS($P125,CP$1)),
INDIRECT("rBP!"&amp;ADDRESS($S125,SUMIFS(rBP!$1:$1,rBP!$5:$5,MAX(rBP!$5:$5)-CP$5+1))&amp;":"&amp;ADDRESS($S125,SUMIFS(rBP!$1:$1,rBP!$5:$5,MAX(rBP!$5:$5))))))</f>
        <v>0</v>
      </c>
      <c r="CQ125" s="71">
        <f ca="1">IF(CQ$5="",0,SUMPRODUCT(
INDIRECT(ADDRESS($P125,SUMIFS($1:$1,$5:$5,1))&amp;":"&amp;ADDRESS($P125,CQ$1)),
INDIRECT("rBP!"&amp;ADDRESS($S125,SUMIFS(rBP!$1:$1,rBP!$5:$5,MAX(rBP!$5:$5)-CQ$5+1))&amp;":"&amp;ADDRESS($S125,SUMIFS(rBP!$1:$1,rBP!$5:$5,MAX(rBP!$5:$5))))))</f>
        <v>0</v>
      </c>
      <c r="CR125" s="71">
        <f ca="1">IF(CR$5="",0,SUMPRODUCT(
INDIRECT(ADDRESS($P125,SUMIFS($1:$1,$5:$5,1))&amp;":"&amp;ADDRESS($P125,CR$1)),
INDIRECT("rBP!"&amp;ADDRESS($S125,SUMIFS(rBP!$1:$1,rBP!$5:$5,MAX(rBP!$5:$5)-CR$5+1))&amp;":"&amp;ADDRESS($S125,SUMIFS(rBP!$1:$1,rBP!$5:$5,MAX(rBP!$5:$5))))))</f>
        <v>0</v>
      </c>
      <c r="CS125" s="71">
        <f ca="1">IF(CS$5="",0,SUMPRODUCT(
INDIRECT(ADDRESS($P125,SUMIFS($1:$1,$5:$5,1))&amp;":"&amp;ADDRESS($P125,CS$1)),
INDIRECT("rBP!"&amp;ADDRESS($S125,SUMIFS(rBP!$1:$1,rBP!$5:$5,MAX(rBP!$5:$5)-CS$5+1))&amp;":"&amp;ADDRESS($S125,SUMIFS(rBP!$1:$1,rBP!$5:$5,MAX(rBP!$5:$5))))))</f>
        <v>0</v>
      </c>
      <c r="CT125" s="71">
        <f ca="1">IF(CT$5="",0,SUMPRODUCT(
INDIRECT(ADDRESS($P125,SUMIFS($1:$1,$5:$5,1))&amp;":"&amp;ADDRESS($P125,CT$1)),
INDIRECT("rBP!"&amp;ADDRESS($S125,SUMIFS(rBP!$1:$1,rBP!$5:$5,MAX(rBP!$5:$5)-CT$5+1))&amp;":"&amp;ADDRESS($S125,SUMIFS(rBP!$1:$1,rBP!$5:$5,MAX(rBP!$5:$5))))))</f>
        <v>0</v>
      </c>
    </row>
    <row r="126" spans="1:98" s="27" customFormat="1" ht="12" x14ac:dyDescent="0.25">
      <c r="A126" s="26">
        <f>ROW()</f>
        <v>126</v>
      </c>
      <c r="E126" s="24"/>
      <c r="F126" s="68" t="str">
        <f>F120</f>
        <v>Себестоимость продаж в натуральных величинах</v>
      </c>
      <c r="G126" s="27" t="str">
        <f>BP!$F$25</f>
        <v>Упаковка</v>
      </c>
      <c r="M126" s="2" t="str">
        <f>BP!$M$25</f>
        <v>компл</v>
      </c>
      <c r="P126" s="73">
        <f t="shared" si="16"/>
        <v>7</v>
      </c>
      <c r="R126" s="24"/>
      <c r="S126" s="73">
        <f>BP!$A182</f>
        <v>182</v>
      </c>
      <c r="T126" s="69"/>
      <c r="U126" s="69"/>
      <c r="V126" s="77"/>
      <c r="W126" s="29">
        <f ca="1">SUM(INDIRECT(ADDRESS(ROW(),SUMIFS($1:$1,$5:$5,1))):INDIRECT(ADDRESS(ROW(),SUMIFS($1:$1,$5:$5,MAX($5:$5)))))</f>
        <v>321510.59780873667</v>
      </c>
      <c r="X126" s="69"/>
      <c r="Y126" s="69"/>
      <c r="Z126" s="71">
        <f ca="1">IF(Z$5="",0,SUMPRODUCT(
INDIRECT(ADDRESS($P126,SUMIFS($1:$1,$5:$5,1))&amp;":"&amp;ADDRESS($P126,Z$1)),
INDIRECT("rBP!"&amp;ADDRESS($S126,SUMIFS(rBP!$1:$1,rBP!$5:$5,MAX(rBP!$5:$5)-Z$5+1))&amp;":"&amp;ADDRESS($S126,SUMIFS(rBP!$1:$1,rBP!$5:$5,MAX(rBP!$5:$5))))))</f>
        <v>0</v>
      </c>
      <c r="AA126" s="71">
        <f ca="1">IF(AA$5="",0,SUMPRODUCT(
INDIRECT(ADDRESS($P126,SUMIFS($1:$1,$5:$5,1))&amp;":"&amp;ADDRESS($P126,AA$1)),
INDIRECT("rBP!"&amp;ADDRESS($S126,SUMIFS(rBP!$1:$1,rBP!$5:$5,MAX(rBP!$5:$5)-AA$5+1))&amp;":"&amp;ADDRESS($S126,SUMIFS(rBP!$1:$1,rBP!$5:$5,MAX(rBP!$5:$5))))))</f>
        <v>0</v>
      </c>
      <c r="AB126" s="71">
        <f ca="1">IF(AB$5="",0,SUMPRODUCT(
INDIRECT(ADDRESS($P126,SUMIFS($1:$1,$5:$5,1))&amp;":"&amp;ADDRESS($P126,AB$1)),
INDIRECT("rBP!"&amp;ADDRESS($S126,SUMIFS(rBP!$1:$1,rBP!$5:$5,MAX(rBP!$5:$5)-AB$5+1))&amp;":"&amp;ADDRESS($S126,SUMIFS(rBP!$1:$1,rBP!$5:$5,MAX(rBP!$5:$5))))))</f>
        <v>0</v>
      </c>
      <c r="AC126" s="71">
        <f ca="1">IF(AC$5="",0,SUMPRODUCT(
INDIRECT(ADDRESS($P126,SUMIFS($1:$1,$5:$5,1))&amp;":"&amp;ADDRESS($P126,AC$1)),
INDIRECT("rBP!"&amp;ADDRESS($S126,SUMIFS(rBP!$1:$1,rBP!$5:$5,MAX(rBP!$5:$5)-AC$5+1))&amp;":"&amp;ADDRESS($S126,SUMIFS(rBP!$1:$1,rBP!$5:$5,MAX(rBP!$5:$5))))))</f>
        <v>0</v>
      </c>
      <c r="AD126" s="71">
        <f ca="1">IF(AD$5="",0,SUMPRODUCT(
INDIRECT(ADDRESS($P126,SUMIFS($1:$1,$5:$5,1))&amp;":"&amp;ADDRESS($P126,AD$1)),
INDIRECT("rBP!"&amp;ADDRESS($S126,SUMIFS(rBP!$1:$1,rBP!$5:$5,MAX(rBP!$5:$5)-AD$5+1))&amp;":"&amp;ADDRESS($S126,SUMIFS(rBP!$1:$1,rBP!$5:$5,MAX(rBP!$5:$5))))))</f>
        <v>0</v>
      </c>
      <c r="AE126" s="71">
        <f ca="1">IF(AE$5="",0,SUMPRODUCT(
INDIRECT(ADDRESS($P126,SUMIFS($1:$1,$5:$5,1))&amp;":"&amp;ADDRESS($P126,AE$1)),
INDIRECT("rBP!"&amp;ADDRESS($S126,SUMIFS(rBP!$1:$1,rBP!$5:$5,MAX(rBP!$5:$5)-AE$5+1))&amp;":"&amp;ADDRESS($S126,SUMIFS(rBP!$1:$1,rBP!$5:$5,MAX(rBP!$5:$5))))))</f>
        <v>400</v>
      </c>
      <c r="AF126" s="71">
        <f ca="1">IF(AF$5="",0,SUMPRODUCT(
INDIRECT(ADDRESS($P126,SUMIFS($1:$1,$5:$5,1))&amp;":"&amp;ADDRESS($P126,AF$1)),
INDIRECT("rBP!"&amp;ADDRESS($S126,SUMIFS(rBP!$1:$1,rBP!$5:$5,MAX(rBP!$5:$5)-AF$5+1))&amp;":"&amp;ADDRESS($S126,SUMIFS(rBP!$1:$1,rBP!$5:$5,MAX(rBP!$5:$5))))))</f>
        <v>2412</v>
      </c>
      <c r="AG126" s="71">
        <f ca="1">IF(AG$5="",0,SUMPRODUCT(
INDIRECT(ADDRESS($P126,SUMIFS($1:$1,$5:$5,1))&amp;":"&amp;ADDRESS($P126,AG$1)),
INDIRECT("rBP!"&amp;ADDRESS($S126,SUMIFS(rBP!$1:$1,rBP!$5:$5,MAX(rBP!$5:$5)-AG$5+1))&amp;":"&amp;ADDRESS($S126,SUMIFS(rBP!$1:$1,rBP!$5:$5,MAX(rBP!$5:$5))))))</f>
        <v>3484.36</v>
      </c>
      <c r="AH126" s="71">
        <f ca="1">IF(AH$5="",0,SUMPRODUCT(
INDIRECT(ADDRESS($P126,SUMIFS($1:$1,$5:$5,1))&amp;":"&amp;ADDRESS($P126,AH$1)),
INDIRECT("rBP!"&amp;ADDRESS($S126,SUMIFS(rBP!$1:$1,rBP!$5:$5,MAX(rBP!$5:$5)-AH$5+1))&amp;":"&amp;ADDRESS($S126,SUMIFS(rBP!$1:$1,rBP!$5:$5,MAX(rBP!$5:$5))))))</f>
        <v>3988.8908000000001</v>
      </c>
      <c r="AI126" s="71">
        <f ca="1">IF(AI$5="",0,SUMPRODUCT(
INDIRECT(ADDRESS($P126,SUMIFS($1:$1,$5:$5,1))&amp;":"&amp;ADDRESS($P126,AI$1)),
INDIRECT("rBP!"&amp;ADDRESS($S126,SUMIFS(rBP!$1:$1,rBP!$5:$5,MAX(rBP!$5:$5)-AI$5+1))&amp;":"&amp;ADDRESS($S126,SUMIFS(rBP!$1:$1,rBP!$5:$5,MAX(rBP!$5:$5))))))</f>
        <v>4308.5575239999998</v>
      </c>
      <c r="AJ126" s="71">
        <f ca="1">IF(AJ$5="",0,SUMPRODUCT(
INDIRECT(ADDRESS($P126,SUMIFS($1:$1,$5:$5,1))&amp;":"&amp;ADDRESS($P126,AJ$1)),
INDIRECT("rBP!"&amp;ADDRESS($S126,SUMIFS(rBP!$1:$1,rBP!$5:$5,MAX(rBP!$5:$5)-AJ$5+1))&amp;":"&amp;ADDRESS($S126,SUMIFS(rBP!$1:$1,rBP!$5:$5,MAX(rBP!$5:$5))))))</f>
        <v>4437.8142497200006</v>
      </c>
      <c r="AK126" s="71">
        <f ca="1">IF(AK$5="",0,SUMPRODUCT(
INDIRECT(ADDRESS($P126,SUMIFS($1:$1,$5:$5,1))&amp;":"&amp;ADDRESS($P126,AK$1)),
INDIRECT("rBP!"&amp;ADDRESS($S126,SUMIFS(rBP!$1:$1,rBP!$5:$5,MAX(rBP!$5:$5)-AK$5+1))&amp;":"&amp;ADDRESS($S126,SUMIFS(rBP!$1:$1,rBP!$5:$5,MAX(rBP!$5:$5))))))</f>
        <v>4570.9486772116006</v>
      </c>
      <c r="AL126" s="71">
        <f ca="1">IF(AL$5="",0,SUMPRODUCT(
INDIRECT(ADDRESS($P126,SUMIFS($1:$1,$5:$5,1))&amp;":"&amp;ADDRESS($P126,AL$1)),
INDIRECT("rBP!"&amp;ADDRESS($S126,SUMIFS(rBP!$1:$1,rBP!$5:$5,MAX(rBP!$5:$5)-AL$5+1))&amp;":"&amp;ADDRESS($S126,SUMIFS(rBP!$1:$1,rBP!$5:$5,MAX(rBP!$5:$5))))))</f>
        <v>4708.0771375279483</v>
      </c>
      <c r="AM126" s="71">
        <f ca="1">IF(AM$5="",0,SUMPRODUCT(
INDIRECT(ADDRESS($P126,SUMIFS($1:$1,$5:$5,1))&amp;":"&amp;ADDRESS($P126,AM$1)),
INDIRECT("rBP!"&amp;ADDRESS($S126,SUMIFS(rBP!$1:$1,rBP!$5:$5,MAX(rBP!$5:$5)-AM$5+1))&amp;":"&amp;ADDRESS($S126,SUMIFS(rBP!$1:$1,rBP!$5:$5,MAX(rBP!$5:$5))))))</f>
        <v>4849.3194516537878</v>
      </c>
      <c r="AN126" s="71">
        <f ca="1">IF(AN$5="",0,SUMPRODUCT(
INDIRECT(ADDRESS($P126,SUMIFS($1:$1,$5:$5,1))&amp;":"&amp;ADDRESS($P126,AN$1)),
INDIRECT("rBP!"&amp;ADDRESS($S126,SUMIFS(rBP!$1:$1,rBP!$5:$5,MAX(rBP!$5:$5)-AN$5+1))&amp;":"&amp;ADDRESS($S126,SUMIFS(rBP!$1:$1,rBP!$5:$5,MAX(rBP!$5:$5))))))</f>
        <v>4994.7990352034012</v>
      </c>
      <c r="AO126" s="71">
        <f ca="1">IF(AO$5="",0,SUMPRODUCT(
INDIRECT(ADDRESS($P126,SUMIFS($1:$1,$5:$5,1))&amp;":"&amp;ADDRESS($P126,AO$1)),
INDIRECT("rBP!"&amp;ADDRESS($S126,SUMIFS(rBP!$1:$1,rBP!$5:$5,MAX(rBP!$5:$5)-AO$5+1))&amp;":"&amp;ADDRESS($S126,SUMIFS(rBP!$1:$1,rBP!$5:$5,MAX(rBP!$5:$5))))))</f>
        <v>5144.6430062595027</v>
      </c>
      <c r="AP126" s="71">
        <f ca="1">IF(AP$5="",0,SUMPRODUCT(
INDIRECT(ADDRESS($P126,SUMIFS($1:$1,$5:$5,1))&amp;":"&amp;ADDRESS($P126,AP$1)),
INDIRECT("rBP!"&amp;ADDRESS($S126,SUMIFS(rBP!$1:$1,rBP!$5:$5,MAX(rBP!$5:$5)-AP$5+1))&amp;":"&amp;ADDRESS($S126,SUMIFS(rBP!$1:$1,rBP!$5:$5,MAX(rBP!$5:$5))))))</f>
        <v>5298.9822964472878</v>
      </c>
      <c r="AQ126" s="71">
        <f ca="1">IF(AQ$5="",0,SUMPRODUCT(
INDIRECT(ADDRESS($P126,SUMIFS($1:$1,$5:$5,1))&amp;":"&amp;ADDRESS($P126,AQ$1)),
INDIRECT("rBP!"&amp;ADDRESS($S126,SUMIFS(rBP!$1:$1,rBP!$5:$5,MAX(rBP!$5:$5)-AQ$5+1))&amp;":"&amp;ADDRESS($S126,SUMIFS(rBP!$1:$1,rBP!$5:$5,MAX(rBP!$5:$5))))))</f>
        <v>5457.9517653407065</v>
      </c>
      <c r="AR126" s="71">
        <f ca="1">IF(AR$5="",0,SUMPRODUCT(
INDIRECT(ADDRESS($P126,SUMIFS($1:$1,$5:$5,1))&amp;":"&amp;ADDRESS($P126,AR$1)),
INDIRECT("rBP!"&amp;ADDRESS($S126,SUMIFS(rBP!$1:$1,rBP!$5:$5,MAX(rBP!$5:$5)-AR$5+1))&amp;":"&amp;ADDRESS($S126,SUMIFS(rBP!$1:$1,rBP!$5:$5,MAX(rBP!$5:$5))))))</f>
        <v>5621.6903183009272</v>
      </c>
      <c r="AS126" s="71">
        <f ca="1">IF(AS$5="",0,SUMPRODUCT(
INDIRECT(ADDRESS($P126,SUMIFS($1:$1,$5:$5,1))&amp;":"&amp;ADDRESS($P126,AS$1)),
INDIRECT("rBP!"&amp;ADDRESS($S126,SUMIFS(rBP!$1:$1,rBP!$5:$5,MAX(rBP!$5:$5)-AS$5+1))&amp;":"&amp;ADDRESS($S126,SUMIFS(rBP!$1:$1,rBP!$5:$5,MAX(rBP!$5:$5))))))</f>
        <v>5790.3410278499559</v>
      </c>
      <c r="AT126" s="71">
        <f ca="1">IF(AT$5="",0,SUMPRODUCT(
INDIRECT(ADDRESS($P126,SUMIFS($1:$1,$5:$5,1))&amp;":"&amp;ADDRESS($P126,AT$1)),
INDIRECT("rBP!"&amp;ADDRESS($S126,SUMIFS(rBP!$1:$1,rBP!$5:$5,MAX(rBP!$5:$5)-AT$5+1))&amp;":"&amp;ADDRESS($S126,SUMIFS(rBP!$1:$1,rBP!$5:$5,MAX(rBP!$5:$5))))))</f>
        <v>5964.0512586854557</v>
      </c>
      <c r="AU126" s="71">
        <f ca="1">IF(AU$5="",0,SUMPRODUCT(
INDIRECT(ADDRESS($P126,SUMIFS($1:$1,$5:$5,1))&amp;":"&amp;ADDRESS($P126,AU$1)),
INDIRECT("rBP!"&amp;ADDRESS($S126,SUMIFS(rBP!$1:$1,rBP!$5:$5,MAX(rBP!$5:$5)-AU$5+1))&amp;":"&amp;ADDRESS($S126,SUMIFS(rBP!$1:$1,rBP!$5:$5,MAX(rBP!$5:$5))))))</f>
        <v>6142.9727964460189</v>
      </c>
      <c r="AV126" s="71">
        <f ca="1">IF(AV$5="",0,SUMPRODUCT(
INDIRECT(ADDRESS($P126,SUMIFS($1:$1,$5:$5,1))&amp;":"&amp;ADDRESS($P126,AV$1)),
INDIRECT("rBP!"&amp;ADDRESS($S126,SUMIFS(rBP!$1:$1,rBP!$5:$5,MAX(rBP!$5:$5)-AV$5+1))&amp;":"&amp;ADDRESS($S126,SUMIFS(rBP!$1:$1,rBP!$5:$5,MAX(rBP!$5:$5))))))</f>
        <v>6327.2619803393991</v>
      </c>
      <c r="AW126" s="71">
        <f ca="1">IF(AW$5="",0,SUMPRODUCT(
INDIRECT(ADDRESS($P126,SUMIFS($1:$1,$5:$5,1))&amp;":"&amp;ADDRESS($P126,AW$1)),
INDIRECT("rBP!"&amp;ADDRESS($S126,SUMIFS(rBP!$1:$1,rBP!$5:$5,MAX(rBP!$5:$5)-AW$5+1))&amp;":"&amp;ADDRESS($S126,SUMIFS(rBP!$1:$1,rBP!$5:$5,MAX(rBP!$5:$5))))))</f>
        <v>6517.0798397495819</v>
      </c>
      <c r="AX126" s="71">
        <f ca="1">IF(AX$5="",0,SUMPRODUCT(
INDIRECT(ADDRESS($P126,SUMIFS($1:$1,$5:$5,1))&amp;":"&amp;ADDRESS($P126,AX$1)),
INDIRECT("rBP!"&amp;ADDRESS($S126,SUMIFS(rBP!$1:$1,rBP!$5:$5,MAX(rBP!$5:$5)-AX$5+1))&amp;":"&amp;ADDRESS($S126,SUMIFS(rBP!$1:$1,rBP!$5:$5,MAX(rBP!$5:$5))))))</f>
        <v>6712.5922349420698</v>
      </c>
      <c r="AY126" s="71">
        <f ca="1">IF(AY$5="",0,SUMPRODUCT(
INDIRECT(ADDRESS($P126,SUMIFS($1:$1,$5:$5,1))&amp;":"&amp;ADDRESS($P126,AY$1)),
INDIRECT("rBP!"&amp;ADDRESS($S126,SUMIFS(rBP!$1:$1,rBP!$5:$5,MAX(rBP!$5:$5)-AY$5+1))&amp;":"&amp;ADDRESS($S126,SUMIFS(rBP!$1:$1,rBP!$5:$5,MAX(rBP!$5:$5))))))</f>
        <v>6913.9700019903321</v>
      </c>
      <c r="AZ126" s="71">
        <f ca="1">IF(AZ$5="",0,SUMPRODUCT(
INDIRECT(ADDRESS($P126,SUMIFS($1:$1,$5:$5,1))&amp;":"&amp;ADDRESS($P126,AZ$1)),
INDIRECT("rBP!"&amp;ADDRESS($S126,SUMIFS(rBP!$1:$1,rBP!$5:$5,MAX(rBP!$5:$5)-AZ$5+1))&amp;":"&amp;ADDRESS($S126,SUMIFS(rBP!$1:$1,rBP!$5:$5,MAX(rBP!$5:$5))))))</f>
        <v>7121.3891020500414</v>
      </c>
      <c r="BA126" s="71">
        <f ca="1">IF(BA$5="",0,SUMPRODUCT(
INDIRECT(ADDRESS($P126,SUMIFS($1:$1,$5:$5,1))&amp;":"&amp;ADDRESS($P126,BA$1)),
INDIRECT("rBP!"&amp;ADDRESS($S126,SUMIFS(rBP!$1:$1,rBP!$5:$5,MAX(rBP!$5:$5)-BA$5+1))&amp;":"&amp;ADDRESS($S126,SUMIFS(rBP!$1:$1,rBP!$5:$5,MAX(rBP!$5:$5))))))</f>
        <v>7335.0307751115433</v>
      </c>
      <c r="BB126" s="71">
        <f ca="1">IF(BB$5="",0,SUMPRODUCT(
INDIRECT(ADDRESS($P126,SUMIFS($1:$1,$5:$5,1))&amp;":"&amp;ADDRESS($P126,BB$1)),
INDIRECT("rBP!"&amp;ADDRESS($S126,SUMIFS(rBP!$1:$1,rBP!$5:$5,MAX(rBP!$5:$5)-BB$5+1))&amp;":"&amp;ADDRESS($S126,SUMIFS(rBP!$1:$1,rBP!$5:$5,MAX(rBP!$5:$5))))))</f>
        <v>7555.0816983648892</v>
      </c>
      <c r="BC126" s="71">
        <f ca="1">IF(BC$5="",0,SUMPRODUCT(
INDIRECT(ADDRESS($P126,SUMIFS($1:$1,$5:$5,1))&amp;":"&amp;ADDRESS($P126,BC$1)),
INDIRECT("rBP!"&amp;ADDRESS($S126,SUMIFS(rBP!$1:$1,rBP!$5:$5,MAX(rBP!$5:$5)-BC$5+1))&amp;":"&amp;ADDRESS($S126,SUMIFS(rBP!$1:$1,rBP!$5:$5,MAX(rBP!$5:$5))))))</f>
        <v>7781.7341493158374</v>
      </c>
      <c r="BD126" s="71">
        <f ca="1">IF(BD$5="",0,SUMPRODUCT(
INDIRECT(ADDRESS($P126,SUMIFS($1:$1,$5:$5,1))&amp;":"&amp;ADDRESS($P126,BD$1)),
INDIRECT("rBP!"&amp;ADDRESS($S126,SUMIFS(rBP!$1:$1,rBP!$5:$5,MAX(rBP!$5:$5)-BD$5+1))&amp;":"&amp;ADDRESS($S126,SUMIFS(rBP!$1:$1,rBP!$5:$5,MAX(rBP!$5:$5))))))</f>
        <v>8015.1861737953132</v>
      </c>
      <c r="BE126" s="71">
        <f ca="1">IF(BE$5="",0,SUMPRODUCT(
INDIRECT(ADDRESS($P126,SUMIFS($1:$1,$5:$5,1))&amp;":"&amp;ADDRESS($P126,BE$1)),
INDIRECT("rBP!"&amp;ADDRESS($S126,SUMIFS(rBP!$1:$1,rBP!$5:$5,MAX(rBP!$5:$5)-BE$5+1))&amp;":"&amp;ADDRESS($S126,SUMIFS(rBP!$1:$1,rBP!$5:$5,MAX(rBP!$5:$5))))))</f>
        <v>8255.6417590091733</v>
      </c>
      <c r="BF126" s="71">
        <f ca="1">IF(BF$5="",0,SUMPRODUCT(
INDIRECT(ADDRESS($P126,SUMIFS($1:$1,$5:$5,1))&amp;":"&amp;ADDRESS($P126,BF$1)),
INDIRECT("rBP!"&amp;ADDRESS($S126,SUMIFS(rBP!$1:$1,rBP!$5:$5,MAX(rBP!$5:$5)-BF$5+1))&amp;":"&amp;ADDRESS($S126,SUMIFS(rBP!$1:$1,rBP!$5:$5,MAX(rBP!$5:$5))))))</f>
        <v>8503.3110117794477</v>
      </c>
      <c r="BG126" s="71">
        <f ca="1">IF(BG$5="",0,SUMPRODUCT(
INDIRECT(ADDRESS($P126,SUMIFS($1:$1,$5:$5,1))&amp;":"&amp;ADDRESS($P126,BG$1)),
INDIRECT("rBP!"&amp;ADDRESS($S126,SUMIFS(rBP!$1:$1,rBP!$5:$5,MAX(rBP!$5:$5)-BG$5+1))&amp;":"&amp;ADDRESS($S126,SUMIFS(rBP!$1:$1,rBP!$5:$5,MAX(rBP!$5:$5))))))</f>
        <v>8758.4103421328309</v>
      </c>
      <c r="BH126" s="71">
        <f ca="1">IF(BH$5="",0,SUMPRODUCT(
INDIRECT(ADDRESS($P126,SUMIFS($1:$1,$5:$5,1))&amp;":"&amp;ADDRESS($P126,BH$1)),
INDIRECT("rBP!"&amp;ADDRESS($S126,SUMIFS(rBP!$1:$1,rBP!$5:$5,MAX(rBP!$5:$5)-BH$5+1))&amp;":"&amp;ADDRESS($S126,SUMIFS(rBP!$1:$1,rBP!$5:$5,MAX(rBP!$5:$5))))))</f>
        <v>9021.1626523968152</v>
      </c>
      <c r="BI126" s="71">
        <f ca="1">IF(BI$5="",0,SUMPRODUCT(
INDIRECT(ADDRESS($P126,SUMIFS($1:$1,$5:$5,1))&amp;":"&amp;ADDRESS($P126,BI$1)),
INDIRECT("rBP!"&amp;ADDRESS($S126,SUMIFS(rBP!$1:$1,rBP!$5:$5,MAX(rBP!$5:$5)-BI$5+1))&amp;":"&amp;ADDRESS($S126,SUMIFS(rBP!$1:$1,rBP!$5:$5,MAX(rBP!$5:$5))))))</f>
        <v>9291.7975319687193</v>
      </c>
      <c r="BJ126" s="71">
        <f ca="1">IF(BJ$5="",0,SUMPRODUCT(
INDIRECT(ADDRESS($P126,SUMIFS($1:$1,$5:$5,1))&amp;":"&amp;ADDRESS($P126,BJ$1)),
INDIRECT("rBP!"&amp;ADDRESS($S126,SUMIFS(rBP!$1:$1,rBP!$5:$5,MAX(rBP!$5:$5)-BJ$5+1))&amp;":"&amp;ADDRESS($S126,SUMIFS(rBP!$1:$1,rBP!$5:$5,MAX(rBP!$5:$5))))))</f>
        <v>9570.5514579277806</v>
      </c>
      <c r="BK126" s="71">
        <f ca="1">IF(BK$5="",0,SUMPRODUCT(
INDIRECT(ADDRESS($P126,SUMIFS($1:$1,$5:$5,1))&amp;":"&amp;ADDRESS($P126,BK$1)),
INDIRECT("rBP!"&amp;ADDRESS($S126,SUMIFS(rBP!$1:$1,rBP!$5:$5,MAX(rBP!$5:$5)-BK$5+1))&amp;":"&amp;ADDRESS($S126,SUMIFS(rBP!$1:$1,rBP!$5:$5,MAX(rBP!$5:$5))))))</f>
        <v>9857.6680016656155</v>
      </c>
      <c r="BL126" s="71">
        <f ca="1">IF(BL$5="",0,SUMPRODUCT(
INDIRECT(ADDRESS($P126,SUMIFS($1:$1,$5:$5,1))&amp;":"&amp;ADDRESS($P126,BL$1)),
INDIRECT("rBP!"&amp;ADDRESS($S126,SUMIFS(rBP!$1:$1,rBP!$5:$5,MAX(rBP!$5:$5)-BL$5+1))&amp;":"&amp;ADDRESS($S126,SUMIFS(rBP!$1:$1,rBP!$5:$5,MAX(rBP!$5:$5))))))</f>
        <v>10153.398041715585</v>
      </c>
      <c r="BM126" s="71">
        <f ca="1">IF(BM$5="",0,SUMPRODUCT(
INDIRECT(ADDRESS($P126,SUMIFS($1:$1,$5:$5,1))&amp;":"&amp;ADDRESS($P126,BM$1)),
INDIRECT("rBP!"&amp;ADDRESS($S126,SUMIFS(rBP!$1:$1,rBP!$5:$5,MAX(rBP!$5:$5)-BM$5+1))&amp;":"&amp;ADDRESS($S126,SUMIFS(rBP!$1:$1,rBP!$5:$5,MAX(rBP!$5:$5))))))</f>
        <v>10457.999982967052</v>
      </c>
      <c r="BN126" s="71">
        <f ca="1">IF(BN$5="",0,SUMPRODUCT(
INDIRECT(ADDRESS($P126,SUMIFS($1:$1,$5:$5,1))&amp;":"&amp;ADDRESS($P126,BN$1)),
INDIRECT("rBP!"&amp;ADDRESS($S126,SUMIFS(rBP!$1:$1,rBP!$5:$5,MAX(rBP!$5:$5)-BN$5+1))&amp;":"&amp;ADDRESS($S126,SUMIFS(rBP!$1:$1,rBP!$5:$5,MAX(rBP!$5:$5))))))</f>
        <v>10771.739982456063</v>
      </c>
      <c r="BO126" s="71">
        <f ca="1">IF(BO$5="",0,SUMPRODUCT(
INDIRECT(ADDRESS($P126,SUMIFS($1:$1,$5:$5,1))&amp;":"&amp;ADDRESS($P126,BO$1)),
INDIRECT("rBP!"&amp;ADDRESS($S126,SUMIFS(rBP!$1:$1,rBP!$5:$5,MAX(rBP!$5:$5)-BO$5+1))&amp;":"&amp;ADDRESS($S126,SUMIFS(rBP!$1:$1,rBP!$5:$5,MAX(rBP!$5:$5))))))</f>
        <v>11094.892181929747</v>
      </c>
      <c r="BP126" s="71">
        <f ca="1">IF(BP$5="",0,SUMPRODUCT(
INDIRECT(ADDRESS($P126,SUMIFS($1:$1,$5:$5,1))&amp;":"&amp;ADDRESS($P126,BP$1)),
INDIRECT("rBP!"&amp;ADDRESS($S126,SUMIFS(rBP!$1:$1,rBP!$5:$5,MAX(rBP!$5:$5)-BP$5+1))&amp;":"&amp;ADDRESS($S126,SUMIFS(rBP!$1:$1,rBP!$5:$5,MAX(rBP!$5:$5))))))</f>
        <v>11427.738947387641</v>
      </c>
      <c r="BQ126" s="71">
        <f ca="1">IF(BQ$5="",0,SUMPRODUCT(
INDIRECT(ADDRESS($P126,SUMIFS($1:$1,$5:$5,1))&amp;":"&amp;ADDRESS($P126,BQ$1)),
INDIRECT("rBP!"&amp;ADDRESS($S126,SUMIFS(rBP!$1:$1,rBP!$5:$5,MAX(rBP!$5:$5)-BQ$5+1))&amp;":"&amp;ADDRESS($S126,SUMIFS(rBP!$1:$1,rBP!$5:$5,MAX(rBP!$5:$5))))))</f>
        <v>11770.571115809267</v>
      </c>
      <c r="BR126" s="71">
        <f ca="1">IF(BR$5="",0,SUMPRODUCT(
INDIRECT(ADDRESS($P126,SUMIFS($1:$1,$5:$5,1))&amp;":"&amp;ADDRESS($P126,BR$1)),
INDIRECT("rBP!"&amp;ADDRESS($S126,SUMIFS(rBP!$1:$1,rBP!$5:$5,MAX(rBP!$5:$5)-BR$5+1))&amp;":"&amp;ADDRESS($S126,SUMIFS(rBP!$1:$1,rBP!$5:$5,MAX(rBP!$5:$5))))))</f>
        <v>12123.688249283547</v>
      </c>
      <c r="BS126" s="71">
        <f ca="1">IF(BS$5="",0,SUMPRODUCT(
INDIRECT(ADDRESS($P126,SUMIFS($1:$1,$5:$5,1))&amp;":"&amp;ADDRESS($P126,BS$1)),
INDIRECT("rBP!"&amp;ADDRESS($S126,SUMIFS(rBP!$1:$1,rBP!$5:$5,MAX(rBP!$5:$5)-BS$5+1))&amp;":"&amp;ADDRESS($S126,SUMIFS(rBP!$1:$1,rBP!$5:$5,MAX(rBP!$5:$5))))))</f>
        <v>12487.398896762055</v>
      </c>
      <c r="BT126" s="71">
        <f ca="1">IF(BT$5="",0,SUMPRODUCT(
INDIRECT(ADDRESS($P126,SUMIFS($1:$1,$5:$5,1))&amp;":"&amp;ADDRESS($P126,BT$1)),
INDIRECT("rBP!"&amp;ADDRESS($S126,SUMIFS(rBP!$1:$1,rBP!$5:$5,MAX(rBP!$5:$5)-BT$5+1))&amp;":"&amp;ADDRESS($S126,SUMIFS(rBP!$1:$1,rBP!$5:$5,MAX(rBP!$5:$5))))))</f>
        <v>12862.020863664919</v>
      </c>
      <c r="BU126" s="71">
        <f ca="1">IF(BU$5="",0,SUMPRODUCT(
INDIRECT(ADDRESS($P126,SUMIFS($1:$1,$5:$5,1))&amp;":"&amp;ADDRESS($P126,BU$1)),
INDIRECT("rBP!"&amp;ADDRESS($S126,SUMIFS(rBP!$1:$1,rBP!$5:$5,MAX(rBP!$5:$5)-BU$5+1))&amp;":"&amp;ADDRESS($S126,SUMIFS(rBP!$1:$1,rBP!$5:$5,MAX(rBP!$5:$5))))))</f>
        <v>13247.881489574866</v>
      </c>
      <c r="BV126" s="71">
        <f ca="1">IF(BV$5="",0,SUMPRODUCT(
INDIRECT(ADDRESS($P126,SUMIFS($1:$1,$5:$5,1))&amp;":"&amp;ADDRESS($P126,BV$1)),
INDIRECT("rBP!"&amp;ADDRESS($S126,SUMIFS(rBP!$1:$1,rBP!$5:$5,MAX(rBP!$5:$5)-BV$5+1))&amp;":"&amp;ADDRESS($S126,SUMIFS(rBP!$1:$1,rBP!$5:$5,MAX(rBP!$5:$5))))))</f>
        <v>0</v>
      </c>
      <c r="BW126" s="71">
        <f ca="1">IF(BW$5="",0,SUMPRODUCT(
INDIRECT(ADDRESS($P126,SUMIFS($1:$1,$5:$5,1))&amp;":"&amp;ADDRESS($P126,BW$1)),
INDIRECT("rBP!"&amp;ADDRESS($S126,SUMIFS(rBP!$1:$1,rBP!$5:$5,MAX(rBP!$5:$5)-BW$5+1))&amp;":"&amp;ADDRESS($S126,SUMIFS(rBP!$1:$1,rBP!$5:$5,MAX(rBP!$5:$5))))))</f>
        <v>0</v>
      </c>
      <c r="BX126" s="71">
        <f ca="1">IF(BX$5="",0,SUMPRODUCT(
INDIRECT(ADDRESS($P126,SUMIFS($1:$1,$5:$5,1))&amp;":"&amp;ADDRESS($P126,BX$1)),
INDIRECT("rBP!"&amp;ADDRESS($S126,SUMIFS(rBP!$1:$1,rBP!$5:$5,MAX(rBP!$5:$5)-BX$5+1))&amp;":"&amp;ADDRESS($S126,SUMIFS(rBP!$1:$1,rBP!$5:$5,MAX(rBP!$5:$5))))))</f>
        <v>0</v>
      </c>
      <c r="BY126" s="71">
        <f ca="1">IF(BY$5="",0,SUMPRODUCT(
INDIRECT(ADDRESS($P126,SUMIFS($1:$1,$5:$5,1))&amp;":"&amp;ADDRESS($P126,BY$1)),
INDIRECT("rBP!"&amp;ADDRESS($S126,SUMIFS(rBP!$1:$1,rBP!$5:$5,MAX(rBP!$5:$5)-BY$5+1))&amp;":"&amp;ADDRESS($S126,SUMIFS(rBP!$1:$1,rBP!$5:$5,MAX(rBP!$5:$5))))))</f>
        <v>0</v>
      </c>
      <c r="BZ126" s="71">
        <f ca="1">IF(BZ$5="",0,SUMPRODUCT(
INDIRECT(ADDRESS($P126,SUMIFS($1:$1,$5:$5,1))&amp;":"&amp;ADDRESS($P126,BZ$1)),
INDIRECT("rBP!"&amp;ADDRESS($S126,SUMIFS(rBP!$1:$1,rBP!$5:$5,MAX(rBP!$5:$5)-BZ$5+1))&amp;":"&amp;ADDRESS($S126,SUMIFS(rBP!$1:$1,rBP!$5:$5,MAX(rBP!$5:$5))))))</f>
        <v>0</v>
      </c>
      <c r="CA126" s="71">
        <f ca="1">IF(CA$5="",0,SUMPRODUCT(
INDIRECT(ADDRESS($P126,SUMIFS($1:$1,$5:$5,1))&amp;":"&amp;ADDRESS($P126,CA$1)),
INDIRECT("rBP!"&amp;ADDRESS($S126,SUMIFS(rBP!$1:$1,rBP!$5:$5,MAX(rBP!$5:$5)-CA$5+1))&amp;":"&amp;ADDRESS($S126,SUMIFS(rBP!$1:$1,rBP!$5:$5,MAX(rBP!$5:$5))))))</f>
        <v>0</v>
      </c>
      <c r="CB126" s="71">
        <f ca="1">IF(CB$5="",0,SUMPRODUCT(
INDIRECT(ADDRESS($P126,SUMIFS($1:$1,$5:$5,1))&amp;":"&amp;ADDRESS($P126,CB$1)),
INDIRECT("rBP!"&amp;ADDRESS($S126,SUMIFS(rBP!$1:$1,rBP!$5:$5,MAX(rBP!$5:$5)-CB$5+1))&amp;":"&amp;ADDRESS($S126,SUMIFS(rBP!$1:$1,rBP!$5:$5,MAX(rBP!$5:$5))))))</f>
        <v>0</v>
      </c>
      <c r="CC126" s="71">
        <f ca="1">IF(CC$5="",0,SUMPRODUCT(
INDIRECT(ADDRESS($P126,SUMIFS($1:$1,$5:$5,1))&amp;":"&amp;ADDRESS($P126,CC$1)),
INDIRECT("rBP!"&amp;ADDRESS($S126,SUMIFS(rBP!$1:$1,rBP!$5:$5,MAX(rBP!$5:$5)-CC$5+1))&amp;":"&amp;ADDRESS($S126,SUMIFS(rBP!$1:$1,rBP!$5:$5,MAX(rBP!$5:$5))))))</f>
        <v>0</v>
      </c>
      <c r="CD126" s="71">
        <f ca="1">IF(CD$5="",0,SUMPRODUCT(
INDIRECT(ADDRESS($P126,SUMIFS($1:$1,$5:$5,1))&amp;":"&amp;ADDRESS($P126,CD$1)),
INDIRECT("rBP!"&amp;ADDRESS($S126,SUMIFS(rBP!$1:$1,rBP!$5:$5,MAX(rBP!$5:$5)-CD$5+1))&amp;":"&amp;ADDRESS($S126,SUMIFS(rBP!$1:$1,rBP!$5:$5,MAX(rBP!$5:$5))))))</f>
        <v>0</v>
      </c>
      <c r="CE126" s="71">
        <f ca="1">IF(CE$5="",0,SUMPRODUCT(
INDIRECT(ADDRESS($P126,SUMIFS($1:$1,$5:$5,1))&amp;":"&amp;ADDRESS($P126,CE$1)),
INDIRECT("rBP!"&amp;ADDRESS($S126,SUMIFS(rBP!$1:$1,rBP!$5:$5,MAX(rBP!$5:$5)-CE$5+1))&amp;":"&amp;ADDRESS($S126,SUMIFS(rBP!$1:$1,rBP!$5:$5,MAX(rBP!$5:$5))))))</f>
        <v>0</v>
      </c>
      <c r="CF126" s="71">
        <f ca="1">IF(CF$5="",0,SUMPRODUCT(
INDIRECT(ADDRESS($P126,SUMIFS($1:$1,$5:$5,1))&amp;":"&amp;ADDRESS($P126,CF$1)),
INDIRECT("rBP!"&amp;ADDRESS($S126,SUMIFS(rBP!$1:$1,rBP!$5:$5,MAX(rBP!$5:$5)-CF$5+1))&amp;":"&amp;ADDRESS($S126,SUMIFS(rBP!$1:$1,rBP!$5:$5,MAX(rBP!$5:$5))))))</f>
        <v>0</v>
      </c>
      <c r="CG126" s="71">
        <f ca="1">IF(CG$5="",0,SUMPRODUCT(
INDIRECT(ADDRESS($P126,SUMIFS($1:$1,$5:$5,1))&amp;":"&amp;ADDRESS($P126,CG$1)),
INDIRECT("rBP!"&amp;ADDRESS($S126,SUMIFS(rBP!$1:$1,rBP!$5:$5,MAX(rBP!$5:$5)-CG$5+1))&amp;":"&amp;ADDRESS($S126,SUMIFS(rBP!$1:$1,rBP!$5:$5,MAX(rBP!$5:$5))))))</f>
        <v>0</v>
      </c>
      <c r="CH126" s="71">
        <f ca="1">IF(CH$5="",0,SUMPRODUCT(
INDIRECT(ADDRESS($P126,SUMIFS($1:$1,$5:$5,1))&amp;":"&amp;ADDRESS($P126,CH$1)),
INDIRECT("rBP!"&amp;ADDRESS($S126,SUMIFS(rBP!$1:$1,rBP!$5:$5,MAX(rBP!$5:$5)-CH$5+1))&amp;":"&amp;ADDRESS($S126,SUMIFS(rBP!$1:$1,rBP!$5:$5,MAX(rBP!$5:$5))))))</f>
        <v>0</v>
      </c>
      <c r="CI126" s="71">
        <f ca="1">IF(CI$5="",0,SUMPRODUCT(
INDIRECT(ADDRESS($P126,SUMIFS($1:$1,$5:$5,1))&amp;":"&amp;ADDRESS($P126,CI$1)),
INDIRECT("rBP!"&amp;ADDRESS($S126,SUMIFS(rBP!$1:$1,rBP!$5:$5,MAX(rBP!$5:$5)-CI$5+1))&amp;":"&amp;ADDRESS($S126,SUMIFS(rBP!$1:$1,rBP!$5:$5,MAX(rBP!$5:$5))))))</f>
        <v>0</v>
      </c>
      <c r="CJ126" s="71">
        <f ca="1">IF(CJ$5="",0,SUMPRODUCT(
INDIRECT(ADDRESS($P126,SUMIFS($1:$1,$5:$5,1))&amp;":"&amp;ADDRESS($P126,CJ$1)),
INDIRECT("rBP!"&amp;ADDRESS($S126,SUMIFS(rBP!$1:$1,rBP!$5:$5,MAX(rBP!$5:$5)-CJ$5+1))&amp;":"&amp;ADDRESS($S126,SUMIFS(rBP!$1:$1,rBP!$5:$5,MAX(rBP!$5:$5))))))</f>
        <v>0</v>
      </c>
      <c r="CK126" s="71">
        <f ca="1">IF(CK$5="",0,SUMPRODUCT(
INDIRECT(ADDRESS($P126,SUMIFS($1:$1,$5:$5,1))&amp;":"&amp;ADDRESS($P126,CK$1)),
INDIRECT("rBP!"&amp;ADDRESS($S126,SUMIFS(rBP!$1:$1,rBP!$5:$5,MAX(rBP!$5:$5)-CK$5+1))&amp;":"&amp;ADDRESS($S126,SUMIFS(rBP!$1:$1,rBP!$5:$5,MAX(rBP!$5:$5))))))</f>
        <v>0</v>
      </c>
      <c r="CL126" s="71">
        <f ca="1">IF(CL$5="",0,SUMPRODUCT(
INDIRECT(ADDRESS($P126,SUMIFS($1:$1,$5:$5,1))&amp;":"&amp;ADDRESS($P126,CL$1)),
INDIRECT("rBP!"&amp;ADDRESS($S126,SUMIFS(rBP!$1:$1,rBP!$5:$5,MAX(rBP!$5:$5)-CL$5+1))&amp;":"&amp;ADDRESS($S126,SUMIFS(rBP!$1:$1,rBP!$5:$5,MAX(rBP!$5:$5))))))</f>
        <v>0</v>
      </c>
      <c r="CM126" s="71">
        <f ca="1">IF(CM$5="",0,SUMPRODUCT(
INDIRECT(ADDRESS($P126,SUMIFS($1:$1,$5:$5,1))&amp;":"&amp;ADDRESS($P126,CM$1)),
INDIRECT("rBP!"&amp;ADDRESS($S126,SUMIFS(rBP!$1:$1,rBP!$5:$5,MAX(rBP!$5:$5)-CM$5+1))&amp;":"&amp;ADDRESS($S126,SUMIFS(rBP!$1:$1,rBP!$5:$5,MAX(rBP!$5:$5))))))</f>
        <v>0</v>
      </c>
      <c r="CN126" s="71">
        <f ca="1">IF(CN$5="",0,SUMPRODUCT(
INDIRECT(ADDRESS($P126,SUMIFS($1:$1,$5:$5,1))&amp;":"&amp;ADDRESS($P126,CN$1)),
INDIRECT("rBP!"&amp;ADDRESS($S126,SUMIFS(rBP!$1:$1,rBP!$5:$5,MAX(rBP!$5:$5)-CN$5+1))&amp;":"&amp;ADDRESS($S126,SUMIFS(rBP!$1:$1,rBP!$5:$5,MAX(rBP!$5:$5))))))</f>
        <v>0</v>
      </c>
      <c r="CO126" s="71">
        <f ca="1">IF(CO$5="",0,SUMPRODUCT(
INDIRECT(ADDRESS($P126,SUMIFS($1:$1,$5:$5,1))&amp;":"&amp;ADDRESS($P126,CO$1)),
INDIRECT("rBP!"&amp;ADDRESS($S126,SUMIFS(rBP!$1:$1,rBP!$5:$5,MAX(rBP!$5:$5)-CO$5+1))&amp;":"&amp;ADDRESS($S126,SUMIFS(rBP!$1:$1,rBP!$5:$5,MAX(rBP!$5:$5))))))</f>
        <v>0</v>
      </c>
      <c r="CP126" s="71">
        <f ca="1">IF(CP$5="",0,SUMPRODUCT(
INDIRECT(ADDRESS($P126,SUMIFS($1:$1,$5:$5,1))&amp;":"&amp;ADDRESS($P126,CP$1)),
INDIRECT("rBP!"&amp;ADDRESS($S126,SUMIFS(rBP!$1:$1,rBP!$5:$5,MAX(rBP!$5:$5)-CP$5+1))&amp;":"&amp;ADDRESS($S126,SUMIFS(rBP!$1:$1,rBP!$5:$5,MAX(rBP!$5:$5))))))</f>
        <v>0</v>
      </c>
      <c r="CQ126" s="71">
        <f ca="1">IF(CQ$5="",0,SUMPRODUCT(
INDIRECT(ADDRESS($P126,SUMIFS($1:$1,$5:$5,1))&amp;":"&amp;ADDRESS($P126,CQ$1)),
INDIRECT("rBP!"&amp;ADDRESS($S126,SUMIFS(rBP!$1:$1,rBP!$5:$5,MAX(rBP!$5:$5)-CQ$5+1))&amp;":"&amp;ADDRESS($S126,SUMIFS(rBP!$1:$1,rBP!$5:$5,MAX(rBP!$5:$5))))))</f>
        <v>0</v>
      </c>
      <c r="CR126" s="71">
        <f ca="1">IF(CR$5="",0,SUMPRODUCT(
INDIRECT(ADDRESS($P126,SUMIFS($1:$1,$5:$5,1))&amp;":"&amp;ADDRESS($P126,CR$1)),
INDIRECT("rBP!"&amp;ADDRESS($S126,SUMIFS(rBP!$1:$1,rBP!$5:$5,MAX(rBP!$5:$5)-CR$5+1))&amp;":"&amp;ADDRESS($S126,SUMIFS(rBP!$1:$1,rBP!$5:$5,MAX(rBP!$5:$5))))))</f>
        <v>0</v>
      </c>
      <c r="CS126" s="71">
        <f ca="1">IF(CS$5="",0,SUMPRODUCT(
INDIRECT(ADDRESS($P126,SUMIFS($1:$1,$5:$5,1))&amp;":"&amp;ADDRESS($P126,CS$1)),
INDIRECT("rBP!"&amp;ADDRESS($S126,SUMIFS(rBP!$1:$1,rBP!$5:$5,MAX(rBP!$5:$5)-CS$5+1))&amp;":"&amp;ADDRESS($S126,SUMIFS(rBP!$1:$1,rBP!$5:$5,MAX(rBP!$5:$5))))))</f>
        <v>0</v>
      </c>
      <c r="CT126" s="71">
        <f ca="1">IF(CT$5="",0,SUMPRODUCT(
INDIRECT(ADDRESS($P126,SUMIFS($1:$1,$5:$5,1))&amp;":"&amp;ADDRESS($P126,CT$1)),
INDIRECT("rBP!"&amp;ADDRESS($S126,SUMIFS(rBP!$1:$1,rBP!$5:$5,MAX(rBP!$5:$5)-CT$5+1))&amp;":"&amp;ADDRESS($S126,SUMIFS(rBP!$1:$1,rBP!$5:$5,MAX(rBP!$5:$5))))))</f>
        <v>0</v>
      </c>
    </row>
    <row r="127" spans="1:98" s="27" customFormat="1" ht="12" x14ac:dyDescent="0.25">
      <c r="A127" s="26">
        <f>ROW()</f>
        <v>127</v>
      </c>
      <c r="E127" s="24"/>
      <c r="F127" s="68" t="str">
        <f>F120</f>
        <v>Себестоимость продаж в натуральных величинах</v>
      </c>
      <c r="G127" s="27" t="str">
        <f>BP!$F$26</f>
        <v>ФОТ првПерс</v>
      </c>
      <c r="M127" s="2" t="str">
        <f>BP!$M$26</f>
        <v>час</v>
      </c>
      <c r="P127" s="73">
        <f t="shared" si="16"/>
        <v>7</v>
      </c>
      <c r="R127" s="24"/>
      <c r="S127" s="73">
        <f>BP!$A183</f>
        <v>183</v>
      </c>
      <c r="T127" s="69"/>
      <c r="U127" s="69"/>
      <c r="V127" s="77"/>
      <c r="W127" s="29">
        <f ca="1">SUM(INDIRECT(ADDRESS(ROW(),SUMIFS($1:$1,$5:$5,1))):INDIRECT(ADDRESS(ROW(),SUMIFS($1:$1,$5:$5,MAX($5:$5)))))</f>
        <v>160755.29890436833</v>
      </c>
      <c r="X127" s="69"/>
      <c r="Y127" s="69"/>
      <c r="Z127" s="71">
        <f ca="1">IF(Z$5="",0,SUMPRODUCT(
INDIRECT(ADDRESS($P127,SUMIFS($1:$1,$5:$5,1))&amp;":"&amp;ADDRESS($P127,Z$1)),
INDIRECT("rBP!"&amp;ADDRESS($S127,SUMIFS(rBP!$1:$1,rBP!$5:$5,MAX(rBP!$5:$5)-Z$5+1))&amp;":"&amp;ADDRESS($S127,SUMIFS(rBP!$1:$1,rBP!$5:$5,MAX(rBP!$5:$5))))))</f>
        <v>0</v>
      </c>
      <c r="AA127" s="71">
        <f ca="1">IF(AA$5="",0,SUMPRODUCT(
INDIRECT(ADDRESS($P127,SUMIFS($1:$1,$5:$5,1))&amp;":"&amp;ADDRESS($P127,AA$1)),
INDIRECT("rBP!"&amp;ADDRESS($S127,SUMIFS(rBP!$1:$1,rBP!$5:$5,MAX(rBP!$5:$5)-AA$5+1))&amp;":"&amp;ADDRESS($S127,SUMIFS(rBP!$1:$1,rBP!$5:$5,MAX(rBP!$5:$5))))))</f>
        <v>0</v>
      </c>
      <c r="AB127" s="71">
        <f ca="1">IF(AB$5="",0,SUMPRODUCT(
INDIRECT(ADDRESS($P127,SUMIFS($1:$1,$5:$5,1))&amp;":"&amp;ADDRESS($P127,AB$1)),
INDIRECT("rBP!"&amp;ADDRESS($S127,SUMIFS(rBP!$1:$1,rBP!$5:$5,MAX(rBP!$5:$5)-AB$5+1))&amp;":"&amp;ADDRESS($S127,SUMIFS(rBP!$1:$1,rBP!$5:$5,MAX(rBP!$5:$5))))))</f>
        <v>0</v>
      </c>
      <c r="AC127" s="71">
        <f ca="1">IF(AC$5="",0,SUMPRODUCT(
INDIRECT(ADDRESS($P127,SUMIFS($1:$1,$5:$5,1))&amp;":"&amp;ADDRESS($P127,AC$1)),
INDIRECT("rBP!"&amp;ADDRESS($S127,SUMIFS(rBP!$1:$1,rBP!$5:$5,MAX(rBP!$5:$5)-AC$5+1))&amp;":"&amp;ADDRESS($S127,SUMIFS(rBP!$1:$1,rBP!$5:$5,MAX(rBP!$5:$5))))))</f>
        <v>0</v>
      </c>
      <c r="AD127" s="71">
        <f ca="1">IF(AD$5="",0,SUMPRODUCT(
INDIRECT(ADDRESS($P127,SUMIFS($1:$1,$5:$5,1))&amp;":"&amp;ADDRESS($P127,AD$1)),
INDIRECT("rBP!"&amp;ADDRESS($S127,SUMIFS(rBP!$1:$1,rBP!$5:$5,MAX(rBP!$5:$5)-AD$5+1))&amp;":"&amp;ADDRESS($S127,SUMIFS(rBP!$1:$1,rBP!$5:$5,MAX(rBP!$5:$5))))))</f>
        <v>0</v>
      </c>
      <c r="AE127" s="71">
        <f ca="1">IF(AE$5="",0,SUMPRODUCT(
INDIRECT(ADDRESS($P127,SUMIFS($1:$1,$5:$5,1))&amp;":"&amp;ADDRESS($P127,AE$1)),
INDIRECT("rBP!"&amp;ADDRESS($S127,SUMIFS(rBP!$1:$1,rBP!$5:$5,MAX(rBP!$5:$5)-AE$5+1))&amp;":"&amp;ADDRESS($S127,SUMIFS(rBP!$1:$1,rBP!$5:$5,MAX(rBP!$5:$5))))))</f>
        <v>200</v>
      </c>
      <c r="AF127" s="71">
        <f ca="1">IF(AF$5="",0,SUMPRODUCT(
INDIRECT(ADDRESS($P127,SUMIFS($1:$1,$5:$5,1))&amp;":"&amp;ADDRESS($P127,AF$1)),
INDIRECT("rBP!"&amp;ADDRESS($S127,SUMIFS(rBP!$1:$1,rBP!$5:$5,MAX(rBP!$5:$5)-AF$5+1))&amp;":"&amp;ADDRESS($S127,SUMIFS(rBP!$1:$1,rBP!$5:$5,MAX(rBP!$5:$5))))))</f>
        <v>1206</v>
      </c>
      <c r="AG127" s="71">
        <f ca="1">IF(AG$5="",0,SUMPRODUCT(
INDIRECT(ADDRESS($P127,SUMIFS($1:$1,$5:$5,1))&amp;":"&amp;ADDRESS($P127,AG$1)),
INDIRECT("rBP!"&amp;ADDRESS($S127,SUMIFS(rBP!$1:$1,rBP!$5:$5,MAX(rBP!$5:$5)-AG$5+1))&amp;":"&amp;ADDRESS($S127,SUMIFS(rBP!$1:$1,rBP!$5:$5,MAX(rBP!$5:$5))))))</f>
        <v>1742.18</v>
      </c>
      <c r="AH127" s="71">
        <f ca="1">IF(AH$5="",0,SUMPRODUCT(
INDIRECT(ADDRESS($P127,SUMIFS($1:$1,$5:$5,1))&amp;":"&amp;ADDRESS($P127,AH$1)),
INDIRECT("rBP!"&amp;ADDRESS($S127,SUMIFS(rBP!$1:$1,rBP!$5:$5,MAX(rBP!$5:$5)-AH$5+1))&amp;":"&amp;ADDRESS($S127,SUMIFS(rBP!$1:$1,rBP!$5:$5,MAX(rBP!$5:$5))))))</f>
        <v>1994.4454000000001</v>
      </c>
      <c r="AI127" s="71">
        <f ca="1">IF(AI$5="",0,SUMPRODUCT(
INDIRECT(ADDRESS($P127,SUMIFS($1:$1,$5:$5,1))&amp;":"&amp;ADDRESS($P127,AI$1)),
INDIRECT("rBP!"&amp;ADDRESS($S127,SUMIFS(rBP!$1:$1,rBP!$5:$5,MAX(rBP!$5:$5)-AI$5+1))&amp;":"&amp;ADDRESS($S127,SUMIFS(rBP!$1:$1,rBP!$5:$5,MAX(rBP!$5:$5))))))</f>
        <v>2154.2787619999999</v>
      </c>
      <c r="AJ127" s="71">
        <f ca="1">IF(AJ$5="",0,SUMPRODUCT(
INDIRECT(ADDRESS($P127,SUMIFS($1:$1,$5:$5,1))&amp;":"&amp;ADDRESS($P127,AJ$1)),
INDIRECT("rBP!"&amp;ADDRESS($S127,SUMIFS(rBP!$1:$1,rBP!$5:$5,MAX(rBP!$5:$5)-AJ$5+1))&amp;":"&amp;ADDRESS($S127,SUMIFS(rBP!$1:$1,rBP!$5:$5,MAX(rBP!$5:$5))))))</f>
        <v>2218.9071248600003</v>
      </c>
      <c r="AK127" s="71">
        <f ca="1">IF(AK$5="",0,SUMPRODUCT(
INDIRECT(ADDRESS($P127,SUMIFS($1:$1,$5:$5,1))&amp;":"&amp;ADDRESS($P127,AK$1)),
INDIRECT("rBP!"&amp;ADDRESS($S127,SUMIFS(rBP!$1:$1,rBP!$5:$5,MAX(rBP!$5:$5)-AK$5+1))&amp;":"&amp;ADDRESS($S127,SUMIFS(rBP!$1:$1,rBP!$5:$5,MAX(rBP!$5:$5))))))</f>
        <v>2285.4743386058003</v>
      </c>
      <c r="AL127" s="71">
        <f ca="1">IF(AL$5="",0,SUMPRODUCT(
INDIRECT(ADDRESS($P127,SUMIFS($1:$1,$5:$5,1))&amp;":"&amp;ADDRESS($P127,AL$1)),
INDIRECT("rBP!"&amp;ADDRESS($S127,SUMIFS(rBP!$1:$1,rBP!$5:$5,MAX(rBP!$5:$5)-AL$5+1))&amp;":"&amp;ADDRESS($S127,SUMIFS(rBP!$1:$1,rBP!$5:$5,MAX(rBP!$5:$5))))))</f>
        <v>2354.0385687639741</v>
      </c>
      <c r="AM127" s="71">
        <f ca="1">IF(AM$5="",0,SUMPRODUCT(
INDIRECT(ADDRESS($P127,SUMIFS($1:$1,$5:$5,1))&amp;":"&amp;ADDRESS($P127,AM$1)),
INDIRECT("rBP!"&amp;ADDRESS($S127,SUMIFS(rBP!$1:$1,rBP!$5:$5,MAX(rBP!$5:$5)-AM$5+1))&amp;":"&amp;ADDRESS($S127,SUMIFS(rBP!$1:$1,rBP!$5:$5,MAX(rBP!$5:$5))))))</f>
        <v>2424.6597258268939</v>
      </c>
      <c r="AN127" s="71">
        <f ca="1">IF(AN$5="",0,SUMPRODUCT(
INDIRECT(ADDRESS($P127,SUMIFS($1:$1,$5:$5,1))&amp;":"&amp;ADDRESS($P127,AN$1)),
INDIRECT("rBP!"&amp;ADDRESS($S127,SUMIFS(rBP!$1:$1,rBP!$5:$5,MAX(rBP!$5:$5)-AN$5+1))&amp;":"&amp;ADDRESS($S127,SUMIFS(rBP!$1:$1,rBP!$5:$5,MAX(rBP!$5:$5))))))</f>
        <v>2497.3995176017006</v>
      </c>
      <c r="AO127" s="71">
        <f ca="1">IF(AO$5="",0,SUMPRODUCT(
INDIRECT(ADDRESS($P127,SUMIFS($1:$1,$5:$5,1))&amp;":"&amp;ADDRESS($P127,AO$1)),
INDIRECT("rBP!"&amp;ADDRESS($S127,SUMIFS(rBP!$1:$1,rBP!$5:$5,MAX(rBP!$5:$5)-AO$5+1))&amp;":"&amp;ADDRESS($S127,SUMIFS(rBP!$1:$1,rBP!$5:$5,MAX(rBP!$5:$5))))))</f>
        <v>2572.3215031297514</v>
      </c>
      <c r="AP127" s="71">
        <f ca="1">IF(AP$5="",0,SUMPRODUCT(
INDIRECT(ADDRESS($P127,SUMIFS($1:$1,$5:$5,1))&amp;":"&amp;ADDRESS($P127,AP$1)),
INDIRECT("rBP!"&amp;ADDRESS($S127,SUMIFS(rBP!$1:$1,rBP!$5:$5,MAX(rBP!$5:$5)-AP$5+1))&amp;":"&amp;ADDRESS($S127,SUMIFS(rBP!$1:$1,rBP!$5:$5,MAX(rBP!$5:$5))))))</f>
        <v>2649.4911482236439</v>
      </c>
      <c r="AQ127" s="71">
        <f ca="1">IF(AQ$5="",0,SUMPRODUCT(
INDIRECT(ADDRESS($P127,SUMIFS($1:$1,$5:$5,1))&amp;":"&amp;ADDRESS($P127,AQ$1)),
INDIRECT("rBP!"&amp;ADDRESS($S127,SUMIFS(rBP!$1:$1,rBP!$5:$5,MAX(rBP!$5:$5)-AQ$5+1))&amp;":"&amp;ADDRESS($S127,SUMIFS(rBP!$1:$1,rBP!$5:$5,MAX(rBP!$5:$5))))))</f>
        <v>2728.9758826703533</v>
      </c>
      <c r="AR127" s="71">
        <f ca="1">IF(AR$5="",0,SUMPRODUCT(
INDIRECT(ADDRESS($P127,SUMIFS($1:$1,$5:$5,1))&amp;":"&amp;ADDRESS($P127,AR$1)),
INDIRECT("rBP!"&amp;ADDRESS($S127,SUMIFS(rBP!$1:$1,rBP!$5:$5,MAX(rBP!$5:$5)-AR$5+1))&amp;":"&amp;ADDRESS($S127,SUMIFS(rBP!$1:$1,rBP!$5:$5,MAX(rBP!$5:$5))))))</f>
        <v>2810.8451591504636</v>
      </c>
      <c r="AS127" s="71">
        <f ca="1">IF(AS$5="",0,SUMPRODUCT(
INDIRECT(ADDRESS($P127,SUMIFS($1:$1,$5:$5,1))&amp;":"&amp;ADDRESS($P127,AS$1)),
INDIRECT("rBP!"&amp;ADDRESS($S127,SUMIFS(rBP!$1:$1,rBP!$5:$5,MAX(rBP!$5:$5)-AS$5+1))&amp;":"&amp;ADDRESS($S127,SUMIFS(rBP!$1:$1,rBP!$5:$5,MAX(rBP!$5:$5))))))</f>
        <v>2895.170513924978</v>
      </c>
      <c r="AT127" s="71">
        <f ca="1">IF(AT$5="",0,SUMPRODUCT(
INDIRECT(ADDRESS($P127,SUMIFS($1:$1,$5:$5,1))&amp;":"&amp;ADDRESS($P127,AT$1)),
INDIRECT("rBP!"&amp;ADDRESS($S127,SUMIFS(rBP!$1:$1,rBP!$5:$5,MAX(rBP!$5:$5)-AT$5+1))&amp;":"&amp;ADDRESS($S127,SUMIFS(rBP!$1:$1,rBP!$5:$5,MAX(rBP!$5:$5))))))</f>
        <v>2982.0256293427278</v>
      </c>
      <c r="AU127" s="71">
        <f ca="1">IF(AU$5="",0,SUMPRODUCT(
INDIRECT(ADDRESS($P127,SUMIFS($1:$1,$5:$5,1))&amp;":"&amp;ADDRESS($P127,AU$1)),
INDIRECT("rBP!"&amp;ADDRESS($S127,SUMIFS(rBP!$1:$1,rBP!$5:$5,MAX(rBP!$5:$5)-AU$5+1))&amp;":"&amp;ADDRESS($S127,SUMIFS(rBP!$1:$1,rBP!$5:$5,MAX(rBP!$5:$5))))))</f>
        <v>3071.4863982230095</v>
      </c>
      <c r="AV127" s="71">
        <f ca="1">IF(AV$5="",0,SUMPRODUCT(
INDIRECT(ADDRESS($P127,SUMIFS($1:$1,$5:$5,1))&amp;":"&amp;ADDRESS($P127,AV$1)),
INDIRECT("rBP!"&amp;ADDRESS($S127,SUMIFS(rBP!$1:$1,rBP!$5:$5,MAX(rBP!$5:$5)-AV$5+1))&amp;":"&amp;ADDRESS($S127,SUMIFS(rBP!$1:$1,rBP!$5:$5,MAX(rBP!$5:$5))))))</f>
        <v>3163.6309901696995</v>
      </c>
      <c r="AW127" s="71">
        <f ca="1">IF(AW$5="",0,SUMPRODUCT(
INDIRECT(ADDRESS($P127,SUMIFS($1:$1,$5:$5,1))&amp;":"&amp;ADDRESS($P127,AW$1)),
INDIRECT("rBP!"&amp;ADDRESS($S127,SUMIFS(rBP!$1:$1,rBP!$5:$5,MAX(rBP!$5:$5)-AW$5+1))&amp;":"&amp;ADDRESS($S127,SUMIFS(rBP!$1:$1,rBP!$5:$5,MAX(rBP!$5:$5))))))</f>
        <v>3258.5399198747909</v>
      </c>
      <c r="AX127" s="71">
        <f ca="1">IF(AX$5="",0,SUMPRODUCT(
INDIRECT(ADDRESS($P127,SUMIFS($1:$1,$5:$5,1))&amp;":"&amp;ADDRESS($P127,AX$1)),
INDIRECT("rBP!"&amp;ADDRESS($S127,SUMIFS(rBP!$1:$1,rBP!$5:$5,MAX(rBP!$5:$5)-AX$5+1))&amp;":"&amp;ADDRESS($S127,SUMIFS(rBP!$1:$1,rBP!$5:$5,MAX(rBP!$5:$5))))))</f>
        <v>3356.2961174710349</v>
      </c>
      <c r="AY127" s="71">
        <f ca="1">IF(AY$5="",0,SUMPRODUCT(
INDIRECT(ADDRESS($P127,SUMIFS($1:$1,$5:$5,1))&amp;":"&amp;ADDRESS($P127,AY$1)),
INDIRECT("rBP!"&amp;ADDRESS($S127,SUMIFS(rBP!$1:$1,rBP!$5:$5,MAX(rBP!$5:$5)-AY$5+1))&amp;":"&amp;ADDRESS($S127,SUMIFS(rBP!$1:$1,rBP!$5:$5,MAX(rBP!$5:$5))))))</f>
        <v>3456.985000995166</v>
      </c>
      <c r="AZ127" s="71">
        <f ca="1">IF(AZ$5="",0,SUMPRODUCT(
INDIRECT(ADDRESS($P127,SUMIFS($1:$1,$5:$5,1))&amp;":"&amp;ADDRESS($P127,AZ$1)),
INDIRECT("rBP!"&amp;ADDRESS($S127,SUMIFS(rBP!$1:$1,rBP!$5:$5,MAX(rBP!$5:$5)-AZ$5+1))&amp;":"&amp;ADDRESS($S127,SUMIFS(rBP!$1:$1,rBP!$5:$5,MAX(rBP!$5:$5))))))</f>
        <v>3560.6945510250207</v>
      </c>
      <c r="BA127" s="71">
        <f ca="1">IF(BA$5="",0,SUMPRODUCT(
INDIRECT(ADDRESS($P127,SUMIFS($1:$1,$5:$5,1))&amp;":"&amp;ADDRESS($P127,BA$1)),
INDIRECT("rBP!"&amp;ADDRESS($S127,SUMIFS(rBP!$1:$1,rBP!$5:$5,MAX(rBP!$5:$5)-BA$5+1))&amp;":"&amp;ADDRESS($S127,SUMIFS(rBP!$1:$1,rBP!$5:$5,MAX(rBP!$5:$5))))))</f>
        <v>3667.5153875557717</v>
      </c>
      <c r="BB127" s="71">
        <f ca="1">IF(BB$5="",0,SUMPRODUCT(
INDIRECT(ADDRESS($P127,SUMIFS($1:$1,$5:$5,1))&amp;":"&amp;ADDRESS($P127,BB$1)),
INDIRECT("rBP!"&amp;ADDRESS($S127,SUMIFS(rBP!$1:$1,rBP!$5:$5,MAX(rBP!$5:$5)-BB$5+1))&amp;":"&amp;ADDRESS($S127,SUMIFS(rBP!$1:$1,rBP!$5:$5,MAX(rBP!$5:$5))))))</f>
        <v>3777.5408491824446</v>
      </c>
      <c r="BC127" s="71">
        <f ca="1">IF(BC$5="",0,SUMPRODUCT(
INDIRECT(ADDRESS($P127,SUMIFS($1:$1,$5:$5,1))&amp;":"&amp;ADDRESS($P127,BC$1)),
INDIRECT("rBP!"&amp;ADDRESS($S127,SUMIFS(rBP!$1:$1,rBP!$5:$5,MAX(rBP!$5:$5)-BC$5+1))&amp;":"&amp;ADDRESS($S127,SUMIFS(rBP!$1:$1,rBP!$5:$5,MAX(rBP!$5:$5))))))</f>
        <v>3890.8670746579187</v>
      </c>
      <c r="BD127" s="71">
        <f ca="1">IF(BD$5="",0,SUMPRODUCT(
INDIRECT(ADDRESS($P127,SUMIFS($1:$1,$5:$5,1))&amp;":"&amp;ADDRESS($P127,BD$1)),
INDIRECT("rBP!"&amp;ADDRESS($S127,SUMIFS(rBP!$1:$1,rBP!$5:$5,MAX(rBP!$5:$5)-BD$5+1))&amp;":"&amp;ADDRESS($S127,SUMIFS(rBP!$1:$1,rBP!$5:$5,MAX(rBP!$5:$5))))))</f>
        <v>4007.5930868976566</v>
      </c>
      <c r="BE127" s="71">
        <f ca="1">IF(BE$5="",0,SUMPRODUCT(
INDIRECT(ADDRESS($P127,SUMIFS($1:$1,$5:$5,1))&amp;":"&amp;ADDRESS($P127,BE$1)),
INDIRECT("rBP!"&amp;ADDRESS($S127,SUMIFS(rBP!$1:$1,rBP!$5:$5,MAX(rBP!$5:$5)-BE$5+1))&amp;":"&amp;ADDRESS($S127,SUMIFS(rBP!$1:$1,rBP!$5:$5,MAX(rBP!$5:$5))))))</f>
        <v>4127.8208795045866</v>
      </c>
      <c r="BF127" s="71">
        <f ca="1">IF(BF$5="",0,SUMPRODUCT(
INDIRECT(ADDRESS($P127,SUMIFS($1:$1,$5:$5,1))&amp;":"&amp;ADDRESS($P127,BF$1)),
INDIRECT("rBP!"&amp;ADDRESS($S127,SUMIFS(rBP!$1:$1,rBP!$5:$5,MAX(rBP!$5:$5)-BF$5+1))&amp;":"&amp;ADDRESS($S127,SUMIFS(rBP!$1:$1,rBP!$5:$5,MAX(rBP!$5:$5))))))</f>
        <v>4251.6555058897238</v>
      </c>
      <c r="BG127" s="71">
        <f ca="1">IF(BG$5="",0,SUMPRODUCT(
INDIRECT(ADDRESS($P127,SUMIFS($1:$1,$5:$5,1))&amp;":"&amp;ADDRESS($P127,BG$1)),
INDIRECT("rBP!"&amp;ADDRESS($S127,SUMIFS(rBP!$1:$1,rBP!$5:$5,MAX(rBP!$5:$5)-BG$5+1))&amp;":"&amp;ADDRESS($S127,SUMIFS(rBP!$1:$1,rBP!$5:$5,MAX(rBP!$5:$5))))))</f>
        <v>4379.2051710664155</v>
      </c>
      <c r="BH127" s="71">
        <f ca="1">IF(BH$5="",0,SUMPRODUCT(
INDIRECT(ADDRESS($P127,SUMIFS($1:$1,$5:$5,1))&amp;":"&amp;ADDRESS($P127,BH$1)),
INDIRECT("rBP!"&amp;ADDRESS($S127,SUMIFS(rBP!$1:$1,rBP!$5:$5,MAX(rBP!$5:$5)-BH$5+1))&amp;":"&amp;ADDRESS($S127,SUMIFS(rBP!$1:$1,rBP!$5:$5,MAX(rBP!$5:$5))))))</f>
        <v>4510.5813261984076</v>
      </c>
      <c r="BI127" s="71">
        <f ca="1">IF(BI$5="",0,SUMPRODUCT(
INDIRECT(ADDRESS($P127,SUMIFS($1:$1,$5:$5,1))&amp;":"&amp;ADDRESS($P127,BI$1)),
INDIRECT("rBP!"&amp;ADDRESS($S127,SUMIFS(rBP!$1:$1,rBP!$5:$5,MAX(rBP!$5:$5)-BI$5+1))&amp;":"&amp;ADDRESS($S127,SUMIFS(rBP!$1:$1,rBP!$5:$5,MAX(rBP!$5:$5))))))</f>
        <v>4645.8987659843597</v>
      </c>
      <c r="BJ127" s="71">
        <f ca="1">IF(BJ$5="",0,SUMPRODUCT(
INDIRECT(ADDRESS($P127,SUMIFS($1:$1,$5:$5,1))&amp;":"&amp;ADDRESS($P127,BJ$1)),
INDIRECT("rBP!"&amp;ADDRESS($S127,SUMIFS(rBP!$1:$1,rBP!$5:$5,MAX(rBP!$5:$5)-BJ$5+1))&amp;":"&amp;ADDRESS($S127,SUMIFS(rBP!$1:$1,rBP!$5:$5,MAX(rBP!$5:$5))))))</f>
        <v>4785.2757289638903</v>
      </c>
      <c r="BK127" s="71">
        <f ca="1">IF(BK$5="",0,SUMPRODUCT(
INDIRECT(ADDRESS($P127,SUMIFS($1:$1,$5:$5,1))&amp;":"&amp;ADDRESS($P127,BK$1)),
INDIRECT("rBP!"&amp;ADDRESS($S127,SUMIFS(rBP!$1:$1,rBP!$5:$5,MAX(rBP!$5:$5)-BK$5+1))&amp;":"&amp;ADDRESS($S127,SUMIFS(rBP!$1:$1,rBP!$5:$5,MAX(rBP!$5:$5))))))</f>
        <v>4928.8340008328078</v>
      </c>
      <c r="BL127" s="71">
        <f ca="1">IF(BL$5="",0,SUMPRODUCT(
INDIRECT(ADDRESS($P127,SUMIFS($1:$1,$5:$5,1))&amp;":"&amp;ADDRESS($P127,BL$1)),
INDIRECT("rBP!"&amp;ADDRESS($S127,SUMIFS(rBP!$1:$1,rBP!$5:$5,MAX(rBP!$5:$5)-BL$5+1))&amp;":"&amp;ADDRESS($S127,SUMIFS(rBP!$1:$1,rBP!$5:$5,MAX(rBP!$5:$5))))))</f>
        <v>5076.6990208577927</v>
      </c>
      <c r="BM127" s="71">
        <f ca="1">IF(BM$5="",0,SUMPRODUCT(
INDIRECT(ADDRESS($P127,SUMIFS($1:$1,$5:$5,1))&amp;":"&amp;ADDRESS($P127,BM$1)),
INDIRECT("rBP!"&amp;ADDRESS($S127,SUMIFS(rBP!$1:$1,rBP!$5:$5,MAX(rBP!$5:$5)-BM$5+1))&amp;":"&amp;ADDRESS($S127,SUMIFS(rBP!$1:$1,rBP!$5:$5,MAX(rBP!$5:$5))))))</f>
        <v>5228.9999914835262</v>
      </c>
      <c r="BN127" s="71">
        <f ca="1">IF(BN$5="",0,SUMPRODUCT(
INDIRECT(ADDRESS($P127,SUMIFS($1:$1,$5:$5,1))&amp;":"&amp;ADDRESS($P127,BN$1)),
INDIRECT("rBP!"&amp;ADDRESS($S127,SUMIFS(rBP!$1:$1,rBP!$5:$5,MAX(rBP!$5:$5)-BN$5+1))&amp;":"&amp;ADDRESS($S127,SUMIFS(rBP!$1:$1,rBP!$5:$5,MAX(rBP!$5:$5))))))</f>
        <v>5385.8699912280317</v>
      </c>
      <c r="BO127" s="71">
        <f ca="1">IF(BO$5="",0,SUMPRODUCT(
INDIRECT(ADDRESS($P127,SUMIFS($1:$1,$5:$5,1))&amp;":"&amp;ADDRESS($P127,BO$1)),
INDIRECT("rBP!"&amp;ADDRESS($S127,SUMIFS(rBP!$1:$1,rBP!$5:$5,MAX(rBP!$5:$5)-BO$5+1))&amp;":"&amp;ADDRESS($S127,SUMIFS(rBP!$1:$1,rBP!$5:$5,MAX(rBP!$5:$5))))))</f>
        <v>5547.4460909648733</v>
      </c>
      <c r="BP127" s="71">
        <f ca="1">IF(BP$5="",0,SUMPRODUCT(
INDIRECT(ADDRESS($P127,SUMIFS($1:$1,$5:$5,1))&amp;":"&amp;ADDRESS($P127,BP$1)),
INDIRECT("rBP!"&amp;ADDRESS($S127,SUMIFS(rBP!$1:$1,rBP!$5:$5,MAX(rBP!$5:$5)-BP$5+1))&amp;":"&amp;ADDRESS($S127,SUMIFS(rBP!$1:$1,rBP!$5:$5,MAX(rBP!$5:$5))))))</f>
        <v>5713.8694736938205</v>
      </c>
      <c r="BQ127" s="71">
        <f ca="1">IF(BQ$5="",0,SUMPRODUCT(
INDIRECT(ADDRESS($P127,SUMIFS($1:$1,$5:$5,1))&amp;":"&amp;ADDRESS($P127,BQ$1)),
INDIRECT("rBP!"&amp;ADDRESS($S127,SUMIFS(rBP!$1:$1,rBP!$5:$5,MAX(rBP!$5:$5)-BQ$5+1))&amp;":"&amp;ADDRESS($S127,SUMIFS(rBP!$1:$1,rBP!$5:$5,MAX(rBP!$5:$5))))))</f>
        <v>5885.2855579046336</v>
      </c>
      <c r="BR127" s="71">
        <f ca="1">IF(BR$5="",0,SUMPRODUCT(
INDIRECT(ADDRESS($P127,SUMIFS($1:$1,$5:$5,1))&amp;":"&amp;ADDRESS($P127,BR$1)),
INDIRECT("rBP!"&amp;ADDRESS($S127,SUMIFS(rBP!$1:$1,rBP!$5:$5,MAX(rBP!$5:$5)-BR$5+1))&amp;":"&amp;ADDRESS($S127,SUMIFS(rBP!$1:$1,rBP!$5:$5,MAX(rBP!$5:$5))))))</f>
        <v>6061.8441246417733</v>
      </c>
      <c r="BS127" s="71">
        <f ca="1">IF(BS$5="",0,SUMPRODUCT(
INDIRECT(ADDRESS($P127,SUMIFS($1:$1,$5:$5,1))&amp;":"&amp;ADDRESS($P127,BS$1)),
INDIRECT("rBP!"&amp;ADDRESS($S127,SUMIFS(rBP!$1:$1,rBP!$5:$5,MAX(rBP!$5:$5)-BS$5+1))&amp;":"&amp;ADDRESS($S127,SUMIFS(rBP!$1:$1,rBP!$5:$5,MAX(rBP!$5:$5))))))</f>
        <v>6243.6994483810277</v>
      </c>
      <c r="BT127" s="71">
        <f ca="1">IF(BT$5="",0,SUMPRODUCT(
INDIRECT(ADDRESS($P127,SUMIFS($1:$1,$5:$5,1))&amp;":"&amp;ADDRESS($P127,BT$1)),
INDIRECT("rBP!"&amp;ADDRESS($S127,SUMIFS(rBP!$1:$1,rBP!$5:$5,MAX(rBP!$5:$5)-BT$5+1))&amp;":"&amp;ADDRESS($S127,SUMIFS(rBP!$1:$1,rBP!$5:$5,MAX(rBP!$5:$5))))))</f>
        <v>6431.0104318324593</v>
      </c>
      <c r="BU127" s="71">
        <f ca="1">IF(BU$5="",0,SUMPRODUCT(
INDIRECT(ADDRESS($P127,SUMIFS($1:$1,$5:$5,1))&amp;":"&amp;ADDRESS($P127,BU$1)),
INDIRECT("rBP!"&amp;ADDRESS($S127,SUMIFS(rBP!$1:$1,rBP!$5:$5,MAX(rBP!$5:$5)-BU$5+1))&amp;":"&amp;ADDRESS($S127,SUMIFS(rBP!$1:$1,rBP!$5:$5,MAX(rBP!$5:$5))))))</f>
        <v>6623.9407447874328</v>
      </c>
      <c r="BV127" s="71">
        <f ca="1">IF(BV$5="",0,SUMPRODUCT(
INDIRECT(ADDRESS($P127,SUMIFS($1:$1,$5:$5,1))&amp;":"&amp;ADDRESS($P127,BV$1)),
INDIRECT("rBP!"&amp;ADDRESS($S127,SUMIFS(rBP!$1:$1,rBP!$5:$5,MAX(rBP!$5:$5)-BV$5+1))&amp;":"&amp;ADDRESS($S127,SUMIFS(rBP!$1:$1,rBP!$5:$5,MAX(rBP!$5:$5))))))</f>
        <v>0</v>
      </c>
      <c r="BW127" s="71">
        <f ca="1">IF(BW$5="",0,SUMPRODUCT(
INDIRECT(ADDRESS($P127,SUMIFS($1:$1,$5:$5,1))&amp;":"&amp;ADDRESS($P127,BW$1)),
INDIRECT("rBP!"&amp;ADDRESS($S127,SUMIFS(rBP!$1:$1,rBP!$5:$5,MAX(rBP!$5:$5)-BW$5+1))&amp;":"&amp;ADDRESS($S127,SUMIFS(rBP!$1:$1,rBP!$5:$5,MAX(rBP!$5:$5))))))</f>
        <v>0</v>
      </c>
      <c r="BX127" s="71">
        <f ca="1">IF(BX$5="",0,SUMPRODUCT(
INDIRECT(ADDRESS($P127,SUMIFS($1:$1,$5:$5,1))&amp;":"&amp;ADDRESS($P127,BX$1)),
INDIRECT("rBP!"&amp;ADDRESS($S127,SUMIFS(rBP!$1:$1,rBP!$5:$5,MAX(rBP!$5:$5)-BX$5+1))&amp;":"&amp;ADDRESS($S127,SUMIFS(rBP!$1:$1,rBP!$5:$5,MAX(rBP!$5:$5))))))</f>
        <v>0</v>
      </c>
      <c r="BY127" s="71">
        <f ca="1">IF(BY$5="",0,SUMPRODUCT(
INDIRECT(ADDRESS($P127,SUMIFS($1:$1,$5:$5,1))&amp;":"&amp;ADDRESS($P127,BY$1)),
INDIRECT("rBP!"&amp;ADDRESS($S127,SUMIFS(rBP!$1:$1,rBP!$5:$5,MAX(rBP!$5:$5)-BY$5+1))&amp;":"&amp;ADDRESS($S127,SUMIFS(rBP!$1:$1,rBP!$5:$5,MAX(rBP!$5:$5))))))</f>
        <v>0</v>
      </c>
      <c r="BZ127" s="71">
        <f ca="1">IF(BZ$5="",0,SUMPRODUCT(
INDIRECT(ADDRESS($P127,SUMIFS($1:$1,$5:$5,1))&amp;":"&amp;ADDRESS($P127,BZ$1)),
INDIRECT("rBP!"&amp;ADDRESS($S127,SUMIFS(rBP!$1:$1,rBP!$5:$5,MAX(rBP!$5:$5)-BZ$5+1))&amp;":"&amp;ADDRESS($S127,SUMIFS(rBP!$1:$1,rBP!$5:$5,MAX(rBP!$5:$5))))))</f>
        <v>0</v>
      </c>
      <c r="CA127" s="71">
        <f ca="1">IF(CA$5="",0,SUMPRODUCT(
INDIRECT(ADDRESS($P127,SUMIFS($1:$1,$5:$5,1))&amp;":"&amp;ADDRESS($P127,CA$1)),
INDIRECT("rBP!"&amp;ADDRESS($S127,SUMIFS(rBP!$1:$1,rBP!$5:$5,MAX(rBP!$5:$5)-CA$5+1))&amp;":"&amp;ADDRESS($S127,SUMIFS(rBP!$1:$1,rBP!$5:$5,MAX(rBP!$5:$5))))))</f>
        <v>0</v>
      </c>
      <c r="CB127" s="71">
        <f ca="1">IF(CB$5="",0,SUMPRODUCT(
INDIRECT(ADDRESS($P127,SUMIFS($1:$1,$5:$5,1))&amp;":"&amp;ADDRESS($P127,CB$1)),
INDIRECT("rBP!"&amp;ADDRESS($S127,SUMIFS(rBP!$1:$1,rBP!$5:$5,MAX(rBP!$5:$5)-CB$5+1))&amp;":"&amp;ADDRESS($S127,SUMIFS(rBP!$1:$1,rBP!$5:$5,MAX(rBP!$5:$5))))))</f>
        <v>0</v>
      </c>
      <c r="CC127" s="71">
        <f ca="1">IF(CC$5="",0,SUMPRODUCT(
INDIRECT(ADDRESS($P127,SUMIFS($1:$1,$5:$5,1))&amp;":"&amp;ADDRESS($P127,CC$1)),
INDIRECT("rBP!"&amp;ADDRESS($S127,SUMIFS(rBP!$1:$1,rBP!$5:$5,MAX(rBP!$5:$5)-CC$5+1))&amp;":"&amp;ADDRESS($S127,SUMIFS(rBP!$1:$1,rBP!$5:$5,MAX(rBP!$5:$5))))))</f>
        <v>0</v>
      </c>
      <c r="CD127" s="71">
        <f ca="1">IF(CD$5="",0,SUMPRODUCT(
INDIRECT(ADDRESS($P127,SUMIFS($1:$1,$5:$5,1))&amp;":"&amp;ADDRESS($P127,CD$1)),
INDIRECT("rBP!"&amp;ADDRESS($S127,SUMIFS(rBP!$1:$1,rBP!$5:$5,MAX(rBP!$5:$5)-CD$5+1))&amp;":"&amp;ADDRESS($S127,SUMIFS(rBP!$1:$1,rBP!$5:$5,MAX(rBP!$5:$5))))))</f>
        <v>0</v>
      </c>
      <c r="CE127" s="71">
        <f ca="1">IF(CE$5="",0,SUMPRODUCT(
INDIRECT(ADDRESS($P127,SUMIFS($1:$1,$5:$5,1))&amp;":"&amp;ADDRESS($P127,CE$1)),
INDIRECT("rBP!"&amp;ADDRESS($S127,SUMIFS(rBP!$1:$1,rBP!$5:$5,MAX(rBP!$5:$5)-CE$5+1))&amp;":"&amp;ADDRESS($S127,SUMIFS(rBP!$1:$1,rBP!$5:$5,MAX(rBP!$5:$5))))))</f>
        <v>0</v>
      </c>
      <c r="CF127" s="71">
        <f ca="1">IF(CF$5="",0,SUMPRODUCT(
INDIRECT(ADDRESS($P127,SUMIFS($1:$1,$5:$5,1))&amp;":"&amp;ADDRESS($P127,CF$1)),
INDIRECT("rBP!"&amp;ADDRESS($S127,SUMIFS(rBP!$1:$1,rBP!$5:$5,MAX(rBP!$5:$5)-CF$5+1))&amp;":"&amp;ADDRESS($S127,SUMIFS(rBP!$1:$1,rBP!$5:$5,MAX(rBP!$5:$5))))))</f>
        <v>0</v>
      </c>
      <c r="CG127" s="71">
        <f ca="1">IF(CG$5="",0,SUMPRODUCT(
INDIRECT(ADDRESS($P127,SUMIFS($1:$1,$5:$5,1))&amp;":"&amp;ADDRESS($P127,CG$1)),
INDIRECT("rBP!"&amp;ADDRESS($S127,SUMIFS(rBP!$1:$1,rBP!$5:$5,MAX(rBP!$5:$5)-CG$5+1))&amp;":"&amp;ADDRESS($S127,SUMIFS(rBP!$1:$1,rBP!$5:$5,MAX(rBP!$5:$5))))))</f>
        <v>0</v>
      </c>
      <c r="CH127" s="71">
        <f ca="1">IF(CH$5="",0,SUMPRODUCT(
INDIRECT(ADDRESS($P127,SUMIFS($1:$1,$5:$5,1))&amp;":"&amp;ADDRESS($P127,CH$1)),
INDIRECT("rBP!"&amp;ADDRESS($S127,SUMIFS(rBP!$1:$1,rBP!$5:$5,MAX(rBP!$5:$5)-CH$5+1))&amp;":"&amp;ADDRESS($S127,SUMIFS(rBP!$1:$1,rBP!$5:$5,MAX(rBP!$5:$5))))))</f>
        <v>0</v>
      </c>
      <c r="CI127" s="71">
        <f ca="1">IF(CI$5="",0,SUMPRODUCT(
INDIRECT(ADDRESS($P127,SUMIFS($1:$1,$5:$5,1))&amp;":"&amp;ADDRESS($P127,CI$1)),
INDIRECT("rBP!"&amp;ADDRESS($S127,SUMIFS(rBP!$1:$1,rBP!$5:$5,MAX(rBP!$5:$5)-CI$5+1))&amp;":"&amp;ADDRESS($S127,SUMIFS(rBP!$1:$1,rBP!$5:$5,MAX(rBP!$5:$5))))))</f>
        <v>0</v>
      </c>
      <c r="CJ127" s="71">
        <f ca="1">IF(CJ$5="",0,SUMPRODUCT(
INDIRECT(ADDRESS($P127,SUMIFS($1:$1,$5:$5,1))&amp;":"&amp;ADDRESS($P127,CJ$1)),
INDIRECT("rBP!"&amp;ADDRESS($S127,SUMIFS(rBP!$1:$1,rBP!$5:$5,MAX(rBP!$5:$5)-CJ$5+1))&amp;":"&amp;ADDRESS($S127,SUMIFS(rBP!$1:$1,rBP!$5:$5,MAX(rBP!$5:$5))))))</f>
        <v>0</v>
      </c>
      <c r="CK127" s="71">
        <f ca="1">IF(CK$5="",0,SUMPRODUCT(
INDIRECT(ADDRESS($P127,SUMIFS($1:$1,$5:$5,1))&amp;":"&amp;ADDRESS($P127,CK$1)),
INDIRECT("rBP!"&amp;ADDRESS($S127,SUMIFS(rBP!$1:$1,rBP!$5:$5,MAX(rBP!$5:$5)-CK$5+1))&amp;":"&amp;ADDRESS($S127,SUMIFS(rBP!$1:$1,rBP!$5:$5,MAX(rBP!$5:$5))))))</f>
        <v>0</v>
      </c>
      <c r="CL127" s="71">
        <f ca="1">IF(CL$5="",0,SUMPRODUCT(
INDIRECT(ADDRESS($P127,SUMIFS($1:$1,$5:$5,1))&amp;":"&amp;ADDRESS($P127,CL$1)),
INDIRECT("rBP!"&amp;ADDRESS($S127,SUMIFS(rBP!$1:$1,rBP!$5:$5,MAX(rBP!$5:$5)-CL$5+1))&amp;":"&amp;ADDRESS($S127,SUMIFS(rBP!$1:$1,rBP!$5:$5,MAX(rBP!$5:$5))))))</f>
        <v>0</v>
      </c>
      <c r="CM127" s="71">
        <f ca="1">IF(CM$5="",0,SUMPRODUCT(
INDIRECT(ADDRESS($P127,SUMIFS($1:$1,$5:$5,1))&amp;":"&amp;ADDRESS($P127,CM$1)),
INDIRECT("rBP!"&amp;ADDRESS($S127,SUMIFS(rBP!$1:$1,rBP!$5:$5,MAX(rBP!$5:$5)-CM$5+1))&amp;":"&amp;ADDRESS($S127,SUMIFS(rBP!$1:$1,rBP!$5:$5,MAX(rBP!$5:$5))))))</f>
        <v>0</v>
      </c>
      <c r="CN127" s="71">
        <f ca="1">IF(CN$5="",0,SUMPRODUCT(
INDIRECT(ADDRESS($P127,SUMIFS($1:$1,$5:$5,1))&amp;":"&amp;ADDRESS($P127,CN$1)),
INDIRECT("rBP!"&amp;ADDRESS($S127,SUMIFS(rBP!$1:$1,rBP!$5:$5,MAX(rBP!$5:$5)-CN$5+1))&amp;":"&amp;ADDRESS($S127,SUMIFS(rBP!$1:$1,rBP!$5:$5,MAX(rBP!$5:$5))))))</f>
        <v>0</v>
      </c>
      <c r="CO127" s="71">
        <f ca="1">IF(CO$5="",0,SUMPRODUCT(
INDIRECT(ADDRESS($P127,SUMIFS($1:$1,$5:$5,1))&amp;":"&amp;ADDRESS($P127,CO$1)),
INDIRECT("rBP!"&amp;ADDRESS($S127,SUMIFS(rBP!$1:$1,rBP!$5:$5,MAX(rBP!$5:$5)-CO$5+1))&amp;":"&amp;ADDRESS($S127,SUMIFS(rBP!$1:$1,rBP!$5:$5,MAX(rBP!$5:$5))))))</f>
        <v>0</v>
      </c>
      <c r="CP127" s="71">
        <f ca="1">IF(CP$5="",0,SUMPRODUCT(
INDIRECT(ADDRESS($P127,SUMIFS($1:$1,$5:$5,1))&amp;":"&amp;ADDRESS($P127,CP$1)),
INDIRECT("rBP!"&amp;ADDRESS($S127,SUMIFS(rBP!$1:$1,rBP!$5:$5,MAX(rBP!$5:$5)-CP$5+1))&amp;":"&amp;ADDRESS($S127,SUMIFS(rBP!$1:$1,rBP!$5:$5,MAX(rBP!$5:$5))))))</f>
        <v>0</v>
      </c>
      <c r="CQ127" s="71">
        <f ca="1">IF(CQ$5="",0,SUMPRODUCT(
INDIRECT(ADDRESS($P127,SUMIFS($1:$1,$5:$5,1))&amp;":"&amp;ADDRESS($P127,CQ$1)),
INDIRECT("rBP!"&amp;ADDRESS($S127,SUMIFS(rBP!$1:$1,rBP!$5:$5,MAX(rBP!$5:$5)-CQ$5+1))&amp;":"&amp;ADDRESS($S127,SUMIFS(rBP!$1:$1,rBP!$5:$5,MAX(rBP!$5:$5))))))</f>
        <v>0</v>
      </c>
      <c r="CR127" s="71">
        <f ca="1">IF(CR$5="",0,SUMPRODUCT(
INDIRECT(ADDRESS($P127,SUMIFS($1:$1,$5:$5,1))&amp;":"&amp;ADDRESS($P127,CR$1)),
INDIRECT("rBP!"&amp;ADDRESS($S127,SUMIFS(rBP!$1:$1,rBP!$5:$5,MAX(rBP!$5:$5)-CR$5+1))&amp;":"&amp;ADDRESS($S127,SUMIFS(rBP!$1:$1,rBP!$5:$5,MAX(rBP!$5:$5))))))</f>
        <v>0</v>
      </c>
      <c r="CS127" s="71">
        <f ca="1">IF(CS$5="",0,SUMPRODUCT(
INDIRECT(ADDRESS($P127,SUMIFS($1:$1,$5:$5,1))&amp;":"&amp;ADDRESS($P127,CS$1)),
INDIRECT("rBP!"&amp;ADDRESS($S127,SUMIFS(rBP!$1:$1,rBP!$5:$5,MAX(rBP!$5:$5)-CS$5+1))&amp;":"&amp;ADDRESS($S127,SUMIFS(rBP!$1:$1,rBP!$5:$5,MAX(rBP!$5:$5))))))</f>
        <v>0</v>
      </c>
      <c r="CT127" s="71">
        <f ca="1">IF(CT$5="",0,SUMPRODUCT(
INDIRECT(ADDRESS($P127,SUMIFS($1:$1,$5:$5,1))&amp;":"&amp;ADDRESS($P127,CT$1)),
INDIRECT("rBP!"&amp;ADDRESS($S127,SUMIFS(rBP!$1:$1,rBP!$5:$5,MAX(rBP!$5:$5)-CT$5+1))&amp;":"&amp;ADDRESS($S127,SUMIFS(rBP!$1:$1,rBP!$5:$5,MAX(rBP!$5:$5))))))</f>
        <v>0</v>
      </c>
    </row>
    <row r="128" spans="1:98" s="27" customFormat="1" ht="12" x14ac:dyDescent="0.25">
      <c r="A128" s="26">
        <f>ROW()</f>
        <v>128</v>
      </c>
      <c r="E128" s="24"/>
      <c r="F128" s="68" t="str">
        <f>F120</f>
        <v>Себестоимость продаж в натуральных величинах</v>
      </c>
      <c r="G128" s="27" t="str">
        <f>BP!$F$27</f>
        <v>ФОТ упак</v>
      </c>
      <c r="M128" s="2" t="str">
        <f>BP!$M$27</f>
        <v>час</v>
      </c>
      <c r="P128" s="73">
        <f t="shared" si="16"/>
        <v>7</v>
      </c>
      <c r="R128" s="24"/>
      <c r="S128" s="73">
        <f>BP!$A184</f>
        <v>184</v>
      </c>
      <c r="T128" s="69"/>
      <c r="U128" s="69"/>
      <c r="V128" s="77"/>
      <c r="W128" s="29">
        <f ca="1">SUM(INDIRECT(ADDRESS(ROW(),SUMIFS($1:$1,$5:$5,1))):INDIRECT(ADDRESS(ROW(),SUMIFS($1:$1,$5:$5,MAX($5:$5)))))</f>
        <v>80377.649452184167</v>
      </c>
      <c r="X128" s="69"/>
      <c r="Y128" s="69"/>
      <c r="Z128" s="71">
        <f ca="1">IF(Z$5="",0,SUMPRODUCT(
INDIRECT(ADDRESS($P128,SUMIFS($1:$1,$5:$5,1))&amp;":"&amp;ADDRESS($P128,Z$1)),
INDIRECT("rBP!"&amp;ADDRESS($S128,SUMIFS(rBP!$1:$1,rBP!$5:$5,MAX(rBP!$5:$5)-Z$5+1))&amp;":"&amp;ADDRESS($S128,SUMIFS(rBP!$1:$1,rBP!$5:$5,MAX(rBP!$5:$5))))))</f>
        <v>0</v>
      </c>
      <c r="AA128" s="71">
        <f ca="1">IF(AA$5="",0,SUMPRODUCT(
INDIRECT(ADDRESS($P128,SUMIFS($1:$1,$5:$5,1))&amp;":"&amp;ADDRESS($P128,AA$1)),
INDIRECT("rBP!"&amp;ADDRESS($S128,SUMIFS(rBP!$1:$1,rBP!$5:$5,MAX(rBP!$5:$5)-AA$5+1))&amp;":"&amp;ADDRESS($S128,SUMIFS(rBP!$1:$1,rBP!$5:$5,MAX(rBP!$5:$5))))))</f>
        <v>0</v>
      </c>
      <c r="AB128" s="71">
        <f ca="1">IF(AB$5="",0,SUMPRODUCT(
INDIRECT(ADDRESS($P128,SUMIFS($1:$1,$5:$5,1))&amp;":"&amp;ADDRESS($P128,AB$1)),
INDIRECT("rBP!"&amp;ADDRESS($S128,SUMIFS(rBP!$1:$1,rBP!$5:$5,MAX(rBP!$5:$5)-AB$5+1))&amp;":"&amp;ADDRESS($S128,SUMIFS(rBP!$1:$1,rBP!$5:$5,MAX(rBP!$5:$5))))))</f>
        <v>0</v>
      </c>
      <c r="AC128" s="71">
        <f ca="1">IF(AC$5="",0,SUMPRODUCT(
INDIRECT(ADDRESS($P128,SUMIFS($1:$1,$5:$5,1))&amp;":"&amp;ADDRESS($P128,AC$1)),
INDIRECT("rBP!"&amp;ADDRESS($S128,SUMIFS(rBP!$1:$1,rBP!$5:$5,MAX(rBP!$5:$5)-AC$5+1))&amp;":"&amp;ADDRESS($S128,SUMIFS(rBP!$1:$1,rBP!$5:$5,MAX(rBP!$5:$5))))))</f>
        <v>0</v>
      </c>
      <c r="AD128" s="71">
        <f ca="1">IF(AD$5="",0,SUMPRODUCT(
INDIRECT(ADDRESS($P128,SUMIFS($1:$1,$5:$5,1))&amp;":"&amp;ADDRESS($P128,AD$1)),
INDIRECT("rBP!"&amp;ADDRESS($S128,SUMIFS(rBP!$1:$1,rBP!$5:$5,MAX(rBP!$5:$5)-AD$5+1))&amp;":"&amp;ADDRESS($S128,SUMIFS(rBP!$1:$1,rBP!$5:$5,MAX(rBP!$5:$5))))))</f>
        <v>0</v>
      </c>
      <c r="AE128" s="71">
        <f ca="1">IF(AE$5="",0,SUMPRODUCT(
INDIRECT(ADDRESS($P128,SUMIFS($1:$1,$5:$5,1))&amp;":"&amp;ADDRESS($P128,AE$1)),
INDIRECT("rBP!"&amp;ADDRESS($S128,SUMIFS(rBP!$1:$1,rBP!$5:$5,MAX(rBP!$5:$5)-AE$5+1))&amp;":"&amp;ADDRESS($S128,SUMIFS(rBP!$1:$1,rBP!$5:$5,MAX(rBP!$5:$5))))))</f>
        <v>100</v>
      </c>
      <c r="AF128" s="71">
        <f ca="1">IF(AF$5="",0,SUMPRODUCT(
INDIRECT(ADDRESS($P128,SUMIFS($1:$1,$5:$5,1))&amp;":"&amp;ADDRESS($P128,AF$1)),
INDIRECT("rBP!"&amp;ADDRESS($S128,SUMIFS(rBP!$1:$1,rBP!$5:$5,MAX(rBP!$5:$5)-AF$5+1))&amp;":"&amp;ADDRESS($S128,SUMIFS(rBP!$1:$1,rBP!$5:$5,MAX(rBP!$5:$5))))))</f>
        <v>603</v>
      </c>
      <c r="AG128" s="71">
        <f ca="1">IF(AG$5="",0,SUMPRODUCT(
INDIRECT(ADDRESS($P128,SUMIFS($1:$1,$5:$5,1))&amp;":"&amp;ADDRESS($P128,AG$1)),
INDIRECT("rBP!"&amp;ADDRESS($S128,SUMIFS(rBP!$1:$1,rBP!$5:$5,MAX(rBP!$5:$5)-AG$5+1))&amp;":"&amp;ADDRESS($S128,SUMIFS(rBP!$1:$1,rBP!$5:$5,MAX(rBP!$5:$5))))))</f>
        <v>871.09</v>
      </c>
      <c r="AH128" s="71">
        <f ca="1">IF(AH$5="",0,SUMPRODUCT(
INDIRECT(ADDRESS($P128,SUMIFS($1:$1,$5:$5,1))&amp;":"&amp;ADDRESS($P128,AH$1)),
INDIRECT("rBP!"&amp;ADDRESS($S128,SUMIFS(rBP!$1:$1,rBP!$5:$5,MAX(rBP!$5:$5)-AH$5+1))&amp;":"&amp;ADDRESS($S128,SUMIFS(rBP!$1:$1,rBP!$5:$5,MAX(rBP!$5:$5))))))</f>
        <v>997.22270000000003</v>
      </c>
      <c r="AI128" s="71">
        <f ca="1">IF(AI$5="",0,SUMPRODUCT(
INDIRECT(ADDRESS($P128,SUMIFS($1:$1,$5:$5,1))&amp;":"&amp;ADDRESS($P128,AI$1)),
INDIRECT("rBP!"&amp;ADDRESS($S128,SUMIFS(rBP!$1:$1,rBP!$5:$5,MAX(rBP!$5:$5)-AI$5+1))&amp;":"&amp;ADDRESS($S128,SUMIFS(rBP!$1:$1,rBP!$5:$5,MAX(rBP!$5:$5))))))</f>
        <v>1077.139381</v>
      </c>
      <c r="AJ128" s="71">
        <f ca="1">IF(AJ$5="",0,SUMPRODUCT(
INDIRECT(ADDRESS($P128,SUMIFS($1:$1,$5:$5,1))&amp;":"&amp;ADDRESS($P128,AJ$1)),
INDIRECT("rBP!"&amp;ADDRESS($S128,SUMIFS(rBP!$1:$1,rBP!$5:$5,MAX(rBP!$5:$5)-AJ$5+1))&amp;":"&amp;ADDRESS($S128,SUMIFS(rBP!$1:$1,rBP!$5:$5,MAX(rBP!$5:$5))))))</f>
        <v>1109.4535624300001</v>
      </c>
      <c r="AK128" s="71">
        <f ca="1">IF(AK$5="",0,SUMPRODUCT(
INDIRECT(ADDRESS($P128,SUMIFS($1:$1,$5:$5,1))&amp;":"&amp;ADDRESS($P128,AK$1)),
INDIRECT("rBP!"&amp;ADDRESS($S128,SUMIFS(rBP!$1:$1,rBP!$5:$5,MAX(rBP!$5:$5)-AK$5+1))&amp;":"&amp;ADDRESS($S128,SUMIFS(rBP!$1:$1,rBP!$5:$5,MAX(rBP!$5:$5))))))</f>
        <v>1142.7371693029002</v>
      </c>
      <c r="AL128" s="71">
        <f ca="1">IF(AL$5="",0,SUMPRODUCT(
INDIRECT(ADDRESS($P128,SUMIFS($1:$1,$5:$5,1))&amp;":"&amp;ADDRESS($P128,AL$1)),
INDIRECT("rBP!"&amp;ADDRESS($S128,SUMIFS(rBP!$1:$1,rBP!$5:$5,MAX(rBP!$5:$5)-AL$5+1))&amp;":"&amp;ADDRESS($S128,SUMIFS(rBP!$1:$1,rBP!$5:$5,MAX(rBP!$5:$5))))))</f>
        <v>1177.0192843819871</v>
      </c>
      <c r="AM128" s="71">
        <f ca="1">IF(AM$5="",0,SUMPRODUCT(
INDIRECT(ADDRESS($P128,SUMIFS($1:$1,$5:$5,1))&amp;":"&amp;ADDRESS($P128,AM$1)),
INDIRECT("rBP!"&amp;ADDRESS($S128,SUMIFS(rBP!$1:$1,rBP!$5:$5,MAX(rBP!$5:$5)-AM$5+1))&amp;":"&amp;ADDRESS($S128,SUMIFS(rBP!$1:$1,rBP!$5:$5,MAX(rBP!$5:$5))))))</f>
        <v>1212.329862913447</v>
      </c>
      <c r="AN128" s="71">
        <f ca="1">IF(AN$5="",0,SUMPRODUCT(
INDIRECT(ADDRESS($P128,SUMIFS($1:$1,$5:$5,1))&amp;":"&amp;ADDRESS($P128,AN$1)),
INDIRECT("rBP!"&amp;ADDRESS($S128,SUMIFS(rBP!$1:$1,rBP!$5:$5,MAX(rBP!$5:$5)-AN$5+1))&amp;":"&amp;ADDRESS($S128,SUMIFS(rBP!$1:$1,rBP!$5:$5,MAX(rBP!$5:$5))))))</f>
        <v>1248.6997588008503</v>
      </c>
      <c r="AO128" s="71">
        <f ca="1">IF(AO$5="",0,SUMPRODUCT(
INDIRECT(ADDRESS($P128,SUMIFS($1:$1,$5:$5,1))&amp;":"&amp;ADDRESS($P128,AO$1)),
INDIRECT("rBP!"&amp;ADDRESS($S128,SUMIFS(rBP!$1:$1,rBP!$5:$5,MAX(rBP!$5:$5)-AO$5+1))&amp;":"&amp;ADDRESS($S128,SUMIFS(rBP!$1:$1,rBP!$5:$5,MAX(rBP!$5:$5))))))</f>
        <v>1286.1607515648757</v>
      </c>
      <c r="AP128" s="71">
        <f ca="1">IF(AP$5="",0,SUMPRODUCT(
INDIRECT(ADDRESS($P128,SUMIFS($1:$1,$5:$5,1))&amp;":"&amp;ADDRESS($P128,AP$1)),
INDIRECT("rBP!"&amp;ADDRESS($S128,SUMIFS(rBP!$1:$1,rBP!$5:$5,MAX(rBP!$5:$5)-AP$5+1))&amp;":"&amp;ADDRESS($S128,SUMIFS(rBP!$1:$1,rBP!$5:$5,MAX(rBP!$5:$5))))))</f>
        <v>1324.745574111822</v>
      </c>
      <c r="AQ128" s="71">
        <f ca="1">IF(AQ$5="",0,SUMPRODUCT(
INDIRECT(ADDRESS($P128,SUMIFS($1:$1,$5:$5,1))&amp;":"&amp;ADDRESS($P128,AQ$1)),
INDIRECT("rBP!"&amp;ADDRESS($S128,SUMIFS(rBP!$1:$1,rBP!$5:$5,MAX(rBP!$5:$5)-AQ$5+1))&amp;":"&amp;ADDRESS($S128,SUMIFS(rBP!$1:$1,rBP!$5:$5,MAX(rBP!$5:$5))))))</f>
        <v>1364.4879413351766</v>
      </c>
      <c r="AR128" s="71">
        <f ca="1">IF(AR$5="",0,SUMPRODUCT(
INDIRECT(ADDRESS($P128,SUMIFS($1:$1,$5:$5,1))&amp;":"&amp;ADDRESS($P128,AR$1)),
INDIRECT("rBP!"&amp;ADDRESS($S128,SUMIFS(rBP!$1:$1,rBP!$5:$5,MAX(rBP!$5:$5)-AR$5+1))&amp;":"&amp;ADDRESS($S128,SUMIFS(rBP!$1:$1,rBP!$5:$5,MAX(rBP!$5:$5))))))</f>
        <v>1405.4225795752318</v>
      </c>
      <c r="AS128" s="71">
        <f ca="1">IF(AS$5="",0,SUMPRODUCT(
INDIRECT(ADDRESS($P128,SUMIFS($1:$1,$5:$5,1))&amp;":"&amp;ADDRESS($P128,AS$1)),
INDIRECT("rBP!"&amp;ADDRESS($S128,SUMIFS(rBP!$1:$1,rBP!$5:$5,MAX(rBP!$5:$5)-AS$5+1))&amp;":"&amp;ADDRESS($S128,SUMIFS(rBP!$1:$1,rBP!$5:$5,MAX(rBP!$5:$5))))))</f>
        <v>1447.585256962489</v>
      </c>
      <c r="AT128" s="71">
        <f ca="1">IF(AT$5="",0,SUMPRODUCT(
INDIRECT(ADDRESS($P128,SUMIFS($1:$1,$5:$5,1))&amp;":"&amp;ADDRESS($P128,AT$1)),
INDIRECT("rBP!"&amp;ADDRESS($S128,SUMIFS(rBP!$1:$1,rBP!$5:$5,MAX(rBP!$5:$5)-AT$5+1))&amp;":"&amp;ADDRESS($S128,SUMIFS(rBP!$1:$1,rBP!$5:$5,MAX(rBP!$5:$5))))))</f>
        <v>1491.0128146713639</v>
      </c>
      <c r="AU128" s="71">
        <f ca="1">IF(AU$5="",0,SUMPRODUCT(
INDIRECT(ADDRESS($P128,SUMIFS($1:$1,$5:$5,1))&amp;":"&amp;ADDRESS($P128,AU$1)),
INDIRECT("rBP!"&amp;ADDRESS($S128,SUMIFS(rBP!$1:$1,rBP!$5:$5,MAX(rBP!$5:$5)-AU$5+1))&amp;":"&amp;ADDRESS($S128,SUMIFS(rBP!$1:$1,rBP!$5:$5,MAX(rBP!$5:$5))))))</f>
        <v>1535.7431991115047</v>
      </c>
      <c r="AV128" s="71">
        <f ca="1">IF(AV$5="",0,SUMPRODUCT(
INDIRECT(ADDRESS($P128,SUMIFS($1:$1,$5:$5,1))&amp;":"&amp;ADDRESS($P128,AV$1)),
INDIRECT("rBP!"&amp;ADDRESS($S128,SUMIFS(rBP!$1:$1,rBP!$5:$5,MAX(rBP!$5:$5)-AV$5+1))&amp;":"&amp;ADDRESS($S128,SUMIFS(rBP!$1:$1,rBP!$5:$5,MAX(rBP!$5:$5))))))</f>
        <v>1581.8154950848498</v>
      </c>
      <c r="AW128" s="71">
        <f ca="1">IF(AW$5="",0,SUMPRODUCT(
INDIRECT(ADDRESS($P128,SUMIFS($1:$1,$5:$5,1))&amp;":"&amp;ADDRESS($P128,AW$1)),
INDIRECT("rBP!"&amp;ADDRESS($S128,SUMIFS(rBP!$1:$1,rBP!$5:$5,MAX(rBP!$5:$5)-AW$5+1))&amp;":"&amp;ADDRESS($S128,SUMIFS(rBP!$1:$1,rBP!$5:$5,MAX(rBP!$5:$5))))))</f>
        <v>1629.2699599373955</v>
      </c>
      <c r="AX128" s="71">
        <f ca="1">IF(AX$5="",0,SUMPRODUCT(
INDIRECT(ADDRESS($P128,SUMIFS($1:$1,$5:$5,1))&amp;":"&amp;ADDRESS($P128,AX$1)),
INDIRECT("rBP!"&amp;ADDRESS($S128,SUMIFS(rBP!$1:$1,rBP!$5:$5,MAX(rBP!$5:$5)-AX$5+1))&amp;":"&amp;ADDRESS($S128,SUMIFS(rBP!$1:$1,rBP!$5:$5,MAX(rBP!$5:$5))))))</f>
        <v>1678.1480587355175</v>
      </c>
      <c r="AY128" s="71">
        <f ca="1">IF(AY$5="",0,SUMPRODUCT(
INDIRECT(ADDRESS($P128,SUMIFS($1:$1,$5:$5,1))&amp;":"&amp;ADDRESS($P128,AY$1)),
INDIRECT("rBP!"&amp;ADDRESS($S128,SUMIFS(rBP!$1:$1,rBP!$5:$5,MAX(rBP!$5:$5)-AY$5+1))&amp;":"&amp;ADDRESS($S128,SUMIFS(rBP!$1:$1,rBP!$5:$5,MAX(rBP!$5:$5))))))</f>
        <v>1728.492500497583</v>
      </c>
      <c r="AZ128" s="71">
        <f ca="1">IF(AZ$5="",0,SUMPRODUCT(
INDIRECT(ADDRESS($P128,SUMIFS($1:$1,$5:$5,1))&amp;":"&amp;ADDRESS($P128,AZ$1)),
INDIRECT("rBP!"&amp;ADDRESS($S128,SUMIFS(rBP!$1:$1,rBP!$5:$5,MAX(rBP!$5:$5)-AZ$5+1))&amp;":"&amp;ADDRESS($S128,SUMIFS(rBP!$1:$1,rBP!$5:$5,MAX(rBP!$5:$5))))))</f>
        <v>1780.3472755125104</v>
      </c>
      <c r="BA128" s="71">
        <f ca="1">IF(BA$5="",0,SUMPRODUCT(
INDIRECT(ADDRESS($P128,SUMIFS($1:$1,$5:$5,1))&amp;":"&amp;ADDRESS($P128,BA$1)),
INDIRECT("rBP!"&amp;ADDRESS($S128,SUMIFS(rBP!$1:$1,rBP!$5:$5,MAX(rBP!$5:$5)-BA$5+1))&amp;":"&amp;ADDRESS($S128,SUMIFS(rBP!$1:$1,rBP!$5:$5,MAX(rBP!$5:$5))))))</f>
        <v>1833.7576937778858</v>
      </c>
      <c r="BB128" s="71">
        <f ca="1">IF(BB$5="",0,SUMPRODUCT(
INDIRECT(ADDRESS($P128,SUMIFS($1:$1,$5:$5,1))&amp;":"&amp;ADDRESS($P128,BB$1)),
INDIRECT("rBP!"&amp;ADDRESS($S128,SUMIFS(rBP!$1:$1,rBP!$5:$5,MAX(rBP!$5:$5)-BB$5+1))&amp;":"&amp;ADDRESS($S128,SUMIFS(rBP!$1:$1,rBP!$5:$5,MAX(rBP!$5:$5))))))</f>
        <v>1888.7704245912223</v>
      </c>
      <c r="BC128" s="71">
        <f ca="1">IF(BC$5="",0,SUMPRODUCT(
INDIRECT(ADDRESS($P128,SUMIFS($1:$1,$5:$5,1))&amp;":"&amp;ADDRESS($P128,BC$1)),
INDIRECT("rBP!"&amp;ADDRESS($S128,SUMIFS(rBP!$1:$1,rBP!$5:$5,MAX(rBP!$5:$5)-BC$5+1))&amp;":"&amp;ADDRESS($S128,SUMIFS(rBP!$1:$1,rBP!$5:$5,MAX(rBP!$5:$5))))))</f>
        <v>1945.4335373289593</v>
      </c>
      <c r="BD128" s="71">
        <f ca="1">IF(BD$5="",0,SUMPRODUCT(
INDIRECT(ADDRESS($P128,SUMIFS($1:$1,$5:$5,1))&amp;":"&amp;ADDRESS($P128,BD$1)),
INDIRECT("rBP!"&amp;ADDRESS($S128,SUMIFS(rBP!$1:$1,rBP!$5:$5,MAX(rBP!$5:$5)-BD$5+1))&amp;":"&amp;ADDRESS($S128,SUMIFS(rBP!$1:$1,rBP!$5:$5,MAX(rBP!$5:$5))))))</f>
        <v>2003.7965434488283</v>
      </c>
      <c r="BE128" s="71">
        <f ca="1">IF(BE$5="",0,SUMPRODUCT(
INDIRECT(ADDRESS($P128,SUMIFS($1:$1,$5:$5,1))&amp;":"&amp;ADDRESS($P128,BE$1)),
INDIRECT("rBP!"&amp;ADDRESS($S128,SUMIFS(rBP!$1:$1,rBP!$5:$5,MAX(rBP!$5:$5)-BE$5+1))&amp;":"&amp;ADDRESS($S128,SUMIFS(rBP!$1:$1,rBP!$5:$5,MAX(rBP!$5:$5))))))</f>
        <v>2063.9104397522933</v>
      </c>
      <c r="BF128" s="71">
        <f ca="1">IF(BF$5="",0,SUMPRODUCT(
INDIRECT(ADDRESS($P128,SUMIFS($1:$1,$5:$5,1))&amp;":"&amp;ADDRESS($P128,BF$1)),
INDIRECT("rBP!"&amp;ADDRESS($S128,SUMIFS(rBP!$1:$1,rBP!$5:$5,MAX(rBP!$5:$5)-BF$5+1))&amp;":"&amp;ADDRESS($S128,SUMIFS(rBP!$1:$1,rBP!$5:$5,MAX(rBP!$5:$5))))))</f>
        <v>2125.8277529448619</v>
      </c>
      <c r="BG128" s="71">
        <f ca="1">IF(BG$5="",0,SUMPRODUCT(
INDIRECT(ADDRESS($P128,SUMIFS($1:$1,$5:$5,1))&amp;":"&amp;ADDRESS($P128,BG$1)),
INDIRECT("rBP!"&amp;ADDRESS($S128,SUMIFS(rBP!$1:$1,rBP!$5:$5,MAX(rBP!$5:$5)-BG$5+1))&amp;":"&amp;ADDRESS($S128,SUMIFS(rBP!$1:$1,rBP!$5:$5,MAX(rBP!$5:$5))))))</f>
        <v>2189.6025855332077</v>
      </c>
      <c r="BH128" s="71">
        <f ca="1">IF(BH$5="",0,SUMPRODUCT(
INDIRECT(ADDRESS($P128,SUMIFS($1:$1,$5:$5,1))&amp;":"&amp;ADDRESS($P128,BH$1)),
INDIRECT("rBP!"&amp;ADDRESS($S128,SUMIFS(rBP!$1:$1,rBP!$5:$5,MAX(rBP!$5:$5)-BH$5+1))&amp;":"&amp;ADDRESS($S128,SUMIFS(rBP!$1:$1,rBP!$5:$5,MAX(rBP!$5:$5))))))</f>
        <v>2255.2906630992038</v>
      </c>
      <c r="BI128" s="71">
        <f ca="1">IF(BI$5="",0,SUMPRODUCT(
INDIRECT(ADDRESS($P128,SUMIFS($1:$1,$5:$5,1))&amp;":"&amp;ADDRESS($P128,BI$1)),
INDIRECT("rBP!"&amp;ADDRESS($S128,SUMIFS(rBP!$1:$1,rBP!$5:$5,MAX(rBP!$5:$5)-BI$5+1))&amp;":"&amp;ADDRESS($S128,SUMIFS(rBP!$1:$1,rBP!$5:$5,MAX(rBP!$5:$5))))))</f>
        <v>2322.9493829921798</v>
      </c>
      <c r="BJ128" s="71">
        <f ca="1">IF(BJ$5="",0,SUMPRODUCT(
INDIRECT(ADDRESS($P128,SUMIFS($1:$1,$5:$5,1))&amp;":"&amp;ADDRESS($P128,BJ$1)),
INDIRECT("rBP!"&amp;ADDRESS($S128,SUMIFS(rBP!$1:$1,rBP!$5:$5,MAX(rBP!$5:$5)-BJ$5+1))&amp;":"&amp;ADDRESS($S128,SUMIFS(rBP!$1:$1,rBP!$5:$5,MAX(rBP!$5:$5))))))</f>
        <v>2392.6378644819451</v>
      </c>
      <c r="BK128" s="71">
        <f ca="1">IF(BK$5="",0,SUMPRODUCT(
INDIRECT(ADDRESS($P128,SUMIFS($1:$1,$5:$5,1))&amp;":"&amp;ADDRESS($P128,BK$1)),
INDIRECT("rBP!"&amp;ADDRESS($S128,SUMIFS(rBP!$1:$1,rBP!$5:$5,MAX(rBP!$5:$5)-BK$5+1))&amp;":"&amp;ADDRESS($S128,SUMIFS(rBP!$1:$1,rBP!$5:$5,MAX(rBP!$5:$5))))))</f>
        <v>2464.4170004164039</v>
      </c>
      <c r="BL128" s="71">
        <f ca="1">IF(BL$5="",0,SUMPRODUCT(
INDIRECT(ADDRESS($P128,SUMIFS($1:$1,$5:$5,1))&amp;":"&amp;ADDRESS($P128,BL$1)),
INDIRECT("rBP!"&amp;ADDRESS($S128,SUMIFS(rBP!$1:$1,rBP!$5:$5,MAX(rBP!$5:$5)-BL$5+1))&amp;":"&amp;ADDRESS($S128,SUMIFS(rBP!$1:$1,rBP!$5:$5,MAX(rBP!$5:$5))))))</f>
        <v>2538.3495104288963</v>
      </c>
      <c r="BM128" s="71">
        <f ca="1">IF(BM$5="",0,SUMPRODUCT(
INDIRECT(ADDRESS($P128,SUMIFS($1:$1,$5:$5,1))&amp;":"&amp;ADDRESS($P128,BM$1)),
INDIRECT("rBP!"&amp;ADDRESS($S128,SUMIFS(rBP!$1:$1,rBP!$5:$5,MAX(rBP!$5:$5)-BM$5+1))&amp;":"&amp;ADDRESS($S128,SUMIFS(rBP!$1:$1,rBP!$5:$5,MAX(rBP!$5:$5))))))</f>
        <v>2614.4999957417631</v>
      </c>
      <c r="BN128" s="71">
        <f ca="1">IF(BN$5="",0,SUMPRODUCT(
INDIRECT(ADDRESS($P128,SUMIFS($1:$1,$5:$5,1))&amp;":"&amp;ADDRESS($P128,BN$1)),
INDIRECT("rBP!"&amp;ADDRESS($S128,SUMIFS(rBP!$1:$1,rBP!$5:$5,MAX(rBP!$5:$5)-BN$5+1))&amp;":"&amp;ADDRESS($S128,SUMIFS(rBP!$1:$1,rBP!$5:$5,MAX(rBP!$5:$5))))))</f>
        <v>2692.9349956140159</v>
      </c>
      <c r="BO128" s="71">
        <f ca="1">IF(BO$5="",0,SUMPRODUCT(
INDIRECT(ADDRESS($P128,SUMIFS($1:$1,$5:$5,1))&amp;":"&amp;ADDRESS($P128,BO$1)),
INDIRECT("rBP!"&amp;ADDRESS($S128,SUMIFS(rBP!$1:$1,rBP!$5:$5,MAX(rBP!$5:$5)-BO$5+1))&amp;":"&amp;ADDRESS($S128,SUMIFS(rBP!$1:$1,rBP!$5:$5,MAX(rBP!$5:$5))))))</f>
        <v>2773.7230454824366</v>
      </c>
      <c r="BP128" s="71">
        <f ca="1">IF(BP$5="",0,SUMPRODUCT(
INDIRECT(ADDRESS($P128,SUMIFS($1:$1,$5:$5,1))&amp;":"&amp;ADDRESS($P128,BP$1)),
INDIRECT("rBP!"&amp;ADDRESS($S128,SUMIFS(rBP!$1:$1,rBP!$5:$5,MAX(rBP!$5:$5)-BP$5+1))&amp;":"&amp;ADDRESS($S128,SUMIFS(rBP!$1:$1,rBP!$5:$5,MAX(rBP!$5:$5))))))</f>
        <v>2856.9347368469103</v>
      </c>
      <c r="BQ128" s="71">
        <f ca="1">IF(BQ$5="",0,SUMPRODUCT(
INDIRECT(ADDRESS($P128,SUMIFS($1:$1,$5:$5,1))&amp;":"&amp;ADDRESS($P128,BQ$1)),
INDIRECT("rBP!"&amp;ADDRESS($S128,SUMIFS(rBP!$1:$1,rBP!$5:$5,MAX(rBP!$5:$5)-BQ$5+1))&amp;":"&amp;ADDRESS($S128,SUMIFS(rBP!$1:$1,rBP!$5:$5,MAX(rBP!$5:$5))))))</f>
        <v>2942.6427789523168</v>
      </c>
      <c r="BR128" s="71">
        <f ca="1">IF(BR$5="",0,SUMPRODUCT(
INDIRECT(ADDRESS($P128,SUMIFS($1:$1,$5:$5,1))&amp;":"&amp;ADDRESS($P128,BR$1)),
INDIRECT("rBP!"&amp;ADDRESS($S128,SUMIFS(rBP!$1:$1,rBP!$5:$5,MAX(rBP!$5:$5)-BR$5+1))&amp;":"&amp;ADDRESS($S128,SUMIFS(rBP!$1:$1,rBP!$5:$5,MAX(rBP!$5:$5))))))</f>
        <v>3030.9220623208867</v>
      </c>
      <c r="BS128" s="71">
        <f ca="1">IF(BS$5="",0,SUMPRODUCT(
INDIRECT(ADDRESS($P128,SUMIFS($1:$1,$5:$5,1))&amp;":"&amp;ADDRESS($P128,BS$1)),
INDIRECT("rBP!"&amp;ADDRESS($S128,SUMIFS(rBP!$1:$1,rBP!$5:$5,MAX(rBP!$5:$5)-BS$5+1))&amp;":"&amp;ADDRESS($S128,SUMIFS(rBP!$1:$1,rBP!$5:$5,MAX(rBP!$5:$5))))))</f>
        <v>3121.8497241905138</v>
      </c>
      <c r="BT128" s="71">
        <f ca="1">IF(BT$5="",0,SUMPRODUCT(
INDIRECT(ADDRESS($P128,SUMIFS($1:$1,$5:$5,1))&amp;":"&amp;ADDRESS($P128,BT$1)),
INDIRECT("rBP!"&amp;ADDRESS($S128,SUMIFS(rBP!$1:$1,rBP!$5:$5,MAX(rBP!$5:$5)-BT$5+1))&amp;":"&amp;ADDRESS($S128,SUMIFS(rBP!$1:$1,rBP!$5:$5,MAX(rBP!$5:$5))))))</f>
        <v>3215.5052159162296</v>
      </c>
      <c r="BU128" s="71">
        <f ca="1">IF(BU$5="",0,SUMPRODUCT(
INDIRECT(ADDRESS($P128,SUMIFS($1:$1,$5:$5,1))&amp;":"&amp;ADDRESS($P128,BU$1)),
INDIRECT("rBP!"&amp;ADDRESS($S128,SUMIFS(rBP!$1:$1,rBP!$5:$5,MAX(rBP!$5:$5)-BU$5+1))&amp;":"&amp;ADDRESS($S128,SUMIFS(rBP!$1:$1,rBP!$5:$5,MAX(rBP!$5:$5))))))</f>
        <v>3311.9703723937164</v>
      </c>
      <c r="BV128" s="71">
        <f ca="1">IF(BV$5="",0,SUMPRODUCT(
INDIRECT(ADDRESS($P128,SUMIFS($1:$1,$5:$5,1))&amp;":"&amp;ADDRESS($P128,BV$1)),
INDIRECT("rBP!"&amp;ADDRESS($S128,SUMIFS(rBP!$1:$1,rBP!$5:$5,MAX(rBP!$5:$5)-BV$5+1))&amp;":"&amp;ADDRESS($S128,SUMIFS(rBP!$1:$1,rBP!$5:$5,MAX(rBP!$5:$5))))))</f>
        <v>0</v>
      </c>
      <c r="BW128" s="71">
        <f ca="1">IF(BW$5="",0,SUMPRODUCT(
INDIRECT(ADDRESS($P128,SUMIFS($1:$1,$5:$5,1))&amp;":"&amp;ADDRESS($P128,BW$1)),
INDIRECT("rBP!"&amp;ADDRESS($S128,SUMIFS(rBP!$1:$1,rBP!$5:$5,MAX(rBP!$5:$5)-BW$5+1))&amp;":"&amp;ADDRESS($S128,SUMIFS(rBP!$1:$1,rBP!$5:$5,MAX(rBP!$5:$5))))))</f>
        <v>0</v>
      </c>
      <c r="BX128" s="71">
        <f ca="1">IF(BX$5="",0,SUMPRODUCT(
INDIRECT(ADDRESS($P128,SUMIFS($1:$1,$5:$5,1))&amp;":"&amp;ADDRESS($P128,BX$1)),
INDIRECT("rBP!"&amp;ADDRESS($S128,SUMIFS(rBP!$1:$1,rBP!$5:$5,MAX(rBP!$5:$5)-BX$5+1))&amp;":"&amp;ADDRESS($S128,SUMIFS(rBP!$1:$1,rBP!$5:$5,MAX(rBP!$5:$5))))))</f>
        <v>0</v>
      </c>
      <c r="BY128" s="71">
        <f ca="1">IF(BY$5="",0,SUMPRODUCT(
INDIRECT(ADDRESS($P128,SUMIFS($1:$1,$5:$5,1))&amp;":"&amp;ADDRESS($P128,BY$1)),
INDIRECT("rBP!"&amp;ADDRESS($S128,SUMIFS(rBP!$1:$1,rBP!$5:$5,MAX(rBP!$5:$5)-BY$5+1))&amp;":"&amp;ADDRESS($S128,SUMIFS(rBP!$1:$1,rBP!$5:$5,MAX(rBP!$5:$5))))))</f>
        <v>0</v>
      </c>
      <c r="BZ128" s="71">
        <f ca="1">IF(BZ$5="",0,SUMPRODUCT(
INDIRECT(ADDRESS($P128,SUMIFS($1:$1,$5:$5,1))&amp;":"&amp;ADDRESS($P128,BZ$1)),
INDIRECT("rBP!"&amp;ADDRESS($S128,SUMIFS(rBP!$1:$1,rBP!$5:$5,MAX(rBP!$5:$5)-BZ$5+1))&amp;":"&amp;ADDRESS($S128,SUMIFS(rBP!$1:$1,rBP!$5:$5,MAX(rBP!$5:$5))))))</f>
        <v>0</v>
      </c>
      <c r="CA128" s="71">
        <f ca="1">IF(CA$5="",0,SUMPRODUCT(
INDIRECT(ADDRESS($P128,SUMIFS($1:$1,$5:$5,1))&amp;":"&amp;ADDRESS($P128,CA$1)),
INDIRECT("rBP!"&amp;ADDRESS($S128,SUMIFS(rBP!$1:$1,rBP!$5:$5,MAX(rBP!$5:$5)-CA$5+1))&amp;":"&amp;ADDRESS($S128,SUMIFS(rBP!$1:$1,rBP!$5:$5,MAX(rBP!$5:$5))))))</f>
        <v>0</v>
      </c>
      <c r="CB128" s="71">
        <f ca="1">IF(CB$5="",0,SUMPRODUCT(
INDIRECT(ADDRESS($P128,SUMIFS($1:$1,$5:$5,1))&amp;":"&amp;ADDRESS($P128,CB$1)),
INDIRECT("rBP!"&amp;ADDRESS($S128,SUMIFS(rBP!$1:$1,rBP!$5:$5,MAX(rBP!$5:$5)-CB$5+1))&amp;":"&amp;ADDRESS($S128,SUMIFS(rBP!$1:$1,rBP!$5:$5,MAX(rBP!$5:$5))))))</f>
        <v>0</v>
      </c>
      <c r="CC128" s="71">
        <f ca="1">IF(CC$5="",0,SUMPRODUCT(
INDIRECT(ADDRESS($P128,SUMIFS($1:$1,$5:$5,1))&amp;":"&amp;ADDRESS($P128,CC$1)),
INDIRECT("rBP!"&amp;ADDRESS($S128,SUMIFS(rBP!$1:$1,rBP!$5:$5,MAX(rBP!$5:$5)-CC$5+1))&amp;":"&amp;ADDRESS($S128,SUMIFS(rBP!$1:$1,rBP!$5:$5,MAX(rBP!$5:$5))))))</f>
        <v>0</v>
      </c>
      <c r="CD128" s="71">
        <f ca="1">IF(CD$5="",0,SUMPRODUCT(
INDIRECT(ADDRESS($P128,SUMIFS($1:$1,$5:$5,1))&amp;":"&amp;ADDRESS($P128,CD$1)),
INDIRECT("rBP!"&amp;ADDRESS($S128,SUMIFS(rBP!$1:$1,rBP!$5:$5,MAX(rBP!$5:$5)-CD$5+1))&amp;":"&amp;ADDRESS($S128,SUMIFS(rBP!$1:$1,rBP!$5:$5,MAX(rBP!$5:$5))))))</f>
        <v>0</v>
      </c>
      <c r="CE128" s="71">
        <f ca="1">IF(CE$5="",0,SUMPRODUCT(
INDIRECT(ADDRESS($P128,SUMIFS($1:$1,$5:$5,1))&amp;":"&amp;ADDRESS($P128,CE$1)),
INDIRECT("rBP!"&amp;ADDRESS($S128,SUMIFS(rBP!$1:$1,rBP!$5:$5,MAX(rBP!$5:$5)-CE$5+1))&amp;":"&amp;ADDRESS($S128,SUMIFS(rBP!$1:$1,rBP!$5:$5,MAX(rBP!$5:$5))))))</f>
        <v>0</v>
      </c>
      <c r="CF128" s="71">
        <f ca="1">IF(CF$5="",0,SUMPRODUCT(
INDIRECT(ADDRESS($P128,SUMIFS($1:$1,$5:$5,1))&amp;":"&amp;ADDRESS($P128,CF$1)),
INDIRECT("rBP!"&amp;ADDRESS($S128,SUMIFS(rBP!$1:$1,rBP!$5:$5,MAX(rBP!$5:$5)-CF$5+1))&amp;":"&amp;ADDRESS($S128,SUMIFS(rBP!$1:$1,rBP!$5:$5,MAX(rBP!$5:$5))))))</f>
        <v>0</v>
      </c>
      <c r="CG128" s="71">
        <f ca="1">IF(CG$5="",0,SUMPRODUCT(
INDIRECT(ADDRESS($P128,SUMIFS($1:$1,$5:$5,1))&amp;":"&amp;ADDRESS($P128,CG$1)),
INDIRECT("rBP!"&amp;ADDRESS($S128,SUMIFS(rBP!$1:$1,rBP!$5:$5,MAX(rBP!$5:$5)-CG$5+1))&amp;":"&amp;ADDRESS($S128,SUMIFS(rBP!$1:$1,rBP!$5:$5,MAX(rBP!$5:$5))))))</f>
        <v>0</v>
      </c>
      <c r="CH128" s="71">
        <f ca="1">IF(CH$5="",0,SUMPRODUCT(
INDIRECT(ADDRESS($P128,SUMIFS($1:$1,$5:$5,1))&amp;":"&amp;ADDRESS($P128,CH$1)),
INDIRECT("rBP!"&amp;ADDRESS($S128,SUMIFS(rBP!$1:$1,rBP!$5:$5,MAX(rBP!$5:$5)-CH$5+1))&amp;":"&amp;ADDRESS($S128,SUMIFS(rBP!$1:$1,rBP!$5:$5,MAX(rBP!$5:$5))))))</f>
        <v>0</v>
      </c>
      <c r="CI128" s="71">
        <f ca="1">IF(CI$5="",0,SUMPRODUCT(
INDIRECT(ADDRESS($P128,SUMIFS($1:$1,$5:$5,1))&amp;":"&amp;ADDRESS($P128,CI$1)),
INDIRECT("rBP!"&amp;ADDRESS($S128,SUMIFS(rBP!$1:$1,rBP!$5:$5,MAX(rBP!$5:$5)-CI$5+1))&amp;":"&amp;ADDRESS($S128,SUMIFS(rBP!$1:$1,rBP!$5:$5,MAX(rBP!$5:$5))))))</f>
        <v>0</v>
      </c>
      <c r="CJ128" s="71">
        <f ca="1">IF(CJ$5="",0,SUMPRODUCT(
INDIRECT(ADDRESS($P128,SUMIFS($1:$1,$5:$5,1))&amp;":"&amp;ADDRESS($P128,CJ$1)),
INDIRECT("rBP!"&amp;ADDRESS($S128,SUMIFS(rBP!$1:$1,rBP!$5:$5,MAX(rBP!$5:$5)-CJ$5+1))&amp;":"&amp;ADDRESS($S128,SUMIFS(rBP!$1:$1,rBP!$5:$5,MAX(rBP!$5:$5))))))</f>
        <v>0</v>
      </c>
      <c r="CK128" s="71">
        <f ca="1">IF(CK$5="",0,SUMPRODUCT(
INDIRECT(ADDRESS($P128,SUMIFS($1:$1,$5:$5,1))&amp;":"&amp;ADDRESS($P128,CK$1)),
INDIRECT("rBP!"&amp;ADDRESS($S128,SUMIFS(rBP!$1:$1,rBP!$5:$5,MAX(rBP!$5:$5)-CK$5+1))&amp;":"&amp;ADDRESS($S128,SUMIFS(rBP!$1:$1,rBP!$5:$5,MAX(rBP!$5:$5))))))</f>
        <v>0</v>
      </c>
      <c r="CL128" s="71">
        <f ca="1">IF(CL$5="",0,SUMPRODUCT(
INDIRECT(ADDRESS($P128,SUMIFS($1:$1,$5:$5,1))&amp;":"&amp;ADDRESS($P128,CL$1)),
INDIRECT("rBP!"&amp;ADDRESS($S128,SUMIFS(rBP!$1:$1,rBP!$5:$5,MAX(rBP!$5:$5)-CL$5+1))&amp;":"&amp;ADDRESS($S128,SUMIFS(rBP!$1:$1,rBP!$5:$5,MAX(rBP!$5:$5))))))</f>
        <v>0</v>
      </c>
      <c r="CM128" s="71">
        <f ca="1">IF(CM$5="",0,SUMPRODUCT(
INDIRECT(ADDRESS($P128,SUMIFS($1:$1,$5:$5,1))&amp;":"&amp;ADDRESS($P128,CM$1)),
INDIRECT("rBP!"&amp;ADDRESS($S128,SUMIFS(rBP!$1:$1,rBP!$5:$5,MAX(rBP!$5:$5)-CM$5+1))&amp;":"&amp;ADDRESS($S128,SUMIFS(rBP!$1:$1,rBP!$5:$5,MAX(rBP!$5:$5))))))</f>
        <v>0</v>
      </c>
      <c r="CN128" s="71">
        <f ca="1">IF(CN$5="",0,SUMPRODUCT(
INDIRECT(ADDRESS($P128,SUMIFS($1:$1,$5:$5,1))&amp;":"&amp;ADDRESS($P128,CN$1)),
INDIRECT("rBP!"&amp;ADDRESS($S128,SUMIFS(rBP!$1:$1,rBP!$5:$5,MAX(rBP!$5:$5)-CN$5+1))&amp;":"&amp;ADDRESS($S128,SUMIFS(rBP!$1:$1,rBP!$5:$5,MAX(rBP!$5:$5))))))</f>
        <v>0</v>
      </c>
      <c r="CO128" s="71">
        <f ca="1">IF(CO$5="",0,SUMPRODUCT(
INDIRECT(ADDRESS($P128,SUMIFS($1:$1,$5:$5,1))&amp;":"&amp;ADDRESS($P128,CO$1)),
INDIRECT("rBP!"&amp;ADDRESS($S128,SUMIFS(rBP!$1:$1,rBP!$5:$5,MAX(rBP!$5:$5)-CO$5+1))&amp;":"&amp;ADDRESS($S128,SUMIFS(rBP!$1:$1,rBP!$5:$5,MAX(rBP!$5:$5))))))</f>
        <v>0</v>
      </c>
      <c r="CP128" s="71">
        <f ca="1">IF(CP$5="",0,SUMPRODUCT(
INDIRECT(ADDRESS($P128,SUMIFS($1:$1,$5:$5,1))&amp;":"&amp;ADDRESS($P128,CP$1)),
INDIRECT("rBP!"&amp;ADDRESS($S128,SUMIFS(rBP!$1:$1,rBP!$5:$5,MAX(rBP!$5:$5)-CP$5+1))&amp;":"&amp;ADDRESS($S128,SUMIFS(rBP!$1:$1,rBP!$5:$5,MAX(rBP!$5:$5))))))</f>
        <v>0</v>
      </c>
      <c r="CQ128" s="71">
        <f ca="1">IF(CQ$5="",0,SUMPRODUCT(
INDIRECT(ADDRESS($P128,SUMIFS($1:$1,$5:$5,1))&amp;":"&amp;ADDRESS($P128,CQ$1)),
INDIRECT("rBP!"&amp;ADDRESS($S128,SUMIFS(rBP!$1:$1,rBP!$5:$5,MAX(rBP!$5:$5)-CQ$5+1))&amp;":"&amp;ADDRESS($S128,SUMIFS(rBP!$1:$1,rBP!$5:$5,MAX(rBP!$5:$5))))))</f>
        <v>0</v>
      </c>
      <c r="CR128" s="71">
        <f ca="1">IF(CR$5="",0,SUMPRODUCT(
INDIRECT(ADDRESS($P128,SUMIFS($1:$1,$5:$5,1))&amp;":"&amp;ADDRESS($P128,CR$1)),
INDIRECT("rBP!"&amp;ADDRESS($S128,SUMIFS(rBP!$1:$1,rBP!$5:$5,MAX(rBP!$5:$5)-CR$5+1))&amp;":"&amp;ADDRESS($S128,SUMIFS(rBP!$1:$1,rBP!$5:$5,MAX(rBP!$5:$5))))))</f>
        <v>0</v>
      </c>
      <c r="CS128" s="71">
        <f ca="1">IF(CS$5="",0,SUMPRODUCT(
INDIRECT(ADDRESS($P128,SUMIFS($1:$1,$5:$5,1))&amp;":"&amp;ADDRESS($P128,CS$1)),
INDIRECT("rBP!"&amp;ADDRESS($S128,SUMIFS(rBP!$1:$1,rBP!$5:$5,MAX(rBP!$5:$5)-CS$5+1))&amp;":"&amp;ADDRESS($S128,SUMIFS(rBP!$1:$1,rBP!$5:$5,MAX(rBP!$5:$5))))))</f>
        <v>0</v>
      </c>
      <c r="CT128" s="71">
        <f ca="1">IF(CT$5="",0,SUMPRODUCT(
INDIRECT(ADDRESS($P128,SUMIFS($1:$1,$5:$5,1))&amp;":"&amp;ADDRESS($P128,CT$1)),
INDIRECT("rBP!"&amp;ADDRESS($S128,SUMIFS(rBP!$1:$1,rBP!$5:$5,MAX(rBP!$5:$5)-CT$5+1))&amp;":"&amp;ADDRESS($S128,SUMIFS(rBP!$1:$1,rBP!$5:$5,MAX(rBP!$5:$5))))))</f>
        <v>0</v>
      </c>
    </row>
    <row r="129" spans="1:98" s="27" customFormat="1" ht="12" x14ac:dyDescent="0.25">
      <c r="A129" s="26">
        <f>ROW()</f>
        <v>129</v>
      </c>
      <c r="E129" s="24"/>
      <c r="F129" s="68" t="str">
        <f>F120</f>
        <v>Себестоимость продаж в натуральных величинах</v>
      </c>
      <c r="G129" s="27" t="str">
        <f>BP!$F$28</f>
        <v>Соцсборы</v>
      </c>
      <c r="M129" s="2" t="str">
        <f>BP!$M$28</f>
        <v>час</v>
      </c>
      <c r="P129" s="73">
        <f t="shared" si="16"/>
        <v>7</v>
      </c>
      <c r="R129" s="24"/>
      <c r="S129" s="73">
        <f>BP!$A185</f>
        <v>185</v>
      </c>
      <c r="T129" s="69"/>
      <c r="U129" s="69"/>
      <c r="V129" s="77"/>
      <c r="W129" s="29">
        <f ca="1">SUM(INDIRECT(ADDRESS(ROW(),SUMIFS($1:$1,$5:$5,1))):INDIRECT(ADDRESS(ROW(),SUMIFS($1:$1,$5:$5,MAX($5:$5)))))</f>
        <v>241132.94835655252</v>
      </c>
      <c r="X129" s="69"/>
      <c r="Y129" s="69"/>
      <c r="Z129" s="71">
        <f ca="1">IF(Z$5="",0,SUMPRODUCT(
INDIRECT(ADDRESS($P129,SUMIFS($1:$1,$5:$5,1))&amp;":"&amp;ADDRESS($P129,Z$1)),
INDIRECT("rBP!"&amp;ADDRESS($S129,SUMIFS(rBP!$1:$1,rBP!$5:$5,MAX(rBP!$5:$5)-Z$5+1))&amp;":"&amp;ADDRESS($S129,SUMIFS(rBP!$1:$1,rBP!$5:$5,MAX(rBP!$5:$5))))))</f>
        <v>0</v>
      </c>
      <c r="AA129" s="71">
        <f ca="1">IF(AA$5="",0,SUMPRODUCT(
INDIRECT(ADDRESS($P129,SUMIFS($1:$1,$5:$5,1))&amp;":"&amp;ADDRESS($P129,AA$1)),
INDIRECT("rBP!"&amp;ADDRESS($S129,SUMIFS(rBP!$1:$1,rBP!$5:$5,MAX(rBP!$5:$5)-AA$5+1))&amp;":"&amp;ADDRESS($S129,SUMIFS(rBP!$1:$1,rBP!$5:$5,MAX(rBP!$5:$5))))))</f>
        <v>0</v>
      </c>
      <c r="AB129" s="71">
        <f ca="1">IF(AB$5="",0,SUMPRODUCT(
INDIRECT(ADDRESS($P129,SUMIFS($1:$1,$5:$5,1))&amp;":"&amp;ADDRESS($P129,AB$1)),
INDIRECT("rBP!"&amp;ADDRESS($S129,SUMIFS(rBP!$1:$1,rBP!$5:$5,MAX(rBP!$5:$5)-AB$5+1))&amp;":"&amp;ADDRESS($S129,SUMIFS(rBP!$1:$1,rBP!$5:$5,MAX(rBP!$5:$5))))))</f>
        <v>0</v>
      </c>
      <c r="AC129" s="71">
        <f ca="1">IF(AC$5="",0,SUMPRODUCT(
INDIRECT(ADDRESS($P129,SUMIFS($1:$1,$5:$5,1))&amp;":"&amp;ADDRESS($P129,AC$1)),
INDIRECT("rBP!"&amp;ADDRESS($S129,SUMIFS(rBP!$1:$1,rBP!$5:$5,MAX(rBP!$5:$5)-AC$5+1))&amp;":"&amp;ADDRESS($S129,SUMIFS(rBP!$1:$1,rBP!$5:$5,MAX(rBP!$5:$5))))))</f>
        <v>0</v>
      </c>
      <c r="AD129" s="71">
        <f ca="1">IF(AD$5="",0,SUMPRODUCT(
INDIRECT(ADDRESS($P129,SUMIFS($1:$1,$5:$5,1))&amp;":"&amp;ADDRESS($P129,AD$1)),
INDIRECT("rBP!"&amp;ADDRESS($S129,SUMIFS(rBP!$1:$1,rBP!$5:$5,MAX(rBP!$5:$5)-AD$5+1))&amp;":"&amp;ADDRESS($S129,SUMIFS(rBP!$1:$1,rBP!$5:$5,MAX(rBP!$5:$5))))))</f>
        <v>0</v>
      </c>
      <c r="AE129" s="71">
        <f ca="1">IF(AE$5="",0,SUMPRODUCT(
INDIRECT(ADDRESS($P129,SUMIFS($1:$1,$5:$5,1))&amp;":"&amp;ADDRESS($P129,AE$1)),
INDIRECT("rBP!"&amp;ADDRESS($S129,SUMIFS(rBP!$1:$1,rBP!$5:$5,MAX(rBP!$5:$5)-AE$5+1))&amp;":"&amp;ADDRESS($S129,SUMIFS(rBP!$1:$1,rBP!$5:$5,MAX(rBP!$5:$5))))))</f>
        <v>300.00000000000006</v>
      </c>
      <c r="AF129" s="71">
        <f ca="1">IF(AF$5="",0,SUMPRODUCT(
INDIRECT(ADDRESS($P129,SUMIFS($1:$1,$5:$5,1))&amp;":"&amp;ADDRESS($P129,AF$1)),
INDIRECT("rBP!"&amp;ADDRESS($S129,SUMIFS(rBP!$1:$1,rBP!$5:$5,MAX(rBP!$5:$5)-AF$5+1))&amp;":"&amp;ADDRESS($S129,SUMIFS(rBP!$1:$1,rBP!$5:$5,MAX(rBP!$5:$5))))))</f>
        <v>1809</v>
      </c>
      <c r="AG129" s="71">
        <f ca="1">IF(AG$5="",0,SUMPRODUCT(
INDIRECT(ADDRESS($P129,SUMIFS($1:$1,$5:$5,1))&amp;":"&amp;ADDRESS($P129,AG$1)),
INDIRECT("rBP!"&amp;ADDRESS($S129,SUMIFS(rBP!$1:$1,rBP!$5:$5,MAX(rBP!$5:$5)-AG$5+1))&amp;":"&amp;ADDRESS($S129,SUMIFS(rBP!$1:$1,rBP!$5:$5,MAX(rBP!$5:$5))))))</f>
        <v>2613.27</v>
      </c>
      <c r="AH129" s="71">
        <f ca="1">IF(AH$5="",0,SUMPRODUCT(
INDIRECT(ADDRESS($P129,SUMIFS($1:$1,$5:$5,1))&amp;":"&amp;ADDRESS($P129,AH$1)),
INDIRECT("rBP!"&amp;ADDRESS($S129,SUMIFS(rBP!$1:$1,rBP!$5:$5,MAX(rBP!$5:$5)-AH$5+1))&amp;":"&amp;ADDRESS($S129,SUMIFS(rBP!$1:$1,rBP!$5:$5,MAX(rBP!$5:$5))))))</f>
        <v>2991.6681000000003</v>
      </c>
      <c r="AI129" s="71">
        <f ca="1">IF(AI$5="",0,SUMPRODUCT(
INDIRECT(ADDRESS($P129,SUMIFS($1:$1,$5:$5,1))&amp;":"&amp;ADDRESS($P129,AI$1)),
INDIRECT("rBP!"&amp;ADDRESS($S129,SUMIFS(rBP!$1:$1,rBP!$5:$5,MAX(rBP!$5:$5)-AI$5+1))&amp;":"&amp;ADDRESS($S129,SUMIFS(rBP!$1:$1,rBP!$5:$5,MAX(rBP!$5:$5))))))</f>
        <v>3231.4181430000003</v>
      </c>
      <c r="AJ129" s="71">
        <f ca="1">IF(AJ$5="",0,SUMPRODUCT(
INDIRECT(ADDRESS($P129,SUMIFS($1:$1,$5:$5,1))&amp;":"&amp;ADDRESS($P129,AJ$1)),
INDIRECT("rBP!"&amp;ADDRESS($S129,SUMIFS(rBP!$1:$1,rBP!$5:$5,MAX(rBP!$5:$5)-AJ$5+1))&amp;":"&amp;ADDRESS($S129,SUMIFS(rBP!$1:$1,rBP!$5:$5,MAX(rBP!$5:$5))))))</f>
        <v>3328.36068729</v>
      </c>
      <c r="AK129" s="71">
        <f ca="1">IF(AK$5="",0,SUMPRODUCT(
INDIRECT(ADDRESS($P129,SUMIFS($1:$1,$5:$5,1))&amp;":"&amp;ADDRESS($P129,AK$1)),
INDIRECT("rBP!"&amp;ADDRESS($S129,SUMIFS(rBP!$1:$1,rBP!$5:$5,MAX(rBP!$5:$5)-AK$5+1))&amp;":"&amp;ADDRESS($S129,SUMIFS(rBP!$1:$1,rBP!$5:$5,MAX(rBP!$5:$5))))))</f>
        <v>3428.2115079087002</v>
      </c>
      <c r="AL129" s="71">
        <f ca="1">IF(AL$5="",0,SUMPRODUCT(
INDIRECT(ADDRESS($P129,SUMIFS($1:$1,$5:$5,1))&amp;":"&amp;ADDRESS($P129,AL$1)),
INDIRECT("rBP!"&amp;ADDRESS($S129,SUMIFS(rBP!$1:$1,rBP!$5:$5,MAX(rBP!$5:$5)-AL$5+1))&amp;":"&amp;ADDRESS($S129,SUMIFS(rBP!$1:$1,rBP!$5:$5,MAX(rBP!$5:$5))))))</f>
        <v>3531.0578531459614</v>
      </c>
      <c r="AM129" s="71">
        <f ca="1">IF(AM$5="",0,SUMPRODUCT(
INDIRECT(ADDRESS($P129,SUMIFS($1:$1,$5:$5,1))&amp;":"&amp;ADDRESS($P129,AM$1)),
INDIRECT("rBP!"&amp;ADDRESS($S129,SUMIFS(rBP!$1:$1,rBP!$5:$5,MAX(rBP!$5:$5)-AM$5+1))&amp;":"&amp;ADDRESS($S129,SUMIFS(rBP!$1:$1,rBP!$5:$5,MAX(rBP!$5:$5))))))</f>
        <v>3636.9895887403409</v>
      </c>
      <c r="AN129" s="71">
        <f ca="1">IF(AN$5="",0,SUMPRODUCT(
INDIRECT(ADDRESS($P129,SUMIFS($1:$1,$5:$5,1))&amp;":"&amp;ADDRESS($P129,AN$1)),
INDIRECT("rBP!"&amp;ADDRESS($S129,SUMIFS(rBP!$1:$1,rBP!$5:$5,MAX(rBP!$5:$5)-AN$5+1))&amp;":"&amp;ADDRESS($S129,SUMIFS(rBP!$1:$1,rBP!$5:$5,MAX(rBP!$5:$5))))))</f>
        <v>3746.0992764025505</v>
      </c>
      <c r="AO129" s="71">
        <f ca="1">IF(AO$5="",0,SUMPRODUCT(
INDIRECT(ADDRESS($P129,SUMIFS($1:$1,$5:$5,1))&amp;":"&amp;ADDRESS($P129,AO$1)),
INDIRECT("rBP!"&amp;ADDRESS($S129,SUMIFS(rBP!$1:$1,rBP!$5:$5,MAX(rBP!$5:$5)-AO$5+1))&amp;":"&amp;ADDRESS($S129,SUMIFS(rBP!$1:$1,rBP!$5:$5,MAX(rBP!$5:$5))))))</f>
        <v>3858.482254694627</v>
      </c>
      <c r="AP129" s="71">
        <f ca="1">IF(AP$5="",0,SUMPRODUCT(
INDIRECT(ADDRESS($P129,SUMIFS($1:$1,$5:$5,1))&amp;":"&amp;ADDRESS($P129,AP$1)),
INDIRECT("rBP!"&amp;ADDRESS($S129,SUMIFS(rBP!$1:$1,rBP!$5:$5,MAX(rBP!$5:$5)-AP$5+1))&amp;":"&amp;ADDRESS($S129,SUMIFS(rBP!$1:$1,rBP!$5:$5,MAX(rBP!$5:$5))))))</f>
        <v>3974.2367223354659</v>
      </c>
      <c r="AQ129" s="71">
        <f ca="1">IF(AQ$5="",0,SUMPRODUCT(
INDIRECT(ADDRESS($P129,SUMIFS($1:$1,$5:$5,1))&amp;":"&amp;ADDRESS($P129,AQ$1)),
INDIRECT("rBP!"&amp;ADDRESS($S129,SUMIFS(rBP!$1:$1,rBP!$5:$5,MAX(rBP!$5:$5)-AQ$5+1))&amp;":"&amp;ADDRESS($S129,SUMIFS(rBP!$1:$1,rBP!$5:$5,MAX(rBP!$5:$5))))))</f>
        <v>4093.4638240055301</v>
      </c>
      <c r="AR129" s="71">
        <f ca="1">IF(AR$5="",0,SUMPRODUCT(
INDIRECT(ADDRESS($P129,SUMIFS($1:$1,$5:$5,1))&amp;":"&amp;ADDRESS($P129,AR$1)),
INDIRECT("rBP!"&amp;ADDRESS($S129,SUMIFS(rBP!$1:$1,rBP!$5:$5,MAX(rBP!$5:$5)-AR$5+1))&amp;":"&amp;ADDRESS($S129,SUMIFS(rBP!$1:$1,rBP!$5:$5,MAX(rBP!$5:$5))))))</f>
        <v>4216.2677387256963</v>
      </c>
      <c r="AS129" s="71">
        <f ca="1">IF(AS$5="",0,SUMPRODUCT(
INDIRECT(ADDRESS($P129,SUMIFS($1:$1,$5:$5,1))&amp;":"&amp;ADDRESS($P129,AS$1)),
INDIRECT("rBP!"&amp;ADDRESS($S129,SUMIFS(rBP!$1:$1,rBP!$5:$5,MAX(rBP!$5:$5)-AS$5+1))&amp;":"&amp;ADDRESS($S129,SUMIFS(rBP!$1:$1,rBP!$5:$5,MAX(rBP!$5:$5))))))</f>
        <v>4342.7557708874665</v>
      </c>
      <c r="AT129" s="71">
        <f ca="1">IF(AT$5="",0,SUMPRODUCT(
INDIRECT(ADDRESS($P129,SUMIFS($1:$1,$5:$5,1))&amp;":"&amp;ADDRESS($P129,AT$1)),
INDIRECT("rBP!"&amp;ADDRESS($S129,SUMIFS(rBP!$1:$1,rBP!$5:$5,MAX(rBP!$5:$5)-AT$5+1))&amp;":"&amp;ADDRESS($S129,SUMIFS(rBP!$1:$1,rBP!$5:$5,MAX(rBP!$5:$5))))))</f>
        <v>4473.0384440140915</v>
      </c>
      <c r="AU129" s="71">
        <f ca="1">IF(AU$5="",0,SUMPRODUCT(
INDIRECT(ADDRESS($P129,SUMIFS($1:$1,$5:$5,1))&amp;":"&amp;ADDRESS($P129,AU$1)),
INDIRECT("rBP!"&amp;ADDRESS($S129,SUMIFS(rBP!$1:$1,rBP!$5:$5,MAX(rBP!$5:$5)-AU$5+1))&amp;":"&amp;ADDRESS($S129,SUMIFS(rBP!$1:$1,rBP!$5:$5,MAX(rBP!$5:$5))))))</f>
        <v>4607.2295973345144</v>
      </c>
      <c r="AV129" s="71">
        <f ca="1">IF(AV$5="",0,SUMPRODUCT(
INDIRECT(ADDRESS($P129,SUMIFS($1:$1,$5:$5,1))&amp;":"&amp;ADDRESS($P129,AV$1)),
INDIRECT("rBP!"&amp;ADDRESS($S129,SUMIFS(rBP!$1:$1,rBP!$5:$5,MAX(rBP!$5:$5)-AV$5+1))&amp;":"&amp;ADDRESS($S129,SUMIFS(rBP!$1:$1,rBP!$5:$5,MAX(rBP!$5:$5))))))</f>
        <v>4745.4464852545498</v>
      </c>
      <c r="AW129" s="71">
        <f ca="1">IF(AW$5="",0,SUMPRODUCT(
INDIRECT(ADDRESS($P129,SUMIFS($1:$1,$5:$5,1))&amp;":"&amp;ADDRESS($P129,AW$1)),
INDIRECT("rBP!"&amp;ADDRESS($S129,SUMIFS(rBP!$1:$1,rBP!$5:$5,MAX(rBP!$5:$5)-AW$5+1))&amp;":"&amp;ADDRESS($S129,SUMIFS(rBP!$1:$1,rBP!$5:$5,MAX(rBP!$5:$5))))))</f>
        <v>4887.8098798121864</v>
      </c>
      <c r="AX129" s="71">
        <f ca="1">IF(AX$5="",0,SUMPRODUCT(
INDIRECT(ADDRESS($P129,SUMIFS($1:$1,$5:$5,1))&amp;":"&amp;ADDRESS($P129,AX$1)),
INDIRECT("rBP!"&amp;ADDRESS($S129,SUMIFS(rBP!$1:$1,rBP!$5:$5,MAX(rBP!$5:$5)-AX$5+1))&amp;":"&amp;ADDRESS($S129,SUMIFS(rBP!$1:$1,rBP!$5:$5,MAX(rBP!$5:$5))))))</f>
        <v>5034.4441762065526</v>
      </c>
      <c r="AY129" s="71">
        <f ca="1">IF(AY$5="",0,SUMPRODUCT(
INDIRECT(ADDRESS($P129,SUMIFS($1:$1,$5:$5,1))&amp;":"&amp;ADDRESS($P129,AY$1)),
INDIRECT("rBP!"&amp;ADDRESS($S129,SUMIFS(rBP!$1:$1,rBP!$5:$5,MAX(rBP!$5:$5)-AY$5+1))&amp;":"&amp;ADDRESS($S129,SUMIFS(rBP!$1:$1,rBP!$5:$5,MAX(rBP!$5:$5))))))</f>
        <v>5185.4775014927491</v>
      </c>
      <c r="AZ129" s="71">
        <f ca="1">IF(AZ$5="",0,SUMPRODUCT(
INDIRECT(ADDRESS($P129,SUMIFS($1:$1,$5:$5,1))&amp;":"&amp;ADDRESS($P129,AZ$1)),
INDIRECT("rBP!"&amp;ADDRESS($S129,SUMIFS(rBP!$1:$1,rBP!$5:$5,MAX(rBP!$5:$5)-AZ$5+1))&amp;":"&amp;ADDRESS($S129,SUMIFS(rBP!$1:$1,rBP!$5:$5,MAX(rBP!$5:$5))))))</f>
        <v>5341.041826537532</v>
      </c>
      <c r="BA129" s="71">
        <f ca="1">IF(BA$5="",0,SUMPRODUCT(
INDIRECT(ADDRESS($P129,SUMIFS($1:$1,$5:$5,1))&amp;":"&amp;ADDRESS($P129,BA$1)),
INDIRECT("rBP!"&amp;ADDRESS($S129,SUMIFS(rBP!$1:$1,rBP!$5:$5,MAX(rBP!$5:$5)-BA$5+1))&amp;":"&amp;ADDRESS($S129,SUMIFS(rBP!$1:$1,rBP!$5:$5,MAX(rBP!$5:$5))))))</f>
        <v>5501.2730813336575</v>
      </c>
      <c r="BB129" s="71">
        <f ca="1">IF(BB$5="",0,SUMPRODUCT(
INDIRECT(ADDRESS($P129,SUMIFS($1:$1,$5:$5,1))&amp;":"&amp;ADDRESS($P129,BB$1)),
INDIRECT("rBP!"&amp;ADDRESS($S129,SUMIFS(rBP!$1:$1,rBP!$5:$5,MAX(rBP!$5:$5)-BB$5+1))&amp;":"&amp;ADDRESS($S129,SUMIFS(rBP!$1:$1,rBP!$5:$5,MAX(rBP!$5:$5))))))</f>
        <v>5666.3112737736674</v>
      </c>
      <c r="BC129" s="71">
        <f ca="1">IF(BC$5="",0,SUMPRODUCT(
INDIRECT(ADDRESS($P129,SUMIFS($1:$1,$5:$5,1))&amp;":"&amp;ADDRESS($P129,BC$1)),
INDIRECT("rBP!"&amp;ADDRESS($S129,SUMIFS(rBP!$1:$1,rBP!$5:$5,MAX(rBP!$5:$5)-BC$5+1))&amp;":"&amp;ADDRESS($S129,SUMIFS(rBP!$1:$1,rBP!$5:$5,MAX(rBP!$5:$5))))))</f>
        <v>5836.3006119868787</v>
      </c>
      <c r="BD129" s="71">
        <f ca="1">IF(BD$5="",0,SUMPRODUCT(
INDIRECT(ADDRESS($P129,SUMIFS($1:$1,$5:$5,1))&amp;":"&amp;ADDRESS($P129,BD$1)),
INDIRECT("rBP!"&amp;ADDRESS($S129,SUMIFS(rBP!$1:$1,rBP!$5:$5,MAX(rBP!$5:$5)-BD$5+1))&amp;":"&amp;ADDRESS($S129,SUMIFS(rBP!$1:$1,rBP!$5:$5,MAX(rBP!$5:$5))))))</f>
        <v>6011.3896303464844</v>
      </c>
      <c r="BE129" s="71">
        <f ca="1">IF(BE$5="",0,SUMPRODUCT(
INDIRECT(ADDRESS($P129,SUMIFS($1:$1,$5:$5,1))&amp;":"&amp;ADDRESS($P129,BE$1)),
INDIRECT("rBP!"&amp;ADDRESS($S129,SUMIFS(rBP!$1:$1,rBP!$5:$5,MAX(rBP!$5:$5)-BE$5+1))&amp;":"&amp;ADDRESS($S129,SUMIFS(rBP!$1:$1,rBP!$5:$5,MAX(rBP!$5:$5))))))</f>
        <v>6191.731319256879</v>
      </c>
      <c r="BF129" s="71">
        <f ca="1">IF(BF$5="",0,SUMPRODUCT(
INDIRECT(ADDRESS($P129,SUMIFS($1:$1,$5:$5,1))&amp;":"&amp;ADDRESS($P129,BF$1)),
INDIRECT("rBP!"&amp;ADDRESS($S129,SUMIFS(rBP!$1:$1,rBP!$5:$5,MAX(rBP!$5:$5)-BF$5+1))&amp;":"&amp;ADDRESS($S129,SUMIFS(rBP!$1:$1,rBP!$5:$5,MAX(rBP!$5:$5))))))</f>
        <v>6377.4832588345853</v>
      </c>
      <c r="BG129" s="71">
        <f ca="1">IF(BG$5="",0,SUMPRODUCT(
INDIRECT(ADDRESS($P129,SUMIFS($1:$1,$5:$5,1))&amp;":"&amp;ADDRESS($P129,BG$1)),
INDIRECT("rBP!"&amp;ADDRESS($S129,SUMIFS(rBP!$1:$1,rBP!$5:$5,MAX(rBP!$5:$5)-BG$5+1))&amp;":"&amp;ADDRESS($S129,SUMIFS(rBP!$1:$1,rBP!$5:$5,MAX(rBP!$5:$5))))))</f>
        <v>6568.8077565996227</v>
      </c>
      <c r="BH129" s="71">
        <f ca="1">IF(BH$5="",0,SUMPRODUCT(
INDIRECT(ADDRESS($P129,SUMIFS($1:$1,$5:$5,1))&amp;":"&amp;ADDRESS($P129,BH$1)),
INDIRECT("rBP!"&amp;ADDRESS($S129,SUMIFS(rBP!$1:$1,rBP!$5:$5,MAX(rBP!$5:$5)-BH$5+1))&amp;":"&amp;ADDRESS($S129,SUMIFS(rBP!$1:$1,rBP!$5:$5,MAX(rBP!$5:$5))))))</f>
        <v>6765.8719892976114</v>
      </c>
      <c r="BI129" s="71">
        <f ca="1">IF(BI$5="",0,SUMPRODUCT(
INDIRECT(ADDRESS($P129,SUMIFS($1:$1,$5:$5,1))&amp;":"&amp;ADDRESS($P129,BI$1)),
INDIRECT("rBP!"&amp;ADDRESS($S129,SUMIFS(rBP!$1:$1,rBP!$5:$5,MAX(rBP!$5:$5)-BI$5+1))&amp;":"&amp;ADDRESS($S129,SUMIFS(rBP!$1:$1,rBP!$5:$5,MAX(rBP!$5:$5))))))</f>
        <v>6968.8481489765409</v>
      </c>
      <c r="BJ129" s="71">
        <f ca="1">IF(BJ$5="",0,SUMPRODUCT(
INDIRECT(ADDRESS($P129,SUMIFS($1:$1,$5:$5,1))&amp;":"&amp;ADDRESS($P129,BJ$1)),
INDIRECT("rBP!"&amp;ADDRESS($S129,SUMIFS(rBP!$1:$1,rBP!$5:$5,MAX(rBP!$5:$5)-BJ$5+1))&amp;":"&amp;ADDRESS($S129,SUMIFS(rBP!$1:$1,rBP!$5:$5,MAX(rBP!$5:$5))))))</f>
        <v>7177.9135934458363</v>
      </c>
      <c r="BK129" s="71">
        <f ca="1">IF(BK$5="",0,SUMPRODUCT(
INDIRECT(ADDRESS($P129,SUMIFS($1:$1,$5:$5,1))&amp;":"&amp;ADDRESS($P129,BK$1)),
INDIRECT("rBP!"&amp;ADDRESS($S129,SUMIFS(rBP!$1:$1,rBP!$5:$5,MAX(rBP!$5:$5)-BK$5+1))&amp;":"&amp;ADDRESS($S129,SUMIFS(rBP!$1:$1,rBP!$5:$5,MAX(rBP!$5:$5))))))</f>
        <v>7393.2510012492121</v>
      </c>
      <c r="BL129" s="71">
        <f ca="1">IF(BL$5="",0,SUMPRODUCT(
INDIRECT(ADDRESS($P129,SUMIFS($1:$1,$5:$5,1))&amp;":"&amp;ADDRESS($P129,BL$1)),
INDIRECT("rBP!"&amp;ADDRESS($S129,SUMIFS(rBP!$1:$1,rBP!$5:$5,MAX(rBP!$5:$5)-BL$5+1))&amp;":"&amp;ADDRESS($S129,SUMIFS(rBP!$1:$1,rBP!$5:$5,MAX(rBP!$5:$5))))))</f>
        <v>7615.0485312866886</v>
      </c>
      <c r="BM129" s="71">
        <f ca="1">IF(BM$5="",0,SUMPRODUCT(
INDIRECT(ADDRESS($P129,SUMIFS($1:$1,$5:$5,1))&amp;":"&amp;ADDRESS($P129,BM$1)),
INDIRECT("rBP!"&amp;ADDRESS($S129,SUMIFS(rBP!$1:$1,rBP!$5:$5,MAX(rBP!$5:$5)-BM$5+1))&amp;":"&amp;ADDRESS($S129,SUMIFS(rBP!$1:$1,rBP!$5:$5,MAX(rBP!$5:$5))))))</f>
        <v>7843.4999872252902</v>
      </c>
      <c r="BN129" s="71">
        <f ca="1">IF(BN$5="",0,SUMPRODUCT(
INDIRECT(ADDRESS($P129,SUMIFS($1:$1,$5:$5,1))&amp;":"&amp;ADDRESS($P129,BN$1)),
INDIRECT("rBP!"&amp;ADDRESS($S129,SUMIFS(rBP!$1:$1,rBP!$5:$5,MAX(rBP!$5:$5)-BN$5+1))&amp;":"&amp;ADDRESS($S129,SUMIFS(rBP!$1:$1,rBP!$5:$5,MAX(rBP!$5:$5))))))</f>
        <v>8078.8049868420485</v>
      </c>
      <c r="BO129" s="71">
        <f ca="1">IF(BO$5="",0,SUMPRODUCT(
INDIRECT(ADDRESS($P129,SUMIFS($1:$1,$5:$5,1))&amp;":"&amp;ADDRESS($P129,BO$1)),
INDIRECT("rBP!"&amp;ADDRESS($S129,SUMIFS(rBP!$1:$1,rBP!$5:$5,MAX(rBP!$5:$5)-BO$5+1))&amp;":"&amp;ADDRESS($S129,SUMIFS(rBP!$1:$1,rBP!$5:$5,MAX(rBP!$5:$5))))))</f>
        <v>8321.1691364473099</v>
      </c>
      <c r="BP129" s="71">
        <f ca="1">IF(BP$5="",0,SUMPRODUCT(
INDIRECT(ADDRESS($P129,SUMIFS($1:$1,$5:$5,1))&amp;":"&amp;ADDRESS($P129,BP$1)),
INDIRECT("rBP!"&amp;ADDRESS($S129,SUMIFS(rBP!$1:$1,rBP!$5:$5,MAX(rBP!$5:$5)-BP$5+1))&amp;":"&amp;ADDRESS($S129,SUMIFS(rBP!$1:$1,rBP!$5:$5,MAX(rBP!$5:$5))))))</f>
        <v>8570.8042105407294</v>
      </c>
      <c r="BQ129" s="71">
        <f ca="1">IF(BQ$5="",0,SUMPRODUCT(
INDIRECT(ADDRESS($P129,SUMIFS($1:$1,$5:$5,1))&amp;":"&amp;ADDRESS($P129,BQ$1)),
INDIRECT("rBP!"&amp;ADDRESS($S129,SUMIFS(rBP!$1:$1,rBP!$5:$5,MAX(rBP!$5:$5)-BQ$5+1))&amp;":"&amp;ADDRESS($S129,SUMIFS(rBP!$1:$1,rBP!$5:$5,MAX(rBP!$5:$5))))))</f>
        <v>8827.9283368569522</v>
      </c>
      <c r="BR129" s="71">
        <f ca="1">IF(BR$5="",0,SUMPRODUCT(
INDIRECT(ADDRESS($P129,SUMIFS($1:$1,$5:$5,1))&amp;":"&amp;ADDRESS($P129,BR$1)),
INDIRECT("rBP!"&amp;ADDRESS($S129,SUMIFS(rBP!$1:$1,rBP!$5:$5,MAX(rBP!$5:$5)-BR$5+1))&amp;":"&amp;ADDRESS($S129,SUMIFS(rBP!$1:$1,rBP!$5:$5,MAX(rBP!$5:$5))))))</f>
        <v>9092.7661869626609</v>
      </c>
      <c r="BS129" s="71">
        <f ca="1">IF(BS$5="",0,SUMPRODUCT(
INDIRECT(ADDRESS($P129,SUMIFS($1:$1,$5:$5,1))&amp;":"&amp;ADDRESS($P129,BS$1)),
INDIRECT("rBP!"&amp;ADDRESS($S129,SUMIFS(rBP!$1:$1,rBP!$5:$5,MAX(rBP!$5:$5)-BS$5+1))&amp;":"&amp;ADDRESS($S129,SUMIFS(rBP!$1:$1,rBP!$5:$5,MAX(rBP!$5:$5))))))</f>
        <v>9365.5491725715401</v>
      </c>
      <c r="BT129" s="71">
        <f ca="1">IF(BT$5="",0,SUMPRODUCT(
INDIRECT(ADDRESS($P129,SUMIFS($1:$1,$5:$5,1))&amp;":"&amp;ADDRESS($P129,BT$1)),
INDIRECT("rBP!"&amp;ADDRESS($S129,SUMIFS(rBP!$1:$1,rBP!$5:$5,MAX(rBP!$5:$5)-BT$5+1))&amp;":"&amp;ADDRESS($S129,SUMIFS(rBP!$1:$1,rBP!$5:$5,MAX(rBP!$5:$5))))))</f>
        <v>9646.5156477486871</v>
      </c>
      <c r="BU129" s="71">
        <f ca="1">IF(BU$5="",0,SUMPRODUCT(
INDIRECT(ADDRESS($P129,SUMIFS($1:$1,$5:$5,1))&amp;":"&amp;ADDRESS($P129,BU$1)),
INDIRECT("rBP!"&amp;ADDRESS($S129,SUMIFS(rBP!$1:$1,rBP!$5:$5,MAX(rBP!$5:$5)-BU$5+1))&amp;":"&amp;ADDRESS($S129,SUMIFS(rBP!$1:$1,rBP!$5:$5,MAX(rBP!$5:$5))))))</f>
        <v>9935.9111171811492</v>
      </c>
      <c r="BV129" s="71">
        <f ca="1">IF(BV$5="",0,SUMPRODUCT(
INDIRECT(ADDRESS($P129,SUMIFS($1:$1,$5:$5,1))&amp;":"&amp;ADDRESS($P129,BV$1)),
INDIRECT("rBP!"&amp;ADDRESS($S129,SUMIFS(rBP!$1:$1,rBP!$5:$5,MAX(rBP!$5:$5)-BV$5+1))&amp;":"&amp;ADDRESS($S129,SUMIFS(rBP!$1:$1,rBP!$5:$5,MAX(rBP!$5:$5))))))</f>
        <v>0</v>
      </c>
      <c r="BW129" s="71">
        <f ca="1">IF(BW$5="",0,SUMPRODUCT(
INDIRECT(ADDRESS($P129,SUMIFS($1:$1,$5:$5,1))&amp;":"&amp;ADDRESS($P129,BW$1)),
INDIRECT("rBP!"&amp;ADDRESS($S129,SUMIFS(rBP!$1:$1,rBP!$5:$5,MAX(rBP!$5:$5)-BW$5+1))&amp;":"&amp;ADDRESS($S129,SUMIFS(rBP!$1:$1,rBP!$5:$5,MAX(rBP!$5:$5))))))</f>
        <v>0</v>
      </c>
      <c r="BX129" s="71">
        <f ca="1">IF(BX$5="",0,SUMPRODUCT(
INDIRECT(ADDRESS($P129,SUMIFS($1:$1,$5:$5,1))&amp;":"&amp;ADDRESS($P129,BX$1)),
INDIRECT("rBP!"&amp;ADDRESS($S129,SUMIFS(rBP!$1:$1,rBP!$5:$5,MAX(rBP!$5:$5)-BX$5+1))&amp;":"&amp;ADDRESS($S129,SUMIFS(rBP!$1:$1,rBP!$5:$5,MAX(rBP!$5:$5))))))</f>
        <v>0</v>
      </c>
      <c r="BY129" s="71">
        <f ca="1">IF(BY$5="",0,SUMPRODUCT(
INDIRECT(ADDRESS($P129,SUMIFS($1:$1,$5:$5,1))&amp;":"&amp;ADDRESS($P129,BY$1)),
INDIRECT("rBP!"&amp;ADDRESS($S129,SUMIFS(rBP!$1:$1,rBP!$5:$5,MAX(rBP!$5:$5)-BY$5+1))&amp;":"&amp;ADDRESS($S129,SUMIFS(rBP!$1:$1,rBP!$5:$5,MAX(rBP!$5:$5))))))</f>
        <v>0</v>
      </c>
      <c r="BZ129" s="71">
        <f ca="1">IF(BZ$5="",0,SUMPRODUCT(
INDIRECT(ADDRESS($P129,SUMIFS($1:$1,$5:$5,1))&amp;":"&amp;ADDRESS($P129,BZ$1)),
INDIRECT("rBP!"&amp;ADDRESS($S129,SUMIFS(rBP!$1:$1,rBP!$5:$5,MAX(rBP!$5:$5)-BZ$5+1))&amp;":"&amp;ADDRESS($S129,SUMIFS(rBP!$1:$1,rBP!$5:$5,MAX(rBP!$5:$5))))))</f>
        <v>0</v>
      </c>
      <c r="CA129" s="71">
        <f ca="1">IF(CA$5="",0,SUMPRODUCT(
INDIRECT(ADDRESS($P129,SUMIFS($1:$1,$5:$5,1))&amp;":"&amp;ADDRESS($P129,CA$1)),
INDIRECT("rBP!"&amp;ADDRESS($S129,SUMIFS(rBP!$1:$1,rBP!$5:$5,MAX(rBP!$5:$5)-CA$5+1))&amp;":"&amp;ADDRESS($S129,SUMIFS(rBP!$1:$1,rBP!$5:$5,MAX(rBP!$5:$5))))))</f>
        <v>0</v>
      </c>
      <c r="CB129" s="71">
        <f ca="1">IF(CB$5="",0,SUMPRODUCT(
INDIRECT(ADDRESS($P129,SUMIFS($1:$1,$5:$5,1))&amp;":"&amp;ADDRESS($P129,CB$1)),
INDIRECT("rBP!"&amp;ADDRESS($S129,SUMIFS(rBP!$1:$1,rBP!$5:$5,MAX(rBP!$5:$5)-CB$5+1))&amp;":"&amp;ADDRESS($S129,SUMIFS(rBP!$1:$1,rBP!$5:$5,MAX(rBP!$5:$5))))))</f>
        <v>0</v>
      </c>
      <c r="CC129" s="71">
        <f ca="1">IF(CC$5="",0,SUMPRODUCT(
INDIRECT(ADDRESS($P129,SUMIFS($1:$1,$5:$5,1))&amp;":"&amp;ADDRESS($P129,CC$1)),
INDIRECT("rBP!"&amp;ADDRESS($S129,SUMIFS(rBP!$1:$1,rBP!$5:$5,MAX(rBP!$5:$5)-CC$5+1))&amp;":"&amp;ADDRESS($S129,SUMIFS(rBP!$1:$1,rBP!$5:$5,MAX(rBP!$5:$5))))))</f>
        <v>0</v>
      </c>
      <c r="CD129" s="71">
        <f ca="1">IF(CD$5="",0,SUMPRODUCT(
INDIRECT(ADDRESS($P129,SUMIFS($1:$1,$5:$5,1))&amp;":"&amp;ADDRESS($P129,CD$1)),
INDIRECT("rBP!"&amp;ADDRESS($S129,SUMIFS(rBP!$1:$1,rBP!$5:$5,MAX(rBP!$5:$5)-CD$5+1))&amp;":"&amp;ADDRESS($S129,SUMIFS(rBP!$1:$1,rBP!$5:$5,MAX(rBP!$5:$5))))))</f>
        <v>0</v>
      </c>
      <c r="CE129" s="71">
        <f ca="1">IF(CE$5="",0,SUMPRODUCT(
INDIRECT(ADDRESS($P129,SUMIFS($1:$1,$5:$5,1))&amp;":"&amp;ADDRESS($P129,CE$1)),
INDIRECT("rBP!"&amp;ADDRESS($S129,SUMIFS(rBP!$1:$1,rBP!$5:$5,MAX(rBP!$5:$5)-CE$5+1))&amp;":"&amp;ADDRESS($S129,SUMIFS(rBP!$1:$1,rBP!$5:$5,MAX(rBP!$5:$5))))))</f>
        <v>0</v>
      </c>
      <c r="CF129" s="71">
        <f ca="1">IF(CF$5="",0,SUMPRODUCT(
INDIRECT(ADDRESS($P129,SUMIFS($1:$1,$5:$5,1))&amp;":"&amp;ADDRESS($P129,CF$1)),
INDIRECT("rBP!"&amp;ADDRESS($S129,SUMIFS(rBP!$1:$1,rBP!$5:$5,MAX(rBP!$5:$5)-CF$5+1))&amp;":"&amp;ADDRESS($S129,SUMIFS(rBP!$1:$1,rBP!$5:$5,MAX(rBP!$5:$5))))))</f>
        <v>0</v>
      </c>
      <c r="CG129" s="71">
        <f ca="1">IF(CG$5="",0,SUMPRODUCT(
INDIRECT(ADDRESS($P129,SUMIFS($1:$1,$5:$5,1))&amp;":"&amp;ADDRESS($P129,CG$1)),
INDIRECT("rBP!"&amp;ADDRESS($S129,SUMIFS(rBP!$1:$1,rBP!$5:$5,MAX(rBP!$5:$5)-CG$5+1))&amp;":"&amp;ADDRESS($S129,SUMIFS(rBP!$1:$1,rBP!$5:$5,MAX(rBP!$5:$5))))))</f>
        <v>0</v>
      </c>
      <c r="CH129" s="71">
        <f ca="1">IF(CH$5="",0,SUMPRODUCT(
INDIRECT(ADDRESS($P129,SUMIFS($1:$1,$5:$5,1))&amp;":"&amp;ADDRESS($P129,CH$1)),
INDIRECT("rBP!"&amp;ADDRESS($S129,SUMIFS(rBP!$1:$1,rBP!$5:$5,MAX(rBP!$5:$5)-CH$5+1))&amp;":"&amp;ADDRESS($S129,SUMIFS(rBP!$1:$1,rBP!$5:$5,MAX(rBP!$5:$5))))))</f>
        <v>0</v>
      </c>
      <c r="CI129" s="71">
        <f ca="1">IF(CI$5="",0,SUMPRODUCT(
INDIRECT(ADDRESS($P129,SUMIFS($1:$1,$5:$5,1))&amp;":"&amp;ADDRESS($P129,CI$1)),
INDIRECT("rBP!"&amp;ADDRESS($S129,SUMIFS(rBP!$1:$1,rBP!$5:$5,MAX(rBP!$5:$5)-CI$5+1))&amp;":"&amp;ADDRESS($S129,SUMIFS(rBP!$1:$1,rBP!$5:$5,MAX(rBP!$5:$5))))))</f>
        <v>0</v>
      </c>
      <c r="CJ129" s="71">
        <f ca="1">IF(CJ$5="",0,SUMPRODUCT(
INDIRECT(ADDRESS($P129,SUMIFS($1:$1,$5:$5,1))&amp;":"&amp;ADDRESS($P129,CJ$1)),
INDIRECT("rBP!"&amp;ADDRESS($S129,SUMIFS(rBP!$1:$1,rBP!$5:$5,MAX(rBP!$5:$5)-CJ$5+1))&amp;":"&amp;ADDRESS($S129,SUMIFS(rBP!$1:$1,rBP!$5:$5,MAX(rBP!$5:$5))))))</f>
        <v>0</v>
      </c>
      <c r="CK129" s="71">
        <f ca="1">IF(CK$5="",0,SUMPRODUCT(
INDIRECT(ADDRESS($P129,SUMIFS($1:$1,$5:$5,1))&amp;":"&amp;ADDRESS($P129,CK$1)),
INDIRECT("rBP!"&amp;ADDRESS($S129,SUMIFS(rBP!$1:$1,rBP!$5:$5,MAX(rBP!$5:$5)-CK$5+1))&amp;":"&amp;ADDRESS($S129,SUMIFS(rBP!$1:$1,rBP!$5:$5,MAX(rBP!$5:$5))))))</f>
        <v>0</v>
      </c>
      <c r="CL129" s="71">
        <f ca="1">IF(CL$5="",0,SUMPRODUCT(
INDIRECT(ADDRESS($P129,SUMIFS($1:$1,$5:$5,1))&amp;":"&amp;ADDRESS($P129,CL$1)),
INDIRECT("rBP!"&amp;ADDRESS($S129,SUMIFS(rBP!$1:$1,rBP!$5:$5,MAX(rBP!$5:$5)-CL$5+1))&amp;":"&amp;ADDRESS($S129,SUMIFS(rBP!$1:$1,rBP!$5:$5,MAX(rBP!$5:$5))))))</f>
        <v>0</v>
      </c>
      <c r="CM129" s="71">
        <f ca="1">IF(CM$5="",0,SUMPRODUCT(
INDIRECT(ADDRESS($P129,SUMIFS($1:$1,$5:$5,1))&amp;":"&amp;ADDRESS($P129,CM$1)),
INDIRECT("rBP!"&amp;ADDRESS($S129,SUMIFS(rBP!$1:$1,rBP!$5:$5,MAX(rBP!$5:$5)-CM$5+1))&amp;":"&amp;ADDRESS($S129,SUMIFS(rBP!$1:$1,rBP!$5:$5,MAX(rBP!$5:$5))))))</f>
        <v>0</v>
      </c>
      <c r="CN129" s="71">
        <f ca="1">IF(CN$5="",0,SUMPRODUCT(
INDIRECT(ADDRESS($P129,SUMIFS($1:$1,$5:$5,1))&amp;":"&amp;ADDRESS($P129,CN$1)),
INDIRECT("rBP!"&amp;ADDRESS($S129,SUMIFS(rBP!$1:$1,rBP!$5:$5,MAX(rBP!$5:$5)-CN$5+1))&amp;":"&amp;ADDRESS($S129,SUMIFS(rBP!$1:$1,rBP!$5:$5,MAX(rBP!$5:$5))))))</f>
        <v>0</v>
      </c>
      <c r="CO129" s="71">
        <f ca="1">IF(CO$5="",0,SUMPRODUCT(
INDIRECT(ADDRESS($P129,SUMIFS($1:$1,$5:$5,1))&amp;":"&amp;ADDRESS($P129,CO$1)),
INDIRECT("rBP!"&amp;ADDRESS($S129,SUMIFS(rBP!$1:$1,rBP!$5:$5,MAX(rBP!$5:$5)-CO$5+1))&amp;":"&amp;ADDRESS($S129,SUMIFS(rBP!$1:$1,rBP!$5:$5,MAX(rBP!$5:$5))))))</f>
        <v>0</v>
      </c>
      <c r="CP129" s="71">
        <f ca="1">IF(CP$5="",0,SUMPRODUCT(
INDIRECT(ADDRESS($P129,SUMIFS($1:$1,$5:$5,1))&amp;":"&amp;ADDRESS($P129,CP$1)),
INDIRECT("rBP!"&amp;ADDRESS($S129,SUMIFS(rBP!$1:$1,rBP!$5:$5,MAX(rBP!$5:$5)-CP$5+1))&amp;":"&amp;ADDRESS($S129,SUMIFS(rBP!$1:$1,rBP!$5:$5,MAX(rBP!$5:$5))))))</f>
        <v>0</v>
      </c>
      <c r="CQ129" s="71">
        <f ca="1">IF(CQ$5="",0,SUMPRODUCT(
INDIRECT(ADDRESS($P129,SUMIFS($1:$1,$5:$5,1))&amp;":"&amp;ADDRESS($P129,CQ$1)),
INDIRECT("rBP!"&amp;ADDRESS($S129,SUMIFS(rBP!$1:$1,rBP!$5:$5,MAX(rBP!$5:$5)-CQ$5+1))&amp;":"&amp;ADDRESS($S129,SUMIFS(rBP!$1:$1,rBP!$5:$5,MAX(rBP!$5:$5))))))</f>
        <v>0</v>
      </c>
      <c r="CR129" s="71">
        <f ca="1">IF(CR$5="",0,SUMPRODUCT(
INDIRECT(ADDRESS($P129,SUMIFS($1:$1,$5:$5,1))&amp;":"&amp;ADDRESS($P129,CR$1)),
INDIRECT("rBP!"&amp;ADDRESS($S129,SUMIFS(rBP!$1:$1,rBP!$5:$5,MAX(rBP!$5:$5)-CR$5+1))&amp;":"&amp;ADDRESS($S129,SUMIFS(rBP!$1:$1,rBP!$5:$5,MAX(rBP!$5:$5))))))</f>
        <v>0</v>
      </c>
      <c r="CS129" s="71">
        <f ca="1">IF(CS$5="",0,SUMPRODUCT(
INDIRECT(ADDRESS($P129,SUMIFS($1:$1,$5:$5,1))&amp;":"&amp;ADDRESS($P129,CS$1)),
INDIRECT("rBP!"&amp;ADDRESS($S129,SUMIFS(rBP!$1:$1,rBP!$5:$5,MAX(rBP!$5:$5)-CS$5+1))&amp;":"&amp;ADDRESS($S129,SUMIFS(rBP!$1:$1,rBP!$5:$5,MAX(rBP!$5:$5))))))</f>
        <v>0</v>
      </c>
      <c r="CT129" s="71">
        <f ca="1">IF(CT$5="",0,SUMPRODUCT(
INDIRECT(ADDRESS($P129,SUMIFS($1:$1,$5:$5,1))&amp;":"&amp;ADDRESS($P129,CT$1)),
INDIRECT("rBP!"&amp;ADDRESS($S129,SUMIFS(rBP!$1:$1,rBP!$5:$5,MAX(rBP!$5:$5)-CT$5+1))&amp;":"&amp;ADDRESS($S129,SUMIFS(rBP!$1:$1,rBP!$5:$5,MAX(rBP!$5:$5))))))</f>
        <v>0</v>
      </c>
    </row>
    <row r="130" spans="1:98" s="27" customFormat="1" ht="12" x14ac:dyDescent="0.25">
      <c r="A130" s="26">
        <f>ROW()</f>
        <v>130</v>
      </c>
      <c r="E130" s="24"/>
      <c r="F130" s="68" t="str">
        <f>F120</f>
        <v>Себестоимость продаж в натуральных величинах</v>
      </c>
      <c r="G130" s="27" t="str">
        <f>BP!$F$29</f>
        <v>ЭлЭн</v>
      </c>
      <c r="M130" s="2" t="str">
        <f>BP!$M$29</f>
        <v>кВт*ч</v>
      </c>
      <c r="P130" s="73">
        <f t="shared" si="16"/>
        <v>7</v>
      </c>
      <c r="R130" s="24"/>
      <c r="S130" s="73">
        <f>BP!$A186</f>
        <v>186</v>
      </c>
      <c r="T130" s="69"/>
      <c r="U130" s="69"/>
      <c r="V130" s="77"/>
      <c r="W130" s="29">
        <f ca="1">SUM(INDIRECT(ADDRESS(ROW(),SUMIFS($1:$1,$5:$5,1))):INDIRECT(ADDRESS(ROW(),SUMIFS($1:$1,$5:$5,MAX($5:$5)))))</f>
        <v>257208.4782469894</v>
      </c>
      <c r="X130" s="69"/>
      <c r="Y130" s="69"/>
      <c r="Z130" s="71">
        <f ca="1">IF(Z$5="",0,SUMPRODUCT(
INDIRECT(ADDRESS($P130,SUMIFS($1:$1,$5:$5,1))&amp;":"&amp;ADDRESS($P130,Z$1)),
INDIRECT("rBP!"&amp;ADDRESS($S130,SUMIFS(rBP!$1:$1,rBP!$5:$5,MAX(rBP!$5:$5)-Z$5+1))&amp;":"&amp;ADDRESS($S130,SUMIFS(rBP!$1:$1,rBP!$5:$5,MAX(rBP!$5:$5))))))</f>
        <v>0</v>
      </c>
      <c r="AA130" s="71">
        <f ca="1">IF(AA$5="",0,SUMPRODUCT(
INDIRECT(ADDRESS($P130,SUMIFS($1:$1,$5:$5,1))&amp;":"&amp;ADDRESS($P130,AA$1)),
INDIRECT("rBP!"&amp;ADDRESS($S130,SUMIFS(rBP!$1:$1,rBP!$5:$5,MAX(rBP!$5:$5)-AA$5+1))&amp;":"&amp;ADDRESS($S130,SUMIFS(rBP!$1:$1,rBP!$5:$5,MAX(rBP!$5:$5))))))</f>
        <v>0</v>
      </c>
      <c r="AB130" s="71">
        <f ca="1">IF(AB$5="",0,SUMPRODUCT(
INDIRECT(ADDRESS($P130,SUMIFS($1:$1,$5:$5,1))&amp;":"&amp;ADDRESS($P130,AB$1)),
INDIRECT("rBP!"&amp;ADDRESS($S130,SUMIFS(rBP!$1:$1,rBP!$5:$5,MAX(rBP!$5:$5)-AB$5+1))&amp;":"&amp;ADDRESS($S130,SUMIFS(rBP!$1:$1,rBP!$5:$5,MAX(rBP!$5:$5))))))</f>
        <v>0</v>
      </c>
      <c r="AC130" s="71">
        <f ca="1">IF(AC$5="",0,SUMPRODUCT(
INDIRECT(ADDRESS($P130,SUMIFS($1:$1,$5:$5,1))&amp;":"&amp;ADDRESS($P130,AC$1)),
INDIRECT("rBP!"&amp;ADDRESS($S130,SUMIFS(rBP!$1:$1,rBP!$5:$5,MAX(rBP!$5:$5)-AC$5+1))&amp;":"&amp;ADDRESS($S130,SUMIFS(rBP!$1:$1,rBP!$5:$5,MAX(rBP!$5:$5))))))</f>
        <v>0</v>
      </c>
      <c r="AD130" s="71">
        <f ca="1">IF(AD$5="",0,SUMPRODUCT(
INDIRECT(ADDRESS($P130,SUMIFS($1:$1,$5:$5,1))&amp;":"&amp;ADDRESS($P130,AD$1)),
INDIRECT("rBP!"&amp;ADDRESS($S130,SUMIFS(rBP!$1:$1,rBP!$5:$5,MAX(rBP!$5:$5)-AD$5+1))&amp;":"&amp;ADDRESS($S130,SUMIFS(rBP!$1:$1,rBP!$5:$5,MAX(rBP!$5:$5))))))</f>
        <v>0</v>
      </c>
      <c r="AE130" s="71">
        <f ca="1">IF(AE$5="",0,SUMPRODUCT(
INDIRECT(ADDRESS($P130,SUMIFS($1:$1,$5:$5,1))&amp;":"&amp;ADDRESS($P130,AE$1)),
INDIRECT("rBP!"&amp;ADDRESS($S130,SUMIFS(rBP!$1:$1,rBP!$5:$5,MAX(rBP!$5:$5)-AE$5+1))&amp;":"&amp;ADDRESS($S130,SUMIFS(rBP!$1:$1,rBP!$5:$5,MAX(rBP!$5:$5))))))</f>
        <v>320.00000000000006</v>
      </c>
      <c r="AF130" s="71">
        <f ca="1">IF(AF$5="",0,SUMPRODUCT(
INDIRECT(ADDRESS($P130,SUMIFS($1:$1,$5:$5,1))&amp;":"&amp;ADDRESS($P130,AF$1)),
INDIRECT("rBP!"&amp;ADDRESS($S130,SUMIFS(rBP!$1:$1,rBP!$5:$5,MAX(rBP!$5:$5)-AF$5+1))&amp;":"&amp;ADDRESS($S130,SUMIFS(rBP!$1:$1,rBP!$5:$5,MAX(rBP!$5:$5))))))</f>
        <v>1929.6000000000001</v>
      </c>
      <c r="AG130" s="71">
        <f ca="1">IF(AG$5="",0,SUMPRODUCT(
INDIRECT(ADDRESS($P130,SUMIFS($1:$1,$5:$5,1))&amp;":"&amp;ADDRESS($P130,AG$1)),
INDIRECT("rBP!"&amp;ADDRESS($S130,SUMIFS(rBP!$1:$1,rBP!$5:$5,MAX(rBP!$5:$5)-AG$5+1))&amp;":"&amp;ADDRESS($S130,SUMIFS(rBP!$1:$1,rBP!$5:$5,MAX(rBP!$5:$5))))))</f>
        <v>2787.4880000000003</v>
      </c>
      <c r="AH130" s="71">
        <f ca="1">IF(AH$5="",0,SUMPRODUCT(
INDIRECT(ADDRESS($P130,SUMIFS($1:$1,$5:$5,1))&amp;":"&amp;ADDRESS($P130,AH$1)),
INDIRECT("rBP!"&amp;ADDRESS($S130,SUMIFS(rBP!$1:$1,rBP!$5:$5,MAX(rBP!$5:$5)-AH$5+1))&amp;":"&amp;ADDRESS($S130,SUMIFS(rBP!$1:$1,rBP!$5:$5,MAX(rBP!$5:$5))))))</f>
        <v>3191.1126400000007</v>
      </c>
      <c r="AI130" s="71">
        <f ca="1">IF(AI$5="",0,SUMPRODUCT(
INDIRECT(ADDRESS($P130,SUMIFS($1:$1,$5:$5,1))&amp;":"&amp;ADDRESS($P130,AI$1)),
INDIRECT("rBP!"&amp;ADDRESS($S130,SUMIFS(rBP!$1:$1,rBP!$5:$5,MAX(rBP!$5:$5)-AI$5+1))&amp;":"&amp;ADDRESS($S130,SUMIFS(rBP!$1:$1,rBP!$5:$5,MAX(rBP!$5:$5))))))</f>
        <v>3446.8460192000002</v>
      </c>
      <c r="AJ130" s="71">
        <f ca="1">IF(AJ$5="",0,SUMPRODUCT(
INDIRECT(ADDRESS($P130,SUMIFS($1:$1,$5:$5,1))&amp;":"&amp;ADDRESS($P130,AJ$1)),
INDIRECT("rBP!"&amp;ADDRESS($S130,SUMIFS(rBP!$1:$1,rBP!$5:$5,MAX(rBP!$5:$5)-AJ$5+1))&amp;":"&amp;ADDRESS($S130,SUMIFS(rBP!$1:$1,rBP!$5:$5,MAX(rBP!$5:$5))))))</f>
        <v>3550.2513997760007</v>
      </c>
      <c r="AK130" s="71">
        <f ca="1">IF(AK$5="",0,SUMPRODUCT(
INDIRECT(ADDRESS($P130,SUMIFS($1:$1,$5:$5,1))&amp;":"&amp;ADDRESS($P130,AK$1)),
INDIRECT("rBP!"&amp;ADDRESS($S130,SUMIFS(rBP!$1:$1,rBP!$5:$5,MAX(rBP!$5:$5)-AK$5+1))&amp;":"&amp;ADDRESS($S130,SUMIFS(rBP!$1:$1,rBP!$5:$5,MAX(rBP!$5:$5))))))</f>
        <v>3656.7589417692807</v>
      </c>
      <c r="AL130" s="71">
        <f ca="1">IF(AL$5="",0,SUMPRODUCT(
INDIRECT(ADDRESS($P130,SUMIFS($1:$1,$5:$5,1))&amp;":"&amp;ADDRESS($P130,AL$1)),
INDIRECT("rBP!"&amp;ADDRESS($S130,SUMIFS(rBP!$1:$1,rBP!$5:$5,MAX(rBP!$5:$5)-AL$5+1))&amp;":"&amp;ADDRESS($S130,SUMIFS(rBP!$1:$1,rBP!$5:$5,MAX(rBP!$5:$5))))))</f>
        <v>3766.4617100223591</v>
      </c>
      <c r="AM130" s="71">
        <f ca="1">IF(AM$5="",0,SUMPRODUCT(
INDIRECT(ADDRESS($P130,SUMIFS($1:$1,$5:$5,1))&amp;":"&amp;ADDRESS($P130,AM$1)),
INDIRECT("rBP!"&amp;ADDRESS($S130,SUMIFS(rBP!$1:$1,rBP!$5:$5,MAX(rBP!$5:$5)-AM$5+1))&amp;":"&amp;ADDRESS($S130,SUMIFS(rBP!$1:$1,rBP!$5:$5,MAX(rBP!$5:$5))))))</f>
        <v>3879.45556132303</v>
      </c>
      <c r="AN130" s="71">
        <f ca="1">IF(AN$5="",0,SUMPRODUCT(
INDIRECT(ADDRESS($P130,SUMIFS($1:$1,$5:$5,1))&amp;":"&amp;ADDRESS($P130,AN$1)),
INDIRECT("rBP!"&amp;ADDRESS($S130,SUMIFS(rBP!$1:$1,rBP!$5:$5,MAX(rBP!$5:$5)-AN$5+1))&amp;":"&amp;ADDRESS($S130,SUMIFS(rBP!$1:$1,rBP!$5:$5,MAX(rBP!$5:$5))))))</f>
        <v>3995.8392281627207</v>
      </c>
      <c r="AO130" s="71">
        <f ca="1">IF(AO$5="",0,SUMPRODUCT(
INDIRECT(ADDRESS($P130,SUMIFS($1:$1,$5:$5,1))&amp;":"&amp;ADDRESS($P130,AO$1)),
INDIRECT("rBP!"&amp;ADDRESS($S130,SUMIFS(rBP!$1:$1,rBP!$5:$5,MAX(rBP!$5:$5)-AO$5+1))&amp;":"&amp;ADDRESS($S130,SUMIFS(rBP!$1:$1,rBP!$5:$5,MAX(rBP!$5:$5))))))</f>
        <v>4115.7144050076031</v>
      </c>
      <c r="AP130" s="71">
        <f ca="1">IF(AP$5="",0,SUMPRODUCT(
INDIRECT(ADDRESS($P130,SUMIFS($1:$1,$5:$5,1))&amp;":"&amp;ADDRESS($P130,AP$1)),
INDIRECT("rBP!"&amp;ADDRESS($S130,SUMIFS(rBP!$1:$1,rBP!$5:$5,MAX(rBP!$5:$5)-AP$5+1))&amp;":"&amp;ADDRESS($S130,SUMIFS(rBP!$1:$1,rBP!$5:$5,MAX(rBP!$5:$5))))))</f>
        <v>4239.185837157831</v>
      </c>
      <c r="AQ130" s="71">
        <f ca="1">IF(AQ$5="",0,SUMPRODUCT(
INDIRECT(ADDRESS($P130,SUMIFS($1:$1,$5:$5,1))&amp;":"&amp;ADDRESS($P130,AQ$1)),
INDIRECT("rBP!"&amp;ADDRESS($S130,SUMIFS(rBP!$1:$1,rBP!$5:$5,MAX(rBP!$5:$5)-AQ$5+1))&amp;":"&amp;ADDRESS($S130,SUMIFS(rBP!$1:$1,rBP!$5:$5,MAX(rBP!$5:$5))))))</f>
        <v>4366.3614122725658</v>
      </c>
      <c r="AR130" s="71">
        <f ca="1">IF(AR$5="",0,SUMPRODUCT(
INDIRECT(ADDRESS($P130,SUMIFS($1:$1,$5:$5,1))&amp;":"&amp;ADDRESS($P130,AR$1)),
INDIRECT("rBP!"&amp;ADDRESS($S130,SUMIFS(rBP!$1:$1,rBP!$5:$5,MAX(rBP!$5:$5)-AR$5+1))&amp;":"&amp;ADDRESS($S130,SUMIFS(rBP!$1:$1,rBP!$5:$5,MAX(rBP!$5:$5))))))</f>
        <v>4497.3522546407421</v>
      </c>
      <c r="AS130" s="71">
        <f ca="1">IF(AS$5="",0,SUMPRODUCT(
INDIRECT(ADDRESS($P130,SUMIFS($1:$1,$5:$5,1))&amp;":"&amp;ADDRESS($P130,AS$1)),
INDIRECT("rBP!"&amp;ADDRESS($S130,SUMIFS(rBP!$1:$1,rBP!$5:$5,MAX(rBP!$5:$5)-AS$5+1))&amp;":"&amp;ADDRESS($S130,SUMIFS(rBP!$1:$1,rBP!$5:$5,MAX(rBP!$5:$5))))))</f>
        <v>4632.2728222799651</v>
      </c>
      <c r="AT130" s="71">
        <f ca="1">IF(AT$5="",0,SUMPRODUCT(
INDIRECT(ADDRESS($P130,SUMIFS($1:$1,$5:$5,1))&amp;":"&amp;ADDRESS($P130,AT$1)),
INDIRECT("rBP!"&amp;ADDRESS($S130,SUMIFS(rBP!$1:$1,rBP!$5:$5,MAX(rBP!$5:$5)-AT$5+1))&amp;":"&amp;ADDRESS($S130,SUMIFS(rBP!$1:$1,rBP!$5:$5,MAX(rBP!$5:$5))))))</f>
        <v>4771.241006948364</v>
      </c>
      <c r="AU130" s="71">
        <f ca="1">IF(AU$5="",0,SUMPRODUCT(
INDIRECT(ADDRESS($P130,SUMIFS($1:$1,$5:$5,1))&amp;":"&amp;ADDRESS($P130,AU$1)),
INDIRECT("rBP!"&amp;ADDRESS($S130,SUMIFS(rBP!$1:$1,rBP!$5:$5,MAX(rBP!$5:$5)-AU$5+1))&amp;":"&amp;ADDRESS($S130,SUMIFS(rBP!$1:$1,rBP!$5:$5,MAX(rBP!$5:$5))))))</f>
        <v>4914.3782371568159</v>
      </c>
      <c r="AV130" s="71">
        <f ca="1">IF(AV$5="",0,SUMPRODUCT(
INDIRECT(ADDRESS($P130,SUMIFS($1:$1,$5:$5,1))&amp;":"&amp;ADDRESS($P130,AV$1)),
INDIRECT("rBP!"&amp;ADDRESS($S130,SUMIFS(rBP!$1:$1,rBP!$5:$5,MAX(rBP!$5:$5)-AV$5+1))&amp;":"&amp;ADDRESS($S130,SUMIFS(rBP!$1:$1,rBP!$5:$5,MAX(rBP!$5:$5))))))</f>
        <v>5061.8095842715202</v>
      </c>
      <c r="AW130" s="71">
        <f ca="1">IF(AW$5="",0,SUMPRODUCT(
INDIRECT(ADDRESS($P130,SUMIFS($1:$1,$5:$5,1))&amp;":"&amp;ADDRESS($P130,AW$1)),
INDIRECT("rBP!"&amp;ADDRESS($S130,SUMIFS(rBP!$1:$1,rBP!$5:$5,MAX(rBP!$5:$5)-AW$5+1))&amp;":"&amp;ADDRESS($S130,SUMIFS(rBP!$1:$1,rBP!$5:$5,MAX(rBP!$5:$5))))))</f>
        <v>5213.6638717996657</v>
      </c>
      <c r="AX130" s="71">
        <f ca="1">IF(AX$5="",0,SUMPRODUCT(
INDIRECT(ADDRESS($P130,SUMIFS($1:$1,$5:$5,1))&amp;":"&amp;ADDRESS($P130,AX$1)),
INDIRECT("rBP!"&amp;ADDRESS($S130,SUMIFS(rBP!$1:$1,rBP!$5:$5,MAX(rBP!$5:$5)-AX$5+1))&amp;":"&amp;ADDRESS($S130,SUMIFS(rBP!$1:$1,rBP!$5:$5,MAX(rBP!$5:$5))))))</f>
        <v>5370.0737879536573</v>
      </c>
      <c r="AY130" s="71">
        <f ca="1">IF(AY$5="",0,SUMPRODUCT(
INDIRECT(ADDRESS($P130,SUMIFS($1:$1,$5:$5,1))&amp;":"&amp;ADDRESS($P130,AY$1)),
INDIRECT("rBP!"&amp;ADDRESS($S130,SUMIFS(rBP!$1:$1,rBP!$5:$5,MAX(rBP!$5:$5)-AY$5+1))&amp;":"&amp;ADDRESS($S130,SUMIFS(rBP!$1:$1,rBP!$5:$5,MAX(rBP!$5:$5))))))</f>
        <v>5531.1760015922664</v>
      </c>
      <c r="AZ130" s="71">
        <f ca="1">IF(AZ$5="",0,SUMPRODUCT(
INDIRECT(ADDRESS($P130,SUMIFS($1:$1,$5:$5,1))&amp;":"&amp;ADDRESS($P130,AZ$1)),
INDIRECT("rBP!"&amp;ADDRESS($S130,SUMIFS(rBP!$1:$1,rBP!$5:$5,MAX(rBP!$5:$5)-AZ$5+1))&amp;":"&amp;ADDRESS($S130,SUMIFS(rBP!$1:$1,rBP!$5:$5,MAX(rBP!$5:$5))))))</f>
        <v>5697.1112816400337</v>
      </c>
      <c r="BA130" s="71">
        <f ca="1">IF(BA$5="",0,SUMPRODUCT(
INDIRECT(ADDRESS($P130,SUMIFS($1:$1,$5:$5,1))&amp;":"&amp;ADDRESS($P130,BA$1)),
INDIRECT("rBP!"&amp;ADDRESS($S130,SUMIFS(rBP!$1:$1,rBP!$5:$5,MAX(rBP!$5:$5)-BA$5+1))&amp;":"&amp;ADDRESS($S130,SUMIFS(rBP!$1:$1,rBP!$5:$5,MAX(rBP!$5:$5))))))</f>
        <v>5868.0246200892361</v>
      </c>
      <c r="BB130" s="71">
        <f ca="1">IF(BB$5="",0,SUMPRODUCT(
INDIRECT(ADDRESS($P130,SUMIFS($1:$1,$5:$5,1))&amp;":"&amp;ADDRESS($P130,BB$1)),
INDIRECT("rBP!"&amp;ADDRESS($S130,SUMIFS(rBP!$1:$1,rBP!$5:$5,MAX(rBP!$5:$5)-BB$5+1))&amp;":"&amp;ADDRESS($S130,SUMIFS(rBP!$1:$1,rBP!$5:$5,MAX(rBP!$5:$5))))))</f>
        <v>6044.0653586919134</v>
      </c>
      <c r="BC130" s="71">
        <f ca="1">IF(BC$5="",0,SUMPRODUCT(
INDIRECT(ADDRESS($P130,SUMIFS($1:$1,$5:$5,1))&amp;":"&amp;ADDRESS($P130,BC$1)),
INDIRECT("rBP!"&amp;ADDRESS($S130,SUMIFS(rBP!$1:$1,rBP!$5:$5,MAX(rBP!$5:$5)-BC$5+1))&amp;":"&amp;ADDRESS($S130,SUMIFS(rBP!$1:$1,rBP!$5:$5,MAX(rBP!$5:$5))))))</f>
        <v>6225.3873194526695</v>
      </c>
      <c r="BD130" s="71">
        <f ca="1">IF(BD$5="",0,SUMPRODUCT(
INDIRECT(ADDRESS($P130,SUMIFS($1:$1,$5:$5,1))&amp;":"&amp;ADDRESS($P130,BD$1)),
INDIRECT("rBP!"&amp;ADDRESS($S130,SUMIFS(rBP!$1:$1,rBP!$5:$5,MAX(rBP!$5:$5)-BD$5+1))&amp;":"&amp;ADDRESS($S130,SUMIFS(rBP!$1:$1,rBP!$5:$5,MAX(rBP!$5:$5))))))</f>
        <v>6412.1489390362503</v>
      </c>
      <c r="BE130" s="71">
        <f ca="1">IF(BE$5="",0,SUMPRODUCT(
INDIRECT(ADDRESS($P130,SUMIFS($1:$1,$5:$5,1))&amp;":"&amp;ADDRESS($P130,BE$1)),
INDIRECT("rBP!"&amp;ADDRESS($S130,SUMIFS(rBP!$1:$1,rBP!$5:$5,MAX(rBP!$5:$5)-BE$5+1))&amp;":"&amp;ADDRESS($S130,SUMIFS(rBP!$1:$1,rBP!$5:$5,MAX(rBP!$5:$5))))))</f>
        <v>6604.5134072073379</v>
      </c>
      <c r="BF130" s="71">
        <f ca="1">IF(BF$5="",0,SUMPRODUCT(
INDIRECT(ADDRESS($P130,SUMIFS($1:$1,$5:$5,1))&amp;":"&amp;ADDRESS($P130,BF$1)),
INDIRECT("rBP!"&amp;ADDRESS($S130,SUMIFS(rBP!$1:$1,rBP!$5:$5,MAX(rBP!$5:$5)-BF$5+1))&amp;":"&amp;ADDRESS($S130,SUMIFS(rBP!$1:$1,rBP!$5:$5,MAX(rBP!$5:$5))))))</f>
        <v>6802.6488094235583</v>
      </c>
      <c r="BG130" s="71">
        <f ca="1">IF(BG$5="",0,SUMPRODUCT(
INDIRECT(ADDRESS($P130,SUMIFS($1:$1,$5:$5,1))&amp;":"&amp;ADDRESS($P130,BG$1)),
INDIRECT("rBP!"&amp;ADDRESS($S130,SUMIFS(rBP!$1:$1,rBP!$5:$5,MAX(rBP!$5:$5)-BG$5+1))&amp;":"&amp;ADDRESS($S130,SUMIFS(rBP!$1:$1,rBP!$5:$5,MAX(rBP!$5:$5))))))</f>
        <v>7006.7282737062651</v>
      </c>
      <c r="BH130" s="71">
        <f ca="1">IF(BH$5="",0,SUMPRODUCT(
INDIRECT(ADDRESS($P130,SUMIFS($1:$1,$5:$5,1))&amp;":"&amp;ADDRESS($P130,BH$1)),
INDIRECT("rBP!"&amp;ADDRESS($S130,SUMIFS(rBP!$1:$1,rBP!$5:$5,MAX(rBP!$5:$5)-BH$5+1))&amp;":"&amp;ADDRESS($S130,SUMIFS(rBP!$1:$1,rBP!$5:$5,MAX(rBP!$5:$5))))))</f>
        <v>7216.9301219174531</v>
      </c>
      <c r="BI130" s="71">
        <f ca="1">IF(BI$5="",0,SUMPRODUCT(
INDIRECT(ADDRESS($P130,SUMIFS($1:$1,$5:$5,1))&amp;":"&amp;ADDRESS($P130,BI$1)),
INDIRECT("rBP!"&amp;ADDRESS($S130,SUMIFS(rBP!$1:$1,rBP!$5:$5,MAX(rBP!$5:$5)-BI$5+1))&amp;":"&amp;ADDRESS($S130,SUMIFS(rBP!$1:$1,rBP!$5:$5,MAX(rBP!$5:$5))))))</f>
        <v>7433.4380255749766</v>
      </c>
      <c r="BJ130" s="71">
        <f ca="1">IF(BJ$5="",0,SUMPRODUCT(
INDIRECT(ADDRESS($P130,SUMIFS($1:$1,$5:$5,1))&amp;":"&amp;ADDRESS($P130,BJ$1)),
INDIRECT("rBP!"&amp;ADDRESS($S130,SUMIFS(rBP!$1:$1,rBP!$5:$5,MAX(rBP!$5:$5)-BJ$5+1))&amp;":"&amp;ADDRESS($S130,SUMIFS(rBP!$1:$1,rBP!$5:$5,MAX(rBP!$5:$5))))))</f>
        <v>7656.4411663422261</v>
      </c>
      <c r="BK130" s="71">
        <f ca="1">IF(BK$5="",0,SUMPRODUCT(
INDIRECT(ADDRESS($P130,SUMIFS($1:$1,$5:$5,1))&amp;":"&amp;ADDRESS($P130,BK$1)),
INDIRECT("rBP!"&amp;ADDRESS($S130,SUMIFS(rBP!$1:$1,rBP!$5:$5,MAX(rBP!$5:$5)-BK$5+1))&amp;":"&amp;ADDRESS($S130,SUMIFS(rBP!$1:$1,rBP!$5:$5,MAX(rBP!$5:$5))))))</f>
        <v>7886.1344013324933</v>
      </c>
      <c r="BL130" s="71">
        <f ca="1">IF(BL$5="",0,SUMPRODUCT(
INDIRECT(ADDRESS($P130,SUMIFS($1:$1,$5:$5,1))&amp;":"&amp;ADDRESS($P130,BL$1)),
INDIRECT("rBP!"&amp;ADDRESS($S130,SUMIFS(rBP!$1:$1,rBP!$5:$5,MAX(rBP!$5:$5)-BL$5+1))&amp;":"&amp;ADDRESS($S130,SUMIFS(rBP!$1:$1,rBP!$5:$5,MAX(rBP!$5:$5))))))</f>
        <v>8122.718433372469</v>
      </c>
      <c r="BM130" s="71">
        <f ca="1">IF(BM$5="",0,SUMPRODUCT(
INDIRECT(ADDRESS($P130,SUMIFS($1:$1,$5:$5,1))&amp;":"&amp;ADDRESS($P130,BM$1)),
INDIRECT("rBP!"&amp;ADDRESS($S130,SUMIFS(rBP!$1:$1,rBP!$5:$5,MAX(rBP!$5:$5)-BM$5+1))&amp;":"&amp;ADDRESS($S130,SUMIFS(rBP!$1:$1,rBP!$5:$5,MAX(rBP!$5:$5))))))</f>
        <v>8366.3999863736426</v>
      </c>
      <c r="BN130" s="71">
        <f ca="1">IF(BN$5="",0,SUMPRODUCT(
INDIRECT(ADDRESS($P130,SUMIFS($1:$1,$5:$5,1))&amp;":"&amp;ADDRESS($P130,BN$1)),
INDIRECT("rBP!"&amp;ADDRESS($S130,SUMIFS(rBP!$1:$1,rBP!$5:$5,MAX(rBP!$5:$5)-BN$5+1))&amp;":"&amp;ADDRESS($S130,SUMIFS(rBP!$1:$1,rBP!$5:$5,MAX(rBP!$5:$5))))))</f>
        <v>8617.3919859648522</v>
      </c>
      <c r="BO130" s="71">
        <f ca="1">IF(BO$5="",0,SUMPRODUCT(
INDIRECT(ADDRESS($P130,SUMIFS($1:$1,$5:$5,1))&amp;":"&amp;ADDRESS($P130,BO$1)),
INDIRECT("rBP!"&amp;ADDRESS($S130,SUMIFS(rBP!$1:$1,rBP!$5:$5,MAX(rBP!$5:$5)-BO$5+1))&amp;":"&amp;ADDRESS($S130,SUMIFS(rBP!$1:$1,rBP!$5:$5,MAX(rBP!$5:$5))))))</f>
        <v>8875.9137455437976</v>
      </c>
      <c r="BP130" s="71">
        <f ca="1">IF(BP$5="",0,SUMPRODUCT(
INDIRECT(ADDRESS($P130,SUMIFS($1:$1,$5:$5,1))&amp;":"&amp;ADDRESS($P130,BP$1)),
INDIRECT("rBP!"&amp;ADDRESS($S130,SUMIFS(rBP!$1:$1,rBP!$5:$5,MAX(rBP!$5:$5)-BP$5+1))&amp;":"&amp;ADDRESS($S130,SUMIFS(rBP!$1:$1,rBP!$5:$5,MAX(rBP!$5:$5))))))</f>
        <v>9142.1911579101125</v>
      </c>
      <c r="BQ130" s="71">
        <f ca="1">IF(BQ$5="",0,SUMPRODUCT(
INDIRECT(ADDRESS($P130,SUMIFS($1:$1,$5:$5,1))&amp;":"&amp;ADDRESS($P130,BQ$1)),
INDIRECT("rBP!"&amp;ADDRESS($S130,SUMIFS(rBP!$1:$1,rBP!$5:$5,MAX(rBP!$5:$5)-BQ$5+1))&amp;":"&amp;ADDRESS($S130,SUMIFS(rBP!$1:$1,rBP!$5:$5,MAX(rBP!$5:$5))))))</f>
        <v>9416.4568926474149</v>
      </c>
      <c r="BR130" s="71">
        <f ca="1">IF(BR$5="",0,SUMPRODUCT(
INDIRECT(ADDRESS($P130,SUMIFS($1:$1,$5:$5,1))&amp;":"&amp;ADDRESS($P130,BR$1)),
INDIRECT("rBP!"&amp;ADDRESS($S130,SUMIFS(rBP!$1:$1,rBP!$5:$5,MAX(rBP!$5:$5)-BR$5+1))&amp;":"&amp;ADDRESS($S130,SUMIFS(rBP!$1:$1,rBP!$5:$5,MAX(rBP!$5:$5))))))</f>
        <v>9698.9505994268384</v>
      </c>
      <c r="BS130" s="71">
        <f ca="1">IF(BS$5="",0,SUMPRODUCT(
INDIRECT(ADDRESS($P130,SUMIFS($1:$1,$5:$5,1))&amp;":"&amp;ADDRESS($P130,BS$1)),
INDIRECT("rBP!"&amp;ADDRESS($S130,SUMIFS(rBP!$1:$1,rBP!$5:$5,MAX(rBP!$5:$5)-BS$5+1))&amp;":"&amp;ADDRESS($S130,SUMIFS(rBP!$1:$1,rBP!$5:$5,MAX(rBP!$5:$5))))))</f>
        <v>9989.919117409645</v>
      </c>
      <c r="BT130" s="71">
        <f ca="1">IF(BT$5="",0,SUMPRODUCT(
INDIRECT(ADDRESS($P130,SUMIFS($1:$1,$5:$5,1))&amp;":"&amp;ADDRESS($P130,BT$1)),
INDIRECT("rBP!"&amp;ADDRESS($S130,SUMIFS(rBP!$1:$1,rBP!$5:$5,MAX(rBP!$5:$5)-BT$5+1))&amp;":"&amp;ADDRESS($S130,SUMIFS(rBP!$1:$1,rBP!$5:$5,MAX(rBP!$5:$5))))))</f>
        <v>10289.616690931934</v>
      </c>
      <c r="BU130" s="71">
        <f ca="1">IF(BU$5="",0,SUMPRODUCT(
INDIRECT(ADDRESS($P130,SUMIFS($1:$1,$5:$5,1))&amp;":"&amp;ADDRESS($P130,BU$1)),
INDIRECT("rBP!"&amp;ADDRESS($S130,SUMIFS(rBP!$1:$1,rBP!$5:$5,MAX(rBP!$5:$5)-BU$5+1))&amp;":"&amp;ADDRESS($S130,SUMIFS(rBP!$1:$1,rBP!$5:$5,MAX(rBP!$5:$5))))))</f>
        <v>10598.305191659894</v>
      </c>
      <c r="BV130" s="71">
        <f ca="1">IF(BV$5="",0,SUMPRODUCT(
INDIRECT(ADDRESS($P130,SUMIFS($1:$1,$5:$5,1))&amp;":"&amp;ADDRESS($P130,BV$1)),
INDIRECT("rBP!"&amp;ADDRESS($S130,SUMIFS(rBP!$1:$1,rBP!$5:$5,MAX(rBP!$5:$5)-BV$5+1))&amp;":"&amp;ADDRESS($S130,SUMIFS(rBP!$1:$1,rBP!$5:$5,MAX(rBP!$5:$5))))))</f>
        <v>0</v>
      </c>
      <c r="BW130" s="71">
        <f ca="1">IF(BW$5="",0,SUMPRODUCT(
INDIRECT(ADDRESS($P130,SUMIFS($1:$1,$5:$5,1))&amp;":"&amp;ADDRESS($P130,BW$1)),
INDIRECT("rBP!"&amp;ADDRESS($S130,SUMIFS(rBP!$1:$1,rBP!$5:$5,MAX(rBP!$5:$5)-BW$5+1))&amp;":"&amp;ADDRESS($S130,SUMIFS(rBP!$1:$1,rBP!$5:$5,MAX(rBP!$5:$5))))))</f>
        <v>0</v>
      </c>
      <c r="BX130" s="71">
        <f ca="1">IF(BX$5="",0,SUMPRODUCT(
INDIRECT(ADDRESS($P130,SUMIFS($1:$1,$5:$5,1))&amp;":"&amp;ADDRESS($P130,BX$1)),
INDIRECT("rBP!"&amp;ADDRESS($S130,SUMIFS(rBP!$1:$1,rBP!$5:$5,MAX(rBP!$5:$5)-BX$5+1))&amp;":"&amp;ADDRESS($S130,SUMIFS(rBP!$1:$1,rBP!$5:$5,MAX(rBP!$5:$5))))))</f>
        <v>0</v>
      </c>
      <c r="BY130" s="71">
        <f ca="1">IF(BY$5="",0,SUMPRODUCT(
INDIRECT(ADDRESS($P130,SUMIFS($1:$1,$5:$5,1))&amp;":"&amp;ADDRESS($P130,BY$1)),
INDIRECT("rBP!"&amp;ADDRESS($S130,SUMIFS(rBP!$1:$1,rBP!$5:$5,MAX(rBP!$5:$5)-BY$5+1))&amp;":"&amp;ADDRESS($S130,SUMIFS(rBP!$1:$1,rBP!$5:$5,MAX(rBP!$5:$5))))))</f>
        <v>0</v>
      </c>
      <c r="BZ130" s="71">
        <f ca="1">IF(BZ$5="",0,SUMPRODUCT(
INDIRECT(ADDRESS($P130,SUMIFS($1:$1,$5:$5,1))&amp;":"&amp;ADDRESS($P130,BZ$1)),
INDIRECT("rBP!"&amp;ADDRESS($S130,SUMIFS(rBP!$1:$1,rBP!$5:$5,MAX(rBP!$5:$5)-BZ$5+1))&amp;":"&amp;ADDRESS($S130,SUMIFS(rBP!$1:$1,rBP!$5:$5,MAX(rBP!$5:$5))))))</f>
        <v>0</v>
      </c>
      <c r="CA130" s="71">
        <f ca="1">IF(CA$5="",0,SUMPRODUCT(
INDIRECT(ADDRESS($P130,SUMIFS($1:$1,$5:$5,1))&amp;":"&amp;ADDRESS($P130,CA$1)),
INDIRECT("rBP!"&amp;ADDRESS($S130,SUMIFS(rBP!$1:$1,rBP!$5:$5,MAX(rBP!$5:$5)-CA$5+1))&amp;":"&amp;ADDRESS($S130,SUMIFS(rBP!$1:$1,rBP!$5:$5,MAX(rBP!$5:$5))))))</f>
        <v>0</v>
      </c>
      <c r="CB130" s="71">
        <f ca="1">IF(CB$5="",0,SUMPRODUCT(
INDIRECT(ADDRESS($P130,SUMIFS($1:$1,$5:$5,1))&amp;":"&amp;ADDRESS($P130,CB$1)),
INDIRECT("rBP!"&amp;ADDRESS($S130,SUMIFS(rBP!$1:$1,rBP!$5:$5,MAX(rBP!$5:$5)-CB$5+1))&amp;":"&amp;ADDRESS($S130,SUMIFS(rBP!$1:$1,rBP!$5:$5,MAX(rBP!$5:$5))))))</f>
        <v>0</v>
      </c>
      <c r="CC130" s="71">
        <f ca="1">IF(CC$5="",0,SUMPRODUCT(
INDIRECT(ADDRESS($P130,SUMIFS($1:$1,$5:$5,1))&amp;":"&amp;ADDRESS($P130,CC$1)),
INDIRECT("rBP!"&amp;ADDRESS($S130,SUMIFS(rBP!$1:$1,rBP!$5:$5,MAX(rBP!$5:$5)-CC$5+1))&amp;":"&amp;ADDRESS($S130,SUMIFS(rBP!$1:$1,rBP!$5:$5,MAX(rBP!$5:$5))))))</f>
        <v>0</v>
      </c>
      <c r="CD130" s="71">
        <f ca="1">IF(CD$5="",0,SUMPRODUCT(
INDIRECT(ADDRESS($P130,SUMIFS($1:$1,$5:$5,1))&amp;":"&amp;ADDRESS($P130,CD$1)),
INDIRECT("rBP!"&amp;ADDRESS($S130,SUMIFS(rBP!$1:$1,rBP!$5:$5,MAX(rBP!$5:$5)-CD$5+1))&amp;":"&amp;ADDRESS($S130,SUMIFS(rBP!$1:$1,rBP!$5:$5,MAX(rBP!$5:$5))))))</f>
        <v>0</v>
      </c>
      <c r="CE130" s="71">
        <f ca="1">IF(CE$5="",0,SUMPRODUCT(
INDIRECT(ADDRESS($P130,SUMIFS($1:$1,$5:$5,1))&amp;":"&amp;ADDRESS($P130,CE$1)),
INDIRECT("rBP!"&amp;ADDRESS($S130,SUMIFS(rBP!$1:$1,rBP!$5:$5,MAX(rBP!$5:$5)-CE$5+1))&amp;":"&amp;ADDRESS($S130,SUMIFS(rBP!$1:$1,rBP!$5:$5,MAX(rBP!$5:$5))))))</f>
        <v>0</v>
      </c>
      <c r="CF130" s="71">
        <f ca="1">IF(CF$5="",0,SUMPRODUCT(
INDIRECT(ADDRESS($P130,SUMIFS($1:$1,$5:$5,1))&amp;":"&amp;ADDRESS($P130,CF$1)),
INDIRECT("rBP!"&amp;ADDRESS($S130,SUMIFS(rBP!$1:$1,rBP!$5:$5,MAX(rBP!$5:$5)-CF$5+1))&amp;":"&amp;ADDRESS($S130,SUMIFS(rBP!$1:$1,rBP!$5:$5,MAX(rBP!$5:$5))))))</f>
        <v>0</v>
      </c>
      <c r="CG130" s="71">
        <f ca="1">IF(CG$5="",0,SUMPRODUCT(
INDIRECT(ADDRESS($P130,SUMIFS($1:$1,$5:$5,1))&amp;":"&amp;ADDRESS($P130,CG$1)),
INDIRECT("rBP!"&amp;ADDRESS($S130,SUMIFS(rBP!$1:$1,rBP!$5:$5,MAX(rBP!$5:$5)-CG$5+1))&amp;":"&amp;ADDRESS($S130,SUMIFS(rBP!$1:$1,rBP!$5:$5,MAX(rBP!$5:$5))))))</f>
        <v>0</v>
      </c>
      <c r="CH130" s="71">
        <f ca="1">IF(CH$5="",0,SUMPRODUCT(
INDIRECT(ADDRESS($P130,SUMIFS($1:$1,$5:$5,1))&amp;":"&amp;ADDRESS($P130,CH$1)),
INDIRECT("rBP!"&amp;ADDRESS($S130,SUMIFS(rBP!$1:$1,rBP!$5:$5,MAX(rBP!$5:$5)-CH$5+1))&amp;":"&amp;ADDRESS($S130,SUMIFS(rBP!$1:$1,rBP!$5:$5,MAX(rBP!$5:$5))))))</f>
        <v>0</v>
      </c>
      <c r="CI130" s="71">
        <f ca="1">IF(CI$5="",0,SUMPRODUCT(
INDIRECT(ADDRESS($P130,SUMIFS($1:$1,$5:$5,1))&amp;":"&amp;ADDRESS($P130,CI$1)),
INDIRECT("rBP!"&amp;ADDRESS($S130,SUMIFS(rBP!$1:$1,rBP!$5:$5,MAX(rBP!$5:$5)-CI$5+1))&amp;":"&amp;ADDRESS($S130,SUMIFS(rBP!$1:$1,rBP!$5:$5,MAX(rBP!$5:$5))))))</f>
        <v>0</v>
      </c>
      <c r="CJ130" s="71">
        <f ca="1">IF(CJ$5="",0,SUMPRODUCT(
INDIRECT(ADDRESS($P130,SUMIFS($1:$1,$5:$5,1))&amp;":"&amp;ADDRESS($P130,CJ$1)),
INDIRECT("rBP!"&amp;ADDRESS($S130,SUMIFS(rBP!$1:$1,rBP!$5:$5,MAX(rBP!$5:$5)-CJ$5+1))&amp;":"&amp;ADDRESS($S130,SUMIFS(rBP!$1:$1,rBP!$5:$5,MAX(rBP!$5:$5))))))</f>
        <v>0</v>
      </c>
      <c r="CK130" s="71">
        <f ca="1">IF(CK$5="",0,SUMPRODUCT(
INDIRECT(ADDRESS($P130,SUMIFS($1:$1,$5:$5,1))&amp;":"&amp;ADDRESS($P130,CK$1)),
INDIRECT("rBP!"&amp;ADDRESS($S130,SUMIFS(rBP!$1:$1,rBP!$5:$5,MAX(rBP!$5:$5)-CK$5+1))&amp;":"&amp;ADDRESS($S130,SUMIFS(rBP!$1:$1,rBP!$5:$5,MAX(rBP!$5:$5))))))</f>
        <v>0</v>
      </c>
      <c r="CL130" s="71">
        <f ca="1">IF(CL$5="",0,SUMPRODUCT(
INDIRECT(ADDRESS($P130,SUMIFS($1:$1,$5:$5,1))&amp;":"&amp;ADDRESS($P130,CL$1)),
INDIRECT("rBP!"&amp;ADDRESS($S130,SUMIFS(rBP!$1:$1,rBP!$5:$5,MAX(rBP!$5:$5)-CL$5+1))&amp;":"&amp;ADDRESS($S130,SUMIFS(rBP!$1:$1,rBP!$5:$5,MAX(rBP!$5:$5))))))</f>
        <v>0</v>
      </c>
      <c r="CM130" s="71">
        <f ca="1">IF(CM$5="",0,SUMPRODUCT(
INDIRECT(ADDRESS($P130,SUMIFS($1:$1,$5:$5,1))&amp;":"&amp;ADDRESS($P130,CM$1)),
INDIRECT("rBP!"&amp;ADDRESS($S130,SUMIFS(rBP!$1:$1,rBP!$5:$5,MAX(rBP!$5:$5)-CM$5+1))&amp;":"&amp;ADDRESS($S130,SUMIFS(rBP!$1:$1,rBP!$5:$5,MAX(rBP!$5:$5))))))</f>
        <v>0</v>
      </c>
      <c r="CN130" s="71">
        <f ca="1">IF(CN$5="",0,SUMPRODUCT(
INDIRECT(ADDRESS($P130,SUMIFS($1:$1,$5:$5,1))&amp;":"&amp;ADDRESS($P130,CN$1)),
INDIRECT("rBP!"&amp;ADDRESS($S130,SUMIFS(rBP!$1:$1,rBP!$5:$5,MAX(rBP!$5:$5)-CN$5+1))&amp;":"&amp;ADDRESS($S130,SUMIFS(rBP!$1:$1,rBP!$5:$5,MAX(rBP!$5:$5))))))</f>
        <v>0</v>
      </c>
      <c r="CO130" s="71">
        <f ca="1">IF(CO$5="",0,SUMPRODUCT(
INDIRECT(ADDRESS($P130,SUMIFS($1:$1,$5:$5,1))&amp;":"&amp;ADDRESS($P130,CO$1)),
INDIRECT("rBP!"&amp;ADDRESS($S130,SUMIFS(rBP!$1:$1,rBP!$5:$5,MAX(rBP!$5:$5)-CO$5+1))&amp;":"&amp;ADDRESS($S130,SUMIFS(rBP!$1:$1,rBP!$5:$5,MAX(rBP!$5:$5))))))</f>
        <v>0</v>
      </c>
      <c r="CP130" s="71">
        <f ca="1">IF(CP$5="",0,SUMPRODUCT(
INDIRECT(ADDRESS($P130,SUMIFS($1:$1,$5:$5,1))&amp;":"&amp;ADDRESS($P130,CP$1)),
INDIRECT("rBP!"&amp;ADDRESS($S130,SUMIFS(rBP!$1:$1,rBP!$5:$5,MAX(rBP!$5:$5)-CP$5+1))&amp;":"&amp;ADDRESS($S130,SUMIFS(rBP!$1:$1,rBP!$5:$5,MAX(rBP!$5:$5))))))</f>
        <v>0</v>
      </c>
      <c r="CQ130" s="71">
        <f ca="1">IF(CQ$5="",0,SUMPRODUCT(
INDIRECT(ADDRESS($P130,SUMIFS($1:$1,$5:$5,1))&amp;":"&amp;ADDRESS($P130,CQ$1)),
INDIRECT("rBP!"&amp;ADDRESS($S130,SUMIFS(rBP!$1:$1,rBP!$5:$5,MAX(rBP!$5:$5)-CQ$5+1))&amp;":"&amp;ADDRESS($S130,SUMIFS(rBP!$1:$1,rBP!$5:$5,MAX(rBP!$5:$5))))))</f>
        <v>0</v>
      </c>
      <c r="CR130" s="71">
        <f ca="1">IF(CR$5="",0,SUMPRODUCT(
INDIRECT(ADDRESS($P130,SUMIFS($1:$1,$5:$5,1))&amp;":"&amp;ADDRESS($P130,CR$1)),
INDIRECT("rBP!"&amp;ADDRESS($S130,SUMIFS(rBP!$1:$1,rBP!$5:$5,MAX(rBP!$5:$5)-CR$5+1))&amp;":"&amp;ADDRESS($S130,SUMIFS(rBP!$1:$1,rBP!$5:$5,MAX(rBP!$5:$5))))))</f>
        <v>0</v>
      </c>
      <c r="CS130" s="71">
        <f ca="1">IF(CS$5="",0,SUMPRODUCT(
INDIRECT(ADDRESS($P130,SUMIFS($1:$1,$5:$5,1))&amp;":"&amp;ADDRESS($P130,CS$1)),
INDIRECT("rBP!"&amp;ADDRESS($S130,SUMIFS(rBP!$1:$1,rBP!$5:$5,MAX(rBP!$5:$5)-CS$5+1))&amp;":"&amp;ADDRESS($S130,SUMIFS(rBP!$1:$1,rBP!$5:$5,MAX(rBP!$5:$5))))))</f>
        <v>0</v>
      </c>
      <c r="CT130" s="71">
        <f ca="1">IF(CT$5="",0,SUMPRODUCT(
INDIRECT(ADDRESS($P130,SUMIFS($1:$1,$5:$5,1))&amp;":"&amp;ADDRESS($P130,CT$1)),
INDIRECT("rBP!"&amp;ADDRESS($S130,SUMIFS(rBP!$1:$1,rBP!$5:$5,MAX(rBP!$5:$5)-CT$5+1))&amp;":"&amp;ADDRESS($S130,SUMIFS(rBP!$1:$1,rBP!$5:$5,MAX(rBP!$5:$5))))))</f>
        <v>0</v>
      </c>
    </row>
    <row r="131" spans="1:98" s="2" customFormat="1" ht="10.199999999999999" x14ac:dyDescent="0.2">
      <c r="A131" s="11">
        <f>ROW()</f>
        <v>131</v>
      </c>
      <c r="E131" s="23" t="str">
        <f>Lists!$N$9</f>
        <v>пустая строка</v>
      </c>
      <c r="P131" s="3"/>
      <c r="R131" s="23"/>
      <c r="S131" s="3"/>
      <c r="V131" s="76"/>
      <c r="W131" s="5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  <c r="BW131" s="3"/>
      <c r="BX131" s="3"/>
      <c r="BY131" s="3"/>
      <c r="BZ131" s="3"/>
      <c r="CA131" s="3"/>
      <c r="CB131" s="3"/>
      <c r="CC131" s="3"/>
      <c r="CD131" s="3"/>
      <c r="CE131" s="3"/>
      <c r="CF131" s="3"/>
      <c r="CG131" s="3"/>
      <c r="CH131" s="3"/>
      <c r="CI131" s="3"/>
      <c r="CJ131" s="3"/>
      <c r="CK131" s="3"/>
      <c r="CL131" s="3"/>
      <c r="CM131" s="3"/>
      <c r="CN131" s="3"/>
      <c r="CO131" s="3"/>
      <c r="CP131" s="3"/>
      <c r="CQ131" s="3"/>
      <c r="CR131" s="3"/>
      <c r="CS131" s="3"/>
      <c r="CT131" s="3"/>
    </row>
    <row r="132" spans="1:98" s="13" customFormat="1" x14ac:dyDescent="0.3">
      <c r="A132" s="12">
        <f>ROW()</f>
        <v>132</v>
      </c>
      <c r="E132" s="25"/>
      <c r="F132" s="13" t="str">
        <f>BP!$F$188</f>
        <v>Себестоимость продаж</v>
      </c>
      <c r="M132" s="4" t="str">
        <f>Lists!$R$8</f>
        <v>руб.</v>
      </c>
      <c r="P132" s="74">
        <f>$A$7</f>
        <v>7</v>
      </c>
      <c r="Q132" s="31"/>
      <c r="R132" s="46"/>
      <c r="S132" s="74">
        <f>BP!$A188</f>
        <v>188</v>
      </c>
      <c r="T132" s="66"/>
      <c r="U132" s="66"/>
      <c r="V132" s="78">
        <f ca="1">W132-SUM(W133:W142)</f>
        <v>0</v>
      </c>
      <c r="W132" s="67">
        <f ca="1">SUM(INDIRECT(ADDRESS(ROW(),SUMIFS($1:$1,$5:$5,1))):INDIRECT(ADDRESS(ROW(),SUMIFS($1:$1,$5:$5,MAX($5:$5)))))</f>
        <v>168584081.96101111</v>
      </c>
      <c r="X132" s="66"/>
      <c r="Y132" s="66"/>
      <c r="Z132" s="67">
        <f ca="1">IF(Z$5="",0,SUMPRODUCT(
INDIRECT(ADDRESS($P132,SUMIFS($1:$1,$5:$5,1))&amp;":"&amp;ADDRESS($P132,Z$1)),
INDIRECT("rBP!"&amp;ADDRESS($S132,SUMIFS(rBP!$1:$1,rBP!$5:$5,MAX(rBP!$5:$5)-Z$5+1))&amp;":"&amp;ADDRESS($S132,SUMIFS(rBP!$1:$1,rBP!$5:$5,MAX(rBP!$5:$5))))))</f>
        <v>0</v>
      </c>
      <c r="AA132" s="67">
        <f ca="1">IF(AA$5="",0,SUMPRODUCT(
INDIRECT(ADDRESS($P132,SUMIFS($1:$1,$5:$5,1))&amp;":"&amp;ADDRESS($P132,AA$1)),
INDIRECT("rBP!"&amp;ADDRESS($S132,SUMIFS(rBP!$1:$1,rBP!$5:$5,MAX(rBP!$5:$5)-AA$5+1))&amp;":"&amp;ADDRESS($S132,SUMIFS(rBP!$1:$1,rBP!$5:$5,MAX(rBP!$5:$5))))))</f>
        <v>0</v>
      </c>
      <c r="AB132" s="67">
        <f ca="1">IF(AB$5="",0,SUMPRODUCT(
INDIRECT(ADDRESS($P132,SUMIFS($1:$1,$5:$5,1))&amp;":"&amp;ADDRESS($P132,AB$1)),
INDIRECT("rBP!"&amp;ADDRESS($S132,SUMIFS(rBP!$1:$1,rBP!$5:$5,MAX(rBP!$5:$5)-AB$5+1))&amp;":"&amp;ADDRESS($S132,SUMIFS(rBP!$1:$1,rBP!$5:$5,MAX(rBP!$5:$5))))))</f>
        <v>0</v>
      </c>
      <c r="AC132" s="67">
        <f ca="1">IF(AC$5="",0,SUMPRODUCT(
INDIRECT(ADDRESS($P132,SUMIFS($1:$1,$5:$5,1))&amp;":"&amp;ADDRESS($P132,AC$1)),
INDIRECT("rBP!"&amp;ADDRESS($S132,SUMIFS(rBP!$1:$1,rBP!$5:$5,MAX(rBP!$5:$5)-AC$5+1))&amp;":"&amp;ADDRESS($S132,SUMIFS(rBP!$1:$1,rBP!$5:$5,MAX(rBP!$5:$5))))))</f>
        <v>0</v>
      </c>
      <c r="AD132" s="67">
        <f ca="1">IF(AD$5="",0,SUMPRODUCT(
INDIRECT(ADDRESS($P132,SUMIFS($1:$1,$5:$5,1))&amp;":"&amp;ADDRESS($P132,AD$1)),
INDIRECT("rBP!"&amp;ADDRESS($S132,SUMIFS(rBP!$1:$1,rBP!$5:$5,MAX(rBP!$5:$5)-AD$5+1))&amp;":"&amp;ADDRESS($S132,SUMIFS(rBP!$1:$1,rBP!$5:$5,MAX(rBP!$5:$5))))))</f>
        <v>0</v>
      </c>
      <c r="AE132" s="67">
        <f ca="1">IF(AE$5="",0,SUMPRODUCT(
INDIRECT(ADDRESS($P132,SUMIFS($1:$1,$5:$5,1))&amp;":"&amp;ADDRESS($P132,AE$1)),
INDIRECT("rBP!"&amp;ADDRESS($S132,SUMIFS(rBP!$1:$1,rBP!$5:$5,MAX(rBP!$5:$5)-AE$5+1))&amp;":"&amp;ADDRESS($S132,SUMIFS(rBP!$1:$1,rBP!$5:$5,MAX(rBP!$5:$5))))))</f>
        <v>209740</v>
      </c>
      <c r="AF132" s="67">
        <f ca="1">IF(AF$5="",0,SUMPRODUCT(
INDIRECT(ADDRESS($P132,SUMIFS($1:$1,$5:$5,1))&amp;":"&amp;ADDRESS($P132,AF$1)),
INDIRECT("rBP!"&amp;ADDRESS($S132,SUMIFS(rBP!$1:$1,rBP!$5:$5,MAX(rBP!$5:$5)-AF$5+1))&amp;":"&amp;ADDRESS($S132,SUMIFS(rBP!$1:$1,rBP!$5:$5,MAX(rBP!$5:$5))))))</f>
        <v>1264732.2</v>
      </c>
      <c r="AG132" s="67">
        <f ca="1">IF(AG$5="",0,SUMPRODUCT(
INDIRECT(ADDRESS($P132,SUMIFS($1:$1,$5:$5,1))&amp;":"&amp;ADDRESS($P132,AG$1)),
INDIRECT("rBP!"&amp;ADDRESS($S132,SUMIFS(rBP!$1:$1,rBP!$5:$5,MAX(rBP!$5:$5)-AG$5+1))&amp;":"&amp;ADDRESS($S132,SUMIFS(rBP!$1:$1,rBP!$5:$5,MAX(rBP!$5:$5))))))</f>
        <v>1827024.166</v>
      </c>
      <c r="AH132" s="67">
        <f ca="1">IF(AH$5="",0,SUMPRODUCT(
INDIRECT(ADDRESS($P132,SUMIFS($1:$1,$5:$5,1))&amp;":"&amp;ADDRESS($P132,AH$1)),
INDIRECT("rBP!"&amp;ADDRESS($S132,SUMIFS(rBP!$1:$1,rBP!$5:$5,MAX(rBP!$5:$5)-AH$5+1))&amp;":"&amp;ADDRESS($S132,SUMIFS(rBP!$1:$1,rBP!$5:$5,MAX(rBP!$5:$5))))))</f>
        <v>2091574.8909800001</v>
      </c>
      <c r="AI132" s="67">
        <f ca="1">IF(AI$5="",0,SUMPRODUCT(
INDIRECT(ADDRESS($P132,SUMIFS($1:$1,$5:$5,1))&amp;":"&amp;ADDRESS($P132,AI$1)),
INDIRECT("rBP!"&amp;ADDRESS($S132,SUMIFS(rBP!$1:$1,rBP!$5:$5,MAX(rBP!$5:$5)-AI$5+1))&amp;":"&amp;ADDRESS($S132,SUMIFS(rBP!$1:$1,rBP!$5:$5,MAX(rBP!$5:$5))))))</f>
        <v>2259192.1377094002</v>
      </c>
      <c r="AJ132" s="67">
        <f ca="1">IF(AJ$5="",0,SUMPRODUCT(
INDIRECT(ADDRESS($P132,SUMIFS($1:$1,$5:$5,1))&amp;":"&amp;ADDRESS($P132,AJ$1)),
INDIRECT("rBP!"&amp;ADDRESS($S132,SUMIFS(rBP!$1:$1,rBP!$5:$5,MAX(rBP!$5:$5)-AJ$5+1))&amp;":"&amp;ADDRESS($S132,SUMIFS(rBP!$1:$1,rBP!$5:$5,MAX(rBP!$5:$5))))))</f>
        <v>2326967.9018406821</v>
      </c>
      <c r="AK132" s="67">
        <f ca="1">IF(AK$5="",0,SUMPRODUCT(
INDIRECT(ADDRESS($P132,SUMIFS($1:$1,$5:$5,1))&amp;":"&amp;ADDRESS($P132,AK$1)),
INDIRECT("rBP!"&amp;ADDRESS($S132,SUMIFS(rBP!$1:$1,rBP!$5:$5,MAX(rBP!$5:$5)-AK$5+1))&amp;":"&amp;ADDRESS($S132,SUMIFS(rBP!$1:$1,rBP!$5:$5,MAX(rBP!$5:$5))))))</f>
        <v>2396776.9388959026</v>
      </c>
      <c r="AL132" s="67">
        <f ca="1">IF(AL$5="",0,SUMPRODUCT(
INDIRECT(ADDRESS($P132,SUMIFS($1:$1,$5:$5,1))&amp;":"&amp;ADDRESS($P132,AL$1)),
INDIRECT("rBP!"&amp;ADDRESS($S132,SUMIFS(rBP!$1:$1,rBP!$5:$5,MAX(rBP!$5:$5)-AL$5+1))&amp;":"&amp;ADDRESS($S132,SUMIFS(rBP!$1:$1,rBP!$5:$5,MAX(rBP!$5:$5))))))</f>
        <v>2468680.24706278</v>
      </c>
      <c r="AM132" s="67">
        <f ca="1">IF(AM$5="",0,SUMPRODUCT(
INDIRECT(ADDRESS($P132,SUMIFS($1:$1,$5:$5,1))&amp;":"&amp;ADDRESS($P132,AM$1)),
INDIRECT("rBP!"&amp;ADDRESS($S132,SUMIFS(rBP!$1:$1,rBP!$5:$5,MAX(rBP!$5:$5)-AM$5+1))&amp;":"&amp;ADDRESS($S132,SUMIFS(rBP!$1:$1,rBP!$5:$5,MAX(rBP!$5:$5))))))</f>
        <v>2542740.6544746635</v>
      </c>
      <c r="AN132" s="67">
        <f ca="1">IF(AN$5="",0,SUMPRODUCT(
INDIRECT(ADDRESS($P132,SUMIFS($1:$1,$5:$5,1))&amp;":"&amp;ADDRESS($P132,AN$1)),
INDIRECT("rBP!"&amp;ADDRESS($S132,SUMIFS(rBP!$1:$1,rBP!$5:$5,MAX(rBP!$5:$5)-AN$5+1))&amp;":"&amp;ADDRESS($S132,SUMIFS(rBP!$1:$1,rBP!$5:$5,MAX(rBP!$5:$5))))))</f>
        <v>2619022.8741089031</v>
      </c>
      <c r="AO132" s="67">
        <f ca="1">IF(AO$5="",0,SUMPRODUCT(
INDIRECT(ADDRESS($P132,SUMIFS($1:$1,$5:$5,1))&amp;":"&amp;ADDRESS($P132,AO$1)),
INDIRECT("rBP!"&amp;ADDRESS($S132,SUMIFS(rBP!$1:$1,rBP!$5:$5,MAX(rBP!$5:$5)-AO$5+1))&amp;":"&amp;ADDRESS($S132,SUMIFS(rBP!$1:$1,rBP!$5:$5,MAX(rBP!$5:$5))))))</f>
        <v>2697593.5603321707</v>
      </c>
      <c r="AP132" s="67">
        <f ca="1">IF(AP$5="",0,SUMPRODUCT(
INDIRECT(ADDRESS($P132,SUMIFS($1:$1,$5:$5,1))&amp;":"&amp;ADDRESS($P132,AP$1)),
INDIRECT("rBP!"&amp;ADDRESS($S132,SUMIFS(rBP!$1:$1,rBP!$5:$5,MAX(rBP!$5:$5)-AP$5+1))&amp;":"&amp;ADDRESS($S132,SUMIFS(rBP!$1:$1,rBP!$5:$5,MAX(rBP!$5:$5))))))</f>
        <v>2778521.3671421357</v>
      </c>
      <c r="AQ132" s="67">
        <f ca="1">IF(AQ$5="",0,SUMPRODUCT(
INDIRECT(ADDRESS($P132,SUMIFS($1:$1,$5:$5,1))&amp;":"&amp;ADDRESS($P132,AQ$1)),
INDIRECT("rBP!"&amp;ADDRESS($S132,SUMIFS(rBP!$1:$1,rBP!$5:$5,MAX(rBP!$5:$5)-AQ$5+1))&amp;":"&amp;ADDRESS($S132,SUMIFS(rBP!$1:$1,rBP!$5:$5,MAX(rBP!$5:$5))))))</f>
        <v>2861877.0081563992</v>
      </c>
      <c r="AR132" s="67">
        <f ca="1">IF(AR$5="",0,SUMPRODUCT(
INDIRECT(ADDRESS($P132,SUMIFS($1:$1,$5:$5,1))&amp;":"&amp;ADDRESS($P132,AR$1)),
INDIRECT("rBP!"&amp;ADDRESS($S132,SUMIFS(rBP!$1:$1,rBP!$5:$5,MAX(rBP!$5:$5)-AR$5+1))&amp;":"&amp;ADDRESS($S132,SUMIFS(rBP!$1:$1,rBP!$5:$5,MAX(rBP!$5:$5))))))</f>
        <v>2947733.3184010917</v>
      </c>
      <c r="AS132" s="67">
        <f ca="1">IF(AS$5="",0,SUMPRODUCT(
INDIRECT(ADDRESS($P132,SUMIFS($1:$1,$5:$5,1))&amp;":"&amp;ADDRESS($P132,AS$1)),
INDIRECT("rBP!"&amp;ADDRESS($S132,SUMIFS(rBP!$1:$1,rBP!$5:$5,MAX(rBP!$5:$5)-AS$5+1))&amp;":"&amp;ADDRESS($S132,SUMIFS(rBP!$1:$1,rBP!$5:$5,MAX(rBP!$5:$5))))))</f>
        <v>3036165.3179531251</v>
      </c>
      <c r="AT132" s="67">
        <f ca="1">IF(AT$5="",0,SUMPRODUCT(
INDIRECT(ADDRESS($P132,SUMIFS($1:$1,$5:$5,1))&amp;":"&amp;ADDRESS($P132,AT$1)),
INDIRECT("rBP!"&amp;ADDRESS($S132,SUMIFS(rBP!$1:$1,rBP!$5:$5,MAX(rBP!$5:$5)-AT$5+1))&amp;":"&amp;ADDRESS($S132,SUMIFS(rBP!$1:$1,rBP!$5:$5,MAX(rBP!$5:$5))))))</f>
        <v>3127250.2774917185</v>
      </c>
      <c r="AU132" s="67">
        <f ca="1">IF(AU$5="",0,SUMPRODUCT(
INDIRECT(ADDRESS($P132,SUMIFS($1:$1,$5:$5,1))&amp;":"&amp;ADDRESS($P132,AU$1)),
INDIRECT("rBP!"&amp;ADDRESS($S132,SUMIFS(rBP!$1:$1,rBP!$5:$5,MAX(rBP!$5:$5)-AU$5+1))&amp;":"&amp;ADDRESS($S132,SUMIFS(rBP!$1:$1,rBP!$5:$5,MAX(rBP!$5:$5))))))</f>
        <v>3221067.7858164697</v>
      </c>
      <c r="AV132" s="67">
        <f ca="1">IF(AV$5="",0,SUMPRODUCT(
INDIRECT(ADDRESS($P132,SUMIFS($1:$1,$5:$5,1))&amp;":"&amp;ADDRESS($P132,AV$1)),
INDIRECT("rBP!"&amp;ADDRESS($S132,SUMIFS(rBP!$1:$1,rBP!$5:$5,MAX(rBP!$5:$5)-AV$5+1))&amp;":"&amp;ADDRESS($S132,SUMIFS(rBP!$1:$1,rBP!$5:$5,MAX(rBP!$5:$5))))))</f>
        <v>3317699.8193909642</v>
      </c>
      <c r="AW132" s="67">
        <f ca="1">IF(AW$5="",0,SUMPRODUCT(
INDIRECT(ADDRESS($P132,SUMIFS($1:$1,$5:$5,1))&amp;":"&amp;ADDRESS($P132,AW$1)),
INDIRECT("rBP!"&amp;ADDRESS($S132,SUMIFS(rBP!$1:$1,rBP!$5:$5,MAX(rBP!$5:$5)-AW$5+1))&amp;":"&amp;ADDRESS($S132,SUMIFS(rBP!$1:$1,rBP!$5:$5,MAX(rBP!$5:$5))))))</f>
        <v>3417230.8139726934</v>
      </c>
      <c r="AX132" s="67">
        <f ca="1">IF(AX$5="",0,SUMPRODUCT(
INDIRECT(ADDRESS($P132,SUMIFS($1:$1,$5:$5,1))&amp;":"&amp;ADDRESS($P132,AX$1)),
INDIRECT("rBP!"&amp;ADDRESS($S132,SUMIFS(rBP!$1:$1,rBP!$5:$5,MAX(rBP!$5:$5)-AX$5+1))&amp;":"&amp;ADDRESS($S132,SUMIFS(rBP!$1:$1,rBP!$5:$5,MAX(rBP!$5:$5))))))</f>
        <v>3519747.7383918744</v>
      </c>
      <c r="AY132" s="67">
        <f ca="1">IF(AY$5="",0,SUMPRODUCT(
INDIRECT(ADDRESS($P132,SUMIFS($1:$1,$5:$5,1))&amp;":"&amp;ADDRESS($P132,AY$1)),
INDIRECT("rBP!"&amp;ADDRESS($S132,SUMIFS(rBP!$1:$1,rBP!$5:$5,MAX(rBP!$5:$5)-AY$5+1))&amp;":"&amp;ADDRESS($S132,SUMIFS(rBP!$1:$1,rBP!$5:$5,MAX(rBP!$5:$5))))))</f>
        <v>3625340.1705436311</v>
      </c>
      <c r="AZ132" s="67">
        <f ca="1">IF(AZ$5="",0,SUMPRODUCT(
INDIRECT(ADDRESS($P132,SUMIFS($1:$1,$5:$5,1))&amp;":"&amp;ADDRESS($P132,AZ$1)),
INDIRECT("rBP!"&amp;ADDRESS($S132,SUMIFS(rBP!$1:$1,rBP!$5:$5,MAX(rBP!$5:$5)-AZ$5+1))&amp;":"&amp;ADDRESS($S132,SUMIFS(rBP!$1:$1,rBP!$5:$5,MAX(rBP!$5:$5))))))</f>
        <v>3734100.3756599394</v>
      </c>
      <c r="BA132" s="67">
        <f ca="1">IF(BA$5="",0,SUMPRODUCT(
INDIRECT(ADDRESS($P132,SUMIFS($1:$1,$5:$5,1))&amp;":"&amp;ADDRESS($P132,BA$1)),
INDIRECT("rBP!"&amp;ADDRESS($S132,SUMIFS(rBP!$1:$1,rBP!$5:$5,MAX(rBP!$5:$5)-BA$5+1))&amp;":"&amp;ADDRESS($S132,SUMIFS(rBP!$1:$1,rBP!$5:$5,MAX(rBP!$5:$5))))))</f>
        <v>3846123.3869297379</v>
      </c>
      <c r="BB132" s="67">
        <f ca="1">IF(BB$5="",0,SUMPRODUCT(
INDIRECT(ADDRESS($P132,SUMIFS($1:$1,$5:$5,1))&amp;":"&amp;ADDRESS($P132,BB$1)),
INDIRECT("rBP!"&amp;ADDRESS($S132,SUMIFS(rBP!$1:$1,rBP!$5:$5,MAX(rBP!$5:$5)-BB$5+1))&amp;":"&amp;ADDRESS($S132,SUMIFS(rBP!$1:$1,rBP!$5:$5,MAX(rBP!$5:$5))))))</f>
        <v>3961507.0885376302</v>
      </c>
      <c r="BC132" s="67">
        <f ca="1">IF(BC$5="",0,SUMPRODUCT(
INDIRECT(ADDRESS($P132,SUMIFS($1:$1,$5:$5,1))&amp;":"&amp;ADDRESS($P132,BC$1)),
INDIRECT("rBP!"&amp;ADDRESS($S132,SUMIFS(rBP!$1:$1,rBP!$5:$5,MAX(rBP!$5:$5)-BC$5+1))&amp;":"&amp;ADDRESS($S132,SUMIFS(rBP!$1:$1,rBP!$5:$5,MAX(rBP!$5:$5))))))</f>
        <v>4080352.3011937593</v>
      </c>
      <c r="BD132" s="67">
        <f ca="1">IF(BD$5="",0,SUMPRODUCT(
INDIRECT(ADDRESS($P132,SUMIFS($1:$1,$5:$5,1))&amp;":"&amp;ADDRESS($P132,BD$1)),
INDIRECT("rBP!"&amp;ADDRESS($S132,SUMIFS(rBP!$1:$1,rBP!$5:$5,MAX(rBP!$5:$5)-BD$5+1))&amp;":"&amp;ADDRESS($S132,SUMIFS(rBP!$1:$1,rBP!$5:$5,MAX(rBP!$5:$5))))))</f>
        <v>4202762.870229573</v>
      </c>
      <c r="BE132" s="67">
        <f ca="1">IF(BE$5="",0,SUMPRODUCT(
INDIRECT(ADDRESS($P132,SUMIFS($1:$1,$5:$5,1))&amp;":"&amp;ADDRESS($P132,BE$1)),
INDIRECT("rBP!"&amp;ADDRESS($S132,SUMIFS(rBP!$1:$1,rBP!$5:$5,MAX(rBP!$5:$5)-BE$5+1))&amp;":"&amp;ADDRESS($S132,SUMIFS(rBP!$1:$1,rBP!$5:$5,MAX(rBP!$5:$5))))))</f>
        <v>4328845.7563364599</v>
      </c>
      <c r="BF132" s="67">
        <f ca="1">IF(BF$5="",0,SUMPRODUCT(
INDIRECT(ADDRESS($P132,SUMIFS($1:$1,$5:$5,1))&amp;":"&amp;ADDRESS($P132,BF$1)),
INDIRECT("rBP!"&amp;ADDRESS($S132,SUMIFS(rBP!$1:$1,rBP!$5:$5,MAX(rBP!$5:$5)-BF$5+1))&amp;":"&amp;ADDRESS($S132,SUMIFS(rBP!$1:$1,rBP!$5:$5,MAX(rBP!$5:$5))))))</f>
        <v>4458711.1290265536</v>
      </c>
      <c r="BG132" s="67">
        <f ca="1">IF(BG$5="",0,SUMPRODUCT(
INDIRECT(ADDRESS($P132,SUMIFS($1:$1,$5:$5,1))&amp;":"&amp;ADDRESS($P132,BG$1)),
INDIRECT("rBP!"&amp;ADDRESS($S132,SUMIFS(rBP!$1:$1,rBP!$5:$5,MAX(rBP!$5:$5)-BG$5+1))&amp;":"&amp;ADDRESS($S132,SUMIFS(rBP!$1:$1,rBP!$5:$5,MAX(rBP!$5:$5))))))</f>
        <v>4592472.4628973501</v>
      </c>
      <c r="BH132" s="67">
        <f ca="1">IF(BH$5="",0,SUMPRODUCT(
INDIRECT(ADDRESS($P132,SUMIFS($1:$1,$5:$5,1))&amp;":"&amp;ADDRESS($P132,BH$1)),
INDIRECT("rBP!"&amp;ADDRESS($S132,SUMIFS(rBP!$1:$1,rBP!$5:$5,MAX(rBP!$5:$5)-BH$5+1))&amp;":"&amp;ADDRESS($S132,SUMIFS(rBP!$1:$1,rBP!$5:$5,MAX(rBP!$5:$5))))))</f>
        <v>4730246.6367842704</v>
      </c>
      <c r="BI132" s="67">
        <f ca="1">IF(BI$5="",0,SUMPRODUCT(
INDIRECT(ADDRESS($P132,SUMIFS($1:$1,$5:$5,1))&amp;":"&amp;ADDRESS($P132,BI$1)),
INDIRECT("rBP!"&amp;ADDRESS($S132,SUMIFS(rBP!$1:$1,rBP!$5:$5,MAX(rBP!$5:$5)-BI$5+1))&amp;":"&amp;ADDRESS($S132,SUMIFS(rBP!$1:$1,rBP!$5:$5,MAX(rBP!$5:$5))))))</f>
        <v>4872154.0358877983</v>
      </c>
      <c r="BJ132" s="67">
        <f ca="1">IF(BJ$5="",0,SUMPRODUCT(
INDIRECT(ADDRESS($P132,SUMIFS($1:$1,$5:$5,1))&amp;":"&amp;ADDRESS($P132,BJ$1)),
INDIRECT("rBP!"&amp;ADDRESS($S132,SUMIFS(rBP!$1:$1,rBP!$5:$5,MAX(rBP!$5:$5)-BJ$5+1))&amp;":"&amp;ADDRESS($S132,SUMIFS(rBP!$1:$1,rBP!$5:$5,MAX(rBP!$5:$5))))))</f>
        <v>5018318.6569644324</v>
      </c>
      <c r="BK132" s="67">
        <f ca="1">IF(BK$5="",0,SUMPRODUCT(
INDIRECT(ADDRESS($P132,SUMIFS($1:$1,$5:$5,1))&amp;":"&amp;ADDRESS($P132,BK$1)),
INDIRECT("rBP!"&amp;ADDRESS($S132,SUMIFS(rBP!$1:$1,rBP!$5:$5,MAX(rBP!$5:$5)-BK$5+1))&amp;":"&amp;ADDRESS($S132,SUMIFS(rBP!$1:$1,rBP!$5:$5,MAX(rBP!$5:$5))))))</f>
        <v>5168868.2166733658</v>
      </c>
      <c r="BL132" s="67">
        <f ca="1">IF(BL$5="",0,SUMPRODUCT(
INDIRECT(ADDRESS($P132,SUMIFS($1:$1,$5:$5,1))&amp;":"&amp;ADDRESS($P132,BL$1)),
INDIRECT("rBP!"&amp;ADDRESS($S132,SUMIFS(rBP!$1:$1,rBP!$5:$5,MAX(rBP!$5:$5)-BL$5+1))&amp;":"&amp;ADDRESS($S132,SUMIFS(rBP!$1:$1,rBP!$5:$5,MAX(rBP!$5:$5))))))</f>
        <v>5323934.2631735671</v>
      </c>
      <c r="BM132" s="67">
        <f ca="1">IF(BM$5="",0,SUMPRODUCT(
INDIRECT(ADDRESS($P132,SUMIFS($1:$1,$5:$5,1))&amp;":"&amp;ADDRESS($P132,BM$1)),
INDIRECT("rBP!"&amp;ADDRESS($S132,SUMIFS(rBP!$1:$1,rBP!$5:$5,MAX(rBP!$5:$5)-BM$5+1))&amp;":"&amp;ADDRESS($S132,SUMIFS(rBP!$1:$1,rBP!$5:$5,MAX(rBP!$5:$5))))))</f>
        <v>5483652.2910687746</v>
      </c>
      <c r="BN132" s="67">
        <f ca="1">IF(BN$5="",0,SUMPRODUCT(
INDIRECT(ADDRESS($P132,SUMIFS($1:$1,$5:$5,1))&amp;":"&amp;ADDRESS($P132,BN$1)),
INDIRECT("rBP!"&amp;ADDRESS($S132,SUMIFS(rBP!$1:$1,rBP!$5:$5,MAX(rBP!$5:$5)-BN$5+1))&amp;":"&amp;ADDRESS($S132,SUMIFS(rBP!$1:$1,rBP!$5:$5,MAX(rBP!$5:$5))))))</f>
        <v>5648161.8598008379</v>
      </c>
      <c r="BO132" s="67">
        <f ca="1">IF(BO$5="",0,SUMPRODUCT(
INDIRECT(ADDRESS($P132,SUMIFS($1:$1,$5:$5,1))&amp;":"&amp;ADDRESS($P132,BO$1)),
INDIRECT("rBP!"&amp;ADDRESS($S132,SUMIFS(rBP!$1:$1,rBP!$5:$5,MAX(rBP!$5:$5)-BO$5+1))&amp;":"&amp;ADDRESS($S132,SUMIFS(rBP!$1:$1,rBP!$5:$5,MAX(rBP!$5:$5))))))</f>
        <v>5817606.7155948635</v>
      </c>
      <c r="BP132" s="67">
        <f ca="1">IF(BP$5="",0,SUMPRODUCT(
INDIRECT(ADDRESS($P132,SUMIFS($1:$1,$5:$5,1))&amp;":"&amp;ADDRESS($P132,BP$1)),
INDIRECT("rBP!"&amp;ADDRESS($S132,SUMIFS(rBP!$1:$1,rBP!$5:$5,MAX(rBP!$5:$5)-BP$5+1))&amp;":"&amp;ADDRESS($S132,SUMIFS(rBP!$1:$1,rBP!$5:$5,MAX(rBP!$5:$5))))))</f>
        <v>5992134.91706271</v>
      </c>
      <c r="BQ132" s="67">
        <f ca="1">IF(BQ$5="",0,SUMPRODUCT(
INDIRECT(ADDRESS($P132,SUMIFS($1:$1,$5:$5,1))&amp;":"&amp;ADDRESS($P132,BQ$1)),
INDIRECT("rBP!"&amp;ADDRESS($S132,SUMIFS(rBP!$1:$1,rBP!$5:$5,MAX(rBP!$5:$5)-BQ$5+1))&amp;":"&amp;ADDRESS($S132,SUMIFS(rBP!$1:$1,rBP!$5:$5,MAX(rBP!$5:$5))))))</f>
        <v>6171898.9645745903</v>
      </c>
      <c r="BR132" s="67">
        <f ca="1">IF(BR$5="",0,SUMPRODUCT(
INDIRECT(ADDRESS($P132,SUMIFS($1:$1,$5:$5,1))&amp;":"&amp;ADDRESS($P132,BR$1)),
INDIRECT("rBP!"&amp;ADDRESS($S132,SUMIFS(rBP!$1:$1,rBP!$5:$5,MAX(rBP!$5:$5)-BR$5+1))&amp;":"&amp;ADDRESS($S132,SUMIFS(rBP!$1:$1,rBP!$5:$5,MAX(rBP!$5:$5))))))</f>
        <v>6357055.9335118281</v>
      </c>
      <c r="BS132" s="67">
        <f ca="1">IF(BS$5="",0,SUMPRODUCT(
INDIRECT(ADDRESS($P132,SUMIFS($1:$1,$5:$5,1))&amp;":"&amp;ADDRESS($P132,BS$1)),
INDIRECT("rBP!"&amp;ADDRESS($S132,SUMIFS(rBP!$1:$1,rBP!$5:$5,MAX(rBP!$5:$5)-BS$5+1))&amp;":"&amp;ADDRESS($S132,SUMIFS(rBP!$1:$1,rBP!$5:$5,MAX(rBP!$5:$5))))))</f>
        <v>6547767.6115171835</v>
      </c>
      <c r="BT132" s="67">
        <f ca="1">IF(BT$5="",0,SUMPRODUCT(
INDIRECT(ADDRESS($P132,SUMIFS($1:$1,$5:$5,1))&amp;":"&amp;ADDRESS($P132,BT$1)),
INDIRECT("rBP!"&amp;ADDRESS($S132,SUMIFS(rBP!$1:$1,rBP!$5:$5,MAX(rBP!$5:$5)-BT$5+1))&amp;":"&amp;ADDRESS($S132,SUMIFS(rBP!$1:$1,rBP!$5:$5,MAX(rBP!$5:$5))))))</f>
        <v>6744200.6398626994</v>
      </c>
      <c r="BU132" s="67">
        <f ca="1">IF(BU$5="",0,SUMPRODUCT(
INDIRECT(ADDRESS($P132,SUMIFS($1:$1,$5:$5,1))&amp;":"&amp;ADDRESS($P132,BU$1)),
INDIRECT("rBP!"&amp;ADDRESS($S132,SUMIFS(rBP!$1:$1,rBP!$5:$5,MAX(rBP!$5:$5)-BU$5+1))&amp;":"&amp;ADDRESS($S132,SUMIFS(rBP!$1:$1,rBP!$5:$5,MAX(rBP!$5:$5))))))</f>
        <v>6946526.6590585802</v>
      </c>
      <c r="BV132" s="67">
        <f ca="1">IF(BV$5="",0,SUMPRODUCT(
INDIRECT(ADDRESS($P132,SUMIFS($1:$1,$5:$5,1))&amp;":"&amp;ADDRESS($P132,BV$1)),
INDIRECT("rBP!"&amp;ADDRESS($S132,SUMIFS(rBP!$1:$1,rBP!$5:$5,MAX(rBP!$5:$5)-BV$5+1))&amp;":"&amp;ADDRESS($S132,SUMIFS(rBP!$1:$1,rBP!$5:$5,MAX(rBP!$5:$5))))))</f>
        <v>0</v>
      </c>
      <c r="BW132" s="67">
        <f ca="1">IF(BW$5="",0,SUMPRODUCT(
INDIRECT(ADDRESS($P132,SUMIFS($1:$1,$5:$5,1))&amp;":"&amp;ADDRESS($P132,BW$1)),
INDIRECT("rBP!"&amp;ADDRESS($S132,SUMIFS(rBP!$1:$1,rBP!$5:$5,MAX(rBP!$5:$5)-BW$5+1))&amp;":"&amp;ADDRESS($S132,SUMIFS(rBP!$1:$1,rBP!$5:$5,MAX(rBP!$5:$5))))))</f>
        <v>0</v>
      </c>
      <c r="BX132" s="67">
        <f ca="1">IF(BX$5="",0,SUMPRODUCT(
INDIRECT(ADDRESS($P132,SUMIFS($1:$1,$5:$5,1))&amp;":"&amp;ADDRESS($P132,BX$1)),
INDIRECT("rBP!"&amp;ADDRESS($S132,SUMIFS(rBP!$1:$1,rBP!$5:$5,MAX(rBP!$5:$5)-BX$5+1))&amp;":"&amp;ADDRESS($S132,SUMIFS(rBP!$1:$1,rBP!$5:$5,MAX(rBP!$5:$5))))))</f>
        <v>0</v>
      </c>
      <c r="BY132" s="67">
        <f ca="1">IF(BY$5="",0,SUMPRODUCT(
INDIRECT(ADDRESS($P132,SUMIFS($1:$1,$5:$5,1))&amp;":"&amp;ADDRESS($P132,BY$1)),
INDIRECT("rBP!"&amp;ADDRESS($S132,SUMIFS(rBP!$1:$1,rBP!$5:$5,MAX(rBP!$5:$5)-BY$5+1))&amp;":"&amp;ADDRESS($S132,SUMIFS(rBP!$1:$1,rBP!$5:$5,MAX(rBP!$5:$5))))))</f>
        <v>0</v>
      </c>
      <c r="BZ132" s="67">
        <f ca="1">IF(BZ$5="",0,SUMPRODUCT(
INDIRECT(ADDRESS($P132,SUMIFS($1:$1,$5:$5,1))&amp;":"&amp;ADDRESS($P132,BZ$1)),
INDIRECT("rBP!"&amp;ADDRESS($S132,SUMIFS(rBP!$1:$1,rBP!$5:$5,MAX(rBP!$5:$5)-BZ$5+1))&amp;":"&amp;ADDRESS($S132,SUMIFS(rBP!$1:$1,rBP!$5:$5,MAX(rBP!$5:$5))))))</f>
        <v>0</v>
      </c>
      <c r="CA132" s="67">
        <f ca="1">IF(CA$5="",0,SUMPRODUCT(
INDIRECT(ADDRESS($P132,SUMIFS($1:$1,$5:$5,1))&amp;":"&amp;ADDRESS($P132,CA$1)),
INDIRECT("rBP!"&amp;ADDRESS($S132,SUMIFS(rBP!$1:$1,rBP!$5:$5,MAX(rBP!$5:$5)-CA$5+1))&amp;":"&amp;ADDRESS($S132,SUMIFS(rBP!$1:$1,rBP!$5:$5,MAX(rBP!$5:$5))))))</f>
        <v>0</v>
      </c>
      <c r="CB132" s="67">
        <f ca="1">IF(CB$5="",0,SUMPRODUCT(
INDIRECT(ADDRESS($P132,SUMIFS($1:$1,$5:$5,1))&amp;":"&amp;ADDRESS($P132,CB$1)),
INDIRECT("rBP!"&amp;ADDRESS($S132,SUMIFS(rBP!$1:$1,rBP!$5:$5,MAX(rBP!$5:$5)-CB$5+1))&amp;":"&amp;ADDRESS($S132,SUMIFS(rBP!$1:$1,rBP!$5:$5,MAX(rBP!$5:$5))))))</f>
        <v>0</v>
      </c>
      <c r="CC132" s="67">
        <f ca="1">IF(CC$5="",0,SUMPRODUCT(
INDIRECT(ADDRESS($P132,SUMIFS($1:$1,$5:$5,1))&amp;":"&amp;ADDRESS($P132,CC$1)),
INDIRECT("rBP!"&amp;ADDRESS($S132,SUMIFS(rBP!$1:$1,rBP!$5:$5,MAX(rBP!$5:$5)-CC$5+1))&amp;":"&amp;ADDRESS($S132,SUMIFS(rBP!$1:$1,rBP!$5:$5,MAX(rBP!$5:$5))))))</f>
        <v>0</v>
      </c>
      <c r="CD132" s="67">
        <f ca="1">IF(CD$5="",0,SUMPRODUCT(
INDIRECT(ADDRESS($P132,SUMIFS($1:$1,$5:$5,1))&amp;":"&amp;ADDRESS($P132,CD$1)),
INDIRECT("rBP!"&amp;ADDRESS($S132,SUMIFS(rBP!$1:$1,rBP!$5:$5,MAX(rBP!$5:$5)-CD$5+1))&amp;":"&amp;ADDRESS($S132,SUMIFS(rBP!$1:$1,rBP!$5:$5,MAX(rBP!$5:$5))))))</f>
        <v>0</v>
      </c>
      <c r="CE132" s="67">
        <f ca="1">IF(CE$5="",0,SUMPRODUCT(
INDIRECT(ADDRESS($P132,SUMIFS($1:$1,$5:$5,1))&amp;":"&amp;ADDRESS($P132,CE$1)),
INDIRECT("rBP!"&amp;ADDRESS($S132,SUMIFS(rBP!$1:$1,rBP!$5:$5,MAX(rBP!$5:$5)-CE$5+1))&amp;":"&amp;ADDRESS($S132,SUMIFS(rBP!$1:$1,rBP!$5:$5,MAX(rBP!$5:$5))))))</f>
        <v>0</v>
      </c>
      <c r="CF132" s="67">
        <f ca="1">IF(CF$5="",0,SUMPRODUCT(
INDIRECT(ADDRESS($P132,SUMIFS($1:$1,$5:$5,1))&amp;":"&amp;ADDRESS($P132,CF$1)),
INDIRECT("rBP!"&amp;ADDRESS($S132,SUMIFS(rBP!$1:$1,rBP!$5:$5,MAX(rBP!$5:$5)-CF$5+1))&amp;":"&amp;ADDRESS($S132,SUMIFS(rBP!$1:$1,rBP!$5:$5,MAX(rBP!$5:$5))))))</f>
        <v>0</v>
      </c>
      <c r="CG132" s="67">
        <f ca="1">IF(CG$5="",0,SUMPRODUCT(
INDIRECT(ADDRESS($P132,SUMIFS($1:$1,$5:$5,1))&amp;":"&amp;ADDRESS($P132,CG$1)),
INDIRECT("rBP!"&amp;ADDRESS($S132,SUMIFS(rBP!$1:$1,rBP!$5:$5,MAX(rBP!$5:$5)-CG$5+1))&amp;":"&amp;ADDRESS($S132,SUMIFS(rBP!$1:$1,rBP!$5:$5,MAX(rBP!$5:$5))))))</f>
        <v>0</v>
      </c>
      <c r="CH132" s="67">
        <f ca="1">IF(CH$5="",0,SUMPRODUCT(
INDIRECT(ADDRESS($P132,SUMIFS($1:$1,$5:$5,1))&amp;":"&amp;ADDRESS($P132,CH$1)),
INDIRECT("rBP!"&amp;ADDRESS($S132,SUMIFS(rBP!$1:$1,rBP!$5:$5,MAX(rBP!$5:$5)-CH$5+1))&amp;":"&amp;ADDRESS($S132,SUMIFS(rBP!$1:$1,rBP!$5:$5,MAX(rBP!$5:$5))))))</f>
        <v>0</v>
      </c>
      <c r="CI132" s="67">
        <f ca="1">IF(CI$5="",0,SUMPRODUCT(
INDIRECT(ADDRESS($P132,SUMIFS($1:$1,$5:$5,1))&amp;":"&amp;ADDRESS($P132,CI$1)),
INDIRECT("rBP!"&amp;ADDRESS($S132,SUMIFS(rBP!$1:$1,rBP!$5:$5,MAX(rBP!$5:$5)-CI$5+1))&amp;":"&amp;ADDRESS($S132,SUMIFS(rBP!$1:$1,rBP!$5:$5,MAX(rBP!$5:$5))))))</f>
        <v>0</v>
      </c>
      <c r="CJ132" s="67">
        <f ca="1">IF(CJ$5="",0,SUMPRODUCT(
INDIRECT(ADDRESS($P132,SUMIFS($1:$1,$5:$5,1))&amp;":"&amp;ADDRESS($P132,CJ$1)),
INDIRECT("rBP!"&amp;ADDRESS($S132,SUMIFS(rBP!$1:$1,rBP!$5:$5,MAX(rBP!$5:$5)-CJ$5+1))&amp;":"&amp;ADDRESS($S132,SUMIFS(rBP!$1:$1,rBP!$5:$5,MAX(rBP!$5:$5))))))</f>
        <v>0</v>
      </c>
      <c r="CK132" s="67">
        <f ca="1">IF(CK$5="",0,SUMPRODUCT(
INDIRECT(ADDRESS($P132,SUMIFS($1:$1,$5:$5,1))&amp;":"&amp;ADDRESS($P132,CK$1)),
INDIRECT("rBP!"&amp;ADDRESS($S132,SUMIFS(rBP!$1:$1,rBP!$5:$5,MAX(rBP!$5:$5)-CK$5+1))&amp;":"&amp;ADDRESS($S132,SUMIFS(rBP!$1:$1,rBP!$5:$5,MAX(rBP!$5:$5))))))</f>
        <v>0</v>
      </c>
      <c r="CL132" s="67">
        <f ca="1">IF(CL$5="",0,SUMPRODUCT(
INDIRECT(ADDRESS($P132,SUMIFS($1:$1,$5:$5,1))&amp;":"&amp;ADDRESS($P132,CL$1)),
INDIRECT("rBP!"&amp;ADDRESS($S132,SUMIFS(rBP!$1:$1,rBP!$5:$5,MAX(rBP!$5:$5)-CL$5+1))&amp;":"&amp;ADDRESS($S132,SUMIFS(rBP!$1:$1,rBP!$5:$5,MAX(rBP!$5:$5))))))</f>
        <v>0</v>
      </c>
      <c r="CM132" s="67">
        <f ca="1">IF(CM$5="",0,SUMPRODUCT(
INDIRECT(ADDRESS($P132,SUMIFS($1:$1,$5:$5,1))&amp;":"&amp;ADDRESS($P132,CM$1)),
INDIRECT("rBP!"&amp;ADDRESS($S132,SUMIFS(rBP!$1:$1,rBP!$5:$5,MAX(rBP!$5:$5)-CM$5+1))&amp;":"&amp;ADDRESS($S132,SUMIFS(rBP!$1:$1,rBP!$5:$5,MAX(rBP!$5:$5))))))</f>
        <v>0</v>
      </c>
      <c r="CN132" s="67">
        <f ca="1">IF(CN$5="",0,SUMPRODUCT(
INDIRECT(ADDRESS($P132,SUMIFS($1:$1,$5:$5,1))&amp;":"&amp;ADDRESS($P132,CN$1)),
INDIRECT("rBP!"&amp;ADDRESS($S132,SUMIFS(rBP!$1:$1,rBP!$5:$5,MAX(rBP!$5:$5)-CN$5+1))&amp;":"&amp;ADDRESS($S132,SUMIFS(rBP!$1:$1,rBP!$5:$5,MAX(rBP!$5:$5))))))</f>
        <v>0</v>
      </c>
      <c r="CO132" s="67">
        <f ca="1">IF(CO$5="",0,SUMPRODUCT(
INDIRECT(ADDRESS($P132,SUMIFS($1:$1,$5:$5,1))&amp;":"&amp;ADDRESS($P132,CO$1)),
INDIRECT("rBP!"&amp;ADDRESS($S132,SUMIFS(rBP!$1:$1,rBP!$5:$5,MAX(rBP!$5:$5)-CO$5+1))&amp;":"&amp;ADDRESS($S132,SUMIFS(rBP!$1:$1,rBP!$5:$5,MAX(rBP!$5:$5))))))</f>
        <v>0</v>
      </c>
      <c r="CP132" s="67">
        <f ca="1">IF(CP$5="",0,SUMPRODUCT(
INDIRECT(ADDRESS($P132,SUMIFS($1:$1,$5:$5,1))&amp;":"&amp;ADDRESS($P132,CP$1)),
INDIRECT("rBP!"&amp;ADDRESS($S132,SUMIFS(rBP!$1:$1,rBP!$5:$5,MAX(rBP!$5:$5)-CP$5+1))&amp;":"&amp;ADDRESS($S132,SUMIFS(rBP!$1:$1,rBP!$5:$5,MAX(rBP!$5:$5))))))</f>
        <v>0</v>
      </c>
      <c r="CQ132" s="67">
        <f ca="1">IF(CQ$5="",0,SUMPRODUCT(
INDIRECT(ADDRESS($P132,SUMIFS($1:$1,$5:$5,1))&amp;":"&amp;ADDRESS($P132,CQ$1)),
INDIRECT("rBP!"&amp;ADDRESS($S132,SUMIFS(rBP!$1:$1,rBP!$5:$5,MAX(rBP!$5:$5)-CQ$5+1))&amp;":"&amp;ADDRESS($S132,SUMIFS(rBP!$1:$1,rBP!$5:$5,MAX(rBP!$5:$5))))))</f>
        <v>0</v>
      </c>
      <c r="CR132" s="67">
        <f ca="1">IF(CR$5="",0,SUMPRODUCT(
INDIRECT(ADDRESS($P132,SUMIFS($1:$1,$5:$5,1))&amp;":"&amp;ADDRESS($P132,CR$1)),
INDIRECT("rBP!"&amp;ADDRESS($S132,SUMIFS(rBP!$1:$1,rBP!$5:$5,MAX(rBP!$5:$5)-CR$5+1))&amp;":"&amp;ADDRESS($S132,SUMIFS(rBP!$1:$1,rBP!$5:$5,MAX(rBP!$5:$5))))))</f>
        <v>0</v>
      </c>
      <c r="CS132" s="67">
        <f ca="1">IF(CS$5="",0,SUMPRODUCT(
INDIRECT(ADDRESS($P132,SUMIFS($1:$1,$5:$5,1))&amp;":"&amp;ADDRESS($P132,CS$1)),
INDIRECT("rBP!"&amp;ADDRESS($S132,SUMIFS(rBP!$1:$1,rBP!$5:$5,MAX(rBP!$5:$5)-CS$5+1))&amp;":"&amp;ADDRESS($S132,SUMIFS(rBP!$1:$1,rBP!$5:$5,MAX(rBP!$5:$5))))))</f>
        <v>0</v>
      </c>
      <c r="CT132" s="67">
        <f ca="1">IF(CT$5="",0,SUMPRODUCT(
INDIRECT(ADDRESS($P132,SUMIFS($1:$1,$5:$5,1))&amp;":"&amp;ADDRESS($P132,CT$1)),
INDIRECT("rBP!"&amp;ADDRESS($S132,SUMIFS(rBP!$1:$1,rBP!$5:$5,MAX(rBP!$5:$5)-CT$5+1))&amp;":"&amp;ADDRESS($S132,SUMIFS(rBP!$1:$1,rBP!$5:$5,MAX(rBP!$5:$5))))))</f>
        <v>0</v>
      </c>
    </row>
    <row r="133" spans="1:98" s="27" customFormat="1" ht="12" x14ac:dyDescent="0.25">
      <c r="A133" s="26">
        <f>ROW()</f>
        <v>133</v>
      </c>
      <c r="E133" s="24"/>
      <c r="F133" s="68" t="str">
        <f>F132</f>
        <v>Себестоимость продаж</v>
      </c>
      <c r="G133" s="27" t="str">
        <f>BP!$F$21</f>
        <v>Основа</v>
      </c>
      <c r="M133" s="2" t="str">
        <f>Lists!$R$8</f>
        <v>руб.</v>
      </c>
      <c r="P133" s="73">
        <f>$A$7</f>
        <v>7</v>
      </c>
      <c r="R133" s="24"/>
      <c r="S133" s="73">
        <f>BP!$A190</f>
        <v>190</v>
      </c>
      <c r="T133" s="69"/>
      <c r="U133" s="69"/>
      <c r="V133" s="77"/>
      <c r="W133" s="29">
        <f ca="1">SUM(INDIRECT(ADDRESS(ROW(),SUMIFS($1:$1,$5:$5,1))):INDIRECT(ADDRESS(ROW(),SUMIFS($1:$1,$5:$5,MAX($5:$5)))))</f>
        <v>33758612.769917347</v>
      </c>
      <c r="X133" s="69"/>
      <c r="Y133" s="69"/>
      <c r="Z133" s="71">
        <f ca="1">IF(Z$5="",0,SUMPRODUCT(
INDIRECT(ADDRESS($P133,SUMIFS($1:$1,$5:$5,1))&amp;":"&amp;ADDRESS($P133,Z$1)),
INDIRECT("rBP!"&amp;ADDRESS($S133,SUMIFS(rBP!$1:$1,rBP!$5:$5,MAX(rBP!$5:$5)-Z$5+1))&amp;":"&amp;ADDRESS($S133,SUMIFS(rBP!$1:$1,rBP!$5:$5,MAX(rBP!$5:$5))))))</f>
        <v>0</v>
      </c>
      <c r="AA133" s="71">
        <f ca="1">IF(AA$5="",0,SUMPRODUCT(
INDIRECT(ADDRESS($P133,SUMIFS($1:$1,$5:$5,1))&amp;":"&amp;ADDRESS($P133,AA$1)),
INDIRECT("rBP!"&amp;ADDRESS($S133,SUMIFS(rBP!$1:$1,rBP!$5:$5,MAX(rBP!$5:$5)-AA$5+1))&amp;":"&amp;ADDRESS($S133,SUMIFS(rBP!$1:$1,rBP!$5:$5,MAX(rBP!$5:$5))))))</f>
        <v>0</v>
      </c>
      <c r="AB133" s="71">
        <f ca="1">IF(AB$5="",0,SUMPRODUCT(
INDIRECT(ADDRESS($P133,SUMIFS($1:$1,$5:$5,1))&amp;":"&amp;ADDRESS($P133,AB$1)),
INDIRECT("rBP!"&amp;ADDRESS($S133,SUMIFS(rBP!$1:$1,rBP!$5:$5,MAX(rBP!$5:$5)-AB$5+1))&amp;":"&amp;ADDRESS($S133,SUMIFS(rBP!$1:$1,rBP!$5:$5,MAX(rBP!$5:$5))))))</f>
        <v>0</v>
      </c>
      <c r="AC133" s="71">
        <f ca="1">IF(AC$5="",0,SUMPRODUCT(
INDIRECT(ADDRESS($P133,SUMIFS($1:$1,$5:$5,1))&amp;":"&amp;ADDRESS($P133,AC$1)),
INDIRECT("rBP!"&amp;ADDRESS($S133,SUMIFS(rBP!$1:$1,rBP!$5:$5,MAX(rBP!$5:$5)-AC$5+1))&amp;":"&amp;ADDRESS($S133,SUMIFS(rBP!$1:$1,rBP!$5:$5,MAX(rBP!$5:$5))))))</f>
        <v>0</v>
      </c>
      <c r="AD133" s="71">
        <f ca="1">IF(AD$5="",0,SUMPRODUCT(
INDIRECT(ADDRESS($P133,SUMIFS($1:$1,$5:$5,1))&amp;":"&amp;ADDRESS($P133,AD$1)),
INDIRECT("rBP!"&amp;ADDRESS($S133,SUMIFS(rBP!$1:$1,rBP!$5:$5,MAX(rBP!$5:$5)-AD$5+1))&amp;":"&amp;ADDRESS($S133,SUMIFS(rBP!$1:$1,rBP!$5:$5,MAX(rBP!$5:$5))))))</f>
        <v>0</v>
      </c>
      <c r="AE133" s="71">
        <f ca="1">IF(AE$5="",0,SUMPRODUCT(
INDIRECT(ADDRESS($P133,SUMIFS($1:$1,$5:$5,1))&amp;":"&amp;ADDRESS($P133,AE$1)),
INDIRECT("rBP!"&amp;ADDRESS($S133,SUMIFS(rBP!$1:$1,rBP!$5:$5,MAX(rBP!$5:$5)-AE$5+1))&amp;":"&amp;ADDRESS($S133,SUMIFS(rBP!$1:$1,rBP!$5:$5,MAX(rBP!$5:$5))))))</f>
        <v>42000.000000000007</v>
      </c>
      <c r="AF133" s="71">
        <f ca="1">IF(AF$5="",0,SUMPRODUCT(
INDIRECT(ADDRESS($P133,SUMIFS($1:$1,$5:$5,1))&amp;":"&amp;ADDRESS($P133,AF$1)),
INDIRECT("rBP!"&amp;ADDRESS($S133,SUMIFS(rBP!$1:$1,rBP!$5:$5,MAX(rBP!$5:$5)-AF$5+1))&amp;":"&amp;ADDRESS($S133,SUMIFS(rBP!$1:$1,rBP!$5:$5,MAX(rBP!$5:$5))))))</f>
        <v>253260</v>
      </c>
      <c r="AG133" s="71">
        <f ca="1">IF(AG$5="",0,SUMPRODUCT(
INDIRECT(ADDRESS($P133,SUMIFS($1:$1,$5:$5,1))&amp;":"&amp;ADDRESS($P133,AG$1)),
INDIRECT("rBP!"&amp;ADDRESS($S133,SUMIFS(rBP!$1:$1,rBP!$5:$5,MAX(rBP!$5:$5)-AG$5+1))&amp;":"&amp;ADDRESS($S133,SUMIFS(rBP!$1:$1,rBP!$5:$5,MAX(rBP!$5:$5))))))</f>
        <v>365857.8</v>
      </c>
      <c r="AH133" s="71">
        <f ca="1">IF(AH$5="",0,SUMPRODUCT(
INDIRECT(ADDRESS($P133,SUMIFS($1:$1,$5:$5,1))&amp;":"&amp;ADDRESS($P133,AH$1)),
INDIRECT("rBP!"&amp;ADDRESS($S133,SUMIFS(rBP!$1:$1,rBP!$5:$5,MAX(rBP!$5:$5)-AH$5+1))&amp;":"&amp;ADDRESS($S133,SUMIFS(rBP!$1:$1,rBP!$5:$5,MAX(rBP!$5:$5))))))</f>
        <v>418833.53399999999</v>
      </c>
      <c r="AI133" s="71">
        <f ca="1">IF(AI$5="",0,SUMPRODUCT(
INDIRECT(ADDRESS($P133,SUMIFS($1:$1,$5:$5,1))&amp;":"&amp;ADDRESS($P133,AI$1)),
INDIRECT("rBP!"&amp;ADDRESS($S133,SUMIFS(rBP!$1:$1,rBP!$5:$5,MAX(rBP!$5:$5)-AI$5+1))&amp;":"&amp;ADDRESS($S133,SUMIFS(rBP!$1:$1,rBP!$5:$5,MAX(rBP!$5:$5))))))</f>
        <v>452398.54002000007</v>
      </c>
      <c r="AJ133" s="71">
        <f ca="1">IF(AJ$5="",0,SUMPRODUCT(
INDIRECT(ADDRESS($P133,SUMIFS($1:$1,$5:$5,1))&amp;":"&amp;ADDRESS($P133,AJ$1)),
INDIRECT("rBP!"&amp;ADDRESS($S133,SUMIFS(rBP!$1:$1,rBP!$5:$5,MAX(rBP!$5:$5)-AJ$5+1))&amp;":"&amp;ADDRESS($S133,SUMIFS(rBP!$1:$1,rBP!$5:$5,MAX(rBP!$5:$5))))))</f>
        <v>465970.49622060009</v>
      </c>
      <c r="AK133" s="71">
        <f ca="1">IF(AK$5="",0,SUMPRODUCT(
INDIRECT(ADDRESS($P133,SUMIFS($1:$1,$5:$5,1))&amp;":"&amp;ADDRESS($P133,AK$1)),
INDIRECT("rBP!"&amp;ADDRESS($S133,SUMIFS(rBP!$1:$1,rBP!$5:$5,MAX(rBP!$5:$5)-AK$5+1))&amp;":"&amp;ADDRESS($S133,SUMIFS(rBP!$1:$1,rBP!$5:$5,MAX(rBP!$5:$5))))))</f>
        <v>479949.61110721808</v>
      </c>
      <c r="AL133" s="71">
        <f ca="1">IF(AL$5="",0,SUMPRODUCT(
INDIRECT(ADDRESS($P133,SUMIFS($1:$1,$5:$5,1))&amp;":"&amp;ADDRESS($P133,AL$1)),
INDIRECT("rBP!"&amp;ADDRESS($S133,SUMIFS(rBP!$1:$1,rBP!$5:$5,MAX(rBP!$5:$5)-AL$5+1))&amp;":"&amp;ADDRESS($S133,SUMIFS(rBP!$1:$1,rBP!$5:$5,MAX(rBP!$5:$5))))))</f>
        <v>494348.09944043466</v>
      </c>
      <c r="AM133" s="71">
        <f ca="1">IF(AM$5="",0,SUMPRODUCT(
INDIRECT(ADDRESS($P133,SUMIFS($1:$1,$5:$5,1))&amp;":"&amp;ADDRESS($P133,AM$1)),
INDIRECT("rBP!"&amp;ADDRESS($S133,SUMIFS(rBP!$1:$1,rBP!$5:$5,MAX(rBP!$5:$5)-AM$5+1))&amp;":"&amp;ADDRESS($S133,SUMIFS(rBP!$1:$1,rBP!$5:$5,MAX(rBP!$5:$5))))))</f>
        <v>509178.54242364765</v>
      </c>
      <c r="AN133" s="71">
        <f ca="1">IF(AN$5="",0,SUMPRODUCT(
INDIRECT(ADDRESS($P133,SUMIFS($1:$1,$5:$5,1))&amp;":"&amp;ADDRESS($P133,AN$1)),
INDIRECT("rBP!"&amp;ADDRESS($S133,SUMIFS(rBP!$1:$1,rBP!$5:$5,MAX(rBP!$5:$5)-AN$5+1))&amp;":"&amp;ADDRESS($S133,SUMIFS(rBP!$1:$1,rBP!$5:$5,MAX(rBP!$5:$5))))))</f>
        <v>524453.89869635715</v>
      </c>
      <c r="AO133" s="71">
        <f ca="1">IF(AO$5="",0,SUMPRODUCT(
INDIRECT(ADDRESS($P133,SUMIFS($1:$1,$5:$5,1))&amp;":"&amp;ADDRESS($P133,AO$1)),
INDIRECT("rBP!"&amp;ADDRESS($S133,SUMIFS(rBP!$1:$1,rBP!$5:$5,MAX(rBP!$5:$5)-AO$5+1))&amp;":"&amp;ADDRESS($S133,SUMIFS(rBP!$1:$1,rBP!$5:$5,MAX(rBP!$5:$5))))))</f>
        <v>540187.51565724786</v>
      </c>
      <c r="AP133" s="71">
        <f ca="1">IF(AP$5="",0,SUMPRODUCT(
INDIRECT(ADDRESS($P133,SUMIFS($1:$1,$5:$5,1))&amp;":"&amp;ADDRESS($P133,AP$1)),
INDIRECT("rBP!"&amp;ADDRESS($S133,SUMIFS(rBP!$1:$1,rBP!$5:$5,MAX(rBP!$5:$5)-AP$5+1))&amp;":"&amp;ADDRESS($S133,SUMIFS(rBP!$1:$1,rBP!$5:$5,MAX(rBP!$5:$5))))))</f>
        <v>556393.14112696529</v>
      </c>
      <c r="AQ133" s="71">
        <f ca="1">IF(AQ$5="",0,SUMPRODUCT(
INDIRECT(ADDRESS($P133,SUMIFS($1:$1,$5:$5,1))&amp;":"&amp;ADDRESS($P133,AQ$1)),
INDIRECT("rBP!"&amp;ADDRESS($S133,SUMIFS(rBP!$1:$1,rBP!$5:$5,MAX(rBP!$5:$5)-AQ$5+1))&amp;":"&amp;ADDRESS($S133,SUMIFS(rBP!$1:$1,rBP!$5:$5,MAX(rBP!$5:$5))))))</f>
        <v>573084.93536077417</v>
      </c>
      <c r="AR133" s="71">
        <f ca="1">IF(AR$5="",0,SUMPRODUCT(
INDIRECT(ADDRESS($P133,SUMIFS($1:$1,$5:$5,1))&amp;":"&amp;ADDRESS($P133,AR$1)),
INDIRECT("rBP!"&amp;ADDRESS($S133,SUMIFS(rBP!$1:$1,rBP!$5:$5,MAX(rBP!$5:$5)-AR$5+1))&amp;":"&amp;ADDRESS($S133,SUMIFS(rBP!$1:$1,rBP!$5:$5,MAX(rBP!$5:$5))))))</f>
        <v>590277.4834215974</v>
      </c>
      <c r="AS133" s="71">
        <f ca="1">IF(AS$5="",0,SUMPRODUCT(
INDIRECT(ADDRESS($P133,SUMIFS($1:$1,$5:$5,1))&amp;":"&amp;ADDRESS($P133,AS$1)),
INDIRECT("rBP!"&amp;ADDRESS($S133,SUMIFS(rBP!$1:$1,rBP!$5:$5,MAX(rBP!$5:$5)-AS$5+1))&amp;":"&amp;ADDRESS($S133,SUMIFS(rBP!$1:$1,rBP!$5:$5,MAX(rBP!$5:$5))))))</f>
        <v>607985.80792424537</v>
      </c>
      <c r="AT133" s="71">
        <f ca="1">IF(AT$5="",0,SUMPRODUCT(
INDIRECT(ADDRESS($P133,SUMIFS($1:$1,$5:$5,1))&amp;":"&amp;ADDRESS($P133,AT$1)),
INDIRECT("rBP!"&amp;ADDRESS($S133,SUMIFS(rBP!$1:$1,rBP!$5:$5,MAX(rBP!$5:$5)-AT$5+1))&amp;":"&amp;ADDRESS($S133,SUMIFS(rBP!$1:$1,rBP!$5:$5,MAX(rBP!$5:$5))))))</f>
        <v>626225.3821619727</v>
      </c>
      <c r="AU133" s="71">
        <f ca="1">IF(AU$5="",0,SUMPRODUCT(
INDIRECT(ADDRESS($P133,SUMIFS($1:$1,$5:$5,1))&amp;":"&amp;ADDRESS($P133,AU$1)),
INDIRECT("rBP!"&amp;ADDRESS($S133,SUMIFS(rBP!$1:$1,rBP!$5:$5,MAX(rBP!$5:$5)-AU$5+1))&amp;":"&amp;ADDRESS($S133,SUMIFS(rBP!$1:$1,rBP!$5:$5,MAX(rBP!$5:$5))))))</f>
        <v>645012.14362683194</v>
      </c>
      <c r="AV133" s="71">
        <f ca="1">IF(AV$5="",0,SUMPRODUCT(
INDIRECT(ADDRESS($P133,SUMIFS($1:$1,$5:$5,1))&amp;":"&amp;ADDRESS($P133,AV$1)),
INDIRECT("rBP!"&amp;ADDRESS($S133,SUMIFS(rBP!$1:$1,rBP!$5:$5,MAX(rBP!$5:$5)-AV$5+1))&amp;":"&amp;ADDRESS($S133,SUMIFS(rBP!$1:$1,rBP!$5:$5,MAX(rBP!$5:$5))))))</f>
        <v>664362.50793563703</v>
      </c>
      <c r="AW133" s="71">
        <f ca="1">IF(AW$5="",0,SUMPRODUCT(
INDIRECT(ADDRESS($P133,SUMIFS($1:$1,$5:$5,1))&amp;":"&amp;ADDRESS($P133,AW$1)),
INDIRECT("rBP!"&amp;ADDRESS($S133,SUMIFS(rBP!$1:$1,rBP!$5:$5,MAX(rBP!$5:$5)-AW$5+1))&amp;":"&amp;ADDRESS($S133,SUMIFS(rBP!$1:$1,rBP!$5:$5,MAX(rBP!$5:$5))))))</f>
        <v>684293.38317370613</v>
      </c>
      <c r="AX133" s="71">
        <f ca="1">IF(AX$5="",0,SUMPRODUCT(
INDIRECT(ADDRESS($P133,SUMIFS($1:$1,$5:$5,1))&amp;":"&amp;ADDRESS($P133,AX$1)),
INDIRECT("rBP!"&amp;ADDRESS($S133,SUMIFS(rBP!$1:$1,rBP!$5:$5,MAX(rBP!$5:$5)-AX$5+1))&amp;":"&amp;ADDRESS($S133,SUMIFS(rBP!$1:$1,rBP!$5:$5,MAX(rBP!$5:$5))))))</f>
        <v>704822.18466891733</v>
      </c>
      <c r="AY133" s="71">
        <f ca="1">IF(AY$5="",0,SUMPRODUCT(
INDIRECT(ADDRESS($P133,SUMIFS($1:$1,$5:$5,1))&amp;":"&amp;ADDRESS($P133,AY$1)),
INDIRECT("rBP!"&amp;ADDRESS($S133,SUMIFS(rBP!$1:$1,rBP!$5:$5,MAX(rBP!$5:$5)-AY$5+1))&amp;":"&amp;ADDRESS($S133,SUMIFS(rBP!$1:$1,rBP!$5:$5,MAX(rBP!$5:$5))))))</f>
        <v>725966.85020898492</v>
      </c>
      <c r="AZ133" s="71">
        <f ca="1">IF(AZ$5="",0,SUMPRODUCT(
INDIRECT(ADDRESS($P133,SUMIFS($1:$1,$5:$5,1))&amp;":"&amp;ADDRESS($P133,AZ$1)),
INDIRECT("rBP!"&amp;ADDRESS($S133,SUMIFS(rBP!$1:$1,rBP!$5:$5,MAX(rBP!$5:$5)-AZ$5+1))&amp;":"&amp;ADDRESS($S133,SUMIFS(rBP!$1:$1,rBP!$5:$5,MAX(rBP!$5:$5))))))</f>
        <v>747745.85571525455</v>
      </c>
      <c r="BA133" s="71">
        <f ca="1">IF(BA$5="",0,SUMPRODUCT(
INDIRECT(ADDRESS($P133,SUMIFS($1:$1,$5:$5,1))&amp;":"&amp;ADDRESS($P133,BA$1)),
INDIRECT("rBP!"&amp;ADDRESS($S133,SUMIFS(rBP!$1:$1,rBP!$5:$5,MAX(rBP!$5:$5)-BA$5+1))&amp;":"&amp;ADDRESS($S133,SUMIFS(rBP!$1:$1,rBP!$5:$5,MAX(rBP!$5:$5))))))</f>
        <v>770178.23138671205</v>
      </c>
      <c r="BB133" s="71">
        <f ca="1">IF(BB$5="",0,SUMPRODUCT(
INDIRECT(ADDRESS($P133,SUMIFS($1:$1,$5:$5,1))&amp;":"&amp;ADDRESS($P133,BB$1)),
INDIRECT("rBP!"&amp;ADDRESS($S133,SUMIFS(rBP!$1:$1,rBP!$5:$5,MAX(rBP!$5:$5)-BB$5+1))&amp;":"&amp;ADDRESS($S133,SUMIFS(rBP!$1:$1,rBP!$5:$5,MAX(rBP!$5:$5))))))</f>
        <v>793283.57832831342</v>
      </c>
      <c r="BC133" s="71">
        <f ca="1">IF(BC$5="",0,SUMPRODUCT(
INDIRECT(ADDRESS($P133,SUMIFS($1:$1,$5:$5,1))&amp;":"&amp;ADDRESS($P133,BC$1)),
INDIRECT("rBP!"&amp;ADDRESS($S133,SUMIFS(rBP!$1:$1,rBP!$5:$5,MAX(rBP!$5:$5)-BC$5+1))&amp;":"&amp;ADDRESS($S133,SUMIFS(rBP!$1:$1,rBP!$5:$5,MAX(rBP!$5:$5))))))</f>
        <v>817082.08567816298</v>
      </c>
      <c r="BD133" s="71">
        <f ca="1">IF(BD$5="",0,SUMPRODUCT(
INDIRECT(ADDRESS($P133,SUMIFS($1:$1,$5:$5,1))&amp;":"&amp;ADDRESS($P133,BD$1)),
INDIRECT("rBP!"&amp;ADDRESS($S133,SUMIFS(rBP!$1:$1,rBP!$5:$5,MAX(rBP!$5:$5)-BD$5+1))&amp;":"&amp;ADDRESS($S133,SUMIFS(rBP!$1:$1,rBP!$5:$5,MAX(rBP!$5:$5))))))</f>
        <v>841594.5482485079</v>
      </c>
      <c r="BE133" s="71">
        <f ca="1">IF(BE$5="",0,SUMPRODUCT(
INDIRECT(ADDRESS($P133,SUMIFS($1:$1,$5:$5,1))&amp;":"&amp;ADDRESS($P133,BE$1)),
INDIRECT("rBP!"&amp;ADDRESS($S133,SUMIFS(rBP!$1:$1,rBP!$5:$5,MAX(rBP!$5:$5)-BE$5+1))&amp;":"&amp;ADDRESS($S133,SUMIFS(rBP!$1:$1,rBP!$5:$5,MAX(rBP!$5:$5))))))</f>
        <v>866842.38469596312</v>
      </c>
      <c r="BF133" s="71">
        <f ca="1">IF(BF$5="",0,SUMPRODUCT(
INDIRECT(ADDRESS($P133,SUMIFS($1:$1,$5:$5,1))&amp;":"&amp;ADDRESS($P133,BF$1)),
INDIRECT("rBP!"&amp;ADDRESS($S133,SUMIFS(rBP!$1:$1,rBP!$5:$5,MAX(rBP!$5:$5)-BF$5+1))&amp;":"&amp;ADDRESS($S133,SUMIFS(rBP!$1:$1,rBP!$5:$5,MAX(rBP!$5:$5))))))</f>
        <v>892847.65623684204</v>
      </c>
      <c r="BG133" s="71">
        <f ca="1">IF(BG$5="",0,SUMPRODUCT(
INDIRECT(ADDRESS($P133,SUMIFS($1:$1,$5:$5,1))&amp;":"&amp;ADDRESS($P133,BG$1)),
INDIRECT("rBP!"&amp;ADDRESS($S133,SUMIFS(rBP!$1:$1,rBP!$5:$5,MAX(rBP!$5:$5)-BG$5+1))&amp;":"&amp;ADDRESS($S133,SUMIFS(rBP!$1:$1,rBP!$5:$5,MAX(rBP!$5:$5))))))</f>
        <v>919633.08592394716</v>
      </c>
      <c r="BH133" s="71">
        <f ca="1">IF(BH$5="",0,SUMPRODUCT(
INDIRECT(ADDRESS($P133,SUMIFS($1:$1,$5:$5,1))&amp;":"&amp;ADDRESS($P133,BH$1)),
INDIRECT("rBP!"&amp;ADDRESS($S133,SUMIFS(rBP!$1:$1,rBP!$5:$5,MAX(rBP!$5:$5)-BH$5+1))&amp;":"&amp;ADDRESS($S133,SUMIFS(rBP!$1:$1,rBP!$5:$5,MAX(rBP!$5:$5))))))</f>
        <v>947222.07850166573</v>
      </c>
      <c r="BI133" s="71">
        <f ca="1">IF(BI$5="",0,SUMPRODUCT(
INDIRECT(ADDRESS($P133,SUMIFS($1:$1,$5:$5,1))&amp;":"&amp;ADDRESS($P133,BI$1)),
INDIRECT("rBP!"&amp;ADDRESS($S133,SUMIFS(rBP!$1:$1,rBP!$5:$5,MAX(rBP!$5:$5)-BI$5+1))&amp;":"&amp;ADDRESS($S133,SUMIFS(rBP!$1:$1,rBP!$5:$5,MAX(rBP!$5:$5))))))</f>
        <v>975638.74085671559</v>
      </c>
      <c r="BJ133" s="71">
        <f ca="1">IF(BJ$5="",0,SUMPRODUCT(
INDIRECT(ADDRESS($P133,SUMIFS($1:$1,$5:$5,1))&amp;":"&amp;ADDRESS($P133,BJ$1)),
INDIRECT("rBP!"&amp;ADDRESS($S133,SUMIFS(rBP!$1:$1,rBP!$5:$5,MAX(rBP!$5:$5)-BJ$5+1))&amp;":"&amp;ADDRESS($S133,SUMIFS(rBP!$1:$1,rBP!$5:$5,MAX(rBP!$5:$5))))))</f>
        <v>1004907.9030824172</v>
      </c>
      <c r="BK133" s="71">
        <f ca="1">IF(BK$5="",0,SUMPRODUCT(
INDIRECT(ADDRESS($P133,SUMIFS($1:$1,$5:$5,1))&amp;":"&amp;ADDRESS($P133,BK$1)),
INDIRECT("rBP!"&amp;ADDRESS($S133,SUMIFS(rBP!$1:$1,rBP!$5:$5,MAX(rBP!$5:$5)-BK$5+1))&amp;":"&amp;ADDRESS($S133,SUMIFS(rBP!$1:$1,rBP!$5:$5,MAX(rBP!$5:$5))))))</f>
        <v>1035055.1401748897</v>
      </c>
      <c r="BL133" s="71">
        <f ca="1">IF(BL$5="",0,SUMPRODUCT(
INDIRECT(ADDRESS($P133,SUMIFS($1:$1,$5:$5,1))&amp;":"&amp;ADDRESS($P133,BL$1)),
INDIRECT("rBP!"&amp;ADDRESS($S133,SUMIFS(rBP!$1:$1,rBP!$5:$5,MAX(rBP!$5:$5)-BL$5+1))&amp;":"&amp;ADDRESS($S133,SUMIFS(rBP!$1:$1,rBP!$5:$5,MAX(rBP!$5:$5))))))</f>
        <v>1066106.7943801363</v>
      </c>
      <c r="BM133" s="71">
        <f ca="1">IF(BM$5="",0,SUMPRODUCT(
INDIRECT(ADDRESS($P133,SUMIFS($1:$1,$5:$5,1))&amp;":"&amp;ADDRESS($P133,BM$1)),
INDIRECT("rBP!"&amp;ADDRESS($S133,SUMIFS(rBP!$1:$1,rBP!$5:$5,MAX(rBP!$5:$5)-BM$5+1))&amp;":"&amp;ADDRESS($S133,SUMIFS(rBP!$1:$1,rBP!$5:$5,MAX(rBP!$5:$5))))))</f>
        <v>1098089.9982115405</v>
      </c>
      <c r="BN133" s="71">
        <f ca="1">IF(BN$5="",0,SUMPRODUCT(
INDIRECT(ADDRESS($P133,SUMIFS($1:$1,$5:$5,1))&amp;":"&amp;ADDRESS($P133,BN$1)),
INDIRECT("rBP!"&amp;ADDRESS($S133,SUMIFS(rBP!$1:$1,rBP!$5:$5,MAX(rBP!$5:$5)-BN$5+1))&amp;":"&amp;ADDRESS($S133,SUMIFS(rBP!$1:$1,rBP!$5:$5,MAX(rBP!$5:$5))))))</f>
        <v>1131032.6981578867</v>
      </c>
      <c r="BO133" s="71">
        <f ca="1">IF(BO$5="",0,SUMPRODUCT(
INDIRECT(ADDRESS($P133,SUMIFS($1:$1,$5:$5,1))&amp;":"&amp;ADDRESS($P133,BO$1)),
INDIRECT("rBP!"&amp;ADDRESS($S133,SUMIFS(rBP!$1:$1,rBP!$5:$5,MAX(rBP!$5:$5)-BO$5+1))&amp;":"&amp;ADDRESS($S133,SUMIFS(rBP!$1:$1,rBP!$5:$5,MAX(rBP!$5:$5))))))</f>
        <v>1164963.6791026234</v>
      </c>
      <c r="BP133" s="71">
        <f ca="1">IF(BP$5="",0,SUMPRODUCT(
INDIRECT(ADDRESS($P133,SUMIFS($1:$1,$5:$5,1))&amp;":"&amp;ADDRESS($P133,BP$1)),
INDIRECT("rBP!"&amp;ADDRESS($S133,SUMIFS(rBP!$1:$1,rBP!$5:$5,MAX(rBP!$5:$5)-BP$5+1))&amp;":"&amp;ADDRESS($S133,SUMIFS(rBP!$1:$1,rBP!$5:$5,MAX(rBP!$5:$5))))))</f>
        <v>1199912.5894757023</v>
      </c>
      <c r="BQ133" s="71">
        <f ca="1">IF(BQ$5="",0,SUMPRODUCT(
INDIRECT(ADDRESS($P133,SUMIFS($1:$1,$5:$5,1))&amp;":"&amp;ADDRESS($P133,BQ$1)),
INDIRECT("rBP!"&amp;ADDRESS($S133,SUMIFS(rBP!$1:$1,rBP!$5:$5,MAX(rBP!$5:$5)-BQ$5+1))&amp;":"&amp;ADDRESS($S133,SUMIFS(rBP!$1:$1,rBP!$5:$5,MAX(rBP!$5:$5))))))</f>
        <v>1235909.9671599732</v>
      </c>
      <c r="BR133" s="71">
        <f ca="1">IF(BR$5="",0,SUMPRODUCT(
INDIRECT(ADDRESS($P133,SUMIFS($1:$1,$5:$5,1))&amp;":"&amp;ADDRESS($P133,BR$1)),
INDIRECT("rBP!"&amp;ADDRESS($S133,SUMIFS(rBP!$1:$1,rBP!$5:$5,MAX(rBP!$5:$5)-BR$5+1))&amp;":"&amp;ADDRESS($S133,SUMIFS(rBP!$1:$1,rBP!$5:$5,MAX(rBP!$5:$5))))))</f>
        <v>1272987.2661747728</v>
      </c>
      <c r="BS133" s="71">
        <f ca="1">IF(BS$5="",0,SUMPRODUCT(
INDIRECT(ADDRESS($P133,SUMIFS($1:$1,$5:$5,1))&amp;":"&amp;ADDRESS($P133,BS$1)),
INDIRECT("rBP!"&amp;ADDRESS($S133,SUMIFS(rBP!$1:$1,rBP!$5:$5,MAX(rBP!$5:$5)-BS$5+1))&amp;":"&amp;ADDRESS($S133,SUMIFS(rBP!$1:$1,rBP!$5:$5,MAX(rBP!$5:$5))))))</f>
        <v>1311176.8841600157</v>
      </c>
      <c r="BT133" s="71">
        <f ca="1">IF(BT$5="",0,SUMPRODUCT(
INDIRECT(ADDRESS($P133,SUMIFS($1:$1,$5:$5,1))&amp;":"&amp;ADDRESS($P133,BT$1)),
INDIRECT("rBP!"&amp;ADDRESS($S133,SUMIFS(rBP!$1:$1,rBP!$5:$5,MAX(rBP!$5:$5)-BT$5+1))&amp;":"&amp;ADDRESS($S133,SUMIFS(rBP!$1:$1,rBP!$5:$5,MAX(rBP!$5:$5))))))</f>
        <v>1350512.1906848163</v>
      </c>
      <c r="BU133" s="71">
        <f ca="1">IF(BU$5="",0,SUMPRODUCT(
INDIRECT(ADDRESS($P133,SUMIFS($1:$1,$5:$5,1))&amp;":"&amp;ADDRESS($P133,BU$1)),
INDIRECT("rBP!"&amp;ADDRESS($S133,SUMIFS(rBP!$1:$1,rBP!$5:$5,MAX(rBP!$5:$5)-BU$5+1))&amp;":"&amp;ADDRESS($S133,SUMIFS(rBP!$1:$1,rBP!$5:$5,MAX(rBP!$5:$5))))))</f>
        <v>1391027.5564053608</v>
      </c>
      <c r="BV133" s="71">
        <f ca="1">IF(BV$5="",0,SUMPRODUCT(
INDIRECT(ADDRESS($P133,SUMIFS($1:$1,$5:$5,1))&amp;":"&amp;ADDRESS($P133,BV$1)),
INDIRECT("rBP!"&amp;ADDRESS($S133,SUMIFS(rBP!$1:$1,rBP!$5:$5,MAX(rBP!$5:$5)-BV$5+1))&amp;":"&amp;ADDRESS($S133,SUMIFS(rBP!$1:$1,rBP!$5:$5,MAX(rBP!$5:$5))))))</f>
        <v>0</v>
      </c>
      <c r="BW133" s="71">
        <f ca="1">IF(BW$5="",0,SUMPRODUCT(
INDIRECT(ADDRESS($P133,SUMIFS($1:$1,$5:$5,1))&amp;":"&amp;ADDRESS($P133,BW$1)),
INDIRECT("rBP!"&amp;ADDRESS($S133,SUMIFS(rBP!$1:$1,rBP!$5:$5,MAX(rBP!$5:$5)-BW$5+1))&amp;":"&amp;ADDRESS($S133,SUMIFS(rBP!$1:$1,rBP!$5:$5,MAX(rBP!$5:$5))))))</f>
        <v>0</v>
      </c>
      <c r="BX133" s="71">
        <f ca="1">IF(BX$5="",0,SUMPRODUCT(
INDIRECT(ADDRESS($P133,SUMIFS($1:$1,$5:$5,1))&amp;":"&amp;ADDRESS($P133,BX$1)),
INDIRECT("rBP!"&amp;ADDRESS($S133,SUMIFS(rBP!$1:$1,rBP!$5:$5,MAX(rBP!$5:$5)-BX$5+1))&amp;":"&amp;ADDRESS($S133,SUMIFS(rBP!$1:$1,rBP!$5:$5,MAX(rBP!$5:$5))))))</f>
        <v>0</v>
      </c>
      <c r="BY133" s="71">
        <f ca="1">IF(BY$5="",0,SUMPRODUCT(
INDIRECT(ADDRESS($P133,SUMIFS($1:$1,$5:$5,1))&amp;":"&amp;ADDRESS($P133,BY$1)),
INDIRECT("rBP!"&amp;ADDRESS($S133,SUMIFS(rBP!$1:$1,rBP!$5:$5,MAX(rBP!$5:$5)-BY$5+1))&amp;":"&amp;ADDRESS($S133,SUMIFS(rBP!$1:$1,rBP!$5:$5,MAX(rBP!$5:$5))))))</f>
        <v>0</v>
      </c>
      <c r="BZ133" s="71">
        <f ca="1">IF(BZ$5="",0,SUMPRODUCT(
INDIRECT(ADDRESS($P133,SUMIFS($1:$1,$5:$5,1))&amp;":"&amp;ADDRESS($P133,BZ$1)),
INDIRECT("rBP!"&amp;ADDRESS($S133,SUMIFS(rBP!$1:$1,rBP!$5:$5,MAX(rBP!$5:$5)-BZ$5+1))&amp;":"&amp;ADDRESS($S133,SUMIFS(rBP!$1:$1,rBP!$5:$5,MAX(rBP!$5:$5))))))</f>
        <v>0</v>
      </c>
      <c r="CA133" s="71">
        <f ca="1">IF(CA$5="",0,SUMPRODUCT(
INDIRECT(ADDRESS($P133,SUMIFS($1:$1,$5:$5,1))&amp;":"&amp;ADDRESS($P133,CA$1)),
INDIRECT("rBP!"&amp;ADDRESS($S133,SUMIFS(rBP!$1:$1,rBP!$5:$5,MAX(rBP!$5:$5)-CA$5+1))&amp;":"&amp;ADDRESS($S133,SUMIFS(rBP!$1:$1,rBP!$5:$5,MAX(rBP!$5:$5))))))</f>
        <v>0</v>
      </c>
      <c r="CB133" s="71">
        <f ca="1">IF(CB$5="",0,SUMPRODUCT(
INDIRECT(ADDRESS($P133,SUMIFS($1:$1,$5:$5,1))&amp;":"&amp;ADDRESS($P133,CB$1)),
INDIRECT("rBP!"&amp;ADDRESS($S133,SUMIFS(rBP!$1:$1,rBP!$5:$5,MAX(rBP!$5:$5)-CB$5+1))&amp;":"&amp;ADDRESS($S133,SUMIFS(rBP!$1:$1,rBP!$5:$5,MAX(rBP!$5:$5))))))</f>
        <v>0</v>
      </c>
      <c r="CC133" s="71">
        <f ca="1">IF(CC$5="",0,SUMPRODUCT(
INDIRECT(ADDRESS($P133,SUMIFS($1:$1,$5:$5,1))&amp;":"&amp;ADDRESS($P133,CC$1)),
INDIRECT("rBP!"&amp;ADDRESS($S133,SUMIFS(rBP!$1:$1,rBP!$5:$5,MAX(rBP!$5:$5)-CC$5+1))&amp;":"&amp;ADDRESS($S133,SUMIFS(rBP!$1:$1,rBP!$5:$5,MAX(rBP!$5:$5))))))</f>
        <v>0</v>
      </c>
      <c r="CD133" s="71">
        <f ca="1">IF(CD$5="",0,SUMPRODUCT(
INDIRECT(ADDRESS($P133,SUMIFS($1:$1,$5:$5,1))&amp;":"&amp;ADDRESS($P133,CD$1)),
INDIRECT("rBP!"&amp;ADDRESS($S133,SUMIFS(rBP!$1:$1,rBP!$5:$5,MAX(rBP!$5:$5)-CD$5+1))&amp;":"&amp;ADDRESS($S133,SUMIFS(rBP!$1:$1,rBP!$5:$5,MAX(rBP!$5:$5))))))</f>
        <v>0</v>
      </c>
      <c r="CE133" s="71">
        <f ca="1">IF(CE$5="",0,SUMPRODUCT(
INDIRECT(ADDRESS($P133,SUMIFS($1:$1,$5:$5,1))&amp;":"&amp;ADDRESS($P133,CE$1)),
INDIRECT("rBP!"&amp;ADDRESS($S133,SUMIFS(rBP!$1:$1,rBP!$5:$5,MAX(rBP!$5:$5)-CE$5+1))&amp;":"&amp;ADDRESS($S133,SUMIFS(rBP!$1:$1,rBP!$5:$5,MAX(rBP!$5:$5))))))</f>
        <v>0</v>
      </c>
      <c r="CF133" s="71">
        <f ca="1">IF(CF$5="",0,SUMPRODUCT(
INDIRECT(ADDRESS($P133,SUMIFS($1:$1,$5:$5,1))&amp;":"&amp;ADDRESS($P133,CF$1)),
INDIRECT("rBP!"&amp;ADDRESS($S133,SUMIFS(rBP!$1:$1,rBP!$5:$5,MAX(rBP!$5:$5)-CF$5+1))&amp;":"&amp;ADDRESS($S133,SUMIFS(rBP!$1:$1,rBP!$5:$5,MAX(rBP!$5:$5))))))</f>
        <v>0</v>
      </c>
      <c r="CG133" s="71">
        <f ca="1">IF(CG$5="",0,SUMPRODUCT(
INDIRECT(ADDRESS($P133,SUMIFS($1:$1,$5:$5,1))&amp;":"&amp;ADDRESS($P133,CG$1)),
INDIRECT("rBP!"&amp;ADDRESS($S133,SUMIFS(rBP!$1:$1,rBP!$5:$5,MAX(rBP!$5:$5)-CG$5+1))&amp;":"&amp;ADDRESS($S133,SUMIFS(rBP!$1:$1,rBP!$5:$5,MAX(rBP!$5:$5))))))</f>
        <v>0</v>
      </c>
      <c r="CH133" s="71">
        <f ca="1">IF(CH$5="",0,SUMPRODUCT(
INDIRECT(ADDRESS($P133,SUMIFS($1:$1,$5:$5,1))&amp;":"&amp;ADDRESS($P133,CH$1)),
INDIRECT("rBP!"&amp;ADDRESS($S133,SUMIFS(rBP!$1:$1,rBP!$5:$5,MAX(rBP!$5:$5)-CH$5+1))&amp;":"&amp;ADDRESS($S133,SUMIFS(rBP!$1:$1,rBP!$5:$5,MAX(rBP!$5:$5))))))</f>
        <v>0</v>
      </c>
      <c r="CI133" s="71">
        <f ca="1">IF(CI$5="",0,SUMPRODUCT(
INDIRECT(ADDRESS($P133,SUMIFS($1:$1,$5:$5,1))&amp;":"&amp;ADDRESS($P133,CI$1)),
INDIRECT("rBP!"&amp;ADDRESS($S133,SUMIFS(rBP!$1:$1,rBP!$5:$5,MAX(rBP!$5:$5)-CI$5+1))&amp;":"&amp;ADDRESS($S133,SUMIFS(rBP!$1:$1,rBP!$5:$5,MAX(rBP!$5:$5))))))</f>
        <v>0</v>
      </c>
      <c r="CJ133" s="71">
        <f ca="1">IF(CJ$5="",0,SUMPRODUCT(
INDIRECT(ADDRESS($P133,SUMIFS($1:$1,$5:$5,1))&amp;":"&amp;ADDRESS($P133,CJ$1)),
INDIRECT("rBP!"&amp;ADDRESS($S133,SUMIFS(rBP!$1:$1,rBP!$5:$5,MAX(rBP!$5:$5)-CJ$5+1))&amp;":"&amp;ADDRESS($S133,SUMIFS(rBP!$1:$1,rBP!$5:$5,MAX(rBP!$5:$5))))))</f>
        <v>0</v>
      </c>
      <c r="CK133" s="71">
        <f ca="1">IF(CK$5="",0,SUMPRODUCT(
INDIRECT(ADDRESS($P133,SUMIFS($1:$1,$5:$5,1))&amp;":"&amp;ADDRESS($P133,CK$1)),
INDIRECT("rBP!"&amp;ADDRESS($S133,SUMIFS(rBP!$1:$1,rBP!$5:$5,MAX(rBP!$5:$5)-CK$5+1))&amp;":"&amp;ADDRESS($S133,SUMIFS(rBP!$1:$1,rBP!$5:$5,MAX(rBP!$5:$5))))))</f>
        <v>0</v>
      </c>
      <c r="CL133" s="71">
        <f ca="1">IF(CL$5="",0,SUMPRODUCT(
INDIRECT(ADDRESS($P133,SUMIFS($1:$1,$5:$5,1))&amp;":"&amp;ADDRESS($P133,CL$1)),
INDIRECT("rBP!"&amp;ADDRESS($S133,SUMIFS(rBP!$1:$1,rBP!$5:$5,MAX(rBP!$5:$5)-CL$5+1))&amp;":"&amp;ADDRESS($S133,SUMIFS(rBP!$1:$1,rBP!$5:$5,MAX(rBP!$5:$5))))))</f>
        <v>0</v>
      </c>
      <c r="CM133" s="71">
        <f ca="1">IF(CM$5="",0,SUMPRODUCT(
INDIRECT(ADDRESS($P133,SUMIFS($1:$1,$5:$5,1))&amp;":"&amp;ADDRESS($P133,CM$1)),
INDIRECT("rBP!"&amp;ADDRESS($S133,SUMIFS(rBP!$1:$1,rBP!$5:$5,MAX(rBP!$5:$5)-CM$5+1))&amp;":"&amp;ADDRESS($S133,SUMIFS(rBP!$1:$1,rBP!$5:$5,MAX(rBP!$5:$5))))))</f>
        <v>0</v>
      </c>
      <c r="CN133" s="71">
        <f ca="1">IF(CN$5="",0,SUMPRODUCT(
INDIRECT(ADDRESS($P133,SUMIFS($1:$1,$5:$5,1))&amp;":"&amp;ADDRESS($P133,CN$1)),
INDIRECT("rBP!"&amp;ADDRESS($S133,SUMIFS(rBP!$1:$1,rBP!$5:$5,MAX(rBP!$5:$5)-CN$5+1))&amp;":"&amp;ADDRESS($S133,SUMIFS(rBP!$1:$1,rBP!$5:$5,MAX(rBP!$5:$5))))))</f>
        <v>0</v>
      </c>
      <c r="CO133" s="71">
        <f ca="1">IF(CO$5="",0,SUMPRODUCT(
INDIRECT(ADDRESS($P133,SUMIFS($1:$1,$5:$5,1))&amp;":"&amp;ADDRESS($P133,CO$1)),
INDIRECT("rBP!"&amp;ADDRESS($S133,SUMIFS(rBP!$1:$1,rBP!$5:$5,MAX(rBP!$5:$5)-CO$5+1))&amp;":"&amp;ADDRESS($S133,SUMIFS(rBP!$1:$1,rBP!$5:$5,MAX(rBP!$5:$5))))))</f>
        <v>0</v>
      </c>
      <c r="CP133" s="71">
        <f ca="1">IF(CP$5="",0,SUMPRODUCT(
INDIRECT(ADDRESS($P133,SUMIFS($1:$1,$5:$5,1))&amp;":"&amp;ADDRESS($P133,CP$1)),
INDIRECT("rBP!"&amp;ADDRESS($S133,SUMIFS(rBP!$1:$1,rBP!$5:$5,MAX(rBP!$5:$5)-CP$5+1))&amp;":"&amp;ADDRESS($S133,SUMIFS(rBP!$1:$1,rBP!$5:$5,MAX(rBP!$5:$5))))))</f>
        <v>0</v>
      </c>
      <c r="CQ133" s="71">
        <f ca="1">IF(CQ$5="",0,SUMPRODUCT(
INDIRECT(ADDRESS($P133,SUMIFS($1:$1,$5:$5,1))&amp;":"&amp;ADDRESS($P133,CQ$1)),
INDIRECT("rBP!"&amp;ADDRESS($S133,SUMIFS(rBP!$1:$1,rBP!$5:$5,MAX(rBP!$5:$5)-CQ$5+1))&amp;":"&amp;ADDRESS($S133,SUMIFS(rBP!$1:$1,rBP!$5:$5,MAX(rBP!$5:$5))))))</f>
        <v>0</v>
      </c>
      <c r="CR133" s="71">
        <f ca="1">IF(CR$5="",0,SUMPRODUCT(
INDIRECT(ADDRESS($P133,SUMIFS($1:$1,$5:$5,1))&amp;":"&amp;ADDRESS($P133,CR$1)),
INDIRECT("rBP!"&amp;ADDRESS($S133,SUMIFS(rBP!$1:$1,rBP!$5:$5,MAX(rBP!$5:$5)-CR$5+1))&amp;":"&amp;ADDRESS($S133,SUMIFS(rBP!$1:$1,rBP!$5:$5,MAX(rBP!$5:$5))))))</f>
        <v>0</v>
      </c>
      <c r="CS133" s="71">
        <f ca="1">IF(CS$5="",0,SUMPRODUCT(
INDIRECT(ADDRESS($P133,SUMIFS($1:$1,$5:$5,1))&amp;":"&amp;ADDRESS($P133,CS$1)),
INDIRECT("rBP!"&amp;ADDRESS($S133,SUMIFS(rBP!$1:$1,rBP!$5:$5,MAX(rBP!$5:$5)-CS$5+1))&amp;":"&amp;ADDRESS($S133,SUMIFS(rBP!$1:$1,rBP!$5:$5,MAX(rBP!$5:$5))))))</f>
        <v>0</v>
      </c>
      <c r="CT133" s="71">
        <f ca="1">IF(CT$5="",0,SUMPRODUCT(
INDIRECT(ADDRESS($P133,SUMIFS($1:$1,$5:$5,1))&amp;":"&amp;ADDRESS($P133,CT$1)),
INDIRECT("rBP!"&amp;ADDRESS($S133,SUMIFS(rBP!$1:$1,rBP!$5:$5,MAX(rBP!$5:$5)-CT$5+1))&amp;":"&amp;ADDRESS($S133,SUMIFS(rBP!$1:$1,rBP!$5:$5,MAX(rBP!$5:$5))))))</f>
        <v>0</v>
      </c>
    </row>
    <row r="134" spans="1:98" s="69" customFormat="1" ht="12" x14ac:dyDescent="0.25">
      <c r="A134" s="26">
        <f>ROW()</f>
        <v>134</v>
      </c>
      <c r="E134" s="70"/>
      <c r="F134" s="68" t="str">
        <f>F132</f>
        <v>Себестоимость продаж</v>
      </c>
      <c r="G134" s="27" t="str">
        <f>BP!$F$22</f>
        <v>Сырье</v>
      </c>
      <c r="M134" s="2" t="str">
        <f>Lists!$R$8</f>
        <v>руб.</v>
      </c>
      <c r="P134" s="73">
        <f t="shared" ref="P134:P141" si="17">$A$7</f>
        <v>7</v>
      </c>
      <c r="Q134" s="27"/>
      <c r="R134" s="24"/>
      <c r="S134" s="73">
        <f>BP!$A191</f>
        <v>191</v>
      </c>
      <c r="V134" s="77"/>
      <c r="W134" s="29">
        <f ca="1">SUM(INDIRECT(ADDRESS(ROW(),SUMIFS($1:$1,$5:$5,1))):INDIRECT(ADDRESS(ROW(),SUMIFS($1:$1,$5:$5,MAX($5:$5)))))</f>
        <v>3858127.1737048402</v>
      </c>
      <c r="Z134" s="71">
        <f ca="1">IF(Z$5="",0,SUMPRODUCT(
INDIRECT(ADDRESS($P134,SUMIFS($1:$1,$5:$5,1))&amp;":"&amp;ADDRESS($P134,Z$1)),
INDIRECT("rBP!"&amp;ADDRESS($S134,SUMIFS(rBP!$1:$1,rBP!$5:$5,MAX(rBP!$5:$5)-Z$5+1))&amp;":"&amp;ADDRESS($S134,SUMIFS(rBP!$1:$1,rBP!$5:$5,MAX(rBP!$5:$5))))))</f>
        <v>0</v>
      </c>
      <c r="AA134" s="71">
        <f ca="1">IF(AA$5="",0,SUMPRODUCT(
INDIRECT(ADDRESS($P134,SUMIFS($1:$1,$5:$5,1))&amp;":"&amp;ADDRESS($P134,AA$1)),
INDIRECT("rBP!"&amp;ADDRESS($S134,SUMIFS(rBP!$1:$1,rBP!$5:$5,MAX(rBP!$5:$5)-AA$5+1))&amp;":"&amp;ADDRESS($S134,SUMIFS(rBP!$1:$1,rBP!$5:$5,MAX(rBP!$5:$5))))))</f>
        <v>0</v>
      </c>
      <c r="AB134" s="71">
        <f ca="1">IF(AB$5="",0,SUMPRODUCT(
INDIRECT(ADDRESS($P134,SUMIFS($1:$1,$5:$5,1))&amp;":"&amp;ADDRESS($P134,AB$1)),
INDIRECT("rBP!"&amp;ADDRESS($S134,SUMIFS(rBP!$1:$1,rBP!$5:$5,MAX(rBP!$5:$5)-AB$5+1))&amp;":"&amp;ADDRESS($S134,SUMIFS(rBP!$1:$1,rBP!$5:$5,MAX(rBP!$5:$5))))))</f>
        <v>0</v>
      </c>
      <c r="AC134" s="71">
        <f ca="1">IF(AC$5="",0,SUMPRODUCT(
INDIRECT(ADDRESS($P134,SUMIFS($1:$1,$5:$5,1))&amp;":"&amp;ADDRESS($P134,AC$1)),
INDIRECT("rBP!"&amp;ADDRESS($S134,SUMIFS(rBP!$1:$1,rBP!$5:$5,MAX(rBP!$5:$5)-AC$5+1))&amp;":"&amp;ADDRESS($S134,SUMIFS(rBP!$1:$1,rBP!$5:$5,MAX(rBP!$5:$5))))))</f>
        <v>0</v>
      </c>
      <c r="AD134" s="71">
        <f ca="1">IF(AD$5="",0,SUMPRODUCT(
INDIRECT(ADDRESS($P134,SUMIFS($1:$1,$5:$5,1))&amp;":"&amp;ADDRESS($P134,AD$1)),
INDIRECT("rBP!"&amp;ADDRESS($S134,SUMIFS(rBP!$1:$1,rBP!$5:$5,MAX(rBP!$5:$5)-AD$5+1))&amp;":"&amp;ADDRESS($S134,SUMIFS(rBP!$1:$1,rBP!$5:$5,MAX(rBP!$5:$5))))))</f>
        <v>0</v>
      </c>
      <c r="AE134" s="71">
        <f ca="1">IF(AE$5="",0,SUMPRODUCT(
INDIRECT(ADDRESS($P134,SUMIFS($1:$1,$5:$5,1))&amp;":"&amp;ADDRESS($P134,AE$1)),
INDIRECT("rBP!"&amp;ADDRESS($S134,SUMIFS(rBP!$1:$1,rBP!$5:$5,MAX(rBP!$5:$5)-AE$5+1))&amp;":"&amp;ADDRESS($S134,SUMIFS(rBP!$1:$1,rBP!$5:$5,MAX(rBP!$5:$5))))))</f>
        <v>4800.0000000000009</v>
      </c>
      <c r="AF134" s="71">
        <f ca="1">IF(AF$5="",0,SUMPRODUCT(
INDIRECT(ADDRESS($P134,SUMIFS($1:$1,$5:$5,1))&amp;":"&amp;ADDRESS($P134,AF$1)),
INDIRECT("rBP!"&amp;ADDRESS($S134,SUMIFS(rBP!$1:$1,rBP!$5:$5,MAX(rBP!$5:$5)-AF$5+1))&amp;":"&amp;ADDRESS($S134,SUMIFS(rBP!$1:$1,rBP!$5:$5,MAX(rBP!$5:$5))))))</f>
        <v>28944</v>
      </c>
      <c r="AG134" s="71">
        <f ca="1">IF(AG$5="",0,SUMPRODUCT(
INDIRECT(ADDRESS($P134,SUMIFS($1:$1,$5:$5,1))&amp;":"&amp;ADDRESS($P134,AG$1)),
INDIRECT("rBP!"&amp;ADDRESS($S134,SUMIFS(rBP!$1:$1,rBP!$5:$5,MAX(rBP!$5:$5)-AG$5+1))&amp;":"&amp;ADDRESS($S134,SUMIFS(rBP!$1:$1,rBP!$5:$5,MAX(rBP!$5:$5))))))</f>
        <v>41812.32</v>
      </c>
      <c r="AH134" s="71">
        <f ca="1">IF(AH$5="",0,SUMPRODUCT(
INDIRECT(ADDRESS($P134,SUMIFS($1:$1,$5:$5,1))&amp;":"&amp;ADDRESS($P134,AH$1)),
INDIRECT("rBP!"&amp;ADDRESS($S134,SUMIFS(rBP!$1:$1,rBP!$5:$5,MAX(rBP!$5:$5)-AH$5+1))&amp;":"&amp;ADDRESS($S134,SUMIFS(rBP!$1:$1,rBP!$5:$5,MAX(rBP!$5:$5))))))</f>
        <v>47866.689600000005</v>
      </c>
      <c r="AI134" s="71">
        <f ca="1">IF(AI$5="",0,SUMPRODUCT(
INDIRECT(ADDRESS($P134,SUMIFS($1:$1,$5:$5,1))&amp;":"&amp;ADDRESS($P134,AI$1)),
INDIRECT("rBP!"&amp;ADDRESS($S134,SUMIFS(rBP!$1:$1,rBP!$5:$5,MAX(rBP!$5:$5)-AI$5+1))&amp;":"&amp;ADDRESS($S134,SUMIFS(rBP!$1:$1,rBP!$5:$5,MAX(rBP!$5:$5))))))</f>
        <v>51702.690288000005</v>
      </c>
      <c r="AJ134" s="71">
        <f ca="1">IF(AJ$5="",0,SUMPRODUCT(
INDIRECT(ADDRESS($P134,SUMIFS($1:$1,$5:$5,1))&amp;":"&amp;ADDRESS($P134,AJ$1)),
INDIRECT("rBP!"&amp;ADDRESS($S134,SUMIFS(rBP!$1:$1,rBP!$5:$5,MAX(rBP!$5:$5)-AJ$5+1))&amp;":"&amp;ADDRESS($S134,SUMIFS(rBP!$1:$1,rBP!$5:$5,MAX(rBP!$5:$5))))))</f>
        <v>53253.77099664</v>
      </c>
      <c r="AK134" s="71">
        <f ca="1">IF(AK$5="",0,SUMPRODUCT(
INDIRECT(ADDRESS($P134,SUMIFS($1:$1,$5:$5,1))&amp;":"&amp;ADDRESS($P134,AK$1)),
INDIRECT("rBP!"&amp;ADDRESS($S134,SUMIFS(rBP!$1:$1,rBP!$5:$5,MAX(rBP!$5:$5)-AK$5+1))&amp;":"&amp;ADDRESS($S134,SUMIFS(rBP!$1:$1,rBP!$5:$5,MAX(rBP!$5:$5))))))</f>
        <v>54851.384126539204</v>
      </c>
      <c r="AL134" s="71">
        <f ca="1">IF(AL$5="",0,SUMPRODUCT(
INDIRECT(ADDRESS($P134,SUMIFS($1:$1,$5:$5,1))&amp;":"&amp;ADDRESS($P134,AL$1)),
INDIRECT("rBP!"&amp;ADDRESS($S134,SUMIFS(rBP!$1:$1,rBP!$5:$5,MAX(rBP!$5:$5)-AL$5+1))&amp;":"&amp;ADDRESS($S134,SUMIFS(rBP!$1:$1,rBP!$5:$5,MAX(rBP!$5:$5))))))</f>
        <v>56496.925650335383</v>
      </c>
      <c r="AM134" s="71">
        <f ca="1">IF(AM$5="",0,SUMPRODUCT(
INDIRECT(ADDRESS($P134,SUMIFS($1:$1,$5:$5,1))&amp;":"&amp;ADDRESS($P134,AM$1)),
INDIRECT("rBP!"&amp;ADDRESS($S134,SUMIFS(rBP!$1:$1,rBP!$5:$5,MAX(rBP!$5:$5)-AM$5+1))&amp;":"&amp;ADDRESS($S134,SUMIFS(rBP!$1:$1,rBP!$5:$5,MAX(rBP!$5:$5))))))</f>
        <v>58191.833419845454</v>
      </c>
      <c r="AN134" s="71">
        <f ca="1">IF(AN$5="",0,SUMPRODUCT(
INDIRECT(ADDRESS($P134,SUMIFS($1:$1,$5:$5,1))&amp;":"&amp;ADDRESS($P134,AN$1)),
INDIRECT("rBP!"&amp;ADDRESS($S134,SUMIFS(rBP!$1:$1,rBP!$5:$5,MAX(rBP!$5:$5)-AN$5+1))&amp;":"&amp;ADDRESS($S134,SUMIFS(rBP!$1:$1,rBP!$5:$5,MAX(rBP!$5:$5))))))</f>
        <v>59937.588422440807</v>
      </c>
      <c r="AO134" s="71">
        <f ca="1">IF(AO$5="",0,SUMPRODUCT(
INDIRECT(ADDRESS($P134,SUMIFS($1:$1,$5:$5,1))&amp;":"&amp;ADDRESS($P134,AO$1)),
INDIRECT("rBP!"&amp;ADDRESS($S134,SUMIFS(rBP!$1:$1,rBP!$5:$5,MAX(rBP!$5:$5)-AO$5+1))&amp;":"&amp;ADDRESS($S134,SUMIFS(rBP!$1:$1,rBP!$5:$5,MAX(rBP!$5:$5))))))</f>
        <v>61735.716075114033</v>
      </c>
      <c r="AP134" s="71">
        <f ca="1">IF(AP$5="",0,SUMPRODUCT(
INDIRECT(ADDRESS($P134,SUMIFS($1:$1,$5:$5,1))&amp;":"&amp;ADDRESS($P134,AP$1)),
INDIRECT("rBP!"&amp;ADDRESS($S134,SUMIFS(rBP!$1:$1,rBP!$5:$5,MAX(rBP!$5:$5)-AP$5+1))&amp;":"&amp;ADDRESS($S134,SUMIFS(rBP!$1:$1,rBP!$5:$5,MAX(rBP!$5:$5))))))</f>
        <v>63587.787557367454</v>
      </c>
      <c r="AQ134" s="71">
        <f ca="1">IF(AQ$5="",0,SUMPRODUCT(
INDIRECT(ADDRESS($P134,SUMIFS($1:$1,$5:$5,1))&amp;":"&amp;ADDRESS($P134,AQ$1)),
INDIRECT("rBP!"&amp;ADDRESS($S134,SUMIFS(rBP!$1:$1,rBP!$5:$5,MAX(rBP!$5:$5)-AQ$5+1))&amp;":"&amp;ADDRESS($S134,SUMIFS(rBP!$1:$1,rBP!$5:$5,MAX(rBP!$5:$5))))))</f>
        <v>65495.421184088482</v>
      </c>
      <c r="AR134" s="71">
        <f ca="1">IF(AR$5="",0,SUMPRODUCT(
INDIRECT(ADDRESS($P134,SUMIFS($1:$1,$5:$5,1))&amp;":"&amp;ADDRESS($P134,AR$1)),
INDIRECT("rBP!"&amp;ADDRESS($S134,SUMIFS(rBP!$1:$1,rBP!$5:$5,MAX(rBP!$5:$5)-AR$5+1))&amp;":"&amp;ADDRESS($S134,SUMIFS(rBP!$1:$1,rBP!$5:$5,MAX(rBP!$5:$5))))))</f>
        <v>67460.283819611141</v>
      </c>
      <c r="AS134" s="71">
        <f ca="1">IF(AS$5="",0,SUMPRODUCT(
INDIRECT(ADDRESS($P134,SUMIFS($1:$1,$5:$5,1))&amp;":"&amp;ADDRESS($P134,AS$1)),
INDIRECT("rBP!"&amp;ADDRESS($S134,SUMIFS(rBP!$1:$1,rBP!$5:$5,MAX(rBP!$5:$5)-AS$5+1))&amp;":"&amp;ADDRESS($S134,SUMIFS(rBP!$1:$1,rBP!$5:$5,MAX(rBP!$5:$5))))))</f>
        <v>69484.092334199464</v>
      </c>
      <c r="AT134" s="71">
        <f ca="1">IF(AT$5="",0,SUMPRODUCT(
INDIRECT(ADDRESS($P134,SUMIFS($1:$1,$5:$5,1))&amp;":"&amp;ADDRESS($P134,AT$1)),
INDIRECT("rBP!"&amp;ADDRESS($S134,SUMIFS(rBP!$1:$1,rBP!$5:$5,MAX(rBP!$5:$5)-AT$5+1))&amp;":"&amp;ADDRESS($S134,SUMIFS(rBP!$1:$1,rBP!$5:$5,MAX(rBP!$5:$5))))))</f>
        <v>71568.615104225464</v>
      </c>
      <c r="AU134" s="71">
        <f ca="1">IF(AU$5="",0,SUMPRODUCT(
INDIRECT(ADDRESS($P134,SUMIFS($1:$1,$5:$5,1))&amp;":"&amp;ADDRESS($P134,AU$1)),
INDIRECT("rBP!"&amp;ADDRESS($S134,SUMIFS(rBP!$1:$1,rBP!$5:$5,MAX(rBP!$5:$5)-AU$5+1))&amp;":"&amp;ADDRESS($S134,SUMIFS(rBP!$1:$1,rBP!$5:$5,MAX(rBP!$5:$5))))))</f>
        <v>73715.673557352231</v>
      </c>
      <c r="AV134" s="71">
        <f ca="1">IF(AV$5="",0,SUMPRODUCT(
INDIRECT(ADDRESS($P134,SUMIFS($1:$1,$5:$5,1))&amp;":"&amp;ADDRESS($P134,AV$1)),
INDIRECT("rBP!"&amp;ADDRESS($S134,SUMIFS(rBP!$1:$1,rBP!$5:$5,MAX(rBP!$5:$5)-AV$5+1))&amp;":"&amp;ADDRESS($S134,SUMIFS(rBP!$1:$1,rBP!$5:$5,MAX(rBP!$5:$5))))))</f>
        <v>75927.143764072796</v>
      </c>
      <c r="AW134" s="71">
        <f ca="1">IF(AW$5="",0,SUMPRODUCT(
INDIRECT(ADDRESS($P134,SUMIFS($1:$1,$5:$5,1))&amp;":"&amp;ADDRESS($P134,AW$1)),
INDIRECT("rBP!"&amp;ADDRESS($S134,SUMIFS(rBP!$1:$1,rBP!$5:$5,MAX(rBP!$5:$5)-AW$5+1))&amp;":"&amp;ADDRESS($S134,SUMIFS(rBP!$1:$1,rBP!$5:$5,MAX(rBP!$5:$5))))))</f>
        <v>78204.958076994983</v>
      </c>
      <c r="AX134" s="71">
        <f ca="1">IF(AX$5="",0,SUMPRODUCT(
INDIRECT(ADDRESS($P134,SUMIFS($1:$1,$5:$5,1))&amp;":"&amp;ADDRESS($P134,AX$1)),
INDIRECT("rBP!"&amp;ADDRESS($S134,SUMIFS(rBP!$1:$1,rBP!$5:$5,MAX(rBP!$5:$5)-AX$5+1))&amp;":"&amp;ADDRESS($S134,SUMIFS(rBP!$1:$1,rBP!$5:$5,MAX(rBP!$5:$5))))))</f>
        <v>80551.106819304841</v>
      </c>
      <c r="AY134" s="71">
        <f ca="1">IF(AY$5="",0,SUMPRODUCT(
INDIRECT(ADDRESS($P134,SUMIFS($1:$1,$5:$5,1))&amp;":"&amp;ADDRESS($P134,AY$1)),
INDIRECT("rBP!"&amp;ADDRESS($S134,SUMIFS(rBP!$1:$1,rBP!$5:$5,MAX(rBP!$5:$5)-AY$5+1))&amp;":"&amp;ADDRESS($S134,SUMIFS(rBP!$1:$1,rBP!$5:$5,MAX(rBP!$5:$5))))))</f>
        <v>82967.640023883985</v>
      </c>
      <c r="AZ134" s="71">
        <f ca="1">IF(AZ$5="",0,SUMPRODUCT(
INDIRECT(ADDRESS($P134,SUMIFS($1:$1,$5:$5,1))&amp;":"&amp;ADDRESS($P134,AZ$1)),
INDIRECT("rBP!"&amp;ADDRESS($S134,SUMIFS(rBP!$1:$1,rBP!$5:$5,MAX(rBP!$5:$5)-AZ$5+1))&amp;":"&amp;ADDRESS($S134,SUMIFS(rBP!$1:$1,rBP!$5:$5,MAX(rBP!$5:$5))))))</f>
        <v>85456.669224600511</v>
      </c>
      <c r="BA134" s="71">
        <f ca="1">IF(BA$5="",0,SUMPRODUCT(
INDIRECT(ADDRESS($P134,SUMIFS($1:$1,$5:$5,1))&amp;":"&amp;ADDRESS($P134,BA$1)),
INDIRECT("rBP!"&amp;ADDRESS($S134,SUMIFS(rBP!$1:$1,rBP!$5:$5,MAX(rBP!$5:$5)-BA$5+1))&amp;":"&amp;ADDRESS($S134,SUMIFS(rBP!$1:$1,rBP!$5:$5,MAX(rBP!$5:$5))))))</f>
        <v>88020.36930133852</v>
      </c>
      <c r="BB134" s="71">
        <f ca="1">IF(BB$5="",0,SUMPRODUCT(
INDIRECT(ADDRESS($P134,SUMIFS($1:$1,$5:$5,1))&amp;":"&amp;ADDRESS($P134,BB$1)),
INDIRECT("rBP!"&amp;ADDRESS($S134,SUMIFS(rBP!$1:$1,rBP!$5:$5,MAX(rBP!$5:$5)-BB$5+1))&amp;":"&amp;ADDRESS($S134,SUMIFS(rBP!$1:$1,rBP!$5:$5,MAX(rBP!$5:$5))))))</f>
        <v>90660.980380378678</v>
      </c>
      <c r="BC134" s="71">
        <f ca="1">IF(BC$5="",0,SUMPRODUCT(
INDIRECT(ADDRESS($P134,SUMIFS($1:$1,$5:$5,1))&amp;":"&amp;ADDRESS($P134,BC$1)),
INDIRECT("rBP!"&amp;ADDRESS($S134,SUMIFS(rBP!$1:$1,rBP!$5:$5,MAX(rBP!$5:$5)-BC$5+1))&amp;":"&amp;ADDRESS($S134,SUMIFS(rBP!$1:$1,rBP!$5:$5,MAX(rBP!$5:$5))))))</f>
        <v>93380.80979179006</v>
      </c>
      <c r="BD134" s="71">
        <f ca="1">IF(BD$5="",0,SUMPRODUCT(
INDIRECT(ADDRESS($P134,SUMIFS($1:$1,$5:$5,1))&amp;":"&amp;ADDRESS($P134,BD$1)),
INDIRECT("rBP!"&amp;ADDRESS($S134,SUMIFS(rBP!$1:$1,rBP!$5:$5,MAX(rBP!$5:$5)-BD$5+1))&amp;":"&amp;ADDRESS($S134,SUMIFS(rBP!$1:$1,rBP!$5:$5,MAX(rBP!$5:$5))))))</f>
        <v>96182.234085543751</v>
      </c>
      <c r="BE134" s="71">
        <f ca="1">IF(BE$5="",0,SUMPRODUCT(
INDIRECT(ADDRESS($P134,SUMIFS($1:$1,$5:$5,1))&amp;":"&amp;ADDRESS($P134,BE$1)),
INDIRECT("rBP!"&amp;ADDRESS($S134,SUMIFS(rBP!$1:$1,rBP!$5:$5,MAX(rBP!$5:$5)-BE$5+1))&amp;":"&amp;ADDRESS($S134,SUMIFS(rBP!$1:$1,rBP!$5:$5,MAX(rBP!$5:$5))))))</f>
        <v>99067.701108110065</v>
      </c>
      <c r="BF134" s="71">
        <f ca="1">IF(BF$5="",0,SUMPRODUCT(
INDIRECT(ADDRESS($P134,SUMIFS($1:$1,$5:$5,1))&amp;":"&amp;ADDRESS($P134,BF$1)),
INDIRECT("rBP!"&amp;ADDRESS($S134,SUMIFS(rBP!$1:$1,rBP!$5:$5,MAX(rBP!$5:$5)-BF$5+1))&amp;":"&amp;ADDRESS($S134,SUMIFS(rBP!$1:$1,rBP!$5:$5,MAX(rBP!$5:$5))))))</f>
        <v>102039.73214135336</v>
      </c>
      <c r="BG134" s="71">
        <f ca="1">IF(BG$5="",0,SUMPRODUCT(
INDIRECT(ADDRESS($P134,SUMIFS($1:$1,$5:$5,1))&amp;":"&amp;ADDRESS($P134,BG$1)),
INDIRECT("rBP!"&amp;ADDRESS($S134,SUMIFS(rBP!$1:$1,rBP!$5:$5,MAX(rBP!$5:$5)-BG$5+1))&amp;":"&amp;ADDRESS($S134,SUMIFS(rBP!$1:$1,rBP!$5:$5,MAX(rBP!$5:$5))))))</f>
        <v>105100.92410559396</v>
      </c>
      <c r="BH134" s="71">
        <f ca="1">IF(BH$5="",0,SUMPRODUCT(
INDIRECT(ADDRESS($P134,SUMIFS($1:$1,$5:$5,1))&amp;":"&amp;ADDRESS($P134,BH$1)),
INDIRECT("rBP!"&amp;ADDRESS($S134,SUMIFS(rBP!$1:$1,rBP!$5:$5,MAX(rBP!$5:$5)-BH$5+1))&amp;":"&amp;ADDRESS($S134,SUMIFS(rBP!$1:$1,rBP!$5:$5,MAX(rBP!$5:$5))))))</f>
        <v>108253.95182876178</v>
      </c>
      <c r="BI134" s="71">
        <f ca="1">IF(BI$5="",0,SUMPRODUCT(
INDIRECT(ADDRESS($P134,SUMIFS($1:$1,$5:$5,1))&amp;":"&amp;ADDRESS($P134,BI$1)),
INDIRECT("rBP!"&amp;ADDRESS($S134,SUMIFS(rBP!$1:$1,rBP!$5:$5,MAX(rBP!$5:$5)-BI$5+1))&amp;":"&amp;ADDRESS($S134,SUMIFS(rBP!$1:$1,rBP!$5:$5,MAX(rBP!$5:$5))))))</f>
        <v>111501.57038362465</v>
      </c>
      <c r="BJ134" s="71">
        <f ca="1">IF(BJ$5="",0,SUMPRODUCT(
INDIRECT(ADDRESS($P134,SUMIFS($1:$1,$5:$5,1))&amp;":"&amp;ADDRESS($P134,BJ$1)),
INDIRECT("rBP!"&amp;ADDRESS($S134,SUMIFS(rBP!$1:$1,rBP!$5:$5,MAX(rBP!$5:$5)-BJ$5+1))&amp;":"&amp;ADDRESS($S134,SUMIFS(rBP!$1:$1,rBP!$5:$5,MAX(rBP!$5:$5))))))</f>
        <v>114846.61749513338</v>
      </c>
      <c r="BK134" s="71">
        <f ca="1">IF(BK$5="",0,SUMPRODUCT(
INDIRECT(ADDRESS($P134,SUMIFS($1:$1,$5:$5,1))&amp;":"&amp;ADDRESS($P134,BK$1)),
INDIRECT("rBP!"&amp;ADDRESS($S134,SUMIFS(rBP!$1:$1,rBP!$5:$5,MAX(rBP!$5:$5)-BK$5+1))&amp;":"&amp;ADDRESS($S134,SUMIFS(rBP!$1:$1,rBP!$5:$5,MAX(rBP!$5:$5))))))</f>
        <v>118292.01601998739</v>
      </c>
      <c r="BL134" s="71">
        <f ca="1">IF(BL$5="",0,SUMPRODUCT(
INDIRECT(ADDRESS($P134,SUMIFS($1:$1,$5:$5,1))&amp;":"&amp;ADDRESS($P134,BL$1)),
INDIRECT("rBP!"&amp;ADDRESS($S134,SUMIFS(rBP!$1:$1,rBP!$5:$5,MAX(rBP!$5:$5)-BL$5+1))&amp;":"&amp;ADDRESS($S134,SUMIFS(rBP!$1:$1,rBP!$5:$5,MAX(rBP!$5:$5))))))</f>
        <v>121840.77650058702</v>
      </c>
      <c r="BM134" s="71">
        <f ca="1">IF(BM$5="",0,SUMPRODUCT(
INDIRECT(ADDRESS($P134,SUMIFS($1:$1,$5:$5,1))&amp;":"&amp;ADDRESS($P134,BM$1)),
INDIRECT("rBP!"&amp;ADDRESS($S134,SUMIFS(rBP!$1:$1,rBP!$5:$5,MAX(rBP!$5:$5)-BM$5+1))&amp;":"&amp;ADDRESS($S134,SUMIFS(rBP!$1:$1,rBP!$5:$5,MAX(rBP!$5:$5))))))</f>
        <v>125495.99979560464</v>
      </c>
      <c r="BN134" s="71">
        <f ca="1">IF(BN$5="",0,SUMPRODUCT(
INDIRECT(ADDRESS($P134,SUMIFS($1:$1,$5:$5,1))&amp;":"&amp;ADDRESS($P134,BN$1)),
INDIRECT("rBP!"&amp;ADDRESS($S134,SUMIFS(rBP!$1:$1,rBP!$5:$5,MAX(rBP!$5:$5)-BN$5+1))&amp;":"&amp;ADDRESS($S134,SUMIFS(rBP!$1:$1,rBP!$5:$5,MAX(rBP!$5:$5))))))</f>
        <v>129260.87978947278</v>
      </c>
      <c r="BO134" s="71">
        <f ca="1">IF(BO$5="",0,SUMPRODUCT(
INDIRECT(ADDRESS($P134,SUMIFS($1:$1,$5:$5,1))&amp;":"&amp;ADDRESS($P134,BO$1)),
INDIRECT("rBP!"&amp;ADDRESS($S134,SUMIFS(rBP!$1:$1,rBP!$5:$5,MAX(rBP!$5:$5)-BO$5+1))&amp;":"&amp;ADDRESS($S134,SUMIFS(rBP!$1:$1,rBP!$5:$5,MAX(rBP!$5:$5))))))</f>
        <v>133138.70618315696</v>
      </c>
      <c r="BP134" s="71">
        <f ca="1">IF(BP$5="",0,SUMPRODUCT(
INDIRECT(ADDRESS($P134,SUMIFS($1:$1,$5:$5,1))&amp;":"&amp;ADDRESS($P134,BP$1)),
INDIRECT("rBP!"&amp;ADDRESS($S134,SUMIFS(rBP!$1:$1,rBP!$5:$5,MAX(rBP!$5:$5)-BP$5+1))&amp;":"&amp;ADDRESS($S134,SUMIFS(rBP!$1:$1,rBP!$5:$5,MAX(rBP!$5:$5))))))</f>
        <v>137132.86736865167</v>
      </c>
      <c r="BQ134" s="71">
        <f ca="1">IF(BQ$5="",0,SUMPRODUCT(
INDIRECT(ADDRESS($P134,SUMIFS($1:$1,$5:$5,1))&amp;":"&amp;ADDRESS($P134,BQ$1)),
INDIRECT("rBP!"&amp;ADDRESS($S134,SUMIFS(rBP!$1:$1,rBP!$5:$5,MAX(rBP!$5:$5)-BQ$5+1))&amp;":"&amp;ADDRESS($S134,SUMIFS(rBP!$1:$1,rBP!$5:$5,MAX(rBP!$5:$5))))))</f>
        <v>141246.85338971124</v>
      </c>
      <c r="BR134" s="71">
        <f ca="1">IF(BR$5="",0,SUMPRODUCT(
INDIRECT(ADDRESS($P134,SUMIFS($1:$1,$5:$5,1))&amp;":"&amp;ADDRESS($P134,BR$1)),
INDIRECT("rBP!"&amp;ADDRESS($S134,SUMIFS(rBP!$1:$1,rBP!$5:$5,MAX(rBP!$5:$5)-BR$5+1))&amp;":"&amp;ADDRESS($S134,SUMIFS(rBP!$1:$1,rBP!$5:$5,MAX(rBP!$5:$5))))))</f>
        <v>145484.25899140257</v>
      </c>
      <c r="BS134" s="71">
        <f ca="1">IF(BS$5="",0,SUMPRODUCT(
INDIRECT(ADDRESS($P134,SUMIFS($1:$1,$5:$5,1))&amp;":"&amp;ADDRESS($P134,BS$1)),
INDIRECT("rBP!"&amp;ADDRESS($S134,SUMIFS(rBP!$1:$1,rBP!$5:$5,MAX(rBP!$5:$5)-BS$5+1))&amp;":"&amp;ADDRESS($S134,SUMIFS(rBP!$1:$1,rBP!$5:$5,MAX(rBP!$5:$5))))))</f>
        <v>149848.78676114464</v>
      </c>
      <c r="BT134" s="71">
        <f ca="1">IF(BT$5="",0,SUMPRODUCT(
INDIRECT(ADDRESS($P134,SUMIFS($1:$1,$5:$5,1))&amp;":"&amp;ADDRESS($P134,BT$1)),
INDIRECT("rBP!"&amp;ADDRESS($S134,SUMIFS(rBP!$1:$1,rBP!$5:$5,MAX(rBP!$5:$5)-BT$5+1))&amp;":"&amp;ADDRESS($S134,SUMIFS(rBP!$1:$1,rBP!$5:$5,MAX(rBP!$5:$5))))))</f>
        <v>154344.25036397899</v>
      </c>
      <c r="BU134" s="71">
        <f ca="1">IF(BU$5="",0,SUMPRODUCT(
INDIRECT(ADDRESS($P134,SUMIFS($1:$1,$5:$5,1))&amp;":"&amp;ADDRESS($P134,BU$1)),
INDIRECT("rBP!"&amp;ADDRESS($S134,SUMIFS(rBP!$1:$1,rBP!$5:$5,MAX(rBP!$5:$5)-BU$5+1))&amp;":"&amp;ADDRESS($S134,SUMIFS(rBP!$1:$1,rBP!$5:$5,MAX(rBP!$5:$5))))))</f>
        <v>158974.57787489839</v>
      </c>
      <c r="BV134" s="71">
        <f ca="1">IF(BV$5="",0,SUMPRODUCT(
INDIRECT(ADDRESS($P134,SUMIFS($1:$1,$5:$5,1))&amp;":"&amp;ADDRESS($P134,BV$1)),
INDIRECT("rBP!"&amp;ADDRESS($S134,SUMIFS(rBP!$1:$1,rBP!$5:$5,MAX(rBP!$5:$5)-BV$5+1))&amp;":"&amp;ADDRESS($S134,SUMIFS(rBP!$1:$1,rBP!$5:$5,MAX(rBP!$5:$5))))))</f>
        <v>0</v>
      </c>
      <c r="BW134" s="71">
        <f ca="1">IF(BW$5="",0,SUMPRODUCT(
INDIRECT(ADDRESS($P134,SUMIFS($1:$1,$5:$5,1))&amp;":"&amp;ADDRESS($P134,BW$1)),
INDIRECT("rBP!"&amp;ADDRESS($S134,SUMIFS(rBP!$1:$1,rBP!$5:$5,MAX(rBP!$5:$5)-BW$5+1))&amp;":"&amp;ADDRESS($S134,SUMIFS(rBP!$1:$1,rBP!$5:$5,MAX(rBP!$5:$5))))))</f>
        <v>0</v>
      </c>
      <c r="BX134" s="71">
        <f ca="1">IF(BX$5="",0,SUMPRODUCT(
INDIRECT(ADDRESS($P134,SUMIFS($1:$1,$5:$5,1))&amp;":"&amp;ADDRESS($P134,BX$1)),
INDIRECT("rBP!"&amp;ADDRESS($S134,SUMIFS(rBP!$1:$1,rBP!$5:$5,MAX(rBP!$5:$5)-BX$5+1))&amp;":"&amp;ADDRESS($S134,SUMIFS(rBP!$1:$1,rBP!$5:$5,MAX(rBP!$5:$5))))))</f>
        <v>0</v>
      </c>
      <c r="BY134" s="71">
        <f ca="1">IF(BY$5="",0,SUMPRODUCT(
INDIRECT(ADDRESS($P134,SUMIFS($1:$1,$5:$5,1))&amp;":"&amp;ADDRESS($P134,BY$1)),
INDIRECT("rBP!"&amp;ADDRESS($S134,SUMIFS(rBP!$1:$1,rBP!$5:$5,MAX(rBP!$5:$5)-BY$5+1))&amp;":"&amp;ADDRESS($S134,SUMIFS(rBP!$1:$1,rBP!$5:$5,MAX(rBP!$5:$5))))))</f>
        <v>0</v>
      </c>
      <c r="BZ134" s="71">
        <f ca="1">IF(BZ$5="",0,SUMPRODUCT(
INDIRECT(ADDRESS($P134,SUMIFS($1:$1,$5:$5,1))&amp;":"&amp;ADDRESS($P134,BZ$1)),
INDIRECT("rBP!"&amp;ADDRESS($S134,SUMIFS(rBP!$1:$1,rBP!$5:$5,MAX(rBP!$5:$5)-BZ$5+1))&amp;":"&amp;ADDRESS($S134,SUMIFS(rBP!$1:$1,rBP!$5:$5,MAX(rBP!$5:$5))))))</f>
        <v>0</v>
      </c>
      <c r="CA134" s="71">
        <f ca="1">IF(CA$5="",0,SUMPRODUCT(
INDIRECT(ADDRESS($P134,SUMIFS($1:$1,$5:$5,1))&amp;":"&amp;ADDRESS($P134,CA$1)),
INDIRECT("rBP!"&amp;ADDRESS($S134,SUMIFS(rBP!$1:$1,rBP!$5:$5,MAX(rBP!$5:$5)-CA$5+1))&amp;":"&amp;ADDRESS($S134,SUMIFS(rBP!$1:$1,rBP!$5:$5,MAX(rBP!$5:$5))))))</f>
        <v>0</v>
      </c>
      <c r="CB134" s="71">
        <f ca="1">IF(CB$5="",0,SUMPRODUCT(
INDIRECT(ADDRESS($P134,SUMIFS($1:$1,$5:$5,1))&amp;":"&amp;ADDRESS($P134,CB$1)),
INDIRECT("rBP!"&amp;ADDRESS($S134,SUMIFS(rBP!$1:$1,rBP!$5:$5,MAX(rBP!$5:$5)-CB$5+1))&amp;":"&amp;ADDRESS($S134,SUMIFS(rBP!$1:$1,rBP!$5:$5,MAX(rBP!$5:$5))))))</f>
        <v>0</v>
      </c>
      <c r="CC134" s="71">
        <f ca="1">IF(CC$5="",0,SUMPRODUCT(
INDIRECT(ADDRESS($P134,SUMIFS($1:$1,$5:$5,1))&amp;":"&amp;ADDRESS($P134,CC$1)),
INDIRECT("rBP!"&amp;ADDRESS($S134,SUMIFS(rBP!$1:$1,rBP!$5:$5,MAX(rBP!$5:$5)-CC$5+1))&amp;":"&amp;ADDRESS($S134,SUMIFS(rBP!$1:$1,rBP!$5:$5,MAX(rBP!$5:$5))))))</f>
        <v>0</v>
      </c>
      <c r="CD134" s="71">
        <f ca="1">IF(CD$5="",0,SUMPRODUCT(
INDIRECT(ADDRESS($P134,SUMIFS($1:$1,$5:$5,1))&amp;":"&amp;ADDRESS($P134,CD$1)),
INDIRECT("rBP!"&amp;ADDRESS($S134,SUMIFS(rBP!$1:$1,rBP!$5:$5,MAX(rBP!$5:$5)-CD$5+1))&amp;":"&amp;ADDRESS($S134,SUMIFS(rBP!$1:$1,rBP!$5:$5,MAX(rBP!$5:$5))))))</f>
        <v>0</v>
      </c>
      <c r="CE134" s="71">
        <f ca="1">IF(CE$5="",0,SUMPRODUCT(
INDIRECT(ADDRESS($P134,SUMIFS($1:$1,$5:$5,1))&amp;":"&amp;ADDRESS($P134,CE$1)),
INDIRECT("rBP!"&amp;ADDRESS($S134,SUMIFS(rBP!$1:$1,rBP!$5:$5,MAX(rBP!$5:$5)-CE$5+1))&amp;":"&amp;ADDRESS($S134,SUMIFS(rBP!$1:$1,rBP!$5:$5,MAX(rBP!$5:$5))))))</f>
        <v>0</v>
      </c>
      <c r="CF134" s="71">
        <f ca="1">IF(CF$5="",0,SUMPRODUCT(
INDIRECT(ADDRESS($P134,SUMIFS($1:$1,$5:$5,1))&amp;":"&amp;ADDRESS($P134,CF$1)),
INDIRECT("rBP!"&amp;ADDRESS($S134,SUMIFS(rBP!$1:$1,rBP!$5:$5,MAX(rBP!$5:$5)-CF$5+1))&amp;":"&amp;ADDRESS($S134,SUMIFS(rBP!$1:$1,rBP!$5:$5,MAX(rBP!$5:$5))))))</f>
        <v>0</v>
      </c>
      <c r="CG134" s="71">
        <f ca="1">IF(CG$5="",0,SUMPRODUCT(
INDIRECT(ADDRESS($P134,SUMIFS($1:$1,$5:$5,1))&amp;":"&amp;ADDRESS($P134,CG$1)),
INDIRECT("rBP!"&amp;ADDRESS($S134,SUMIFS(rBP!$1:$1,rBP!$5:$5,MAX(rBP!$5:$5)-CG$5+1))&amp;":"&amp;ADDRESS($S134,SUMIFS(rBP!$1:$1,rBP!$5:$5,MAX(rBP!$5:$5))))))</f>
        <v>0</v>
      </c>
      <c r="CH134" s="71">
        <f ca="1">IF(CH$5="",0,SUMPRODUCT(
INDIRECT(ADDRESS($P134,SUMIFS($1:$1,$5:$5,1))&amp;":"&amp;ADDRESS($P134,CH$1)),
INDIRECT("rBP!"&amp;ADDRESS($S134,SUMIFS(rBP!$1:$1,rBP!$5:$5,MAX(rBP!$5:$5)-CH$5+1))&amp;":"&amp;ADDRESS($S134,SUMIFS(rBP!$1:$1,rBP!$5:$5,MAX(rBP!$5:$5))))))</f>
        <v>0</v>
      </c>
      <c r="CI134" s="71">
        <f ca="1">IF(CI$5="",0,SUMPRODUCT(
INDIRECT(ADDRESS($P134,SUMIFS($1:$1,$5:$5,1))&amp;":"&amp;ADDRESS($P134,CI$1)),
INDIRECT("rBP!"&amp;ADDRESS($S134,SUMIFS(rBP!$1:$1,rBP!$5:$5,MAX(rBP!$5:$5)-CI$5+1))&amp;":"&amp;ADDRESS($S134,SUMIFS(rBP!$1:$1,rBP!$5:$5,MAX(rBP!$5:$5))))))</f>
        <v>0</v>
      </c>
      <c r="CJ134" s="71">
        <f ca="1">IF(CJ$5="",0,SUMPRODUCT(
INDIRECT(ADDRESS($P134,SUMIFS($1:$1,$5:$5,1))&amp;":"&amp;ADDRESS($P134,CJ$1)),
INDIRECT("rBP!"&amp;ADDRESS($S134,SUMIFS(rBP!$1:$1,rBP!$5:$5,MAX(rBP!$5:$5)-CJ$5+1))&amp;":"&amp;ADDRESS($S134,SUMIFS(rBP!$1:$1,rBP!$5:$5,MAX(rBP!$5:$5))))))</f>
        <v>0</v>
      </c>
      <c r="CK134" s="71">
        <f ca="1">IF(CK$5="",0,SUMPRODUCT(
INDIRECT(ADDRESS($P134,SUMIFS($1:$1,$5:$5,1))&amp;":"&amp;ADDRESS($P134,CK$1)),
INDIRECT("rBP!"&amp;ADDRESS($S134,SUMIFS(rBP!$1:$1,rBP!$5:$5,MAX(rBP!$5:$5)-CK$5+1))&amp;":"&amp;ADDRESS($S134,SUMIFS(rBP!$1:$1,rBP!$5:$5,MAX(rBP!$5:$5))))))</f>
        <v>0</v>
      </c>
      <c r="CL134" s="71">
        <f ca="1">IF(CL$5="",0,SUMPRODUCT(
INDIRECT(ADDRESS($P134,SUMIFS($1:$1,$5:$5,1))&amp;":"&amp;ADDRESS($P134,CL$1)),
INDIRECT("rBP!"&amp;ADDRESS($S134,SUMIFS(rBP!$1:$1,rBP!$5:$5,MAX(rBP!$5:$5)-CL$5+1))&amp;":"&amp;ADDRESS($S134,SUMIFS(rBP!$1:$1,rBP!$5:$5,MAX(rBP!$5:$5))))))</f>
        <v>0</v>
      </c>
      <c r="CM134" s="71">
        <f ca="1">IF(CM$5="",0,SUMPRODUCT(
INDIRECT(ADDRESS($P134,SUMIFS($1:$1,$5:$5,1))&amp;":"&amp;ADDRESS($P134,CM$1)),
INDIRECT("rBP!"&amp;ADDRESS($S134,SUMIFS(rBP!$1:$1,rBP!$5:$5,MAX(rBP!$5:$5)-CM$5+1))&amp;":"&amp;ADDRESS($S134,SUMIFS(rBP!$1:$1,rBP!$5:$5,MAX(rBP!$5:$5))))))</f>
        <v>0</v>
      </c>
      <c r="CN134" s="71">
        <f ca="1">IF(CN$5="",0,SUMPRODUCT(
INDIRECT(ADDRESS($P134,SUMIFS($1:$1,$5:$5,1))&amp;":"&amp;ADDRESS($P134,CN$1)),
INDIRECT("rBP!"&amp;ADDRESS($S134,SUMIFS(rBP!$1:$1,rBP!$5:$5,MAX(rBP!$5:$5)-CN$5+1))&amp;":"&amp;ADDRESS($S134,SUMIFS(rBP!$1:$1,rBP!$5:$5,MAX(rBP!$5:$5))))))</f>
        <v>0</v>
      </c>
      <c r="CO134" s="71">
        <f ca="1">IF(CO$5="",0,SUMPRODUCT(
INDIRECT(ADDRESS($P134,SUMIFS($1:$1,$5:$5,1))&amp;":"&amp;ADDRESS($P134,CO$1)),
INDIRECT("rBP!"&amp;ADDRESS($S134,SUMIFS(rBP!$1:$1,rBP!$5:$5,MAX(rBP!$5:$5)-CO$5+1))&amp;":"&amp;ADDRESS($S134,SUMIFS(rBP!$1:$1,rBP!$5:$5,MAX(rBP!$5:$5))))))</f>
        <v>0</v>
      </c>
      <c r="CP134" s="71">
        <f ca="1">IF(CP$5="",0,SUMPRODUCT(
INDIRECT(ADDRESS($P134,SUMIFS($1:$1,$5:$5,1))&amp;":"&amp;ADDRESS($P134,CP$1)),
INDIRECT("rBP!"&amp;ADDRESS($S134,SUMIFS(rBP!$1:$1,rBP!$5:$5,MAX(rBP!$5:$5)-CP$5+1))&amp;":"&amp;ADDRESS($S134,SUMIFS(rBP!$1:$1,rBP!$5:$5,MAX(rBP!$5:$5))))))</f>
        <v>0</v>
      </c>
      <c r="CQ134" s="71">
        <f ca="1">IF(CQ$5="",0,SUMPRODUCT(
INDIRECT(ADDRESS($P134,SUMIFS($1:$1,$5:$5,1))&amp;":"&amp;ADDRESS($P134,CQ$1)),
INDIRECT("rBP!"&amp;ADDRESS($S134,SUMIFS(rBP!$1:$1,rBP!$5:$5,MAX(rBP!$5:$5)-CQ$5+1))&amp;":"&amp;ADDRESS($S134,SUMIFS(rBP!$1:$1,rBP!$5:$5,MAX(rBP!$5:$5))))))</f>
        <v>0</v>
      </c>
      <c r="CR134" s="71">
        <f ca="1">IF(CR$5="",0,SUMPRODUCT(
INDIRECT(ADDRESS($P134,SUMIFS($1:$1,$5:$5,1))&amp;":"&amp;ADDRESS($P134,CR$1)),
INDIRECT("rBP!"&amp;ADDRESS($S134,SUMIFS(rBP!$1:$1,rBP!$5:$5,MAX(rBP!$5:$5)-CR$5+1))&amp;":"&amp;ADDRESS($S134,SUMIFS(rBP!$1:$1,rBP!$5:$5,MAX(rBP!$5:$5))))))</f>
        <v>0</v>
      </c>
      <c r="CS134" s="71">
        <f ca="1">IF(CS$5="",0,SUMPRODUCT(
INDIRECT(ADDRESS($P134,SUMIFS($1:$1,$5:$5,1))&amp;":"&amp;ADDRESS($P134,CS$1)),
INDIRECT("rBP!"&amp;ADDRESS($S134,SUMIFS(rBP!$1:$1,rBP!$5:$5,MAX(rBP!$5:$5)-CS$5+1))&amp;":"&amp;ADDRESS($S134,SUMIFS(rBP!$1:$1,rBP!$5:$5,MAX(rBP!$5:$5))))))</f>
        <v>0</v>
      </c>
      <c r="CT134" s="71">
        <f ca="1">IF(CT$5="",0,SUMPRODUCT(
INDIRECT(ADDRESS($P134,SUMIFS($1:$1,$5:$5,1))&amp;":"&amp;ADDRESS($P134,CT$1)),
INDIRECT("rBP!"&amp;ADDRESS($S134,SUMIFS(rBP!$1:$1,rBP!$5:$5,MAX(rBP!$5:$5)-CT$5+1))&amp;":"&amp;ADDRESS($S134,SUMIFS(rBP!$1:$1,rBP!$5:$5,MAX(rBP!$5:$5))))))</f>
        <v>0</v>
      </c>
    </row>
    <row r="135" spans="1:98" s="27" customFormat="1" ht="12" x14ac:dyDescent="0.25">
      <c r="A135" s="26">
        <f>ROW()</f>
        <v>135</v>
      </c>
      <c r="E135" s="24"/>
      <c r="F135" s="68" t="str">
        <f>F132</f>
        <v>Себестоимость продаж</v>
      </c>
      <c r="G135" s="27" t="str">
        <f>BP!$F$23</f>
        <v>Материал</v>
      </c>
      <c r="M135" s="2" t="str">
        <f>Lists!$R$8</f>
        <v>руб.</v>
      </c>
      <c r="P135" s="73">
        <f t="shared" si="17"/>
        <v>7</v>
      </c>
      <c r="R135" s="24"/>
      <c r="S135" s="73">
        <f>BP!$A192</f>
        <v>192</v>
      </c>
      <c r="T135" s="69"/>
      <c r="U135" s="69"/>
      <c r="V135" s="77"/>
      <c r="W135" s="29">
        <f ca="1">SUM(INDIRECT(ADDRESS(ROW(),SUMIFS($1:$1,$5:$5,1))):INDIRECT(ADDRESS(ROW(),SUMIFS($1:$1,$5:$5,MAX($5:$5)))))</f>
        <v>4501148.3693223139</v>
      </c>
      <c r="X135" s="69"/>
      <c r="Y135" s="69"/>
      <c r="Z135" s="71">
        <f ca="1">IF(Z$5="",0,SUMPRODUCT(
INDIRECT(ADDRESS($P135,SUMIFS($1:$1,$5:$5,1))&amp;":"&amp;ADDRESS($P135,Z$1)),
INDIRECT("rBP!"&amp;ADDRESS($S135,SUMIFS(rBP!$1:$1,rBP!$5:$5,MAX(rBP!$5:$5)-Z$5+1))&amp;":"&amp;ADDRESS($S135,SUMIFS(rBP!$1:$1,rBP!$5:$5,MAX(rBP!$5:$5))))))</f>
        <v>0</v>
      </c>
      <c r="AA135" s="71">
        <f ca="1">IF(AA$5="",0,SUMPRODUCT(
INDIRECT(ADDRESS($P135,SUMIFS($1:$1,$5:$5,1))&amp;":"&amp;ADDRESS($P135,AA$1)),
INDIRECT("rBP!"&amp;ADDRESS($S135,SUMIFS(rBP!$1:$1,rBP!$5:$5,MAX(rBP!$5:$5)-AA$5+1))&amp;":"&amp;ADDRESS($S135,SUMIFS(rBP!$1:$1,rBP!$5:$5,MAX(rBP!$5:$5))))))</f>
        <v>0</v>
      </c>
      <c r="AB135" s="71">
        <f ca="1">IF(AB$5="",0,SUMPRODUCT(
INDIRECT(ADDRESS($P135,SUMIFS($1:$1,$5:$5,1))&amp;":"&amp;ADDRESS($P135,AB$1)),
INDIRECT("rBP!"&amp;ADDRESS($S135,SUMIFS(rBP!$1:$1,rBP!$5:$5,MAX(rBP!$5:$5)-AB$5+1))&amp;":"&amp;ADDRESS($S135,SUMIFS(rBP!$1:$1,rBP!$5:$5,MAX(rBP!$5:$5))))))</f>
        <v>0</v>
      </c>
      <c r="AC135" s="71">
        <f ca="1">IF(AC$5="",0,SUMPRODUCT(
INDIRECT(ADDRESS($P135,SUMIFS($1:$1,$5:$5,1))&amp;":"&amp;ADDRESS($P135,AC$1)),
INDIRECT("rBP!"&amp;ADDRESS($S135,SUMIFS(rBP!$1:$1,rBP!$5:$5,MAX(rBP!$5:$5)-AC$5+1))&amp;":"&amp;ADDRESS($S135,SUMIFS(rBP!$1:$1,rBP!$5:$5,MAX(rBP!$5:$5))))))</f>
        <v>0</v>
      </c>
      <c r="AD135" s="71">
        <f ca="1">IF(AD$5="",0,SUMPRODUCT(
INDIRECT(ADDRESS($P135,SUMIFS($1:$1,$5:$5,1))&amp;":"&amp;ADDRESS($P135,AD$1)),
INDIRECT("rBP!"&amp;ADDRESS($S135,SUMIFS(rBP!$1:$1,rBP!$5:$5,MAX(rBP!$5:$5)-AD$5+1))&amp;":"&amp;ADDRESS($S135,SUMIFS(rBP!$1:$1,rBP!$5:$5,MAX(rBP!$5:$5))))))</f>
        <v>0</v>
      </c>
      <c r="AE135" s="71">
        <f ca="1">IF(AE$5="",0,SUMPRODUCT(
INDIRECT(ADDRESS($P135,SUMIFS($1:$1,$5:$5,1))&amp;":"&amp;ADDRESS($P135,AE$1)),
INDIRECT("rBP!"&amp;ADDRESS($S135,SUMIFS(rBP!$1:$1,rBP!$5:$5,MAX(rBP!$5:$5)-AE$5+1))&amp;":"&amp;ADDRESS($S135,SUMIFS(rBP!$1:$1,rBP!$5:$5,MAX(rBP!$5:$5))))))</f>
        <v>5600</v>
      </c>
      <c r="AF135" s="71">
        <f ca="1">IF(AF$5="",0,SUMPRODUCT(
INDIRECT(ADDRESS($P135,SUMIFS($1:$1,$5:$5,1))&amp;":"&amp;ADDRESS($P135,AF$1)),
INDIRECT("rBP!"&amp;ADDRESS($S135,SUMIFS(rBP!$1:$1,rBP!$5:$5,MAX(rBP!$5:$5)-AF$5+1))&amp;":"&amp;ADDRESS($S135,SUMIFS(rBP!$1:$1,rBP!$5:$5,MAX(rBP!$5:$5))))))</f>
        <v>33768</v>
      </c>
      <c r="AG135" s="71">
        <f ca="1">IF(AG$5="",0,SUMPRODUCT(
INDIRECT(ADDRESS($P135,SUMIFS($1:$1,$5:$5,1))&amp;":"&amp;ADDRESS($P135,AG$1)),
INDIRECT("rBP!"&amp;ADDRESS($S135,SUMIFS(rBP!$1:$1,rBP!$5:$5,MAX(rBP!$5:$5)-AG$5+1))&amp;":"&amp;ADDRESS($S135,SUMIFS(rBP!$1:$1,rBP!$5:$5,MAX(rBP!$5:$5))))))</f>
        <v>48781.04</v>
      </c>
      <c r="AH135" s="71">
        <f ca="1">IF(AH$5="",0,SUMPRODUCT(
INDIRECT(ADDRESS($P135,SUMIFS($1:$1,$5:$5,1))&amp;":"&amp;ADDRESS($P135,AH$1)),
INDIRECT("rBP!"&amp;ADDRESS($S135,SUMIFS(rBP!$1:$1,rBP!$5:$5,MAX(rBP!$5:$5)-AH$5+1))&amp;":"&amp;ADDRESS($S135,SUMIFS(rBP!$1:$1,rBP!$5:$5,MAX(rBP!$5:$5))))))</f>
        <v>55844.471200000007</v>
      </c>
      <c r="AI135" s="71">
        <f ca="1">IF(AI$5="",0,SUMPRODUCT(
INDIRECT(ADDRESS($P135,SUMIFS($1:$1,$5:$5,1))&amp;":"&amp;ADDRESS($P135,AI$1)),
INDIRECT("rBP!"&amp;ADDRESS($S135,SUMIFS(rBP!$1:$1,rBP!$5:$5,MAX(rBP!$5:$5)-AI$5+1))&amp;":"&amp;ADDRESS($S135,SUMIFS(rBP!$1:$1,rBP!$5:$5,MAX(rBP!$5:$5))))))</f>
        <v>60319.805336000005</v>
      </c>
      <c r="AJ135" s="71">
        <f ca="1">IF(AJ$5="",0,SUMPRODUCT(
INDIRECT(ADDRESS($P135,SUMIFS($1:$1,$5:$5,1))&amp;":"&amp;ADDRESS($P135,AJ$1)),
INDIRECT("rBP!"&amp;ADDRESS($S135,SUMIFS(rBP!$1:$1,rBP!$5:$5,MAX(rBP!$5:$5)-AJ$5+1))&amp;":"&amp;ADDRESS($S135,SUMIFS(rBP!$1:$1,rBP!$5:$5,MAX(rBP!$5:$5))))))</f>
        <v>62129.399496080005</v>
      </c>
      <c r="AK135" s="71">
        <f ca="1">IF(AK$5="",0,SUMPRODUCT(
INDIRECT(ADDRESS($P135,SUMIFS($1:$1,$5:$5,1))&amp;":"&amp;ADDRESS($P135,AK$1)),
INDIRECT("rBP!"&amp;ADDRESS($S135,SUMIFS(rBP!$1:$1,rBP!$5:$5,MAX(rBP!$5:$5)-AK$5+1))&amp;":"&amp;ADDRESS($S135,SUMIFS(rBP!$1:$1,rBP!$5:$5,MAX(rBP!$5:$5))))))</f>
        <v>63993.281480962396</v>
      </c>
      <c r="AL135" s="71">
        <f ca="1">IF(AL$5="",0,SUMPRODUCT(
INDIRECT(ADDRESS($P135,SUMIFS($1:$1,$5:$5,1))&amp;":"&amp;ADDRESS($P135,AL$1)),
INDIRECT("rBP!"&amp;ADDRESS($S135,SUMIFS(rBP!$1:$1,rBP!$5:$5,MAX(rBP!$5:$5)-AL$5+1))&amp;":"&amp;ADDRESS($S135,SUMIFS(rBP!$1:$1,rBP!$5:$5,MAX(rBP!$5:$5))))))</f>
        <v>65913.079925391285</v>
      </c>
      <c r="AM135" s="71">
        <f ca="1">IF(AM$5="",0,SUMPRODUCT(
INDIRECT(ADDRESS($P135,SUMIFS($1:$1,$5:$5,1))&amp;":"&amp;ADDRESS($P135,AM$1)),
INDIRECT("rBP!"&amp;ADDRESS($S135,SUMIFS(rBP!$1:$1,rBP!$5:$5,MAX(rBP!$5:$5)-AM$5+1))&amp;":"&amp;ADDRESS($S135,SUMIFS(rBP!$1:$1,rBP!$5:$5,MAX(rBP!$5:$5))))))</f>
        <v>67890.472323153022</v>
      </c>
      <c r="AN135" s="71">
        <f ca="1">IF(AN$5="",0,SUMPRODUCT(
INDIRECT(ADDRESS($P135,SUMIFS($1:$1,$5:$5,1))&amp;":"&amp;ADDRESS($P135,AN$1)),
INDIRECT("rBP!"&amp;ADDRESS($S135,SUMIFS(rBP!$1:$1,rBP!$5:$5,MAX(rBP!$5:$5)-AN$5+1))&amp;":"&amp;ADDRESS($S135,SUMIFS(rBP!$1:$1,rBP!$5:$5,MAX(rBP!$5:$5))))))</f>
        <v>69927.186492847613</v>
      </c>
      <c r="AO135" s="71">
        <f ca="1">IF(AO$5="",0,SUMPRODUCT(
INDIRECT(ADDRESS($P135,SUMIFS($1:$1,$5:$5,1))&amp;":"&amp;ADDRESS($P135,AO$1)),
INDIRECT("rBP!"&amp;ADDRESS($S135,SUMIFS(rBP!$1:$1,rBP!$5:$5,MAX(rBP!$5:$5)-AO$5+1))&amp;":"&amp;ADDRESS($S135,SUMIFS(rBP!$1:$1,rBP!$5:$5,MAX(rBP!$5:$5))))))</f>
        <v>72025.002087633038</v>
      </c>
      <c r="AP135" s="71">
        <f ca="1">IF(AP$5="",0,SUMPRODUCT(
INDIRECT(ADDRESS($P135,SUMIFS($1:$1,$5:$5,1))&amp;":"&amp;ADDRESS($P135,AP$1)),
INDIRECT("rBP!"&amp;ADDRESS($S135,SUMIFS(rBP!$1:$1,rBP!$5:$5,MAX(rBP!$5:$5)-AP$5+1))&amp;":"&amp;ADDRESS($S135,SUMIFS(rBP!$1:$1,rBP!$5:$5,MAX(rBP!$5:$5))))))</f>
        <v>74185.752150262037</v>
      </c>
      <c r="AQ135" s="71">
        <f ca="1">IF(AQ$5="",0,SUMPRODUCT(
INDIRECT(ADDRESS($P135,SUMIFS($1:$1,$5:$5,1))&amp;":"&amp;ADDRESS($P135,AQ$1)),
INDIRECT("rBP!"&amp;ADDRESS($S135,SUMIFS(rBP!$1:$1,rBP!$5:$5,MAX(rBP!$5:$5)-AQ$5+1))&amp;":"&amp;ADDRESS($S135,SUMIFS(rBP!$1:$1,rBP!$5:$5,MAX(rBP!$5:$5))))))</f>
        <v>76411.3247147699</v>
      </c>
      <c r="AR135" s="71">
        <f ca="1">IF(AR$5="",0,SUMPRODUCT(
INDIRECT(ADDRESS($P135,SUMIFS($1:$1,$5:$5,1))&amp;":"&amp;ADDRESS($P135,AR$1)),
INDIRECT("rBP!"&amp;ADDRESS($S135,SUMIFS(rBP!$1:$1,rBP!$5:$5,MAX(rBP!$5:$5)-AR$5+1))&amp;":"&amp;ADDRESS($S135,SUMIFS(rBP!$1:$1,rBP!$5:$5,MAX(rBP!$5:$5))))))</f>
        <v>78703.66445621298</v>
      </c>
      <c r="AS135" s="71">
        <f ca="1">IF(AS$5="",0,SUMPRODUCT(
INDIRECT(ADDRESS($P135,SUMIFS($1:$1,$5:$5,1))&amp;":"&amp;ADDRESS($P135,AS$1)),
INDIRECT("rBP!"&amp;ADDRESS($S135,SUMIFS(rBP!$1:$1,rBP!$5:$5,MAX(rBP!$5:$5)-AS$5+1))&amp;":"&amp;ADDRESS($S135,SUMIFS(rBP!$1:$1,rBP!$5:$5,MAX(rBP!$5:$5))))))</f>
        <v>81064.774389899394</v>
      </c>
      <c r="AT135" s="71">
        <f ca="1">IF(AT$5="",0,SUMPRODUCT(
INDIRECT(ADDRESS($P135,SUMIFS($1:$1,$5:$5,1))&amp;":"&amp;ADDRESS($P135,AT$1)),
INDIRECT("rBP!"&amp;ADDRESS($S135,SUMIFS(rBP!$1:$1,rBP!$5:$5,MAX(rBP!$5:$5)-AT$5+1))&amp;":"&amp;ADDRESS($S135,SUMIFS(rBP!$1:$1,rBP!$5:$5,MAX(rBP!$5:$5))))))</f>
        <v>83496.71762159637</v>
      </c>
      <c r="AU135" s="71">
        <f ca="1">IF(AU$5="",0,SUMPRODUCT(
INDIRECT(ADDRESS($P135,SUMIFS($1:$1,$5:$5,1))&amp;":"&amp;ADDRESS($P135,AU$1)),
INDIRECT("rBP!"&amp;ADDRESS($S135,SUMIFS(rBP!$1:$1,rBP!$5:$5,MAX(rBP!$5:$5)-AU$5+1))&amp;":"&amp;ADDRESS($S135,SUMIFS(rBP!$1:$1,rBP!$5:$5,MAX(rBP!$5:$5))))))</f>
        <v>86001.619150244253</v>
      </c>
      <c r="AV135" s="71">
        <f ca="1">IF(AV$5="",0,SUMPRODUCT(
INDIRECT(ADDRESS($P135,SUMIFS($1:$1,$5:$5,1))&amp;":"&amp;ADDRESS($P135,AV$1)),
INDIRECT("rBP!"&amp;ADDRESS($S135,SUMIFS(rBP!$1:$1,rBP!$5:$5,MAX(rBP!$5:$5)-AV$5+1))&amp;":"&amp;ADDRESS($S135,SUMIFS(rBP!$1:$1,rBP!$5:$5,MAX(rBP!$5:$5))))))</f>
        <v>88581.667724751591</v>
      </c>
      <c r="AW135" s="71">
        <f ca="1">IF(AW$5="",0,SUMPRODUCT(
INDIRECT(ADDRESS($P135,SUMIFS($1:$1,$5:$5,1))&amp;":"&amp;ADDRESS($P135,AW$1)),
INDIRECT("rBP!"&amp;ADDRESS($S135,SUMIFS(rBP!$1:$1,rBP!$5:$5,MAX(rBP!$5:$5)-AW$5+1))&amp;":"&amp;ADDRESS($S135,SUMIFS(rBP!$1:$1,rBP!$5:$5,MAX(rBP!$5:$5))))))</f>
        <v>91239.117756494146</v>
      </c>
      <c r="AX135" s="71">
        <f ca="1">IF(AX$5="",0,SUMPRODUCT(
INDIRECT(ADDRESS($P135,SUMIFS($1:$1,$5:$5,1))&amp;":"&amp;ADDRESS($P135,AX$1)),
INDIRECT("rBP!"&amp;ADDRESS($S135,SUMIFS(rBP!$1:$1,rBP!$5:$5,MAX(rBP!$5:$5)-AX$5+1))&amp;":"&amp;ADDRESS($S135,SUMIFS(rBP!$1:$1,rBP!$5:$5,MAX(rBP!$5:$5))))))</f>
        <v>93976.291289188986</v>
      </c>
      <c r="AY135" s="71">
        <f ca="1">IF(AY$5="",0,SUMPRODUCT(
INDIRECT(ADDRESS($P135,SUMIFS($1:$1,$5:$5,1))&amp;":"&amp;ADDRESS($P135,AY$1)),
INDIRECT("rBP!"&amp;ADDRESS($S135,SUMIFS(rBP!$1:$1,rBP!$5:$5,MAX(rBP!$5:$5)-AY$5+1))&amp;":"&amp;ADDRESS($S135,SUMIFS(rBP!$1:$1,rBP!$5:$5,MAX(rBP!$5:$5))))))</f>
        <v>96795.580027864649</v>
      </c>
      <c r="AZ135" s="71">
        <f ca="1">IF(AZ$5="",0,SUMPRODUCT(
INDIRECT(ADDRESS($P135,SUMIFS($1:$1,$5:$5,1))&amp;":"&amp;ADDRESS($P135,AZ$1)),
INDIRECT("rBP!"&amp;ADDRESS($S135,SUMIFS(rBP!$1:$1,rBP!$5:$5,MAX(rBP!$5:$5)-AZ$5+1))&amp;":"&amp;ADDRESS($S135,SUMIFS(rBP!$1:$1,rBP!$5:$5,MAX(rBP!$5:$5))))))</f>
        <v>99699.447428700587</v>
      </c>
      <c r="BA135" s="71">
        <f ca="1">IF(BA$5="",0,SUMPRODUCT(
INDIRECT(ADDRESS($P135,SUMIFS($1:$1,$5:$5,1))&amp;":"&amp;ADDRESS($P135,BA$1)),
INDIRECT("rBP!"&amp;ADDRESS($S135,SUMIFS(rBP!$1:$1,rBP!$5:$5,MAX(rBP!$5:$5)-BA$5+1))&amp;":"&amp;ADDRESS($S135,SUMIFS(rBP!$1:$1,rBP!$5:$5,MAX(rBP!$5:$5))))))</f>
        <v>102690.4308515616</v>
      </c>
      <c r="BB135" s="71">
        <f ca="1">IF(BB$5="",0,SUMPRODUCT(
INDIRECT(ADDRESS($P135,SUMIFS($1:$1,$5:$5,1))&amp;":"&amp;ADDRESS($P135,BB$1)),
INDIRECT("rBP!"&amp;ADDRESS($S135,SUMIFS(rBP!$1:$1,rBP!$5:$5,MAX(rBP!$5:$5)-BB$5+1))&amp;":"&amp;ADDRESS($S135,SUMIFS(rBP!$1:$1,rBP!$5:$5,MAX(rBP!$5:$5))))))</f>
        <v>105771.14377710846</v>
      </c>
      <c r="BC135" s="71">
        <f ca="1">IF(BC$5="",0,SUMPRODUCT(
INDIRECT(ADDRESS($P135,SUMIFS($1:$1,$5:$5,1))&amp;":"&amp;ADDRESS($P135,BC$1)),
INDIRECT("rBP!"&amp;ADDRESS($S135,SUMIFS(rBP!$1:$1,rBP!$5:$5,MAX(rBP!$5:$5)-BC$5+1))&amp;":"&amp;ADDRESS($S135,SUMIFS(rBP!$1:$1,rBP!$5:$5,MAX(rBP!$5:$5))))))</f>
        <v>108944.27809042171</v>
      </c>
      <c r="BD135" s="71">
        <f ca="1">IF(BD$5="",0,SUMPRODUCT(
INDIRECT(ADDRESS($P135,SUMIFS($1:$1,$5:$5,1))&amp;":"&amp;ADDRESS($P135,BD$1)),
INDIRECT("rBP!"&amp;ADDRESS($S135,SUMIFS(rBP!$1:$1,rBP!$5:$5,MAX(rBP!$5:$5)-BD$5+1))&amp;":"&amp;ADDRESS($S135,SUMIFS(rBP!$1:$1,rBP!$5:$5,MAX(rBP!$5:$5))))))</f>
        <v>112212.60643313438</v>
      </c>
      <c r="BE135" s="71">
        <f ca="1">IF(BE$5="",0,SUMPRODUCT(
INDIRECT(ADDRESS($P135,SUMIFS($1:$1,$5:$5,1))&amp;":"&amp;ADDRESS($P135,BE$1)),
INDIRECT("rBP!"&amp;ADDRESS($S135,SUMIFS(rBP!$1:$1,rBP!$5:$5,MAX(rBP!$5:$5)-BE$5+1))&amp;":"&amp;ADDRESS($S135,SUMIFS(rBP!$1:$1,rBP!$5:$5,MAX(rBP!$5:$5))))))</f>
        <v>115578.98462612841</v>
      </c>
      <c r="BF135" s="71">
        <f ca="1">IF(BF$5="",0,SUMPRODUCT(
INDIRECT(ADDRESS($P135,SUMIFS($1:$1,$5:$5,1))&amp;":"&amp;ADDRESS($P135,BF$1)),
INDIRECT("rBP!"&amp;ADDRESS($S135,SUMIFS(rBP!$1:$1,rBP!$5:$5,MAX(rBP!$5:$5)-BF$5+1))&amp;":"&amp;ADDRESS($S135,SUMIFS(rBP!$1:$1,rBP!$5:$5,MAX(rBP!$5:$5))))))</f>
        <v>119046.35416491226</v>
      </c>
      <c r="BG135" s="71">
        <f ca="1">IF(BG$5="",0,SUMPRODUCT(
INDIRECT(ADDRESS($P135,SUMIFS($1:$1,$5:$5,1))&amp;":"&amp;ADDRESS($P135,BG$1)),
INDIRECT("rBP!"&amp;ADDRESS($S135,SUMIFS(rBP!$1:$1,rBP!$5:$5,MAX(rBP!$5:$5)-BG$5+1))&amp;":"&amp;ADDRESS($S135,SUMIFS(rBP!$1:$1,rBP!$5:$5,MAX(rBP!$5:$5))))))</f>
        <v>122617.74478985961</v>
      </c>
      <c r="BH135" s="71">
        <f ca="1">IF(BH$5="",0,SUMPRODUCT(
INDIRECT(ADDRESS($P135,SUMIFS($1:$1,$5:$5,1))&amp;":"&amp;ADDRESS($P135,BH$1)),
INDIRECT("rBP!"&amp;ADDRESS($S135,SUMIFS(rBP!$1:$1,rBP!$5:$5,MAX(rBP!$5:$5)-BH$5+1))&amp;":"&amp;ADDRESS($S135,SUMIFS(rBP!$1:$1,rBP!$5:$5,MAX(rBP!$5:$5))))))</f>
        <v>126296.27713355541</v>
      </c>
      <c r="BI135" s="71">
        <f ca="1">IF(BI$5="",0,SUMPRODUCT(
INDIRECT(ADDRESS($P135,SUMIFS($1:$1,$5:$5,1))&amp;":"&amp;ADDRESS($P135,BI$1)),
INDIRECT("rBP!"&amp;ADDRESS($S135,SUMIFS(rBP!$1:$1,rBP!$5:$5,MAX(rBP!$5:$5)-BI$5+1))&amp;":"&amp;ADDRESS($S135,SUMIFS(rBP!$1:$1,rBP!$5:$5,MAX(rBP!$5:$5))))))</f>
        <v>130085.16544756209</v>
      </c>
      <c r="BJ135" s="71">
        <f ca="1">IF(BJ$5="",0,SUMPRODUCT(
INDIRECT(ADDRESS($P135,SUMIFS($1:$1,$5:$5,1))&amp;":"&amp;ADDRESS($P135,BJ$1)),
INDIRECT("rBP!"&amp;ADDRESS($S135,SUMIFS(rBP!$1:$1,rBP!$5:$5,MAX(rBP!$5:$5)-BJ$5+1))&amp;":"&amp;ADDRESS($S135,SUMIFS(rBP!$1:$1,rBP!$5:$5,MAX(rBP!$5:$5))))))</f>
        <v>133987.72041098896</v>
      </c>
      <c r="BK135" s="71">
        <f ca="1">IF(BK$5="",0,SUMPRODUCT(
INDIRECT(ADDRESS($P135,SUMIFS($1:$1,$5:$5,1))&amp;":"&amp;ADDRESS($P135,BK$1)),
INDIRECT("rBP!"&amp;ADDRESS($S135,SUMIFS(rBP!$1:$1,rBP!$5:$5,MAX(rBP!$5:$5)-BK$5+1))&amp;":"&amp;ADDRESS($S135,SUMIFS(rBP!$1:$1,rBP!$5:$5,MAX(rBP!$5:$5))))))</f>
        <v>138007.35202331861</v>
      </c>
      <c r="BL135" s="71">
        <f ca="1">IF(BL$5="",0,SUMPRODUCT(
INDIRECT(ADDRESS($P135,SUMIFS($1:$1,$5:$5,1))&amp;":"&amp;ADDRESS($P135,BL$1)),
INDIRECT("rBP!"&amp;ADDRESS($S135,SUMIFS(rBP!$1:$1,rBP!$5:$5,MAX(rBP!$5:$5)-BL$5+1))&amp;":"&amp;ADDRESS($S135,SUMIFS(rBP!$1:$1,rBP!$5:$5,MAX(rBP!$5:$5))))))</f>
        <v>142147.57258401817</v>
      </c>
      <c r="BM135" s="71">
        <f ca="1">IF(BM$5="",0,SUMPRODUCT(
INDIRECT(ADDRESS($P135,SUMIFS($1:$1,$5:$5,1))&amp;":"&amp;ADDRESS($P135,BM$1)),
INDIRECT("rBP!"&amp;ADDRESS($S135,SUMIFS(rBP!$1:$1,rBP!$5:$5,MAX(rBP!$5:$5)-BM$5+1))&amp;":"&amp;ADDRESS($S135,SUMIFS(rBP!$1:$1,rBP!$5:$5,MAX(rBP!$5:$5))))))</f>
        <v>146411.99976153873</v>
      </c>
      <c r="BN135" s="71">
        <f ca="1">IF(BN$5="",0,SUMPRODUCT(
INDIRECT(ADDRESS($P135,SUMIFS($1:$1,$5:$5,1))&amp;":"&amp;ADDRESS($P135,BN$1)),
INDIRECT("rBP!"&amp;ADDRESS($S135,SUMIFS(rBP!$1:$1,rBP!$5:$5,MAX(rBP!$5:$5)-BN$5+1))&amp;":"&amp;ADDRESS($S135,SUMIFS(rBP!$1:$1,rBP!$5:$5,MAX(rBP!$5:$5))))))</f>
        <v>150804.3597543849</v>
      </c>
      <c r="BO135" s="71">
        <f ca="1">IF(BO$5="",0,SUMPRODUCT(
INDIRECT(ADDRESS($P135,SUMIFS($1:$1,$5:$5,1))&amp;":"&amp;ADDRESS($P135,BO$1)),
INDIRECT("rBP!"&amp;ADDRESS($S135,SUMIFS(rBP!$1:$1,rBP!$5:$5,MAX(rBP!$5:$5)-BO$5+1))&amp;":"&amp;ADDRESS($S135,SUMIFS(rBP!$1:$1,rBP!$5:$5,MAX(rBP!$5:$5))))))</f>
        <v>155328.49054701644</v>
      </c>
      <c r="BP135" s="71">
        <f ca="1">IF(BP$5="",0,SUMPRODUCT(
INDIRECT(ADDRESS($P135,SUMIFS($1:$1,$5:$5,1))&amp;":"&amp;ADDRESS($P135,BP$1)),
INDIRECT("rBP!"&amp;ADDRESS($S135,SUMIFS(rBP!$1:$1,rBP!$5:$5,MAX(rBP!$5:$5)-BP$5+1))&amp;":"&amp;ADDRESS($S135,SUMIFS(rBP!$1:$1,rBP!$5:$5,MAX(rBP!$5:$5))))))</f>
        <v>159988.34526342695</v>
      </c>
      <c r="BQ135" s="71">
        <f ca="1">IF(BQ$5="",0,SUMPRODUCT(
INDIRECT(ADDRESS($P135,SUMIFS($1:$1,$5:$5,1))&amp;":"&amp;ADDRESS($P135,BQ$1)),
INDIRECT("rBP!"&amp;ADDRESS($S135,SUMIFS(rBP!$1:$1,rBP!$5:$5,MAX(rBP!$5:$5)-BQ$5+1))&amp;":"&amp;ADDRESS($S135,SUMIFS(rBP!$1:$1,rBP!$5:$5,MAX(rBP!$5:$5))))))</f>
        <v>164787.99562132976</v>
      </c>
      <c r="BR135" s="71">
        <f ca="1">IF(BR$5="",0,SUMPRODUCT(
INDIRECT(ADDRESS($P135,SUMIFS($1:$1,$5:$5,1))&amp;":"&amp;ADDRESS($P135,BR$1)),
INDIRECT("rBP!"&amp;ADDRESS($S135,SUMIFS(rBP!$1:$1,rBP!$5:$5,MAX(rBP!$5:$5)-BR$5+1))&amp;":"&amp;ADDRESS($S135,SUMIFS(rBP!$1:$1,rBP!$5:$5,MAX(rBP!$5:$5))))))</f>
        <v>169731.63548996966</v>
      </c>
      <c r="BS135" s="71">
        <f ca="1">IF(BS$5="",0,SUMPRODUCT(
INDIRECT(ADDRESS($P135,SUMIFS($1:$1,$5:$5,1))&amp;":"&amp;ADDRESS($P135,BS$1)),
INDIRECT("rBP!"&amp;ADDRESS($S135,SUMIFS(rBP!$1:$1,rBP!$5:$5,MAX(rBP!$5:$5)-BS$5+1))&amp;":"&amp;ADDRESS($S135,SUMIFS(rBP!$1:$1,rBP!$5:$5,MAX(rBP!$5:$5))))))</f>
        <v>174823.58455466875</v>
      </c>
      <c r="BT135" s="71">
        <f ca="1">IF(BT$5="",0,SUMPRODUCT(
INDIRECT(ADDRESS($P135,SUMIFS($1:$1,$5:$5,1))&amp;":"&amp;ADDRESS($P135,BT$1)),
INDIRECT("rBP!"&amp;ADDRESS($S135,SUMIFS(rBP!$1:$1,rBP!$5:$5,MAX(rBP!$5:$5)-BT$5+1))&amp;":"&amp;ADDRESS($S135,SUMIFS(rBP!$1:$1,rBP!$5:$5,MAX(rBP!$5:$5))))))</f>
        <v>180068.29209130883</v>
      </c>
      <c r="BU135" s="71">
        <f ca="1">IF(BU$5="",0,SUMPRODUCT(
INDIRECT(ADDRESS($P135,SUMIFS($1:$1,$5:$5,1))&amp;":"&amp;ADDRESS($P135,BU$1)),
INDIRECT("rBP!"&amp;ADDRESS($S135,SUMIFS(rBP!$1:$1,rBP!$5:$5,MAX(rBP!$5:$5)-BU$5+1))&amp;":"&amp;ADDRESS($S135,SUMIFS(rBP!$1:$1,rBP!$5:$5,MAX(rBP!$5:$5))))))</f>
        <v>185470.34085404809</v>
      </c>
      <c r="BV135" s="71">
        <f ca="1">IF(BV$5="",0,SUMPRODUCT(
INDIRECT(ADDRESS($P135,SUMIFS($1:$1,$5:$5,1))&amp;":"&amp;ADDRESS($P135,BV$1)),
INDIRECT("rBP!"&amp;ADDRESS($S135,SUMIFS(rBP!$1:$1,rBP!$5:$5,MAX(rBP!$5:$5)-BV$5+1))&amp;":"&amp;ADDRESS($S135,SUMIFS(rBP!$1:$1,rBP!$5:$5,MAX(rBP!$5:$5))))))</f>
        <v>0</v>
      </c>
      <c r="BW135" s="71">
        <f ca="1">IF(BW$5="",0,SUMPRODUCT(
INDIRECT(ADDRESS($P135,SUMIFS($1:$1,$5:$5,1))&amp;":"&amp;ADDRESS($P135,BW$1)),
INDIRECT("rBP!"&amp;ADDRESS($S135,SUMIFS(rBP!$1:$1,rBP!$5:$5,MAX(rBP!$5:$5)-BW$5+1))&amp;":"&amp;ADDRESS($S135,SUMIFS(rBP!$1:$1,rBP!$5:$5,MAX(rBP!$5:$5))))))</f>
        <v>0</v>
      </c>
      <c r="BX135" s="71">
        <f ca="1">IF(BX$5="",0,SUMPRODUCT(
INDIRECT(ADDRESS($P135,SUMIFS($1:$1,$5:$5,1))&amp;":"&amp;ADDRESS($P135,BX$1)),
INDIRECT("rBP!"&amp;ADDRESS($S135,SUMIFS(rBP!$1:$1,rBP!$5:$5,MAX(rBP!$5:$5)-BX$5+1))&amp;":"&amp;ADDRESS($S135,SUMIFS(rBP!$1:$1,rBP!$5:$5,MAX(rBP!$5:$5))))))</f>
        <v>0</v>
      </c>
      <c r="BY135" s="71">
        <f ca="1">IF(BY$5="",0,SUMPRODUCT(
INDIRECT(ADDRESS($P135,SUMIFS($1:$1,$5:$5,1))&amp;":"&amp;ADDRESS($P135,BY$1)),
INDIRECT("rBP!"&amp;ADDRESS($S135,SUMIFS(rBP!$1:$1,rBP!$5:$5,MAX(rBP!$5:$5)-BY$5+1))&amp;":"&amp;ADDRESS($S135,SUMIFS(rBP!$1:$1,rBP!$5:$5,MAX(rBP!$5:$5))))))</f>
        <v>0</v>
      </c>
      <c r="BZ135" s="71">
        <f ca="1">IF(BZ$5="",0,SUMPRODUCT(
INDIRECT(ADDRESS($P135,SUMIFS($1:$1,$5:$5,1))&amp;":"&amp;ADDRESS($P135,BZ$1)),
INDIRECT("rBP!"&amp;ADDRESS($S135,SUMIFS(rBP!$1:$1,rBP!$5:$5,MAX(rBP!$5:$5)-BZ$5+1))&amp;":"&amp;ADDRESS($S135,SUMIFS(rBP!$1:$1,rBP!$5:$5,MAX(rBP!$5:$5))))))</f>
        <v>0</v>
      </c>
      <c r="CA135" s="71">
        <f ca="1">IF(CA$5="",0,SUMPRODUCT(
INDIRECT(ADDRESS($P135,SUMIFS($1:$1,$5:$5,1))&amp;":"&amp;ADDRESS($P135,CA$1)),
INDIRECT("rBP!"&amp;ADDRESS($S135,SUMIFS(rBP!$1:$1,rBP!$5:$5,MAX(rBP!$5:$5)-CA$5+1))&amp;":"&amp;ADDRESS($S135,SUMIFS(rBP!$1:$1,rBP!$5:$5,MAX(rBP!$5:$5))))))</f>
        <v>0</v>
      </c>
      <c r="CB135" s="71">
        <f ca="1">IF(CB$5="",0,SUMPRODUCT(
INDIRECT(ADDRESS($P135,SUMIFS($1:$1,$5:$5,1))&amp;":"&amp;ADDRESS($P135,CB$1)),
INDIRECT("rBP!"&amp;ADDRESS($S135,SUMIFS(rBP!$1:$1,rBP!$5:$5,MAX(rBP!$5:$5)-CB$5+1))&amp;":"&amp;ADDRESS($S135,SUMIFS(rBP!$1:$1,rBP!$5:$5,MAX(rBP!$5:$5))))))</f>
        <v>0</v>
      </c>
      <c r="CC135" s="71">
        <f ca="1">IF(CC$5="",0,SUMPRODUCT(
INDIRECT(ADDRESS($P135,SUMIFS($1:$1,$5:$5,1))&amp;":"&amp;ADDRESS($P135,CC$1)),
INDIRECT("rBP!"&amp;ADDRESS($S135,SUMIFS(rBP!$1:$1,rBP!$5:$5,MAX(rBP!$5:$5)-CC$5+1))&amp;":"&amp;ADDRESS($S135,SUMIFS(rBP!$1:$1,rBP!$5:$5,MAX(rBP!$5:$5))))))</f>
        <v>0</v>
      </c>
      <c r="CD135" s="71">
        <f ca="1">IF(CD$5="",0,SUMPRODUCT(
INDIRECT(ADDRESS($P135,SUMIFS($1:$1,$5:$5,1))&amp;":"&amp;ADDRESS($P135,CD$1)),
INDIRECT("rBP!"&amp;ADDRESS($S135,SUMIFS(rBP!$1:$1,rBP!$5:$5,MAX(rBP!$5:$5)-CD$5+1))&amp;":"&amp;ADDRESS($S135,SUMIFS(rBP!$1:$1,rBP!$5:$5,MAX(rBP!$5:$5))))))</f>
        <v>0</v>
      </c>
      <c r="CE135" s="71">
        <f ca="1">IF(CE$5="",0,SUMPRODUCT(
INDIRECT(ADDRESS($P135,SUMIFS($1:$1,$5:$5,1))&amp;":"&amp;ADDRESS($P135,CE$1)),
INDIRECT("rBP!"&amp;ADDRESS($S135,SUMIFS(rBP!$1:$1,rBP!$5:$5,MAX(rBP!$5:$5)-CE$5+1))&amp;":"&amp;ADDRESS($S135,SUMIFS(rBP!$1:$1,rBP!$5:$5,MAX(rBP!$5:$5))))))</f>
        <v>0</v>
      </c>
      <c r="CF135" s="71">
        <f ca="1">IF(CF$5="",0,SUMPRODUCT(
INDIRECT(ADDRESS($P135,SUMIFS($1:$1,$5:$5,1))&amp;":"&amp;ADDRESS($P135,CF$1)),
INDIRECT("rBP!"&amp;ADDRESS($S135,SUMIFS(rBP!$1:$1,rBP!$5:$5,MAX(rBP!$5:$5)-CF$5+1))&amp;":"&amp;ADDRESS($S135,SUMIFS(rBP!$1:$1,rBP!$5:$5,MAX(rBP!$5:$5))))))</f>
        <v>0</v>
      </c>
      <c r="CG135" s="71">
        <f ca="1">IF(CG$5="",0,SUMPRODUCT(
INDIRECT(ADDRESS($P135,SUMIFS($1:$1,$5:$5,1))&amp;":"&amp;ADDRESS($P135,CG$1)),
INDIRECT("rBP!"&amp;ADDRESS($S135,SUMIFS(rBP!$1:$1,rBP!$5:$5,MAX(rBP!$5:$5)-CG$5+1))&amp;":"&amp;ADDRESS($S135,SUMIFS(rBP!$1:$1,rBP!$5:$5,MAX(rBP!$5:$5))))))</f>
        <v>0</v>
      </c>
      <c r="CH135" s="71">
        <f ca="1">IF(CH$5="",0,SUMPRODUCT(
INDIRECT(ADDRESS($P135,SUMIFS($1:$1,$5:$5,1))&amp;":"&amp;ADDRESS($P135,CH$1)),
INDIRECT("rBP!"&amp;ADDRESS($S135,SUMIFS(rBP!$1:$1,rBP!$5:$5,MAX(rBP!$5:$5)-CH$5+1))&amp;":"&amp;ADDRESS($S135,SUMIFS(rBP!$1:$1,rBP!$5:$5,MAX(rBP!$5:$5))))))</f>
        <v>0</v>
      </c>
      <c r="CI135" s="71">
        <f ca="1">IF(CI$5="",0,SUMPRODUCT(
INDIRECT(ADDRESS($P135,SUMIFS($1:$1,$5:$5,1))&amp;":"&amp;ADDRESS($P135,CI$1)),
INDIRECT("rBP!"&amp;ADDRESS($S135,SUMIFS(rBP!$1:$1,rBP!$5:$5,MAX(rBP!$5:$5)-CI$5+1))&amp;":"&amp;ADDRESS($S135,SUMIFS(rBP!$1:$1,rBP!$5:$5,MAX(rBP!$5:$5))))))</f>
        <v>0</v>
      </c>
      <c r="CJ135" s="71">
        <f ca="1">IF(CJ$5="",0,SUMPRODUCT(
INDIRECT(ADDRESS($P135,SUMIFS($1:$1,$5:$5,1))&amp;":"&amp;ADDRESS($P135,CJ$1)),
INDIRECT("rBP!"&amp;ADDRESS($S135,SUMIFS(rBP!$1:$1,rBP!$5:$5,MAX(rBP!$5:$5)-CJ$5+1))&amp;":"&amp;ADDRESS($S135,SUMIFS(rBP!$1:$1,rBP!$5:$5,MAX(rBP!$5:$5))))))</f>
        <v>0</v>
      </c>
      <c r="CK135" s="71">
        <f ca="1">IF(CK$5="",0,SUMPRODUCT(
INDIRECT(ADDRESS($P135,SUMIFS($1:$1,$5:$5,1))&amp;":"&amp;ADDRESS($P135,CK$1)),
INDIRECT("rBP!"&amp;ADDRESS($S135,SUMIFS(rBP!$1:$1,rBP!$5:$5,MAX(rBP!$5:$5)-CK$5+1))&amp;":"&amp;ADDRESS($S135,SUMIFS(rBP!$1:$1,rBP!$5:$5,MAX(rBP!$5:$5))))))</f>
        <v>0</v>
      </c>
      <c r="CL135" s="71">
        <f ca="1">IF(CL$5="",0,SUMPRODUCT(
INDIRECT(ADDRESS($P135,SUMIFS($1:$1,$5:$5,1))&amp;":"&amp;ADDRESS($P135,CL$1)),
INDIRECT("rBP!"&amp;ADDRESS($S135,SUMIFS(rBP!$1:$1,rBP!$5:$5,MAX(rBP!$5:$5)-CL$5+1))&amp;":"&amp;ADDRESS($S135,SUMIFS(rBP!$1:$1,rBP!$5:$5,MAX(rBP!$5:$5))))))</f>
        <v>0</v>
      </c>
      <c r="CM135" s="71">
        <f ca="1">IF(CM$5="",0,SUMPRODUCT(
INDIRECT(ADDRESS($P135,SUMIFS($1:$1,$5:$5,1))&amp;":"&amp;ADDRESS($P135,CM$1)),
INDIRECT("rBP!"&amp;ADDRESS($S135,SUMIFS(rBP!$1:$1,rBP!$5:$5,MAX(rBP!$5:$5)-CM$5+1))&amp;":"&amp;ADDRESS($S135,SUMIFS(rBP!$1:$1,rBP!$5:$5,MAX(rBP!$5:$5))))))</f>
        <v>0</v>
      </c>
      <c r="CN135" s="71">
        <f ca="1">IF(CN$5="",0,SUMPRODUCT(
INDIRECT(ADDRESS($P135,SUMIFS($1:$1,$5:$5,1))&amp;":"&amp;ADDRESS($P135,CN$1)),
INDIRECT("rBP!"&amp;ADDRESS($S135,SUMIFS(rBP!$1:$1,rBP!$5:$5,MAX(rBP!$5:$5)-CN$5+1))&amp;":"&amp;ADDRESS($S135,SUMIFS(rBP!$1:$1,rBP!$5:$5,MAX(rBP!$5:$5))))))</f>
        <v>0</v>
      </c>
      <c r="CO135" s="71">
        <f ca="1">IF(CO$5="",0,SUMPRODUCT(
INDIRECT(ADDRESS($P135,SUMIFS($1:$1,$5:$5,1))&amp;":"&amp;ADDRESS($P135,CO$1)),
INDIRECT("rBP!"&amp;ADDRESS($S135,SUMIFS(rBP!$1:$1,rBP!$5:$5,MAX(rBP!$5:$5)-CO$5+1))&amp;":"&amp;ADDRESS($S135,SUMIFS(rBP!$1:$1,rBP!$5:$5,MAX(rBP!$5:$5))))))</f>
        <v>0</v>
      </c>
      <c r="CP135" s="71">
        <f ca="1">IF(CP$5="",0,SUMPRODUCT(
INDIRECT(ADDRESS($P135,SUMIFS($1:$1,$5:$5,1))&amp;":"&amp;ADDRESS($P135,CP$1)),
INDIRECT("rBP!"&amp;ADDRESS($S135,SUMIFS(rBP!$1:$1,rBP!$5:$5,MAX(rBP!$5:$5)-CP$5+1))&amp;":"&amp;ADDRESS($S135,SUMIFS(rBP!$1:$1,rBP!$5:$5,MAX(rBP!$5:$5))))))</f>
        <v>0</v>
      </c>
      <c r="CQ135" s="71">
        <f ca="1">IF(CQ$5="",0,SUMPRODUCT(
INDIRECT(ADDRESS($P135,SUMIFS($1:$1,$5:$5,1))&amp;":"&amp;ADDRESS($P135,CQ$1)),
INDIRECT("rBP!"&amp;ADDRESS($S135,SUMIFS(rBP!$1:$1,rBP!$5:$5,MAX(rBP!$5:$5)-CQ$5+1))&amp;":"&amp;ADDRESS($S135,SUMIFS(rBP!$1:$1,rBP!$5:$5,MAX(rBP!$5:$5))))))</f>
        <v>0</v>
      </c>
      <c r="CR135" s="71">
        <f ca="1">IF(CR$5="",0,SUMPRODUCT(
INDIRECT(ADDRESS($P135,SUMIFS($1:$1,$5:$5,1))&amp;":"&amp;ADDRESS($P135,CR$1)),
INDIRECT("rBP!"&amp;ADDRESS($S135,SUMIFS(rBP!$1:$1,rBP!$5:$5,MAX(rBP!$5:$5)-CR$5+1))&amp;":"&amp;ADDRESS($S135,SUMIFS(rBP!$1:$1,rBP!$5:$5,MAX(rBP!$5:$5))))))</f>
        <v>0</v>
      </c>
      <c r="CS135" s="71">
        <f ca="1">IF(CS$5="",0,SUMPRODUCT(
INDIRECT(ADDRESS($P135,SUMIFS($1:$1,$5:$5,1))&amp;":"&amp;ADDRESS($P135,CS$1)),
INDIRECT("rBP!"&amp;ADDRESS($S135,SUMIFS(rBP!$1:$1,rBP!$5:$5,MAX(rBP!$5:$5)-CS$5+1))&amp;":"&amp;ADDRESS($S135,SUMIFS(rBP!$1:$1,rBP!$5:$5,MAX(rBP!$5:$5))))))</f>
        <v>0</v>
      </c>
      <c r="CT135" s="71">
        <f ca="1">IF(CT$5="",0,SUMPRODUCT(
INDIRECT(ADDRESS($P135,SUMIFS($1:$1,$5:$5,1))&amp;":"&amp;ADDRESS($P135,CT$1)),
INDIRECT("rBP!"&amp;ADDRESS($S135,SUMIFS(rBP!$1:$1,rBP!$5:$5,MAX(rBP!$5:$5)-CT$5+1))&amp;":"&amp;ADDRESS($S135,SUMIFS(rBP!$1:$1,rBP!$5:$5,MAX(rBP!$5:$5))))))</f>
        <v>0</v>
      </c>
    </row>
    <row r="136" spans="1:98" s="27" customFormat="1" ht="12" x14ac:dyDescent="0.25">
      <c r="A136" s="26">
        <f>ROW()</f>
        <v>136</v>
      </c>
      <c r="E136" s="24"/>
      <c r="F136" s="68" t="str">
        <f>F132</f>
        <v>Себестоимость продаж</v>
      </c>
      <c r="G136" s="27" t="str">
        <f>BP!$F$24</f>
        <v>Вн.пр-во</v>
      </c>
      <c r="M136" s="2" t="str">
        <f>Lists!$R$8</f>
        <v>руб.</v>
      </c>
      <c r="P136" s="73">
        <f t="shared" si="17"/>
        <v>7</v>
      </c>
      <c r="R136" s="24"/>
      <c r="S136" s="73">
        <f>BP!$A193</f>
        <v>193</v>
      </c>
      <c r="T136" s="69"/>
      <c r="U136" s="69"/>
      <c r="V136" s="77"/>
      <c r="W136" s="29">
        <f ca="1">SUM(INDIRECT(ADDRESS(ROW(),SUMIFS($1:$1,$5:$5,1))):INDIRECT(ADDRESS(ROW(),SUMIFS($1:$1,$5:$5,MAX($5:$5)))))</f>
        <v>96453179.342620999</v>
      </c>
      <c r="X136" s="69"/>
      <c r="Y136" s="69"/>
      <c r="Z136" s="71">
        <f ca="1">IF(Z$5="",0,SUMPRODUCT(
INDIRECT(ADDRESS($P136,SUMIFS($1:$1,$5:$5,1))&amp;":"&amp;ADDRESS($P136,Z$1)),
INDIRECT("rBP!"&amp;ADDRESS($S136,SUMIFS(rBP!$1:$1,rBP!$5:$5,MAX(rBP!$5:$5)-Z$5+1))&amp;":"&amp;ADDRESS($S136,SUMIFS(rBP!$1:$1,rBP!$5:$5,MAX(rBP!$5:$5))))))</f>
        <v>0</v>
      </c>
      <c r="AA136" s="71">
        <f ca="1">IF(AA$5="",0,SUMPRODUCT(
INDIRECT(ADDRESS($P136,SUMIFS($1:$1,$5:$5,1))&amp;":"&amp;ADDRESS($P136,AA$1)),
INDIRECT("rBP!"&amp;ADDRESS($S136,SUMIFS(rBP!$1:$1,rBP!$5:$5,MAX(rBP!$5:$5)-AA$5+1))&amp;":"&amp;ADDRESS($S136,SUMIFS(rBP!$1:$1,rBP!$5:$5,MAX(rBP!$5:$5))))))</f>
        <v>0</v>
      </c>
      <c r="AB136" s="71">
        <f ca="1">IF(AB$5="",0,SUMPRODUCT(
INDIRECT(ADDRESS($P136,SUMIFS($1:$1,$5:$5,1))&amp;":"&amp;ADDRESS($P136,AB$1)),
INDIRECT("rBP!"&amp;ADDRESS($S136,SUMIFS(rBP!$1:$1,rBP!$5:$5,MAX(rBP!$5:$5)-AB$5+1))&amp;":"&amp;ADDRESS($S136,SUMIFS(rBP!$1:$1,rBP!$5:$5,MAX(rBP!$5:$5))))))</f>
        <v>0</v>
      </c>
      <c r="AC136" s="71">
        <f ca="1">IF(AC$5="",0,SUMPRODUCT(
INDIRECT(ADDRESS($P136,SUMIFS($1:$1,$5:$5,1))&amp;":"&amp;ADDRESS($P136,AC$1)),
INDIRECT("rBP!"&amp;ADDRESS($S136,SUMIFS(rBP!$1:$1,rBP!$5:$5,MAX(rBP!$5:$5)-AC$5+1))&amp;":"&amp;ADDRESS($S136,SUMIFS(rBP!$1:$1,rBP!$5:$5,MAX(rBP!$5:$5))))))</f>
        <v>0</v>
      </c>
      <c r="AD136" s="71">
        <f ca="1">IF(AD$5="",0,SUMPRODUCT(
INDIRECT(ADDRESS($P136,SUMIFS($1:$1,$5:$5,1))&amp;":"&amp;ADDRESS($P136,AD$1)),
INDIRECT("rBP!"&amp;ADDRESS($S136,SUMIFS(rBP!$1:$1,rBP!$5:$5,MAX(rBP!$5:$5)-AD$5+1))&amp;":"&amp;ADDRESS($S136,SUMIFS(rBP!$1:$1,rBP!$5:$5,MAX(rBP!$5:$5))))))</f>
        <v>0</v>
      </c>
      <c r="AE136" s="71">
        <f ca="1">IF(AE$5="",0,SUMPRODUCT(
INDIRECT(ADDRESS($P136,SUMIFS($1:$1,$5:$5,1))&amp;":"&amp;ADDRESS($P136,AE$1)),
INDIRECT("rBP!"&amp;ADDRESS($S136,SUMIFS(rBP!$1:$1,rBP!$5:$5,MAX(rBP!$5:$5)-AE$5+1))&amp;":"&amp;ADDRESS($S136,SUMIFS(rBP!$1:$1,rBP!$5:$5,MAX(rBP!$5:$5))))))</f>
        <v>120000</v>
      </c>
      <c r="AF136" s="71">
        <f ca="1">IF(AF$5="",0,SUMPRODUCT(
INDIRECT(ADDRESS($P136,SUMIFS($1:$1,$5:$5,1))&amp;":"&amp;ADDRESS($P136,AF$1)),
INDIRECT("rBP!"&amp;ADDRESS($S136,SUMIFS(rBP!$1:$1,rBP!$5:$5,MAX(rBP!$5:$5)-AF$5+1))&amp;":"&amp;ADDRESS($S136,SUMIFS(rBP!$1:$1,rBP!$5:$5,MAX(rBP!$5:$5))))))</f>
        <v>723600</v>
      </c>
      <c r="AG136" s="71">
        <f ca="1">IF(AG$5="",0,SUMPRODUCT(
INDIRECT(ADDRESS($P136,SUMIFS($1:$1,$5:$5,1))&amp;":"&amp;ADDRESS($P136,AG$1)),
INDIRECT("rBP!"&amp;ADDRESS($S136,SUMIFS(rBP!$1:$1,rBP!$5:$5,MAX(rBP!$5:$5)-AG$5+1))&amp;":"&amp;ADDRESS($S136,SUMIFS(rBP!$1:$1,rBP!$5:$5,MAX(rBP!$5:$5))))))</f>
        <v>1045308</v>
      </c>
      <c r="AH136" s="71">
        <f ca="1">IF(AH$5="",0,SUMPRODUCT(
INDIRECT(ADDRESS($P136,SUMIFS($1:$1,$5:$5,1))&amp;":"&amp;ADDRESS($P136,AH$1)),
INDIRECT("rBP!"&amp;ADDRESS($S136,SUMIFS(rBP!$1:$1,rBP!$5:$5,MAX(rBP!$5:$5)-AH$5+1))&amp;":"&amp;ADDRESS($S136,SUMIFS(rBP!$1:$1,rBP!$5:$5,MAX(rBP!$5:$5))))))</f>
        <v>1196667.24</v>
      </c>
      <c r="AI136" s="71">
        <f ca="1">IF(AI$5="",0,SUMPRODUCT(
INDIRECT(ADDRESS($P136,SUMIFS($1:$1,$5:$5,1))&amp;":"&amp;ADDRESS($P136,AI$1)),
INDIRECT("rBP!"&amp;ADDRESS($S136,SUMIFS(rBP!$1:$1,rBP!$5:$5,MAX(rBP!$5:$5)-AI$5+1))&amp;":"&amp;ADDRESS($S136,SUMIFS(rBP!$1:$1,rBP!$5:$5,MAX(rBP!$5:$5))))))</f>
        <v>1292567.2572000001</v>
      </c>
      <c r="AJ136" s="71">
        <f ca="1">IF(AJ$5="",0,SUMPRODUCT(
INDIRECT(ADDRESS($P136,SUMIFS($1:$1,$5:$5,1))&amp;":"&amp;ADDRESS($P136,AJ$1)),
INDIRECT("rBP!"&amp;ADDRESS($S136,SUMIFS(rBP!$1:$1,rBP!$5:$5,MAX(rBP!$5:$5)-AJ$5+1))&amp;":"&amp;ADDRESS($S136,SUMIFS(rBP!$1:$1,rBP!$5:$5,MAX(rBP!$5:$5))))))</f>
        <v>1331344.2749160002</v>
      </c>
      <c r="AK136" s="71">
        <f ca="1">IF(AK$5="",0,SUMPRODUCT(
INDIRECT(ADDRESS($P136,SUMIFS($1:$1,$5:$5,1))&amp;":"&amp;ADDRESS($P136,AK$1)),
INDIRECT("rBP!"&amp;ADDRESS($S136,SUMIFS(rBP!$1:$1,rBP!$5:$5,MAX(rBP!$5:$5)-AK$5+1))&amp;":"&amp;ADDRESS($S136,SUMIFS(rBP!$1:$1,rBP!$5:$5,MAX(rBP!$5:$5))))))</f>
        <v>1371284.6031634803</v>
      </c>
      <c r="AL136" s="71">
        <f ca="1">IF(AL$5="",0,SUMPRODUCT(
INDIRECT(ADDRESS($P136,SUMIFS($1:$1,$5:$5,1))&amp;":"&amp;ADDRESS($P136,AL$1)),
INDIRECT("rBP!"&amp;ADDRESS($S136,SUMIFS(rBP!$1:$1,rBP!$5:$5,MAX(rBP!$5:$5)-AL$5+1))&amp;":"&amp;ADDRESS($S136,SUMIFS(rBP!$1:$1,rBP!$5:$5,MAX(rBP!$5:$5))))))</f>
        <v>1412423.1412583848</v>
      </c>
      <c r="AM136" s="71">
        <f ca="1">IF(AM$5="",0,SUMPRODUCT(
INDIRECT(ADDRESS($P136,SUMIFS($1:$1,$5:$5,1))&amp;":"&amp;ADDRESS($P136,AM$1)),
INDIRECT("rBP!"&amp;ADDRESS($S136,SUMIFS(rBP!$1:$1,rBP!$5:$5,MAX(rBP!$5:$5)-AM$5+1))&amp;":"&amp;ADDRESS($S136,SUMIFS(rBP!$1:$1,rBP!$5:$5,MAX(rBP!$5:$5))))))</f>
        <v>1454795.835496136</v>
      </c>
      <c r="AN136" s="71">
        <f ca="1">IF(AN$5="",0,SUMPRODUCT(
INDIRECT(ADDRESS($P136,SUMIFS($1:$1,$5:$5,1))&amp;":"&amp;ADDRESS($P136,AN$1)),
INDIRECT("rBP!"&amp;ADDRESS($S136,SUMIFS(rBP!$1:$1,rBP!$5:$5,MAX(rBP!$5:$5)-AN$5+1))&amp;":"&amp;ADDRESS($S136,SUMIFS(rBP!$1:$1,rBP!$5:$5,MAX(rBP!$5:$5))))))</f>
        <v>1498439.7105610201</v>
      </c>
      <c r="AO136" s="71">
        <f ca="1">IF(AO$5="",0,SUMPRODUCT(
INDIRECT(ADDRESS($P136,SUMIFS($1:$1,$5:$5,1))&amp;":"&amp;ADDRESS($P136,AO$1)),
INDIRECT("rBP!"&amp;ADDRESS($S136,SUMIFS(rBP!$1:$1,rBP!$5:$5,MAX(rBP!$5:$5)-AO$5+1))&amp;":"&amp;ADDRESS($S136,SUMIFS(rBP!$1:$1,rBP!$5:$5,MAX(rBP!$5:$5))))))</f>
        <v>1543392.9018778508</v>
      </c>
      <c r="AP136" s="71">
        <f ca="1">IF(AP$5="",0,SUMPRODUCT(
INDIRECT(ADDRESS($P136,SUMIFS($1:$1,$5:$5,1))&amp;":"&amp;ADDRESS($P136,AP$1)),
INDIRECT("rBP!"&amp;ADDRESS($S136,SUMIFS(rBP!$1:$1,rBP!$5:$5,MAX(rBP!$5:$5)-AP$5+1))&amp;":"&amp;ADDRESS($S136,SUMIFS(rBP!$1:$1,rBP!$5:$5,MAX(rBP!$5:$5))))))</f>
        <v>1589694.6889341862</v>
      </c>
      <c r="AQ136" s="71">
        <f ca="1">IF(AQ$5="",0,SUMPRODUCT(
INDIRECT(ADDRESS($P136,SUMIFS($1:$1,$5:$5,1))&amp;":"&amp;ADDRESS($P136,AQ$1)),
INDIRECT("rBP!"&amp;ADDRESS($S136,SUMIFS(rBP!$1:$1,rBP!$5:$5,MAX(rBP!$5:$5)-AQ$5+1))&amp;":"&amp;ADDRESS($S136,SUMIFS(rBP!$1:$1,rBP!$5:$5,MAX(rBP!$5:$5))))))</f>
        <v>1637385.5296022119</v>
      </c>
      <c r="AR136" s="71">
        <f ca="1">IF(AR$5="",0,SUMPRODUCT(
INDIRECT(ADDRESS($P136,SUMIFS($1:$1,$5:$5,1))&amp;":"&amp;ADDRESS($P136,AR$1)),
INDIRECT("rBP!"&amp;ADDRESS($S136,SUMIFS(rBP!$1:$1,rBP!$5:$5,MAX(rBP!$5:$5)-AR$5+1))&amp;":"&amp;ADDRESS($S136,SUMIFS(rBP!$1:$1,rBP!$5:$5,MAX(rBP!$5:$5))))))</f>
        <v>1686507.0954902784</v>
      </c>
      <c r="AS136" s="71">
        <f ca="1">IF(AS$5="",0,SUMPRODUCT(
INDIRECT(ADDRESS($P136,SUMIFS($1:$1,$5:$5,1))&amp;":"&amp;ADDRESS($P136,AS$1)),
INDIRECT("rBP!"&amp;ADDRESS($S136,SUMIFS(rBP!$1:$1,rBP!$5:$5,MAX(rBP!$5:$5)-AS$5+1))&amp;":"&amp;ADDRESS($S136,SUMIFS(rBP!$1:$1,rBP!$5:$5,MAX(rBP!$5:$5))))))</f>
        <v>1737102.3083549866</v>
      </c>
      <c r="AT136" s="71">
        <f ca="1">IF(AT$5="",0,SUMPRODUCT(
INDIRECT(ADDRESS($P136,SUMIFS($1:$1,$5:$5,1))&amp;":"&amp;ADDRESS($P136,AT$1)),
INDIRECT("rBP!"&amp;ADDRESS($S136,SUMIFS(rBP!$1:$1,rBP!$5:$5,MAX(rBP!$5:$5)-AT$5+1))&amp;":"&amp;ADDRESS($S136,SUMIFS(rBP!$1:$1,rBP!$5:$5,MAX(rBP!$5:$5))))))</f>
        <v>1789215.3776056364</v>
      </c>
      <c r="AU136" s="71">
        <f ca="1">IF(AU$5="",0,SUMPRODUCT(
INDIRECT(ADDRESS($P136,SUMIFS($1:$1,$5:$5,1))&amp;":"&amp;ADDRESS($P136,AU$1)),
INDIRECT("rBP!"&amp;ADDRESS($S136,SUMIFS(rBP!$1:$1,rBP!$5:$5,MAX(rBP!$5:$5)-AU$5+1))&amp;":"&amp;ADDRESS($S136,SUMIFS(rBP!$1:$1,rBP!$5:$5,MAX(rBP!$5:$5))))))</f>
        <v>1842891.8389338055</v>
      </c>
      <c r="AV136" s="71">
        <f ca="1">IF(AV$5="",0,SUMPRODUCT(
INDIRECT(ADDRESS($P136,SUMIFS($1:$1,$5:$5,1))&amp;":"&amp;ADDRESS($P136,AV$1)),
INDIRECT("rBP!"&amp;ADDRESS($S136,SUMIFS(rBP!$1:$1,rBP!$5:$5,MAX(rBP!$5:$5)-AV$5+1))&amp;":"&amp;ADDRESS($S136,SUMIFS(rBP!$1:$1,rBP!$5:$5,MAX(rBP!$5:$5))))))</f>
        <v>1898178.5941018199</v>
      </c>
      <c r="AW136" s="71">
        <f ca="1">IF(AW$5="",0,SUMPRODUCT(
INDIRECT(ADDRESS($P136,SUMIFS($1:$1,$5:$5,1))&amp;":"&amp;ADDRESS($P136,AW$1)),
INDIRECT("rBP!"&amp;ADDRESS($S136,SUMIFS(rBP!$1:$1,rBP!$5:$5,MAX(rBP!$5:$5)-AW$5+1))&amp;":"&amp;ADDRESS($S136,SUMIFS(rBP!$1:$1,rBP!$5:$5,MAX(rBP!$5:$5))))))</f>
        <v>1955123.9519248744</v>
      </c>
      <c r="AX136" s="71">
        <f ca="1">IF(AX$5="",0,SUMPRODUCT(
INDIRECT(ADDRESS($P136,SUMIFS($1:$1,$5:$5,1))&amp;":"&amp;ADDRESS($P136,AX$1)),
INDIRECT("rBP!"&amp;ADDRESS($S136,SUMIFS(rBP!$1:$1,rBP!$5:$5,MAX(rBP!$5:$5)-AX$5+1))&amp;":"&amp;ADDRESS($S136,SUMIFS(rBP!$1:$1,rBP!$5:$5,MAX(rBP!$5:$5))))))</f>
        <v>2013777.6704826208</v>
      </c>
      <c r="AY136" s="71">
        <f ca="1">IF(AY$5="",0,SUMPRODUCT(
INDIRECT(ADDRESS($P136,SUMIFS($1:$1,$5:$5,1))&amp;":"&amp;ADDRESS($P136,AY$1)),
INDIRECT("rBP!"&amp;ADDRESS($S136,SUMIFS(rBP!$1:$1,rBP!$5:$5,MAX(rBP!$5:$5)-AY$5+1))&amp;":"&amp;ADDRESS($S136,SUMIFS(rBP!$1:$1,rBP!$5:$5,MAX(rBP!$5:$5))))))</f>
        <v>2074191.0005970995</v>
      </c>
      <c r="AZ136" s="71">
        <f ca="1">IF(AZ$5="",0,SUMPRODUCT(
INDIRECT(ADDRESS($P136,SUMIFS($1:$1,$5:$5,1))&amp;":"&amp;ADDRESS($P136,AZ$1)),
INDIRECT("rBP!"&amp;ADDRESS($S136,SUMIFS(rBP!$1:$1,rBP!$5:$5,MAX(rBP!$5:$5)-AZ$5+1))&amp;":"&amp;ADDRESS($S136,SUMIFS(rBP!$1:$1,rBP!$5:$5,MAX(rBP!$5:$5))))))</f>
        <v>2136416.7306150123</v>
      </c>
      <c r="BA136" s="71">
        <f ca="1">IF(BA$5="",0,SUMPRODUCT(
INDIRECT(ADDRESS($P136,SUMIFS($1:$1,$5:$5,1))&amp;":"&amp;ADDRESS($P136,BA$1)),
INDIRECT("rBP!"&amp;ADDRESS($S136,SUMIFS(rBP!$1:$1,rBP!$5:$5,MAX(rBP!$5:$5)-BA$5+1))&amp;":"&amp;ADDRESS($S136,SUMIFS(rBP!$1:$1,rBP!$5:$5,MAX(rBP!$5:$5))))))</f>
        <v>2200509.2325334628</v>
      </c>
      <c r="BB136" s="71">
        <f ca="1">IF(BB$5="",0,SUMPRODUCT(
INDIRECT(ADDRESS($P136,SUMIFS($1:$1,$5:$5,1))&amp;":"&amp;ADDRESS($P136,BB$1)),
INDIRECT("rBP!"&amp;ADDRESS($S136,SUMIFS(rBP!$1:$1,rBP!$5:$5,MAX(rBP!$5:$5)-BB$5+1))&amp;":"&amp;ADDRESS($S136,SUMIFS(rBP!$1:$1,rBP!$5:$5,MAX(rBP!$5:$5))))))</f>
        <v>2266524.5095094671</v>
      </c>
      <c r="BC136" s="71">
        <f ca="1">IF(BC$5="",0,SUMPRODUCT(
INDIRECT(ADDRESS($P136,SUMIFS($1:$1,$5:$5,1))&amp;":"&amp;ADDRESS($P136,BC$1)),
INDIRECT("rBP!"&amp;ADDRESS($S136,SUMIFS(rBP!$1:$1,rBP!$5:$5,MAX(rBP!$5:$5)-BC$5+1))&amp;":"&amp;ADDRESS($S136,SUMIFS(rBP!$1:$1,rBP!$5:$5,MAX(rBP!$5:$5))))))</f>
        <v>2334520.2447947511</v>
      </c>
      <c r="BD136" s="71">
        <f ca="1">IF(BD$5="",0,SUMPRODUCT(
INDIRECT(ADDRESS($P136,SUMIFS($1:$1,$5:$5,1))&amp;":"&amp;ADDRESS($P136,BD$1)),
INDIRECT("rBP!"&amp;ADDRESS($S136,SUMIFS(rBP!$1:$1,rBP!$5:$5,MAX(rBP!$5:$5)-BD$5+1))&amp;":"&amp;ADDRESS($S136,SUMIFS(rBP!$1:$1,rBP!$5:$5,MAX(rBP!$5:$5))))))</f>
        <v>2404555.8521385938</v>
      </c>
      <c r="BE136" s="71">
        <f ca="1">IF(BE$5="",0,SUMPRODUCT(
INDIRECT(ADDRESS($P136,SUMIFS($1:$1,$5:$5,1))&amp;":"&amp;ADDRESS($P136,BE$1)),
INDIRECT("rBP!"&amp;ADDRESS($S136,SUMIFS(rBP!$1:$1,rBP!$5:$5,MAX(rBP!$5:$5)-BE$5+1))&amp;":"&amp;ADDRESS($S136,SUMIFS(rBP!$1:$1,rBP!$5:$5,MAX(rBP!$5:$5))))))</f>
        <v>2476692.5277027516</v>
      </c>
      <c r="BF136" s="71">
        <f ca="1">IF(BF$5="",0,SUMPRODUCT(
INDIRECT(ADDRESS($P136,SUMIFS($1:$1,$5:$5,1))&amp;":"&amp;ADDRESS($P136,BF$1)),
INDIRECT("rBP!"&amp;ADDRESS($S136,SUMIFS(rBP!$1:$1,rBP!$5:$5,MAX(rBP!$5:$5)-BF$5+1))&amp;":"&amp;ADDRESS($S136,SUMIFS(rBP!$1:$1,rBP!$5:$5,MAX(rBP!$5:$5))))))</f>
        <v>2550993.3035338339</v>
      </c>
      <c r="BG136" s="71">
        <f ca="1">IF(BG$5="",0,SUMPRODUCT(
INDIRECT(ADDRESS($P136,SUMIFS($1:$1,$5:$5,1))&amp;":"&amp;ADDRESS($P136,BG$1)),
INDIRECT("rBP!"&amp;ADDRESS($S136,SUMIFS(rBP!$1:$1,rBP!$5:$5,MAX(rBP!$5:$5)-BG$5+1))&amp;":"&amp;ADDRESS($S136,SUMIFS(rBP!$1:$1,rBP!$5:$5,MAX(rBP!$5:$5))))))</f>
        <v>2627523.1026398493</v>
      </c>
      <c r="BH136" s="71">
        <f ca="1">IF(BH$5="",0,SUMPRODUCT(
INDIRECT(ADDRESS($P136,SUMIFS($1:$1,$5:$5,1))&amp;":"&amp;ADDRESS($P136,BH$1)),
INDIRECT("rBP!"&amp;ADDRESS($S136,SUMIFS(rBP!$1:$1,rBP!$5:$5,MAX(rBP!$5:$5)-BH$5+1))&amp;":"&amp;ADDRESS($S136,SUMIFS(rBP!$1:$1,rBP!$5:$5,MAX(rBP!$5:$5))))))</f>
        <v>2706348.7957190447</v>
      </c>
      <c r="BI136" s="71">
        <f ca="1">IF(BI$5="",0,SUMPRODUCT(
INDIRECT(ADDRESS($P136,SUMIFS($1:$1,$5:$5,1))&amp;":"&amp;ADDRESS($P136,BI$1)),
INDIRECT("rBP!"&amp;ADDRESS($S136,SUMIFS(rBP!$1:$1,rBP!$5:$5,MAX(rBP!$5:$5)-BI$5+1))&amp;":"&amp;ADDRESS($S136,SUMIFS(rBP!$1:$1,rBP!$5:$5,MAX(rBP!$5:$5))))))</f>
        <v>2787539.2595906155</v>
      </c>
      <c r="BJ136" s="71">
        <f ca="1">IF(BJ$5="",0,SUMPRODUCT(
INDIRECT(ADDRESS($P136,SUMIFS($1:$1,$5:$5,1))&amp;":"&amp;ADDRESS($P136,BJ$1)),
INDIRECT("rBP!"&amp;ADDRESS($S136,SUMIFS(rBP!$1:$1,rBP!$5:$5,MAX(rBP!$5:$5)-BJ$5+1))&amp;":"&amp;ADDRESS($S136,SUMIFS(rBP!$1:$1,rBP!$5:$5,MAX(rBP!$5:$5))))))</f>
        <v>2871165.4373783343</v>
      </c>
      <c r="BK136" s="71">
        <f ca="1">IF(BK$5="",0,SUMPRODUCT(
INDIRECT(ADDRESS($P136,SUMIFS($1:$1,$5:$5,1))&amp;":"&amp;ADDRESS($P136,BK$1)),
INDIRECT("rBP!"&amp;ADDRESS($S136,SUMIFS(rBP!$1:$1,rBP!$5:$5,MAX(rBP!$5:$5)-BK$5+1))&amp;":"&amp;ADDRESS($S136,SUMIFS(rBP!$1:$1,rBP!$5:$5,MAX(rBP!$5:$5))))))</f>
        <v>2957300.4004996847</v>
      </c>
      <c r="BL136" s="71">
        <f ca="1">IF(BL$5="",0,SUMPRODUCT(
INDIRECT(ADDRESS($P136,SUMIFS($1:$1,$5:$5,1))&amp;":"&amp;ADDRESS($P136,BL$1)),
INDIRECT("rBP!"&amp;ADDRESS($S136,SUMIFS(rBP!$1:$1,rBP!$5:$5,MAX(rBP!$5:$5)-BL$5+1))&amp;":"&amp;ADDRESS($S136,SUMIFS(rBP!$1:$1,rBP!$5:$5,MAX(rBP!$5:$5))))))</f>
        <v>3046019.4125146754</v>
      </c>
      <c r="BM136" s="71">
        <f ca="1">IF(BM$5="",0,SUMPRODUCT(
INDIRECT(ADDRESS($P136,SUMIFS($1:$1,$5:$5,1))&amp;":"&amp;ADDRESS($P136,BM$1)),
INDIRECT("rBP!"&amp;ADDRESS($S136,SUMIFS(rBP!$1:$1,rBP!$5:$5,MAX(rBP!$5:$5)-BM$5+1))&amp;":"&amp;ADDRESS($S136,SUMIFS(rBP!$1:$1,rBP!$5:$5,MAX(rBP!$5:$5))))))</f>
        <v>3137399.9948901162</v>
      </c>
      <c r="BN136" s="71">
        <f ca="1">IF(BN$5="",0,SUMPRODUCT(
INDIRECT(ADDRESS($P136,SUMIFS($1:$1,$5:$5,1))&amp;":"&amp;ADDRESS($P136,BN$1)),
INDIRECT("rBP!"&amp;ADDRESS($S136,SUMIFS(rBP!$1:$1,rBP!$5:$5,MAX(rBP!$5:$5)-BN$5+1))&amp;":"&amp;ADDRESS($S136,SUMIFS(rBP!$1:$1,rBP!$5:$5,MAX(rBP!$5:$5))))))</f>
        <v>3231521.9947368195</v>
      </c>
      <c r="BO136" s="71">
        <f ca="1">IF(BO$5="",0,SUMPRODUCT(
INDIRECT(ADDRESS($P136,SUMIFS($1:$1,$5:$5,1))&amp;":"&amp;ADDRESS($P136,BO$1)),
INDIRECT("rBP!"&amp;ADDRESS($S136,SUMIFS(rBP!$1:$1,rBP!$5:$5,MAX(rBP!$5:$5)-BO$5+1))&amp;":"&amp;ADDRESS($S136,SUMIFS(rBP!$1:$1,rBP!$5:$5,MAX(rBP!$5:$5))))))</f>
        <v>3328467.6545789242</v>
      </c>
      <c r="BP136" s="71">
        <f ca="1">IF(BP$5="",0,SUMPRODUCT(
INDIRECT(ADDRESS($P136,SUMIFS($1:$1,$5:$5,1))&amp;":"&amp;ADDRESS($P136,BP$1)),
INDIRECT("rBP!"&amp;ADDRESS($S136,SUMIFS(rBP!$1:$1,rBP!$5:$5,MAX(rBP!$5:$5)-BP$5+1))&amp;":"&amp;ADDRESS($S136,SUMIFS(rBP!$1:$1,rBP!$5:$5,MAX(rBP!$5:$5))))))</f>
        <v>3428321.6842162921</v>
      </c>
      <c r="BQ136" s="71">
        <f ca="1">IF(BQ$5="",0,SUMPRODUCT(
INDIRECT(ADDRESS($P136,SUMIFS($1:$1,$5:$5,1))&amp;":"&amp;ADDRESS($P136,BQ$1)),
INDIRECT("rBP!"&amp;ADDRESS($S136,SUMIFS(rBP!$1:$1,rBP!$5:$5,MAX(rBP!$5:$5)-BQ$5+1))&amp;":"&amp;ADDRESS($S136,SUMIFS(rBP!$1:$1,rBP!$5:$5,MAX(rBP!$5:$5))))))</f>
        <v>3531171.3347427808</v>
      </c>
      <c r="BR136" s="71">
        <f ca="1">IF(BR$5="",0,SUMPRODUCT(
INDIRECT(ADDRESS($P136,SUMIFS($1:$1,$5:$5,1))&amp;":"&amp;ADDRESS($P136,BR$1)),
INDIRECT("rBP!"&amp;ADDRESS($S136,SUMIFS(rBP!$1:$1,rBP!$5:$5,MAX(rBP!$5:$5)-BR$5+1))&amp;":"&amp;ADDRESS($S136,SUMIFS(rBP!$1:$1,rBP!$5:$5,MAX(rBP!$5:$5))))))</f>
        <v>3637106.4747850643</v>
      </c>
      <c r="BS136" s="71">
        <f ca="1">IF(BS$5="",0,SUMPRODUCT(
INDIRECT(ADDRESS($P136,SUMIFS($1:$1,$5:$5,1))&amp;":"&amp;ADDRESS($P136,BS$1)),
INDIRECT("rBP!"&amp;ADDRESS($S136,SUMIFS(rBP!$1:$1,rBP!$5:$5,MAX(rBP!$5:$5)-BS$5+1))&amp;":"&amp;ADDRESS($S136,SUMIFS(rBP!$1:$1,rBP!$5:$5,MAX(rBP!$5:$5))))))</f>
        <v>3746219.669028616</v>
      </c>
      <c r="BT136" s="71">
        <f ca="1">IF(BT$5="",0,SUMPRODUCT(
INDIRECT(ADDRESS($P136,SUMIFS($1:$1,$5:$5,1))&amp;":"&amp;ADDRESS($P136,BT$1)),
INDIRECT("rBP!"&amp;ADDRESS($S136,SUMIFS(rBP!$1:$1,rBP!$5:$5,MAX(rBP!$5:$5)-BT$5+1))&amp;":"&amp;ADDRESS($S136,SUMIFS(rBP!$1:$1,rBP!$5:$5,MAX(rBP!$5:$5))))))</f>
        <v>3858606.2590994751</v>
      </c>
      <c r="BU136" s="71">
        <f ca="1">IF(BU$5="",0,SUMPRODUCT(
INDIRECT(ADDRESS($P136,SUMIFS($1:$1,$5:$5,1))&amp;":"&amp;ADDRESS($P136,BU$1)),
INDIRECT("rBP!"&amp;ADDRESS($S136,SUMIFS(rBP!$1:$1,rBP!$5:$5,MAX(rBP!$5:$5)-BU$5+1))&amp;":"&amp;ADDRESS($S136,SUMIFS(rBP!$1:$1,rBP!$5:$5,MAX(rBP!$5:$5))))))</f>
        <v>3974364.4468724588</v>
      </c>
      <c r="BV136" s="71">
        <f ca="1">IF(BV$5="",0,SUMPRODUCT(
INDIRECT(ADDRESS($P136,SUMIFS($1:$1,$5:$5,1))&amp;":"&amp;ADDRESS($P136,BV$1)),
INDIRECT("rBP!"&amp;ADDRESS($S136,SUMIFS(rBP!$1:$1,rBP!$5:$5,MAX(rBP!$5:$5)-BV$5+1))&amp;":"&amp;ADDRESS($S136,SUMIFS(rBP!$1:$1,rBP!$5:$5,MAX(rBP!$5:$5))))))</f>
        <v>0</v>
      </c>
      <c r="BW136" s="71">
        <f ca="1">IF(BW$5="",0,SUMPRODUCT(
INDIRECT(ADDRESS($P136,SUMIFS($1:$1,$5:$5,1))&amp;":"&amp;ADDRESS($P136,BW$1)),
INDIRECT("rBP!"&amp;ADDRESS($S136,SUMIFS(rBP!$1:$1,rBP!$5:$5,MAX(rBP!$5:$5)-BW$5+1))&amp;":"&amp;ADDRESS($S136,SUMIFS(rBP!$1:$1,rBP!$5:$5,MAX(rBP!$5:$5))))))</f>
        <v>0</v>
      </c>
      <c r="BX136" s="71">
        <f ca="1">IF(BX$5="",0,SUMPRODUCT(
INDIRECT(ADDRESS($P136,SUMIFS($1:$1,$5:$5,1))&amp;":"&amp;ADDRESS($P136,BX$1)),
INDIRECT("rBP!"&amp;ADDRESS($S136,SUMIFS(rBP!$1:$1,rBP!$5:$5,MAX(rBP!$5:$5)-BX$5+1))&amp;":"&amp;ADDRESS($S136,SUMIFS(rBP!$1:$1,rBP!$5:$5,MAX(rBP!$5:$5))))))</f>
        <v>0</v>
      </c>
      <c r="BY136" s="71">
        <f ca="1">IF(BY$5="",0,SUMPRODUCT(
INDIRECT(ADDRESS($P136,SUMIFS($1:$1,$5:$5,1))&amp;":"&amp;ADDRESS($P136,BY$1)),
INDIRECT("rBP!"&amp;ADDRESS($S136,SUMIFS(rBP!$1:$1,rBP!$5:$5,MAX(rBP!$5:$5)-BY$5+1))&amp;":"&amp;ADDRESS($S136,SUMIFS(rBP!$1:$1,rBP!$5:$5,MAX(rBP!$5:$5))))))</f>
        <v>0</v>
      </c>
      <c r="BZ136" s="71">
        <f ca="1">IF(BZ$5="",0,SUMPRODUCT(
INDIRECT(ADDRESS($P136,SUMIFS($1:$1,$5:$5,1))&amp;":"&amp;ADDRESS($P136,BZ$1)),
INDIRECT("rBP!"&amp;ADDRESS($S136,SUMIFS(rBP!$1:$1,rBP!$5:$5,MAX(rBP!$5:$5)-BZ$5+1))&amp;":"&amp;ADDRESS($S136,SUMIFS(rBP!$1:$1,rBP!$5:$5,MAX(rBP!$5:$5))))))</f>
        <v>0</v>
      </c>
      <c r="CA136" s="71">
        <f ca="1">IF(CA$5="",0,SUMPRODUCT(
INDIRECT(ADDRESS($P136,SUMIFS($1:$1,$5:$5,1))&amp;":"&amp;ADDRESS($P136,CA$1)),
INDIRECT("rBP!"&amp;ADDRESS($S136,SUMIFS(rBP!$1:$1,rBP!$5:$5,MAX(rBP!$5:$5)-CA$5+1))&amp;":"&amp;ADDRESS($S136,SUMIFS(rBP!$1:$1,rBP!$5:$5,MAX(rBP!$5:$5))))))</f>
        <v>0</v>
      </c>
      <c r="CB136" s="71">
        <f ca="1">IF(CB$5="",0,SUMPRODUCT(
INDIRECT(ADDRESS($P136,SUMIFS($1:$1,$5:$5,1))&amp;":"&amp;ADDRESS($P136,CB$1)),
INDIRECT("rBP!"&amp;ADDRESS($S136,SUMIFS(rBP!$1:$1,rBP!$5:$5,MAX(rBP!$5:$5)-CB$5+1))&amp;":"&amp;ADDRESS($S136,SUMIFS(rBP!$1:$1,rBP!$5:$5,MAX(rBP!$5:$5))))))</f>
        <v>0</v>
      </c>
      <c r="CC136" s="71">
        <f ca="1">IF(CC$5="",0,SUMPRODUCT(
INDIRECT(ADDRESS($P136,SUMIFS($1:$1,$5:$5,1))&amp;":"&amp;ADDRESS($P136,CC$1)),
INDIRECT("rBP!"&amp;ADDRESS($S136,SUMIFS(rBP!$1:$1,rBP!$5:$5,MAX(rBP!$5:$5)-CC$5+1))&amp;":"&amp;ADDRESS($S136,SUMIFS(rBP!$1:$1,rBP!$5:$5,MAX(rBP!$5:$5))))))</f>
        <v>0</v>
      </c>
      <c r="CD136" s="71">
        <f ca="1">IF(CD$5="",0,SUMPRODUCT(
INDIRECT(ADDRESS($P136,SUMIFS($1:$1,$5:$5,1))&amp;":"&amp;ADDRESS($P136,CD$1)),
INDIRECT("rBP!"&amp;ADDRESS($S136,SUMIFS(rBP!$1:$1,rBP!$5:$5,MAX(rBP!$5:$5)-CD$5+1))&amp;":"&amp;ADDRESS($S136,SUMIFS(rBP!$1:$1,rBP!$5:$5,MAX(rBP!$5:$5))))))</f>
        <v>0</v>
      </c>
      <c r="CE136" s="71">
        <f ca="1">IF(CE$5="",0,SUMPRODUCT(
INDIRECT(ADDRESS($P136,SUMIFS($1:$1,$5:$5,1))&amp;":"&amp;ADDRESS($P136,CE$1)),
INDIRECT("rBP!"&amp;ADDRESS($S136,SUMIFS(rBP!$1:$1,rBP!$5:$5,MAX(rBP!$5:$5)-CE$5+1))&amp;":"&amp;ADDRESS($S136,SUMIFS(rBP!$1:$1,rBP!$5:$5,MAX(rBP!$5:$5))))))</f>
        <v>0</v>
      </c>
      <c r="CF136" s="71">
        <f ca="1">IF(CF$5="",0,SUMPRODUCT(
INDIRECT(ADDRESS($P136,SUMIFS($1:$1,$5:$5,1))&amp;":"&amp;ADDRESS($P136,CF$1)),
INDIRECT("rBP!"&amp;ADDRESS($S136,SUMIFS(rBP!$1:$1,rBP!$5:$5,MAX(rBP!$5:$5)-CF$5+1))&amp;":"&amp;ADDRESS($S136,SUMIFS(rBP!$1:$1,rBP!$5:$5,MAX(rBP!$5:$5))))))</f>
        <v>0</v>
      </c>
      <c r="CG136" s="71">
        <f ca="1">IF(CG$5="",0,SUMPRODUCT(
INDIRECT(ADDRESS($P136,SUMIFS($1:$1,$5:$5,1))&amp;":"&amp;ADDRESS($P136,CG$1)),
INDIRECT("rBP!"&amp;ADDRESS($S136,SUMIFS(rBP!$1:$1,rBP!$5:$5,MAX(rBP!$5:$5)-CG$5+1))&amp;":"&amp;ADDRESS($S136,SUMIFS(rBP!$1:$1,rBP!$5:$5,MAX(rBP!$5:$5))))))</f>
        <v>0</v>
      </c>
      <c r="CH136" s="71">
        <f ca="1">IF(CH$5="",0,SUMPRODUCT(
INDIRECT(ADDRESS($P136,SUMIFS($1:$1,$5:$5,1))&amp;":"&amp;ADDRESS($P136,CH$1)),
INDIRECT("rBP!"&amp;ADDRESS($S136,SUMIFS(rBP!$1:$1,rBP!$5:$5,MAX(rBP!$5:$5)-CH$5+1))&amp;":"&amp;ADDRESS($S136,SUMIFS(rBP!$1:$1,rBP!$5:$5,MAX(rBP!$5:$5))))))</f>
        <v>0</v>
      </c>
      <c r="CI136" s="71">
        <f ca="1">IF(CI$5="",0,SUMPRODUCT(
INDIRECT(ADDRESS($P136,SUMIFS($1:$1,$5:$5,1))&amp;":"&amp;ADDRESS($P136,CI$1)),
INDIRECT("rBP!"&amp;ADDRESS($S136,SUMIFS(rBP!$1:$1,rBP!$5:$5,MAX(rBP!$5:$5)-CI$5+1))&amp;":"&amp;ADDRESS($S136,SUMIFS(rBP!$1:$1,rBP!$5:$5,MAX(rBP!$5:$5))))))</f>
        <v>0</v>
      </c>
      <c r="CJ136" s="71">
        <f ca="1">IF(CJ$5="",0,SUMPRODUCT(
INDIRECT(ADDRESS($P136,SUMIFS($1:$1,$5:$5,1))&amp;":"&amp;ADDRESS($P136,CJ$1)),
INDIRECT("rBP!"&amp;ADDRESS($S136,SUMIFS(rBP!$1:$1,rBP!$5:$5,MAX(rBP!$5:$5)-CJ$5+1))&amp;":"&amp;ADDRESS($S136,SUMIFS(rBP!$1:$1,rBP!$5:$5,MAX(rBP!$5:$5))))))</f>
        <v>0</v>
      </c>
      <c r="CK136" s="71">
        <f ca="1">IF(CK$5="",0,SUMPRODUCT(
INDIRECT(ADDRESS($P136,SUMIFS($1:$1,$5:$5,1))&amp;":"&amp;ADDRESS($P136,CK$1)),
INDIRECT("rBP!"&amp;ADDRESS($S136,SUMIFS(rBP!$1:$1,rBP!$5:$5,MAX(rBP!$5:$5)-CK$5+1))&amp;":"&amp;ADDRESS($S136,SUMIFS(rBP!$1:$1,rBP!$5:$5,MAX(rBP!$5:$5))))))</f>
        <v>0</v>
      </c>
      <c r="CL136" s="71">
        <f ca="1">IF(CL$5="",0,SUMPRODUCT(
INDIRECT(ADDRESS($P136,SUMIFS($1:$1,$5:$5,1))&amp;":"&amp;ADDRESS($P136,CL$1)),
INDIRECT("rBP!"&amp;ADDRESS($S136,SUMIFS(rBP!$1:$1,rBP!$5:$5,MAX(rBP!$5:$5)-CL$5+1))&amp;":"&amp;ADDRESS($S136,SUMIFS(rBP!$1:$1,rBP!$5:$5,MAX(rBP!$5:$5))))))</f>
        <v>0</v>
      </c>
      <c r="CM136" s="71">
        <f ca="1">IF(CM$5="",0,SUMPRODUCT(
INDIRECT(ADDRESS($P136,SUMIFS($1:$1,$5:$5,1))&amp;":"&amp;ADDRESS($P136,CM$1)),
INDIRECT("rBP!"&amp;ADDRESS($S136,SUMIFS(rBP!$1:$1,rBP!$5:$5,MAX(rBP!$5:$5)-CM$5+1))&amp;":"&amp;ADDRESS($S136,SUMIFS(rBP!$1:$1,rBP!$5:$5,MAX(rBP!$5:$5))))))</f>
        <v>0</v>
      </c>
      <c r="CN136" s="71">
        <f ca="1">IF(CN$5="",0,SUMPRODUCT(
INDIRECT(ADDRESS($P136,SUMIFS($1:$1,$5:$5,1))&amp;":"&amp;ADDRESS($P136,CN$1)),
INDIRECT("rBP!"&amp;ADDRESS($S136,SUMIFS(rBP!$1:$1,rBP!$5:$5,MAX(rBP!$5:$5)-CN$5+1))&amp;":"&amp;ADDRESS($S136,SUMIFS(rBP!$1:$1,rBP!$5:$5,MAX(rBP!$5:$5))))))</f>
        <v>0</v>
      </c>
      <c r="CO136" s="71">
        <f ca="1">IF(CO$5="",0,SUMPRODUCT(
INDIRECT(ADDRESS($P136,SUMIFS($1:$1,$5:$5,1))&amp;":"&amp;ADDRESS($P136,CO$1)),
INDIRECT("rBP!"&amp;ADDRESS($S136,SUMIFS(rBP!$1:$1,rBP!$5:$5,MAX(rBP!$5:$5)-CO$5+1))&amp;":"&amp;ADDRESS($S136,SUMIFS(rBP!$1:$1,rBP!$5:$5,MAX(rBP!$5:$5))))))</f>
        <v>0</v>
      </c>
      <c r="CP136" s="71">
        <f ca="1">IF(CP$5="",0,SUMPRODUCT(
INDIRECT(ADDRESS($P136,SUMIFS($1:$1,$5:$5,1))&amp;":"&amp;ADDRESS($P136,CP$1)),
INDIRECT("rBP!"&amp;ADDRESS($S136,SUMIFS(rBP!$1:$1,rBP!$5:$5,MAX(rBP!$5:$5)-CP$5+1))&amp;":"&amp;ADDRESS($S136,SUMIFS(rBP!$1:$1,rBP!$5:$5,MAX(rBP!$5:$5))))))</f>
        <v>0</v>
      </c>
      <c r="CQ136" s="71">
        <f ca="1">IF(CQ$5="",0,SUMPRODUCT(
INDIRECT(ADDRESS($P136,SUMIFS($1:$1,$5:$5,1))&amp;":"&amp;ADDRESS($P136,CQ$1)),
INDIRECT("rBP!"&amp;ADDRESS($S136,SUMIFS(rBP!$1:$1,rBP!$5:$5,MAX(rBP!$5:$5)-CQ$5+1))&amp;":"&amp;ADDRESS($S136,SUMIFS(rBP!$1:$1,rBP!$5:$5,MAX(rBP!$5:$5))))))</f>
        <v>0</v>
      </c>
      <c r="CR136" s="71">
        <f ca="1">IF(CR$5="",0,SUMPRODUCT(
INDIRECT(ADDRESS($P136,SUMIFS($1:$1,$5:$5,1))&amp;":"&amp;ADDRESS($P136,CR$1)),
INDIRECT("rBP!"&amp;ADDRESS($S136,SUMIFS(rBP!$1:$1,rBP!$5:$5,MAX(rBP!$5:$5)-CR$5+1))&amp;":"&amp;ADDRESS($S136,SUMIFS(rBP!$1:$1,rBP!$5:$5,MAX(rBP!$5:$5))))))</f>
        <v>0</v>
      </c>
      <c r="CS136" s="71">
        <f ca="1">IF(CS$5="",0,SUMPRODUCT(
INDIRECT(ADDRESS($P136,SUMIFS($1:$1,$5:$5,1))&amp;":"&amp;ADDRESS($P136,CS$1)),
INDIRECT("rBP!"&amp;ADDRESS($S136,SUMIFS(rBP!$1:$1,rBP!$5:$5,MAX(rBP!$5:$5)-CS$5+1))&amp;":"&amp;ADDRESS($S136,SUMIFS(rBP!$1:$1,rBP!$5:$5,MAX(rBP!$5:$5))))))</f>
        <v>0</v>
      </c>
      <c r="CT136" s="71">
        <f ca="1">IF(CT$5="",0,SUMPRODUCT(
INDIRECT(ADDRESS($P136,SUMIFS($1:$1,$5:$5,1))&amp;":"&amp;ADDRESS($P136,CT$1)),
INDIRECT("rBP!"&amp;ADDRESS($S136,SUMIFS(rBP!$1:$1,rBP!$5:$5,MAX(rBP!$5:$5)-CT$5+1))&amp;":"&amp;ADDRESS($S136,SUMIFS(rBP!$1:$1,rBP!$5:$5,MAX(rBP!$5:$5))))))</f>
        <v>0</v>
      </c>
    </row>
    <row r="137" spans="1:98" s="27" customFormat="1" ht="12" x14ac:dyDescent="0.25">
      <c r="A137" s="26">
        <f>ROW()</f>
        <v>137</v>
      </c>
      <c r="E137" s="24"/>
      <c r="F137" s="68" t="str">
        <f>F132</f>
        <v>Себестоимость продаж</v>
      </c>
      <c r="G137" s="27" t="str">
        <f>BP!$F$25</f>
        <v>Упаковка</v>
      </c>
      <c r="M137" s="2" t="str">
        <f>Lists!$R$8</f>
        <v>руб.</v>
      </c>
      <c r="P137" s="73">
        <f t="shared" si="17"/>
        <v>7</v>
      </c>
      <c r="R137" s="24"/>
      <c r="S137" s="73">
        <f>BP!$A194</f>
        <v>194</v>
      </c>
      <c r="T137" s="69"/>
      <c r="U137" s="69"/>
      <c r="V137" s="77"/>
      <c r="W137" s="29">
        <f ca="1">SUM(INDIRECT(ADDRESS(ROW(),SUMIFS($1:$1,$5:$5,1))):INDIRECT(ADDRESS(ROW(),SUMIFS($1:$1,$5:$5,MAX($5:$5)))))</f>
        <v>12860423.912349468</v>
      </c>
      <c r="X137" s="69"/>
      <c r="Y137" s="69"/>
      <c r="Z137" s="71">
        <f ca="1">IF(Z$5="",0,SUMPRODUCT(
INDIRECT(ADDRESS($P137,SUMIFS($1:$1,$5:$5,1))&amp;":"&amp;ADDRESS($P137,Z$1)),
INDIRECT("rBP!"&amp;ADDRESS($S137,SUMIFS(rBP!$1:$1,rBP!$5:$5,MAX(rBP!$5:$5)-Z$5+1))&amp;":"&amp;ADDRESS($S137,SUMIFS(rBP!$1:$1,rBP!$5:$5,MAX(rBP!$5:$5))))))</f>
        <v>0</v>
      </c>
      <c r="AA137" s="71">
        <f ca="1">IF(AA$5="",0,SUMPRODUCT(
INDIRECT(ADDRESS($P137,SUMIFS($1:$1,$5:$5,1))&amp;":"&amp;ADDRESS($P137,AA$1)),
INDIRECT("rBP!"&amp;ADDRESS($S137,SUMIFS(rBP!$1:$1,rBP!$5:$5,MAX(rBP!$5:$5)-AA$5+1))&amp;":"&amp;ADDRESS($S137,SUMIFS(rBP!$1:$1,rBP!$5:$5,MAX(rBP!$5:$5))))))</f>
        <v>0</v>
      </c>
      <c r="AB137" s="71">
        <f ca="1">IF(AB$5="",0,SUMPRODUCT(
INDIRECT(ADDRESS($P137,SUMIFS($1:$1,$5:$5,1))&amp;":"&amp;ADDRESS($P137,AB$1)),
INDIRECT("rBP!"&amp;ADDRESS($S137,SUMIFS(rBP!$1:$1,rBP!$5:$5,MAX(rBP!$5:$5)-AB$5+1))&amp;":"&amp;ADDRESS($S137,SUMIFS(rBP!$1:$1,rBP!$5:$5,MAX(rBP!$5:$5))))))</f>
        <v>0</v>
      </c>
      <c r="AC137" s="71">
        <f ca="1">IF(AC$5="",0,SUMPRODUCT(
INDIRECT(ADDRESS($P137,SUMIFS($1:$1,$5:$5,1))&amp;":"&amp;ADDRESS($P137,AC$1)),
INDIRECT("rBP!"&amp;ADDRESS($S137,SUMIFS(rBP!$1:$1,rBP!$5:$5,MAX(rBP!$5:$5)-AC$5+1))&amp;":"&amp;ADDRESS($S137,SUMIFS(rBP!$1:$1,rBP!$5:$5,MAX(rBP!$5:$5))))))</f>
        <v>0</v>
      </c>
      <c r="AD137" s="71">
        <f ca="1">IF(AD$5="",0,SUMPRODUCT(
INDIRECT(ADDRESS($P137,SUMIFS($1:$1,$5:$5,1))&amp;":"&amp;ADDRESS($P137,AD$1)),
INDIRECT("rBP!"&amp;ADDRESS($S137,SUMIFS(rBP!$1:$1,rBP!$5:$5,MAX(rBP!$5:$5)-AD$5+1))&amp;":"&amp;ADDRESS($S137,SUMIFS(rBP!$1:$1,rBP!$5:$5,MAX(rBP!$5:$5))))))</f>
        <v>0</v>
      </c>
      <c r="AE137" s="71">
        <f ca="1">IF(AE$5="",0,SUMPRODUCT(
INDIRECT(ADDRESS($P137,SUMIFS($1:$1,$5:$5,1))&amp;":"&amp;ADDRESS($P137,AE$1)),
INDIRECT("rBP!"&amp;ADDRESS($S137,SUMIFS(rBP!$1:$1,rBP!$5:$5,MAX(rBP!$5:$5)-AE$5+1))&amp;":"&amp;ADDRESS($S137,SUMIFS(rBP!$1:$1,rBP!$5:$5,MAX(rBP!$5:$5))))))</f>
        <v>16000</v>
      </c>
      <c r="AF137" s="71">
        <f ca="1">IF(AF$5="",0,SUMPRODUCT(
INDIRECT(ADDRESS($P137,SUMIFS($1:$1,$5:$5,1))&amp;":"&amp;ADDRESS($P137,AF$1)),
INDIRECT("rBP!"&amp;ADDRESS($S137,SUMIFS(rBP!$1:$1,rBP!$5:$5,MAX(rBP!$5:$5)-AF$5+1))&amp;":"&amp;ADDRESS($S137,SUMIFS(rBP!$1:$1,rBP!$5:$5,MAX(rBP!$5:$5))))))</f>
        <v>96480</v>
      </c>
      <c r="AG137" s="71">
        <f ca="1">IF(AG$5="",0,SUMPRODUCT(
INDIRECT(ADDRESS($P137,SUMIFS($1:$1,$5:$5,1))&amp;":"&amp;ADDRESS($P137,AG$1)),
INDIRECT("rBP!"&amp;ADDRESS($S137,SUMIFS(rBP!$1:$1,rBP!$5:$5,MAX(rBP!$5:$5)-AG$5+1))&amp;":"&amp;ADDRESS($S137,SUMIFS(rBP!$1:$1,rBP!$5:$5,MAX(rBP!$5:$5))))))</f>
        <v>139374.39999999999</v>
      </c>
      <c r="AH137" s="71">
        <f ca="1">IF(AH$5="",0,SUMPRODUCT(
INDIRECT(ADDRESS($P137,SUMIFS($1:$1,$5:$5,1))&amp;":"&amp;ADDRESS($P137,AH$1)),
INDIRECT("rBP!"&amp;ADDRESS($S137,SUMIFS(rBP!$1:$1,rBP!$5:$5,MAX(rBP!$5:$5)-AH$5+1))&amp;":"&amp;ADDRESS($S137,SUMIFS(rBP!$1:$1,rBP!$5:$5,MAX(rBP!$5:$5))))))</f>
        <v>159555.63200000001</v>
      </c>
      <c r="AI137" s="71">
        <f ca="1">IF(AI$5="",0,SUMPRODUCT(
INDIRECT(ADDRESS($P137,SUMIFS($1:$1,$5:$5,1))&amp;":"&amp;ADDRESS($P137,AI$1)),
INDIRECT("rBP!"&amp;ADDRESS($S137,SUMIFS(rBP!$1:$1,rBP!$5:$5,MAX(rBP!$5:$5)-AI$5+1))&amp;":"&amp;ADDRESS($S137,SUMIFS(rBP!$1:$1,rBP!$5:$5,MAX(rBP!$5:$5))))))</f>
        <v>172342.30095999999</v>
      </c>
      <c r="AJ137" s="71">
        <f ca="1">IF(AJ$5="",0,SUMPRODUCT(
INDIRECT(ADDRESS($P137,SUMIFS($1:$1,$5:$5,1))&amp;":"&amp;ADDRESS($P137,AJ$1)),
INDIRECT("rBP!"&amp;ADDRESS($S137,SUMIFS(rBP!$1:$1,rBP!$5:$5,MAX(rBP!$5:$5)-AJ$5+1))&amp;":"&amp;ADDRESS($S137,SUMIFS(rBP!$1:$1,rBP!$5:$5,MAX(rBP!$5:$5))))))</f>
        <v>177512.56998880001</v>
      </c>
      <c r="AK137" s="71">
        <f ca="1">IF(AK$5="",0,SUMPRODUCT(
INDIRECT(ADDRESS($P137,SUMIFS($1:$1,$5:$5,1))&amp;":"&amp;ADDRESS($P137,AK$1)),
INDIRECT("rBP!"&amp;ADDRESS($S137,SUMIFS(rBP!$1:$1,rBP!$5:$5,MAX(rBP!$5:$5)-AK$5+1))&amp;":"&amp;ADDRESS($S137,SUMIFS(rBP!$1:$1,rBP!$5:$5,MAX(rBP!$5:$5))))))</f>
        <v>182837.94708846402</v>
      </c>
      <c r="AL137" s="71">
        <f ca="1">IF(AL$5="",0,SUMPRODUCT(
INDIRECT(ADDRESS($P137,SUMIFS($1:$1,$5:$5,1))&amp;":"&amp;ADDRESS($P137,AL$1)),
INDIRECT("rBP!"&amp;ADDRESS($S137,SUMIFS(rBP!$1:$1,rBP!$5:$5,MAX(rBP!$5:$5)-AL$5+1))&amp;":"&amp;ADDRESS($S137,SUMIFS(rBP!$1:$1,rBP!$5:$5,MAX(rBP!$5:$5))))))</f>
        <v>188323.08550111795</v>
      </c>
      <c r="AM137" s="71">
        <f ca="1">IF(AM$5="",0,SUMPRODUCT(
INDIRECT(ADDRESS($P137,SUMIFS($1:$1,$5:$5,1))&amp;":"&amp;ADDRESS($P137,AM$1)),
INDIRECT("rBP!"&amp;ADDRESS($S137,SUMIFS(rBP!$1:$1,rBP!$5:$5,MAX(rBP!$5:$5)-AM$5+1))&amp;":"&amp;ADDRESS($S137,SUMIFS(rBP!$1:$1,rBP!$5:$5,MAX(rBP!$5:$5))))))</f>
        <v>193972.77806615148</v>
      </c>
      <c r="AN137" s="71">
        <f ca="1">IF(AN$5="",0,SUMPRODUCT(
INDIRECT(ADDRESS($P137,SUMIFS($1:$1,$5:$5,1))&amp;":"&amp;ADDRESS($P137,AN$1)),
INDIRECT("rBP!"&amp;ADDRESS($S137,SUMIFS(rBP!$1:$1,rBP!$5:$5,MAX(rBP!$5:$5)-AN$5+1))&amp;":"&amp;ADDRESS($S137,SUMIFS(rBP!$1:$1,rBP!$5:$5,MAX(rBP!$5:$5))))))</f>
        <v>199791.96140813606</v>
      </c>
      <c r="AO137" s="71">
        <f ca="1">IF(AO$5="",0,SUMPRODUCT(
INDIRECT(ADDRESS($P137,SUMIFS($1:$1,$5:$5,1))&amp;":"&amp;ADDRESS($P137,AO$1)),
INDIRECT("rBP!"&amp;ADDRESS($S137,SUMIFS(rBP!$1:$1,rBP!$5:$5,MAX(rBP!$5:$5)-AO$5+1))&amp;":"&amp;ADDRESS($S137,SUMIFS(rBP!$1:$1,rBP!$5:$5,MAX(rBP!$5:$5))))))</f>
        <v>205785.72025038011</v>
      </c>
      <c r="AP137" s="71">
        <f ca="1">IF(AP$5="",0,SUMPRODUCT(
INDIRECT(ADDRESS($P137,SUMIFS($1:$1,$5:$5,1))&amp;":"&amp;ADDRESS($P137,AP$1)),
INDIRECT("rBP!"&amp;ADDRESS($S137,SUMIFS(rBP!$1:$1,rBP!$5:$5,MAX(rBP!$5:$5)-AP$5+1))&amp;":"&amp;ADDRESS($S137,SUMIFS(rBP!$1:$1,rBP!$5:$5,MAX(rBP!$5:$5))))))</f>
        <v>211959.29185789151</v>
      </c>
      <c r="AQ137" s="71">
        <f ca="1">IF(AQ$5="",0,SUMPRODUCT(
INDIRECT(ADDRESS($P137,SUMIFS($1:$1,$5:$5,1))&amp;":"&amp;ADDRESS($P137,AQ$1)),
INDIRECT("rBP!"&amp;ADDRESS($S137,SUMIFS(rBP!$1:$1,rBP!$5:$5,MAX(rBP!$5:$5)-AQ$5+1))&amp;":"&amp;ADDRESS($S137,SUMIFS(rBP!$1:$1,rBP!$5:$5,MAX(rBP!$5:$5))))))</f>
        <v>218318.07061362825</v>
      </c>
      <c r="AR137" s="71">
        <f ca="1">IF(AR$5="",0,SUMPRODUCT(
INDIRECT(ADDRESS($P137,SUMIFS($1:$1,$5:$5,1))&amp;":"&amp;ADDRESS($P137,AR$1)),
INDIRECT("rBP!"&amp;ADDRESS($S137,SUMIFS(rBP!$1:$1,rBP!$5:$5,MAX(rBP!$5:$5)-AR$5+1))&amp;":"&amp;ADDRESS($S137,SUMIFS(rBP!$1:$1,rBP!$5:$5,MAX(rBP!$5:$5))))))</f>
        <v>224867.61273203709</v>
      </c>
      <c r="AS137" s="71">
        <f ca="1">IF(AS$5="",0,SUMPRODUCT(
INDIRECT(ADDRESS($P137,SUMIFS($1:$1,$5:$5,1))&amp;":"&amp;ADDRESS($P137,AS$1)),
INDIRECT("rBP!"&amp;ADDRESS($S137,SUMIFS(rBP!$1:$1,rBP!$5:$5,MAX(rBP!$5:$5)-AS$5+1))&amp;":"&amp;ADDRESS($S137,SUMIFS(rBP!$1:$1,rBP!$5:$5,MAX(rBP!$5:$5))))))</f>
        <v>231613.64111399825</v>
      </c>
      <c r="AT137" s="71">
        <f ca="1">IF(AT$5="",0,SUMPRODUCT(
INDIRECT(ADDRESS($P137,SUMIFS($1:$1,$5:$5,1))&amp;":"&amp;ADDRESS($P137,AT$1)),
INDIRECT("rBP!"&amp;ADDRESS($S137,SUMIFS(rBP!$1:$1,rBP!$5:$5,MAX(rBP!$5:$5)-AT$5+1))&amp;":"&amp;ADDRESS($S137,SUMIFS(rBP!$1:$1,rBP!$5:$5,MAX(rBP!$5:$5))))))</f>
        <v>238562.05034741818</v>
      </c>
      <c r="AU137" s="71">
        <f ca="1">IF(AU$5="",0,SUMPRODUCT(
INDIRECT(ADDRESS($P137,SUMIFS($1:$1,$5:$5,1))&amp;":"&amp;ADDRESS($P137,AU$1)),
INDIRECT("rBP!"&amp;ADDRESS($S137,SUMIFS(rBP!$1:$1,rBP!$5:$5,MAX(rBP!$5:$5)-AU$5+1))&amp;":"&amp;ADDRESS($S137,SUMIFS(rBP!$1:$1,rBP!$5:$5,MAX(rBP!$5:$5))))))</f>
        <v>245718.91185784072</v>
      </c>
      <c r="AV137" s="71">
        <f ca="1">IF(AV$5="",0,SUMPRODUCT(
INDIRECT(ADDRESS($P137,SUMIFS($1:$1,$5:$5,1))&amp;":"&amp;ADDRESS($P137,AV$1)),
INDIRECT("rBP!"&amp;ADDRESS($S137,SUMIFS(rBP!$1:$1,rBP!$5:$5,MAX(rBP!$5:$5)-AV$5+1))&amp;":"&amp;ADDRESS($S137,SUMIFS(rBP!$1:$1,rBP!$5:$5,MAX(rBP!$5:$5))))))</f>
        <v>253090.47921357598</v>
      </c>
      <c r="AW137" s="71">
        <f ca="1">IF(AW$5="",0,SUMPRODUCT(
INDIRECT(ADDRESS($P137,SUMIFS($1:$1,$5:$5,1))&amp;":"&amp;ADDRESS($P137,AW$1)),
INDIRECT("rBP!"&amp;ADDRESS($S137,SUMIFS(rBP!$1:$1,rBP!$5:$5,MAX(rBP!$5:$5)-AW$5+1))&amp;":"&amp;ADDRESS($S137,SUMIFS(rBP!$1:$1,rBP!$5:$5,MAX(rBP!$5:$5))))))</f>
        <v>260683.19358998325</v>
      </c>
      <c r="AX137" s="71">
        <f ca="1">IF(AX$5="",0,SUMPRODUCT(
INDIRECT(ADDRESS($P137,SUMIFS($1:$1,$5:$5,1))&amp;":"&amp;ADDRESS($P137,AX$1)),
INDIRECT("rBP!"&amp;ADDRESS($S137,SUMIFS(rBP!$1:$1,rBP!$5:$5,MAX(rBP!$5:$5)-AX$5+1))&amp;":"&amp;ADDRESS($S137,SUMIFS(rBP!$1:$1,rBP!$5:$5,MAX(rBP!$5:$5))))))</f>
        <v>268503.68939768279</v>
      </c>
      <c r="AY137" s="71">
        <f ca="1">IF(AY$5="",0,SUMPRODUCT(
INDIRECT(ADDRESS($P137,SUMIFS($1:$1,$5:$5,1))&amp;":"&amp;ADDRESS($P137,AY$1)),
INDIRECT("rBP!"&amp;ADDRESS($S137,SUMIFS(rBP!$1:$1,rBP!$5:$5,MAX(rBP!$5:$5)-AY$5+1))&amp;":"&amp;ADDRESS($S137,SUMIFS(rBP!$1:$1,rBP!$5:$5,MAX(rBP!$5:$5))))))</f>
        <v>276558.80007961323</v>
      </c>
      <c r="AZ137" s="71">
        <f ca="1">IF(AZ$5="",0,SUMPRODUCT(
INDIRECT(ADDRESS($P137,SUMIFS($1:$1,$5:$5,1))&amp;":"&amp;ADDRESS($P137,AZ$1)),
INDIRECT("rBP!"&amp;ADDRESS($S137,SUMIFS(rBP!$1:$1,rBP!$5:$5,MAX(rBP!$5:$5)-AZ$5+1))&amp;":"&amp;ADDRESS($S137,SUMIFS(rBP!$1:$1,rBP!$5:$5,MAX(rBP!$5:$5))))))</f>
        <v>284855.56408200169</v>
      </c>
      <c r="BA137" s="71">
        <f ca="1">IF(BA$5="",0,SUMPRODUCT(
INDIRECT(ADDRESS($P137,SUMIFS($1:$1,$5:$5,1))&amp;":"&amp;ADDRESS($P137,BA$1)),
INDIRECT("rBP!"&amp;ADDRESS($S137,SUMIFS(rBP!$1:$1,rBP!$5:$5,MAX(rBP!$5:$5)-BA$5+1))&amp;":"&amp;ADDRESS($S137,SUMIFS(rBP!$1:$1,rBP!$5:$5,MAX(rBP!$5:$5))))))</f>
        <v>293401.2310044617</v>
      </c>
      <c r="BB137" s="71">
        <f ca="1">IF(BB$5="",0,SUMPRODUCT(
INDIRECT(ADDRESS($P137,SUMIFS($1:$1,$5:$5,1))&amp;":"&amp;ADDRESS($P137,BB$1)),
INDIRECT("rBP!"&amp;ADDRESS($S137,SUMIFS(rBP!$1:$1,rBP!$5:$5,MAX(rBP!$5:$5)-BB$5+1))&amp;":"&amp;ADDRESS($S137,SUMIFS(rBP!$1:$1,rBP!$5:$5,MAX(rBP!$5:$5))))))</f>
        <v>302203.26793459558</v>
      </c>
      <c r="BC137" s="71">
        <f ca="1">IF(BC$5="",0,SUMPRODUCT(
INDIRECT(ADDRESS($P137,SUMIFS($1:$1,$5:$5,1))&amp;":"&amp;ADDRESS($P137,BC$1)),
INDIRECT("rBP!"&amp;ADDRESS($S137,SUMIFS(rBP!$1:$1,rBP!$5:$5,MAX(rBP!$5:$5)-BC$5+1))&amp;":"&amp;ADDRESS($S137,SUMIFS(rBP!$1:$1,rBP!$5:$5,MAX(rBP!$5:$5))))))</f>
        <v>311269.36597263353</v>
      </c>
      <c r="BD137" s="71">
        <f ca="1">IF(BD$5="",0,SUMPRODUCT(
INDIRECT(ADDRESS($P137,SUMIFS($1:$1,$5:$5,1))&amp;":"&amp;ADDRESS($P137,BD$1)),
INDIRECT("rBP!"&amp;ADDRESS($S137,SUMIFS(rBP!$1:$1,rBP!$5:$5,MAX(rBP!$5:$5)-BD$5+1))&amp;":"&amp;ADDRESS($S137,SUMIFS(rBP!$1:$1,rBP!$5:$5,MAX(rBP!$5:$5))))))</f>
        <v>320607.44695181254</v>
      </c>
      <c r="BE137" s="71">
        <f ca="1">IF(BE$5="",0,SUMPRODUCT(
INDIRECT(ADDRESS($P137,SUMIFS($1:$1,$5:$5,1))&amp;":"&amp;ADDRESS($P137,BE$1)),
INDIRECT("rBP!"&amp;ADDRESS($S137,SUMIFS(rBP!$1:$1,rBP!$5:$5,MAX(rBP!$5:$5)-BE$5+1))&amp;":"&amp;ADDRESS($S137,SUMIFS(rBP!$1:$1,rBP!$5:$5,MAX(rBP!$5:$5))))))</f>
        <v>330225.67036036687</v>
      </c>
      <c r="BF137" s="71">
        <f ca="1">IF(BF$5="",0,SUMPRODUCT(
INDIRECT(ADDRESS($P137,SUMIFS($1:$1,$5:$5,1))&amp;":"&amp;ADDRESS($P137,BF$1)),
INDIRECT("rBP!"&amp;ADDRESS($S137,SUMIFS(rBP!$1:$1,rBP!$5:$5,MAX(rBP!$5:$5)-BF$5+1))&amp;":"&amp;ADDRESS($S137,SUMIFS(rBP!$1:$1,rBP!$5:$5,MAX(rBP!$5:$5))))))</f>
        <v>340132.44047117792</v>
      </c>
      <c r="BG137" s="71">
        <f ca="1">IF(BG$5="",0,SUMPRODUCT(
INDIRECT(ADDRESS($P137,SUMIFS($1:$1,$5:$5,1))&amp;":"&amp;ADDRESS($P137,BG$1)),
INDIRECT("rBP!"&amp;ADDRESS($S137,SUMIFS(rBP!$1:$1,rBP!$5:$5,MAX(rBP!$5:$5)-BG$5+1))&amp;":"&amp;ADDRESS($S137,SUMIFS(rBP!$1:$1,rBP!$5:$5,MAX(rBP!$5:$5))))))</f>
        <v>350336.41368531319</v>
      </c>
      <c r="BH137" s="71">
        <f ca="1">IF(BH$5="",0,SUMPRODUCT(
INDIRECT(ADDRESS($P137,SUMIFS($1:$1,$5:$5,1))&amp;":"&amp;ADDRESS($P137,BH$1)),
INDIRECT("rBP!"&amp;ADDRESS($S137,SUMIFS(rBP!$1:$1,rBP!$5:$5,MAX(rBP!$5:$5)-BH$5+1))&amp;":"&amp;ADDRESS($S137,SUMIFS(rBP!$1:$1,rBP!$5:$5,MAX(rBP!$5:$5))))))</f>
        <v>360846.50609587267</v>
      </c>
      <c r="BI137" s="71">
        <f ca="1">IF(BI$5="",0,SUMPRODUCT(
INDIRECT(ADDRESS($P137,SUMIFS($1:$1,$5:$5,1))&amp;":"&amp;ADDRESS($P137,BI$1)),
INDIRECT("rBP!"&amp;ADDRESS($S137,SUMIFS(rBP!$1:$1,rBP!$5:$5,MAX(rBP!$5:$5)-BI$5+1))&amp;":"&amp;ADDRESS($S137,SUMIFS(rBP!$1:$1,rBP!$5:$5,MAX(rBP!$5:$5))))))</f>
        <v>371671.90127874882</v>
      </c>
      <c r="BJ137" s="71">
        <f ca="1">IF(BJ$5="",0,SUMPRODUCT(
INDIRECT(ADDRESS($P137,SUMIFS($1:$1,$5:$5,1))&amp;":"&amp;ADDRESS($P137,BJ$1)),
INDIRECT("rBP!"&amp;ADDRESS($S137,SUMIFS(rBP!$1:$1,rBP!$5:$5,MAX(rBP!$5:$5)-BJ$5+1))&amp;":"&amp;ADDRESS($S137,SUMIFS(rBP!$1:$1,rBP!$5:$5,MAX(rBP!$5:$5))))))</f>
        <v>382822.05831711134</v>
      </c>
      <c r="BK137" s="71">
        <f ca="1">IF(BK$5="",0,SUMPRODUCT(
INDIRECT(ADDRESS($P137,SUMIFS($1:$1,$5:$5,1))&amp;":"&amp;ADDRESS($P137,BK$1)),
INDIRECT("rBP!"&amp;ADDRESS($S137,SUMIFS(rBP!$1:$1,rBP!$5:$5,MAX(rBP!$5:$5)-BK$5+1))&amp;":"&amp;ADDRESS($S137,SUMIFS(rBP!$1:$1,rBP!$5:$5,MAX(rBP!$5:$5))))))</f>
        <v>394306.72006662469</v>
      </c>
      <c r="BL137" s="71">
        <f ca="1">IF(BL$5="",0,SUMPRODUCT(
INDIRECT(ADDRESS($P137,SUMIFS($1:$1,$5:$5,1))&amp;":"&amp;ADDRESS($P137,BL$1)),
INDIRECT("rBP!"&amp;ADDRESS($S137,SUMIFS(rBP!$1:$1,rBP!$5:$5,MAX(rBP!$5:$5)-BL$5+1))&amp;":"&amp;ADDRESS($S137,SUMIFS(rBP!$1:$1,rBP!$5:$5,MAX(rBP!$5:$5))))))</f>
        <v>406135.9216686234</v>
      </c>
      <c r="BM137" s="71">
        <f ca="1">IF(BM$5="",0,SUMPRODUCT(
INDIRECT(ADDRESS($P137,SUMIFS($1:$1,$5:$5,1))&amp;":"&amp;ADDRESS($P137,BM$1)),
INDIRECT("rBP!"&amp;ADDRESS($S137,SUMIFS(rBP!$1:$1,rBP!$5:$5,MAX(rBP!$5:$5)-BM$5+1))&amp;":"&amp;ADDRESS($S137,SUMIFS(rBP!$1:$1,rBP!$5:$5,MAX(rBP!$5:$5))))))</f>
        <v>418319.99931868212</v>
      </c>
      <c r="BN137" s="71">
        <f ca="1">IF(BN$5="",0,SUMPRODUCT(
INDIRECT(ADDRESS($P137,SUMIFS($1:$1,$5:$5,1))&amp;":"&amp;ADDRESS($P137,BN$1)),
INDIRECT("rBP!"&amp;ADDRESS($S137,SUMIFS(rBP!$1:$1,rBP!$5:$5,MAX(rBP!$5:$5)-BN$5+1))&amp;":"&amp;ADDRESS($S137,SUMIFS(rBP!$1:$1,rBP!$5:$5,MAX(rBP!$5:$5))))))</f>
        <v>430869.5992982426</v>
      </c>
      <c r="BO137" s="71">
        <f ca="1">IF(BO$5="",0,SUMPRODUCT(
INDIRECT(ADDRESS($P137,SUMIFS($1:$1,$5:$5,1))&amp;":"&amp;ADDRESS($P137,BO$1)),
INDIRECT("rBP!"&amp;ADDRESS($S137,SUMIFS(rBP!$1:$1,rBP!$5:$5,MAX(rBP!$5:$5)-BO$5+1))&amp;":"&amp;ADDRESS($S137,SUMIFS(rBP!$1:$1,rBP!$5:$5,MAX(rBP!$5:$5))))))</f>
        <v>443795.68727718992</v>
      </c>
      <c r="BP137" s="71">
        <f ca="1">IF(BP$5="",0,SUMPRODUCT(
INDIRECT(ADDRESS($P137,SUMIFS($1:$1,$5:$5,1))&amp;":"&amp;ADDRESS($P137,BP$1)),
INDIRECT("rBP!"&amp;ADDRESS($S137,SUMIFS(rBP!$1:$1,rBP!$5:$5,MAX(rBP!$5:$5)-BP$5+1))&amp;":"&amp;ADDRESS($S137,SUMIFS(rBP!$1:$1,rBP!$5:$5,MAX(rBP!$5:$5))))))</f>
        <v>457109.55789550557</v>
      </c>
      <c r="BQ137" s="71">
        <f ca="1">IF(BQ$5="",0,SUMPRODUCT(
INDIRECT(ADDRESS($P137,SUMIFS($1:$1,$5:$5,1))&amp;":"&amp;ADDRESS($P137,BQ$1)),
INDIRECT("rBP!"&amp;ADDRESS($S137,SUMIFS(rBP!$1:$1,rBP!$5:$5,MAX(rBP!$5:$5)-BQ$5+1))&amp;":"&amp;ADDRESS($S137,SUMIFS(rBP!$1:$1,rBP!$5:$5,MAX(rBP!$5:$5))))))</f>
        <v>470822.8446323708</v>
      </c>
      <c r="BR137" s="71">
        <f ca="1">IF(BR$5="",0,SUMPRODUCT(
INDIRECT(ADDRESS($P137,SUMIFS($1:$1,$5:$5,1))&amp;":"&amp;ADDRESS($P137,BR$1)),
INDIRECT("rBP!"&amp;ADDRESS($S137,SUMIFS(rBP!$1:$1,rBP!$5:$5,MAX(rBP!$5:$5)-BR$5+1))&amp;":"&amp;ADDRESS($S137,SUMIFS(rBP!$1:$1,rBP!$5:$5,MAX(rBP!$5:$5))))))</f>
        <v>484947.52997134195</v>
      </c>
      <c r="BS137" s="71">
        <f ca="1">IF(BS$5="",0,SUMPRODUCT(
INDIRECT(ADDRESS($P137,SUMIFS($1:$1,$5:$5,1))&amp;":"&amp;ADDRESS($P137,BS$1)),
INDIRECT("rBP!"&amp;ADDRESS($S137,SUMIFS(rBP!$1:$1,rBP!$5:$5,MAX(rBP!$5:$5)-BS$5+1))&amp;":"&amp;ADDRESS($S137,SUMIFS(rBP!$1:$1,rBP!$5:$5,MAX(rBP!$5:$5))))))</f>
        <v>499495.9558704822</v>
      </c>
      <c r="BT137" s="71">
        <f ca="1">IF(BT$5="",0,SUMPRODUCT(
INDIRECT(ADDRESS($P137,SUMIFS($1:$1,$5:$5,1))&amp;":"&amp;ADDRESS($P137,BT$1)),
INDIRECT("rBP!"&amp;ADDRESS($S137,SUMIFS(rBP!$1:$1,rBP!$5:$5,MAX(rBP!$5:$5)-BT$5+1))&amp;":"&amp;ADDRESS($S137,SUMIFS(rBP!$1:$1,rBP!$5:$5,MAX(rBP!$5:$5))))))</f>
        <v>514480.83454659668</v>
      </c>
      <c r="BU137" s="71">
        <f ca="1">IF(BU$5="",0,SUMPRODUCT(
INDIRECT(ADDRESS($P137,SUMIFS($1:$1,$5:$5,1))&amp;":"&amp;ADDRESS($P137,BU$1)),
INDIRECT("rBP!"&amp;ADDRESS($S137,SUMIFS(rBP!$1:$1,rBP!$5:$5,MAX(rBP!$5:$5)-BU$5+1))&amp;":"&amp;ADDRESS($S137,SUMIFS(rBP!$1:$1,rBP!$5:$5,MAX(rBP!$5:$5))))))</f>
        <v>529915.25958299451</v>
      </c>
      <c r="BV137" s="71">
        <f ca="1">IF(BV$5="",0,SUMPRODUCT(
INDIRECT(ADDRESS($P137,SUMIFS($1:$1,$5:$5,1))&amp;":"&amp;ADDRESS($P137,BV$1)),
INDIRECT("rBP!"&amp;ADDRESS($S137,SUMIFS(rBP!$1:$1,rBP!$5:$5,MAX(rBP!$5:$5)-BV$5+1))&amp;":"&amp;ADDRESS($S137,SUMIFS(rBP!$1:$1,rBP!$5:$5,MAX(rBP!$5:$5))))))</f>
        <v>0</v>
      </c>
      <c r="BW137" s="71">
        <f ca="1">IF(BW$5="",0,SUMPRODUCT(
INDIRECT(ADDRESS($P137,SUMIFS($1:$1,$5:$5,1))&amp;":"&amp;ADDRESS($P137,BW$1)),
INDIRECT("rBP!"&amp;ADDRESS($S137,SUMIFS(rBP!$1:$1,rBP!$5:$5,MAX(rBP!$5:$5)-BW$5+1))&amp;":"&amp;ADDRESS($S137,SUMIFS(rBP!$1:$1,rBP!$5:$5,MAX(rBP!$5:$5))))))</f>
        <v>0</v>
      </c>
      <c r="BX137" s="71">
        <f ca="1">IF(BX$5="",0,SUMPRODUCT(
INDIRECT(ADDRESS($P137,SUMIFS($1:$1,$5:$5,1))&amp;":"&amp;ADDRESS($P137,BX$1)),
INDIRECT("rBP!"&amp;ADDRESS($S137,SUMIFS(rBP!$1:$1,rBP!$5:$5,MAX(rBP!$5:$5)-BX$5+1))&amp;":"&amp;ADDRESS($S137,SUMIFS(rBP!$1:$1,rBP!$5:$5,MAX(rBP!$5:$5))))))</f>
        <v>0</v>
      </c>
      <c r="BY137" s="71">
        <f ca="1">IF(BY$5="",0,SUMPRODUCT(
INDIRECT(ADDRESS($P137,SUMIFS($1:$1,$5:$5,1))&amp;":"&amp;ADDRESS($P137,BY$1)),
INDIRECT("rBP!"&amp;ADDRESS($S137,SUMIFS(rBP!$1:$1,rBP!$5:$5,MAX(rBP!$5:$5)-BY$5+1))&amp;":"&amp;ADDRESS($S137,SUMIFS(rBP!$1:$1,rBP!$5:$5,MAX(rBP!$5:$5))))))</f>
        <v>0</v>
      </c>
      <c r="BZ137" s="71">
        <f ca="1">IF(BZ$5="",0,SUMPRODUCT(
INDIRECT(ADDRESS($P137,SUMIFS($1:$1,$5:$5,1))&amp;":"&amp;ADDRESS($P137,BZ$1)),
INDIRECT("rBP!"&amp;ADDRESS($S137,SUMIFS(rBP!$1:$1,rBP!$5:$5,MAX(rBP!$5:$5)-BZ$5+1))&amp;":"&amp;ADDRESS($S137,SUMIFS(rBP!$1:$1,rBP!$5:$5,MAX(rBP!$5:$5))))))</f>
        <v>0</v>
      </c>
      <c r="CA137" s="71">
        <f ca="1">IF(CA$5="",0,SUMPRODUCT(
INDIRECT(ADDRESS($P137,SUMIFS($1:$1,$5:$5,1))&amp;":"&amp;ADDRESS($P137,CA$1)),
INDIRECT("rBP!"&amp;ADDRESS($S137,SUMIFS(rBP!$1:$1,rBP!$5:$5,MAX(rBP!$5:$5)-CA$5+1))&amp;":"&amp;ADDRESS($S137,SUMIFS(rBP!$1:$1,rBP!$5:$5,MAX(rBP!$5:$5))))))</f>
        <v>0</v>
      </c>
      <c r="CB137" s="71">
        <f ca="1">IF(CB$5="",0,SUMPRODUCT(
INDIRECT(ADDRESS($P137,SUMIFS($1:$1,$5:$5,1))&amp;":"&amp;ADDRESS($P137,CB$1)),
INDIRECT("rBP!"&amp;ADDRESS($S137,SUMIFS(rBP!$1:$1,rBP!$5:$5,MAX(rBP!$5:$5)-CB$5+1))&amp;":"&amp;ADDRESS($S137,SUMIFS(rBP!$1:$1,rBP!$5:$5,MAX(rBP!$5:$5))))))</f>
        <v>0</v>
      </c>
      <c r="CC137" s="71">
        <f ca="1">IF(CC$5="",0,SUMPRODUCT(
INDIRECT(ADDRESS($P137,SUMIFS($1:$1,$5:$5,1))&amp;":"&amp;ADDRESS($P137,CC$1)),
INDIRECT("rBP!"&amp;ADDRESS($S137,SUMIFS(rBP!$1:$1,rBP!$5:$5,MAX(rBP!$5:$5)-CC$5+1))&amp;":"&amp;ADDRESS($S137,SUMIFS(rBP!$1:$1,rBP!$5:$5,MAX(rBP!$5:$5))))))</f>
        <v>0</v>
      </c>
      <c r="CD137" s="71">
        <f ca="1">IF(CD$5="",0,SUMPRODUCT(
INDIRECT(ADDRESS($P137,SUMIFS($1:$1,$5:$5,1))&amp;":"&amp;ADDRESS($P137,CD$1)),
INDIRECT("rBP!"&amp;ADDRESS($S137,SUMIFS(rBP!$1:$1,rBP!$5:$5,MAX(rBP!$5:$5)-CD$5+1))&amp;":"&amp;ADDRESS($S137,SUMIFS(rBP!$1:$1,rBP!$5:$5,MAX(rBP!$5:$5))))))</f>
        <v>0</v>
      </c>
      <c r="CE137" s="71">
        <f ca="1">IF(CE$5="",0,SUMPRODUCT(
INDIRECT(ADDRESS($P137,SUMIFS($1:$1,$5:$5,1))&amp;":"&amp;ADDRESS($P137,CE$1)),
INDIRECT("rBP!"&amp;ADDRESS($S137,SUMIFS(rBP!$1:$1,rBP!$5:$5,MAX(rBP!$5:$5)-CE$5+1))&amp;":"&amp;ADDRESS($S137,SUMIFS(rBP!$1:$1,rBP!$5:$5,MAX(rBP!$5:$5))))))</f>
        <v>0</v>
      </c>
      <c r="CF137" s="71">
        <f ca="1">IF(CF$5="",0,SUMPRODUCT(
INDIRECT(ADDRESS($P137,SUMIFS($1:$1,$5:$5,1))&amp;":"&amp;ADDRESS($P137,CF$1)),
INDIRECT("rBP!"&amp;ADDRESS($S137,SUMIFS(rBP!$1:$1,rBP!$5:$5,MAX(rBP!$5:$5)-CF$5+1))&amp;":"&amp;ADDRESS($S137,SUMIFS(rBP!$1:$1,rBP!$5:$5,MAX(rBP!$5:$5))))))</f>
        <v>0</v>
      </c>
      <c r="CG137" s="71">
        <f ca="1">IF(CG$5="",0,SUMPRODUCT(
INDIRECT(ADDRESS($P137,SUMIFS($1:$1,$5:$5,1))&amp;":"&amp;ADDRESS($P137,CG$1)),
INDIRECT("rBP!"&amp;ADDRESS($S137,SUMIFS(rBP!$1:$1,rBP!$5:$5,MAX(rBP!$5:$5)-CG$5+1))&amp;":"&amp;ADDRESS($S137,SUMIFS(rBP!$1:$1,rBP!$5:$5,MAX(rBP!$5:$5))))))</f>
        <v>0</v>
      </c>
      <c r="CH137" s="71">
        <f ca="1">IF(CH$5="",0,SUMPRODUCT(
INDIRECT(ADDRESS($P137,SUMIFS($1:$1,$5:$5,1))&amp;":"&amp;ADDRESS($P137,CH$1)),
INDIRECT("rBP!"&amp;ADDRESS($S137,SUMIFS(rBP!$1:$1,rBP!$5:$5,MAX(rBP!$5:$5)-CH$5+1))&amp;":"&amp;ADDRESS($S137,SUMIFS(rBP!$1:$1,rBP!$5:$5,MAX(rBP!$5:$5))))))</f>
        <v>0</v>
      </c>
      <c r="CI137" s="71">
        <f ca="1">IF(CI$5="",0,SUMPRODUCT(
INDIRECT(ADDRESS($P137,SUMIFS($1:$1,$5:$5,1))&amp;":"&amp;ADDRESS($P137,CI$1)),
INDIRECT("rBP!"&amp;ADDRESS($S137,SUMIFS(rBP!$1:$1,rBP!$5:$5,MAX(rBP!$5:$5)-CI$5+1))&amp;":"&amp;ADDRESS($S137,SUMIFS(rBP!$1:$1,rBP!$5:$5,MAX(rBP!$5:$5))))))</f>
        <v>0</v>
      </c>
      <c r="CJ137" s="71">
        <f ca="1">IF(CJ$5="",0,SUMPRODUCT(
INDIRECT(ADDRESS($P137,SUMIFS($1:$1,$5:$5,1))&amp;":"&amp;ADDRESS($P137,CJ$1)),
INDIRECT("rBP!"&amp;ADDRESS($S137,SUMIFS(rBP!$1:$1,rBP!$5:$5,MAX(rBP!$5:$5)-CJ$5+1))&amp;":"&amp;ADDRESS($S137,SUMIFS(rBP!$1:$1,rBP!$5:$5,MAX(rBP!$5:$5))))))</f>
        <v>0</v>
      </c>
      <c r="CK137" s="71">
        <f ca="1">IF(CK$5="",0,SUMPRODUCT(
INDIRECT(ADDRESS($P137,SUMIFS($1:$1,$5:$5,1))&amp;":"&amp;ADDRESS($P137,CK$1)),
INDIRECT("rBP!"&amp;ADDRESS($S137,SUMIFS(rBP!$1:$1,rBP!$5:$5,MAX(rBP!$5:$5)-CK$5+1))&amp;":"&amp;ADDRESS($S137,SUMIFS(rBP!$1:$1,rBP!$5:$5,MAX(rBP!$5:$5))))))</f>
        <v>0</v>
      </c>
      <c r="CL137" s="71">
        <f ca="1">IF(CL$5="",0,SUMPRODUCT(
INDIRECT(ADDRESS($P137,SUMIFS($1:$1,$5:$5,1))&amp;":"&amp;ADDRESS($P137,CL$1)),
INDIRECT("rBP!"&amp;ADDRESS($S137,SUMIFS(rBP!$1:$1,rBP!$5:$5,MAX(rBP!$5:$5)-CL$5+1))&amp;":"&amp;ADDRESS($S137,SUMIFS(rBP!$1:$1,rBP!$5:$5,MAX(rBP!$5:$5))))))</f>
        <v>0</v>
      </c>
      <c r="CM137" s="71">
        <f ca="1">IF(CM$5="",0,SUMPRODUCT(
INDIRECT(ADDRESS($P137,SUMIFS($1:$1,$5:$5,1))&amp;":"&amp;ADDRESS($P137,CM$1)),
INDIRECT("rBP!"&amp;ADDRESS($S137,SUMIFS(rBP!$1:$1,rBP!$5:$5,MAX(rBP!$5:$5)-CM$5+1))&amp;":"&amp;ADDRESS($S137,SUMIFS(rBP!$1:$1,rBP!$5:$5,MAX(rBP!$5:$5))))))</f>
        <v>0</v>
      </c>
      <c r="CN137" s="71">
        <f ca="1">IF(CN$5="",0,SUMPRODUCT(
INDIRECT(ADDRESS($P137,SUMIFS($1:$1,$5:$5,1))&amp;":"&amp;ADDRESS($P137,CN$1)),
INDIRECT("rBP!"&amp;ADDRESS($S137,SUMIFS(rBP!$1:$1,rBP!$5:$5,MAX(rBP!$5:$5)-CN$5+1))&amp;":"&amp;ADDRESS($S137,SUMIFS(rBP!$1:$1,rBP!$5:$5,MAX(rBP!$5:$5))))))</f>
        <v>0</v>
      </c>
      <c r="CO137" s="71">
        <f ca="1">IF(CO$5="",0,SUMPRODUCT(
INDIRECT(ADDRESS($P137,SUMIFS($1:$1,$5:$5,1))&amp;":"&amp;ADDRESS($P137,CO$1)),
INDIRECT("rBP!"&amp;ADDRESS($S137,SUMIFS(rBP!$1:$1,rBP!$5:$5,MAX(rBP!$5:$5)-CO$5+1))&amp;":"&amp;ADDRESS($S137,SUMIFS(rBP!$1:$1,rBP!$5:$5,MAX(rBP!$5:$5))))))</f>
        <v>0</v>
      </c>
      <c r="CP137" s="71">
        <f ca="1">IF(CP$5="",0,SUMPRODUCT(
INDIRECT(ADDRESS($P137,SUMIFS($1:$1,$5:$5,1))&amp;":"&amp;ADDRESS($P137,CP$1)),
INDIRECT("rBP!"&amp;ADDRESS($S137,SUMIFS(rBP!$1:$1,rBP!$5:$5,MAX(rBP!$5:$5)-CP$5+1))&amp;":"&amp;ADDRESS($S137,SUMIFS(rBP!$1:$1,rBP!$5:$5,MAX(rBP!$5:$5))))))</f>
        <v>0</v>
      </c>
      <c r="CQ137" s="71">
        <f ca="1">IF(CQ$5="",0,SUMPRODUCT(
INDIRECT(ADDRESS($P137,SUMIFS($1:$1,$5:$5,1))&amp;":"&amp;ADDRESS($P137,CQ$1)),
INDIRECT("rBP!"&amp;ADDRESS($S137,SUMIFS(rBP!$1:$1,rBP!$5:$5,MAX(rBP!$5:$5)-CQ$5+1))&amp;":"&amp;ADDRESS($S137,SUMIFS(rBP!$1:$1,rBP!$5:$5,MAX(rBP!$5:$5))))))</f>
        <v>0</v>
      </c>
      <c r="CR137" s="71">
        <f ca="1">IF(CR$5="",0,SUMPRODUCT(
INDIRECT(ADDRESS($P137,SUMIFS($1:$1,$5:$5,1))&amp;":"&amp;ADDRESS($P137,CR$1)),
INDIRECT("rBP!"&amp;ADDRESS($S137,SUMIFS(rBP!$1:$1,rBP!$5:$5,MAX(rBP!$5:$5)-CR$5+1))&amp;":"&amp;ADDRESS($S137,SUMIFS(rBP!$1:$1,rBP!$5:$5,MAX(rBP!$5:$5))))))</f>
        <v>0</v>
      </c>
      <c r="CS137" s="71">
        <f ca="1">IF(CS$5="",0,SUMPRODUCT(
INDIRECT(ADDRESS($P137,SUMIFS($1:$1,$5:$5,1))&amp;":"&amp;ADDRESS($P137,CS$1)),
INDIRECT("rBP!"&amp;ADDRESS($S137,SUMIFS(rBP!$1:$1,rBP!$5:$5,MAX(rBP!$5:$5)-CS$5+1))&amp;":"&amp;ADDRESS($S137,SUMIFS(rBP!$1:$1,rBP!$5:$5,MAX(rBP!$5:$5))))))</f>
        <v>0</v>
      </c>
      <c r="CT137" s="71">
        <f ca="1">IF(CT$5="",0,SUMPRODUCT(
INDIRECT(ADDRESS($P137,SUMIFS($1:$1,$5:$5,1))&amp;":"&amp;ADDRESS($P137,CT$1)),
INDIRECT("rBP!"&amp;ADDRESS($S137,SUMIFS(rBP!$1:$1,rBP!$5:$5,MAX(rBP!$5:$5)-CT$5+1))&amp;":"&amp;ADDRESS($S137,SUMIFS(rBP!$1:$1,rBP!$5:$5,MAX(rBP!$5:$5))))))</f>
        <v>0</v>
      </c>
    </row>
    <row r="138" spans="1:98" s="27" customFormat="1" ht="12" x14ac:dyDescent="0.25">
      <c r="A138" s="26">
        <f>ROW()</f>
        <v>138</v>
      </c>
      <c r="E138" s="24"/>
      <c r="F138" s="68" t="str">
        <f>F132</f>
        <v>Себестоимость продаж</v>
      </c>
      <c r="G138" s="27" t="str">
        <f>BP!$F$26</f>
        <v>ФОТ првПерс</v>
      </c>
      <c r="M138" s="2" t="str">
        <f>Lists!$R$8</f>
        <v>руб.</v>
      </c>
      <c r="P138" s="73">
        <f t="shared" si="17"/>
        <v>7</v>
      </c>
      <c r="R138" s="24"/>
      <c r="S138" s="73">
        <f>BP!$A195</f>
        <v>195</v>
      </c>
      <c r="T138" s="69"/>
      <c r="U138" s="69"/>
      <c r="V138" s="77"/>
      <c r="W138" s="29">
        <f ca="1">SUM(INDIRECT(ADDRESS(ROW(),SUMIFS($1:$1,$5:$5,1))):INDIRECT(ADDRESS(ROW(),SUMIFS($1:$1,$5:$5,MAX($5:$5)))))</f>
        <v>8037764.9452184197</v>
      </c>
      <c r="X138" s="69"/>
      <c r="Y138" s="69"/>
      <c r="Z138" s="71">
        <f ca="1">IF(Z$5="",0,SUMPRODUCT(
INDIRECT(ADDRESS($P138,SUMIFS($1:$1,$5:$5,1))&amp;":"&amp;ADDRESS($P138,Z$1)),
INDIRECT("rBP!"&amp;ADDRESS($S138,SUMIFS(rBP!$1:$1,rBP!$5:$5,MAX(rBP!$5:$5)-Z$5+1))&amp;":"&amp;ADDRESS($S138,SUMIFS(rBP!$1:$1,rBP!$5:$5,MAX(rBP!$5:$5))))))</f>
        <v>0</v>
      </c>
      <c r="AA138" s="71">
        <f ca="1">IF(AA$5="",0,SUMPRODUCT(
INDIRECT(ADDRESS($P138,SUMIFS($1:$1,$5:$5,1))&amp;":"&amp;ADDRESS($P138,AA$1)),
INDIRECT("rBP!"&amp;ADDRESS($S138,SUMIFS(rBP!$1:$1,rBP!$5:$5,MAX(rBP!$5:$5)-AA$5+1))&amp;":"&amp;ADDRESS($S138,SUMIFS(rBP!$1:$1,rBP!$5:$5,MAX(rBP!$5:$5))))))</f>
        <v>0</v>
      </c>
      <c r="AB138" s="71">
        <f ca="1">IF(AB$5="",0,SUMPRODUCT(
INDIRECT(ADDRESS($P138,SUMIFS($1:$1,$5:$5,1))&amp;":"&amp;ADDRESS($P138,AB$1)),
INDIRECT("rBP!"&amp;ADDRESS($S138,SUMIFS(rBP!$1:$1,rBP!$5:$5,MAX(rBP!$5:$5)-AB$5+1))&amp;":"&amp;ADDRESS($S138,SUMIFS(rBP!$1:$1,rBP!$5:$5,MAX(rBP!$5:$5))))))</f>
        <v>0</v>
      </c>
      <c r="AC138" s="71">
        <f ca="1">IF(AC$5="",0,SUMPRODUCT(
INDIRECT(ADDRESS($P138,SUMIFS($1:$1,$5:$5,1))&amp;":"&amp;ADDRESS($P138,AC$1)),
INDIRECT("rBP!"&amp;ADDRESS($S138,SUMIFS(rBP!$1:$1,rBP!$5:$5,MAX(rBP!$5:$5)-AC$5+1))&amp;":"&amp;ADDRESS($S138,SUMIFS(rBP!$1:$1,rBP!$5:$5,MAX(rBP!$5:$5))))))</f>
        <v>0</v>
      </c>
      <c r="AD138" s="71">
        <f ca="1">IF(AD$5="",0,SUMPRODUCT(
INDIRECT(ADDRESS($P138,SUMIFS($1:$1,$5:$5,1))&amp;":"&amp;ADDRESS($P138,AD$1)),
INDIRECT("rBP!"&amp;ADDRESS($S138,SUMIFS(rBP!$1:$1,rBP!$5:$5,MAX(rBP!$5:$5)-AD$5+1))&amp;":"&amp;ADDRESS($S138,SUMIFS(rBP!$1:$1,rBP!$5:$5,MAX(rBP!$5:$5))))))</f>
        <v>0</v>
      </c>
      <c r="AE138" s="71">
        <f ca="1">IF(AE$5="",0,SUMPRODUCT(
INDIRECT(ADDRESS($P138,SUMIFS($1:$1,$5:$5,1))&amp;":"&amp;ADDRESS($P138,AE$1)),
INDIRECT("rBP!"&amp;ADDRESS($S138,SUMIFS(rBP!$1:$1,rBP!$5:$5,MAX(rBP!$5:$5)-AE$5+1))&amp;":"&amp;ADDRESS($S138,SUMIFS(rBP!$1:$1,rBP!$5:$5,MAX(rBP!$5:$5))))))</f>
        <v>10000</v>
      </c>
      <c r="AF138" s="71">
        <f ca="1">IF(AF$5="",0,SUMPRODUCT(
INDIRECT(ADDRESS($P138,SUMIFS($1:$1,$5:$5,1))&amp;":"&amp;ADDRESS($P138,AF$1)),
INDIRECT("rBP!"&amp;ADDRESS($S138,SUMIFS(rBP!$1:$1,rBP!$5:$5,MAX(rBP!$5:$5)-AF$5+1))&amp;":"&amp;ADDRESS($S138,SUMIFS(rBP!$1:$1,rBP!$5:$5,MAX(rBP!$5:$5))))))</f>
        <v>60300</v>
      </c>
      <c r="AG138" s="71">
        <f ca="1">IF(AG$5="",0,SUMPRODUCT(
INDIRECT(ADDRESS($P138,SUMIFS($1:$1,$5:$5,1))&amp;":"&amp;ADDRESS($P138,AG$1)),
INDIRECT("rBP!"&amp;ADDRESS($S138,SUMIFS(rBP!$1:$1,rBP!$5:$5,MAX(rBP!$5:$5)-AG$5+1))&amp;":"&amp;ADDRESS($S138,SUMIFS(rBP!$1:$1,rBP!$5:$5,MAX(rBP!$5:$5))))))</f>
        <v>87109</v>
      </c>
      <c r="AH138" s="71">
        <f ca="1">IF(AH$5="",0,SUMPRODUCT(
INDIRECT(ADDRESS($P138,SUMIFS($1:$1,$5:$5,1))&amp;":"&amp;ADDRESS($P138,AH$1)),
INDIRECT("rBP!"&amp;ADDRESS($S138,SUMIFS(rBP!$1:$1,rBP!$5:$5,MAX(rBP!$5:$5)-AH$5+1))&amp;":"&amp;ADDRESS($S138,SUMIFS(rBP!$1:$1,rBP!$5:$5,MAX(rBP!$5:$5))))))</f>
        <v>99722.27</v>
      </c>
      <c r="AI138" s="71">
        <f ca="1">IF(AI$5="",0,SUMPRODUCT(
INDIRECT(ADDRESS($P138,SUMIFS($1:$1,$5:$5,1))&amp;":"&amp;ADDRESS($P138,AI$1)),
INDIRECT("rBP!"&amp;ADDRESS($S138,SUMIFS(rBP!$1:$1,rBP!$5:$5,MAX(rBP!$5:$5)-AI$5+1))&amp;":"&amp;ADDRESS($S138,SUMIFS(rBP!$1:$1,rBP!$5:$5,MAX(rBP!$5:$5))))))</f>
        <v>107713.9381</v>
      </c>
      <c r="AJ138" s="71">
        <f ca="1">IF(AJ$5="",0,SUMPRODUCT(
INDIRECT(ADDRESS($P138,SUMIFS($1:$1,$5:$5,1))&amp;":"&amp;ADDRESS($P138,AJ$1)),
INDIRECT("rBP!"&amp;ADDRESS($S138,SUMIFS(rBP!$1:$1,rBP!$5:$5,MAX(rBP!$5:$5)-AJ$5+1))&amp;":"&amp;ADDRESS($S138,SUMIFS(rBP!$1:$1,rBP!$5:$5,MAX(rBP!$5:$5))))))</f>
        <v>110945.35624300002</v>
      </c>
      <c r="AK138" s="71">
        <f ca="1">IF(AK$5="",0,SUMPRODUCT(
INDIRECT(ADDRESS($P138,SUMIFS($1:$1,$5:$5,1))&amp;":"&amp;ADDRESS($P138,AK$1)),
INDIRECT("rBP!"&amp;ADDRESS($S138,SUMIFS(rBP!$1:$1,rBP!$5:$5,MAX(rBP!$5:$5)-AK$5+1))&amp;":"&amp;ADDRESS($S138,SUMIFS(rBP!$1:$1,rBP!$5:$5,MAX(rBP!$5:$5))))))</f>
        <v>114273.71693029001</v>
      </c>
      <c r="AL138" s="71">
        <f ca="1">IF(AL$5="",0,SUMPRODUCT(
INDIRECT(ADDRESS($P138,SUMIFS($1:$1,$5:$5,1))&amp;":"&amp;ADDRESS($P138,AL$1)),
INDIRECT("rBP!"&amp;ADDRESS($S138,SUMIFS(rBP!$1:$1,rBP!$5:$5,MAX(rBP!$5:$5)-AL$5+1))&amp;":"&amp;ADDRESS($S138,SUMIFS(rBP!$1:$1,rBP!$5:$5,MAX(rBP!$5:$5))))))</f>
        <v>117701.92843819872</v>
      </c>
      <c r="AM138" s="71">
        <f ca="1">IF(AM$5="",0,SUMPRODUCT(
INDIRECT(ADDRESS($P138,SUMIFS($1:$1,$5:$5,1))&amp;":"&amp;ADDRESS($P138,AM$1)),
INDIRECT("rBP!"&amp;ADDRESS($S138,SUMIFS(rBP!$1:$1,rBP!$5:$5,MAX(rBP!$5:$5)-AM$5+1))&amp;":"&amp;ADDRESS($S138,SUMIFS(rBP!$1:$1,rBP!$5:$5,MAX(rBP!$5:$5))))))</f>
        <v>121232.98629134467</v>
      </c>
      <c r="AN138" s="71">
        <f ca="1">IF(AN$5="",0,SUMPRODUCT(
INDIRECT(ADDRESS($P138,SUMIFS($1:$1,$5:$5,1))&amp;":"&amp;ADDRESS($P138,AN$1)),
INDIRECT("rBP!"&amp;ADDRESS($S138,SUMIFS(rBP!$1:$1,rBP!$5:$5,MAX(rBP!$5:$5)-AN$5+1))&amp;":"&amp;ADDRESS($S138,SUMIFS(rBP!$1:$1,rBP!$5:$5,MAX(rBP!$5:$5))))))</f>
        <v>124869.97588008501</v>
      </c>
      <c r="AO138" s="71">
        <f ca="1">IF(AO$5="",0,SUMPRODUCT(
INDIRECT(ADDRESS($P138,SUMIFS($1:$1,$5:$5,1))&amp;":"&amp;ADDRESS($P138,AO$1)),
INDIRECT("rBP!"&amp;ADDRESS($S138,SUMIFS(rBP!$1:$1,rBP!$5:$5,MAX(rBP!$5:$5)-AO$5+1))&amp;":"&amp;ADDRESS($S138,SUMIFS(rBP!$1:$1,rBP!$5:$5,MAX(rBP!$5:$5))))))</f>
        <v>128616.07515648758</v>
      </c>
      <c r="AP138" s="71">
        <f ca="1">IF(AP$5="",0,SUMPRODUCT(
INDIRECT(ADDRESS($P138,SUMIFS($1:$1,$5:$5,1))&amp;":"&amp;ADDRESS($P138,AP$1)),
INDIRECT("rBP!"&amp;ADDRESS($S138,SUMIFS(rBP!$1:$1,rBP!$5:$5,MAX(rBP!$5:$5)-AP$5+1))&amp;":"&amp;ADDRESS($S138,SUMIFS(rBP!$1:$1,rBP!$5:$5,MAX(rBP!$5:$5))))))</f>
        <v>132474.55741118221</v>
      </c>
      <c r="AQ138" s="71">
        <f ca="1">IF(AQ$5="",0,SUMPRODUCT(
INDIRECT(ADDRESS($P138,SUMIFS($1:$1,$5:$5,1))&amp;":"&amp;ADDRESS($P138,AQ$1)),
INDIRECT("rBP!"&amp;ADDRESS($S138,SUMIFS(rBP!$1:$1,rBP!$5:$5,MAX(rBP!$5:$5)-AQ$5+1))&amp;":"&amp;ADDRESS($S138,SUMIFS(rBP!$1:$1,rBP!$5:$5,MAX(rBP!$5:$5))))))</f>
        <v>136448.79413351766</v>
      </c>
      <c r="AR138" s="71">
        <f ca="1">IF(AR$5="",0,SUMPRODUCT(
INDIRECT(ADDRESS($P138,SUMIFS($1:$1,$5:$5,1))&amp;":"&amp;ADDRESS($P138,AR$1)),
INDIRECT("rBP!"&amp;ADDRESS($S138,SUMIFS(rBP!$1:$1,rBP!$5:$5,MAX(rBP!$5:$5)-AR$5+1))&amp;":"&amp;ADDRESS($S138,SUMIFS(rBP!$1:$1,rBP!$5:$5,MAX(rBP!$5:$5))))))</f>
        <v>140542.25795752319</v>
      </c>
      <c r="AS138" s="71">
        <f ca="1">IF(AS$5="",0,SUMPRODUCT(
INDIRECT(ADDRESS($P138,SUMIFS($1:$1,$5:$5,1))&amp;":"&amp;ADDRESS($P138,AS$1)),
INDIRECT("rBP!"&amp;ADDRESS($S138,SUMIFS(rBP!$1:$1,rBP!$5:$5,MAX(rBP!$5:$5)-AS$5+1))&amp;":"&amp;ADDRESS($S138,SUMIFS(rBP!$1:$1,rBP!$5:$5,MAX(rBP!$5:$5))))))</f>
        <v>144758.52569624889</v>
      </c>
      <c r="AT138" s="71">
        <f ca="1">IF(AT$5="",0,SUMPRODUCT(
INDIRECT(ADDRESS($P138,SUMIFS($1:$1,$5:$5,1))&amp;":"&amp;ADDRESS($P138,AT$1)),
INDIRECT("rBP!"&amp;ADDRESS($S138,SUMIFS(rBP!$1:$1,rBP!$5:$5,MAX(rBP!$5:$5)-AT$5+1))&amp;":"&amp;ADDRESS($S138,SUMIFS(rBP!$1:$1,rBP!$5:$5,MAX(rBP!$5:$5))))))</f>
        <v>149101.28146713634</v>
      </c>
      <c r="AU138" s="71">
        <f ca="1">IF(AU$5="",0,SUMPRODUCT(
INDIRECT(ADDRESS($P138,SUMIFS($1:$1,$5:$5,1))&amp;":"&amp;ADDRESS($P138,AU$1)),
INDIRECT("rBP!"&amp;ADDRESS($S138,SUMIFS(rBP!$1:$1,rBP!$5:$5,MAX(rBP!$5:$5)-AU$5+1))&amp;":"&amp;ADDRESS($S138,SUMIFS(rBP!$1:$1,rBP!$5:$5,MAX(rBP!$5:$5))))))</f>
        <v>153574.31991115047</v>
      </c>
      <c r="AV138" s="71">
        <f ca="1">IF(AV$5="",0,SUMPRODUCT(
INDIRECT(ADDRESS($P138,SUMIFS($1:$1,$5:$5,1))&amp;":"&amp;ADDRESS($P138,AV$1)),
INDIRECT("rBP!"&amp;ADDRESS($S138,SUMIFS(rBP!$1:$1,rBP!$5:$5,MAX(rBP!$5:$5)-AV$5+1))&amp;":"&amp;ADDRESS($S138,SUMIFS(rBP!$1:$1,rBP!$5:$5,MAX(rBP!$5:$5))))))</f>
        <v>158181.54950848498</v>
      </c>
      <c r="AW138" s="71">
        <f ca="1">IF(AW$5="",0,SUMPRODUCT(
INDIRECT(ADDRESS($P138,SUMIFS($1:$1,$5:$5,1))&amp;":"&amp;ADDRESS($P138,AW$1)),
INDIRECT("rBP!"&amp;ADDRESS($S138,SUMIFS(rBP!$1:$1,rBP!$5:$5,MAX(rBP!$5:$5)-AW$5+1))&amp;":"&amp;ADDRESS($S138,SUMIFS(rBP!$1:$1,rBP!$5:$5,MAX(rBP!$5:$5))))))</f>
        <v>162926.99599373952</v>
      </c>
      <c r="AX138" s="71">
        <f ca="1">IF(AX$5="",0,SUMPRODUCT(
INDIRECT(ADDRESS($P138,SUMIFS($1:$1,$5:$5,1))&amp;":"&amp;ADDRESS($P138,AX$1)),
INDIRECT("rBP!"&amp;ADDRESS($S138,SUMIFS(rBP!$1:$1,rBP!$5:$5,MAX(rBP!$5:$5)-AX$5+1))&amp;":"&amp;ADDRESS($S138,SUMIFS(rBP!$1:$1,rBP!$5:$5,MAX(rBP!$5:$5))))))</f>
        <v>167814.80587355173</v>
      </c>
      <c r="AY138" s="71">
        <f ca="1">IF(AY$5="",0,SUMPRODUCT(
INDIRECT(ADDRESS($P138,SUMIFS($1:$1,$5:$5,1))&amp;":"&amp;ADDRESS($P138,AY$1)),
INDIRECT("rBP!"&amp;ADDRESS($S138,SUMIFS(rBP!$1:$1,rBP!$5:$5,MAX(rBP!$5:$5)-AY$5+1))&amp;":"&amp;ADDRESS($S138,SUMIFS(rBP!$1:$1,rBP!$5:$5,MAX(rBP!$5:$5))))))</f>
        <v>172849.25004975827</v>
      </c>
      <c r="AZ138" s="71">
        <f ca="1">IF(AZ$5="",0,SUMPRODUCT(
INDIRECT(ADDRESS($P138,SUMIFS($1:$1,$5:$5,1))&amp;":"&amp;ADDRESS($P138,AZ$1)),
INDIRECT("rBP!"&amp;ADDRESS($S138,SUMIFS(rBP!$1:$1,rBP!$5:$5,MAX(rBP!$5:$5)-AZ$5+1))&amp;":"&amp;ADDRESS($S138,SUMIFS(rBP!$1:$1,rBP!$5:$5,MAX(rBP!$5:$5))))))</f>
        <v>178034.72755125104</v>
      </c>
      <c r="BA138" s="71">
        <f ca="1">IF(BA$5="",0,SUMPRODUCT(
INDIRECT(ADDRESS($P138,SUMIFS($1:$1,$5:$5,1))&amp;":"&amp;ADDRESS($P138,BA$1)),
INDIRECT("rBP!"&amp;ADDRESS($S138,SUMIFS(rBP!$1:$1,rBP!$5:$5,MAX(rBP!$5:$5)-BA$5+1))&amp;":"&amp;ADDRESS($S138,SUMIFS(rBP!$1:$1,rBP!$5:$5,MAX(rBP!$5:$5))))))</f>
        <v>183375.76937778859</v>
      </c>
      <c r="BB138" s="71">
        <f ca="1">IF(BB$5="",0,SUMPRODUCT(
INDIRECT(ADDRESS($P138,SUMIFS($1:$1,$5:$5,1))&amp;":"&amp;ADDRESS($P138,BB$1)),
INDIRECT("rBP!"&amp;ADDRESS($S138,SUMIFS(rBP!$1:$1,rBP!$5:$5,MAX(rBP!$5:$5)-BB$5+1))&amp;":"&amp;ADDRESS($S138,SUMIFS(rBP!$1:$1,rBP!$5:$5,MAX(rBP!$5:$5))))))</f>
        <v>188877.04245912225</v>
      </c>
      <c r="BC138" s="71">
        <f ca="1">IF(BC$5="",0,SUMPRODUCT(
INDIRECT(ADDRESS($P138,SUMIFS($1:$1,$5:$5,1))&amp;":"&amp;ADDRESS($P138,BC$1)),
INDIRECT("rBP!"&amp;ADDRESS($S138,SUMIFS(rBP!$1:$1,rBP!$5:$5,MAX(rBP!$5:$5)-BC$5+1))&amp;":"&amp;ADDRESS($S138,SUMIFS(rBP!$1:$1,rBP!$5:$5,MAX(rBP!$5:$5))))))</f>
        <v>194543.35373289592</v>
      </c>
      <c r="BD138" s="71">
        <f ca="1">IF(BD$5="",0,SUMPRODUCT(
INDIRECT(ADDRESS($P138,SUMIFS($1:$1,$5:$5,1))&amp;":"&amp;ADDRESS($P138,BD$1)),
INDIRECT("rBP!"&amp;ADDRESS($S138,SUMIFS(rBP!$1:$1,rBP!$5:$5,MAX(rBP!$5:$5)-BD$5+1))&amp;":"&amp;ADDRESS($S138,SUMIFS(rBP!$1:$1,rBP!$5:$5,MAX(rBP!$5:$5))))))</f>
        <v>200379.65434488282</v>
      </c>
      <c r="BE138" s="71">
        <f ca="1">IF(BE$5="",0,SUMPRODUCT(
INDIRECT(ADDRESS($P138,SUMIFS($1:$1,$5:$5,1))&amp;":"&amp;ADDRESS($P138,BE$1)),
INDIRECT("rBP!"&amp;ADDRESS($S138,SUMIFS(rBP!$1:$1,rBP!$5:$5,MAX(rBP!$5:$5)-BE$5+1))&amp;":"&amp;ADDRESS($S138,SUMIFS(rBP!$1:$1,rBP!$5:$5,MAX(rBP!$5:$5))))))</f>
        <v>206391.04397522929</v>
      </c>
      <c r="BF138" s="71">
        <f ca="1">IF(BF$5="",0,SUMPRODUCT(
INDIRECT(ADDRESS($P138,SUMIFS($1:$1,$5:$5,1))&amp;":"&amp;ADDRESS($P138,BF$1)),
INDIRECT("rBP!"&amp;ADDRESS($S138,SUMIFS(rBP!$1:$1,rBP!$5:$5,MAX(rBP!$5:$5)-BF$5+1))&amp;":"&amp;ADDRESS($S138,SUMIFS(rBP!$1:$1,rBP!$5:$5,MAX(rBP!$5:$5))))))</f>
        <v>212582.77529448617</v>
      </c>
      <c r="BG138" s="71">
        <f ca="1">IF(BG$5="",0,SUMPRODUCT(
INDIRECT(ADDRESS($P138,SUMIFS($1:$1,$5:$5,1))&amp;":"&amp;ADDRESS($P138,BG$1)),
INDIRECT("rBP!"&amp;ADDRESS($S138,SUMIFS(rBP!$1:$1,rBP!$5:$5,MAX(rBP!$5:$5)-BG$5+1))&amp;":"&amp;ADDRESS($S138,SUMIFS(rBP!$1:$1,rBP!$5:$5,MAX(rBP!$5:$5))))))</f>
        <v>218960.25855332077</v>
      </c>
      <c r="BH138" s="71">
        <f ca="1">IF(BH$5="",0,SUMPRODUCT(
INDIRECT(ADDRESS($P138,SUMIFS($1:$1,$5:$5,1))&amp;":"&amp;ADDRESS($P138,BH$1)),
INDIRECT("rBP!"&amp;ADDRESS($S138,SUMIFS(rBP!$1:$1,rBP!$5:$5,MAX(rBP!$5:$5)-BH$5+1))&amp;":"&amp;ADDRESS($S138,SUMIFS(rBP!$1:$1,rBP!$5:$5,MAX(rBP!$5:$5))))))</f>
        <v>225529.0663099204</v>
      </c>
      <c r="BI138" s="71">
        <f ca="1">IF(BI$5="",0,SUMPRODUCT(
INDIRECT(ADDRESS($P138,SUMIFS($1:$1,$5:$5,1))&amp;":"&amp;ADDRESS($P138,BI$1)),
INDIRECT("rBP!"&amp;ADDRESS($S138,SUMIFS(rBP!$1:$1,rBP!$5:$5,MAX(rBP!$5:$5)-BI$5+1))&amp;":"&amp;ADDRESS($S138,SUMIFS(rBP!$1:$1,rBP!$5:$5,MAX(rBP!$5:$5))))))</f>
        <v>232294.93829921799</v>
      </c>
      <c r="BJ138" s="71">
        <f ca="1">IF(BJ$5="",0,SUMPRODUCT(
INDIRECT(ADDRESS($P138,SUMIFS($1:$1,$5:$5,1))&amp;":"&amp;ADDRESS($P138,BJ$1)),
INDIRECT("rBP!"&amp;ADDRESS($S138,SUMIFS(rBP!$1:$1,rBP!$5:$5,MAX(rBP!$5:$5)-BJ$5+1))&amp;":"&amp;ADDRESS($S138,SUMIFS(rBP!$1:$1,rBP!$5:$5,MAX(rBP!$5:$5))))))</f>
        <v>239263.78644819453</v>
      </c>
      <c r="BK138" s="71">
        <f ca="1">IF(BK$5="",0,SUMPRODUCT(
INDIRECT(ADDRESS($P138,SUMIFS($1:$1,$5:$5,1))&amp;":"&amp;ADDRESS($P138,BK$1)),
INDIRECT("rBP!"&amp;ADDRESS($S138,SUMIFS(rBP!$1:$1,rBP!$5:$5,MAX(rBP!$5:$5)-BK$5+1))&amp;":"&amp;ADDRESS($S138,SUMIFS(rBP!$1:$1,rBP!$5:$5,MAX(rBP!$5:$5))))))</f>
        <v>246441.7000416404</v>
      </c>
      <c r="BL138" s="71">
        <f ca="1">IF(BL$5="",0,SUMPRODUCT(
INDIRECT(ADDRESS($P138,SUMIFS($1:$1,$5:$5,1))&amp;":"&amp;ADDRESS($P138,BL$1)),
INDIRECT("rBP!"&amp;ADDRESS($S138,SUMIFS(rBP!$1:$1,rBP!$5:$5,MAX(rBP!$5:$5)-BL$5+1))&amp;":"&amp;ADDRESS($S138,SUMIFS(rBP!$1:$1,rBP!$5:$5,MAX(rBP!$5:$5))))))</f>
        <v>253834.95104288962</v>
      </c>
      <c r="BM138" s="71">
        <f ca="1">IF(BM$5="",0,SUMPRODUCT(
INDIRECT(ADDRESS($P138,SUMIFS($1:$1,$5:$5,1))&amp;":"&amp;ADDRESS($P138,BM$1)),
INDIRECT("rBP!"&amp;ADDRESS($S138,SUMIFS(rBP!$1:$1,rBP!$5:$5,MAX(rBP!$5:$5)-BM$5+1))&amp;":"&amp;ADDRESS($S138,SUMIFS(rBP!$1:$1,rBP!$5:$5,MAX(rBP!$5:$5))))))</f>
        <v>261449.9995741763</v>
      </c>
      <c r="BN138" s="71">
        <f ca="1">IF(BN$5="",0,SUMPRODUCT(
INDIRECT(ADDRESS($P138,SUMIFS($1:$1,$5:$5,1))&amp;":"&amp;ADDRESS($P138,BN$1)),
INDIRECT("rBP!"&amp;ADDRESS($S138,SUMIFS(rBP!$1:$1,rBP!$5:$5,MAX(rBP!$5:$5)-BN$5+1))&amp;":"&amp;ADDRESS($S138,SUMIFS(rBP!$1:$1,rBP!$5:$5,MAX(rBP!$5:$5))))))</f>
        <v>269293.49956140161</v>
      </c>
      <c r="BO138" s="71">
        <f ca="1">IF(BO$5="",0,SUMPRODUCT(
INDIRECT(ADDRESS($P138,SUMIFS($1:$1,$5:$5,1))&amp;":"&amp;ADDRESS($P138,BO$1)),
INDIRECT("rBP!"&amp;ADDRESS($S138,SUMIFS(rBP!$1:$1,rBP!$5:$5,MAX(rBP!$5:$5)-BO$5+1))&amp;":"&amp;ADDRESS($S138,SUMIFS(rBP!$1:$1,rBP!$5:$5,MAX(rBP!$5:$5))))))</f>
        <v>277372.3045482437</v>
      </c>
      <c r="BP138" s="71">
        <f ca="1">IF(BP$5="",0,SUMPRODUCT(
INDIRECT(ADDRESS($P138,SUMIFS($1:$1,$5:$5,1))&amp;":"&amp;ADDRESS($P138,BP$1)),
INDIRECT("rBP!"&amp;ADDRESS($S138,SUMIFS(rBP!$1:$1,rBP!$5:$5,MAX(rBP!$5:$5)-BP$5+1))&amp;":"&amp;ADDRESS($S138,SUMIFS(rBP!$1:$1,rBP!$5:$5,MAX(rBP!$5:$5))))))</f>
        <v>285693.47368469101</v>
      </c>
      <c r="BQ138" s="71">
        <f ca="1">IF(BQ$5="",0,SUMPRODUCT(
INDIRECT(ADDRESS($P138,SUMIFS($1:$1,$5:$5,1))&amp;":"&amp;ADDRESS($P138,BQ$1)),
INDIRECT("rBP!"&amp;ADDRESS($S138,SUMIFS(rBP!$1:$1,rBP!$5:$5,MAX(rBP!$5:$5)-BQ$5+1))&amp;":"&amp;ADDRESS($S138,SUMIFS(rBP!$1:$1,rBP!$5:$5,MAX(rBP!$5:$5))))))</f>
        <v>294264.27789523173</v>
      </c>
      <c r="BR138" s="71">
        <f ca="1">IF(BR$5="",0,SUMPRODUCT(
INDIRECT(ADDRESS($P138,SUMIFS($1:$1,$5:$5,1))&amp;":"&amp;ADDRESS($P138,BR$1)),
INDIRECT("rBP!"&amp;ADDRESS($S138,SUMIFS(rBP!$1:$1,rBP!$5:$5,MAX(rBP!$5:$5)-BR$5+1))&amp;":"&amp;ADDRESS($S138,SUMIFS(rBP!$1:$1,rBP!$5:$5,MAX(rBP!$5:$5))))))</f>
        <v>303092.20623208868</v>
      </c>
      <c r="BS138" s="71">
        <f ca="1">IF(BS$5="",0,SUMPRODUCT(
INDIRECT(ADDRESS($P138,SUMIFS($1:$1,$5:$5,1))&amp;":"&amp;ADDRESS($P138,BS$1)),
INDIRECT("rBP!"&amp;ADDRESS($S138,SUMIFS(rBP!$1:$1,rBP!$5:$5,MAX(rBP!$5:$5)-BS$5+1))&amp;":"&amp;ADDRESS($S138,SUMIFS(rBP!$1:$1,rBP!$5:$5,MAX(rBP!$5:$5))))))</f>
        <v>312184.9724190514</v>
      </c>
      <c r="BT138" s="71">
        <f ca="1">IF(BT$5="",0,SUMPRODUCT(
INDIRECT(ADDRESS($P138,SUMIFS($1:$1,$5:$5,1))&amp;":"&amp;ADDRESS($P138,BT$1)),
INDIRECT("rBP!"&amp;ADDRESS($S138,SUMIFS(rBP!$1:$1,rBP!$5:$5,MAX(rBP!$5:$5)-BT$5+1))&amp;":"&amp;ADDRESS($S138,SUMIFS(rBP!$1:$1,rBP!$5:$5,MAX(rBP!$5:$5))))))</f>
        <v>321550.52159162291</v>
      </c>
      <c r="BU138" s="71">
        <f ca="1">IF(BU$5="",0,SUMPRODUCT(
INDIRECT(ADDRESS($P138,SUMIFS($1:$1,$5:$5,1))&amp;":"&amp;ADDRESS($P138,BU$1)),
INDIRECT("rBP!"&amp;ADDRESS($S138,SUMIFS(rBP!$1:$1,rBP!$5:$5,MAX(rBP!$5:$5)-BU$5+1))&amp;":"&amp;ADDRESS($S138,SUMIFS(rBP!$1:$1,rBP!$5:$5,MAX(rBP!$5:$5))))))</f>
        <v>331197.03723937162</v>
      </c>
      <c r="BV138" s="71">
        <f ca="1">IF(BV$5="",0,SUMPRODUCT(
INDIRECT(ADDRESS($P138,SUMIFS($1:$1,$5:$5,1))&amp;":"&amp;ADDRESS($P138,BV$1)),
INDIRECT("rBP!"&amp;ADDRESS($S138,SUMIFS(rBP!$1:$1,rBP!$5:$5,MAX(rBP!$5:$5)-BV$5+1))&amp;":"&amp;ADDRESS($S138,SUMIFS(rBP!$1:$1,rBP!$5:$5,MAX(rBP!$5:$5))))))</f>
        <v>0</v>
      </c>
      <c r="BW138" s="71">
        <f ca="1">IF(BW$5="",0,SUMPRODUCT(
INDIRECT(ADDRESS($P138,SUMIFS($1:$1,$5:$5,1))&amp;":"&amp;ADDRESS($P138,BW$1)),
INDIRECT("rBP!"&amp;ADDRESS($S138,SUMIFS(rBP!$1:$1,rBP!$5:$5,MAX(rBP!$5:$5)-BW$5+1))&amp;":"&amp;ADDRESS($S138,SUMIFS(rBP!$1:$1,rBP!$5:$5,MAX(rBP!$5:$5))))))</f>
        <v>0</v>
      </c>
      <c r="BX138" s="71">
        <f ca="1">IF(BX$5="",0,SUMPRODUCT(
INDIRECT(ADDRESS($P138,SUMIFS($1:$1,$5:$5,1))&amp;":"&amp;ADDRESS($P138,BX$1)),
INDIRECT("rBP!"&amp;ADDRESS($S138,SUMIFS(rBP!$1:$1,rBP!$5:$5,MAX(rBP!$5:$5)-BX$5+1))&amp;":"&amp;ADDRESS($S138,SUMIFS(rBP!$1:$1,rBP!$5:$5,MAX(rBP!$5:$5))))))</f>
        <v>0</v>
      </c>
      <c r="BY138" s="71">
        <f ca="1">IF(BY$5="",0,SUMPRODUCT(
INDIRECT(ADDRESS($P138,SUMIFS($1:$1,$5:$5,1))&amp;":"&amp;ADDRESS($P138,BY$1)),
INDIRECT("rBP!"&amp;ADDRESS($S138,SUMIFS(rBP!$1:$1,rBP!$5:$5,MAX(rBP!$5:$5)-BY$5+1))&amp;":"&amp;ADDRESS($S138,SUMIFS(rBP!$1:$1,rBP!$5:$5,MAX(rBP!$5:$5))))))</f>
        <v>0</v>
      </c>
      <c r="BZ138" s="71">
        <f ca="1">IF(BZ$5="",0,SUMPRODUCT(
INDIRECT(ADDRESS($P138,SUMIFS($1:$1,$5:$5,1))&amp;":"&amp;ADDRESS($P138,BZ$1)),
INDIRECT("rBP!"&amp;ADDRESS($S138,SUMIFS(rBP!$1:$1,rBP!$5:$5,MAX(rBP!$5:$5)-BZ$5+1))&amp;":"&amp;ADDRESS($S138,SUMIFS(rBP!$1:$1,rBP!$5:$5,MAX(rBP!$5:$5))))))</f>
        <v>0</v>
      </c>
      <c r="CA138" s="71">
        <f ca="1">IF(CA$5="",0,SUMPRODUCT(
INDIRECT(ADDRESS($P138,SUMIFS($1:$1,$5:$5,1))&amp;":"&amp;ADDRESS($P138,CA$1)),
INDIRECT("rBP!"&amp;ADDRESS($S138,SUMIFS(rBP!$1:$1,rBP!$5:$5,MAX(rBP!$5:$5)-CA$5+1))&amp;":"&amp;ADDRESS($S138,SUMIFS(rBP!$1:$1,rBP!$5:$5,MAX(rBP!$5:$5))))))</f>
        <v>0</v>
      </c>
      <c r="CB138" s="71">
        <f ca="1">IF(CB$5="",0,SUMPRODUCT(
INDIRECT(ADDRESS($P138,SUMIFS($1:$1,$5:$5,1))&amp;":"&amp;ADDRESS($P138,CB$1)),
INDIRECT("rBP!"&amp;ADDRESS($S138,SUMIFS(rBP!$1:$1,rBP!$5:$5,MAX(rBP!$5:$5)-CB$5+1))&amp;":"&amp;ADDRESS($S138,SUMIFS(rBP!$1:$1,rBP!$5:$5,MAX(rBP!$5:$5))))))</f>
        <v>0</v>
      </c>
      <c r="CC138" s="71">
        <f ca="1">IF(CC$5="",0,SUMPRODUCT(
INDIRECT(ADDRESS($P138,SUMIFS($1:$1,$5:$5,1))&amp;":"&amp;ADDRESS($P138,CC$1)),
INDIRECT("rBP!"&amp;ADDRESS($S138,SUMIFS(rBP!$1:$1,rBP!$5:$5,MAX(rBP!$5:$5)-CC$5+1))&amp;":"&amp;ADDRESS($S138,SUMIFS(rBP!$1:$1,rBP!$5:$5,MAX(rBP!$5:$5))))))</f>
        <v>0</v>
      </c>
      <c r="CD138" s="71">
        <f ca="1">IF(CD$5="",0,SUMPRODUCT(
INDIRECT(ADDRESS($P138,SUMIFS($1:$1,$5:$5,1))&amp;":"&amp;ADDRESS($P138,CD$1)),
INDIRECT("rBP!"&amp;ADDRESS($S138,SUMIFS(rBP!$1:$1,rBP!$5:$5,MAX(rBP!$5:$5)-CD$5+1))&amp;":"&amp;ADDRESS($S138,SUMIFS(rBP!$1:$1,rBP!$5:$5,MAX(rBP!$5:$5))))))</f>
        <v>0</v>
      </c>
      <c r="CE138" s="71">
        <f ca="1">IF(CE$5="",0,SUMPRODUCT(
INDIRECT(ADDRESS($P138,SUMIFS($1:$1,$5:$5,1))&amp;":"&amp;ADDRESS($P138,CE$1)),
INDIRECT("rBP!"&amp;ADDRESS($S138,SUMIFS(rBP!$1:$1,rBP!$5:$5,MAX(rBP!$5:$5)-CE$5+1))&amp;":"&amp;ADDRESS($S138,SUMIFS(rBP!$1:$1,rBP!$5:$5,MAX(rBP!$5:$5))))))</f>
        <v>0</v>
      </c>
      <c r="CF138" s="71">
        <f ca="1">IF(CF$5="",0,SUMPRODUCT(
INDIRECT(ADDRESS($P138,SUMIFS($1:$1,$5:$5,1))&amp;":"&amp;ADDRESS($P138,CF$1)),
INDIRECT("rBP!"&amp;ADDRESS($S138,SUMIFS(rBP!$1:$1,rBP!$5:$5,MAX(rBP!$5:$5)-CF$5+1))&amp;":"&amp;ADDRESS($S138,SUMIFS(rBP!$1:$1,rBP!$5:$5,MAX(rBP!$5:$5))))))</f>
        <v>0</v>
      </c>
      <c r="CG138" s="71">
        <f ca="1">IF(CG$5="",0,SUMPRODUCT(
INDIRECT(ADDRESS($P138,SUMIFS($1:$1,$5:$5,1))&amp;":"&amp;ADDRESS($P138,CG$1)),
INDIRECT("rBP!"&amp;ADDRESS($S138,SUMIFS(rBP!$1:$1,rBP!$5:$5,MAX(rBP!$5:$5)-CG$5+1))&amp;":"&amp;ADDRESS($S138,SUMIFS(rBP!$1:$1,rBP!$5:$5,MAX(rBP!$5:$5))))))</f>
        <v>0</v>
      </c>
      <c r="CH138" s="71">
        <f ca="1">IF(CH$5="",0,SUMPRODUCT(
INDIRECT(ADDRESS($P138,SUMIFS($1:$1,$5:$5,1))&amp;":"&amp;ADDRESS($P138,CH$1)),
INDIRECT("rBP!"&amp;ADDRESS($S138,SUMIFS(rBP!$1:$1,rBP!$5:$5,MAX(rBP!$5:$5)-CH$5+1))&amp;":"&amp;ADDRESS($S138,SUMIFS(rBP!$1:$1,rBP!$5:$5,MAX(rBP!$5:$5))))))</f>
        <v>0</v>
      </c>
      <c r="CI138" s="71">
        <f ca="1">IF(CI$5="",0,SUMPRODUCT(
INDIRECT(ADDRESS($P138,SUMIFS($1:$1,$5:$5,1))&amp;":"&amp;ADDRESS($P138,CI$1)),
INDIRECT("rBP!"&amp;ADDRESS($S138,SUMIFS(rBP!$1:$1,rBP!$5:$5,MAX(rBP!$5:$5)-CI$5+1))&amp;":"&amp;ADDRESS($S138,SUMIFS(rBP!$1:$1,rBP!$5:$5,MAX(rBP!$5:$5))))))</f>
        <v>0</v>
      </c>
      <c r="CJ138" s="71">
        <f ca="1">IF(CJ$5="",0,SUMPRODUCT(
INDIRECT(ADDRESS($P138,SUMIFS($1:$1,$5:$5,1))&amp;":"&amp;ADDRESS($P138,CJ$1)),
INDIRECT("rBP!"&amp;ADDRESS($S138,SUMIFS(rBP!$1:$1,rBP!$5:$5,MAX(rBP!$5:$5)-CJ$5+1))&amp;":"&amp;ADDRESS($S138,SUMIFS(rBP!$1:$1,rBP!$5:$5,MAX(rBP!$5:$5))))))</f>
        <v>0</v>
      </c>
      <c r="CK138" s="71">
        <f ca="1">IF(CK$5="",0,SUMPRODUCT(
INDIRECT(ADDRESS($P138,SUMIFS($1:$1,$5:$5,1))&amp;":"&amp;ADDRESS($P138,CK$1)),
INDIRECT("rBP!"&amp;ADDRESS($S138,SUMIFS(rBP!$1:$1,rBP!$5:$5,MAX(rBP!$5:$5)-CK$5+1))&amp;":"&amp;ADDRESS($S138,SUMIFS(rBP!$1:$1,rBP!$5:$5,MAX(rBP!$5:$5))))))</f>
        <v>0</v>
      </c>
      <c r="CL138" s="71">
        <f ca="1">IF(CL$5="",0,SUMPRODUCT(
INDIRECT(ADDRESS($P138,SUMIFS($1:$1,$5:$5,1))&amp;":"&amp;ADDRESS($P138,CL$1)),
INDIRECT("rBP!"&amp;ADDRESS($S138,SUMIFS(rBP!$1:$1,rBP!$5:$5,MAX(rBP!$5:$5)-CL$5+1))&amp;":"&amp;ADDRESS($S138,SUMIFS(rBP!$1:$1,rBP!$5:$5,MAX(rBP!$5:$5))))))</f>
        <v>0</v>
      </c>
      <c r="CM138" s="71">
        <f ca="1">IF(CM$5="",0,SUMPRODUCT(
INDIRECT(ADDRESS($P138,SUMIFS($1:$1,$5:$5,1))&amp;":"&amp;ADDRESS($P138,CM$1)),
INDIRECT("rBP!"&amp;ADDRESS($S138,SUMIFS(rBP!$1:$1,rBP!$5:$5,MAX(rBP!$5:$5)-CM$5+1))&amp;":"&amp;ADDRESS($S138,SUMIFS(rBP!$1:$1,rBP!$5:$5,MAX(rBP!$5:$5))))))</f>
        <v>0</v>
      </c>
      <c r="CN138" s="71">
        <f ca="1">IF(CN$5="",0,SUMPRODUCT(
INDIRECT(ADDRESS($P138,SUMIFS($1:$1,$5:$5,1))&amp;":"&amp;ADDRESS($P138,CN$1)),
INDIRECT("rBP!"&amp;ADDRESS($S138,SUMIFS(rBP!$1:$1,rBP!$5:$5,MAX(rBP!$5:$5)-CN$5+1))&amp;":"&amp;ADDRESS($S138,SUMIFS(rBP!$1:$1,rBP!$5:$5,MAX(rBP!$5:$5))))))</f>
        <v>0</v>
      </c>
      <c r="CO138" s="71">
        <f ca="1">IF(CO$5="",0,SUMPRODUCT(
INDIRECT(ADDRESS($P138,SUMIFS($1:$1,$5:$5,1))&amp;":"&amp;ADDRESS($P138,CO$1)),
INDIRECT("rBP!"&amp;ADDRESS($S138,SUMIFS(rBP!$1:$1,rBP!$5:$5,MAX(rBP!$5:$5)-CO$5+1))&amp;":"&amp;ADDRESS($S138,SUMIFS(rBP!$1:$1,rBP!$5:$5,MAX(rBP!$5:$5))))))</f>
        <v>0</v>
      </c>
      <c r="CP138" s="71">
        <f ca="1">IF(CP$5="",0,SUMPRODUCT(
INDIRECT(ADDRESS($P138,SUMIFS($1:$1,$5:$5,1))&amp;":"&amp;ADDRESS($P138,CP$1)),
INDIRECT("rBP!"&amp;ADDRESS($S138,SUMIFS(rBP!$1:$1,rBP!$5:$5,MAX(rBP!$5:$5)-CP$5+1))&amp;":"&amp;ADDRESS($S138,SUMIFS(rBP!$1:$1,rBP!$5:$5,MAX(rBP!$5:$5))))))</f>
        <v>0</v>
      </c>
      <c r="CQ138" s="71">
        <f ca="1">IF(CQ$5="",0,SUMPRODUCT(
INDIRECT(ADDRESS($P138,SUMIFS($1:$1,$5:$5,1))&amp;":"&amp;ADDRESS($P138,CQ$1)),
INDIRECT("rBP!"&amp;ADDRESS($S138,SUMIFS(rBP!$1:$1,rBP!$5:$5,MAX(rBP!$5:$5)-CQ$5+1))&amp;":"&amp;ADDRESS($S138,SUMIFS(rBP!$1:$1,rBP!$5:$5,MAX(rBP!$5:$5))))))</f>
        <v>0</v>
      </c>
      <c r="CR138" s="71">
        <f ca="1">IF(CR$5="",0,SUMPRODUCT(
INDIRECT(ADDRESS($P138,SUMIFS($1:$1,$5:$5,1))&amp;":"&amp;ADDRESS($P138,CR$1)),
INDIRECT("rBP!"&amp;ADDRESS($S138,SUMIFS(rBP!$1:$1,rBP!$5:$5,MAX(rBP!$5:$5)-CR$5+1))&amp;":"&amp;ADDRESS($S138,SUMIFS(rBP!$1:$1,rBP!$5:$5,MAX(rBP!$5:$5))))))</f>
        <v>0</v>
      </c>
      <c r="CS138" s="71">
        <f ca="1">IF(CS$5="",0,SUMPRODUCT(
INDIRECT(ADDRESS($P138,SUMIFS($1:$1,$5:$5,1))&amp;":"&amp;ADDRESS($P138,CS$1)),
INDIRECT("rBP!"&amp;ADDRESS($S138,SUMIFS(rBP!$1:$1,rBP!$5:$5,MAX(rBP!$5:$5)-CS$5+1))&amp;":"&amp;ADDRESS($S138,SUMIFS(rBP!$1:$1,rBP!$5:$5,MAX(rBP!$5:$5))))))</f>
        <v>0</v>
      </c>
      <c r="CT138" s="71">
        <f ca="1">IF(CT$5="",0,SUMPRODUCT(
INDIRECT(ADDRESS($P138,SUMIFS($1:$1,$5:$5,1))&amp;":"&amp;ADDRESS($P138,CT$1)),
INDIRECT("rBP!"&amp;ADDRESS($S138,SUMIFS(rBP!$1:$1,rBP!$5:$5,MAX(rBP!$5:$5)-CT$5+1))&amp;":"&amp;ADDRESS($S138,SUMIFS(rBP!$1:$1,rBP!$5:$5,MAX(rBP!$5:$5))))))</f>
        <v>0</v>
      </c>
    </row>
    <row r="139" spans="1:98" s="27" customFormat="1" ht="12" x14ac:dyDescent="0.25">
      <c r="A139" s="26">
        <f>ROW()</f>
        <v>139</v>
      </c>
      <c r="E139" s="24"/>
      <c r="F139" s="68" t="str">
        <f>F132</f>
        <v>Себестоимость продаж</v>
      </c>
      <c r="G139" s="27" t="str">
        <f>BP!$F$27</f>
        <v>ФОТ упак</v>
      </c>
      <c r="M139" s="2" t="str">
        <f>Lists!$R$8</f>
        <v>руб.</v>
      </c>
      <c r="P139" s="73">
        <f t="shared" si="17"/>
        <v>7</v>
      </c>
      <c r="R139" s="24"/>
      <c r="S139" s="73">
        <f>BP!$A196</f>
        <v>196</v>
      </c>
      <c r="T139" s="69"/>
      <c r="U139" s="69"/>
      <c r="V139" s="77"/>
      <c r="W139" s="29">
        <f ca="1">SUM(INDIRECT(ADDRESS(ROW(),SUMIFS($1:$1,$5:$5,1))):INDIRECT(ADDRESS(ROW(),SUMIFS($1:$1,$5:$5,MAX($5:$5)))))</f>
        <v>4018882.4726092098</v>
      </c>
      <c r="X139" s="69"/>
      <c r="Y139" s="69"/>
      <c r="Z139" s="71">
        <f ca="1">IF(Z$5="",0,SUMPRODUCT(
INDIRECT(ADDRESS($P139,SUMIFS($1:$1,$5:$5,1))&amp;":"&amp;ADDRESS($P139,Z$1)),
INDIRECT("rBP!"&amp;ADDRESS($S139,SUMIFS(rBP!$1:$1,rBP!$5:$5,MAX(rBP!$5:$5)-Z$5+1))&amp;":"&amp;ADDRESS($S139,SUMIFS(rBP!$1:$1,rBP!$5:$5,MAX(rBP!$5:$5))))))</f>
        <v>0</v>
      </c>
      <c r="AA139" s="71">
        <f ca="1">IF(AA$5="",0,SUMPRODUCT(
INDIRECT(ADDRESS($P139,SUMIFS($1:$1,$5:$5,1))&amp;":"&amp;ADDRESS($P139,AA$1)),
INDIRECT("rBP!"&amp;ADDRESS($S139,SUMIFS(rBP!$1:$1,rBP!$5:$5,MAX(rBP!$5:$5)-AA$5+1))&amp;":"&amp;ADDRESS($S139,SUMIFS(rBP!$1:$1,rBP!$5:$5,MAX(rBP!$5:$5))))))</f>
        <v>0</v>
      </c>
      <c r="AB139" s="71">
        <f ca="1">IF(AB$5="",0,SUMPRODUCT(
INDIRECT(ADDRESS($P139,SUMIFS($1:$1,$5:$5,1))&amp;":"&amp;ADDRESS($P139,AB$1)),
INDIRECT("rBP!"&amp;ADDRESS($S139,SUMIFS(rBP!$1:$1,rBP!$5:$5,MAX(rBP!$5:$5)-AB$5+1))&amp;":"&amp;ADDRESS($S139,SUMIFS(rBP!$1:$1,rBP!$5:$5,MAX(rBP!$5:$5))))))</f>
        <v>0</v>
      </c>
      <c r="AC139" s="71">
        <f ca="1">IF(AC$5="",0,SUMPRODUCT(
INDIRECT(ADDRESS($P139,SUMIFS($1:$1,$5:$5,1))&amp;":"&amp;ADDRESS($P139,AC$1)),
INDIRECT("rBP!"&amp;ADDRESS($S139,SUMIFS(rBP!$1:$1,rBP!$5:$5,MAX(rBP!$5:$5)-AC$5+1))&amp;":"&amp;ADDRESS($S139,SUMIFS(rBP!$1:$1,rBP!$5:$5,MAX(rBP!$5:$5))))))</f>
        <v>0</v>
      </c>
      <c r="AD139" s="71">
        <f ca="1">IF(AD$5="",0,SUMPRODUCT(
INDIRECT(ADDRESS($P139,SUMIFS($1:$1,$5:$5,1))&amp;":"&amp;ADDRESS($P139,AD$1)),
INDIRECT("rBP!"&amp;ADDRESS($S139,SUMIFS(rBP!$1:$1,rBP!$5:$5,MAX(rBP!$5:$5)-AD$5+1))&amp;":"&amp;ADDRESS($S139,SUMIFS(rBP!$1:$1,rBP!$5:$5,MAX(rBP!$5:$5))))))</f>
        <v>0</v>
      </c>
      <c r="AE139" s="71">
        <f ca="1">IF(AE$5="",0,SUMPRODUCT(
INDIRECT(ADDRESS($P139,SUMIFS($1:$1,$5:$5,1))&amp;":"&amp;ADDRESS($P139,AE$1)),
INDIRECT("rBP!"&amp;ADDRESS($S139,SUMIFS(rBP!$1:$1,rBP!$5:$5,MAX(rBP!$5:$5)-AE$5+1))&amp;":"&amp;ADDRESS($S139,SUMIFS(rBP!$1:$1,rBP!$5:$5,MAX(rBP!$5:$5))))))</f>
        <v>5000</v>
      </c>
      <c r="AF139" s="71">
        <f ca="1">IF(AF$5="",0,SUMPRODUCT(
INDIRECT(ADDRESS($P139,SUMIFS($1:$1,$5:$5,1))&amp;":"&amp;ADDRESS($P139,AF$1)),
INDIRECT("rBP!"&amp;ADDRESS($S139,SUMIFS(rBP!$1:$1,rBP!$5:$5,MAX(rBP!$5:$5)-AF$5+1))&amp;":"&amp;ADDRESS($S139,SUMIFS(rBP!$1:$1,rBP!$5:$5,MAX(rBP!$5:$5))))))</f>
        <v>30150</v>
      </c>
      <c r="AG139" s="71">
        <f ca="1">IF(AG$5="",0,SUMPRODUCT(
INDIRECT(ADDRESS($P139,SUMIFS($1:$1,$5:$5,1))&amp;":"&amp;ADDRESS($P139,AG$1)),
INDIRECT("rBP!"&amp;ADDRESS($S139,SUMIFS(rBP!$1:$1,rBP!$5:$5,MAX(rBP!$5:$5)-AG$5+1))&amp;":"&amp;ADDRESS($S139,SUMIFS(rBP!$1:$1,rBP!$5:$5,MAX(rBP!$5:$5))))))</f>
        <v>43554.5</v>
      </c>
      <c r="AH139" s="71">
        <f ca="1">IF(AH$5="",0,SUMPRODUCT(
INDIRECT(ADDRESS($P139,SUMIFS($1:$1,$5:$5,1))&amp;":"&amp;ADDRESS($P139,AH$1)),
INDIRECT("rBP!"&amp;ADDRESS($S139,SUMIFS(rBP!$1:$1,rBP!$5:$5,MAX(rBP!$5:$5)-AH$5+1))&amp;":"&amp;ADDRESS($S139,SUMIFS(rBP!$1:$1,rBP!$5:$5,MAX(rBP!$5:$5))))))</f>
        <v>49861.135000000002</v>
      </c>
      <c r="AI139" s="71">
        <f ca="1">IF(AI$5="",0,SUMPRODUCT(
INDIRECT(ADDRESS($P139,SUMIFS($1:$1,$5:$5,1))&amp;":"&amp;ADDRESS($P139,AI$1)),
INDIRECT("rBP!"&amp;ADDRESS($S139,SUMIFS(rBP!$1:$1,rBP!$5:$5,MAX(rBP!$5:$5)-AI$5+1))&amp;":"&amp;ADDRESS($S139,SUMIFS(rBP!$1:$1,rBP!$5:$5,MAX(rBP!$5:$5))))))</f>
        <v>53856.96905</v>
      </c>
      <c r="AJ139" s="71">
        <f ca="1">IF(AJ$5="",0,SUMPRODUCT(
INDIRECT(ADDRESS($P139,SUMIFS($1:$1,$5:$5,1))&amp;":"&amp;ADDRESS($P139,AJ$1)),
INDIRECT("rBP!"&amp;ADDRESS($S139,SUMIFS(rBP!$1:$1,rBP!$5:$5,MAX(rBP!$5:$5)-AJ$5+1))&amp;":"&amp;ADDRESS($S139,SUMIFS(rBP!$1:$1,rBP!$5:$5,MAX(rBP!$5:$5))))))</f>
        <v>55472.678121500008</v>
      </c>
      <c r="AK139" s="71">
        <f ca="1">IF(AK$5="",0,SUMPRODUCT(
INDIRECT(ADDRESS($P139,SUMIFS($1:$1,$5:$5,1))&amp;":"&amp;ADDRESS($P139,AK$1)),
INDIRECT("rBP!"&amp;ADDRESS($S139,SUMIFS(rBP!$1:$1,rBP!$5:$5,MAX(rBP!$5:$5)-AK$5+1))&amp;":"&amp;ADDRESS($S139,SUMIFS(rBP!$1:$1,rBP!$5:$5,MAX(rBP!$5:$5))))))</f>
        <v>57136.858465145007</v>
      </c>
      <c r="AL139" s="71">
        <f ca="1">IF(AL$5="",0,SUMPRODUCT(
INDIRECT(ADDRESS($P139,SUMIFS($1:$1,$5:$5,1))&amp;":"&amp;ADDRESS($P139,AL$1)),
INDIRECT("rBP!"&amp;ADDRESS($S139,SUMIFS(rBP!$1:$1,rBP!$5:$5,MAX(rBP!$5:$5)-AL$5+1))&amp;":"&amp;ADDRESS($S139,SUMIFS(rBP!$1:$1,rBP!$5:$5,MAX(rBP!$5:$5))))))</f>
        <v>58850.964219099362</v>
      </c>
      <c r="AM139" s="71">
        <f ca="1">IF(AM$5="",0,SUMPRODUCT(
INDIRECT(ADDRESS($P139,SUMIFS($1:$1,$5:$5,1))&amp;":"&amp;ADDRESS($P139,AM$1)),
INDIRECT("rBP!"&amp;ADDRESS($S139,SUMIFS(rBP!$1:$1,rBP!$5:$5,MAX(rBP!$5:$5)-AM$5+1))&amp;":"&amp;ADDRESS($S139,SUMIFS(rBP!$1:$1,rBP!$5:$5,MAX(rBP!$5:$5))))))</f>
        <v>60616.493145672335</v>
      </c>
      <c r="AN139" s="71">
        <f ca="1">IF(AN$5="",0,SUMPRODUCT(
INDIRECT(ADDRESS($P139,SUMIFS($1:$1,$5:$5,1))&amp;":"&amp;ADDRESS($P139,AN$1)),
INDIRECT("rBP!"&amp;ADDRESS($S139,SUMIFS(rBP!$1:$1,rBP!$5:$5,MAX(rBP!$5:$5)-AN$5+1))&amp;":"&amp;ADDRESS($S139,SUMIFS(rBP!$1:$1,rBP!$5:$5,MAX(rBP!$5:$5))))))</f>
        <v>62434.987940042505</v>
      </c>
      <c r="AO139" s="71">
        <f ca="1">IF(AO$5="",0,SUMPRODUCT(
INDIRECT(ADDRESS($P139,SUMIFS($1:$1,$5:$5,1))&amp;":"&amp;ADDRESS($P139,AO$1)),
INDIRECT("rBP!"&amp;ADDRESS($S139,SUMIFS(rBP!$1:$1,rBP!$5:$5,MAX(rBP!$5:$5)-AO$5+1))&amp;":"&amp;ADDRESS($S139,SUMIFS(rBP!$1:$1,rBP!$5:$5,MAX(rBP!$5:$5))))))</f>
        <v>64308.037578243791</v>
      </c>
      <c r="AP139" s="71">
        <f ca="1">IF(AP$5="",0,SUMPRODUCT(
INDIRECT(ADDRESS($P139,SUMIFS($1:$1,$5:$5,1))&amp;":"&amp;ADDRESS($P139,AP$1)),
INDIRECT("rBP!"&amp;ADDRESS($S139,SUMIFS(rBP!$1:$1,rBP!$5:$5,MAX(rBP!$5:$5)-AP$5+1))&amp;":"&amp;ADDRESS($S139,SUMIFS(rBP!$1:$1,rBP!$5:$5,MAX(rBP!$5:$5))))))</f>
        <v>66237.278705591103</v>
      </c>
      <c r="AQ139" s="71">
        <f ca="1">IF(AQ$5="",0,SUMPRODUCT(
INDIRECT(ADDRESS($P139,SUMIFS($1:$1,$5:$5,1))&amp;":"&amp;ADDRESS($P139,AQ$1)),
INDIRECT("rBP!"&amp;ADDRESS($S139,SUMIFS(rBP!$1:$1,rBP!$5:$5,MAX(rBP!$5:$5)-AQ$5+1))&amp;":"&amp;ADDRESS($S139,SUMIFS(rBP!$1:$1,rBP!$5:$5,MAX(rBP!$5:$5))))))</f>
        <v>68224.397066758829</v>
      </c>
      <c r="AR139" s="71">
        <f ca="1">IF(AR$5="",0,SUMPRODUCT(
INDIRECT(ADDRESS($P139,SUMIFS($1:$1,$5:$5,1))&amp;":"&amp;ADDRESS($P139,AR$1)),
INDIRECT("rBP!"&amp;ADDRESS($S139,SUMIFS(rBP!$1:$1,rBP!$5:$5,MAX(rBP!$5:$5)-AR$5+1))&amp;":"&amp;ADDRESS($S139,SUMIFS(rBP!$1:$1,rBP!$5:$5,MAX(rBP!$5:$5))))))</f>
        <v>70271.128978761597</v>
      </c>
      <c r="AS139" s="71">
        <f ca="1">IF(AS$5="",0,SUMPRODUCT(
INDIRECT(ADDRESS($P139,SUMIFS($1:$1,$5:$5,1))&amp;":"&amp;ADDRESS($P139,AS$1)),
INDIRECT("rBP!"&amp;ADDRESS($S139,SUMIFS(rBP!$1:$1,rBP!$5:$5,MAX(rBP!$5:$5)-AS$5+1))&amp;":"&amp;ADDRESS($S139,SUMIFS(rBP!$1:$1,rBP!$5:$5,MAX(rBP!$5:$5))))))</f>
        <v>72379.262848124446</v>
      </c>
      <c r="AT139" s="71">
        <f ca="1">IF(AT$5="",0,SUMPRODUCT(
INDIRECT(ADDRESS($P139,SUMIFS($1:$1,$5:$5,1))&amp;":"&amp;ADDRESS($P139,AT$1)),
INDIRECT("rBP!"&amp;ADDRESS($S139,SUMIFS(rBP!$1:$1,rBP!$5:$5,MAX(rBP!$5:$5)-AT$5+1))&amp;":"&amp;ADDRESS($S139,SUMIFS(rBP!$1:$1,rBP!$5:$5,MAX(rBP!$5:$5))))))</f>
        <v>74550.640733568172</v>
      </c>
      <c r="AU139" s="71">
        <f ca="1">IF(AU$5="",0,SUMPRODUCT(
INDIRECT(ADDRESS($P139,SUMIFS($1:$1,$5:$5,1))&amp;":"&amp;ADDRESS($P139,AU$1)),
INDIRECT("rBP!"&amp;ADDRESS($S139,SUMIFS(rBP!$1:$1,rBP!$5:$5,MAX(rBP!$5:$5)-AU$5+1))&amp;":"&amp;ADDRESS($S139,SUMIFS(rBP!$1:$1,rBP!$5:$5,MAX(rBP!$5:$5))))))</f>
        <v>76787.159955575233</v>
      </c>
      <c r="AV139" s="71">
        <f ca="1">IF(AV$5="",0,SUMPRODUCT(
INDIRECT(ADDRESS($P139,SUMIFS($1:$1,$5:$5,1))&amp;":"&amp;ADDRESS($P139,AV$1)),
INDIRECT("rBP!"&amp;ADDRESS($S139,SUMIFS(rBP!$1:$1,rBP!$5:$5,MAX(rBP!$5:$5)-AV$5+1))&amp;":"&amp;ADDRESS($S139,SUMIFS(rBP!$1:$1,rBP!$5:$5,MAX(rBP!$5:$5))))))</f>
        <v>79090.774754242491</v>
      </c>
      <c r="AW139" s="71">
        <f ca="1">IF(AW$5="",0,SUMPRODUCT(
INDIRECT(ADDRESS($P139,SUMIFS($1:$1,$5:$5,1))&amp;":"&amp;ADDRESS($P139,AW$1)),
INDIRECT("rBP!"&amp;ADDRESS($S139,SUMIFS(rBP!$1:$1,rBP!$5:$5,MAX(rBP!$5:$5)-AW$5+1))&amp;":"&amp;ADDRESS($S139,SUMIFS(rBP!$1:$1,rBP!$5:$5,MAX(rBP!$5:$5))))))</f>
        <v>81463.497996869759</v>
      </c>
      <c r="AX139" s="71">
        <f ca="1">IF(AX$5="",0,SUMPRODUCT(
INDIRECT(ADDRESS($P139,SUMIFS($1:$1,$5:$5,1))&amp;":"&amp;ADDRESS($P139,AX$1)),
INDIRECT("rBP!"&amp;ADDRESS($S139,SUMIFS(rBP!$1:$1,rBP!$5:$5,MAX(rBP!$5:$5)-AX$5+1))&amp;":"&amp;ADDRESS($S139,SUMIFS(rBP!$1:$1,rBP!$5:$5,MAX(rBP!$5:$5))))))</f>
        <v>83907.402936775863</v>
      </c>
      <c r="AY139" s="71">
        <f ca="1">IF(AY$5="",0,SUMPRODUCT(
INDIRECT(ADDRESS($P139,SUMIFS($1:$1,$5:$5,1))&amp;":"&amp;ADDRESS($P139,AY$1)),
INDIRECT("rBP!"&amp;ADDRESS($S139,SUMIFS(rBP!$1:$1,rBP!$5:$5,MAX(rBP!$5:$5)-AY$5+1))&amp;":"&amp;ADDRESS($S139,SUMIFS(rBP!$1:$1,rBP!$5:$5,MAX(rBP!$5:$5))))))</f>
        <v>86424.625024879133</v>
      </c>
      <c r="AZ139" s="71">
        <f ca="1">IF(AZ$5="",0,SUMPRODUCT(
INDIRECT(ADDRESS($P139,SUMIFS($1:$1,$5:$5,1))&amp;":"&amp;ADDRESS($P139,AZ$1)),
INDIRECT("rBP!"&amp;ADDRESS($S139,SUMIFS(rBP!$1:$1,rBP!$5:$5,MAX(rBP!$5:$5)-AZ$5+1))&amp;":"&amp;ADDRESS($S139,SUMIFS(rBP!$1:$1,rBP!$5:$5,MAX(rBP!$5:$5))))))</f>
        <v>89017.363775625519</v>
      </c>
      <c r="BA139" s="71">
        <f ca="1">IF(BA$5="",0,SUMPRODUCT(
INDIRECT(ADDRESS($P139,SUMIFS($1:$1,$5:$5,1))&amp;":"&amp;ADDRESS($P139,BA$1)),
INDIRECT("rBP!"&amp;ADDRESS($S139,SUMIFS(rBP!$1:$1,rBP!$5:$5,MAX(rBP!$5:$5)-BA$5+1))&amp;":"&amp;ADDRESS($S139,SUMIFS(rBP!$1:$1,rBP!$5:$5,MAX(rBP!$5:$5))))))</f>
        <v>91687.884688894294</v>
      </c>
      <c r="BB139" s="71">
        <f ca="1">IF(BB$5="",0,SUMPRODUCT(
INDIRECT(ADDRESS($P139,SUMIFS($1:$1,$5:$5,1))&amp;":"&amp;ADDRESS($P139,BB$1)),
INDIRECT("rBP!"&amp;ADDRESS($S139,SUMIFS(rBP!$1:$1,rBP!$5:$5,MAX(rBP!$5:$5)-BB$5+1))&amp;":"&amp;ADDRESS($S139,SUMIFS(rBP!$1:$1,rBP!$5:$5,MAX(rBP!$5:$5))))))</f>
        <v>94438.521229561127</v>
      </c>
      <c r="BC139" s="71">
        <f ca="1">IF(BC$5="",0,SUMPRODUCT(
INDIRECT(ADDRESS($P139,SUMIFS($1:$1,$5:$5,1))&amp;":"&amp;ADDRESS($P139,BC$1)),
INDIRECT("rBP!"&amp;ADDRESS($S139,SUMIFS(rBP!$1:$1,rBP!$5:$5,MAX(rBP!$5:$5)-BC$5+1))&amp;":"&amp;ADDRESS($S139,SUMIFS(rBP!$1:$1,rBP!$5:$5,MAX(rBP!$5:$5))))))</f>
        <v>97271.67686644796</v>
      </c>
      <c r="BD139" s="71">
        <f ca="1">IF(BD$5="",0,SUMPRODUCT(
INDIRECT(ADDRESS($P139,SUMIFS($1:$1,$5:$5,1))&amp;":"&amp;ADDRESS($P139,BD$1)),
INDIRECT("rBP!"&amp;ADDRESS($S139,SUMIFS(rBP!$1:$1,rBP!$5:$5,MAX(rBP!$5:$5)-BD$5+1))&amp;":"&amp;ADDRESS($S139,SUMIFS(rBP!$1:$1,rBP!$5:$5,MAX(rBP!$5:$5))))))</f>
        <v>100189.82717244141</v>
      </c>
      <c r="BE139" s="71">
        <f ca="1">IF(BE$5="",0,SUMPRODUCT(
INDIRECT(ADDRESS($P139,SUMIFS($1:$1,$5:$5,1))&amp;":"&amp;ADDRESS($P139,BE$1)),
INDIRECT("rBP!"&amp;ADDRESS($S139,SUMIFS(rBP!$1:$1,rBP!$5:$5,MAX(rBP!$5:$5)-BE$5+1))&amp;":"&amp;ADDRESS($S139,SUMIFS(rBP!$1:$1,rBP!$5:$5,MAX(rBP!$5:$5))))))</f>
        <v>103195.52198761464</v>
      </c>
      <c r="BF139" s="71">
        <f ca="1">IF(BF$5="",0,SUMPRODUCT(
INDIRECT(ADDRESS($P139,SUMIFS($1:$1,$5:$5,1))&amp;":"&amp;ADDRESS($P139,BF$1)),
INDIRECT("rBP!"&amp;ADDRESS($S139,SUMIFS(rBP!$1:$1,rBP!$5:$5,MAX(rBP!$5:$5)-BF$5+1))&amp;":"&amp;ADDRESS($S139,SUMIFS(rBP!$1:$1,rBP!$5:$5,MAX(rBP!$5:$5))))))</f>
        <v>106291.38764724309</v>
      </c>
      <c r="BG139" s="71">
        <f ca="1">IF(BG$5="",0,SUMPRODUCT(
INDIRECT(ADDRESS($P139,SUMIFS($1:$1,$5:$5,1))&amp;":"&amp;ADDRESS($P139,BG$1)),
INDIRECT("rBP!"&amp;ADDRESS($S139,SUMIFS(rBP!$1:$1,rBP!$5:$5,MAX(rBP!$5:$5)-BG$5+1))&amp;":"&amp;ADDRESS($S139,SUMIFS(rBP!$1:$1,rBP!$5:$5,MAX(rBP!$5:$5))))))</f>
        <v>109480.12927666039</v>
      </c>
      <c r="BH139" s="71">
        <f ca="1">IF(BH$5="",0,SUMPRODUCT(
INDIRECT(ADDRESS($P139,SUMIFS($1:$1,$5:$5,1))&amp;":"&amp;ADDRESS($P139,BH$1)),
INDIRECT("rBP!"&amp;ADDRESS($S139,SUMIFS(rBP!$1:$1,rBP!$5:$5,MAX(rBP!$5:$5)-BH$5+1))&amp;":"&amp;ADDRESS($S139,SUMIFS(rBP!$1:$1,rBP!$5:$5,MAX(rBP!$5:$5))))))</f>
        <v>112764.5331549602</v>
      </c>
      <c r="BI139" s="71">
        <f ca="1">IF(BI$5="",0,SUMPRODUCT(
INDIRECT(ADDRESS($P139,SUMIFS($1:$1,$5:$5,1))&amp;":"&amp;ADDRESS($P139,BI$1)),
INDIRECT("rBP!"&amp;ADDRESS($S139,SUMIFS(rBP!$1:$1,rBP!$5:$5,MAX(rBP!$5:$5)-BI$5+1))&amp;":"&amp;ADDRESS($S139,SUMIFS(rBP!$1:$1,rBP!$5:$5,MAX(rBP!$5:$5))))))</f>
        <v>116147.46914960899</v>
      </c>
      <c r="BJ139" s="71">
        <f ca="1">IF(BJ$5="",0,SUMPRODUCT(
INDIRECT(ADDRESS($P139,SUMIFS($1:$1,$5:$5,1))&amp;":"&amp;ADDRESS($P139,BJ$1)),
INDIRECT("rBP!"&amp;ADDRESS($S139,SUMIFS(rBP!$1:$1,rBP!$5:$5,MAX(rBP!$5:$5)-BJ$5+1))&amp;":"&amp;ADDRESS($S139,SUMIFS(rBP!$1:$1,rBP!$5:$5,MAX(rBP!$5:$5))))))</f>
        <v>119631.89322409726</v>
      </c>
      <c r="BK139" s="71">
        <f ca="1">IF(BK$5="",0,SUMPRODUCT(
INDIRECT(ADDRESS($P139,SUMIFS($1:$1,$5:$5,1))&amp;":"&amp;ADDRESS($P139,BK$1)),
INDIRECT("rBP!"&amp;ADDRESS($S139,SUMIFS(rBP!$1:$1,rBP!$5:$5,MAX(rBP!$5:$5)-BK$5+1))&amp;":"&amp;ADDRESS($S139,SUMIFS(rBP!$1:$1,rBP!$5:$5,MAX(rBP!$5:$5))))))</f>
        <v>123220.8500208202</v>
      </c>
      <c r="BL139" s="71">
        <f ca="1">IF(BL$5="",0,SUMPRODUCT(
INDIRECT(ADDRESS($P139,SUMIFS($1:$1,$5:$5,1))&amp;":"&amp;ADDRESS($P139,BL$1)),
INDIRECT("rBP!"&amp;ADDRESS($S139,SUMIFS(rBP!$1:$1,rBP!$5:$5,MAX(rBP!$5:$5)-BL$5+1))&amp;":"&amp;ADDRESS($S139,SUMIFS(rBP!$1:$1,rBP!$5:$5,MAX(rBP!$5:$5))))))</f>
        <v>126917.47552144481</v>
      </c>
      <c r="BM139" s="71">
        <f ca="1">IF(BM$5="",0,SUMPRODUCT(
INDIRECT(ADDRESS($P139,SUMIFS($1:$1,$5:$5,1))&amp;":"&amp;ADDRESS($P139,BM$1)),
INDIRECT("rBP!"&amp;ADDRESS($S139,SUMIFS(rBP!$1:$1,rBP!$5:$5,MAX(rBP!$5:$5)-BM$5+1))&amp;":"&amp;ADDRESS($S139,SUMIFS(rBP!$1:$1,rBP!$5:$5,MAX(rBP!$5:$5))))))</f>
        <v>130724.99978708815</v>
      </c>
      <c r="BN139" s="71">
        <f ca="1">IF(BN$5="",0,SUMPRODUCT(
INDIRECT(ADDRESS($P139,SUMIFS($1:$1,$5:$5,1))&amp;":"&amp;ADDRESS($P139,BN$1)),
INDIRECT("rBP!"&amp;ADDRESS($S139,SUMIFS(rBP!$1:$1,rBP!$5:$5,MAX(rBP!$5:$5)-BN$5+1))&amp;":"&amp;ADDRESS($S139,SUMIFS(rBP!$1:$1,rBP!$5:$5,MAX(rBP!$5:$5))))))</f>
        <v>134646.7497807008</v>
      </c>
      <c r="BO139" s="71">
        <f ca="1">IF(BO$5="",0,SUMPRODUCT(
INDIRECT(ADDRESS($P139,SUMIFS($1:$1,$5:$5,1))&amp;":"&amp;ADDRESS($P139,BO$1)),
INDIRECT("rBP!"&amp;ADDRESS($S139,SUMIFS(rBP!$1:$1,rBP!$5:$5,MAX(rBP!$5:$5)-BO$5+1))&amp;":"&amp;ADDRESS($S139,SUMIFS(rBP!$1:$1,rBP!$5:$5,MAX(rBP!$5:$5))))))</f>
        <v>138686.15227412185</v>
      </c>
      <c r="BP139" s="71">
        <f ca="1">IF(BP$5="",0,SUMPRODUCT(
INDIRECT(ADDRESS($P139,SUMIFS($1:$1,$5:$5,1))&amp;":"&amp;ADDRESS($P139,BP$1)),
INDIRECT("rBP!"&amp;ADDRESS($S139,SUMIFS(rBP!$1:$1,rBP!$5:$5,MAX(rBP!$5:$5)-BP$5+1))&amp;":"&amp;ADDRESS($S139,SUMIFS(rBP!$1:$1,rBP!$5:$5,MAX(rBP!$5:$5))))))</f>
        <v>142846.7368423455</v>
      </c>
      <c r="BQ139" s="71">
        <f ca="1">IF(BQ$5="",0,SUMPRODUCT(
INDIRECT(ADDRESS($P139,SUMIFS($1:$1,$5:$5,1))&amp;":"&amp;ADDRESS($P139,BQ$1)),
INDIRECT("rBP!"&amp;ADDRESS($S139,SUMIFS(rBP!$1:$1,rBP!$5:$5,MAX(rBP!$5:$5)-BQ$5+1))&amp;":"&amp;ADDRESS($S139,SUMIFS(rBP!$1:$1,rBP!$5:$5,MAX(rBP!$5:$5))))))</f>
        <v>147132.13894761587</v>
      </c>
      <c r="BR139" s="71">
        <f ca="1">IF(BR$5="",0,SUMPRODUCT(
INDIRECT(ADDRESS($P139,SUMIFS($1:$1,$5:$5,1))&amp;":"&amp;ADDRESS($P139,BR$1)),
INDIRECT("rBP!"&amp;ADDRESS($S139,SUMIFS(rBP!$1:$1,rBP!$5:$5,MAX(rBP!$5:$5)-BR$5+1))&amp;":"&amp;ADDRESS($S139,SUMIFS(rBP!$1:$1,rBP!$5:$5,MAX(rBP!$5:$5))))))</f>
        <v>151546.10311604434</v>
      </c>
      <c r="BS139" s="71">
        <f ca="1">IF(BS$5="",0,SUMPRODUCT(
INDIRECT(ADDRESS($P139,SUMIFS($1:$1,$5:$5,1))&amp;":"&amp;ADDRESS($P139,BS$1)),
INDIRECT("rBP!"&amp;ADDRESS($S139,SUMIFS(rBP!$1:$1,rBP!$5:$5,MAX(rBP!$5:$5)-BS$5+1))&amp;":"&amp;ADDRESS($S139,SUMIFS(rBP!$1:$1,rBP!$5:$5,MAX(rBP!$5:$5))))))</f>
        <v>156092.4862095257</v>
      </c>
      <c r="BT139" s="71">
        <f ca="1">IF(BT$5="",0,SUMPRODUCT(
INDIRECT(ADDRESS($P139,SUMIFS($1:$1,$5:$5,1))&amp;":"&amp;ADDRESS($P139,BT$1)),
INDIRECT("rBP!"&amp;ADDRESS($S139,SUMIFS(rBP!$1:$1,rBP!$5:$5,MAX(rBP!$5:$5)-BT$5+1))&amp;":"&amp;ADDRESS($S139,SUMIFS(rBP!$1:$1,rBP!$5:$5,MAX(rBP!$5:$5))))))</f>
        <v>160775.26079581145</v>
      </c>
      <c r="BU139" s="71">
        <f ca="1">IF(BU$5="",0,SUMPRODUCT(
INDIRECT(ADDRESS($P139,SUMIFS($1:$1,$5:$5,1))&amp;":"&amp;ADDRESS($P139,BU$1)),
INDIRECT("rBP!"&amp;ADDRESS($S139,SUMIFS(rBP!$1:$1,rBP!$5:$5,MAX(rBP!$5:$5)-BU$5+1))&amp;":"&amp;ADDRESS($S139,SUMIFS(rBP!$1:$1,rBP!$5:$5,MAX(rBP!$5:$5))))))</f>
        <v>165598.51861968581</v>
      </c>
      <c r="BV139" s="71">
        <f ca="1">IF(BV$5="",0,SUMPRODUCT(
INDIRECT(ADDRESS($P139,SUMIFS($1:$1,$5:$5,1))&amp;":"&amp;ADDRESS($P139,BV$1)),
INDIRECT("rBP!"&amp;ADDRESS($S139,SUMIFS(rBP!$1:$1,rBP!$5:$5,MAX(rBP!$5:$5)-BV$5+1))&amp;":"&amp;ADDRESS($S139,SUMIFS(rBP!$1:$1,rBP!$5:$5,MAX(rBP!$5:$5))))))</f>
        <v>0</v>
      </c>
      <c r="BW139" s="71">
        <f ca="1">IF(BW$5="",0,SUMPRODUCT(
INDIRECT(ADDRESS($P139,SUMIFS($1:$1,$5:$5,1))&amp;":"&amp;ADDRESS($P139,BW$1)),
INDIRECT("rBP!"&amp;ADDRESS($S139,SUMIFS(rBP!$1:$1,rBP!$5:$5,MAX(rBP!$5:$5)-BW$5+1))&amp;":"&amp;ADDRESS($S139,SUMIFS(rBP!$1:$1,rBP!$5:$5,MAX(rBP!$5:$5))))))</f>
        <v>0</v>
      </c>
      <c r="BX139" s="71">
        <f ca="1">IF(BX$5="",0,SUMPRODUCT(
INDIRECT(ADDRESS($P139,SUMIFS($1:$1,$5:$5,1))&amp;":"&amp;ADDRESS($P139,BX$1)),
INDIRECT("rBP!"&amp;ADDRESS($S139,SUMIFS(rBP!$1:$1,rBP!$5:$5,MAX(rBP!$5:$5)-BX$5+1))&amp;":"&amp;ADDRESS($S139,SUMIFS(rBP!$1:$1,rBP!$5:$5,MAX(rBP!$5:$5))))))</f>
        <v>0</v>
      </c>
      <c r="BY139" s="71">
        <f ca="1">IF(BY$5="",0,SUMPRODUCT(
INDIRECT(ADDRESS($P139,SUMIFS($1:$1,$5:$5,1))&amp;":"&amp;ADDRESS($P139,BY$1)),
INDIRECT("rBP!"&amp;ADDRESS($S139,SUMIFS(rBP!$1:$1,rBP!$5:$5,MAX(rBP!$5:$5)-BY$5+1))&amp;":"&amp;ADDRESS($S139,SUMIFS(rBP!$1:$1,rBP!$5:$5,MAX(rBP!$5:$5))))))</f>
        <v>0</v>
      </c>
      <c r="BZ139" s="71">
        <f ca="1">IF(BZ$5="",0,SUMPRODUCT(
INDIRECT(ADDRESS($P139,SUMIFS($1:$1,$5:$5,1))&amp;":"&amp;ADDRESS($P139,BZ$1)),
INDIRECT("rBP!"&amp;ADDRESS($S139,SUMIFS(rBP!$1:$1,rBP!$5:$5,MAX(rBP!$5:$5)-BZ$5+1))&amp;":"&amp;ADDRESS($S139,SUMIFS(rBP!$1:$1,rBP!$5:$5,MAX(rBP!$5:$5))))))</f>
        <v>0</v>
      </c>
      <c r="CA139" s="71">
        <f ca="1">IF(CA$5="",0,SUMPRODUCT(
INDIRECT(ADDRESS($P139,SUMIFS($1:$1,$5:$5,1))&amp;":"&amp;ADDRESS($P139,CA$1)),
INDIRECT("rBP!"&amp;ADDRESS($S139,SUMIFS(rBP!$1:$1,rBP!$5:$5,MAX(rBP!$5:$5)-CA$5+1))&amp;":"&amp;ADDRESS($S139,SUMIFS(rBP!$1:$1,rBP!$5:$5,MAX(rBP!$5:$5))))))</f>
        <v>0</v>
      </c>
      <c r="CB139" s="71">
        <f ca="1">IF(CB$5="",0,SUMPRODUCT(
INDIRECT(ADDRESS($P139,SUMIFS($1:$1,$5:$5,1))&amp;":"&amp;ADDRESS($P139,CB$1)),
INDIRECT("rBP!"&amp;ADDRESS($S139,SUMIFS(rBP!$1:$1,rBP!$5:$5,MAX(rBP!$5:$5)-CB$5+1))&amp;":"&amp;ADDRESS($S139,SUMIFS(rBP!$1:$1,rBP!$5:$5,MAX(rBP!$5:$5))))))</f>
        <v>0</v>
      </c>
      <c r="CC139" s="71">
        <f ca="1">IF(CC$5="",0,SUMPRODUCT(
INDIRECT(ADDRESS($P139,SUMIFS($1:$1,$5:$5,1))&amp;":"&amp;ADDRESS($P139,CC$1)),
INDIRECT("rBP!"&amp;ADDRESS($S139,SUMIFS(rBP!$1:$1,rBP!$5:$5,MAX(rBP!$5:$5)-CC$5+1))&amp;":"&amp;ADDRESS($S139,SUMIFS(rBP!$1:$1,rBP!$5:$5,MAX(rBP!$5:$5))))))</f>
        <v>0</v>
      </c>
      <c r="CD139" s="71">
        <f ca="1">IF(CD$5="",0,SUMPRODUCT(
INDIRECT(ADDRESS($P139,SUMIFS($1:$1,$5:$5,1))&amp;":"&amp;ADDRESS($P139,CD$1)),
INDIRECT("rBP!"&amp;ADDRESS($S139,SUMIFS(rBP!$1:$1,rBP!$5:$5,MAX(rBP!$5:$5)-CD$5+1))&amp;":"&amp;ADDRESS($S139,SUMIFS(rBP!$1:$1,rBP!$5:$5,MAX(rBP!$5:$5))))))</f>
        <v>0</v>
      </c>
      <c r="CE139" s="71">
        <f ca="1">IF(CE$5="",0,SUMPRODUCT(
INDIRECT(ADDRESS($P139,SUMIFS($1:$1,$5:$5,1))&amp;":"&amp;ADDRESS($P139,CE$1)),
INDIRECT("rBP!"&amp;ADDRESS($S139,SUMIFS(rBP!$1:$1,rBP!$5:$5,MAX(rBP!$5:$5)-CE$5+1))&amp;":"&amp;ADDRESS($S139,SUMIFS(rBP!$1:$1,rBP!$5:$5,MAX(rBP!$5:$5))))))</f>
        <v>0</v>
      </c>
      <c r="CF139" s="71">
        <f ca="1">IF(CF$5="",0,SUMPRODUCT(
INDIRECT(ADDRESS($P139,SUMIFS($1:$1,$5:$5,1))&amp;":"&amp;ADDRESS($P139,CF$1)),
INDIRECT("rBP!"&amp;ADDRESS($S139,SUMIFS(rBP!$1:$1,rBP!$5:$5,MAX(rBP!$5:$5)-CF$5+1))&amp;":"&amp;ADDRESS($S139,SUMIFS(rBP!$1:$1,rBP!$5:$5,MAX(rBP!$5:$5))))))</f>
        <v>0</v>
      </c>
      <c r="CG139" s="71">
        <f ca="1">IF(CG$5="",0,SUMPRODUCT(
INDIRECT(ADDRESS($P139,SUMIFS($1:$1,$5:$5,1))&amp;":"&amp;ADDRESS($P139,CG$1)),
INDIRECT("rBP!"&amp;ADDRESS($S139,SUMIFS(rBP!$1:$1,rBP!$5:$5,MAX(rBP!$5:$5)-CG$5+1))&amp;":"&amp;ADDRESS($S139,SUMIFS(rBP!$1:$1,rBP!$5:$5,MAX(rBP!$5:$5))))))</f>
        <v>0</v>
      </c>
      <c r="CH139" s="71">
        <f ca="1">IF(CH$5="",0,SUMPRODUCT(
INDIRECT(ADDRESS($P139,SUMIFS($1:$1,$5:$5,1))&amp;":"&amp;ADDRESS($P139,CH$1)),
INDIRECT("rBP!"&amp;ADDRESS($S139,SUMIFS(rBP!$1:$1,rBP!$5:$5,MAX(rBP!$5:$5)-CH$5+1))&amp;":"&amp;ADDRESS($S139,SUMIFS(rBP!$1:$1,rBP!$5:$5,MAX(rBP!$5:$5))))))</f>
        <v>0</v>
      </c>
      <c r="CI139" s="71">
        <f ca="1">IF(CI$5="",0,SUMPRODUCT(
INDIRECT(ADDRESS($P139,SUMIFS($1:$1,$5:$5,1))&amp;":"&amp;ADDRESS($P139,CI$1)),
INDIRECT("rBP!"&amp;ADDRESS($S139,SUMIFS(rBP!$1:$1,rBP!$5:$5,MAX(rBP!$5:$5)-CI$5+1))&amp;":"&amp;ADDRESS($S139,SUMIFS(rBP!$1:$1,rBP!$5:$5,MAX(rBP!$5:$5))))))</f>
        <v>0</v>
      </c>
      <c r="CJ139" s="71">
        <f ca="1">IF(CJ$5="",0,SUMPRODUCT(
INDIRECT(ADDRESS($P139,SUMIFS($1:$1,$5:$5,1))&amp;":"&amp;ADDRESS($P139,CJ$1)),
INDIRECT("rBP!"&amp;ADDRESS($S139,SUMIFS(rBP!$1:$1,rBP!$5:$5,MAX(rBP!$5:$5)-CJ$5+1))&amp;":"&amp;ADDRESS($S139,SUMIFS(rBP!$1:$1,rBP!$5:$5,MAX(rBP!$5:$5))))))</f>
        <v>0</v>
      </c>
      <c r="CK139" s="71">
        <f ca="1">IF(CK$5="",0,SUMPRODUCT(
INDIRECT(ADDRESS($P139,SUMIFS($1:$1,$5:$5,1))&amp;":"&amp;ADDRESS($P139,CK$1)),
INDIRECT("rBP!"&amp;ADDRESS($S139,SUMIFS(rBP!$1:$1,rBP!$5:$5,MAX(rBP!$5:$5)-CK$5+1))&amp;":"&amp;ADDRESS($S139,SUMIFS(rBP!$1:$1,rBP!$5:$5,MAX(rBP!$5:$5))))))</f>
        <v>0</v>
      </c>
      <c r="CL139" s="71">
        <f ca="1">IF(CL$5="",0,SUMPRODUCT(
INDIRECT(ADDRESS($P139,SUMIFS($1:$1,$5:$5,1))&amp;":"&amp;ADDRESS($P139,CL$1)),
INDIRECT("rBP!"&amp;ADDRESS($S139,SUMIFS(rBP!$1:$1,rBP!$5:$5,MAX(rBP!$5:$5)-CL$5+1))&amp;":"&amp;ADDRESS($S139,SUMIFS(rBP!$1:$1,rBP!$5:$5,MAX(rBP!$5:$5))))))</f>
        <v>0</v>
      </c>
      <c r="CM139" s="71">
        <f ca="1">IF(CM$5="",0,SUMPRODUCT(
INDIRECT(ADDRESS($P139,SUMIFS($1:$1,$5:$5,1))&amp;":"&amp;ADDRESS($P139,CM$1)),
INDIRECT("rBP!"&amp;ADDRESS($S139,SUMIFS(rBP!$1:$1,rBP!$5:$5,MAX(rBP!$5:$5)-CM$5+1))&amp;":"&amp;ADDRESS($S139,SUMIFS(rBP!$1:$1,rBP!$5:$5,MAX(rBP!$5:$5))))))</f>
        <v>0</v>
      </c>
      <c r="CN139" s="71">
        <f ca="1">IF(CN$5="",0,SUMPRODUCT(
INDIRECT(ADDRESS($P139,SUMIFS($1:$1,$5:$5,1))&amp;":"&amp;ADDRESS($P139,CN$1)),
INDIRECT("rBP!"&amp;ADDRESS($S139,SUMIFS(rBP!$1:$1,rBP!$5:$5,MAX(rBP!$5:$5)-CN$5+1))&amp;":"&amp;ADDRESS($S139,SUMIFS(rBP!$1:$1,rBP!$5:$5,MAX(rBP!$5:$5))))))</f>
        <v>0</v>
      </c>
      <c r="CO139" s="71">
        <f ca="1">IF(CO$5="",0,SUMPRODUCT(
INDIRECT(ADDRESS($P139,SUMIFS($1:$1,$5:$5,1))&amp;":"&amp;ADDRESS($P139,CO$1)),
INDIRECT("rBP!"&amp;ADDRESS($S139,SUMIFS(rBP!$1:$1,rBP!$5:$5,MAX(rBP!$5:$5)-CO$5+1))&amp;":"&amp;ADDRESS($S139,SUMIFS(rBP!$1:$1,rBP!$5:$5,MAX(rBP!$5:$5))))))</f>
        <v>0</v>
      </c>
      <c r="CP139" s="71">
        <f ca="1">IF(CP$5="",0,SUMPRODUCT(
INDIRECT(ADDRESS($P139,SUMIFS($1:$1,$5:$5,1))&amp;":"&amp;ADDRESS($P139,CP$1)),
INDIRECT("rBP!"&amp;ADDRESS($S139,SUMIFS(rBP!$1:$1,rBP!$5:$5,MAX(rBP!$5:$5)-CP$5+1))&amp;":"&amp;ADDRESS($S139,SUMIFS(rBP!$1:$1,rBP!$5:$5,MAX(rBP!$5:$5))))))</f>
        <v>0</v>
      </c>
      <c r="CQ139" s="71">
        <f ca="1">IF(CQ$5="",0,SUMPRODUCT(
INDIRECT(ADDRESS($P139,SUMIFS($1:$1,$5:$5,1))&amp;":"&amp;ADDRESS($P139,CQ$1)),
INDIRECT("rBP!"&amp;ADDRESS($S139,SUMIFS(rBP!$1:$1,rBP!$5:$5,MAX(rBP!$5:$5)-CQ$5+1))&amp;":"&amp;ADDRESS($S139,SUMIFS(rBP!$1:$1,rBP!$5:$5,MAX(rBP!$5:$5))))))</f>
        <v>0</v>
      </c>
      <c r="CR139" s="71">
        <f ca="1">IF(CR$5="",0,SUMPRODUCT(
INDIRECT(ADDRESS($P139,SUMIFS($1:$1,$5:$5,1))&amp;":"&amp;ADDRESS($P139,CR$1)),
INDIRECT("rBP!"&amp;ADDRESS($S139,SUMIFS(rBP!$1:$1,rBP!$5:$5,MAX(rBP!$5:$5)-CR$5+1))&amp;":"&amp;ADDRESS($S139,SUMIFS(rBP!$1:$1,rBP!$5:$5,MAX(rBP!$5:$5))))))</f>
        <v>0</v>
      </c>
      <c r="CS139" s="71">
        <f ca="1">IF(CS$5="",0,SUMPRODUCT(
INDIRECT(ADDRESS($P139,SUMIFS($1:$1,$5:$5,1))&amp;":"&amp;ADDRESS($P139,CS$1)),
INDIRECT("rBP!"&amp;ADDRESS($S139,SUMIFS(rBP!$1:$1,rBP!$5:$5,MAX(rBP!$5:$5)-CS$5+1))&amp;":"&amp;ADDRESS($S139,SUMIFS(rBP!$1:$1,rBP!$5:$5,MAX(rBP!$5:$5))))))</f>
        <v>0</v>
      </c>
      <c r="CT139" s="71">
        <f ca="1">IF(CT$5="",0,SUMPRODUCT(
INDIRECT(ADDRESS($P139,SUMIFS($1:$1,$5:$5,1))&amp;":"&amp;ADDRESS($P139,CT$1)),
INDIRECT("rBP!"&amp;ADDRESS($S139,SUMIFS(rBP!$1:$1,rBP!$5:$5,MAX(rBP!$5:$5)-CT$5+1))&amp;":"&amp;ADDRESS($S139,SUMIFS(rBP!$1:$1,rBP!$5:$5,MAX(rBP!$5:$5))))))</f>
        <v>0</v>
      </c>
    </row>
    <row r="140" spans="1:98" s="27" customFormat="1" ht="12" x14ac:dyDescent="0.25">
      <c r="A140" s="26">
        <f>ROW()</f>
        <v>140</v>
      </c>
      <c r="E140" s="24"/>
      <c r="F140" s="68" t="str">
        <f>F132</f>
        <v>Себестоимость продаж</v>
      </c>
      <c r="G140" s="27" t="str">
        <f>BP!$F$28</f>
        <v>Соцсборы</v>
      </c>
      <c r="M140" s="2" t="str">
        <f>Lists!$R$8</f>
        <v>руб.</v>
      </c>
      <c r="P140" s="73">
        <f t="shared" si="17"/>
        <v>7</v>
      </c>
      <c r="R140" s="24"/>
      <c r="S140" s="73">
        <f>BP!$A197</f>
        <v>197</v>
      </c>
      <c r="T140" s="69"/>
      <c r="U140" s="69"/>
      <c r="V140" s="77"/>
      <c r="W140" s="29">
        <f ca="1">SUM(INDIRECT(ADDRESS(ROW(),SUMIFS($1:$1,$5:$5,1))):INDIRECT(ADDRESS(ROW(),SUMIFS($1:$1,$5:$5,MAX($5:$5)))))</f>
        <v>3616994.2253482877</v>
      </c>
      <c r="X140" s="69"/>
      <c r="Y140" s="69"/>
      <c r="Z140" s="71">
        <f ca="1">IF(Z$5="",0,SUMPRODUCT(
INDIRECT(ADDRESS($P140,SUMIFS($1:$1,$5:$5,1))&amp;":"&amp;ADDRESS($P140,Z$1)),
INDIRECT("rBP!"&amp;ADDRESS($S140,SUMIFS(rBP!$1:$1,rBP!$5:$5,MAX(rBP!$5:$5)-Z$5+1))&amp;":"&amp;ADDRESS($S140,SUMIFS(rBP!$1:$1,rBP!$5:$5,MAX(rBP!$5:$5))))))</f>
        <v>0</v>
      </c>
      <c r="AA140" s="71">
        <f ca="1">IF(AA$5="",0,SUMPRODUCT(
INDIRECT(ADDRESS($P140,SUMIFS($1:$1,$5:$5,1))&amp;":"&amp;ADDRESS($P140,AA$1)),
INDIRECT("rBP!"&amp;ADDRESS($S140,SUMIFS(rBP!$1:$1,rBP!$5:$5,MAX(rBP!$5:$5)-AA$5+1))&amp;":"&amp;ADDRESS($S140,SUMIFS(rBP!$1:$1,rBP!$5:$5,MAX(rBP!$5:$5))))))</f>
        <v>0</v>
      </c>
      <c r="AB140" s="71">
        <f ca="1">IF(AB$5="",0,SUMPRODUCT(
INDIRECT(ADDRESS($P140,SUMIFS($1:$1,$5:$5,1))&amp;":"&amp;ADDRESS($P140,AB$1)),
INDIRECT("rBP!"&amp;ADDRESS($S140,SUMIFS(rBP!$1:$1,rBP!$5:$5,MAX(rBP!$5:$5)-AB$5+1))&amp;":"&amp;ADDRESS($S140,SUMIFS(rBP!$1:$1,rBP!$5:$5,MAX(rBP!$5:$5))))))</f>
        <v>0</v>
      </c>
      <c r="AC140" s="71">
        <f ca="1">IF(AC$5="",0,SUMPRODUCT(
INDIRECT(ADDRESS($P140,SUMIFS($1:$1,$5:$5,1))&amp;":"&amp;ADDRESS($P140,AC$1)),
INDIRECT("rBP!"&amp;ADDRESS($S140,SUMIFS(rBP!$1:$1,rBP!$5:$5,MAX(rBP!$5:$5)-AC$5+1))&amp;":"&amp;ADDRESS($S140,SUMIFS(rBP!$1:$1,rBP!$5:$5,MAX(rBP!$5:$5))))))</f>
        <v>0</v>
      </c>
      <c r="AD140" s="71">
        <f ca="1">IF(AD$5="",0,SUMPRODUCT(
INDIRECT(ADDRESS($P140,SUMIFS($1:$1,$5:$5,1))&amp;":"&amp;ADDRESS($P140,AD$1)),
INDIRECT("rBP!"&amp;ADDRESS($S140,SUMIFS(rBP!$1:$1,rBP!$5:$5,MAX(rBP!$5:$5)-AD$5+1))&amp;":"&amp;ADDRESS($S140,SUMIFS(rBP!$1:$1,rBP!$5:$5,MAX(rBP!$5:$5))))))</f>
        <v>0</v>
      </c>
      <c r="AE140" s="71">
        <f ca="1">IF(AE$5="",0,SUMPRODUCT(
INDIRECT(ADDRESS($P140,SUMIFS($1:$1,$5:$5,1))&amp;":"&amp;ADDRESS($P140,AE$1)),
INDIRECT("rBP!"&amp;ADDRESS($S140,SUMIFS(rBP!$1:$1,rBP!$5:$5,MAX(rBP!$5:$5)-AE$5+1))&amp;":"&amp;ADDRESS($S140,SUMIFS(rBP!$1:$1,rBP!$5:$5,MAX(rBP!$5:$5))))))</f>
        <v>4500.0000000000009</v>
      </c>
      <c r="AF140" s="71">
        <f ca="1">IF(AF$5="",0,SUMPRODUCT(
INDIRECT(ADDRESS($P140,SUMIFS($1:$1,$5:$5,1))&amp;":"&amp;ADDRESS($P140,AF$1)),
INDIRECT("rBP!"&amp;ADDRESS($S140,SUMIFS(rBP!$1:$1,rBP!$5:$5,MAX(rBP!$5:$5)-AF$5+1))&amp;":"&amp;ADDRESS($S140,SUMIFS(rBP!$1:$1,rBP!$5:$5,MAX(rBP!$5:$5))))))</f>
        <v>27135</v>
      </c>
      <c r="AG140" s="71">
        <f ca="1">IF(AG$5="",0,SUMPRODUCT(
INDIRECT(ADDRESS($P140,SUMIFS($1:$1,$5:$5,1))&amp;":"&amp;ADDRESS($P140,AG$1)),
INDIRECT("rBP!"&amp;ADDRESS($S140,SUMIFS(rBP!$1:$1,rBP!$5:$5,MAX(rBP!$5:$5)-AG$5+1))&amp;":"&amp;ADDRESS($S140,SUMIFS(rBP!$1:$1,rBP!$5:$5,MAX(rBP!$5:$5))))))</f>
        <v>39199.050000000003</v>
      </c>
      <c r="AH140" s="71">
        <f ca="1">IF(AH$5="",0,SUMPRODUCT(
INDIRECT(ADDRESS($P140,SUMIFS($1:$1,$5:$5,1))&amp;":"&amp;ADDRESS($P140,AH$1)),
INDIRECT("rBP!"&amp;ADDRESS($S140,SUMIFS(rBP!$1:$1,rBP!$5:$5,MAX(rBP!$5:$5)-AH$5+1))&amp;":"&amp;ADDRESS($S140,SUMIFS(rBP!$1:$1,rBP!$5:$5,MAX(rBP!$5:$5))))))</f>
        <v>44875.021500000003</v>
      </c>
      <c r="AI140" s="71">
        <f ca="1">IF(AI$5="",0,SUMPRODUCT(
INDIRECT(ADDRESS($P140,SUMIFS($1:$1,$5:$5,1))&amp;":"&amp;ADDRESS($P140,AI$1)),
INDIRECT("rBP!"&amp;ADDRESS($S140,SUMIFS(rBP!$1:$1,rBP!$5:$5,MAX(rBP!$5:$5)-AI$5+1))&amp;":"&amp;ADDRESS($S140,SUMIFS(rBP!$1:$1,rBP!$5:$5,MAX(rBP!$5:$5))))))</f>
        <v>48471.27214500001</v>
      </c>
      <c r="AJ140" s="71">
        <f ca="1">IF(AJ$5="",0,SUMPRODUCT(
INDIRECT(ADDRESS($P140,SUMIFS($1:$1,$5:$5,1))&amp;":"&amp;ADDRESS($P140,AJ$1)),
INDIRECT("rBP!"&amp;ADDRESS($S140,SUMIFS(rBP!$1:$1,rBP!$5:$5,MAX(rBP!$5:$5)-AJ$5+1))&amp;":"&amp;ADDRESS($S140,SUMIFS(rBP!$1:$1,rBP!$5:$5,MAX(rBP!$5:$5))))))</f>
        <v>49925.410309350002</v>
      </c>
      <c r="AK140" s="71">
        <f ca="1">IF(AK$5="",0,SUMPRODUCT(
INDIRECT(ADDRESS($P140,SUMIFS($1:$1,$5:$5,1))&amp;":"&amp;ADDRESS($P140,AK$1)),
INDIRECT("rBP!"&amp;ADDRESS($S140,SUMIFS(rBP!$1:$1,rBP!$5:$5,MAX(rBP!$5:$5)-AK$5+1))&amp;":"&amp;ADDRESS($S140,SUMIFS(rBP!$1:$1,rBP!$5:$5,MAX(rBP!$5:$5))))))</f>
        <v>51423.17261863051</v>
      </c>
      <c r="AL140" s="71">
        <f ca="1">IF(AL$5="",0,SUMPRODUCT(
INDIRECT(ADDRESS($P140,SUMIFS($1:$1,$5:$5,1))&amp;":"&amp;ADDRESS($P140,AL$1)),
INDIRECT("rBP!"&amp;ADDRESS($S140,SUMIFS(rBP!$1:$1,rBP!$5:$5,MAX(rBP!$5:$5)-AL$5+1))&amp;":"&amp;ADDRESS($S140,SUMIFS(rBP!$1:$1,rBP!$5:$5,MAX(rBP!$5:$5))))))</f>
        <v>52965.867797189429</v>
      </c>
      <c r="AM140" s="71">
        <f ca="1">IF(AM$5="",0,SUMPRODUCT(
INDIRECT(ADDRESS($P140,SUMIFS($1:$1,$5:$5,1))&amp;":"&amp;ADDRESS($P140,AM$1)),
INDIRECT("rBP!"&amp;ADDRESS($S140,SUMIFS(rBP!$1:$1,rBP!$5:$5,MAX(rBP!$5:$5)-AM$5+1))&amp;":"&amp;ADDRESS($S140,SUMIFS(rBP!$1:$1,rBP!$5:$5,MAX(rBP!$5:$5))))))</f>
        <v>54554.843831105107</v>
      </c>
      <c r="AN140" s="71">
        <f ca="1">IF(AN$5="",0,SUMPRODUCT(
INDIRECT(ADDRESS($P140,SUMIFS($1:$1,$5:$5,1))&amp;":"&amp;ADDRESS($P140,AN$1)),
INDIRECT("rBP!"&amp;ADDRESS($S140,SUMIFS(rBP!$1:$1,rBP!$5:$5,MAX(rBP!$5:$5)-AN$5+1))&amp;":"&amp;ADDRESS($S140,SUMIFS(rBP!$1:$1,rBP!$5:$5,MAX(rBP!$5:$5))))))</f>
        <v>56191.489146038264</v>
      </c>
      <c r="AO140" s="71">
        <f ca="1">IF(AO$5="",0,SUMPRODUCT(
INDIRECT(ADDRESS($P140,SUMIFS($1:$1,$5:$5,1))&amp;":"&amp;ADDRESS($P140,AO$1)),
INDIRECT("rBP!"&amp;ADDRESS($S140,SUMIFS(rBP!$1:$1,rBP!$5:$5,MAX(rBP!$5:$5)-AO$5+1))&amp;":"&amp;ADDRESS($S140,SUMIFS(rBP!$1:$1,rBP!$5:$5,MAX(rBP!$5:$5))))))</f>
        <v>57877.233820419409</v>
      </c>
      <c r="AP140" s="71">
        <f ca="1">IF(AP$5="",0,SUMPRODUCT(
INDIRECT(ADDRESS($P140,SUMIFS($1:$1,$5:$5,1))&amp;":"&amp;ADDRESS($P140,AP$1)),
INDIRECT("rBP!"&amp;ADDRESS($S140,SUMIFS(rBP!$1:$1,rBP!$5:$5,MAX(rBP!$5:$5)-AP$5+1))&amp;":"&amp;ADDRESS($S140,SUMIFS(rBP!$1:$1,rBP!$5:$5,MAX(rBP!$5:$5))))))</f>
        <v>59613.550835031987</v>
      </c>
      <c r="AQ140" s="71">
        <f ca="1">IF(AQ$5="",0,SUMPRODUCT(
INDIRECT(ADDRESS($P140,SUMIFS($1:$1,$5:$5,1))&amp;":"&amp;ADDRESS($P140,AQ$1)),
INDIRECT("rBP!"&amp;ADDRESS($S140,SUMIFS(rBP!$1:$1,rBP!$5:$5,MAX(rBP!$5:$5)-AQ$5+1))&amp;":"&amp;ADDRESS($S140,SUMIFS(rBP!$1:$1,rBP!$5:$5,MAX(rBP!$5:$5))))))</f>
        <v>61401.957360082954</v>
      </c>
      <c r="AR140" s="71">
        <f ca="1">IF(AR$5="",0,SUMPRODUCT(
INDIRECT(ADDRESS($P140,SUMIFS($1:$1,$5:$5,1))&amp;":"&amp;ADDRESS($P140,AR$1)),
INDIRECT("rBP!"&amp;ADDRESS($S140,SUMIFS(rBP!$1:$1,rBP!$5:$5,MAX(rBP!$5:$5)-AR$5+1))&amp;":"&amp;ADDRESS($S140,SUMIFS(rBP!$1:$1,rBP!$5:$5,MAX(rBP!$5:$5))))))</f>
        <v>63244.016080885442</v>
      </c>
      <c r="AS140" s="71">
        <f ca="1">IF(AS$5="",0,SUMPRODUCT(
INDIRECT(ADDRESS($P140,SUMIFS($1:$1,$5:$5,1))&amp;":"&amp;ADDRESS($P140,AS$1)),
INDIRECT("rBP!"&amp;ADDRESS($S140,SUMIFS(rBP!$1:$1,rBP!$5:$5,MAX(rBP!$5:$5)-AS$5+1))&amp;":"&amp;ADDRESS($S140,SUMIFS(rBP!$1:$1,rBP!$5:$5,MAX(rBP!$5:$5))))))</f>
        <v>65141.336563312012</v>
      </c>
      <c r="AT140" s="71">
        <f ca="1">IF(AT$5="",0,SUMPRODUCT(
INDIRECT(ADDRESS($P140,SUMIFS($1:$1,$5:$5,1))&amp;":"&amp;ADDRESS($P140,AT$1)),
INDIRECT("rBP!"&amp;ADDRESS($S140,SUMIFS(rBP!$1:$1,rBP!$5:$5,MAX(rBP!$5:$5)-AT$5+1))&amp;":"&amp;ADDRESS($S140,SUMIFS(rBP!$1:$1,rBP!$5:$5,MAX(rBP!$5:$5))))))</f>
        <v>67095.576660211373</v>
      </c>
      <c r="AU140" s="71">
        <f ca="1">IF(AU$5="",0,SUMPRODUCT(
INDIRECT(ADDRESS($P140,SUMIFS($1:$1,$5:$5,1))&amp;":"&amp;ADDRESS($P140,AU$1)),
INDIRECT("rBP!"&amp;ADDRESS($S140,SUMIFS(rBP!$1:$1,rBP!$5:$5,MAX(rBP!$5:$5)-AU$5+1))&amp;":"&amp;ADDRESS($S140,SUMIFS(rBP!$1:$1,rBP!$5:$5,MAX(rBP!$5:$5))))))</f>
        <v>69108.443960017714</v>
      </c>
      <c r="AV140" s="71">
        <f ca="1">IF(AV$5="",0,SUMPRODUCT(
INDIRECT(ADDRESS($P140,SUMIFS($1:$1,$5:$5,1))&amp;":"&amp;ADDRESS($P140,AV$1)),
INDIRECT("rBP!"&amp;ADDRESS($S140,SUMIFS(rBP!$1:$1,rBP!$5:$5,MAX(rBP!$5:$5)-AV$5+1))&amp;":"&amp;ADDRESS($S140,SUMIFS(rBP!$1:$1,rBP!$5:$5,MAX(rBP!$5:$5))))))</f>
        <v>71181.697278818247</v>
      </c>
      <c r="AW140" s="71">
        <f ca="1">IF(AW$5="",0,SUMPRODUCT(
INDIRECT(ADDRESS($P140,SUMIFS($1:$1,$5:$5,1))&amp;":"&amp;ADDRESS($P140,AW$1)),
INDIRECT("rBP!"&amp;ADDRESS($S140,SUMIFS(rBP!$1:$1,rBP!$5:$5,MAX(rBP!$5:$5)-AW$5+1))&amp;":"&amp;ADDRESS($S140,SUMIFS(rBP!$1:$1,rBP!$5:$5,MAX(rBP!$5:$5))))))</f>
        <v>73317.148197182803</v>
      </c>
      <c r="AX140" s="71">
        <f ca="1">IF(AX$5="",0,SUMPRODUCT(
INDIRECT(ADDRESS($P140,SUMIFS($1:$1,$5:$5,1))&amp;":"&amp;ADDRESS($P140,AX$1)),
INDIRECT("rBP!"&amp;ADDRESS($S140,SUMIFS(rBP!$1:$1,rBP!$5:$5,MAX(rBP!$5:$5)-AX$5+1))&amp;":"&amp;ADDRESS($S140,SUMIFS(rBP!$1:$1,rBP!$5:$5,MAX(rBP!$5:$5))))))</f>
        <v>75516.662643098287</v>
      </c>
      <c r="AY140" s="71">
        <f ca="1">IF(AY$5="",0,SUMPRODUCT(
INDIRECT(ADDRESS($P140,SUMIFS($1:$1,$5:$5,1))&amp;":"&amp;ADDRESS($P140,AY$1)),
INDIRECT("rBP!"&amp;ADDRESS($S140,SUMIFS(rBP!$1:$1,rBP!$5:$5,MAX(rBP!$5:$5)-AY$5+1))&amp;":"&amp;ADDRESS($S140,SUMIFS(rBP!$1:$1,rBP!$5:$5,MAX(rBP!$5:$5))))))</f>
        <v>77782.162522391227</v>
      </c>
      <c r="AZ140" s="71">
        <f ca="1">IF(AZ$5="",0,SUMPRODUCT(
INDIRECT(ADDRESS($P140,SUMIFS($1:$1,$5:$5,1))&amp;":"&amp;ADDRESS($P140,AZ$1)),
INDIRECT("rBP!"&amp;ADDRESS($S140,SUMIFS(rBP!$1:$1,rBP!$5:$5,MAX(rBP!$5:$5)-AZ$5+1))&amp;":"&amp;ADDRESS($S140,SUMIFS(rBP!$1:$1,rBP!$5:$5,MAX(rBP!$5:$5))))))</f>
        <v>80115.627398062963</v>
      </c>
      <c r="BA140" s="71">
        <f ca="1">IF(BA$5="",0,SUMPRODUCT(
INDIRECT(ADDRESS($P140,SUMIFS($1:$1,$5:$5,1))&amp;":"&amp;ADDRESS($P140,BA$1)),
INDIRECT("rBP!"&amp;ADDRESS($S140,SUMIFS(rBP!$1:$1,rBP!$5:$5,MAX(rBP!$5:$5)-BA$5+1))&amp;":"&amp;ADDRESS($S140,SUMIFS(rBP!$1:$1,rBP!$5:$5,MAX(rBP!$5:$5))))))</f>
        <v>82519.096220004867</v>
      </c>
      <c r="BB140" s="71">
        <f ca="1">IF(BB$5="",0,SUMPRODUCT(
INDIRECT(ADDRESS($P140,SUMIFS($1:$1,$5:$5,1))&amp;":"&amp;ADDRESS($P140,BB$1)),
INDIRECT("rBP!"&amp;ADDRESS($S140,SUMIFS(rBP!$1:$1,rBP!$5:$5,MAX(rBP!$5:$5)-BB$5+1))&amp;":"&amp;ADDRESS($S140,SUMIFS(rBP!$1:$1,rBP!$5:$5,MAX(rBP!$5:$5))))))</f>
        <v>84994.669106605012</v>
      </c>
      <c r="BC140" s="71">
        <f ca="1">IF(BC$5="",0,SUMPRODUCT(
INDIRECT(ADDRESS($P140,SUMIFS($1:$1,$5:$5,1))&amp;":"&amp;ADDRESS($P140,BC$1)),
INDIRECT("rBP!"&amp;ADDRESS($S140,SUMIFS(rBP!$1:$1,rBP!$5:$5,MAX(rBP!$5:$5)-BC$5+1))&amp;":"&amp;ADDRESS($S140,SUMIFS(rBP!$1:$1,rBP!$5:$5,MAX(rBP!$5:$5))))))</f>
        <v>87544.509179803164</v>
      </c>
      <c r="BD140" s="71">
        <f ca="1">IF(BD$5="",0,SUMPRODUCT(
INDIRECT(ADDRESS($P140,SUMIFS($1:$1,$5:$5,1))&amp;":"&amp;ADDRESS($P140,BD$1)),
INDIRECT("rBP!"&amp;ADDRESS($S140,SUMIFS(rBP!$1:$1,rBP!$5:$5,MAX(rBP!$5:$5)-BD$5+1))&amp;":"&amp;ADDRESS($S140,SUMIFS(rBP!$1:$1,rBP!$5:$5,MAX(rBP!$5:$5))))))</f>
        <v>90170.844455197264</v>
      </c>
      <c r="BE140" s="71">
        <f ca="1">IF(BE$5="",0,SUMPRODUCT(
INDIRECT(ADDRESS($P140,SUMIFS($1:$1,$5:$5,1))&amp;":"&amp;ADDRESS($P140,BE$1)),
INDIRECT("rBP!"&amp;ADDRESS($S140,SUMIFS(rBP!$1:$1,rBP!$5:$5,MAX(rBP!$5:$5)-BE$5+1))&amp;":"&amp;ADDRESS($S140,SUMIFS(rBP!$1:$1,rBP!$5:$5,MAX(rBP!$5:$5))))))</f>
        <v>92875.969788853181</v>
      </c>
      <c r="BF140" s="71">
        <f ca="1">IF(BF$5="",0,SUMPRODUCT(
INDIRECT(ADDRESS($P140,SUMIFS($1:$1,$5:$5,1))&amp;":"&amp;ADDRESS($P140,BF$1)),
INDIRECT("rBP!"&amp;ADDRESS($S140,SUMIFS(rBP!$1:$1,rBP!$5:$5,MAX(rBP!$5:$5)-BF$5+1))&amp;":"&amp;ADDRESS($S140,SUMIFS(rBP!$1:$1,rBP!$5:$5,MAX(rBP!$5:$5))))))</f>
        <v>95662.24888251879</v>
      </c>
      <c r="BG140" s="71">
        <f ca="1">IF(BG$5="",0,SUMPRODUCT(
INDIRECT(ADDRESS($P140,SUMIFS($1:$1,$5:$5,1))&amp;":"&amp;ADDRESS($P140,BG$1)),
INDIRECT("rBP!"&amp;ADDRESS($S140,SUMIFS(rBP!$1:$1,rBP!$5:$5,MAX(rBP!$5:$5)-BG$5+1))&amp;":"&amp;ADDRESS($S140,SUMIFS(rBP!$1:$1,rBP!$5:$5,MAX(rBP!$5:$5))))))</f>
        <v>98532.116348994343</v>
      </c>
      <c r="BH140" s="71">
        <f ca="1">IF(BH$5="",0,SUMPRODUCT(
INDIRECT(ADDRESS($P140,SUMIFS($1:$1,$5:$5,1))&amp;":"&amp;ADDRESS($P140,BH$1)),
INDIRECT("rBP!"&amp;ADDRESS($S140,SUMIFS(rBP!$1:$1,rBP!$5:$5,MAX(rBP!$5:$5)-BH$5+1))&amp;":"&amp;ADDRESS($S140,SUMIFS(rBP!$1:$1,rBP!$5:$5,MAX(rBP!$5:$5))))))</f>
        <v>101488.07983946418</v>
      </c>
      <c r="BI140" s="71">
        <f ca="1">IF(BI$5="",0,SUMPRODUCT(
INDIRECT(ADDRESS($P140,SUMIFS($1:$1,$5:$5,1))&amp;":"&amp;ADDRESS($P140,BI$1)),
INDIRECT("rBP!"&amp;ADDRESS($S140,SUMIFS(rBP!$1:$1,rBP!$5:$5,MAX(rBP!$5:$5)-BI$5+1))&amp;":"&amp;ADDRESS($S140,SUMIFS(rBP!$1:$1,rBP!$5:$5,MAX(rBP!$5:$5))))))</f>
        <v>104532.7222346481</v>
      </c>
      <c r="BJ140" s="71">
        <f ca="1">IF(BJ$5="",0,SUMPRODUCT(
INDIRECT(ADDRESS($P140,SUMIFS($1:$1,$5:$5,1))&amp;":"&amp;ADDRESS($P140,BJ$1)),
INDIRECT("rBP!"&amp;ADDRESS($S140,SUMIFS(rBP!$1:$1,rBP!$5:$5,MAX(rBP!$5:$5)-BJ$5+1))&amp;":"&amp;ADDRESS($S140,SUMIFS(rBP!$1:$1,rBP!$5:$5,MAX(rBP!$5:$5))))))</f>
        <v>107668.70390168755</v>
      </c>
      <c r="BK140" s="71">
        <f ca="1">IF(BK$5="",0,SUMPRODUCT(
INDIRECT(ADDRESS($P140,SUMIFS($1:$1,$5:$5,1))&amp;":"&amp;ADDRESS($P140,BK$1)),
INDIRECT("rBP!"&amp;ADDRESS($S140,SUMIFS(rBP!$1:$1,rBP!$5:$5,MAX(rBP!$5:$5)-BK$5+1))&amp;":"&amp;ADDRESS($S140,SUMIFS(rBP!$1:$1,rBP!$5:$5,MAX(rBP!$5:$5))))))</f>
        <v>110898.76501873818</v>
      </c>
      <c r="BL140" s="71">
        <f ca="1">IF(BL$5="",0,SUMPRODUCT(
INDIRECT(ADDRESS($P140,SUMIFS($1:$1,$5:$5,1))&amp;":"&amp;ADDRESS($P140,BL$1)),
INDIRECT("rBP!"&amp;ADDRESS($S140,SUMIFS(rBP!$1:$1,rBP!$5:$5,MAX(rBP!$5:$5)-BL$5+1))&amp;":"&amp;ADDRESS($S140,SUMIFS(rBP!$1:$1,rBP!$5:$5,MAX(rBP!$5:$5))))))</f>
        <v>114225.72796930034</v>
      </c>
      <c r="BM140" s="71">
        <f ca="1">IF(BM$5="",0,SUMPRODUCT(
INDIRECT(ADDRESS($P140,SUMIFS($1:$1,$5:$5,1))&amp;":"&amp;ADDRESS($P140,BM$1)),
INDIRECT("rBP!"&amp;ADDRESS($S140,SUMIFS(rBP!$1:$1,rBP!$5:$5,MAX(rBP!$5:$5)-BM$5+1))&amp;":"&amp;ADDRESS($S140,SUMIFS(rBP!$1:$1,rBP!$5:$5,MAX(rBP!$5:$5))))))</f>
        <v>117652.49980837935</v>
      </c>
      <c r="BN140" s="71">
        <f ca="1">IF(BN$5="",0,SUMPRODUCT(
INDIRECT(ADDRESS($P140,SUMIFS($1:$1,$5:$5,1))&amp;":"&amp;ADDRESS($P140,BN$1)),
INDIRECT("rBP!"&amp;ADDRESS($S140,SUMIFS(rBP!$1:$1,rBP!$5:$5,MAX(rBP!$5:$5)-BN$5+1))&amp;":"&amp;ADDRESS($S140,SUMIFS(rBP!$1:$1,rBP!$5:$5,MAX(rBP!$5:$5))))))</f>
        <v>121182.07480263073</v>
      </c>
      <c r="BO140" s="71">
        <f ca="1">IF(BO$5="",0,SUMPRODUCT(
INDIRECT(ADDRESS($P140,SUMIFS($1:$1,$5:$5,1))&amp;":"&amp;ADDRESS($P140,BO$1)),
INDIRECT("rBP!"&amp;ADDRESS($S140,SUMIFS(rBP!$1:$1,rBP!$5:$5,MAX(rBP!$5:$5)-BO$5+1))&amp;":"&amp;ADDRESS($S140,SUMIFS(rBP!$1:$1,rBP!$5:$5,MAX(rBP!$5:$5))))))</f>
        <v>124817.53704670967</v>
      </c>
      <c r="BP140" s="71">
        <f ca="1">IF(BP$5="",0,SUMPRODUCT(
INDIRECT(ADDRESS($P140,SUMIFS($1:$1,$5:$5,1))&amp;":"&amp;ADDRESS($P140,BP$1)),
INDIRECT("rBP!"&amp;ADDRESS($S140,SUMIFS(rBP!$1:$1,rBP!$5:$5,MAX(rBP!$5:$5)-BP$5+1))&amp;":"&amp;ADDRESS($S140,SUMIFS(rBP!$1:$1,rBP!$5:$5,MAX(rBP!$5:$5))))))</f>
        <v>128562.06315811095</v>
      </c>
      <c r="BQ140" s="71">
        <f ca="1">IF(BQ$5="",0,SUMPRODUCT(
INDIRECT(ADDRESS($P140,SUMIFS($1:$1,$5:$5,1))&amp;":"&amp;ADDRESS($P140,BQ$1)),
INDIRECT("rBP!"&amp;ADDRESS($S140,SUMIFS(rBP!$1:$1,rBP!$5:$5,MAX(rBP!$5:$5)-BQ$5+1))&amp;":"&amp;ADDRESS($S140,SUMIFS(rBP!$1:$1,rBP!$5:$5,MAX(rBP!$5:$5))))))</f>
        <v>132418.92505285429</v>
      </c>
      <c r="BR140" s="71">
        <f ca="1">IF(BR$5="",0,SUMPRODUCT(
INDIRECT(ADDRESS($P140,SUMIFS($1:$1,$5:$5,1))&amp;":"&amp;ADDRESS($P140,BR$1)),
INDIRECT("rBP!"&amp;ADDRESS($S140,SUMIFS(rBP!$1:$1,rBP!$5:$5,MAX(rBP!$5:$5)-BR$5+1))&amp;":"&amp;ADDRESS($S140,SUMIFS(rBP!$1:$1,rBP!$5:$5,MAX(rBP!$5:$5))))))</f>
        <v>136391.49280443991</v>
      </c>
      <c r="BS140" s="71">
        <f ca="1">IF(BS$5="",0,SUMPRODUCT(
INDIRECT(ADDRESS($P140,SUMIFS($1:$1,$5:$5,1))&amp;":"&amp;ADDRESS($P140,BS$1)),
INDIRECT("rBP!"&amp;ADDRESS($S140,SUMIFS(rBP!$1:$1,rBP!$5:$5,MAX(rBP!$5:$5)-BS$5+1))&amp;":"&amp;ADDRESS($S140,SUMIFS(rBP!$1:$1,rBP!$5:$5,MAX(rBP!$5:$5))))))</f>
        <v>140483.2375885731</v>
      </c>
      <c r="BT140" s="71">
        <f ca="1">IF(BT$5="",0,SUMPRODUCT(
INDIRECT(ADDRESS($P140,SUMIFS($1:$1,$5:$5,1))&amp;":"&amp;ADDRESS($P140,BT$1)),
INDIRECT("rBP!"&amp;ADDRESS($S140,SUMIFS(rBP!$1:$1,rBP!$5:$5,MAX(rBP!$5:$5)-BT$5+1))&amp;":"&amp;ADDRESS($S140,SUMIFS(rBP!$1:$1,rBP!$5:$5,MAX(rBP!$5:$5))))))</f>
        <v>144697.7347162303</v>
      </c>
      <c r="BU140" s="71">
        <f ca="1">IF(BU$5="",0,SUMPRODUCT(
INDIRECT(ADDRESS($P140,SUMIFS($1:$1,$5:$5,1))&amp;":"&amp;ADDRESS($P140,BU$1)),
INDIRECT("rBP!"&amp;ADDRESS($S140,SUMIFS(rBP!$1:$1,rBP!$5:$5,MAX(rBP!$5:$5)-BU$5+1))&amp;":"&amp;ADDRESS($S140,SUMIFS(rBP!$1:$1,rBP!$5:$5,MAX(rBP!$5:$5))))))</f>
        <v>149038.6667577172</v>
      </c>
      <c r="BV140" s="71">
        <f ca="1">IF(BV$5="",0,SUMPRODUCT(
INDIRECT(ADDRESS($P140,SUMIFS($1:$1,$5:$5,1))&amp;":"&amp;ADDRESS($P140,BV$1)),
INDIRECT("rBP!"&amp;ADDRESS($S140,SUMIFS(rBP!$1:$1,rBP!$5:$5,MAX(rBP!$5:$5)-BV$5+1))&amp;":"&amp;ADDRESS($S140,SUMIFS(rBP!$1:$1,rBP!$5:$5,MAX(rBP!$5:$5))))))</f>
        <v>0</v>
      </c>
      <c r="BW140" s="71">
        <f ca="1">IF(BW$5="",0,SUMPRODUCT(
INDIRECT(ADDRESS($P140,SUMIFS($1:$1,$5:$5,1))&amp;":"&amp;ADDRESS($P140,BW$1)),
INDIRECT("rBP!"&amp;ADDRESS($S140,SUMIFS(rBP!$1:$1,rBP!$5:$5,MAX(rBP!$5:$5)-BW$5+1))&amp;":"&amp;ADDRESS($S140,SUMIFS(rBP!$1:$1,rBP!$5:$5,MAX(rBP!$5:$5))))))</f>
        <v>0</v>
      </c>
      <c r="BX140" s="71">
        <f ca="1">IF(BX$5="",0,SUMPRODUCT(
INDIRECT(ADDRESS($P140,SUMIFS($1:$1,$5:$5,1))&amp;":"&amp;ADDRESS($P140,BX$1)),
INDIRECT("rBP!"&amp;ADDRESS($S140,SUMIFS(rBP!$1:$1,rBP!$5:$5,MAX(rBP!$5:$5)-BX$5+1))&amp;":"&amp;ADDRESS($S140,SUMIFS(rBP!$1:$1,rBP!$5:$5,MAX(rBP!$5:$5))))))</f>
        <v>0</v>
      </c>
      <c r="BY140" s="71">
        <f ca="1">IF(BY$5="",0,SUMPRODUCT(
INDIRECT(ADDRESS($P140,SUMIFS($1:$1,$5:$5,1))&amp;":"&amp;ADDRESS($P140,BY$1)),
INDIRECT("rBP!"&amp;ADDRESS($S140,SUMIFS(rBP!$1:$1,rBP!$5:$5,MAX(rBP!$5:$5)-BY$5+1))&amp;":"&amp;ADDRESS($S140,SUMIFS(rBP!$1:$1,rBP!$5:$5,MAX(rBP!$5:$5))))))</f>
        <v>0</v>
      </c>
      <c r="BZ140" s="71">
        <f ca="1">IF(BZ$5="",0,SUMPRODUCT(
INDIRECT(ADDRESS($P140,SUMIFS($1:$1,$5:$5,1))&amp;":"&amp;ADDRESS($P140,BZ$1)),
INDIRECT("rBP!"&amp;ADDRESS($S140,SUMIFS(rBP!$1:$1,rBP!$5:$5,MAX(rBP!$5:$5)-BZ$5+1))&amp;":"&amp;ADDRESS($S140,SUMIFS(rBP!$1:$1,rBP!$5:$5,MAX(rBP!$5:$5))))))</f>
        <v>0</v>
      </c>
      <c r="CA140" s="71">
        <f ca="1">IF(CA$5="",0,SUMPRODUCT(
INDIRECT(ADDRESS($P140,SUMIFS($1:$1,$5:$5,1))&amp;":"&amp;ADDRESS($P140,CA$1)),
INDIRECT("rBP!"&amp;ADDRESS($S140,SUMIFS(rBP!$1:$1,rBP!$5:$5,MAX(rBP!$5:$5)-CA$5+1))&amp;":"&amp;ADDRESS($S140,SUMIFS(rBP!$1:$1,rBP!$5:$5,MAX(rBP!$5:$5))))))</f>
        <v>0</v>
      </c>
      <c r="CB140" s="71">
        <f ca="1">IF(CB$5="",0,SUMPRODUCT(
INDIRECT(ADDRESS($P140,SUMIFS($1:$1,$5:$5,1))&amp;":"&amp;ADDRESS($P140,CB$1)),
INDIRECT("rBP!"&amp;ADDRESS($S140,SUMIFS(rBP!$1:$1,rBP!$5:$5,MAX(rBP!$5:$5)-CB$5+1))&amp;":"&amp;ADDRESS($S140,SUMIFS(rBP!$1:$1,rBP!$5:$5,MAX(rBP!$5:$5))))))</f>
        <v>0</v>
      </c>
      <c r="CC140" s="71">
        <f ca="1">IF(CC$5="",0,SUMPRODUCT(
INDIRECT(ADDRESS($P140,SUMIFS($1:$1,$5:$5,1))&amp;":"&amp;ADDRESS($P140,CC$1)),
INDIRECT("rBP!"&amp;ADDRESS($S140,SUMIFS(rBP!$1:$1,rBP!$5:$5,MAX(rBP!$5:$5)-CC$5+1))&amp;":"&amp;ADDRESS($S140,SUMIFS(rBP!$1:$1,rBP!$5:$5,MAX(rBP!$5:$5))))))</f>
        <v>0</v>
      </c>
      <c r="CD140" s="71">
        <f ca="1">IF(CD$5="",0,SUMPRODUCT(
INDIRECT(ADDRESS($P140,SUMIFS($1:$1,$5:$5,1))&amp;":"&amp;ADDRESS($P140,CD$1)),
INDIRECT("rBP!"&amp;ADDRESS($S140,SUMIFS(rBP!$1:$1,rBP!$5:$5,MAX(rBP!$5:$5)-CD$5+1))&amp;":"&amp;ADDRESS($S140,SUMIFS(rBP!$1:$1,rBP!$5:$5,MAX(rBP!$5:$5))))))</f>
        <v>0</v>
      </c>
      <c r="CE140" s="71">
        <f ca="1">IF(CE$5="",0,SUMPRODUCT(
INDIRECT(ADDRESS($P140,SUMIFS($1:$1,$5:$5,1))&amp;":"&amp;ADDRESS($P140,CE$1)),
INDIRECT("rBP!"&amp;ADDRESS($S140,SUMIFS(rBP!$1:$1,rBP!$5:$5,MAX(rBP!$5:$5)-CE$5+1))&amp;":"&amp;ADDRESS($S140,SUMIFS(rBP!$1:$1,rBP!$5:$5,MAX(rBP!$5:$5))))))</f>
        <v>0</v>
      </c>
      <c r="CF140" s="71">
        <f ca="1">IF(CF$5="",0,SUMPRODUCT(
INDIRECT(ADDRESS($P140,SUMIFS($1:$1,$5:$5,1))&amp;":"&amp;ADDRESS($P140,CF$1)),
INDIRECT("rBP!"&amp;ADDRESS($S140,SUMIFS(rBP!$1:$1,rBP!$5:$5,MAX(rBP!$5:$5)-CF$5+1))&amp;":"&amp;ADDRESS($S140,SUMIFS(rBP!$1:$1,rBP!$5:$5,MAX(rBP!$5:$5))))))</f>
        <v>0</v>
      </c>
      <c r="CG140" s="71">
        <f ca="1">IF(CG$5="",0,SUMPRODUCT(
INDIRECT(ADDRESS($P140,SUMIFS($1:$1,$5:$5,1))&amp;":"&amp;ADDRESS($P140,CG$1)),
INDIRECT("rBP!"&amp;ADDRESS($S140,SUMIFS(rBP!$1:$1,rBP!$5:$5,MAX(rBP!$5:$5)-CG$5+1))&amp;":"&amp;ADDRESS($S140,SUMIFS(rBP!$1:$1,rBP!$5:$5,MAX(rBP!$5:$5))))))</f>
        <v>0</v>
      </c>
      <c r="CH140" s="71">
        <f ca="1">IF(CH$5="",0,SUMPRODUCT(
INDIRECT(ADDRESS($P140,SUMIFS($1:$1,$5:$5,1))&amp;":"&amp;ADDRESS($P140,CH$1)),
INDIRECT("rBP!"&amp;ADDRESS($S140,SUMIFS(rBP!$1:$1,rBP!$5:$5,MAX(rBP!$5:$5)-CH$5+1))&amp;":"&amp;ADDRESS($S140,SUMIFS(rBP!$1:$1,rBP!$5:$5,MAX(rBP!$5:$5))))))</f>
        <v>0</v>
      </c>
      <c r="CI140" s="71">
        <f ca="1">IF(CI$5="",0,SUMPRODUCT(
INDIRECT(ADDRESS($P140,SUMIFS($1:$1,$5:$5,1))&amp;":"&amp;ADDRESS($P140,CI$1)),
INDIRECT("rBP!"&amp;ADDRESS($S140,SUMIFS(rBP!$1:$1,rBP!$5:$5,MAX(rBP!$5:$5)-CI$5+1))&amp;":"&amp;ADDRESS($S140,SUMIFS(rBP!$1:$1,rBP!$5:$5,MAX(rBP!$5:$5))))))</f>
        <v>0</v>
      </c>
      <c r="CJ140" s="71">
        <f ca="1">IF(CJ$5="",0,SUMPRODUCT(
INDIRECT(ADDRESS($P140,SUMIFS($1:$1,$5:$5,1))&amp;":"&amp;ADDRESS($P140,CJ$1)),
INDIRECT("rBP!"&amp;ADDRESS($S140,SUMIFS(rBP!$1:$1,rBP!$5:$5,MAX(rBP!$5:$5)-CJ$5+1))&amp;":"&amp;ADDRESS($S140,SUMIFS(rBP!$1:$1,rBP!$5:$5,MAX(rBP!$5:$5))))))</f>
        <v>0</v>
      </c>
      <c r="CK140" s="71">
        <f ca="1">IF(CK$5="",0,SUMPRODUCT(
INDIRECT(ADDRESS($P140,SUMIFS($1:$1,$5:$5,1))&amp;":"&amp;ADDRESS($P140,CK$1)),
INDIRECT("rBP!"&amp;ADDRESS($S140,SUMIFS(rBP!$1:$1,rBP!$5:$5,MAX(rBP!$5:$5)-CK$5+1))&amp;":"&amp;ADDRESS($S140,SUMIFS(rBP!$1:$1,rBP!$5:$5,MAX(rBP!$5:$5))))))</f>
        <v>0</v>
      </c>
      <c r="CL140" s="71">
        <f ca="1">IF(CL$5="",0,SUMPRODUCT(
INDIRECT(ADDRESS($P140,SUMIFS($1:$1,$5:$5,1))&amp;":"&amp;ADDRESS($P140,CL$1)),
INDIRECT("rBP!"&amp;ADDRESS($S140,SUMIFS(rBP!$1:$1,rBP!$5:$5,MAX(rBP!$5:$5)-CL$5+1))&amp;":"&amp;ADDRESS($S140,SUMIFS(rBP!$1:$1,rBP!$5:$5,MAX(rBP!$5:$5))))))</f>
        <v>0</v>
      </c>
      <c r="CM140" s="71">
        <f ca="1">IF(CM$5="",0,SUMPRODUCT(
INDIRECT(ADDRESS($P140,SUMIFS($1:$1,$5:$5,1))&amp;":"&amp;ADDRESS($P140,CM$1)),
INDIRECT("rBP!"&amp;ADDRESS($S140,SUMIFS(rBP!$1:$1,rBP!$5:$5,MAX(rBP!$5:$5)-CM$5+1))&amp;":"&amp;ADDRESS($S140,SUMIFS(rBP!$1:$1,rBP!$5:$5,MAX(rBP!$5:$5))))))</f>
        <v>0</v>
      </c>
      <c r="CN140" s="71">
        <f ca="1">IF(CN$5="",0,SUMPRODUCT(
INDIRECT(ADDRESS($P140,SUMIFS($1:$1,$5:$5,1))&amp;":"&amp;ADDRESS($P140,CN$1)),
INDIRECT("rBP!"&amp;ADDRESS($S140,SUMIFS(rBP!$1:$1,rBP!$5:$5,MAX(rBP!$5:$5)-CN$5+1))&amp;":"&amp;ADDRESS($S140,SUMIFS(rBP!$1:$1,rBP!$5:$5,MAX(rBP!$5:$5))))))</f>
        <v>0</v>
      </c>
      <c r="CO140" s="71">
        <f ca="1">IF(CO$5="",0,SUMPRODUCT(
INDIRECT(ADDRESS($P140,SUMIFS($1:$1,$5:$5,1))&amp;":"&amp;ADDRESS($P140,CO$1)),
INDIRECT("rBP!"&amp;ADDRESS($S140,SUMIFS(rBP!$1:$1,rBP!$5:$5,MAX(rBP!$5:$5)-CO$5+1))&amp;":"&amp;ADDRESS($S140,SUMIFS(rBP!$1:$1,rBP!$5:$5,MAX(rBP!$5:$5))))))</f>
        <v>0</v>
      </c>
      <c r="CP140" s="71">
        <f ca="1">IF(CP$5="",0,SUMPRODUCT(
INDIRECT(ADDRESS($P140,SUMIFS($1:$1,$5:$5,1))&amp;":"&amp;ADDRESS($P140,CP$1)),
INDIRECT("rBP!"&amp;ADDRESS($S140,SUMIFS(rBP!$1:$1,rBP!$5:$5,MAX(rBP!$5:$5)-CP$5+1))&amp;":"&amp;ADDRESS($S140,SUMIFS(rBP!$1:$1,rBP!$5:$5,MAX(rBP!$5:$5))))))</f>
        <v>0</v>
      </c>
      <c r="CQ140" s="71">
        <f ca="1">IF(CQ$5="",0,SUMPRODUCT(
INDIRECT(ADDRESS($P140,SUMIFS($1:$1,$5:$5,1))&amp;":"&amp;ADDRESS($P140,CQ$1)),
INDIRECT("rBP!"&amp;ADDRESS($S140,SUMIFS(rBP!$1:$1,rBP!$5:$5,MAX(rBP!$5:$5)-CQ$5+1))&amp;":"&amp;ADDRESS($S140,SUMIFS(rBP!$1:$1,rBP!$5:$5,MAX(rBP!$5:$5))))))</f>
        <v>0</v>
      </c>
      <c r="CR140" s="71">
        <f ca="1">IF(CR$5="",0,SUMPRODUCT(
INDIRECT(ADDRESS($P140,SUMIFS($1:$1,$5:$5,1))&amp;":"&amp;ADDRESS($P140,CR$1)),
INDIRECT("rBP!"&amp;ADDRESS($S140,SUMIFS(rBP!$1:$1,rBP!$5:$5,MAX(rBP!$5:$5)-CR$5+1))&amp;":"&amp;ADDRESS($S140,SUMIFS(rBP!$1:$1,rBP!$5:$5,MAX(rBP!$5:$5))))))</f>
        <v>0</v>
      </c>
      <c r="CS140" s="71">
        <f ca="1">IF(CS$5="",0,SUMPRODUCT(
INDIRECT(ADDRESS($P140,SUMIFS($1:$1,$5:$5,1))&amp;":"&amp;ADDRESS($P140,CS$1)),
INDIRECT("rBP!"&amp;ADDRESS($S140,SUMIFS(rBP!$1:$1,rBP!$5:$5,MAX(rBP!$5:$5)-CS$5+1))&amp;":"&amp;ADDRESS($S140,SUMIFS(rBP!$1:$1,rBP!$5:$5,MAX(rBP!$5:$5))))))</f>
        <v>0</v>
      </c>
      <c r="CT140" s="71">
        <f ca="1">IF(CT$5="",0,SUMPRODUCT(
INDIRECT(ADDRESS($P140,SUMIFS($1:$1,$5:$5,1))&amp;":"&amp;ADDRESS($P140,CT$1)),
INDIRECT("rBP!"&amp;ADDRESS($S140,SUMIFS(rBP!$1:$1,rBP!$5:$5,MAX(rBP!$5:$5)-CT$5+1))&amp;":"&amp;ADDRESS($S140,SUMIFS(rBP!$1:$1,rBP!$5:$5,MAX(rBP!$5:$5))))))</f>
        <v>0</v>
      </c>
    </row>
    <row r="141" spans="1:98" s="27" customFormat="1" ht="12" x14ac:dyDescent="0.25">
      <c r="A141" s="26">
        <f>ROW()</f>
        <v>141</v>
      </c>
      <c r="E141" s="24"/>
      <c r="F141" s="68" t="str">
        <f>F132</f>
        <v>Себестоимость продаж</v>
      </c>
      <c r="G141" s="27" t="str">
        <f>BP!$F$29</f>
        <v>ЭлЭн</v>
      </c>
      <c r="M141" s="2" t="str">
        <f>Lists!$R$8</f>
        <v>руб.</v>
      </c>
      <c r="P141" s="73">
        <f t="shared" si="17"/>
        <v>7</v>
      </c>
      <c r="R141" s="24"/>
      <c r="S141" s="73">
        <f>BP!$A198</f>
        <v>198</v>
      </c>
      <c r="T141" s="69"/>
      <c r="U141" s="69"/>
      <c r="V141" s="77"/>
      <c r="W141" s="29">
        <f ca="1">SUM(INDIRECT(ADDRESS(ROW(),SUMIFS($1:$1,$5:$5,1))):INDIRECT(ADDRESS(ROW(),SUMIFS($1:$1,$5:$5,MAX($5:$5)))))</f>
        <v>1478948.7499201894</v>
      </c>
      <c r="X141" s="69"/>
      <c r="Y141" s="69"/>
      <c r="Z141" s="71">
        <f ca="1">IF(Z$5="",0,SUMPRODUCT(
INDIRECT(ADDRESS($P141,SUMIFS($1:$1,$5:$5,1))&amp;":"&amp;ADDRESS($P141,Z$1)),
INDIRECT("rBP!"&amp;ADDRESS($S141,SUMIFS(rBP!$1:$1,rBP!$5:$5,MAX(rBP!$5:$5)-Z$5+1))&amp;":"&amp;ADDRESS($S141,SUMIFS(rBP!$1:$1,rBP!$5:$5,MAX(rBP!$5:$5))))))</f>
        <v>0</v>
      </c>
      <c r="AA141" s="71">
        <f ca="1">IF(AA$5="",0,SUMPRODUCT(
INDIRECT(ADDRESS($P141,SUMIFS($1:$1,$5:$5,1))&amp;":"&amp;ADDRESS($P141,AA$1)),
INDIRECT("rBP!"&amp;ADDRESS($S141,SUMIFS(rBP!$1:$1,rBP!$5:$5,MAX(rBP!$5:$5)-AA$5+1))&amp;":"&amp;ADDRESS($S141,SUMIFS(rBP!$1:$1,rBP!$5:$5,MAX(rBP!$5:$5))))))</f>
        <v>0</v>
      </c>
      <c r="AB141" s="71">
        <f ca="1">IF(AB$5="",0,SUMPRODUCT(
INDIRECT(ADDRESS($P141,SUMIFS($1:$1,$5:$5,1))&amp;":"&amp;ADDRESS($P141,AB$1)),
INDIRECT("rBP!"&amp;ADDRESS($S141,SUMIFS(rBP!$1:$1,rBP!$5:$5,MAX(rBP!$5:$5)-AB$5+1))&amp;":"&amp;ADDRESS($S141,SUMIFS(rBP!$1:$1,rBP!$5:$5,MAX(rBP!$5:$5))))))</f>
        <v>0</v>
      </c>
      <c r="AC141" s="71">
        <f ca="1">IF(AC$5="",0,SUMPRODUCT(
INDIRECT(ADDRESS($P141,SUMIFS($1:$1,$5:$5,1))&amp;":"&amp;ADDRESS($P141,AC$1)),
INDIRECT("rBP!"&amp;ADDRESS($S141,SUMIFS(rBP!$1:$1,rBP!$5:$5,MAX(rBP!$5:$5)-AC$5+1))&amp;":"&amp;ADDRESS($S141,SUMIFS(rBP!$1:$1,rBP!$5:$5,MAX(rBP!$5:$5))))))</f>
        <v>0</v>
      </c>
      <c r="AD141" s="71">
        <f ca="1">IF(AD$5="",0,SUMPRODUCT(
INDIRECT(ADDRESS($P141,SUMIFS($1:$1,$5:$5,1))&amp;":"&amp;ADDRESS($P141,AD$1)),
INDIRECT("rBP!"&amp;ADDRESS($S141,SUMIFS(rBP!$1:$1,rBP!$5:$5,MAX(rBP!$5:$5)-AD$5+1))&amp;":"&amp;ADDRESS($S141,SUMIFS(rBP!$1:$1,rBP!$5:$5,MAX(rBP!$5:$5))))))</f>
        <v>0</v>
      </c>
      <c r="AE141" s="71">
        <f ca="1">IF(AE$5="",0,SUMPRODUCT(
INDIRECT(ADDRESS($P141,SUMIFS($1:$1,$5:$5,1))&amp;":"&amp;ADDRESS($P141,AE$1)),
INDIRECT("rBP!"&amp;ADDRESS($S141,SUMIFS(rBP!$1:$1,rBP!$5:$5,MAX(rBP!$5:$5)-AE$5+1))&amp;":"&amp;ADDRESS($S141,SUMIFS(rBP!$1:$1,rBP!$5:$5,MAX(rBP!$5:$5))))))</f>
        <v>1840.0000000000002</v>
      </c>
      <c r="AF141" s="71">
        <f ca="1">IF(AF$5="",0,SUMPRODUCT(
INDIRECT(ADDRESS($P141,SUMIFS($1:$1,$5:$5,1))&amp;":"&amp;ADDRESS($P141,AF$1)),
INDIRECT("rBP!"&amp;ADDRESS($S141,SUMIFS(rBP!$1:$1,rBP!$5:$5,MAX(rBP!$5:$5)-AF$5+1))&amp;":"&amp;ADDRESS($S141,SUMIFS(rBP!$1:$1,rBP!$5:$5,MAX(rBP!$5:$5))))))</f>
        <v>11095.200000000003</v>
      </c>
      <c r="AG141" s="71">
        <f ca="1">IF(AG$5="",0,SUMPRODUCT(
INDIRECT(ADDRESS($P141,SUMIFS($1:$1,$5:$5,1))&amp;":"&amp;ADDRESS($P141,AG$1)),
INDIRECT("rBP!"&amp;ADDRESS($S141,SUMIFS(rBP!$1:$1,rBP!$5:$5,MAX(rBP!$5:$5)-AG$5+1))&amp;":"&amp;ADDRESS($S141,SUMIFS(rBP!$1:$1,rBP!$5:$5,MAX(rBP!$5:$5))))))</f>
        <v>16028.056000000004</v>
      </c>
      <c r="AH141" s="71">
        <f ca="1">IF(AH$5="",0,SUMPRODUCT(
INDIRECT(ADDRESS($P141,SUMIFS($1:$1,$5:$5,1))&amp;":"&amp;ADDRESS($P141,AH$1)),
INDIRECT("rBP!"&amp;ADDRESS($S141,SUMIFS(rBP!$1:$1,rBP!$5:$5,MAX(rBP!$5:$5)-AH$5+1))&amp;":"&amp;ADDRESS($S141,SUMIFS(rBP!$1:$1,rBP!$5:$5,MAX(rBP!$5:$5))))))</f>
        <v>18348.897680000002</v>
      </c>
      <c r="AI141" s="71">
        <f ca="1">IF(AI$5="",0,SUMPRODUCT(
INDIRECT(ADDRESS($P141,SUMIFS($1:$1,$5:$5,1))&amp;":"&amp;ADDRESS($P141,AI$1)),
INDIRECT("rBP!"&amp;ADDRESS($S141,SUMIFS(rBP!$1:$1,rBP!$5:$5,MAX(rBP!$5:$5)-AI$5+1))&amp;":"&amp;ADDRESS($S141,SUMIFS(rBP!$1:$1,rBP!$5:$5,MAX(rBP!$5:$5))))))</f>
        <v>19819.364610400004</v>
      </c>
      <c r="AJ141" s="71">
        <f ca="1">IF(AJ$5="",0,SUMPRODUCT(
INDIRECT(ADDRESS($P141,SUMIFS($1:$1,$5:$5,1))&amp;":"&amp;ADDRESS($P141,AJ$1)),
INDIRECT("rBP!"&amp;ADDRESS($S141,SUMIFS(rBP!$1:$1,rBP!$5:$5,MAX(rBP!$5:$5)-AJ$5+1))&amp;":"&amp;ADDRESS($S141,SUMIFS(rBP!$1:$1,rBP!$5:$5,MAX(rBP!$5:$5))))))</f>
        <v>20413.945548712003</v>
      </c>
      <c r="AK141" s="71">
        <f ca="1">IF(AK$5="",0,SUMPRODUCT(
INDIRECT(ADDRESS($P141,SUMIFS($1:$1,$5:$5,1))&amp;":"&amp;ADDRESS($P141,AK$1)),
INDIRECT("rBP!"&amp;ADDRESS($S141,SUMIFS(rBP!$1:$1,rBP!$5:$5,MAX(rBP!$5:$5)-AK$5+1))&amp;":"&amp;ADDRESS($S141,SUMIFS(rBP!$1:$1,rBP!$5:$5,MAX(rBP!$5:$5))))))</f>
        <v>21026.363915173362</v>
      </c>
      <c r="AL141" s="71">
        <f ca="1">IF(AL$5="",0,SUMPRODUCT(
INDIRECT(ADDRESS($P141,SUMIFS($1:$1,$5:$5,1))&amp;":"&amp;ADDRESS($P141,AL$1)),
INDIRECT("rBP!"&amp;ADDRESS($S141,SUMIFS(rBP!$1:$1,rBP!$5:$5,MAX(rBP!$5:$5)-AL$5+1))&amp;":"&amp;ADDRESS($S141,SUMIFS(rBP!$1:$1,rBP!$5:$5,MAX(rBP!$5:$5))))))</f>
        <v>21657.154832628567</v>
      </c>
      <c r="AM141" s="71">
        <f ca="1">IF(AM$5="",0,SUMPRODUCT(
INDIRECT(ADDRESS($P141,SUMIFS($1:$1,$5:$5,1))&amp;":"&amp;ADDRESS($P141,AM$1)),
INDIRECT("rBP!"&amp;ADDRESS($S141,SUMIFS(rBP!$1:$1,rBP!$5:$5,MAX(rBP!$5:$5)-AM$5+1))&amp;":"&amp;ADDRESS($S141,SUMIFS(rBP!$1:$1,rBP!$5:$5,MAX(rBP!$5:$5))))))</f>
        <v>22306.869477607426</v>
      </c>
      <c r="AN141" s="71">
        <f ca="1">IF(AN$5="",0,SUMPRODUCT(
INDIRECT(ADDRESS($P141,SUMIFS($1:$1,$5:$5,1))&amp;":"&amp;ADDRESS($P141,AN$1)),
INDIRECT("rBP!"&amp;ADDRESS($S141,SUMIFS(rBP!$1:$1,rBP!$5:$5,MAX(rBP!$5:$5)-AN$5+1))&amp;":"&amp;ADDRESS($S141,SUMIFS(rBP!$1:$1,rBP!$5:$5,MAX(rBP!$5:$5))))))</f>
        <v>22976.075561935646</v>
      </c>
      <c r="AO141" s="71">
        <f ca="1">IF(AO$5="",0,SUMPRODUCT(
INDIRECT(ADDRESS($P141,SUMIFS($1:$1,$5:$5,1))&amp;":"&amp;ADDRESS($P141,AO$1)),
INDIRECT("rBP!"&amp;ADDRESS($S141,SUMIFS(rBP!$1:$1,rBP!$5:$5,MAX(rBP!$5:$5)-AO$5+1))&amp;":"&amp;ADDRESS($S141,SUMIFS(rBP!$1:$1,rBP!$5:$5,MAX(rBP!$5:$5))))))</f>
        <v>23665.357828793716</v>
      </c>
      <c r="AP141" s="71">
        <f ca="1">IF(AP$5="",0,SUMPRODUCT(
INDIRECT(ADDRESS($P141,SUMIFS($1:$1,$5:$5,1))&amp;":"&amp;ADDRESS($P141,AP$1)),
INDIRECT("rBP!"&amp;ADDRESS($S141,SUMIFS(rBP!$1:$1,rBP!$5:$5,MAX(rBP!$5:$5)-AP$5+1))&amp;":"&amp;ADDRESS($S141,SUMIFS(rBP!$1:$1,rBP!$5:$5,MAX(rBP!$5:$5))))))</f>
        <v>24375.318563657529</v>
      </c>
      <c r="AQ141" s="71">
        <f ca="1">IF(AQ$5="",0,SUMPRODUCT(
INDIRECT(ADDRESS($P141,SUMIFS($1:$1,$5:$5,1))&amp;":"&amp;ADDRESS($P141,AQ$1)),
INDIRECT("rBP!"&amp;ADDRESS($S141,SUMIFS(rBP!$1:$1,rBP!$5:$5,MAX(rBP!$5:$5)-AQ$5+1))&amp;":"&amp;ADDRESS($S141,SUMIFS(rBP!$1:$1,rBP!$5:$5,MAX(rBP!$5:$5))))))</f>
        <v>25106.578120567254</v>
      </c>
      <c r="AR141" s="71">
        <f ca="1">IF(AR$5="",0,SUMPRODUCT(
INDIRECT(ADDRESS($P141,SUMIFS($1:$1,$5:$5,1))&amp;":"&amp;ADDRESS($P141,AR$1)),
INDIRECT("rBP!"&amp;ADDRESS($S141,SUMIFS(rBP!$1:$1,rBP!$5:$5,MAX(rBP!$5:$5)-AR$5+1))&amp;":"&amp;ADDRESS($S141,SUMIFS(rBP!$1:$1,rBP!$5:$5,MAX(rBP!$5:$5))))))</f>
        <v>25859.775464184269</v>
      </c>
      <c r="AS141" s="71">
        <f ca="1">IF(AS$5="",0,SUMPRODUCT(
INDIRECT(ADDRESS($P141,SUMIFS($1:$1,$5:$5,1))&amp;":"&amp;ADDRESS($P141,AS$1)),
INDIRECT("rBP!"&amp;ADDRESS($S141,SUMIFS(rBP!$1:$1,rBP!$5:$5,MAX(rBP!$5:$5)-AS$5+1))&amp;":"&amp;ADDRESS($S141,SUMIFS(rBP!$1:$1,rBP!$5:$5,MAX(rBP!$5:$5))))))</f>
        <v>26635.5687281098</v>
      </c>
      <c r="AT141" s="71">
        <f ca="1">IF(AT$5="",0,SUMPRODUCT(
INDIRECT(ADDRESS($P141,SUMIFS($1:$1,$5:$5,1))&amp;":"&amp;ADDRESS($P141,AT$1)),
INDIRECT("rBP!"&amp;ADDRESS($S141,SUMIFS(rBP!$1:$1,rBP!$5:$5,MAX(rBP!$5:$5)-AT$5+1))&amp;":"&amp;ADDRESS($S141,SUMIFS(rBP!$1:$1,rBP!$5:$5,MAX(rBP!$5:$5))))))</f>
        <v>27434.635789953092</v>
      </c>
      <c r="AU141" s="71">
        <f ca="1">IF(AU$5="",0,SUMPRODUCT(
INDIRECT(ADDRESS($P141,SUMIFS($1:$1,$5:$5,1))&amp;":"&amp;ADDRESS($P141,AU$1)),
INDIRECT("rBP!"&amp;ADDRESS($S141,SUMIFS(rBP!$1:$1,rBP!$5:$5,MAX(rBP!$5:$5)-AU$5+1))&amp;":"&amp;ADDRESS($S141,SUMIFS(rBP!$1:$1,rBP!$5:$5,MAX(rBP!$5:$5))))))</f>
        <v>28257.67486365169</v>
      </c>
      <c r="AV141" s="71">
        <f ca="1">IF(AV$5="",0,SUMPRODUCT(
INDIRECT(ADDRESS($P141,SUMIFS($1:$1,$5:$5,1))&amp;":"&amp;ADDRESS($P141,AV$1)),
INDIRECT("rBP!"&amp;ADDRESS($S141,SUMIFS(rBP!$1:$1,rBP!$5:$5,MAX(rBP!$5:$5)-AV$5+1))&amp;":"&amp;ADDRESS($S141,SUMIFS(rBP!$1:$1,rBP!$5:$5,MAX(rBP!$5:$5))))))</f>
        <v>29105.405109561241</v>
      </c>
      <c r="AW141" s="71">
        <f ca="1">IF(AW$5="",0,SUMPRODUCT(
INDIRECT(ADDRESS($P141,SUMIFS($1:$1,$5:$5,1))&amp;":"&amp;ADDRESS($P141,AW$1)),
INDIRECT("rBP!"&amp;ADDRESS($S141,SUMIFS(rBP!$1:$1,rBP!$5:$5,MAX(rBP!$5:$5)-AW$5+1))&amp;":"&amp;ADDRESS($S141,SUMIFS(rBP!$1:$1,rBP!$5:$5,MAX(rBP!$5:$5))))))</f>
        <v>29978.567262848075</v>
      </c>
      <c r="AX141" s="71">
        <f ca="1">IF(AX$5="",0,SUMPRODUCT(
INDIRECT(ADDRESS($P141,SUMIFS($1:$1,$5:$5,1))&amp;":"&amp;ADDRESS($P141,AX$1)),
INDIRECT("rBP!"&amp;ADDRESS($S141,SUMIFS(rBP!$1:$1,rBP!$5:$5,MAX(rBP!$5:$5)-AX$5+1))&amp;":"&amp;ADDRESS($S141,SUMIFS(rBP!$1:$1,rBP!$5:$5,MAX(rBP!$5:$5))))))</f>
        <v>30877.924280733525</v>
      </c>
      <c r="AY141" s="71">
        <f ca="1">IF(AY$5="",0,SUMPRODUCT(
INDIRECT(ADDRESS($P141,SUMIFS($1:$1,$5:$5,1))&amp;":"&amp;ADDRESS($P141,AY$1)),
INDIRECT("rBP!"&amp;ADDRESS($S141,SUMIFS(rBP!$1:$1,rBP!$5:$5,MAX(rBP!$5:$5)-AY$5+1))&amp;":"&amp;ADDRESS($S141,SUMIFS(rBP!$1:$1,rBP!$5:$5,MAX(rBP!$5:$5))))))</f>
        <v>31804.262009155533</v>
      </c>
      <c r="AZ141" s="71">
        <f ca="1">IF(AZ$5="",0,SUMPRODUCT(
INDIRECT(ADDRESS($P141,SUMIFS($1:$1,$5:$5,1))&amp;":"&amp;ADDRESS($P141,AZ$1)),
INDIRECT("rBP!"&amp;ADDRESS($S141,SUMIFS(rBP!$1:$1,rBP!$5:$5,MAX(rBP!$5:$5)-AZ$5+1))&amp;":"&amp;ADDRESS($S141,SUMIFS(rBP!$1:$1,rBP!$5:$5,MAX(rBP!$5:$5))))))</f>
        <v>32758.389869430197</v>
      </c>
      <c r="BA141" s="71">
        <f ca="1">IF(BA$5="",0,SUMPRODUCT(
INDIRECT(ADDRESS($P141,SUMIFS($1:$1,$5:$5,1))&amp;":"&amp;ADDRESS($P141,BA$1)),
INDIRECT("rBP!"&amp;ADDRESS($S141,SUMIFS(rBP!$1:$1,rBP!$5:$5,MAX(rBP!$5:$5)-BA$5+1))&amp;":"&amp;ADDRESS($S141,SUMIFS(rBP!$1:$1,rBP!$5:$5,MAX(rBP!$5:$5))))))</f>
        <v>33741.141565513106</v>
      </c>
      <c r="BB141" s="71">
        <f ca="1">IF(BB$5="",0,SUMPRODUCT(
INDIRECT(ADDRESS($P141,SUMIFS($1:$1,$5:$5,1))&amp;":"&amp;ADDRESS($P141,BB$1)),
INDIRECT("rBP!"&amp;ADDRESS($S141,SUMIFS(rBP!$1:$1,rBP!$5:$5,MAX(rBP!$5:$5)-BB$5+1))&amp;":"&amp;ADDRESS($S141,SUMIFS(rBP!$1:$1,rBP!$5:$5,MAX(rBP!$5:$5))))))</f>
        <v>34753.375812478494</v>
      </c>
      <c r="BC141" s="71">
        <f ca="1">IF(BC$5="",0,SUMPRODUCT(
INDIRECT(ADDRESS($P141,SUMIFS($1:$1,$5:$5,1))&amp;":"&amp;ADDRESS($P141,BC$1)),
INDIRECT("rBP!"&amp;ADDRESS($S141,SUMIFS(rBP!$1:$1,rBP!$5:$5,MAX(rBP!$5:$5)-BC$5+1))&amp;":"&amp;ADDRESS($S141,SUMIFS(rBP!$1:$1,rBP!$5:$5,MAX(rBP!$5:$5))))))</f>
        <v>35795.977086852858</v>
      </c>
      <c r="BD141" s="71">
        <f ca="1">IF(BD$5="",0,SUMPRODUCT(
INDIRECT(ADDRESS($P141,SUMIFS($1:$1,$5:$5,1))&amp;":"&amp;ADDRESS($P141,BD$1)),
INDIRECT("rBP!"&amp;ADDRESS($S141,SUMIFS(rBP!$1:$1,rBP!$5:$5,MAX(rBP!$5:$5)-BD$5+1))&amp;":"&amp;ADDRESS($S141,SUMIFS(rBP!$1:$1,rBP!$5:$5,MAX(rBP!$5:$5))))))</f>
        <v>36869.85639945844</v>
      </c>
      <c r="BE141" s="71">
        <f ca="1">IF(BE$5="",0,SUMPRODUCT(
INDIRECT(ADDRESS($P141,SUMIFS($1:$1,$5:$5,1))&amp;":"&amp;ADDRESS($P141,BE$1)),
INDIRECT("rBP!"&amp;ADDRESS($S141,SUMIFS(rBP!$1:$1,rBP!$5:$5,MAX(rBP!$5:$5)-BE$5+1))&amp;":"&amp;ADDRESS($S141,SUMIFS(rBP!$1:$1,rBP!$5:$5,MAX(rBP!$5:$5))))))</f>
        <v>37975.952091442203</v>
      </c>
      <c r="BF141" s="71">
        <f ca="1">IF(BF$5="",0,SUMPRODUCT(
INDIRECT(ADDRESS($P141,SUMIFS($1:$1,$5:$5,1))&amp;":"&amp;ADDRESS($P141,BF$1)),
INDIRECT("rBP!"&amp;ADDRESS($S141,SUMIFS(rBP!$1:$1,rBP!$5:$5,MAX(rBP!$5:$5)-BF$5+1))&amp;":"&amp;ADDRESS($S141,SUMIFS(rBP!$1:$1,rBP!$5:$5,MAX(rBP!$5:$5))))))</f>
        <v>39115.23065418547</v>
      </c>
      <c r="BG141" s="71">
        <f ca="1">IF(BG$5="",0,SUMPRODUCT(
INDIRECT(ADDRESS($P141,SUMIFS($1:$1,$5:$5,1))&amp;":"&amp;ADDRESS($P141,BG$1)),
INDIRECT("rBP!"&amp;ADDRESS($S141,SUMIFS(rBP!$1:$1,rBP!$5:$5,MAX(rBP!$5:$5)-BG$5+1))&amp;":"&amp;ADDRESS($S141,SUMIFS(rBP!$1:$1,rBP!$5:$5,MAX(rBP!$5:$5))))))</f>
        <v>40288.687573811032</v>
      </c>
      <c r="BH141" s="71">
        <f ca="1">IF(BH$5="",0,SUMPRODUCT(
INDIRECT(ADDRESS($P141,SUMIFS($1:$1,$5:$5,1))&amp;":"&amp;ADDRESS($P141,BH$1)),
INDIRECT("rBP!"&amp;ADDRESS($S141,SUMIFS(rBP!$1:$1,rBP!$5:$5,MAX(rBP!$5:$5)-BH$5+1))&amp;":"&amp;ADDRESS($S141,SUMIFS(rBP!$1:$1,rBP!$5:$5,MAX(rBP!$5:$5))))))</f>
        <v>41497.348201025357</v>
      </c>
      <c r="BI141" s="71">
        <f ca="1">IF(BI$5="",0,SUMPRODUCT(
INDIRECT(ADDRESS($P141,SUMIFS($1:$1,$5:$5,1))&amp;":"&amp;ADDRESS($P141,BI$1)),
INDIRECT("rBP!"&amp;ADDRESS($S141,SUMIFS(rBP!$1:$1,rBP!$5:$5,MAX(rBP!$5:$5)-BI$5+1))&amp;":"&amp;ADDRESS($S141,SUMIFS(rBP!$1:$1,rBP!$5:$5,MAX(rBP!$5:$5))))))</f>
        <v>42742.268647056124</v>
      </c>
      <c r="BJ141" s="71">
        <f ca="1">IF(BJ$5="",0,SUMPRODUCT(
INDIRECT(ADDRESS($P141,SUMIFS($1:$1,$5:$5,1))&amp;":"&amp;ADDRESS($P141,BJ$1)),
INDIRECT("rBP!"&amp;ADDRESS($S141,SUMIFS(rBP!$1:$1,rBP!$5:$5,MAX(rBP!$5:$5)-BJ$5+1))&amp;":"&amp;ADDRESS($S141,SUMIFS(rBP!$1:$1,rBP!$5:$5,MAX(rBP!$5:$5))))))</f>
        <v>44024.536706467799</v>
      </c>
      <c r="BK141" s="71">
        <f ca="1">IF(BK$5="",0,SUMPRODUCT(
INDIRECT(ADDRESS($P141,SUMIFS($1:$1,$5:$5,1))&amp;":"&amp;ADDRESS($P141,BK$1)),
INDIRECT("rBP!"&amp;ADDRESS($S141,SUMIFS(rBP!$1:$1,rBP!$5:$5,MAX(rBP!$5:$5)-BK$5+1))&amp;":"&amp;ADDRESS($S141,SUMIFS(rBP!$1:$1,rBP!$5:$5,MAX(rBP!$5:$5))))))</f>
        <v>45345.272807661844</v>
      </c>
      <c r="BL141" s="71">
        <f ca="1">IF(BL$5="",0,SUMPRODUCT(
INDIRECT(ADDRESS($P141,SUMIFS($1:$1,$5:$5,1))&amp;":"&amp;ADDRESS($P141,BL$1)),
INDIRECT("rBP!"&amp;ADDRESS($S141,SUMIFS(rBP!$1:$1,rBP!$5:$5,MAX(rBP!$5:$5)-BL$5+1))&amp;":"&amp;ADDRESS($S141,SUMIFS(rBP!$1:$1,rBP!$5:$5,MAX(rBP!$5:$5))))))</f>
        <v>46705.630991891689</v>
      </c>
      <c r="BM141" s="71">
        <f ca="1">IF(BM$5="",0,SUMPRODUCT(
INDIRECT(ADDRESS($P141,SUMIFS($1:$1,$5:$5,1))&amp;":"&amp;ADDRESS($P141,BM$1)),
INDIRECT("rBP!"&amp;ADDRESS($S141,SUMIFS(rBP!$1:$1,rBP!$5:$5,MAX(rBP!$5:$5)-BM$5+1))&amp;":"&amp;ADDRESS($S141,SUMIFS(rBP!$1:$1,rBP!$5:$5,MAX(rBP!$5:$5))))))</f>
        <v>48106.799921648453</v>
      </c>
      <c r="BN141" s="71">
        <f ca="1">IF(BN$5="",0,SUMPRODUCT(
INDIRECT(ADDRESS($P141,SUMIFS($1:$1,$5:$5,1))&amp;":"&amp;ADDRESS($P141,BN$1)),
INDIRECT("rBP!"&amp;ADDRESS($S141,SUMIFS(rBP!$1:$1,rBP!$5:$5,MAX(rBP!$5:$5)-BN$5+1))&amp;":"&amp;ADDRESS($S141,SUMIFS(rBP!$1:$1,rBP!$5:$5,MAX(rBP!$5:$5))))))</f>
        <v>49550.003919297902</v>
      </c>
      <c r="BO141" s="71">
        <f ca="1">IF(BO$5="",0,SUMPRODUCT(
INDIRECT(ADDRESS($P141,SUMIFS($1:$1,$5:$5,1))&amp;":"&amp;ADDRESS($P141,BO$1)),
INDIRECT("rBP!"&amp;ADDRESS($S141,SUMIFS(rBP!$1:$1,rBP!$5:$5,MAX(rBP!$5:$5)-BO$5+1))&amp;":"&amp;ADDRESS($S141,SUMIFS(rBP!$1:$1,rBP!$5:$5,MAX(rBP!$5:$5))))))</f>
        <v>51036.504036876839</v>
      </c>
      <c r="BP141" s="71">
        <f ca="1">IF(BP$5="",0,SUMPRODUCT(
INDIRECT(ADDRESS($P141,SUMIFS($1:$1,$5:$5,1))&amp;":"&amp;ADDRESS($P141,BP$1)),
INDIRECT("rBP!"&amp;ADDRESS($S141,SUMIFS(rBP!$1:$1,rBP!$5:$5,MAX(rBP!$5:$5)-BP$5+1))&amp;":"&amp;ADDRESS($S141,SUMIFS(rBP!$1:$1,rBP!$5:$5,MAX(rBP!$5:$5))))))</f>
        <v>52567.599157983146</v>
      </c>
      <c r="BQ141" s="71">
        <f ca="1">IF(BQ$5="",0,SUMPRODUCT(
INDIRECT(ADDRESS($P141,SUMIFS($1:$1,$5:$5,1))&amp;":"&amp;ADDRESS($P141,BQ$1)),
INDIRECT("rBP!"&amp;ADDRESS($S141,SUMIFS(rBP!$1:$1,rBP!$5:$5,MAX(rBP!$5:$5)-BQ$5+1))&amp;":"&amp;ADDRESS($S141,SUMIFS(rBP!$1:$1,rBP!$5:$5,MAX(rBP!$5:$5))))))</f>
        <v>54144.62713272265</v>
      </c>
      <c r="BR141" s="71">
        <f ca="1">IF(BR$5="",0,SUMPRODUCT(
INDIRECT(ADDRESS($P141,SUMIFS($1:$1,$5:$5,1))&amp;":"&amp;ADDRESS($P141,BR$1)),
INDIRECT("rBP!"&amp;ADDRESS($S141,SUMIFS(rBP!$1:$1,rBP!$5:$5,MAX(rBP!$5:$5)-BR$5+1))&amp;":"&amp;ADDRESS($S141,SUMIFS(rBP!$1:$1,rBP!$5:$5,MAX(rBP!$5:$5))))))</f>
        <v>55768.965946704324</v>
      </c>
      <c r="BS141" s="71">
        <f ca="1">IF(BS$5="",0,SUMPRODUCT(
INDIRECT(ADDRESS($P141,SUMIFS($1:$1,$5:$5,1))&amp;":"&amp;ADDRESS($P141,BS$1)),
INDIRECT("rBP!"&amp;ADDRESS($S141,SUMIFS(rBP!$1:$1,rBP!$5:$5,MAX(rBP!$5:$5)-BS$5+1))&amp;":"&amp;ADDRESS($S141,SUMIFS(rBP!$1:$1,rBP!$5:$5,MAX(rBP!$5:$5))))))</f>
        <v>57442.034925105458</v>
      </c>
      <c r="BT141" s="71">
        <f ca="1">IF(BT$5="",0,SUMPRODUCT(
INDIRECT(ADDRESS($P141,SUMIFS($1:$1,$5:$5,1))&amp;":"&amp;ADDRESS($P141,BT$1)),
INDIRECT("rBP!"&amp;ADDRESS($S141,SUMIFS(rBP!$1:$1,rBP!$5:$5,MAX(rBP!$5:$5)-BT$5+1))&amp;":"&amp;ADDRESS($S141,SUMIFS(rBP!$1:$1,rBP!$5:$5,MAX(rBP!$5:$5))))))</f>
        <v>59165.295972858614</v>
      </c>
      <c r="BU141" s="71">
        <f ca="1">IF(BU$5="",0,SUMPRODUCT(
INDIRECT(ADDRESS($P141,SUMIFS($1:$1,$5:$5,1))&amp;":"&amp;ADDRESS($P141,BU$1)),
INDIRECT("rBP!"&amp;ADDRESS($S141,SUMIFS(rBP!$1:$1,rBP!$5:$5,MAX(rBP!$5:$5)-BU$5+1))&amp;":"&amp;ADDRESS($S141,SUMIFS(rBP!$1:$1,rBP!$5:$5,MAX(rBP!$5:$5))))))</f>
        <v>60940.254852044374</v>
      </c>
      <c r="BV141" s="71">
        <f ca="1">IF(BV$5="",0,SUMPRODUCT(
INDIRECT(ADDRESS($P141,SUMIFS($1:$1,$5:$5,1))&amp;":"&amp;ADDRESS($P141,BV$1)),
INDIRECT("rBP!"&amp;ADDRESS($S141,SUMIFS(rBP!$1:$1,rBP!$5:$5,MAX(rBP!$5:$5)-BV$5+1))&amp;":"&amp;ADDRESS($S141,SUMIFS(rBP!$1:$1,rBP!$5:$5,MAX(rBP!$5:$5))))))</f>
        <v>0</v>
      </c>
      <c r="BW141" s="71">
        <f ca="1">IF(BW$5="",0,SUMPRODUCT(
INDIRECT(ADDRESS($P141,SUMIFS($1:$1,$5:$5,1))&amp;":"&amp;ADDRESS($P141,BW$1)),
INDIRECT("rBP!"&amp;ADDRESS($S141,SUMIFS(rBP!$1:$1,rBP!$5:$5,MAX(rBP!$5:$5)-BW$5+1))&amp;":"&amp;ADDRESS($S141,SUMIFS(rBP!$1:$1,rBP!$5:$5,MAX(rBP!$5:$5))))))</f>
        <v>0</v>
      </c>
      <c r="BX141" s="71">
        <f ca="1">IF(BX$5="",0,SUMPRODUCT(
INDIRECT(ADDRESS($P141,SUMIFS($1:$1,$5:$5,1))&amp;":"&amp;ADDRESS($P141,BX$1)),
INDIRECT("rBP!"&amp;ADDRESS($S141,SUMIFS(rBP!$1:$1,rBP!$5:$5,MAX(rBP!$5:$5)-BX$5+1))&amp;":"&amp;ADDRESS($S141,SUMIFS(rBP!$1:$1,rBP!$5:$5,MAX(rBP!$5:$5))))))</f>
        <v>0</v>
      </c>
      <c r="BY141" s="71">
        <f ca="1">IF(BY$5="",0,SUMPRODUCT(
INDIRECT(ADDRESS($P141,SUMIFS($1:$1,$5:$5,1))&amp;":"&amp;ADDRESS($P141,BY$1)),
INDIRECT("rBP!"&amp;ADDRESS($S141,SUMIFS(rBP!$1:$1,rBP!$5:$5,MAX(rBP!$5:$5)-BY$5+1))&amp;":"&amp;ADDRESS($S141,SUMIFS(rBP!$1:$1,rBP!$5:$5,MAX(rBP!$5:$5))))))</f>
        <v>0</v>
      </c>
      <c r="BZ141" s="71">
        <f ca="1">IF(BZ$5="",0,SUMPRODUCT(
INDIRECT(ADDRESS($P141,SUMIFS($1:$1,$5:$5,1))&amp;":"&amp;ADDRESS($P141,BZ$1)),
INDIRECT("rBP!"&amp;ADDRESS($S141,SUMIFS(rBP!$1:$1,rBP!$5:$5,MAX(rBP!$5:$5)-BZ$5+1))&amp;":"&amp;ADDRESS($S141,SUMIFS(rBP!$1:$1,rBP!$5:$5,MAX(rBP!$5:$5))))))</f>
        <v>0</v>
      </c>
      <c r="CA141" s="71">
        <f ca="1">IF(CA$5="",0,SUMPRODUCT(
INDIRECT(ADDRESS($P141,SUMIFS($1:$1,$5:$5,1))&amp;":"&amp;ADDRESS($P141,CA$1)),
INDIRECT("rBP!"&amp;ADDRESS($S141,SUMIFS(rBP!$1:$1,rBP!$5:$5,MAX(rBP!$5:$5)-CA$5+1))&amp;":"&amp;ADDRESS($S141,SUMIFS(rBP!$1:$1,rBP!$5:$5,MAX(rBP!$5:$5))))))</f>
        <v>0</v>
      </c>
      <c r="CB141" s="71">
        <f ca="1">IF(CB$5="",0,SUMPRODUCT(
INDIRECT(ADDRESS($P141,SUMIFS($1:$1,$5:$5,1))&amp;":"&amp;ADDRESS($P141,CB$1)),
INDIRECT("rBP!"&amp;ADDRESS($S141,SUMIFS(rBP!$1:$1,rBP!$5:$5,MAX(rBP!$5:$5)-CB$5+1))&amp;":"&amp;ADDRESS($S141,SUMIFS(rBP!$1:$1,rBP!$5:$5,MAX(rBP!$5:$5))))))</f>
        <v>0</v>
      </c>
      <c r="CC141" s="71">
        <f ca="1">IF(CC$5="",0,SUMPRODUCT(
INDIRECT(ADDRESS($P141,SUMIFS($1:$1,$5:$5,1))&amp;":"&amp;ADDRESS($P141,CC$1)),
INDIRECT("rBP!"&amp;ADDRESS($S141,SUMIFS(rBP!$1:$1,rBP!$5:$5,MAX(rBP!$5:$5)-CC$5+1))&amp;":"&amp;ADDRESS($S141,SUMIFS(rBP!$1:$1,rBP!$5:$5,MAX(rBP!$5:$5))))))</f>
        <v>0</v>
      </c>
      <c r="CD141" s="71">
        <f ca="1">IF(CD$5="",0,SUMPRODUCT(
INDIRECT(ADDRESS($P141,SUMIFS($1:$1,$5:$5,1))&amp;":"&amp;ADDRESS($P141,CD$1)),
INDIRECT("rBP!"&amp;ADDRESS($S141,SUMIFS(rBP!$1:$1,rBP!$5:$5,MAX(rBP!$5:$5)-CD$5+1))&amp;":"&amp;ADDRESS($S141,SUMIFS(rBP!$1:$1,rBP!$5:$5,MAX(rBP!$5:$5))))))</f>
        <v>0</v>
      </c>
      <c r="CE141" s="71">
        <f ca="1">IF(CE$5="",0,SUMPRODUCT(
INDIRECT(ADDRESS($P141,SUMIFS($1:$1,$5:$5,1))&amp;":"&amp;ADDRESS($P141,CE$1)),
INDIRECT("rBP!"&amp;ADDRESS($S141,SUMIFS(rBP!$1:$1,rBP!$5:$5,MAX(rBP!$5:$5)-CE$5+1))&amp;":"&amp;ADDRESS($S141,SUMIFS(rBP!$1:$1,rBP!$5:$5,MAX(rBP!$5:$5))))))</f>
        <v>0</v>
      </c>
      <c r="CF141" s="71">
        <f ca="1">IF(CF$5="",0,SUMPRODUCT(
INDIRECT(ADDRESS($P141,SUMIFS($1:$1,$5:$5,1))&amp;":"&amp;ADDRESS($P141,CF$1)),
INDIRECT("rBP!"&amp;ADDRESS($S141,SUMIFS(rBP!$1:$1,rBP!$5:$5,MAX(rBP!$5:$5)-CF$5+1))&amp;":"&amp;ADDRESS($S141,SUMIFS(rBP!$1:$1,rBP!$5:$5,MAX(rBP!$5:$5))))))</f>
        <v>0</v>
      </c>
      <c r="CG141" s="71">
        <f ca="1">IF(CG$5="",0,SUMPRODUCT(
INDIRECT(ADDRESS($P141,SUMIFS($1:$1,$5:$5,1))&amp;":"&amp;ADDRESS($P141,CG$1)),
INDIRECT("rBP!"&amp;ADDRESS($S141,SUMIFS(rBP!$1:$1,rBP!$5:$5,MAX(rBP!$5:$5)-CG$5+1))&amp;":"&amp;ADDRESS($S141,SUMIFS(rBP!$1:$1,rBP!$5:$5,MAX(rBP!$5:$5))))))</f>
        <v>0</v>
      </c>
      <c r="CH141" s="71">
        <f ca="1">IF(CH$5="",0,SUMPRODUCT(
INDIRECT(ADDRESS($P141,SUMIFS($1:$1,$5:$5,1))&amp;":"&amp;ADDRESS($P141,CH$1)),
INDIRECT("rBP!"&amp;ADDRESS($S141,SUMIFS(rBP!$1:$1,rBP!$5:$5,MAX(rBP!$5:$5)-CH$5+1))&amp;":"&amp;ADDRESS($S141,SUMIFS(rBP!$1:$1,rBP!$5:$5,MAX(rBP!$5:$5))))))</f>
        <v>0</v>
      </c>
      <c r="CI141" s="71">
        <f ca="1">IF(CI$5="",0,SUMPRODUCT(
INDIRECT(ADDRESS($P141,SUMIFS($1:$1,$5:$5,1))&amp;":"&amp;ADDRESS($P141,CI$1)),
INDIRECT("rBP!"&amp;ADDRESS($S141,SUMIFS(rBP!$1:$1,rBP!$5:$5,MAX(rBP!$5:$5)-CI$5+1))&amp;":"&amp;ADDRESS($S141,SUMIFS(rBP!$1:$1,rBP!$5:$5,MAX(rBP!$5:$5))))))</f>
        <v>0</v>
      </c>
      <c r="CJ141" s="71">
        <f ca="1">IF(CJ$5="",0,SUMPRODUCT(
INDIRECT(ADDRESS($P141,SUMIFS($1:$1,$5:$5,1))&amp;":"&amp;ADDRESS($P141,CJ$1)),
INDIRECT("rBP!"&amp;ADDRESS($S141,SUMIFS(rBP!$1:$1,rBP!$5:$5,MAX(rBP!$5:$5)-CJ$5+1))&amp;":"&amp;ADDRESS($S141,SUMIFS(rBP!$1:$1,rBP!$5:$5,MAX(rBP!$5:$5))))))</f>
        <v>0</v>
      </c>
      <c r="CK141" s="71">
        <f ca="1">IF(CK$5="",0,SUMPRODUCT(
INDIRECT(ADDRESS($P141,SUMIFS($1:$1,$5:$5,1))&amp;":"&amp;ADDRESS($P141,CK$1)),
INDIRECT("rBP!"&amp;ADDRESS($S141,SUMIFS(rBP!$1:$1,rBP!$5:$5,MAX(rBP!$5:$5)-CK$5+1))&amp;":"&amp;ADDRESS($S141,SUMIFS(rBP!$1:$1,rBP!$5:$5,MAX(rBP!$5:$5))))))</f>
        <v>0</v>
      </c>
      <c r="CL141" s="71">
        <f ca="1">IF(CL$5="",0,SUMPRODUCT(
INDIRECT(ADDRESS($P141,SUMIFS($1:$1,$5:$5,1))&amp;":"&amp;ADDRESS($P141,CL$1)),
INDIRECT("rBP!"&amp;ADDRESS($S141,SUMIFS(rBP!$1:$1,rBP!$5:$5,MAX(rBP!$5:$5)-CL$5+1))&amp;":"&amp;ADDRESS($S141,SUMIFS(rBP!$1:$1,rBP!$5:$5,MAX(rBP!$5:$5))))))</f>
        <v>0</v>
      </c>
      <c r="CM141" s="71">
        <f ca="1">IF(CM$5="",0,SUMPRODUCT(
INDIRECT(ADDRESS($P141,SUMIFS($1:$1,$5:$5,1))&amp;":"&amp;ADDRESS($P141,CM$1)),
INDIRECT("rBP!"&amp;ADDRESS($S141,SUMIFS(rBP!$1:$1,rBP!$5:$5,MAX(rBP!$5:$5)-CM$5+1))&amp;":"&amp;ADDRESS($S141,SUMIFS(rBP!$1:$1,rBP!$5:$5,MAX(rBP!$5:$5))))))</f>
        <v>0</v>
      </c>
      <c r="CN141" s="71">
        <f ca="1">IF(CN$5="",0,SUMPRODUCT(
INDIRECT(ADDRESS($P141,SUMIFS($1:$1,$5:$5,1))&amp;":"&amp;ADDRESS($P141,CN$1)),
INDIRECT("rBP!"&amp;ADDRESS($S141,SUMIFS(rBP!$1:$1,rBP!$5:$5,MAX(rBP!$5:$5)-CN$5+1))&amp;":"&amp;ADDRESS($S141,SUMIFS(rBP!$1:$1,rBP!$5:$5,MAX(rBP!$5:$5))))))</f>
        <v>0</v>
      </c>
      <c r="CO141" s="71">
        <f ca="1">IF(CO$5="",0,SUMPRODUCT(
INDIRECT(ADDRESS($P141,SUMIFS($1:$1,$5:$5,1))&amp;":"&amp;ADDRESS($P141,CO$1)),
INDIRECT("rBP!"&amp;ADDRESS($S141,SUMIFS(rBP!$1:$1,rBP!$5:$5,MAX(rBP!$5:$5)-CO$5+1))&amp;":"&amp;ADDRESS($S141,SUMIFS(rBP!$1:$1,rBP!$5:$5,MAX(rBP!$5:$5))))))</f>
        <v>0</v>
      </c>
      <c r="CP141" s="71">
        <f ca="1">IF(CP$5="",0,SUMPRODUCT(
INDIRECT(ADDRESS($P141,SUMIFS($1:$1,$5:$5,1))&amp;":"&amp;ADDRESS($P141,CP$1)),
INDIRECT("rBP!"&amp;ADDRESS($S141,SUMIFS(rBP!$1:$1,rBP!$5:$5,MAX(rBP!$5:$5)-CP$5+1))&amp;":"&amp;ADDRESS($S141,SUMIFS(rBP!$1:$1,rBP!$5:$5,MAX(rBP!$5:$5))))))</f>
        <v>0</v>
      </c>
      <c r="CQ141" s="71">
        <f ca="1">IF(CQ$5="",0,SUMPRODUCT(
INDIRECT(ADDRESS($P141,SUMIFS($1:$1,$5:$5,1))&amp;":"&amp;ADDRESS($P141,CQ$1)),
INDIRECT("rBP!"&amp;ADDRESS($S141,SUMIFS(rBP!$1:$1,rBP!$5:$5,MAX(rBP!$5:$5)-CQ$5+1))&amp;":"&amp;ADDRESS($S141,SUMIFS(rBP!$1:$1,rBP!$5:$5,MAX(rBP!$5:$5))))))</f>
        <v>0</v>
      </c>
      <c r="CR141" s="71">
        <f ca="1">IF(CR$5="",0,SUMPRODUCT(
INDIRECT(ADDRESS($P141,SUMIFS($1:$1,$5:$5,1))&amp;":"&amp;ADDRESS($P141,CR$1)),
INDIRECT("rBP!"&amp;ADDRESS($S141,SUMIFS(rBP!$1:$1,rBP!$5:$5,MAX(rBP!$5:$5)-CR$5+1))&amp;":"&amp;ADDRESS($S141,SUMIFS(rBP!$1:$1,rBP!$5:$5,MAX(rBP!$5:$5))))))</f>
        <v>0</v>
      </c>
      <c r="CS141" s="71">
        <f ca="1">IF(CS$5="",0,SUMPRODUCT(
INDIRECT(ADDRESS($P141,SUMIFS($1:$1,$5:$5,1))&amp;":"&amp;ADDRESS($P141,CS$1)),
INDIRECT("rBP!"&amp;ADDRESS($S141,SUMIFS(rBP!$1:$1,rBP!$5:$5,MAX(rBP!$5:$5)-CS$5+1))&amp;":"&amp;ADDRESS($S141,SUMIFS(rBP!$1:$1,rBP!$5:$5,MAX(rBP!$5:$5))))))</f>
        <v>0</v>
      </c>
      <c r="CT141" s="71">
        <f ca="1">IF(CT$5="",0,SUMPRODUCT(
INDIRECT(ADDRESS($P141,SUMIFS($1:$1,$5:$5,1))&amp;":"&amp;ADDRESS($P141,CT$1)),
INDIRECT("rBP!"&amp;ADDRESS($S141,SUMIFS(rBP!$1:$1,rBP!$5:$5,MAX(rBP!$5:$5)-CT$5+1))&amp;":"&amp;ADDRESS($S141,SUMIFS(rBP!$1:$1,rBP!$5:$5,MAX(rBP!$5:$5))))))</f>
        <v>0</v>
      </c>
    </row>
    <row r="142" spans="1:98" s="2" customFormat="1" ht="10.199999999999999" x14ac:dyDescent="0.2">
      <c r="A142" s="11">
        <f>ROW()</f>
        <v>142</v>
      </c>
      <c r="E142" s="23" t="str">
        <f>Lists!$N$9</f>
        <v>пустая строка</v>
      </c>
      <c r="P142" s="3"/>
      <c r="R142" s="23"/>
      <c r="S142" s="3"/>
      <c r="V142" s="76"/>
      <c r="W142" s="5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  <c r="BU142" s="3"/>
      <c r="BV142" s="3"/>
      <c r="BW142" s="3"/>
      <c r="BX142" s="3"/>
      <c r="BY142" s="3"/>
      <c r="BZ142" s="3"/>
      <c r="CA142" s="3"/>
      <c r="CB142" s="3"/>
      <c r="CC142" s="3"/>
      <c r="CD142" s="3"/>
      <c r="CE142" s="3"/>
      <c r="CF142" s="3"/>
      <c r="CG142" s="3"/>
      <c r="CH142" s="3"/>
      <c r="CI142" s="3"/>
      <c r="CJ142" s="3"/>
      <c r="CK142" s="3"/>
      <c r="CL142" s="3"/>
      <c r="CM142" s="3"/>
      <c r="CN142" s="3"/>
      <c r="CO142" s="3"/>
      <c r="CP142" s="3"/>
      <c r="CQ142" s="3"/>
      <c r="CR142" s="3"/>
      <c r="CS142" s="3"/>
      <c r="CT142" s="3"/>
    </row>
    <row r="143" spans="1:98" s="13" customFormat="1" x14ac:dyDescent="0.3">
      <c r="A143" s="12">
        <f>ROW()</f>
        <v>143</v>
      </c>
      <c r="E143" s="25"/>
      <c r="F143" s="13" t="str">
        <f>BP!$F$201</f>
        <v>Продажи</v>
      </c>
      <c r="M143" s="4" t="str">
        <f>Lists!$R$8</f>
        <v>руб.</v>
      </c>
      <c r="P143" s="74">
        <f>$A$7</f>
        <v>7</v>
      </c>
      <c r="Q143" s="31"/>
      <c r="R143" s="46"/>
      <c r="S143" s="74">
        <f>BP!$A201</f>
        <v>201</v>
      </c>
      <c r="T143" s="66"/>
      <c r="U143" s="66"/>
      <c r="V143" s="78"/>
      <c r="W143" s="67">
        <f ca="1">SUM(INDIRECT(ADDRESS(ROW(),SUMIFS($1:$1,$5:$5,1))):INDIRECT(ADDRESS(ROW(),SUMIFS($1:$1,$5:$5,MAX($5:$5)))))</f>
        <v>407671681.9012959</v>
      </c>
      <c r="X143" s="66"/>
      <c r="Y143" s="66"/>
      <c r="Z143" s="67">
        <f ca="1">IF(Z$5="",0,SUMPRODUCT(
INDIRECT(ADDRESS($P143,SUMIFS($1:$1,$5:$5,1))&amp;":"&amp;ADDRESS($P143,Z$1)),
INDIRECT("rBP!"&amp;ADDRESS($S143,SUMIFS(rBP!$1:$1,rBP!$5:$5,MAX(rBP!$5:$5)-Z$5+1))&amp;":"&amp;ADDRESS($S143,SUMIFS(rBP!$1:$1,rBP!$5:$5,MAX(rBP!$5:$5))))))</f>
        <v>0</v>
      </c>
      <c r="AA143" s="67">
        <f ca="1">IF(AA$5="",0,SUMPRODUCT(
INDIRECT(ADDRESS($P143,SUMIFS($1:$1,$5:$5,1))&amp;":"&amp;ADDRESS($P143,AA$1)),
INDIRECT("rBP!"&amp;ADDRESS($S143,SUMIFS(rBP!$1:$1,rBP!$5:$5,MAX(rBP!$5:$5)-AA$5+1))&amp;":"&amp;ADDRESS($S143,SUMIFS(rBP!$1:$1,rBP!$5:$5,MAX(rBP!$5:$5))))))</f>
        <v>0</v>
      </c>
      <c r="AB143" s="67">
        <f ca="1">IF(AB$5="",0,SUMPRODUCT(
INDIRECT(ADDRESS($P143,SUMIFS($1:$1,$5:$5,1))&amp;":"&amp;ADDRESS($P143,AB$1)),
INDIRECT("rBP!"&amp;ADDRESS($S143,SUMIFS(rBP!$1:$1,rBP!$5:$5,MAX(rBP!$5:$5)-AB$5+1))&amp;":"&amp;ADDRESS($S143,SUMIFS(rBP!$1:$1,rBP!$5:$5,MAX(rBP!$5:$5))))))</f>
        <v>0</v>
      </c>
      <c r="AC143" s="67">
        <f ca="1">IF(AC$5="",0,SUMPRODUCT(
INDIRECT(ADDRESS($P143,SUMIFS($1:$1,$5:$5,1))&amp;":"&amp;ADDRESS($P143,AC$1)),
INDIRECT("rBP!"&amp;ADDRESS($S143,SUMIFS(rBP!$1:$1,rBP!$5:$5,MAX(rBP!$5:$5)-AC$5+1))&amp;":"&amp;ADDRESS($S143,SUMIFS(rBP!$1:$1,rBP!$5:$5,MAX(rBP!$5:$5))))))</f>
        <v>0</v>
      </c>
      <c r="AD143" s="67">
        <f ca="1">IF(AD$5="",0,SUMPRODUCT(
INDIRECT(ADDRESS($P143,SUMIFS($1:$1,$5:$5,1))&amp;":"&amp;ADDRESS($P143,AD$1)),
INDIRECT("rBP!"&amp;ADDRESS($S143,SUMIFS(rBP!$1:$1,rBP!$5:$5,MAX(rBP!$5:$5)-AD$5+1))&amp;":"&amp;ADDRESS($S143,SUMIFS(rBP!$1:$1,rBP!$5:$5,MAX(rBP!$5:$5))))))</f>
        <v>0</v>
      </c>
      <c r="AE143" s="67">
        <f ca="1">IF(AE$5="",0,SUMPRODUCT(
INDIRECT(ADDRESS($P143,SUMIFS($1:$1,$5:$5,1))&amp;":"&amp;ADDRESS($P143,AE$1)),
INDIRECT("rBP!"&amp;ADDRESS($S143,SUMIFS(rBP!$1:$1,rBP!$5:$5,MAX(rBP!$5:$5)-AE$5+1))&amp;":"&amp;ADDRESS($S143,SUMIFS(rBP!$1:$1,rBP!$5:$5,MAX(rBP!$5:$5))))))</f>
        <v>629220</v>
      </c>
      <c r="AF143" s="67">
        <f ca="1">IF(AF$5="",0,SUMPRODUCT(
INDIRECT(ADDRESS($P143,SUMIFS($1:$1,$5:$5,1))&amp;":"&amp;ADDRESS($P143,AF$1)),
INDIRECT("rBP!"&amp;ADDRESS($S143,SUMIFS(rBP!$1:$1,rBP!$5:$5,MAX(rBP!$5:$5)-AF$5+1))&amp;":"&amp;ADDRESS($S143,SUMIFS(rBP!$1:$1,rBP!$5:$5,MAX(rBP!$5:$5))))))</f>
        <v>3584456.6</v>
      </c>
      <c r="AG143" s="67">
        <f ca="1">IF(AG$5="",0,SUMPRODUCT(
INDIRECT(ADDRESS($P143,SUMIFS($1:$1,$5:$5,1))&amp;":"&amp;ADDRESS($P143,AG$1)),
INDIRECT("rBP!"&amp;ADDRESS($S143,SUMIFS(rBP!$1:$1,rBP!$5:$5,MAX(rBP!$5:$5)-AG$5+1))&amp;":"&amp;ADDRESS($S143,SUMIFS(rBP!$1:$1,rBP!$5:$5,MAX(rBP!$5:$5))))))</f>
        <v>4740690.2980000004</v>
      </c>
      <c r="AH143" s="67">
        <f ca="1">IF(AH$5="",0,SUMPRODUCT(
INDIRECT(ADDRESS($P143,SUMIFS($1:$1,$5:$5,1))&amp;":"&amp;ADDRESS($P143,AH$1)),
INDIRECT("rBP!"&amp;ADDRESS($S143,SUMIFS(rBP!$1:$1,rBP!$5:$5,MAX(rBP!$5:$5)-AH$5+1))&amp;":"&amp;ADDRESS($S143,SUMIFS(rBP!$1:$1,rBP!$5:$5,MAX(rBP!$5:$5))))))</f>
        <v>5197521.0069400007</v>
      </c>
      <c r="AI143" s="67">
        <f ca="1">IF(AI$5="",0,SUMPRODUCT(
INDIRECT(ADDRESS($P143,SUMIFS($1:$1,$5:$5,1))&amp;":"&amp;ADDRESS($P143,AI$1)),
INDIRECT("rBP!"&amp;ADDRESS($S143,SUMIFS(rBP!$1:$1,rBP!$5:$5,MAX(rBP!$5:$5)-AI$5+1))&amp;":"&amp;ADDRESS($S143,SUMIFS(rBP!$1:$1,rBP!$5:$5,MAX(rBP!$5:$5))))))</f>
        <v>5447829.6371482005</v>
      </c>
      <c r="AJ143" s="67">
        <f ca="1">IF(AJ$5="",0,SUMPRODUCT(
INDIRECT(ADDRESS($P143,SUMIFS($1:$1,$5:$5,1))&amp;":"&amp;ADDRESS($P143,AJ$1)),
INDIRECT("rBP!"&amp;ADDRESS($S143,SUMIFS(rBP!$1:$1,rBP!$5:$5,MAX(rBP!$5:$5)-AJ$5+1))&amp;":"&amp;ADDRESS($S143,SUMIFS(rBP!$1:$1,rBP!$5:$5,MAX(rBP!$5:$5))))))</f>
        <v>5611264.5262626465</v>
      </c>
      <c r="AK143" s="67">
        <f ca="1">IF(AK$5="",0,SUMPRODUCT(
INDIRECT(ADDRESS($P143,SUMIFS($1:$1,$5:$5,1))&amp;":"&amp;ADDRESS($P143,AK$1)),
INDIRECT("rBP!"&amp;ADDRESS($S143,SUMIFS(rBP!$1:$1,rBP!$5:$5,MAX(rBP!$5:$5)-AK$5+1))&amp;":"&amp;ADDRESS($S143,SUMIFS(rBP!$1:$1,rBP!$5:$5,MAX(rBP!$5:$5))))))</f>
        <v>5779602.4620505264</v>
      </c>
      <c r="AL143" s="67">
        <f ca="1">IF(AL$5="",0,SUMPRODUCT(
INDIRECT(ADDRESS($P143,SUMIFS($1:$1,$5:$5,1))&amp;":"&amp;ADDRESS($P143,AL$1)),
INDIRECT("rBP!"&amp;ADDRESS($S143,SUMIFS(rBP!$1:$1,rBP!$5:$5,MAX(rBP!$5:$5)-AL$5+1))&amp;":"&amp;ADDRESS($S143,SUMIFS(rBP!$1:$1,rBP!$5:$5,MAX(rBP!$5:$5))))))</f>
        <v>5952990.5359120416</v>
      </c>
      <c r="AM143" s="67">
        <f ca="1">IF(AM$5="",0,SUMPRODUCT(
INDIRECT(ADDRESS($P143,SUMIFS($1:$1,$5:$5,1))&amp;":"&amp;ADDRESS($P143,AM$1)),
INDIRECT("rBP!"&amp;ADDRESS($S143,SUMIFS(rBP!$1:$1,rBP!$5:$5,MAX(rBP!$5:$5)-AM$5+1))&amp;":"&amp;ADDRESS($S143,SUMIFS(rBP!$1:$1,rBP!$5:$5,MAX(rBP!$5:$5))))))</f>
        <v>6131580.2519894037</v>
      </c>
      <c r="AN143" s="67">
        <f ca="1">IF(AN$5="",0,SUMPRODUCT(
INDIRECT(ADDRESS($P143,SUMIFS($1:$1,$5:$5,1))&amp;":"&amp;ADDRESS($P143,AN$1)),
INDIRECT("rBP!"&amp;ADDRESS($S143,SUMIFS(rBP!$1:$1,rBP!$5:$5,MAX(rBP!$5:$5)-AN$5+1))&amp;":"&amp;ADDRESS($S143,SUMIFS(rBP!$1:$1,rBP!$5:$5,MAX(rBP!$5:$5))))))</f>
        <v>6315527.6595490864</v>
      </c>
      <c r="AO143" s="67">
        <f ca="1">IF(AO$5="",0,SUMPRODUCT(
INDIRECT(ADDRESS($P143,SUMIFS($1:$1,$5:$5,1))&amp;":"&amp;ADDRESS($P143,AO$1)),
INDIRECT("rBP!"&amp;ADDRESS($S143,SUMIFS(rBP!$1:$1,rBP!$5:$5,MAX(rBP!$5:$5)-AO$5+1))&amp;":"&amp;ADDRESS($S143,SUMIFS(rBP!$1:$1,rBP!$5:$5,MAX(rBP!$5:$5))))))</f>
        <v>6504993.4893355584</v>
      </c>
      <c r="AP143" s="67">
        <f ca="1">IF(AP$5="",0,SUMPRODUCT(
INDIRECT(ADDRESS($P143,SUMIFS($1:$1,$5:$5,1))&amp;":"&amp;ADDRESS($P143,AP$1)),
INDIRECT("rBP!"&amp;ADDRESS($S143,SUMIFS(rBP!$1:$1,rBP!$5:$5,MAX(rBP!$5:$5)-AP$5+1))&amp;":"&amp;ADDRESS($S143,SUMIFS(rBP!$1:$1,rBP!$5:$5,MAX(rBP!$5:$5))))))</f>
        <v>6700143.2940156255</v>
      </c>
      <c r="AQ143" s="67">
        <f ca="1">IF(AQ$5="",0,SUMPRODUCT(
INDIRECT(ADDRESS($P143,SUMIFS($1:$1,$5:$5,1))&amp;":"&amp;ADDRESS($P143,AQ$1)),
INDIRECT("rBP!"&amp;ADDRESS($S143,SUMIFS(rBP!$1:$1,rBP!$5:$5,MAX(rBP!$5:$5)-AQ$5+1))&amp;":"&amp;ADDRESS($S143,SUMIFS(rBP!$1:$1,rBP!$5:$5,MAX(rBP!$5:$5))))))</f>
        <v>6901147.5928360932</v>
      </c>
      <c r="AR143" s="67">
        <f ca="1">IF(AR$5="",0,SUMPRODUCT(
INDIRECT(ADDRESS($P143,SUMIFS($1:$1,$5:$5,1))&amp;":"&amp;ADDRESS($P143,AR$1)),
INDIRECT("rBP!"&amp;ADDRESS($S143,SUMIFS(rBP!$1:$1,rBP!$5:$5,MAX(rBP!$5:$5)-AR$5+1))&amp;":"&amp;ADDRESS($S143,SUMIFS(rBP!$1:$1,rBP!$5:$5,MAX(rBP!$5:$5))))))</f>
        <v>7108182.0206211759</v>
      </c>
      <c r="AS143" s="67">
        <f ca="1">IF(AS$5="",0,SUMPRODUCT(
INDIRECT(ADDRESS($P143,SUMIFS($1:$1,$5:$5,1))&amp;":"&amp;ADDRESS($P143,AS$1)),
INDIRECT("rBP!"&amp;ADDRESS($S143,SUMIFS(rBP!$1:$1,rBP!$5:$5,MAX(rBP!$5:$5)-AS$5+1))&amp;":"&amp;ADDRESS($S143,SUMIFS(rBP!$1:$1,rBP!$5:$5,MAX(rBP!$5:$5))))))</f>
        <v>7321427.4812398124</v>
      </c>
      <c r="AT143" s="67">
        <f ca="1">IF(AT$5="",0,SUMPRODUCT(
INDIRECT(ADDRESS($P143,SUMIFS($1:$1,$5:$5,1))&amp;":"&amp;ADDRESS($P143,AT$1)),
INDIRECT("rBP!"&amp;ADDRESS($S143,SUMIFS(rBP!$1:$1,rBP!$5:$5,MAX(rBP!$5:$5)-AT$5+1))&amp;":"&amp;ADDRESS($S143,SUMIFS(rBP!$1:$1,rBP!$5:$5,MAX(rBP!$5:$5))))))</f>
        <v>7541070.305677006</v>
      </c>
      <c r="AU143" s="67">
        <f ca="1">IF(AU$5="",0,SUMPRODUCT(
INDIRECT(ADDRESS($P143,SUMIFS($1:$1,$5:$5,1))&amp;":"&amp;ADDRESS($P143,AU$1)),
INDIRECT("rBP!"&amp;ADDRESS($S143,SUMIFS(rBP!$1:$1,rBP!$5:$5,MAX(rBP!$5:$5)-AU$5+1))&amp;":"&amp;ADDRESS($S143,SUMIFS(rBP!$1:$1,rBP!$5:$5,MAX(rBP!$5:$5))))))</f>
        <v>7767302.4148473172</v>
      </c>
      <c r="AV143" s="67">
        <f ca="1">IF(AV$5="",0,SUMPRODUCT(
INDIRECT(ADDRESS($P143,SUMIFS($1:$1,$5:$5,1))&amp;":"&amp;ADDRESS($P143,AV$1)),
INDIRECT("rBP!"&amp;ADDRESS($S143,SUMIFS(rBP!$1:$1,rBP!$5:$5,MAX(rBP!$5:$5)-AV$5+1))&amp;":"&amp;ADDRESS($S143,SUMIFS(rBP!$1:$1,rBP!$5:$5,MAX(rBP!$5:$5))))))</f>
        <v>8000321.4872927368</v>
      </c>
      <c r="AW143" s="67">
        <f ca="1">IF(AW$5="",0,SUMPRODUCT(
INDIRECT(ADDRESS($P143,SUMIFS($1:$1,$5:$5,1))&amp;":"&amp;ADDRESS($P143,AW$1)),
INDIRECT("rBP!"&amp;ADDRESS($S143,SUMIFS(rBP!$1:$1,rBP!$5:$5,MAX(rBP!$5:$5)-AW$5+1))&amp;":"&amp;ADDRESS($S143,SUMIFS(rBP!$1:$1,rBP!$5:$5,MAX(rBP!$5:$5))))))</f>
        <v>8240331.1319115199</v>
      </c>
      <c r="AX143" s="67">
        <f ca="1">IF(AX$5="",0,SUMPRODUCT(
INDIRECT(ADDRESS($P143,SUMIFS($1:$1,$5:$5,1))&amp;":"&amp;ADDRESS($P143,AX$1)),
INDIRECT("rBP!"&amp;ADDRESS($S143,SUMIFS(rBP!$1:$1,rBP!$5:$5,MAX(rBP!$5:$5)-AX$5+1))&amp;":"&amp;ADDRESS($S143,SUMIFS(rBP!$1:$1,rBP!$5:$5,MAX(rBP!$5:$5))))))</f>
        <v>8487541.0658688657</v>
      </c>
      <c r="AY143" s="67">
        <f ca="1">IF(AY$5="",0,SUMPRODUCT(
INDIRECT(ADDRESS($P143,SUMIFS($1:$1,$5:$5,1))&amp;":"&amp;ADDRESS($P143,AY$1)),
INDIRECT("rBP!"&amp;ADDRESS($S143,SUMIFS(rBP!$1:$1,rBP!$5:$5,MAX(rBP!$5:$5)-AY$5+1))&amp;":"&amp;ADDRESS($S143,SUMIFS(rBP!$1:$1,rBP!$5:$5,MAX(rBP!$5:$5))))))</f>
        <v>8742167.2978449315</v>
      </c>
      <c r="AZ143" s="67">
        <f ca="1">IF(AZ$5="",0,SUMPRODUCT(
INDIRECT(ADDRESS($P143,SUMIFS($1:$1,$5:$5,1))&amp;":"&amp;ADDRESS($P143,AZ$1)),
INDIRECT("rBP!"&amp;ADDRESS($S143,SUMIFS(rBP!$1:$1,rBP!$5:$5,MAX(rBP!$5:$5)-AZ$5+1))&amp;":"&amp;ADDRESS($S143,SUMIFS(rBP!$1:$1,rBP!$5:$5,MAX(rBP!$5:$5))))))</f>
        <v>9004432.3167802803</v>
      </c>
      <c r="BA143" s="67">
        <f ca="1">IF(BA$5="",0,SUMPRODUCT(
INDIRECT(ADDRESS($P143,SUMIFS($1:$1,$5:$5,1))&amp;":"&amp;ADDRESS($P143,BA$1)),
INDIRECT("rBP!"&amp;ADDRESS($S143,SUMIFS(rBP!$1:$1,rBP!$5:$5,MAX(rBP!$5:$5)-BA$5+1))&amp;":"&amp;ADDRESS($S143,SUMIFS(rBP!$1:$1,rBP!$5:$5,MAX(rBP!$5:$5))))))</f>
        <v>9274565.2862836886</v>
      </c>
      <c r="BB143" s="67">
        <f ca="1">IF(BB$5="",0,SUMPRODUCT(
INDIRECT(ADDRESS($P143,SUMIFS($1:$1,$5:$5,1))&amp;":"&amp;ADDRESS($P143,BB$1)),
INDIRECT("rBP!"&amp;ADDRESS($S143,SUMIFS(rBP!$1:$1,rBP!$5:$5,MAX(rBP!$5:$5)-BB$5+1))&amp;":"&amp;ADDRESS($S143,SUMIFS(rBP!$1:$1,rBP!$5:$5,MAX(rBP!$5:$5))))))</f>
        <v>9552802.2448721994</v>
      </c>
      <c r="BC143" s="67">
        <f ca="1">IF(BC$5="",0,SUMPRODUCT(
INDIRECT(ADDRESS($P143,SUMIFS($1:$1,$5:$5,1))&amp;":"&amp;ADDRESS($P143,BC$1)),
INDIRECT("rBP!"&amp;ADDRESS($S143,SUMIFS(rBP!$1:$1,rBP!$5:$5,MAX(rBP!$5:$5)-BC$5+1))&amp;":"&amp;ADDRESS($S143,SUMIFS(rBP!$1:$1,rBP!$5:$5,MAX(rBP!$5:$5))))))</f>
        <v>9839386.3122183662</v>
      </c>
      <c r="BD143" s="67">
        <f ca="1">IF(BD$5="",0,SUMPRODUCT(
INDIRECT(ADDRESS($P143,SUMIFS($1:$1,$5:$5,1))&amp;":"&amp;ADDRESS($P143,BD$1)),
INDIRECT("rBP!"&amp;ADDRESS($S143,SUMIFS(rBP!$1:$1,rBP!$5:$5,MAX(rBP!$5:$5)-BD$5+1))&amp;":"&amp;ADDRESS($S143,SUMIFS(rBP!$1:$1,rBP!$5:$5,MAX(rBP!$5:$5))))))</f>
        <v>10134567.901584918</v>
      </c>
      <c r="BE143" s="67">
        <f ca="1">IF(BE$5="",0,SUMPRODUCT(
INDIRECT(ADDRESS($P143,SUMIFS($1:$1,$5:$5,1))&amp;":"&amp;ADDRESS($P143,BE$1)),
INDIRECT("rBP!"&amp;ADDRESS($S143,SUMIFS(rBP!$1:$1,rBP!$5:$5,MAX(rBP!$5:$5)-BE$5+1))&amp;":"&amp;ADDRESS($S143,SUMIFS(rBP!$1:$1,rBP!$5:$5,MAX(rBP!$5:$5))))))</f>
        <v>10438604.938632468</v>
      </c>
      <c r="BF143" s="67">
        <f ca="1">IF(BF$5="",0,SUMPRODUCT(
INDIRECT(ADDRESS($P143,SUMIFS($1:$1,$5:$5,1))&amp;":"&amp;ADDRESS($P143,BF$1)),
INDIRECT("rBP!"&amp;ADDRESS($S143,SUMIFS(rBP!$1:$1,rBP!$5:$5,MAX(rBP!$5:$5)-BF$5+1))&amp;":"&amp;ADDRESS($S143,SUMIFS(rBP!$1:$1,rBP!$5:$5,MAX(rBP!$5:$5))))))</f>
        <v>10751763.086791441</v>
      </c>
      <c r="BG143" s="67">
        <f ca="1">IF(BG$5="",0,SUMPRODUCT(
INDIRECT(ADDRESS($P143,SUMIFS($1:$1,$5:$5,1))&amp;":"&amp;ADDRESS($P143,BG$1)),
INDIRECT("rBP!"&amp;ADDRESS($S143,SUMIFS(rBP!$1:$1,rBP!$5:$5,MAX(rBP!$5:$5)-BG$5+1))&amp;":"&amp;ADDRESS($S143,SUMIFS(rBP!$1:$1,rBP!$5:$5,MAX(rBP!$5:$5))))))</f>
        <v>11074315.979395183</v>
      </c>
      <c r="BH143" s="67">
        <f ca="1">IF(BH$5="",0,SUMPRODUCT(
INDIRECT(ADDRESS($P143,SUMIFS($1:$1,$5:$5,1))&amp;":"&amp;ADDRESS($P143,BH$1)),
INDIRECT("rBP!"&amp;ADDRESS($S143,SUMIFS(rBP!$1:$1,rBP!$5:$5,MAX(rBP!$5:$5)-BH$5+1))&amp;":"&amp;ADDRESS($S143,SUMIFS(rBP!$1:$1,rBP!$5:$5,MAX(rBP!$5:$5))))))</f>
        <v>11406545.458777038</v>
      </c>
      <c r="BI143" s="67">
        <f ca="1">IF(BI$5="",0,SUMPRODUCT(
INDIRECT(ADDRESS($P143,SUMIFS($1:$1,$5:$5,1))&amp;":"&amp;ADDRESS($P143,BI$1)),
INDIRECT("rBP!"&amp;ADDRESS($S143,SUMIFS(rBP!$1:$1,rBP!$5:$5,MAX(rBP!$5:$5)-BI$5+1))&amp;":"&amp;ADDRESS($S143,SUMIFS(rBP!$1:$1,rBP!$5:$5,MAX(rBP!$5:$5))))))</f>
        <v>11748741.822540348</v>
      </c>
      <c r="BJ143" s="67">
        <f ca="1">IF(BJ$5="",0,SUMPRODUCT(
INDIRECT(ADDRESS($P143,SUMIFS($1:$1,$5:$5,1))&amp;":"&amp;ADDRESS($P143,BJ$1)),
INDIRECT("rBP!"&amp;ADDRESS($S143,SUMIFS(rBP!$1:$1,rBP!$5:$5,MAX(rBP!$5:$5)-BJ$5+1))&amp;":"&amp;ADDRESS($S143,SUMIFS(rBP!$1:$1,rBP!$5:$5,MAX(rBP!$5:$5))))))</f>
        <v>12101204.07721656</v>
      </c>
      <c r="BK143" s="67">
        <f ca="1">IF(BK$5="",0,SUMPRODUCT(
INDIRECT(ADDRESS($P143,SUMIFS($1:$1,$5:$5,1))&amp;":"&amp;ADDRESS($P143,BK$1)),
INDIRECT("rBP!"&amp;ADDRESS($S143,SUMIFS(rBP!$1:$1,rBP!$5:$5,MAX(rBP!$5:$5)-BK$5+1))&amp;":"&amp;ADDRESS($S143,SUMIFS(rBP!$1:$1,rBP!$5:$5,MAX(rBP!$5:$5))))))</f>
        <v>12464240.199533056</v>
      </c>
      <c r="BL143" s="67">
        <f ca="1">IF(BL$5="",0,SUMPRODUCT(
INDIRECT(ADDRESS($P143,SUMIFS($1:$1,$5:$5,1))&amp;":"&amp;ADDRESS($P143,BL$1)),
INDIRECT("rBP!"&amp;ADDRESS($S143,SUMIFS(rBP!$1:$1,rBP!$5:$5,MAX(rBP!$5:$5)-BL$5+1))&amp;":"&amp;ADDRESS($S143,SUMIFS(rBP!$1:$1,rBP!$5:$5,MAX(rBP!$5:$5))))))</f>
        <v>12838167.40551905</v>
      </c>
      <c r="BM143" s="67">
        <f ca="1">IF(BM$5="",0,SUMPRODUCT(
INDIRECT(ADDRESS($P143,SUMIFS($1:$1,$5:$5,1))&amp;":"&amp;ADDRESS($P143,BM$1)),
INDIRECT("rBP!"&amp;ADDRESS($S143,SUMIFS(rBP!$1:$1,rBP!$5:$5,MAX(rBP!$5:$5)-BM$5+1))&amp;":"&amp;ADDRESS($S143,SUMIFS(rBP!$1:$1,rBP!$5:$5,MAX(rBP!$5:$5))))))</f>
        <v>13223312.42768462</v>
      </c>
      <c r="BN143" s="67">
        <f ca="1">IF(BN$5="",0,SUMPRODUCT(
INDIRECT(ADDRESS($P143,SUMIFS($1:$1,$5:$5,1))&amp;":"&amp;ADDRESS($P143,BN$1)),
INDIRECT("rBP!"&amp;ADDRESS($S143,SUMIFS(rBP!$1:$1,rBP!$5:$5,MAX(rBP!$5:$5)-BN$5+1))&amp;":"&amp;ADDRESS($S143,SUMIFS(rBP!$1:$1,rBP!$5:$5,MAX(rBP!$5:$5))))))</f>
        <v>13620011.80051516</v>
      </c>
      <c r="BO143" s="67">
        <f ca="1">IF(BO$5="",0,SUMPRODUCT(
INDIRECT(ADDRESS($P143,SUMIFS($1:$1,$5:$5,1))&amp;":"&amp;ADDRESS($P143,BO$1)),
INDIRECT("rBP!"&amp;ADDRESS($S143,SUMIFS(rBP!$1:$1,rBP!$5:$5,MAX(rBP!$5:$5)-BO$5+1))&amp;":"&amp;ADDRESS($S143,SUMIFS(rBP!$1:$1,rBP!$5:$5,MAX(rBP!$5:$5))))))</f>
        <v>14028612.154530616</v>
      </c>
      <c r="BP143" s="67">
        <f ca="1">IF(BP$5="",0,SUMPRODUCT(
INDIRECT(ADDRESS($P143,SUMIFS($1:$1,$5:$5,1))&amp;":"&amp;ADDRESS($P143,BP$1)),
INDIRECT("rBP!"&amp;ADDRESS($S143,SUMIFS(rBP!$1:$1,rBP!$5:$5,MAX(rBP!$5:$5)-BP$5+1))&amp;":"&amp;ADDRESS($S143,SUMIFS(rBP!$1:$1,rBP!$5:$5,MAX(rBP!$5:$5))))))</f>
        <v>14449470.519166535</v>
      </c>
      <c r="BQ143" s="67">
        <f ca="1">IF(BQ$5="",0,SUMPRODUCT(
INDIRECT(ADDRESS($P143,SUMIFS($1:$1,$5:$5,1))&amp;":"&amp;ADDRESS($P143,BQ$1)),
INDIRECT("rBP!"&amp;ADDRESS($S143,SUMIFS(rBP!$1:$1,rBP!$5:$5,MAX(rBP!$5:$5)-BQ$5+1))&amp;":"&amp;ADDRESS($S143,SUMIFS(rBP!$1:$1,rBP!$5:$5,MAX(rBP!$5:$5))))))</f>
        <v>14882954.634741532</v>
      </c>
      <c r="BR143" s="67">
        <f ca="1">IF(BR$5="",0,SUMPRODUCT(
INDIRECT(ADDRESS($P143,SUMIFS($1:$1,$5:$5,1))&amp;":"&amp;ADDRESS($P143,BR$1)),
INDIRECT("rBP!"&amp;ADDRESS($S143,SUMIFS(rBP!$1:$1,rBP!$5:$5,MAX(rBP!$5:$5)-BR$5+1))&amp;":"&amp;ADDRESS($S143,SUMIFS(rBP!$1:$1,rBP!$5:$5,MAX(rBP!$5:$5))))))</f>
        <v>15329443.273783779</v>
      </c>
      <c r="BS143" s="67">
        <f ca="1">IF(BS$5="",0,SUMPRODUCT(
INDIRECT(ADDRESS($P143,SUMIFS($1:$1,$5:$5,1))&amp;":"&amp;ADDRESS($P143,BS$1)),
INDIRECT("rBP!"&amp;ADDRESS($S143,SUMIFS(rBP!$1:$1,rBP!$5:$5,MAX(rBP!$5:$5)-BS$5+1))&amp;":"&amp;ADDRESS($S143,SUMIFS(rBP!$1:$1,rBP!$5:$5,MAX(rBP!$5:$5))))))</f>
        <v>15789326.57199729</v>
      </c>
      <c r="BT143" s="67">
        <f ca="1">IF(BT$5="",0,SUMPRODUCT(
INDIRECT(ADDRESS($P143,SUMIFS($1:$1,$5:$5,1))&amp;":"&amp;ADDRESS($P143,BT$1)),
INDIRECT("rBP!"&amp;ADDRESS($S143,SUMIFS(rBP!$1:$1,rBP!$5:$5,MAX(rBP!$5:$5)-BT$5+1))&amp;":"&amp;ADDRESS($S143,SUMIFS(rBP!$1:$1,rBP!$5:$5,MAX(rBP!$5:$5))))))</f>
        <v>16263006.36915721</v>
      </c>
      <c r="BU143" s="67">
        <f ca="1">IF(BU$5="",0,SUMPRODUCT(
INDIRECT(ADDRESS($P143,SUMIFS($1:$1,$5:$5,1))&amp;":"&amp;ADDRESS($P143,BU$1)),
INDIRECT("rBP!"&amp;ADDRESS($S143,SUMIFS(rBP!$1:$1,rBP!$5:$5,MAX(rBP!$5:$5)-BU$5+1))&amp;":"&amp;ADDRESS($S143,SUMIFS(rBP!$1:$1,rBP!$5:$5,MAX(rBP!$5:$5))))))</f>
        <v>16750896.560231928</v>
      </c>
      <c r="BV143" s="67">
        <f ca="1">IF(BV$5="",0,SUMPRODUCT(
INDIRECT(ADDRESS($P143,SUMIFS($1:$1,$5:$5,1))&amp;":"&amp;ADDRESS($P143,BV$1)),
INDIRECT("rBP!"&amp;ADDRESS($S143,SUMIFS(rBP!$1:$1,rBP!$5:$5,MAX(rBP!$5:$5)-BV$5+1))&amp;":"&amp;ADDRESS($S143,SUMIFS(rBP!$1:$1,rBP!$5:$5,MAX(rBP!$5:$5))))))</f>
        <v>0</v>
      </c>
      <c r="BW143" s="67">
        <f ca="1">IF(BW$5="",0,SUMPRODUCT(
INDIRECT(ADDRESS($P143,SUMIFS($1:$1,$5:$5,1))&amp;":"&amp;ADDRESS($P143,BW$1)),
INDIRECT("rBP!"&amp;ADDRESS($S143,SUMIFS(rBP!$1:$1,rBP!$5:$5,MAX(rBP!$5:$5)-BW$5+1))&amp;":"&amp;ADDRESS($S143,SUMIFS(rBP!$1:$1,rBP!$5:$5,MAX(rBP!$5:$5))))))</f>
        <v>0</v>
      </c>
      <c r="BX143" s="67">
        <f ca="1">IF(BX$5="",0,SUMPRODUCT(
INDIRECT(ADDRESS($P143,SUMIFS($1:$1,$5:$5,1))&amp;":"&amp;ADDRESS($P143,BX$1)),
INDIRECT("rBP!"&amp;ADDRESS($S143,SUMIFS(rBP!$1:$1,rBP!$5:$5,MAX(rBP!$5:$5)-BX$5+1))&amp;":"&amp;ADDRESS($S143,SUMIFS(rBP!$1:$1,rBP!$5:$5,MAX(rBP!$5:$5))))))</f>
        <v>0</v>
      </c>
      <c r="BY143" s="67">
        <f ca="1">IF(BY$5="",0,SUMPRODUCT(
INDIRECT(ADDRESS($P143,SUMIFS($1:$1,$5:$5,1))&amp;":"&amp;ADDRESS($P143,BY$1)),
INDIRECT("rBP!"&amp;ADDRESS($S143,SUMIFS(rBP!$1:$1,rBP!$5:$5,MAX(rBP!$5:$5)-BY$5+1))&amp;":"&amp;ADDRESS($S143,SUMIFS(rBP!$1:$1,rBP!$5:$5,MAX(rBP!$5:$5))))))</f>
        <v>0</v>
      </c>
      <c r="BZ143" s="67">
        <f ca="1">IF(BZ$5="",0,SUMPRODUCT(
INDIRECT(ADDRESS($P143,SUMIFS($1:$1,$5:$5,1))&amp;":"&amp;ADDRESS($P143,BZ$1)),
INDIRECT("rBP!"&amp;ADDRESS($S143,SUMIFS(rBP!$1:$1,rBP!$5:$5,MAX(rBP!$5:$5)-BZ$5+1))&amp;":"&amp;ADDRESS($S143,SUMIFS(rBP!$1:$1,rBP!$5:$5,MAX(rBP!$5:$5))))))</f>
        <v>0</v>
      </c>
      <c r="CA143" s="67">
        <f ca="1">IF(CA$5="",0,SUMPRODUCT(
INDIRECT(ADDRESS($P143,SUMIFS($1:$1,$5:$5,1))&amp;":"&amp;ADDRESS($P143,CA$1)),
INDIRECT("rBP!"&amp;ADDRESS($S143,SUMIFS(rBP!$1:$1,rBP!$5:$5,MAX(rBP!$5:$5)-CA$5+1))&amp;":"&amp;ADDRESS($S143,SUMIFS(rBP!$1:$1,rBP!$5:$5,MAX(rBP!$5:$5))))))</f>
        <v>0</v>
      </c>
      <c r="CB143" s="67">
        <f ca="1">IF(CB$5="",0,SUMPRODUCT(
INDIRECT(ADDRESS($P143,SUMIFS($1:$1,$5:$5,1))&amp;":"&amp;ADDRESS($P143,CB$1)),
INDIRECT("rBP!"&amp;ADDRESS($S143,SUMIFS(rBP!$1:$1,rBP!$5:$5,MAX(rBP!$5:$5)-CB$5+1))&amp;":"&amp;ADDRESS($S143,SUMIFS(rBP!$1:$1,rBP!$5:$5,MAX(rBP!$5:$5))))))</f>
        <v>0</v>
      </c>
      <c r="CC143" s="67">
        <f ca="1">IF(CC$5="",0,SUMPRODUCT(
INDIRECT(ADDRESS($P143,SUMIFS($1:$1,$5:$5,1))&amp;":"&amp;ADDRESS($P143,CC$1)),
INDIRECT("rBP!"&amp;ADDRESS($S143,SUMIFS(rBP!$1:$1,rBP!$5:$5,MAX(rBP!$5:$5)-CC$5+1))&amp;":"&amp;ADDRESS($S143,SUMIFS(rBP!$1:$1,rBP!$5:$5,MAX(rBP!$5:$5))))))</f>
        <v>0</v>
      </c>
      <c r="CD143" s="67">
        <f ca="1">IF(CD$5="",0,SUMPRODUCT(
INDIRECT(ADDRESS($P143,SUMIFS($1:$1,$5:$5,1))&amp;":"&amp;ADDRESS($P143,CD$1)),
INDIRECT("rBP!"&amp;ADDRESS($S143,SUMIFS(rBP!$1:$1,rBP!$5:$5,MAX(rBP!$5:$5)-CD$5+1))&amp;":"&amp;ADDRESS($S143,SUMIFS(rBP!$1:$1,rBP!$5:$5,MAX(rBP!$5:$5))))))</f>
        <v>0</v>
      </c>
      <c r="CE143" s="67">
        <f ca="1">IF(CE$5="",0,SUMPRODUCT(
INDIRECT(ADDRESS($P143,SUMIFS($1:$1,$5:$5,1))&amp;":"&amp;ADDRESS($P143,CE$1)),
INDIRECT("rBP!"&amp;ADDRESS($S143,SUMIFS(rBP!$1:$1,rBP!$5:$5,MAX(rBP!$5:$5)-CE$5+1))&amp;":"&amp;ADDRESS($S143,SUMIFS(rBP!$1:$1,rBP!$5:$5,MAX(rBP!$5:$5))))))</f>
        <v>0</v>
      </c>
      <c r="CF143" s="67">
        <f ca="1">IF(CF$5="",0,SUMPRODUCT(
INDIRECT(ADDRESS($P143,SUMIFS($1:$1,$5:$5,1))&amp;":"&amp;ADDRESS($P143,CF$1)),
INDIRECT("rBP!"&amp;ADDRESS($S143,SUMIFS(rBP!$1:$1,rBP!$5:$5,MAX(rBP!$5:$5)-CF$5+1))&amp;":"&amp;ADDRESS($S143,SUMIFS(rBP!$1:$1,rBP!$5:$5,MAX(rBP!$5:$5))))))</f>
        <v>0</v>
      </c>
      <c r="CG143" s="67">
        <f ca="1">IF(CG$5="",0,SUMPRODUCT(
INDIRECT(ADDRESS($P143,SUMIFS($1:$1,$5:$5,1))&amp;":"&amp;ADDRESS($P143,CG$1)),
INDIRECT("rBP!"&amp;ADDRESS($S143,SUMIFS(rBP!$1:$1,rBP!$5:$5,MAX(rBP!$5:$5)-CG$5+1))&amp;":"&amp;ADDRESS($S143,SUMIFS(rBP!$1:$1,rBP!$5:$5,MAX(rBP!$5:$5))))))</f>
        <v>0</v>
      </c>
      <c r="CH143" s="67">
        <f ca="1">IF(CH$5="",0,SUMPRODUCT(
INDIRECT(ADDRESS($P143,SUMIFS($1:$1,$5:$5,1))&amp;":"&amp;ADDRESS($P143,CH$1)),
INDIRECT("rBP!"&amp;ADDRESS($S143,SUMIFS(rBP!$1:$1,rBP!$5:$5,MAX(rBP!$5:$5)-CH$5+1))&amp;":"&amp;ADDRESS($S143,SUMIFS(rBP!$1:$1,rBP!$5:$5,MAX(rBP!$5:$5))))))</f>
        <v>0</v>
      </c>
      <c r="CI143" s="67">
        <f ca="1">IF(CI$5="",0,SUMPRODUCT(
INDIRECT(ADDRESS($P143,SUMIFS($1:$1,$5:$5,1))&amp;":"&amp;ADDRESS($P143,CI$1)),
INDIRECT("rBP!"&amp;ADDRESS($S143,SUMIFS(rBP!$1:$1,rBP!$5:$5,MAX(rBP!$5:$5)-CI$5+1))&amp;":"&amp;ADDRESS($S143,SUMIFS(rBP!$1:$1,rBP!$5:$5,MAX(rBP!$5:$5))))))</f>
        <v>0</v>
      </c>
      <c r="CJ143" s="67">
        <f ca="1">IF(CJ$5="",0,SUMPRODUCT(
INDIRECT(ADDRESS($P143,SUMIFS($1:$1,$5:$5,1))&amp;":"&amp;ADDRESS($P143,CJ$1)),
INDIRECT("rBP!"&amp;ADDRESS($S143,SUMIFS(rBP!$1:$1,rBP!$5:$5,MAX(rBP!$5:$5)-CJ$5+1))&amp;":"&amp;ADDRESS($S143,SUMIFS(rBP!$1:$1,rBP!$5:$5,MAX(rBP!$5:$5))))))</f>
        <v>0</v>
      </c>
      <c r="CK143" s="67">
        <f ca="1">IF(CK$5="",0,SUMPRODUCT(
INDIRECT(ADDRESS($P143,SUMIFS($1:$1,$5:$5,1))&amp;":"&amp;ADDRESS($P143,CK$1)),
INDIRECT("rBP!"&amp;ADDRESS($S143,SUMIFS(rBP!$1:$1,rBP!$5:$5,MAX(rBP!$5:$5)-CK$5+1))&amp;":"&amp;ADDRESS($S143,SUMIFS(rBP!$1:$1,rBP!$5:$5,MAX(rBP!$5:$5))))))</f>
        <v>0</v>
      </c>
      <c r="CL143" s="67">
        <f ca="1">IF(CL$5="",0,SUMPRODUCT(
INDIRECT(ADDRESS($P143,SUMIFS($1:$1,$5:$5,1))&amp;":"&amp;ADDRESS($P143,CL$1)),
INDIRECT("rBP!"&amp;ADDRESS($S143,SUMIFS(rBP!$1:$1,rBP!$5:$5,MAX(rBP!$5:$5)-CL$5+1))&amp;":"&amp;ADDRESS($S143,SUMIFS(rBP!$1:$1,rBP!$5:$5,MAX(rBP!$5:$5))))))</f>
        <v>0</v>
      </c>
      <c r="CM143" s="67">
        <f ca="1">IF(CM$5="",0,SUMPRODUCT(
INDIRECT(ADDRESS($P143,SUMIFS($1:$1,$5:$5,1))&amp;":"&amp;ADDRESS($P143,CM$1)),
INDIRECT("rBP!"&amp;ADDRESS($S143,SUMIFS(rBP!$1:$1,rBP!$5:$5,MAX(rBP!$5:$5)-CM$5+1))&amp;":"&amp;ADDRESS($S143,SUMIFS(rBP!$1:$1,rBP!$5:$5,MAX(rBP!$5:$5))))))</f>
        <v>0</v>
      </c>
      <c r="CN143" s="67">
        <f ca="1">IF(CN$5="",0,SUMPRODUCT(
INDIRECT(ADDRESS($P143,SUMIFS($1:$1,$5:$5,1))&amp;":"&amp;ADDRESS($P143,CN$1)),
INDIRECT("rBP!"&amp;ADDRESS($S143,SUMIFS(rBP!$1:$1,rBP!$5:$5,MAX(rBP!$5:$5)-CN$5+1))&amp;":"&amp;ADDRESS($S143,SUMIFS(rBP!$1:$1,rBP!$5:$5,MAX(rBP!$5:$5))))))</f>
        <v>0</v>
      </c>
      <c r="CO143" s="67">
        <f ca="1">IF(CO$5="",0,SUMPRODUCT(
INDIRECT(ADDRESS($P143,SUMIFS($1:$1,$5:$5,1))&amp;":"&amp;ADDRESS($P143,CO$1)),
INDIRECT("rBP!"&amp;ADDRESS($S143,SUMIFS(rBP!$1:$1,rBP!$5:$5,MAX(rBP!$5:$5)-CO$5+1))&amp;":"&amp;ADDRESS($S143,SUMIFS(rBP!$1:$1,rBP!$5:$5,MAX(rBP!$5:$5))))))</f>
        <v>0</v>
      </c>
      <c r="CP143" s="67">
        <f ca="1">IF(CP$5="",0,SUMPRODUCT(
INDIRECT(ADDRESS($P143,SUMIFS($1:$1,$5:$5,1))&amp;":"&amp;ADDRESS($P143,CP$1)),
INDIRECT("rBP!"&amp;ADDRESS($S143,SUMIFS(rBP!$1:$1,rBP!$5:$5,MAX(rBP!$5:$5)-CP$5+1))&amp;":"&amp;ADDRESS($S143,SUMIFS(rBP!$1:$1,rBP!$5:$5,MAX(rBP!$5:$5))))))</f>
        <v>0</v>
      </c>
      <c r="CQ143" s="67">
        <f ca="1">IF(CQ$5="",0,SUMPRODUCT(
INDIRECT(ADDRESS($P143,SUMIFS($1:$1,$5:$5,1))&amp;":"&amp;ADDRESS($P143,CQ$1)),
INDIRECT("rBP!"&amp;ADDRESS($S143,SUMIFS(rBP!$1:$1,rBP!$5:$5,MAX(rBP!$5:$5)-CQ$5+1))&amp;":"&amp;ADDRESS($S143,SUMIFS(rBP!$1:$1,rBP!$5:$5,MAX(rBP!$5:$5))))))</f>
        <v>0</v>
      </c>
      <c r="CR143" s="67">
        <f ca="1">IF(CR$5="",0,SUMPRODUCT(
INDIRECT(ADDRESS($P143,SUMIFS($1:$1,$5:$5,1))&amp;":"&amp;ADDRESS($P143,CR$1)),
INDIRECT("rBP!"&amp;ADDRESS($S143,SUMIFS(rBP!$1:$1,rBP!$5:$5,MAX(rBP!$5:$5)-CR$5+1))&amp;":"&amp;ADDRESS($S143,SUMIFS(rBP!$1:$1,rBP!$5:$5,MAX(rBP!$5:$5))))))</f>
        <v>0</v>
      </c>
      <c r="CS143" s="67">
        <f ca="1">IF(CS$5="",0,SUMPRODUCT(
INDIRECT(ADDRESS($P143,SUMIFS($1:$1,$5:$5,1))&amp;":"&amp;ADDRESS($P143,CS$1)),
INDIRECT("rBP!"&amp;ADDRESS($S143,SUMIFS(rBP!$1:$1,rBP!$5:$5,MAX(rBP!$5:$5)-CS$5+1))&amp;":"&amp;ADDRESS($S143,SUMIFS(rBP!$1:$1,rBP!$5:$5,MAX(rBP!$5:$5))))))</f>
        <v>0</v>
      </c>
      <c r="CT143" s="67">
        <f ca="1">IF(CT$5="",0,SUMPRODUCT(
INDIRECT(ADDRESS($P143,SUMIFS($1:$1,$5:$5,1))&amp;":"&amp;ADDRESS($P143,CT$1)),
INDIRECT("rBP!"&amp;ADDRESS($S143,SUMIFS(rBP!$1:$1,rBP!$5:$5,MAX(rBP!$5:$5)-CT$5+1))&amp;":"&amp;ADDRESS($S143,SUMIFS(rBP!$1:$1,rBP!$5:$5,MAX(rBP!$5:$5))))))</f>
        <v>0</v>
      </c>
    </row>
    <row r="144" spans="1:98" x14ac:dyDescent="0.3">
      <c r="A144" s="11">
        <f>ROW()</f>
        <v>144</v>
      </c>
    </row>
    <row r="145" spans="1:98" x14ac:dyDescent="0.3">
      <c r="A145" s="12">
        <f>ROW()</f>
        <v>145</v>
      </c>
      <c r="E145" s="43"/>
      <c r="F145" s="6" t="s">
        <v>104</v>
      </c>
      <c r="L145" s="46"/>
      <c r="O145" s="46"/>
      <c r="P145" s="6"/>
      <c r="R145" s="46"/>
      <c r="S145" s="6"/>
      <c r="V145" s="6"/>
      <c r="Y145" s="61" t="s">
        <v>24</v>
      </c>
      <c r="Z145" s="62">
        <v>2</v>
      </c>
      <c r="AA145" s="62">
        <v>3</v>
      </c>
      <c r="AB145" s="62">
        <v>4</v>
      </c>
      <c r="AC145" s="62">
        <v>5</v>
      </c>
      <c r="AD145" s="62">
        <f>AC145</f>
        <v>5</v>
      </c>
      <c r="AE145" s="62">
        <f t="shared" ref="AE145:BU145" si="18">AD145</f>
        <v>5</v>
      </c>
      <c r="AF145" s="62">
        <f t="shared" si="18"/>
        <v>5</v>
      </c>
      <c r="AG145" s="62">
        <f t="shared" si="18"/>
        <v>5</v>
      </c>
      <c r="AH145" s="62">
        <f t="shared" si="18"/>
        <v>5</v>
      </c>
      <c r="AI145" s="62">
        <f t="shared" si="18"/>
        <v>5</v>
      </c>
      <c r="AJ145" s="62">
        <f t="shared" si="18"/>
        <v>5</v>
      </c>
      <c r="AK145" s="62">
        <f t="shared" si="18"/>
        <v>5</v>
      </c>
      <c r="AL145" s="62">
        <f t="shared" si="18"/>
        <v>5</v>
      </c>
      <c r="AM145" s="62">
        <f t="shared" si="18"/>
        <v>5</v>
      </c>
      <c r="AN145" s="62">
        <f t="shared" si="18"/>
        <v>5</v>
      </c>
      <c r="AO145" s="62">
        <f t="shared" si="18"/>
        <v>5</v>
      </c>
      <c r="AP145" s="62">
        <f t="shared" si="18"/>
        <v>5</v>
      </c>
      <c r="AQ145" s="62">
        <f t="shared" si="18"/>
        <v>5</v>
      </c>
      <c r="AR145" s="62">
        <f t="shared" si="18"/>
        <v>5</v>
      </c>
      <c r="AS145" s="62">
        <f t="shared" si="18"/>
        <v>5</v>
      </c>
      <c r="AT145" s="62">
        <f t="shared" si="18"/>
        <v>5</v>
      </c>
      <c r="AU145" s="62">
        <f t="shared" si="18"/>
        <v>5</v>
      </c>
      <c r="AV145" s="62">
        <f t="shared" si="18"/>
        <v>5</v>
      </c>
      <c r="AW145" s="62">
        <f t="shared" si="18"/>
        <v>5</v>
      </c>
      <c r="AX145" s="62">
        <f t="shared" si="18"/>
        <v>5</v>
      </c>
      <c r="AY145" s="62">
        <f t="shared" si="18"/>
        <v>5</v>
      </c>
      <c r="AZ145" s="62">
        <f t="shared" si="18"/>
        <v>5</v>
      </c>
      <c r="BA145" s="62">
        <f t="shared" si="18"/>
        <v>5</v>
      </c>
      <c r="BB145" s="62">
        <f t="shared" si="18"/>
        <v>5</v>
      </c>
      <c r="BC145" s="62">
        <f t="shared" si="18"/>
        <v>5</v>
      </c>
      <c r="BD145" s="62">
        <f t="shared" si="18"/>
        <v>5</v>
      </c>
      <c r="BE145" s="62">
        <f t="shared" si="18"/>
        <v>5</v>
      </c>
      <c r="BF145" s="62">
        <f t="shared" si="18"/>
        <v>5</v>
      </c>
      <c r="BG145" s="62">
        <f t="shared" si="18"/>
        <v>5</v>
      </c>
      <c r="BH145" s="62">
        <f t="shared" si="18"/>
        <v>5</v>
      </c>
      <c r="BI145" s="62">
        <f t="shared" si="18"/>
        <v>5</v>
      </c>
      <c r="BJ145" s="62">
        <f t="shared" si="18"/>
        <v>5</v>
      </c>
      <c r="BK145" s="62">
        <f t="shared" si="18"/>
        <v>5</v>
      </c>
      <c r="BL145" s="62">
        <f t="shared" si="18"/>
        <v>5</v>
      </c>
      <c r="BM145" s="62">
        <f t="shared" si="18"/>
        <v>5</v>
      </c>
      <c r="BN145" s="62">
        <f t="shared" si="18"/>
        <v>5</v>
      </c>
      <c r="BO145" s="62">
        <f t="shared" si="18"/>
        <v>5</v>
      </c>
      <c r="BP145" s="62">
        <f t="shared" si="18"/>
        <v>5</v>
      </c>
      <c r="BQ145" s="62">
        <f t="shared" si="18"/>
        <v>5</v>
      </c>
      <c r="BR145" s="62">
        <f t="shared" si="18"/>
        <v>5</v>
      </c>
      <c r="BS145" s="62">
        <f t="shared" si="18"/>
        <v>5</v>
      </c>
      <c r="BT145" s="62">
        <f t="shared" si="18"/>
        <v>5</v>
      </c>
      <c r="BU145" s="62">
        <f t="shared" si="18"/>
        <v>5</v>
      </c>
      <c r="BV145" s="62"/>
      <c r="BW145" s="62"/>
      <c r="BX145" s="62"/>
      <c r="BY145" s="62"/>
      <c r="BZ145" s="62"/>
      <c r="CA145" s="62"/>
      <c r="CB145" s="62"/>
      <c r="CC145" s="62"/>
      <c r="CD145" s="62"/>
      <c r="CE145" s="62"/>
      <c r="CF145" s="62"/>
      <c r="CG145" s="62"/>
      <c r="CH145" s="62"/>
      <c r="CI145" s="62"/>
      <c r="CJ145" s="62"/>
      <c r="CK145" s="62"/>
      <c r="CL145" s="62"/>
      <c r="CM145" s="62"/>
      <c r="CN145" s="62"/>
      <c r="CO145" s="62"/>
      <c r="CP145" s="62"/>
      <c r="CQ145" s="62"/>
      <c r="CR145" s="62"/>
      <c r="CS145" s="62"/>
      <c r="CT145" s="62"/>
    </row>
    <row r="146" spans="1:98" x14ac:dyDescent="0.3">
      <c r="A146" s="11">
        <f>ROW()</f>
        <v>146</v>
      </c>
    </row>
    <row r="147" spans="1:98" s="13" customFormat="1" x14ac:dyDescent="0.3">
      <c r="A147" s="12">
        <f>ROW()</f>
        <v>147</v>
      </c>
      <c r="E147" s="94"/>
      <c r="F147" s="13" t="s">
        <v>105</v>
      </c>
      <c r="M147" s="14" t="str">
        <f>Lists!$R$8</f>
        <v>руб.</v>
      </c>
      <c r="P147" s="74">
        <f>$A$145</f>
        <v>145</v>
      </c>
      <c r="Q147" s="31"/>
      <c r="R147" s="46"/>
      <c r="S147" s="74">
        <f>BP!$A$203</f>
        <v>203</v>
      </c>
      <c r="V147" s="82"/>
      <c r="W147" s="67">
        <f ca="1">SUM(INDIRECT(ADDRESS(ROW(),SUMIFS($1:$1,$5:$5,1))):INDIRECT(ADDRESS(ROW(),SUMIFS($1:$1,$5:$5,MAX($5:$5)))))</f>
        <v>36190000</v>
      </c>
      <c r="Z147" s="67">
        <f ca="1">IF(Z$5="",0,SUMPRODUCT(
INDIRECT(ADDRESS($P147,SUMIFS($1:$1,$5:$5,1))&amp;":"&amp;ADDRESS($P147,Z$1)),
INDIRECT("rBP!"&amp;ADDRESS($S147,SUMIFS(rBP!$1:$1,rBP!$5:$5,MAX(rBP!$5:$5)-Z$5+1))&amp;":"&amp;ADDRESS($S147,SUMIFS(rBP!$1:$1,rBP!$5:$5,MAX(rBP!$5:$5))))))</f>
        <v>20000</v>
      </c>
      <c r="AA147" s="67">
        <f ca="1">IF(AA$5="",0,SUMPRODUCT(
INDIRECT(ADDRESS($P147,SUMIFS($1:$1,$5:$5,1))&amp;":"&amp;ADDRESS($P147,AA$1)),
INDIRECT("rBP!"&amp;ADDRESS($S147,SUMIFS(rBP!$1:$1,rBP!$5:$5,MAX(rBP!$5:$5)-AA$5+1))&amp;":"&amp;ADDRESS($S147,SUMIFS(rBP!$1:$1,rBP!$5:$5,MAX(rBP!$5:$5))))))</f>
        <v>130000</v>
      </c>
      <c r="AB147" s="67">
        <f ca="1">IF(AB$5="",0,SUMPRODUCT(
INDIRECT(ADDRESS($P147,SUMIFS($1:$1,$5:$5,1))&amp;":"&amp;ADDRESS($P147,AB$1)),
INDIRECT("rBP!"&amp;ADDRESS($S147,SUMIFS(rBP!$1:$1,rBP!$5:$5,MAX(rBP!$5:$5)-AB$5+1))&amp;":"&amp;ADDRESS($S147,SUMIFS(rBP!$1:$1,rBP!$5:$5,MAX(rBP!$5:$5))))))</f>
        <v>390000</v>
      </c>
      <c r="AC147" s="67">
        <f ca="1">IF(AC$5="",0,SUMPRODUCT(
INDIRECT(ADDRESS($P147,SUMIFS($1:$1,$5:$5,1))&amp;":"&amp;ADDRESS($P147,AC$1)),
INDIRECT("rBP!"&amp;ADDRESS($S147,SUMIFS(rBP!$1:$1,rBP!$5:$5,MAX(rBP!$5:$5)-AC$5+1))&amp;":"&amp;ADDRESS($S147,SUMIFS(rBP!$1:$1,rBP!$5:$5,MAX(rBP!$5:$5))))))</f>
        <v>550000</v>
      </c>
      <c r="AD147" s="67">
        <f ca="1">IF(AD$5="",0,SUMPRODUCT(
INDIRECT(ADDRESS($P147,SUMIFS($1:$1,$5:$5,1))&amp;":"&amp;ADDRESS($P147,AD$1)),
INDIRECT("rBP!"&amp;ADDRESS($S147,SUMIFS(rBP!$1:$1,rBP!$5:$5,MAX(rBP!$5:$5)-AD$5+1))&amp;":"&amp;ADDRESS($S147,SUMIFS(rBP!$1:$1,rBP!$5:$5,MAX(rBP!$5:$5))))))</f>
        <v>700000</v>
      </c>
      <c r="AE147" s="67">
        <f ca="1">IF(AE$5="",0,SUMPRODUCT(
INDIRECT(ADDRESS($P147,SUMIFS($1:$1,$5:$5,1))&amp;":"&amp;ADDRESS($P147,AE$1)),
INDIRECT("rBP!"&amp;ADDRESS($S147,SUMIFS(rBP!$1:$1,rBP!$5:$5,MAX(rBP!$5:$5)-AE$5+1))&amp;":"&amp;ADDRESS($S147,SUMIFS(rBP!$1:$1,rBP!$5:$5,MAX(rBP!$5:$5))))))</f>
        <v>800000</v>
      </c>
      <c r="AF147" s="67">
        <f ca="1">IF(AF$5="",0,SUMPRODUCT(
INDIRECT(ADDRESS($P147,SUMIFS($1:$1,$5:$5,1))&amp;":"&amp;ADDRESS($P147,AF$1)),
INDIRECT("rBP!"&amp;ADDRESS($S147,SUMIFS(rBP!$1:$1,rBP!$5:$5,MAX(rBP!$5:$5)-AF$5+1))&amp;":"&amp;ADDRESS($S147,SUMIFS(rBP!$1:$1,rBP!$5:$5,MAX(rBP!$5:$5))))))</f>
        <v>800000</v>
      </c>
      <c r="AG147" s="67">
        <f ca="1">IF(AG$5="",0,SUMPRODUCT(
INDIRECT(ADDRESS($P147,SUMIFS($1:$1,$5:$5,1))&amp;":"&amp;ADDRESS($P147,AG$1)),
INDIRECT("rBP!"&amp;ADDRESS($S147,SUMIFS(rBP!$1:$1,rBP!$5:$5,MAX(rBP!$5:$5)-AG$5+1))&amp;":"&amp;ADDRESS($S147,SUMIFS(rBP!$1:$1,rBP!$5:$5,MAX(rBP!$5:$5))))))</f>
        <v>800000</v>
      </c>
      <c r="AH147" s="67">
        <f ca="1">IF(AH$5="",0,SUMPRODUCT(
INDIRECT(ADDRESS($P147,SUMIFS($1:$1,$5:$5,1))&amp;":"&amp;ADDRESS($P147,AH$1)),
INDIRECT("rBP!"&amp;ADDRESS($S147,SUMIFS(rBP!$1:$1,rBP!$5:$5,MAX(rBP!$5:$5)-AH$5+1))&amp;":"&amp;ADDRESS($S147,SUMIFS(rBP!$1:$1,rBP!$5:$5,MAX(rBP!$5:$5))))))</f>
        <v>800000</v>
      </c>
      <c r="AI147" s="67">
        <f ca="1">IF(AI$5="",0,SUMPRODUCT(
INDIRECT(ADDRESS($P147,SUMIFS($1:$1,$5:$5,1))&amp;":"&amp;ADDRESS($P147,AI$1)),
INDIRECT("rBP!"&amp;ADDRESS($S147,SUMIFS(rBP!$1:$1,rBP!$5:$5,MAX(rBP!$5:$5)-AI$5+1))&amp;":"&amp;ADDRESS($S147,SUMIFS(rBP!$1:$1,rBP!$5:$5,MAX(rBP!$5:$5))))))</f>
        <v>800000</v>
      </c>
      <c r="AJ147" s="67">
        <f ca="1">IF(AJ$5="",0,SUMPRODUCT(
INDIRECT(ADDRESS($P147,SUMIFS($1:$1,$5:$5,1))&amp;":"&amp;ADDRESS($P147,AJ$1)),
INDIRECT("rBP!"&amp;ADDRESS($S147,SUMIFS(rBP!$1:$1,rBP!$5:$5,MAX(rBP!$5:$5)-AJ$5+1))&amp;":"&amp;ADDRESS($S147,SUMIFS(rBP!$1:$1,rBP!$5:$5,MAX(rBP!$5:$5))))))</f>
        <v>800000</v>
      </c>
      <c r="AK147" s="67">
        <f ca="1">IF(AK$5="",0,SUMPRODUCT(
INDIRECT(ADDRESS($P147,SUMIFS($1:$1,$5:$5,1))&amp;":"&amp;ADDRESS($P147,AK$1)),
INDIRECT("rBP!"&amp;ADDRESS($S147,SUMIFS(rBP!$1:$1,rBP!$5:$5,MAX(rBP!$5:$5)-AK$5+1))&amp;":"&amp;ADDRESS($S147,SUMIFS(rBP!$1:$1,rBP!$5:$5,MAX(rBP!$5:$5))))))</f>
        <v>800000</v>
      </c>
      <c r="AL147" s="67">
        <f ca="1">IF(AL$5="",0,SUMPRODUCT(
INDIRECT(ADDRESS($P147,SUMIFS($1:$1,$5:$5,1))&amp;":"&amp;ADDRESS($P147,AL$1)),
INDIRECT("rBP!"&amp;ADDRESS($S147,SUMIFS(rBP!$1:$1,rBP!$5:$5,MAX(rBP!$5:$5)-AL$5+1))&amp;":"&amp;ADDRESS($S147,SUMIFS(rBP!$1:$1,rBP!$5:$5,MAX(rBP!$5:$5))))))</f>
        <v>800000</v>
      </c>
      <c r="AM147" s="67">
        <f ca="1">IF(AM$5="",0,SUMPRODUCT(
INDIRECT(ADDRESS($P147,SUMIFS($1:$1,$5:$5,1))&amp;":"&amp;ADDRESS($P147,AM$1)),
INDIRECT("rBP!"&amp;ADDRESS($S147,SUMIFS(rBP!$1:$1,rBP!$5:$5,MAX(rBP!$5:$5)-AM$5+1))&amp;":"&amp;ADDRESS($S147,SUMIFS(rBP!$1:$1,rBP!$5:$5,MAX(rBP!$5:$5))))))</f>
        <v>800000</v>
      </c>
      <c r="AN147" s="67">
        <f ca="1">IF(AN$5="",0,SUMPRODUCT(
INDIRECT(ADDRESS($P147,SUMIFS($1:$1,$5:$5,1))&amp;":"&amp;ADDRESS($P147,AN$1)),
INDIRECT("rBP!"&amp;ADDRESS($S147,SUMIFS(rBP!$1:$1,rBP!$5:$5,MAX(rBP!$5:$5)-AN$5+1))&amp;":"&amp;ADDRESS($S147,SUMIFS(rBP!$1:$1,rBP!$5:$5,MAX(rBP!$5:$5))))))</f>
        <v>800000</v>
      </c>
      <c r="AO147" s="67">
        <f ca="1">IF(AO$5="",0,SUMPRODUCT(
INDIRECT(ADDRESS($P147,SUMIFS($1:$1,$5:$5,1))&amp;":"&amp;ADDRESS($P147,AO$1)),
INDIRECT("rBP!"&amp;ADDRESS($S147,SUMIFS(rBP!$1:$1,rBP!$5:$5,MAX(rBP!$5:$5)-AO$5+1))&amp;":"&amp;ADDRESS($S147,SUMIFS(rBP!$1:$1,rBP!$5:$5,MAX(rBP!$5:$5))))))</f>
        <v>800000</v>
      </c>
      <c r="AP147" s="67">
        <f ca="1">IF(AP$5="",0,SUMPRODUCT(
INDIRECT(ADDRESS($P147,SUMIFS($1:$1,$5:$5,1))&amp;":"&amp;ADDRESS($P147,AP$1)),
INDIRECT("rBP!"&amp;ADDRESS($S147,SUMIFS(rBP!$1:$1,rBP!$5:$5,MAX(rBP!$5:$5)-AP$5+1))&amp;":"&amp;ADDRESS($S147,SUMIFS(rBP!$1:$1,rBP!$5:$5,MAX(rBP!$5:$5))))))</f>
        <v>800000</v>
      </c>
      <c r="AQ147" s="67">
        <f ca="1">IF(AQ$5="",0,SUMPRODUCT(
INDIRECT(ADDRESS($P147,SUMIFS($1:$1,$5:$5,1))&amp;":"&amp;ADDRESS($P147,AQ$1)),
INDIRECT("rBP!"&amp;ADDRESS($S147,SUMIFS(rBP!$1:$1,rBP!$5:$5,MAX(rBP!$5:$5)-AQ$5+1))&amp;":"&amp;ADDRESS($S147,SUMIFS(rBP!$1:$1,rBP!$5:$5,MAX(rBP!$5:$5))))))</f>
        <v>800000</v>
      </c>
      <c r="AR147" s="67">
        <f ca="1">IF(AR$5="",0,SUMPRODUCT(
INDIRECT(ADDRESS($P147,SUMIFS($1:$1,$5:$5,1))&amp;":"&amp;ADDRESS($P147,AR$1)),
INDIRECT("rBP!"&amp;ADDRESS($S147,SUMIFS(rBP!$1:$1,rBP!$5:$5,MAX(rBP!$5:$5)-AR$5+1))&amp;":"&amp;ADDRESS($S147,SUMIFS(rBP!$1:$1,rBP!$5:$5,MAX(rBP!$5:$5))))))</f>
        <v>800000</v>
      </c>
      <c r="AS147" s="67">
        <f ca="1">IF(AS$5="",0,SUMPRODUCT(
INDIRECT(ADDRESS($P147,SUMIFS($1:$1,$5:$5,1))&amp;":"&amp;ADDRESS($P147,AS$1)),
INDIRECT("rBP!"&amp;ADDRESS($S147,SUMIFS(rBP!$1:$1,rBP!$5:$5,MAX(rBP!$5:$5)-AS$5+1))&amp;":"&amp;ADDRESS($S147,SUMIFS(rBP!$1:$1,rBP!$5:$5,MAX(rBP!$5:$5))))))</f>
        <v>800000</v>
      </c>
      <c r="AT147" s="67">
        <f ca="1">IF(AT$5="",0,SUMPRODUCT(
INDIRECT(ADDRESS($P147,SUMIFS($1:$1,$5:$5,1))&amp;":"&amp;ADDRESS($P147,AT$1)),
INDIRECT("rBP!"&amp;ADDRESS($S147,SUMIFS(rBP!$1:$1,rBP!$5:$5,MAX(rBP!$5:$5)-AT$5+1))&amp;":"&amp;ADDRESS($S147,SUMIFS(rBP!$1:$1,rBP!$5:$5,MAX(rBP!$5:$5))))))</f>
        <v>800000</v>
      </c>
      <c r="AU147" s="67">
        <f ca="1">IF(AU$5="",0,SUMPRODUCT(
INDIRECT(ADDRESS($P147,SUMIFS($1:$1,$5:$5,1))&amp;":"&amp;ADDRESS($P147,AU$1)),
INDIRECT("rBP!"&amp;ADDRESS($S147,SUMIFS(rBP!$1:$1,rBP!$5:$5,MAX(rBP!$5:$5)-AU$5+1))&amp;":"&amp;ADDRESS($S147,SUMIFS(rBP!$1:$1,rBP!$5:$5,MAX(rBP!$5:$5))))))</f>
        <v>800000</v>
      </c>
      <c r="AV147" s="67">
        <f ca="1">IF(AV$5="",0,SUMPRODUCT(
INDIRECT(ADDRESS($P147,SUMIFS($1:$1,$5:$5,1))&amp;":"&amp;ADDRESS($P147,AV$1)),
INDIRECT("rBP!"&amp;ADDRESS($S147,SUMIFS(rBP!$1:$1,rBP!$5:$5,MAX(rBP!$5:$5)-AV$5+1))&amp;":"&amp;ADDRESS($S147,SUMIFS(rBP!$1:$1,rBP!$5:$5,MAX(rBP!$5:$5))))))</f>
        <v>800000</v>
      </c>
      <c r="AW147" s="67">
        <f ca="1">IF(AW$5="",0,SUMPRODUCT(
INDIRECT(ADDRESS($P147,SUMIFS($1:$1,$5:$5,1))&amp;":"&amp;ADDRESS($P147,AW$1)),
INDIRECT("rBP!"&amp;ADDRESS($S147,SUMIFS(rBP!$1:$1,rBP!$5:$5,MAX(rBP!$5:$5)-AW$5+1))&amp;":"&amp;ADDRESS($S147,SUMIFS(rBP!$1:$1,rBP!$5:$5,MAX(rBP!$5:$5))))))</f>
        <v>800000</v>
      </c>
      <c r="AX147" s="67">
        <f ca="1">IF(AX$5="",0,SUMPRODUCT(
INDIRECT(ADDRESS($P147,SUMIFS($1:$1,$5:$5,1))&amp;":"&amp;ADDRESS($P147,AX$1)),
INDIRECT("rBP!"&amp;ADDRESS($S147,SUMIFS(rBP!$1:$1,rBP!$5:$5,MAX(rBP!$5:$5)-AX$5+1))&amp;":"&amp;ADDRESS($S147,SUMIFS(rBP!$1:$1,rBP!$5:$5,MAX(rBP!$5:$5))))))</f>
        <v>800000</v>
      </c>
      <c r="AY147" s="67">
        <f ca="1">IF(AY$5="",0,SUMPRODUCT(
INDIRECT(ADDRESS($P147,SUMIFS($1:$1,$5:$5,1))&amp;":"&amp;ADDRESS($P147,AY$1)),
INDIRECT("rBP!"&amp;ADDRESS($S147,SUMIFS(rBP!$1:$1,rBP!$5:$5,MAX(rBP!$5:$5)-AY$5+1))&amp;":"&amp;ADDRESS($S147,SUMIFS(rBP!$1:$1,rBP!$5:$5,MAX(rBP!$5:$5))))))</f>
        <v>800000</v>
      </c>
      <c r="AZ147" s="67">
        <f ca="1">IF(AZ$5="",0,SUMPRODUCT(
INDIRECT(ADDRESS($P147,SUMIFS($1:$1,$5:$5,1))&amp;":"&amp;ADDRESS($P147,AZ$1)),
INDIRECT("rBP!"&amp;ADDRESS($S147,SUMIFS(rBP!$1:$1,rBP!$5:$5,MAX(rBP!$5:$5)-AZ$5+1))&amp;":"&amp;ADDRESS($S147,SUMIFS(rBP!$1:$1,rBP!$5:$5,MAX(rBP!$5:$5))))))</f>
        <v>800000</v>
      </c>
      <c r="BA147" s="67">
        <f ca="1">IF(BA$5="",0,SUMPRODUCT(
INDIRECT(ADDRESS($P147,SUMIFS($1:$1,$5:$5,1))&amp;":"&amp;ADDRESS($P147,BA$1)),
INDIRECT("rBP!"&amp;ADDRESS($S147,SUMIFS(rBP!$1:$1,rBP!$5:$5,MAX(rBP!$5:$5)-BA$5+1))&amp;":"&amp;ADDRESS($S147,SUMIFS(rBP!$1:$1,rBP!$5:$5,MAX(rBP!$5:$5))))))</f>
        <v>800000</v>
      </c>
      <c r="BB147" s="67">
        <f ca="1">IF(BB$5="",0,SUMPRODUCT(
INDIRECT(ADDRESS($P147,SUMIFS($1:$1,$5:$5,1))&amp;":"&amp;ADDRESS($P147,BB$1)),
INDIRECT("rBP!"&amp;ADDRESS($S147,SUMIFS(rBP!$1:$1,rBP!$5:$5,MAX(rBP!$5:$5)-BB$5+1))&amp;":"&amp;ADDRESS($S147,SUMIFS(rBP!$1:$1,rBP!$5:$5,MAX(rBP!$5:$5))))))</f>
        <v>800000</v>
      </c>
      <c r="BC147" s="67">
        <f ca="1">IF(BC$5="",0,SUMPRODUCT(
INDIRECT(ADDRESS($P147,SUMIFS($1:$1,$5:$5,1))&amp;":"&amp;ADDRESS($P147,BC$1)),
INDIRECT("rBP!"&amp;ADDRESS($S147,SUMIFS(rBP!$1:$1,rBP!$5:$5,MAX(rBP!$5:$5)-BC$5+1))&amp;":"&amp;ADDRESS($S147,SUMIFS(rBP!$1:$1,rBP!$5:$5,MAX(rBP!$5:$5))))))</f>
        <v>800000</v>
      </c>
      <c r="BD147" s="67">
        <f ca="1">IF(BD$5="",0,SUMPRODUCT(
INDIRECT(ADDRESS($P147,SUMIFS($1:$1,$5:$5,1))&amp;":"&amp;ADDRESS($P147,BD$1)),
INDIRECT("rBP!"&amp;ADDRESS($S147,SUMIFS(rBP!$1:$1,rBP!$5:$5,MAX(rBP!$5:$5)-BD$5+1))&amp;":"&amp;ADDRESS($S147,SUMIFS(rBP!$1:$1,rBP!$5:$5,MAX(rBP!$5:$5))))))</f>
        <v>800000</v>
      </c>
      <c r="BE147" s="67">
        <f ca="1">IF(BE$5="",0,SUMPRODUCT(
INDIRECT(ADDRESS($P147,SUMIFS($1:$1,$5:$5,1))&amp;":"&amp;ADDRESS($P147,BE$1)),
INDIRECT("rBP!"&amp;ADDRESS($S147,SUMIFS(rBP!$1:$1,rBP!$5:$5,MAX(rBP!$5:$5)-BE$5+1))&amp;":"&amp;ADDRESS($S147,SUMIFS(rBP!$1:$1,rBP!$5:$5,MAX(rBP!$5:$5))))))</f>
        <v>800000</v>
      </c>
      <c r="BF147" s="67">
        <f ca="1">IF(BF$5="",0,SUMPRODUCT(
INDIRECT(ADDRESS($P147,SUMIFS($1:$1,$5:$5,1))&amp;":"&amp;ADDRESS($P147,BF$1)),
INDIRECT("rBP!"&amp;ADDRESS($S147,SUMIFS(rBP!$1:$1,rBP!$5:$5,MAX(rBP!$5:$5)-BF$5+1))&amp;":"&amp;ADDRESS($S147,SUMIFS(rBP!$1:$1,rBP!$5:$5,MAX(rBP!$5:$5))))))</f>
        <v>800000</v>
      </c>
      <c r="BG147" s="67">
        <f ca="1">IF(BG$5="",0,SUMPRODUCT(
INDIRECT(ADDRESS($P147,SUMIFS($1:$1,$5:$5,1))&amp;":"&amp;ADDRESS($P147,BG$1)),
INDIRECT("rBP!"&amp;ADDRESS($S147,SUMIFS(rBP!$1:$1,rBP!$5:$5,MAX(rBP!$5:$5)-BG$5+1))&amp;":"&amp;ADDRESS($S147,SUMIFS(rBP!$1:$1,rBP!$5:$5,MAX(rBP!$5:$5))))))</f>
        <v>800000</v>
      </c>
      <c r="BH147" s="67">
        <f ca="1">IF(BH$5="",0,SUMPRODUCT(
INDIRECT(ADDRESS($P147,SUMIFS($1:$1,$5:$5,1))&amp;":"&amp;ADDRESS($P147,BH$1)),
INDIRECT("rBP!"&amp;ADDRESS($S147,SUMIFS(rBP!$1:$1,rBP!$5:$5,MAX(rBP!$5:$5)-BH$5+1))&amp;":"&amp;ADDRESS($S147,SUMIFS(rBP!$1:$1,rBP!$5:$5,MAX(rBP!$5:$5))))))</f>
        <v>800000</v>
      </c>
      <c r="BI147" s="67">
        <f ca="1">IF(BI$5="",0,SUMPRODUCT(
INDIRECT(ADDRESS($P147,SUMIFS($1:$1,$5:$5,1))&amp;":"&amp;ADDRESS($P147,BI$1)),
INDIRECT("rBP!"&amp;ADDRESS($S147,SUMIFS(rBP!$1:$1,rBP!$5:$5,MAX(rBP!$5:$5)-BI$5+1))&amp;":"&amp;ADDRESS($S147,SUMIFS(rBP!$1:$1,rBP!$5:$5,MAX(rBP!$5:$5))))))</f>
        <v>800000</v>
      </c>
      <c r="BJ147" s="67">
        <f ca="1">IF(BJ$5="",0,SUMPRODUCT(
INDIRECT(ADDRESS($P147,SUMIFS($1:$1,$5:$5,1))&amp;":"&amp;ADDRESS($P147,BJ$1)),
INDIRECT("rBP!"&amp;ADDRESS($S147,SUMIFS(rBP!$1:$1,rBP!$5:$5,MAX(rBP!$5:$5)-BJ$5+1))&amp;":"&amp;ADDRESS($S147,SUMIFS(rBP!$1:$1,rBP!$5:$5,MAX(rBP!$5:$5))))))</f>
        <v>800000</v>
      </c>
      <c r="BK147" s="67">
        <f ca="1">IF(BK$5="",0,SUMPRODUCT(
INDIRECT(ADDRESS($P147,SUMIFS($1:$1,$5:$5,1))&amp;":"&amp;ADDRESS($P147,BK$1)),
INDIRECT("rBP!"&amp;ADDRESS($S147,SUMIFS(rBP!$1:$1,rBP!$5:$5,MAX(rBP!$5:$5)-BK$5+1))&amp;":"&amp;ADDRESS($S147,SUMIFS(rBP!$1:$1,rBP!$5:$5,MAX(rBP!$5:$5))))))</f>
        <v>800000</v>
      </c>
      <c r="BL147" s="67">
        <f ca="1">IF(BL$5="",0,SUMPRODUCT(
INDIRECT(ADDRESS($P147,SUMIFS($1:$1,$5:$5,1))&amp;":"&amp;ADDRESS($P147,BL$1)),
INDIRECT("rBP!"&amp;ADDRESS($S147,SUMIFS(rBP!$1:$1,rBP!$5:$5,MAX(rBP!$5:$5)-BL$5+1))&amp;":"&amp;ADDRESS($S147,SUMIFS(rBP!$1:$1,rBP!$5:$5,MAX(rBP!$5:$5))))))</f>
        <v>800000</v>
      </c>
      <c r="BM147" s="67">
        <f ca="1">IF(BM$5="",0,SUMPRODUCT(
INDIRECT(ADDRESS($P147,SUMIFS($1:$1,$5:$5,1))&amp;":"&amp;ADDRESS($P147,BM$1)),
INDIRECT("rBP!"&amp;ADDRESS($S147,SUMIFS(rBP!$1:$1,rBP!$5:$5,MAX(rBP!$5:$5)-BM$5+1))&amp;":"&amp;ADDRESS($S147,SUMIFS(rBP!$1:$1,rBP!$5:$5,MAX(rBP!$5:$5))))))</f>
        <v>800000</v>
      </c>
      <c r="BN147" s="67">
        <f ca="1">IF(BN$5="",0,SUMPRODUCT(
INDIRECT(ADDRESS($P147,SUMIFS($1:$1,$5:$5,1))&amp;":"&amp;ADDRESS($P147,BN$1)),
INDIRECT("rBP!"&amp;ADDRESS($S147,SUMIFS(rBP!$1:$1,rBP!$5:$5,MAX(rBP!$5:$5)-BN$5+1))&amp;":"&amp;ADDRESS($S147,SUMIFS(rBP!$1:$1,rBP!$5:$5,MAX(rBP!$5:$5))))))</f>
        <v>800000</v>
      </c>
      <c r="BO147" s="67">
        <f ca="1">IF(BO$5="",0,SUMPRODUCT(
INDIRECT(ADDRESS($P147,SUMIFS($1:$1,$5:$5,1))&amp;":"&amp;ADDRESS($P147,BO$1)),
INDIRECT("rBP!"&amp;ADDRESS($S147,SUMIFS(rBP!$1:$1,rBP!$5:$5,MAX(rBP!$5:$5)-BO$5+1))&amp;":"&amp;ADDRESS($S147,SUMIFS(rBP!$1:$1,rBP!$5:$5,MAX(rBP!$5:$5))))))</f>
        <v>800000</v>
      </c>
      <c r="BP147" s="67">
        <f ca="1">IF(BP$5="",0,SUMPRODUCT(
INDIRECT(ADDRESS($P147,SUMIFS($1:$1,$5:$5,1))&amp;":"&amp;ADDRESS($P147,BP$1)),
INDIRECT("rBP!"&amp;ADDRESS($S147,SUMIFS(rBP!$1:$1,rBP!$5:$5,MAX(rBP!$5:$5)-BP$5+1))&amp;":"&amp;ADDRESS($S147,SUMIFS(rBP!$1:$1,rBP!$5:$5,MAX(rBP!$5:$5))))))</f>
        <v>800000</v>
      </c>
      <c r="BQ147" s="67">
        <f ca="1">IF(BQ$5="",0,SUMPRODUCT(
INDIRECT(ADDRESS($P147,SUMIFS($1:$1,$5:$5,1))&amp;":"&amp;ADDRESS($P147,BQ$1)),
INDIRECT("rBP!"&amp;ADDRESS($S147,SUMIFS(rBP!$1:$1,rBP!$5:$5,MAX(rBP!$5:$5)-BQ$5+1))&amp;":"&amp;ADDRESS($S147,SUMIFS(rBP!$1:$1,rBP!$5:$5,MAX(rBP!$5:$5))))))</f>
        <v>800000</v>
      </c>
      <c r="BR147" s="67">
        <f ca="1">IF(BR$5="",0,SUMPRODUCT(
INDIRECT(ADDRESS($P147,SUMIFS($1:$1,$5:$5,1))&amp;":"&amp;ADDRESS($P147,BR$1)),
INDIRECT("rBP!"&amp;ADDRESS($S147,SUMIFS(rBP!$1:$1,rBP!$5:$5,MAX(rBP!$5:$5)-BR$5+1))&amp;":"&amp;ADDRESS($S147,SUMIFS(rBP!$1:$1,rBP!$5:$5,MAX(rBP!$5:$5))))))</f>
        <v>800000</v>
      </c>
      <c r="BS147" s="67">
        <f ca="1">IF(BS$5="",0,SUMPRODUCT(
INDIRECT(ADDRESS($P147,SUMIFS($1:$1,$5:$5,1))&amp;":"&amp;ADDRESS($P147,BS$1)),
INDIRECT("rBP!"&amp;ADDRESS($S147,SUMIFS(rBP!$1:$1,rBP!$5:$5,MAX(rBP!$5:$5)-BS$5+1))&amp;":"&amp;ADDRESS($S147,SUMIFS(rBP!$1:$1,rBP!$5:$5,MAX(rBP!$5:$5))))))</f>
        <v>800000</v>
      </c>
      <c r="BT147" s="67">
        <f ca="1">IF(BT$5="",0,SUMPRODUCT(
INDIRECT(ADDRESS($P147,SUMIFS($1:$1,$5:$5,1))&amp;":"&amp;ADDRESS($P147,BT$1)),
INDIRECT("rBP!"&amp;ADDRESS($S147,SUMIFS(rBP!$1:$1,rBP!$5:$5,MAX(rBP!$5:$5)-BT$5+1))&amp;":"&amp;ADDRESS($S147,SUMIFS(rBP!$1:$1,rBP!$5:$5,MAX(rBP!$5:$5))))))</f>
        <v>800000</v>
      </c>
      <c r="BU147" s="67">
        <f ca="1">IF(BU$5="",0,SUMPRODUCT(
INDIRECT(ADDRESS($P147,SUMIFS($1:$1,$5:$5,1))&amp;":"&amp;ADDRESS($P147,BU$1)),
INDIRECT("rBP!"&amp;ADDRESS($S147,SUMIFS(rBP!$1:$1,rBP!$5:$5,MAX(rBP!$5:$5)-BU$5+1))&amp;":"&amp;ADDRESS($S147,SUMIFS(rBP!$1:$1,rBP!$5:$5,MAX(rBP!$5:$5))))))</f>
        <v>800000</v>
      </c>
      <c r="BV147" s="67">
        <f ca="1">IF(BV$5="",0,SUMPRODUCT(
INDIRECT(ADDRESS($P147,SUMIFS($1:$1,$5:$5,1))&amp;":"&amp;ADDRESS($P147,BV$1)),
INDIRECT("rBP!"&amp;ADDRESS($S147,SUMIFS(rBP!$1:$1,rBP!$5:$5,MAX(rBP!$5:$5)-BV$5+1))&amp;":"&amp;ADDRESS($S147,SUMIFS(rBP!$1:$1,rBP!$5:$5,MAX(rBP!$5:$5))))))</f>
        <v>0</v>
      </c>
      <c r="BW147" s="67">
        <f ca="1">IF(BW$5="",0,SUMPRODUCT(
INDIRECT(ADDRESS($P147,SUMIFS($1:$1,$5:$5,1))&amp;":"&amp;ADDRESS($P147,BW$1)),
INDIRECT("rBP!"&amp;ADDRESS($S147,SUMIFS(rBP!$1:$1,rBP!$5:$5,MAX(rBP!$5:$5)-BW$5+1))&amp;":"&amp;ADDRESS($S147,SUMIFS(rBP!$1:$1,rBP!$5:$5,MAX(rBP!$5:$5))))))</f>
        <v>0</v>
      </c>
      <c r="BX147" s="67">
        <f ca="1">IF(BX$5="",0,SUMPRODUCT(
INDIRECT(ADDRESS($P147,SUMIFS($1:$1,$5:$5,1))&amp;":"&amp;ADDRESS($P147,BX$1)),
INDIRECT("rBP!"&amp;ADDRESS($S147,SUMIFS(rBP!$1:$1,rBP!$5:$5,MAX(rBP!$5:$5)-BX$5+1))&amp;":"&amp;ADDRESS($S147,SUMIFS(rBP!$1:$1,rBP!$5:$5,MAX(rBP!$5:$5))))))</f>
        <v>0</v>
      </c>
      <c r="BY147" s="67">
        <f ca="1">IF(BY$5="",0,SUMPRODUCT(
INDIRECT(ADDRESS($P147,SUMIFS($1:$1,$5:$5,1))&amp;":"&amp;ADDRESS($P147,BY$1)),
INDIRECT("rBP!"&amp;ADDRESS($S147,SUMIFS(rBP!$1:$1,rBP!$5:$5,MAX(rBP!$5:$5)-BY$5+1))&amp;":"&amp;ADDRESS($S147,SUMIFS(rBP!$1:$1,rBP!$5:$5,MAX(rBP!$5:$5))))))</f>
        <v>0</v>
      </c>
      <c r="BZ147" s="67">
        <f ca="1">IF(BZ$5="",0,SUMPRODUCT(
INDIRECT(ADDRESS($P147,SUMIFS($1:$1,$5:$5,1))&amp;":"&amp;ADDRESS($P147,BZ$1)),
INDIRECT("rBP!"&amp;ADDRESS($S147,SUMIFS(rBP!$1:$1,rBP!$5:$5,MAX(rBP!$5:$5)-BZ$5+1))&amp;":"&amp;ADDRESS($S147,SUMIFS(rBP!$1:$1,rBP!$5:$5,MAX(rBP!$5:$5))))))</f>
        <v>0</v>
      </c>
      <c r="CA147" s="67">
        <f ca="1">IF(CA$5="",0,SUMPRODUCT(
INDIRECT(ADDRESS($P147,SUMIFS($1:$1,$5:$5,1))&amp;":"&amp;ADDRESS($P147,CA$1)),
INDIRECT("rBP!"&amp;ADDRESS($S147,SUMIFS(rBP!$1:$1,rBP!$5:$5,MAX(rBP!$5:$5)-CA$5+1))&amp;":"&amp;ADDRESS($S147,SUMIFS(rBP!$1:$1,rBP!$5:$5,MAX(rBP!$5:$5))))))</f>
        <v>0</v>
      </c>
      <c r="CB147" s="67">
        <f ca="1">IF(CB$5="",0,SUMPRODUCT(
INDIRECT(ADDRESS($P147,SUMIFS($1:$1,$5:$5,1))&amp;":"&amp;ADDRESS($P147,CB$1)),
INDIRECT("rBP!"&amp;ADDRESS($S147,SUMIFS(rBP!$1:$1,rBP!$5:$5,MAX(rBP!$5:$5)-CB$5+1))&amp;":"&amp;ADDRESS($S147,SUMIFS(rBP!$1:$1,rBP!$5:$5,MAX(rBP!$5:$5))))))</f>
        <v>0</v>
      </c>
      <c r="CC147" s="67">
        <f ca="1">IF(CC$5="",0,SUMPRODUCT(
INDIRECT(ADDRESS($P147,SUMIFS($1:$1,$5:$5,1))&amp;":"&amp;ADDRESS($P147,CC$1)),
INDIRECT("rBP!"&amp;ADDRESS($S147,SUMIFS(rBP!$1:$1,rBP!$5:$5,MAX(rBP!$5:$5)-CC$5+1))&amp;":"&amp;ADDRESS($S147,SUMIFS(rBP!$1:$1,rBP!$5:$5,MAX(rBP!$5:$5))))))</f>
        <v>0</v>
      </c>
      <c r="CD147" s="67">
        <f ca="1">IF(CD$5="",0,SUMPRODUCT(
INDIRECT(ADDRESS($P147,SUMIFS($1:$1,$5:$5,1))&amp;":"&amp;ADDRESS($P147,CD$1)),
INDIRECT("rBP!"&amp;ADDRESS($S147,SUMIFS(rBP!$1:$1,rBP!$5:$5,MAX(rBP!$5:$5)-CD$5+1))&amp;":"&amp;ADDRESS($S147,SUMIFS(rBP!$1:$1,rBP!$5:$5,MAX(rBP!$5:$5))))))</f>
        <v>0</v>
      </c>
      <c r="CE147" s="67">
        <f ca="1">IF(CE$5="",0,SUMPRODUCT(
INDIRECT(ADDRESS($P147,SUMIFS($1:$1,$5:$5,1))&amp;":"&amp;ADDRESS($P147,CE$1)),
INDIRECT("rBP!"&amp;ADDRESS($S147,SUMIFS(rBP!$1:$1,rBP!$5:$5,MAX(rBP!$5:$5)-CE$5+1))&amp;":"&amp;ADDRESS($S147,SUMIFS(rBP!$1:$1,rBP!$5:$5,MAX(rBP!$5:$5))))))</f>
        <v>0</v>
      </c>
      <c r="CF147" s="67">
        <f ca="1">IF(CF$5="",0,SUMPRODUCT(
INDIRECT(ADDRESS($P147,SUMIFS($1:$1,$5:$5,1))&amp;":"&amp;ADDRESS($P147,CF$1)),
INDIRECT("rBP!"&amp;ADDRESS($S147,SUMIFS(rBP!$1:$1,rBP!$5:$5,MAX(rBP!$5:$5)-CF$5+1))&amp;":"&amp;ADDRESS($S147,SUMIFS(rBP!$1:$1,rBP!$5:$5,MAX(rBP!$5:$5))))))</f>
        <v>0</v>
      </c>
      <c r="CG147" s="67">
        <f ca="1">IF(CG$5="",0,SUMPRODUCT(
INDIRECT(ADDRESS($P147,SUMIFS($1:$1,$5:$5,1))&amp;":"&amp;ADDRESS($P147,CG$1)),
INDIRECT("rBP!"&amp;ADDRESS($S147,SUMIFS(rBP!$1:$1,rBP!$5:$5,MAX(rBP!$5:$5)-CG$5+1))&amp;":"&amp;ADDRESS($S147,SUMIFS(rBP!$1:$1,rBP!$5:$5,MAX(rBP!$5:$5))))))</f>
        <v>0</v>
      </c>
      <c r="CH147" s="67">
        <f ca="1">IF(CH$5="",0,SUMPRODUCT(
INDIRECT(ADDRESS($P147,SUMIFS($1:$1,$5:$5,1))&amp;":"&amp;ADDRESS($P147,CH$1)),
INDIRECT("rBP!"&amp;ADDRESS($S147,SUMIFS(rBP!$1:$1,rBP!$5:$5,MAX(rBP!$5:$5)-CH$5+1))&amp;":"&amp;ADDRESS($S147,SUMIFS(rBP!$1:$1,rBP!$5:$5,MAX(rBP!$5:$5))))))</f>
        <v>0</v>
      </c>
      <c r="CI147" s="67">
        <f ca="1">IF(CI$5="",0,SUMPRODUCT(
INDIRECT(ADDRESS($P147,SUMIFS($1:$1,$5:$5,1))&amp;":"&amp;ADDRESS($P147,CI$1)),
INDIRECT("rBP!"&amp;ADDRESS($S147,SUMIFS(rBP!$1:$1,rBP!$5:$5,MAX(rBP!$5:$5)-CI$5+1))&amp;":"&amp;ADDRESS($S147,SUMIFS(rBP!$1:$1,rBP!$5:$5,MAX(rBP!$5:$5))))))</f>
        <v>0</v>
      </c>
      <c r="CJ147" s="67">
        <f ca="1">IF(CJ$5="",0,SUMPRODUCT(
INDIRECT(ADDRESS($P147,SUMIFS($1:$1,$5:$5,1))&amp;":"&amp;ADDRESS($P147,CJ$1)),
INDIRECT("rBP!"&amp;ADDRESS($S147,SUMIFS(rBP!$1:$1,rBP!$5:$5,MAX(rBP!$5:$5)-CJ$5+1))&amp;":"&amp;ADDRESS($S147,SUMIFS(rBP!$1:$1,rBP!$5:$5,MAX(rBP!$5:$5))))))</f>
        <v>0</v>
      </c>
      <c r="CK147" s="67">
        <f ca="1">IF(CK$5="",0,SUMPRODUCT(
INDIRECT(ADDRESS($P147,SUMIFS($1:$1,$5:$5,1))&amp;":"&amp;ADDRESS($P147,CK$1)),
INDIRECT("rBP!"&amp;ADDRESS($S147,SUMIFS(rBP!$1:$1,rBP!$5:$5,MAX(rBP!$5:$5)-CK$5+1))&amp;":"&amp;ADDRESS($S147,SUMIFS(rBP!$1:$1,rBP!$5:$5,MAX(rBP!$5:$5))))))</f>
        <v>0</v>
      </c>
      <c r="CL147" s="67">
        <f ca="1">IF(CL$5="",0,SUMPRODUCT(
INDIRECT(ADDRESS($P147,SUMIFS($1:$1,$5:$5,1))&amp;":"&amp;ADDRESS($P147,CL$1)),
INDIRECT("rBP!"&amp;ADDRESS($S147,SUMIFS(rBP!$1:$1,rBP!$5:$5,MAX(rBP!$5:$5)-CL$5+1))&amp;":"&amp;ADDRESS($S147,SUMIFS(rBP!$1:$1,rBP!$5:$5,MAX(rBP!$5:$5))))))</f>
        <v>0</v>
      </c>
      <c r="CM147" s="67">
        <f ca="1">IF(CM$5="",0,SUMPRODUCT(
INDIRECT(ADDRESS($P147,SUMIFS($1:$1,$5:$5,1))&amp;":"&amp;ADDRESS($P147,CM$1)),
INDIRECT("rBP!"&amp;ADDRESS($S147,SUMIFS(rBP!$1:$1,rBP!$5:$5,MAX(rBP!$5:$5)-CM$5+1))&amp;":"&amp;ADDRESS($S147,SUMIFS(rBP!$1:$1,rBP!$5:$5,MAX(rBP!$5:$5))))))</f>
        <v>0</v>
      </c>
      <c r="CN147" s="67">
        <f ca="1">IF(CN$5="",0,SUMPRODUCT(
INDIRECT(ADDRESS($P147,SUMIFS($1:$1,$5:$5,1))&amp;":"&amp;ADDRESS($P147,CN$1)),
INDIRECT("rBP!"&amp;ADDRESS($S147,SUMIFS(rBP!$1:$1,rBP!$5:$5,MAX(rBP!$5:$5)-CN$5+1))&amp;":"&amp;ADDRESS($S147,SUMIFS(rBP!$1:$1,rBP!$5:$5,MAX(rBP!$5:$5))))))</f>
        <v>0</v>
      </c>
      <c r="CO147" s="67">
        <f ca="1">IF(CO$5="",0,SUMPRODUCT(
INDIRECT(ADDRESS($P147,SUMIFS($1:$1,$5:$5,1))&amp;":"&amp;ADDRESS($P147,CO$1)),
INDIRECT("rBP!"&amp;ADDRESS($S147,SUMIFS(rBP!$1:$1,rBP!$5:$5,MAX(rBP!$5:$5)-CO$5+1))&amp;":"&amp;ADDRESS($S147,SUMIFS(rBP!$1:$1,rBP!$5:$5,MAX(rBP!$5:$5))))))</f>
        <v>0</v>
      </c>
      <c r="CP147" s="67">
        <f ca="1">IF(CP$5="",0,SUMPRODUCT(
INDIRECT(ADDRESS($P147,SUMIFS($1:$1,$5:$5,1))&amp;":"&amp;ADDRESS($P147,CP$1)),
INDIRECT("rBP!"&amp;ADDRESS($S147,SUMIFS(rBP!$1:$1,rBP!$5:$5,MAX(rBP!$5:$5)-CP$5+1))&amp;":"&amp;ADDRESS($S147,SUMIFS(rBP!$1:$1,rBP!$5:$5,MAX(rBP!$5:$5))))))</f>
        <v>0</v>
      </c>
      <c r="CQ147" s="67">
        <f ca="1">IF(CQ$5="",0,SUMPRODUCT(
INDIRECT(ADDRESS($P147,SUMIFS($1:$1,$5:$5,1))&amp;":"&amp;ADDRESS($P147,CQ$1)),
INDIRECT("rBP!"&amp;ADDRESS($S147,SUMIFS(rBP!$1:$1,rBP!$5:$5,MAX(rBP!$5:$5)-CQ$5+1))&amp;":"&amp;ADDRESS($S147,SUMIFS(rBP!$1:$1,rBP!$5:$5,MAX(rBP!$5:$5))))))</f>
        <v>0</v>
      </c>
      <c r="CR147" s="67">
        <f ca="1">IF(CR$5="",0,SUMPRODUCT(
INDIRECT(ADDRESS($P147,SUMIFS($1:$1,$5:$5,1))&amp;":"&amp;ADDRESS($P147,CR$1)),
INDIRECT("rBP!"&amp;ADDRESS($S147,SUMIFS(rBP!$1:$1,rBP!$5:$5,MAX(rBP!$5:$5)-CR$5+1))&amp;":"&amp;ADDRESS($S147,SUMIFS(rBP!$1:$1,rBP!$5:$5,MAX(rBP!$5:$5))))))</f>
        <v>0</v>
      </c>
      <c r="CS147" s="67">
        <f ca="1">IF(CS$5="",0,SUMPRODUCT(
INDIRECT(ADDRESS($P147,SUMIFS($1:$1,$5:$5,1))&amp;":"&amp;ADDRESS($P147,CS$1)),
INDIRECT("rBP!"&amp;ADDRESS($S147,SUMIFS(rBP!$1:$1,rBP!$5:$5,MAX(rBP!$5:$5)-CS$5+1))&amp;":"&amp;ADDRESS($S147,SUMIFS(rBP!$1:$1,rBP!$5:$5,MAX(rBP!$5:$5))))))</f>
        <v>0</v>
      </c>
      <c r="CT147" s="67">
        <f ca="1">IF(CT$5="",0,SUMPRODUCT(
INDIRECT(ADDRESS($P147,SUMIFS($1:$1,$5:$5,1))&amp;":"&amp;ADDRESS($P147,CT$1)),
INDIRECT("rBP!"&amp;ADDRESS($S147,SUMIFS(rBP!$1:$1,rBP!$5:$5,MAX(rBP!$5:$5)-CT$5+1))&amp;":"&amp;ADDRESS($S147,SUMIFS(rBP!$1:$1,rBP!$5:$5,MAX(rBP!$5:$5))))))</f>
        <v>0</v>
      </c>
    </row>
    <row r="148" spans="1:98" x14ac:dyDescent="0.3">
      <c r="A148" s="11">
        <f>ROW()</f>
        <v>148</v>
      </c>
    </row>
    <row r="149" spans="1:98" s="13" customFormat="1" x14ac:dyDescent="0.3">
      <c r="A149" s="12">
        <f>ROW()</f>
        <v>149</v>
      </c>
      <c r="E149" s="94"/>
      <c r="F149" s="13" t="s">
        <v>108</v>
      </c>
      <c r="M149" s="14" t="str">
        <f>BP!$M$205</f>
        <v>кол-во потенц.клиентов</v>
      </c>
      <c r="P149" s="74">
        <f>$A$145</f>
        <v>145</v>
      </c>
      <c r="Q149" s="31"/>
      <c r="R149" s="46"/>
      <c r="S149" s="74">
        <f>BP!A205</f>
        <v>205</v>
      </c>
      <c r="V149" s="82"/>
      <c r="W149" s="67">
        <f ca="1">SUM(INDIRECT(ADDRESS(ROW(),SUMIFS($1:$1,$5:$5,1))):INDIRECT(ADDRESS(ROW(),SUMIFS($1:$1,$5:$5,MAX($5:$5)))))</f>
        <v>1221600</v>
      </c>
      <c r="Z149" s="67">
        <f ca="1">IF(Z$5="",0,SUMPRODUCT(
INDIRECT(ADDRESS($P149,SUMIFS($1:$1,$5:$5,1))&amp;":"&amp;ADDRESS($P149,Z$1)),
INDIRECT("rBP!"&amp;ADDRESS($S149,SUMIFS(rBP!$1:$1,rBP!$5:$5,MAX(rBP!$5:$5)-Z$5+1))&amp;":"&amp;ADDRESS($S149,SUMIFS(rBP!$1:$1,rBP!$5:$5,MAX(rBP!$5:$5))))))</f>
        <v>0</v>
      </c>
      <c r="AA149" s="67">
        <f ca="1">IF(AA$5="",0,SUMPRODUCT(
INDIRECT(ADDRESS($P149,SUMIFS($1:$1,$5:$5,1))&amp;":"&amp;ADDRESS($P149,AA$1)),
INDIRECT("rBP!"&amp;ADDRESS($S149,SUMIFS(rBP!$1:$1,rBP!$5:$5,MAX(rBP!$5:$5)-AA$5+1))&amp;":"&amp;ADDRESS($S149,SUMIFS(rBP!$1:$1,rBP!$5:$5,MAX(rBP!$5:$5))))))</f>
        <v>0</v>
      </c>
      <c r="AB149" s="67">
        <f ca="1">IF(AB$5="",0,SUMPRODUCT(
INDIRECT(ADDRESS($P149,SUMIFS($1:$1,$5:$5,1))&amp;":"&amp;ADDRESS($P149,AB$1)),
INDIRECT("rBP!"&amp;ADDRESS($S149,SUMIFS(rBP!$1:$1,rBP!$5:$5,MAX(rBP!$5:$5)-AB$5+1))&amp;":"&amp;ADDRESS($S149,SUMIFS(rBP!$1:$1,rBP!$5:$5,MAX(rBP!$5:$5))))))</f>
        <v>4000</v>
      </c>
      <c r="AC149" s="67">
        <f ca="1">IF(AC$5="",0,SUMPRODUCT(
INDIRECT(ADDRESS($P149,SUMIFS($1:$1,$5:$5,1))&amp;":"&amp;ADDRESS($P149,AC$1)),
INDIRECT("rBP!"&amp;ADDRESS($S149,SUMIFS(rBP!$1:$1,rBP!$5:$5,MAX(rBP!$5:$5)-AC$5+1))&amp;":"&amp;ADDRESS($S149,SUMIFS(rBP!$1:$1,rBP!$5:$5,MAX(rBP!$5:$5))))))</f>
        <v>8000</v>
      </c>
      <c r="AD149" s="67">
        <f ca="1">IF(AD$5="",0,SUMPRODUCT(
INDIRECT(ADDRESS($P149,SUMIFS($1:$1,$5:$5,1))&amp;":"&amp;ADDRESS($P149,AD$1)),
INDIRECT("rBP!"&amp;ADDRESS($S149,SUMIFS(rBP!$1:$1,rBP!$5:$5,MAX(rBP!$5:$5)-AD$5+1))&amp;":"&amp;ADDRESS($S149,SUMIFS(rBP!$1:$1,rBP!$5:$5,MAX(rBP!$5:$5))))))</f>
        <v>12000</v>
      </c>
      <c r="AE149" s="67">
        <f ca="1">IF(AE$5="",0,SUMPRODUCT(
INDIRECT(ADDRESS($P149,SUMIFS($1:$1,$5:$5,1))&amp;":"&amp;ADDRESS($P149,AE$1)),
INDIRECT("rBP!"&amp;ADDRESS($S149,SUMIFS(rBP!$1:$1,rBP!$5:$5,MAX(rBP!$5:$5)-AE$5+1))&amp;":"&amp;ADDRESS($S149,SUMIFS(rBP!$1:$1,rBP!$5:$5,MAX(rBP!$5:$5))))))</f>
        <v>15700</v>
      </c>
      <c r="AF149" s="67">
        <f ca="1">IF(AF$5="",0,SUMPRODUCT(
INDIRECT(ADDRESS($P149,SUMIFS($1:$1,$5:$5,1))&amp;":"&amp;ADDRESS($P149,AF$1)),
INDIRECT("rBP!"&amp;ADDRESS($S149,SUMIFS(rBP!$1:$1,rBP!$5:$5,MAX(rBP!$5:$5)-AF$5+1))&amp;":"&amp;ADDRESS($S149,SUMIFS(rBP!$1:$1,rBP!$5:$5,MAX(rBP!$5:$5))))))</f>
        <v>17500</v>
      </c>
      <c r="AG149" s="67">
        <f ca="1">IF(AG$5="",0,SUMPRODUCT(
INDIRECT(ADDRESS($P149,SUMIFS($1:$1,$5:$5,1))&amp;":"&amp;ADDRESS($P149,AG$1)),
INDIRECT("rBP!"&amp;ADDRESS($S149,SUMIFS(rBP!$1:$1,rBP!$5:$5,MAX(rBP!$5:$5)-AG$5+1))&amp;":"&amp;ADDRESS($S149,SUMIFS(rBP!$1:$1,rBP!$5:$5,MAX(rBP!$5:$5))))))</f>
        <v>18400</v>
      </c>
      <c r="AH149" s="67">
        <f ca="1">IF(AH$5="",0,SUMPRODUCT(
INDIRECT(ADDRESS($P149,SUMIFS($1:$1,$5:$5,1))&amp;":"&amp;ADDRESS($P149,AH$1)),
INDIRECT("rBP!"&amp;ADDRESS($S149,SUMIFS(rBP!$1:$1,rBP!$5:$5,MAX(rBP!$5:$5)-AH$5+1))&amp;":"&amp;ADDRESS($S149,SUMIFS(rBP!$1:$1,rBP!$5:$5,MAX(rBP!$5:$5))))))</f>
        <v>18900</v>
      </c>
      <c r="AI149" s="67">
        <f ca="1">IF(AI$5="",0,SUMPRODUCT(
INDIRECT(ADDRESS($P149,SUMIFS($1:$1,$5:$5,1))&amp;":"&amp;ADDRESS($P149,AI$1)),
INDIRECT("rBP!"&amp;ADDRESS($S149,SUMIFS(rBP!$1:$1,rBP!$5:$5,MAX(rBP!$5:$5)-AI$5+1))&amp;":"&amp;ADDRESS($S149,SUMIFS(rBP!$1:$1,rBP!$5:$5,MAX(rBP!$5:$5))))))</f>
        <v>19400</v>
      </c>
      <c r="AJ149" s="67">
        <f ca="1">IF(AJ$5="",0,SUMPRODUCT(
INDIRECT(ADDRESS($P149,SUMIFS($1:$1,$5:$5,1))&amp;":"&amp;ADDRESS($P149,AJ$1)),
INDIRECT("rBP!"&amp;ADDRESS($S149,SUMIFS(rBP!$1:$1,rBP!$5:$5,MAX(rBP!$5:$5)-AJ$5+1))&amp;":"&amp;ADDRESS($S149,SUMIFS(rBP!$1:$1,rBP!$5:$5,MAX(rBP!$5:$5))))))</f>
        <v>19900</v>
      </c>
      <c r="AK149" s="67">
        <f ca="1">IF(AK$5="",0,SUMPRODUCT(
INDIRECT(ADDRESS($P149,SUMIFS($1:$1,$5:$5,1))&amp;":"&amp;ADDRESS($P149,AK$1)),
INDIRECT("rBP!"&amp;ADDRESS($S149,SUMIFS(rBP!$1:$1,rBP!$5:$5,MAX(rBP!$5:$5)-AK$5+1))&amp;":"&amp;ADDRESS($S149,SUMIFS(rBP!$1:$1,rBP!$5:$5,MAX(rBP!$5:$5))))))</f>
        <v>20400</v>
      </c>
      <c r="AL149" s="67">
        <f ca="1">IF(AL$5="",0,SUMPRODUCT(
INDIRECT(ADDRESS($P149,SUMIFS($1:$1,$5:$5,1))&amp;":"&amp;ADDRESS($P149,AL$1)),
INDIRECT("rBP!"&amp;ADDRESS($S149,SUMIFS(rBP!$1:$1,rBP!$5:$5,MAX(rBP!$5:$5)-AL$5+1))&amp;":"&amp;ADDRESS($S149,SUMIFS(rBP!$1:$1,rBP!$5:$5,MAX(rBP!$5:$5))))))</f>
        <v>20900</v>
      </c>
      <c r="AM149" s="67">
        <f ca="1">IF(AM$5="",0,SUMPRODUCT(
INDIRECT(ADDRESS($P149,SUMIFS($1:$1,$5:$5,1))&amp;":"&amp;ADDRESS($P149,AM$1)),
INDIRECT("rBP!"&amp;ADDRESS($S149,SUMIFS(rBP!$1:$1,rBP!$5:$5,MAX(rBP!$5:$5)-AM$5+1))&amp;":"&amp;ADDRESS($S149,SUMIFS(rBP!$1:$1,rBP!$5:$5,MAX(rBP!$5:$5))))))</f>
        <v>21400</v>
      </c>
      <c r="AN149" s="67">
        <f ca="1">IF(AN$5="",0,SUMPRODUCT(
INDIRECT(ADDRESS($P149,SUMIFS($1:$1,$5:$5,1))&amp;":"&amp;ADDRESS($P149,AN$1)),
INDIRECT("rBP!"&amp;ADDRESS($S149,SUMIFS(rBP!$1:$1,rBP!$5:$5,MAX(rBP!$5:$5)-AN$5+1))&amp;":"&amp;ADDRESS($S149,SUMIFS(rBP!$1:$1,rBP!$5:$5,MAX(rBP!$5:$5))))))</f>
        <v>21900</v>
      </c>
      <c r="AO149" s="67">
        <f ca="1">IF(AO$5="",0,SUMPRODUCT(
INDIRECT(ADDRESS($P149,SUMIFS($1:$1,$5:$5,1))&amp;":"&amp;ADDRESS($P149,AO$1)),
INDIRECT("rBP!"&amp;ADDRESS($S149,SUMIFS(rBP!$1:$1,rBP!$5:$5,MAX(rBP!$5:$5)-AO$5+1))&amp;":"&amp;ADDRESS($S149,SUMIFS(rBP!$1:$1,rBP!$5:$5,MAX(rBP!$5:$5))))))</f>
        <v>22400</v>
      </c>
      <c r="AP149" s="67">
        <f ca="1">IF(AP$5="",0,SUMPRODUCT(
INDIRECT(ADDRESS($P149,SUMIFS($1:$1,$5:$5,1))&amp;":"&amp;ADDRESS($P149,AP$1)),
INDIRECT("rBP!"&amp;ADDRESS($S149,SUMIFS(rBP!$1:$1,rBP!$5:$5,MAX(rBP!$5:$5)-AP$5+1))&amp;":"&amp;ADDRESS($S149,SUMIFS(rBP!$1:$1,rBP!$5:$5,MAX(rBP!$5:$5))))))</f>
        <v>22900</v>
      </c>
      <c r="AQ149" s="67">
        <f ca="1">IF(AQ$5="",0,SUMPRODUCT(
INDIRECT(ADDRESS($P149,SUMIFS($1:$1,$5:$5,1))&amp;":"&amp;ADDRESS($P149,AQ$1)),
INDIRECT("rBP!"&amp;ADDRESS($S149,SUMIFS(rBP!$1:$1,rBP!$5:$5,MAX(rBP!$5:$5)-AQ$5+1))&amp;":"&amp;ADDRESS($S149,SUMIFS(rBP!$1:$1,rBP!$5:$5,MAX(rBP!$5:$5))))))</f>
        <v>23400</v>
      </c>
      <c r="AR149" s="67">
        <f ca="1">IF(AR$5="",0,SUMPRODUCT(
INDIRECT(ADDRESS($P149,SUMIFS($1:$1,$5:$5,1))&amp;":"&amp;ADDRESS($P149,AR$1)),
INDIRECT("rBP!"&amp;ADDRESS($S149,SUMIFS(rBP!$1:$1,rBP!$5:$5,MAX(rBP!$5:$5)-AR$5+1))&amp;":"&amp;ADDRESS($S149,SUMIFS(rBP!$1:$1,rBP!$5:$5,MAX(rBP!$5:$5))))))</f>
        <v>23900</v>
      </c>
      <c r="AS149" s="67">
        <f ca="1">IF(AS$5="",0,SUMPRODUCT(
INDIRECT(ADDRESS($P149,SUMIFS($1:$1,$5:$5,1))&amp;":"&amp;ADDRESS($P149,AS$1)),
INDIRECT("rBP!"&amp;ADDRESS($S149,SUMIFS(rBP!$1:$1,rBP!$5:$5,MAX(rBP!$5:$5)-AS$5+1))&amp;":"&amp;ADDRESS($S149,SUMIFS(rBP!$1:$1,rBP!$5:$5,MAX(rBP!$5:$5))))))</f>
        <v>24400</v>
      </c>
      <c r="AT149" s="67">
        <f ca="1">IF(AT$5="",0,SUMPRODUCT(
INDIRECT(ADDRESS($P149,SUMIFS($1:$1,$5:$5,1))&amp;":"&amp;ADDRESS($P149,AT$1)),
INDIRECT("rBP!"&amp;ADDRESS($S149,SUMIFS(rBP!$1:$1,rBP!$5:$5,MAX(rBP!$5:$5)-AT$5+1))&amp;":"&amp;ADDRESS($S149,SUMIFS(rBP!$1:$1,rBP!$5:$5,MAX(rBP!$5:$5))))))</f>
        <v>24900</v>
      </c>
      <c r="AU149" s="67">
        <f ca="1">IF(AU$5="",0,SUMPRODUCT(
INDIRECT(ADDRESS($P149,SUMIFS($1:$1,$5:$5,1))&amp;":"&amp;ADDRESS($P149,AU$1)),
INDIRECT("rBP!"&amp;ADDRESS($S149,SUMIFS(rBP!$1:$1,rBP!$5:$5,MAX(rBP!$5:$5)-AU$5+1))&amp;":"&amp;ADDRESS($S149,SUMIFS(rBP!$1:$1,rBP!$5:$5,MAX(rBP!$5:$5))))))</f>
        <v>25400</v>
      </c>
      <c r="AV149" s="67">
        <f ca="1">IF(AV$5="",0,SUMPRODUCT(
INDIRECT(ADDRESS($P149,SUMIFS($1:$1,$5:$5,1))&amp;":"&amp;ADDRESS($P149,AV$1)),
INDIRECT("rBP!"&amp;ADDRESS($S149,SUMIFS(rBP!$1:$1,rBP!$5:$5,MAX(rBP!$5:$5)-AV$5+1))&amp;":"&amp;ADDRESS($S149,SUMIFS(rBP!$1:$1,rBP!$5:$5,MAX(rBP!$5:$5))))))</f>
        <v>25900</v>
      </c>
      <c r="AW149" s="67">
        <f ca="1">IF(AW$5="",0,SUMPRODUCT(
INDIRECT(ADDRESS($P149,SUMIFS($1:$1,$5:$5,1))&amp;":"&amp;ADDRESS($P149,AW$1)),
INDIRECT("rBP!"&amp;ADDRESS($S149,SUMIFS(rBP!$1:$1,rBP!$5:$5,MAX(rBP!$5:$5)-AW$5+1))&amp;":"&amp;ADDRESS($S149,SUMIFS(rBP!$1:$1,rBP!$5:$5,MAX(rBP!$5:$5))))))</f>
        <v>26400</v>
      </c>
      <c r="AX149" s="67">
        <f ca="1">IF(AX$5="",0,SUMPRODUCT(
INDIRECT(ADDRESS($P149,SUMIFS($1:$1,$5:$5,1))&amp;":"&amp;ADDRESS($P149,AX$1)),
INDIRECT("rBP!"&amp;ADDRESS($S149,SUMIFS(rBP!$1:$1,rBP!$5:$5,MAX(rBP!$5:$5)-AX$5+1))&amp;":"&amp;ADDRESS($S149,SUMIFS(rBP!$1:$1,rBP!$5:$5,MAX(rBP!$5:$5))))))</f>
        <v>26900</v>
      </c>
      <c r="AY149" s="67">
        <f ca="1">IF(AY$5="",0,SUMPRODUCT(
INDIRECT(ADDRESS($P149,SUMIFS($1:$1,$5:$5,1))&amp;":"&amp;ADDRESS($P149,AY$1)),
INDIRECT("rBP!"&amp;ADDRESS($S149,SUMIFS(rBP!$1:$1,rBP!$5:$5,MAX(rBP!$5:$5)-AY$5+1))&amp;":"&amp;ADDRESS($S149,SUMIFS(rBP!$1:$1,rBP!$5:$5,MAX(rBP!$5:$5))))))</f>
        <v>27400</v>
      </c>
      <c r="AZ149" s="67">
        <f ca="1">IF(AZ$5="",0,SUMPRODUCT(
INDIRECT(ADDRESS($P149,SUMIFS($1:$1,$5:$5,1))&amp;":"&amp;ADDRESS($P149,AZ$1)),
INDIRECT("rBP!"&amp;ADDRESS($S149,SUMIFS(rBP!$1:$1,rBP!$5:$5,MAX(rBP!$5:$5)-AZ$5+1))&amp;":"&amp;ADDRESS($S149,SUMIFS(rBP!$1:$1,rBP!$5:$5,MAX(rBP!$5:$5))))))</f>
        <v>27900</v>
      </c>
      <c r="BA149" s="67">
        <f ca="1">IF(BA$5="",0,SUMPRODUCT(
INDIRECT(ADDRESS($P149,SUMIFS($1:$1,$5:$5,1))&amp;":"&amp;ADDRESS($P149,BA$1)),
INDIRECT("rBP!"&amp;ADDRESS($S149,SUMIFS(rBP!$1:$1,rBP!$5:$5,MAX(rBP!$5:$5)-BA$5+1))&amp;":"&amp;ADDRESS($S149,SUMIFS(rBP!$1:$1,rBP!$5:$5,MAX(rBP!$5:$5))))))</f>
        <v>28400</v>
      </c>
      <c r="BB149" s="67">
        <f ca="1">IF(BB$5="",0,SUMPRODUCT(
INDIRECT(ADDRESS($P149,SUMIFS($1:$1,$5:$5,1))&amp;":"&amp;ADDRESS($P149,BB$1)),
INDIRECT("rBP!"&amp;ADDRESS($S149,SUMIFS(rBP!$1:$1,rBP!$5:$5,MAX(rBP!$5:$5)-BB$5+1))&amp;":"&amp;ADDRESS($S149,SUMIFS(rBP!$1:$1,rBP!$5:$5,MAX(rBP!$5:$5))))))</f>
        <v>28900</v>
      </c>
      <c r="BC149" s="67">
        <f ca="1">IF(BC$5="",0,SUMPRODUCT(
INDIRECT(ADDRESS($P149,SUMIFS($1:$1,$5:$5,1))&amp;":"&amp;ADDRESS($P149,BC$1)),
INDIRECT("rBP!"&amp;ADDRESS($S149,SUMIFS(rBP!$1:$1,rBP!$5:$5,MAX(rBP!$5:$5)-BC$5+1))&amp;":"&amp;ADDRESS($S149,SUMIFS(rBP!$1:$1,rBP!$5:$5,MAX(rBP!$5:$5))))))</f>
        <v>29400</v>
      </c>
      <c r="BD149" s="67">
        <f ca="1">IF(BD$5="",0,SUMPRODUCT(
INDIRECT(ADDRESS($P149,SUMIFS($1:$1,$5:$5,1))&amp;":"&amp;ADDRESS($P149,BD$1)),
INDIRECT("rBP!"&amp;ADDRESS($S149,SUMIFS(rBP!$1:$1,rBP!$5:$5,MAX(rBP!$5:$5)-BD$5+1))&amp;":"&amp;ADDRESS($S149,SUMIFS(rBP!$1:$1,rBP!$5:$5,MAX(rBP!$5:$5))))))</f>
        <v>29900</v>
      </c>
      <c r="BE149" s="67">
        <f ca="1">IF(BE$5="",0,SUMPRODUCT(
INDIRECT(ADDRESS($P149,SUMIFS($1:$1,$5:$5,1))&amp;":"&amp;ADDRESS($P149,BE$1)),
INDIRECT("rBP!"&amp;ADDRESS($S149,SUMIFS(rBP!$1:$1,rBP!$5:$5,MAX(rBP!$5:$5)-BE$5+1))&amp;":"&amp;ADDRESS($S149,SUMIFS(rBP!$1:$1,rBP!$5:$5,MAX(rBP!$5:$5))))))</f>
        <v>30400</v>
      </c>
      <c r="BF149" s="67">
        <f ca="1">IF(BF$5="",0,SUMPRODUCT(
INDIRECT(ADDRESS($P149,SUMIFS($1:$1,$5:$5,1))&amp;":"&amp;ADDRESS($P149,BF$1)),
INDIRECT("rBP!"&amp;ADDRESS($S149,SUMIFS(rBP!$1:$1,rBP!$5:$5,MAX(rBP!$5:$5)-BF$5+1))&amp;":"&amp;ADDRESS($S149,SUMIFS(rBP!$1:$1,rBP!$5:$5,MAX(rBP!$5:$5))))))</f>
        <v>30900</v>
      </c>
      <c r="BG149" s="67">
        <f ca="1">IF(BG$5="",0,SUMPRODUCT(
INDIRECT(ADDRESS($P149,SUMIFS($1:$1,$5:$5,1))&amp;":"&amp;ADDRESS($P149,BG$1)),
INDIRECT("rBP!"&amp;ADDRESS($S149,SUMIFS(rBP!$1:$1,rBP!$5:$5,MAX(rBP!$5:$5)-BG$5+1))&amp;":"&amp;ADDRESS($S149,SUMIFS(rBP!$1:$1,rBP!$5:$5,MAX(rBP!$5:$5))))))</f>
        <v>31400</v>
      </c>
      <c r="BH149" s="67">
        <f ca="1">IF(BH$5="",0,SUMPRODUCT(
INDIRECT(ADDRESS($P149,SUMIFS($1:$1,$5:$5,1))&amp;":"&amp;ADDRESS($P149,BH$1)),
INDIRECT("rBP!"&amp;ADDRESS($S149,SUMIFS(rBP!$1:$1,rBP!$5:$5,MAX(rBP!$5:$5)-BH$5+1))&amp;":"&amp;ADDRESS($S149,SUMIFS(rBP!$1:$1,rBP!$5:$5,MAX(rBP!$5:$5))))))</f>
        <v>31900</v>
      </c>
      <c r="BI149" s="67">
        <f ca="1">IF(BI$5="",0,SUMPRODUCT(
INDIRECT(ADDRESS($P149,SUMIFS($1:$1,$5:$5,1))&amp;":"&amp;ADDRESS($P149,BI$1)),
INDIRECT("rBP!"&amp;ADDRESS($S149,SUMIFS(rBP!$1:$1,rBP!$5:$5,MAX(rBP!$5:$5)-BI$5+1))&amp;":"&amp;ADDRESS($S149,SUMIFS(rBP!$1:$1,rBP!$5:$5,MAX(rBP!$5:$5))))))</f>
        <v>32400</v>
      </c>
      <c r="BJ149" s="67">
        <f ca="1">IF(BJ$5="",0,SUMPRODUCT(
INDIRECT(ADDRESS($P149,SUMIFS($1:$1,$5:$5,1))&amp;":"&amp;ADDRESS($P149,BJ$1)),
INDIRECT("rBP!"&amp;ADDRESS($S149,SUMIFS(rBP!$1:$1,rBP!$5:$5,MAX(rBP!$5:$5)-BJ$5+1))&amp;":"&amp;ADDRESS($S149,SUMIFS(rBP!$1:$1,rBP!$5:$5,MAX(rBP!$5:$5))))))</f>
        <v>32900</v>
      </c>
      <c r="BK149" s="67">
        <f ca="1">IF(BK$5="",0,SUMPRODUCT(
INDIRECT(ADDRESS($P149,SUMIFS($1:$1,$5:$5,1))&amp;":"&amp;ADDRESS($P149,BK$1)),
INDIRECT("rBP!"&amp;ADDRESS($S149,SUMIFS(rBP!$1:$1,rBP!$5:$5,MAX(rBP!$5:$5)-BK$5+1))&amp;":"&amp;ADDRESS($S149,SUMIFS(rBP!$1:$1,rBP!$5:$5,MAX(rBP!$5:$5))))))</f>
        <v>33400</v>
      </c>
      <c r="BL149" s="67">
        <f ca="1">IF(BL$5="",0,SUMPRODUCT(
INDIRECT(ADDRESS($P149,SUMIFS($1:$1,$5:$5,1))&amp;":"&amp;ADDRESS($P149,BL$1)),
INDIRECT("rBP!"&amp;ADDRESS($S149,SUMIFS(rBP!$1:$1,rBP!$5:$5,MAX(rBP!$5:$5)-BL$5+1))&amp;":"&amp;ADDRESS($S149,SUMIFS(rBP!$1:$1,rBP!$5:$5,MAX(rBP!$5:$5))))))</f>
        <v>33900</v>
      </c>
      <c r="BM149" s="67">
        <f ca="1">IF(BM$5="",0,SUMPRODUCT(
INDIRECT(ADDRESS($P149,SUMIFS($1:$1,$5:$5,1))&amp;":"&amp;ADDRESS($P149,BM$1)),
INDIRECT("rBP!"&amp;ADDRESS($S149,SUMIFS(rBP!$1:$1,rBP!$5:$5,MAX(rBP!$5:$5)-BM$5+1))&amp;":"&amp;ADDRESS($S149,SUMIFS(rBP!$1:$1,rBP!$5:$5,MAX(rBP!$5:$5))))))</f>
        <v>34400</v>
      </c>
      <c r="BN149" s="67">
        <f ca="1">IF(BN$5="",0,SUMPRODUCT(
INDIRECT(ADDRESS($P149,SUMIFS($1:$1,$5:$5,1))&amp;":"&amp;ADDRESS($P149,BN$1)),
INDIRECT("rBP!"&amp;ADDRESS($S149,SUMIFS(rBP!$1:$1,rBP!$5:$5,MAX(rBP!$5:$5)-BN$5+1))&amp;":"&amp;ADDRESS($S149,SUMIFS(rBP!$1:$1,rBP!$5:$5,MAX(rBP!$5:$5))))))</f>
        <v>34900</v>
      </c>
      <c r="BO149" s="67">
        <f ca="1">IF(BO$5="",0,SUMPRODUCT(
INDIRECT(ADDRESS($P149,SUMIFS($1:$1,$5:$5,1))&amp;":"&amp;ADDRESS($P149,BO$1)),
INDIRECT("rBP!"&amp;ADDRESS($S149,SUMIFS(rBP!$1:$1,rBP!$5:$5,MAX(rBP!$5:$5)-BO$5+1))&amp;":"&amp;ADDRESS($S149,SUMIFS(rBP!$1:$1,rBP!$5:$5,MAX(rBP!$5:$5))))))</f>
        <v>35400</v>
      </c>
      <c r="BP149" s="67">
        <f ca="1">IF(BP$5="",0,SUMPRODUCT(
INDIRECT(ADDRESS($P149,SUMIFS($1:$1,$5:$5,1))&amp;":"&amp;ADDRESS($P149,BP$1)),
INDIRECT("rBP!"&amp;ADDRESS($S149,SUMIFS(rBP!$1:$1,rBP!$5:$5,MAX(rBP!$5:$5)-BP$5+1))&amp;":"&amp;ADDRESS($S149,SUMIFS(rBP!$1:$1,rBP!$5:$5,MAX(rBP!$5:$5))))))</f>
        <v>35900</v>
      </c>
      <c r="BQ149" s="67">
        <f ca="1">IF(BQ$5="",0,SUMPRODUCT(
INDIRECT(ADDRESS($P149,SUMIFS($1:$1,$5:$5,1))&amp;":"&amp;ADDRESS($P149,BQ$1)),
INDIRECT("rBP!"&amp;ADDRESS($S149,SUMIFS(rBP!$1:$1,rBP!$5:$5,MAX(rBP!$5:$5)-BQ$5+1))&amp;":"&amp;ADDRESS($S149,SUMIFS(rBP!$1:$1,rBP!$5:$5,MAX(rBP!$5:$5))))))</f>
        <v>36400</v>
      </c>
      <c r="BR149" s="67">
        <f ca="1">IF(BR$5="",0,SUMPRODUCT(
INDIRECT(ADDRESS($P149,SUMIFS($1:$1,$5:$5,1))&amp;":"&amp;ADDRESS($P149,BR$1)),
INDIRECT("rBP!"&amp;ADDRESS($S149,SUMIFS(rBP!$1:$1,rBP!$5:$5,MAX(rBP!$5:$5)-BR$5+1))&amp;":"&amp;ADDRESS($S149,SUMIFS(rBP!$1:$1,rBP!$5:$5,MAX(rBP!$5:$5))))))</f>
        <v>36900</v>
      </c>
      <c r="BS149" s="67">
        <f ca="1">IF(BS$5="",0,SUMPRODUCT(
INDIRECT(ADDRESS($P149,SUMIFS($1:$1,$5:$5,1))&amp;":"&amp;ADDRESS($P149,BS$1)),
INDIRECT("rBP!"&amp;ADDRESS($S149,SUMIFS(rBP!$1:$1,rBP!$5:$5,MAX(rBP!$5:$5)-BS$5+1))&amp;":"&amp;ADDRESS($S149,SUMIFS(rBP!$1:$1,rBP!$5:$5,MAX(rBP!$5:$5))))))</f>
        <v>37400</v>
      </c>
      <c r="BT149" s="67">
        <f ca="1">IF(BT$5="",0,SUMPRODUCT(
INDIRECT(ADDRESS($P149,SUMIFS($1:$1,$5:$5,1))&amp;":"&amp;ADDRESS($P149,BT$1)),
INDIRECT("rBP!"&amp;ADDRESS($S149,SUMIFS(rBP!$1:$1,rBP!$5:$5,MAX(rBP!$5:$5)-BT$5+1))&amp;":"&amp;ADDRESS($S149,SUMIFS(rBP!$1:$1,rBP!$5:$5,MAX(rBP!$5:$5))))))</f>
        <v>37900</v>
      </c>
      <c r="BU149" s="67">
        <f ca="1">IF(BU$5="",0,SUMPRODUCT(
INDIRECT(ADDRESS($P149,SUMIFS($1:$1,$5:$5,1))&amp;":"&amp;ADDRESS($P149,BU$1)),
INDIRECT("rBP!"&amp;ADDRESS($S149,SUMIFS(rBP!$1:$1,rBP!$5:$5,MAX(rBP!$5:$5)-BU$5+1))&amp;":"&amp;ADDRESS($S149,SUMIFS(rBP!$1:$1,rBP!$5:$5,MAX(rBP!$5:$5))))))</f>
        <v>38400</v>
      </c>
      <c r="BV149" s="67">
        <f ca="1">IF(BV$5="",0,SUMPRODUCT(
INDIRECT(ADDRESS($P149,SUMIFS($1:$1,$5:$5,1))&amp;":"&amp;ADDRESS($P149,BV$1)),
INDIRECT("rBP!"&amp;ADDRESS($S149,SUMIFS(rBP!$1:$1,rBP!$5:$5,MAX(rBP!$5:$5)-BV$5+1))&amp;":"&amp;ADDRESS($S149,SUMIFS(rBP!$1:$1,rBP!$5:$5,MAX(rBP!$5:$5))))))</f>
        <v>0</v>
      </c>
      <c r="BW149" s="67">
        <f ca="1">IF(BW$5="",0,SUMPRODUCT(
INDIRECT(ADDRESS($P149,SUMIFS($1:$1,$5:$5,1))&amp;":"&amp;ADDRESS($P149,BW$1)),
INDIRECT("rBP!"&amp;ADDRESS($S149,SUMIFS(rBP!$1:$1,rBP!$5:$5,MAX(rBP!$5:$5)-BW$5+1))&amp;":"&amp;ADDRESS($S149,SUMIFS(rBP!$1:$1,rBP!$5:$5,MAX(rBP!$5:$5))))))</f>
        <v>0</v>
      </c>
      <c r="BX149" s="67">
        <f ca="1">IF(BX$5="",0,SUMPRODUCT(
INDIRECT(ADDRESS($P149,SUMIFS($1:$1,$5:$5,1))&amp;":"&amp;ADDRESS($P149,BX$1)),
INDIRECT("rBP!"&amp;ADDRESS($S149,SUMIFS(rBP!$1:$1,rBP!$5:$5,MAX(rBP!$5:$5)-BX$5+1))&amp;":"&amp;ADDRESS($S149,SUMIFS(rBP!$1:$1,rBP!$5:$5,MAX(rBP!$5:$5))))))</f>
        <v>0</v>
      </c>
      <c r="BY149" s="67">
        <f ca="1">IF(BY$5="",0,SUMPRODUCT(
INDIRECT(ADDRESS($P149,SUMIFS($1:$1,$5:$5,1))&amp;":"&amp;ADDRESS($P149,BY$1)),
INDIRECT("rBP!"&amp;ADDRESS($S149,SUMIFS(rBP!$1:$1,rBP!$5:$5,MAX(rBP!$5:$5)-BY$5+1))&amp;":"&amp;ADDRESS($S149,SUMIFS(rBP!$1:$1,rBP!$5:$5,MAX(rBP!$5:$5))))))</f>
        <v>0</v>
      </c>
      <c r="BZ149" s="67">
        <f ca="1">IF(BZ$5="",0,SUMPRODUCT(
INDIRECT(ADDRESS($P149,SUMIFS($1:$1,$5:$5,1))&amp;":"&amp;ADDRESS($P149,BZ$1)),
INDIRECT("rBP!"&amp;ADDRESS($S149,SUMIFS(rBP!$1:$1,rBP!$5:$5,MAX(rBP!$5:$5)-BZ$5+1))&amp;":"&amp;ADDRESS($S149,SUMIFS(rBP!$1:$1,rBP!$5:$5,MAX(rBP!$5:$5))))))</f>
        <v>0</v>
      </c>
      <c r="CA149" s="67">
        <f ca="1">IF(CA$5="",0,SUMPRODUCT(
INDIRECT(ADDRESS($P149,SUMIFS($1:$1,$5:$5,1))&amp;":"&amp;ADDRESS($P149,CA$1)),
INDIRECT("rBP!"&amp;ADDRESS($S149,SUMIFS(rBP!$1:$1,rBP!$5:$5,MAX(rBP!$5:$5)-CA$5+1))&amp;":"&amp;ADDRESS($S149,SUMIFS(rBP!$1:$1,rBP!$5:$5,MAX(rBP!$5:$5))))))</f>
        <v>0</v>
      </c>
      <c r="CB149" s="67">
        <f ca="1">IF(CB$5="",0,SUMPRODUCT(
INDIRECT(ADDRESS($P149,SUMIFS($1:$1,$5:$5,1))&amp;":"&amp;ADDRESS($P149,CB$1)),
INDIRECT("rBP!"&amp;ADDRESS($S149,SUMIFS(rBP!$1:$1,rBP!$5:$5,MAX(rBP!$5:$5)-CB$5+1))&amp;":"&amp;ADDRESS($S149,SUMIFS(rBP!$1:$1,rBP!$5:$5,MAX(rBP!$5:$5))))))</f>
        <v>0</v>
      </c>
      <c r="CC149" s="67">
        <f ca="1">IF(CC$5="",0,SUMPRODUCT(
INDIRECT(ADDRESS($P149,SUMIFS($1:$1,$5:$5,1))&amp;":"&amp;ADDRESS($P149,CC$1)),
INDIRECT("rBP!"&amp;ADDRESS($S149,SUMIFS(rBP!$1:$1,rBP!$5:$5,MAX(rBP!$5:$5)-CC$5+1))&amp;":"&amp;ADDRESS($S149,SUMIFS(rBP!$1:$1,rBP!$5:$5,MAX(rBP!$5:$5))))))</f>
        <v>0</v>
      </c>
      <c r="CD149" s="67">
        <f ca="1">IF(CD$5="",0,SUMPRODUCT(
INDIRECT(ADDRESS($P149,SUMIFS($1:$1,$5:$5,1))&amp;":"&amp;ADDRESS($P149,CD$1)),
INDIRECT("rBP!"&amp;ADDRESS($S149,SUMIFS(rBP!$1:$1,rBP!$5:$5,MAX(rBP!$5:$5)-CD$5+1))&amp;":"&amp;ADDRESS($S149,SUMIFS(rBP!$1:$1,rBP!$5:$5,MAX(rBP!$5:$5))))))</f>
        <v>0</v>
      </c>
      <c r="CE149" s="67">
        <f ca="1">IF(CE$5="",0,SUMPRODUCT(
INDIRECT(ADDRESS($P149,SUMIFS($1:$1,$5:$5,1))&amp;":"&amp;ADDRESS($P149,CE$1)),
INDIRECT("rBP!"&amp;ADDRESS($S149,SUMIFS(rBP!$1:$1,rBP!$5:$5,MAX(rBP!$5:$5)-CE$5+1))&amp;":"&amp;ADDRESS($S149,SUMIFS(rBP!$1:$1,rBP!$5:$5,MAX(rBP!$5:$5))))))</f>
        <v>0</v>
      </c>
      <c r="CF149" s="67">
        <f ca="1">IF(CF$5="",0,SUMPRODUCT(
INDIRECT(ADDRESS($P149,SUMIFS($1:$1,$5:$5,1))&amp;":"&amp;ADDRESS($P149,CF$1)),
INDIRECT("rBP!"&amp;ADDRESS($S149,SUMIFS(rBP!$1:$1,rBP!$5:$5,MAX(rBP!$5:$5)-CF$5+1))&amp;":"&amp;ADDRESS($S149,SUMIFS(rBP!$1:$1,rBP!$5:$5,MAX(rBP!$5:$5))))))</f>
        <v>0</v>
      </c>
      <c r="CG149" s="67">
        <f ca="1">IF(CG$5="",0,SUMPRODUCT(
INDIRECT(ADDRESS($P149,SUMIFS($1:$1,$5:$5,1))&amp;":"&amp;ADDRESS($P149,CG$1)),
INDIRECT("rBP!"&amp;ADDRESS($S149,SUMIFS(rBP!$1:$1,rBP!$5:$5,MAX(rBP!$5:$5)-CG$5+1))&amp;":"&amp;ADDRESS($S149,SUMIFS(rBP!$1:$1,rBP!$5:$5,MAX(rBP!$5:$5))))))</f>
        <v>0</v>
      </c>
      <c r="CH149" s="67">
        <f ca="1">IF(CH$5="",0,SUMPRODUCT(
INDIRECT(ADDRESS($P149,SUMIFS($1:$1,$5:$5,1))&amp;":"&amp;ADDRESS($P149,CH$1)),
INDIRECT("rBP!"&amp;ADDRESS($S149,SUMIFS(rBP!$1:$1,rBP!$5:$5,MAX(rBP!$5:$5)-CH$5+1))&amp;":"&amp;ADDRESS($S149,SUMIFS(rBP!$1:$1,rBP!$5:$5,MAX(rBP!$5:$5))))))</f>
        <v>0</v>
      </c>
      <c r="CI149" s="67">
        <f ca="1">IF(CI$5="",0,SUMPRODUCT(
INDIRECT(ADDRESS($P149,SUMIFS($1:$1,$5:$5,1))&amp;":"&amp;ADDRESS($P149,CI$1)),
INDIRECT("rBP!"&amp;ADDRESS($S149,SUMIFS(rBP!$1:$1,rBP!$5:$5,MAX(rBP!$5:$5)-CI$5+1))&amp;":"&amp;ADDRESS($S149,SUMIFS(rBP!$1:$1,rBP!$5:$5,MAX(rBP!$5:$5))))))</f>
        <v>0</v>
      </c>
      <c r="CJ149" s="67">
        <f ca="1">IF(CJ$5="",0,SUMPRODUCT(
INDIRECT(ADDRESS($P149,SUMIFS($1:$1,$5:$5,1))&amp;":"&amp;ADDRESS($P149,CJ$1)),
INDIRECT("rBP!"&amp;ADDRESS($S149,SUMIFS(rBP!$1:$1,rBP!$5:$5,MAX(rBP!$5:$5)-CJ$5+1))&amp;":"&amp;ADDRESS($S149,SUMIFS(rBP!$1:$1,rBP!$5:$5,MAX(rBP!$5:$5))))))</f>
        <v>0</v>
      </c>
      <c r="CK149" s="67">
        <f ca="1">IF(CK$5="",0,SUMPRODUCT(
INDIRECT(ADDRESS($P149,SUMIFS($1:$1,$5:$5,1))&amp;":"&amp;ADDRESS($P149,CK$1)),
INDIRECT("rBP!"&amp;ADDRESS($S149,SUMIFS(rBP!$1:$1,rBP!$5:$5,MAX(rBP!$5:$5)-CK$5+1))&amp;":"&amp;ADDRESS($S149,SUMIFS(rBP!$1:$1,rBP!$5:$5,MAX(rBP!$5:$5))))))</f>
        <v>0</v>
      </c>
      <c r="CL149" s="67">
        <f ca="1">IF(CL$5="",0,SUMPRODUCT(
INDIRECT(ADDRESS($P149,SUMIFS($1:$1,$5:$5,1))&amp;":"&amp;ADDRESS($P149,CL$1)),
INDIRECT("rBP!"&amp;ADDRESS($S149,SUMIFS(rBP!$1:$1,rBP!$5:$5,MAX(rBP!$5:$5)-CL$5+1))&amp;":"&amp;ADDRESS($S149,SUMIFS(rBP!$1:$1,rBP!$5:$5,MAX(rBP!$5:$5))))))</f>
        <v>0</v>
      </c>
      <c r="CM149" s="67">
        <f ca="1">IF(CM$5="",0,SUMPRODUCT(
INDIRECT(ADDRESS($P149,SUMIFS($1:$1,$5:$5,1))&amp;":"&amp;ADDRESS($P149,CM$1)),
INDIRECT("rBP!"&amp;ADDRESS($S149,SUMIFS(rBP!$1:$1,rBP!$5:$5,MAX(rBP!$5:$5)-CM$5+1))&amp;":"&amp;ADDRESS($S149,SUMIFS(rBP!$1:$1,rBP!$5:$5,MAX(rBP!$5:$5))))))</f>
        <v>0</v>
      </c>
      <c r="CN149" s="67">
        <f ca="1">IF(CN$5="",0,SUMPRODUCT(
INDIRECT(ADDRESS($P149,SUMIFS($1:$1,$5:$5,1))&amp;":"&amp;ADDRESS($P149,CN$1)),
INDIRECT("rBP!"&amp;ADDRESS($S149,SUMIFS(rBP!$1:$1,rBP!$5:$5,MAX(rBP!$5:$5)-CN$5+1))&amp;":"&amp;ADDRESS($S149,SUMIFS(rBP!$1:$1,rBP!$5:$5,MAX(rBP!$5:$5))))))</f>
        <v>0</v>
      </c>
      <c r="CO149" s="67">
        <f ca="1">IF(CO$5="",0,SUMPRODUCT(
INDIRECT(ADDRESS($P149,SUMIFS($1:$1,$5:$5,1))&amp;":"&amp;ADDRESS($P149,CO$1)),
INDIRECT("rBP!"&amp;ADDRESS($S149,SUMIFS(rBP!$1:$1,rBP!$5:$5,MAX(rBP!$5:$5)-CO$5+1))&amp;":"&amp;ADDRESS($S149,SUMIFS(rBP!$1:$1,rBP!$5:$5,MAX(rBP!$5:$5))))))</f>
        <v>0</v>
      </c>
      <c r="CP149" s="67">
        <f ca="1">IF(CP$5="",0,SUMPRODUCT(
INDIRECT(ADDRESS($P149,SUMIFS($1:$1,$5:$5,1))&amp;":"&amp;ADDRESS($P149,CP$1)),
INDIRECT("rBP!"&amp;ADDRESS($S149,SUMIFS(rBP!$1:$1,rBP!$5:$5,MAX(rBP!$5:$5)-CP$5+1))&amp;":"&amp;ADDRESS($S149,SUMIFS(rBP!$1:$1,rBP!$5:$5,MAX(rBP!$5:$5))))))</f>
        <v>0</v>
      </c>
      <c r="CQ149" s="67">
        <f ca="1">IF(CQ$5="",0,SUMPRODUCT(
INDIRECT(ADDRESS($P149,SUMIFS($1:$1,$5:$5,1))&amp;":"&amp;ADDRESS($P149,CQ$1)),
INDIRECT("rBP!"&amp;ADDRESS($S149,SUMIFS(rBP!$1:$1,rBP!$5:$5,MAX(rBP!$5:$5)-CQ$5+1))&amp;":"&amp;ADDRESS($S149,SUMIFS(rBP!$1:$1,rBP!$5:$5,MAX(rBP!$5:$5))))))</f>
        <v>0</v>
      </c>
      <c r="CR149" s="67">
        <f ca="1">IF(CR$5="",0,SUMPRODUCT(
INDIRECT(ADDRESS($P149,SUMIFS($1:$1,$5:$5,1))&amp;":"&amp;ADDRESS($P149,CR$1)),
INDIRECT("rBP!"&amp;ADDRESS($S149,SUMIFS(rBP!$1:$1,rBP!$5:$5,MAX(rBP!$5:$5)-CR$5+1))&amp;":"&amp;ADDRESS($S149,SUMIFS(rBP!$1:$1,rBP!$5:$5,MAX(rBP!$5:$5))))))</f>
        <v>0</v>
      </c>
      <c r="CS149" s="67">
        <f ca="1">IF(CS$5="",0,SUMPRODUCT(
INDIRECT(ADDRESS($P149,SUMIFS($1:$1,$5:$5,1))&amp;":"&amp;ADDRESS($P149,CS$1)),
INDIRECT("rBP!"&amp;ADDRESS($S149,SUMIFS(rBP!$1:$1,rBP!$5:$5,MAX(rBP!$5:$5)-CS$5+1))&amp;":"&amp;ADDRESS($S149,SUMIFS(rBP!$1:$1,rBP!$5:$5,MAX(rBP!$5:$5))))))</f>
        <v>0</v>
      </c>
      <c r="CT149" s="67">
        <f ca="1">IF(CT$5="",0,SUMPRODUCT(
INDIRECT(ADDRESS($P149,SUMIFS($1:$1,$5:$5,1))&amp;":"&amp;ADDRESS($P149,CT$1)),
INDIRECT("rBP!"&amp;ADDRESS($S149,SUMIFS(rBP!$1:$1,rBP!$5:$5,MAX(rBP!$5:$5)-CT$5+1))&amp;":"&amp;ADDRESS($S149,SUMIFS(rBP!$1:$1,rBP!$5:$5,MAX(rBP!$5:$5))))))</f>
        <v>0</v>
      </c>
    </row>
    <row r="150" spans="1:98" x14ac:dyDescent="0.3">
      <c r="A150" s="11">
        <f>ROW()</f>
        <v>150</v>
      </c>
    </row>
    <row r="151" spans="1:98" x14ac:dyDescent="0.3">
      <c r="A151" s="11">
        <f>ROW()</f>
        <v>151</v>
      </c>
      <c r="F151" s="6" t="s">
        <v>112</v>
      </c>
      <c r="M151" s="14" t="s">
        <v>113</v>
      </c>
      <c r="N151" s="13"/>
      <c r="O151" s="13"/>
      <c r="P151" s="74">
        <f>A149</f>
        <v>149</v>
      </c>
      <c r="Q151" s="31"/>
      <c r="R151" s="46"/>
      <c r="S151" s="74">
        <f>BP!A207</f>
        <v>207</v>
      </c>
      <c r="T151" s="13"/>
      <c r="U151" s="13"/>
      <c r="V151" s="82"/>
      <c r="W151" s="67">
        <f ca="1">SUM(INDIRECT(ADDRESS(ROW(),SUMIFS($1:$1,$5:$5,1))):INDIRECT(ADDRESS(ROW(),SUMIFS($1:$1,$5:$5,MAX($5:$5)))))</f>
        <v>42382.800000000025</v>
      </c>
      <c r="X151" s="13"/>
      <c r="Y151" s="13"/>
      <c r="Z151" s="67">
        <f ca="1">IF(Z$5="",0,SUMPRODUCT(
INDIRECT(ADDRESS($P151,SUMIFS($1:$1,$5:$5,1))&amp;":"&amp;ADDRESS($P151,Z$1)),
INDIRECT("rBP!"&amp;ADDRESS($S151,SUMIFS(rBP!$1:$1,rBP!$5:$5,MAX(rBP!$5:$5)-Z$5+1))&amp;":"&amp;ADDRESS($S151,SUMIFS(rBP!$1:$1,rBP!$5:$5,MAX(rBP!$5:$5))))))</f>
        <v>0</v>
      </c>
      <c r="AA151" s="67">
        <f ca="1">IF(AA$5="",0,SUMPRODUCT(
INDIRECT(ADDRESS($P151,SUMIFS($1:$1,$5:$5,1))&amp;":"&amp;ADDRESS($P151,AA$1)),
INDIRECT("rBP!"&amp;ADDRESS($S151,SUMIFS(rBP!$1:$1,rBP!$5:$5,MAX(rBP!$5:$5)-AA$5+1))&amp;":"&amp;ADDRESS($S151,SUMIFS(rBP!$1:$1,rBP!$5:$5,MAX(rBP!$5:$5))))))</f>
        <v>0</v>
      </c>
      <c r="AB151" s="67">
        <f ca="1">IF(AB$5="",0,SUMPRODUCT(
INDIRECT(ADDRESS($P151,SUMIFS($1:$1,$5:$5,1))&amp;":"&amp;ADDRESS($P151,AB$1)),
INDIRECT("rBP!"&amp;ADDRESS($S151,SUMIFS(rBP!$1:$1,rBP!$5:$5,MAX(rBP!$5:$5)-AB$5+1))&amp;":"&amp;ADDRESS($S151,SUMIFS(rBP!$1:$1,rBP!$5:$5,MAX(rBP!$5:$5))))))</f>
        <v>40</v>
      </c>
      <c r="AC151" s="67">
        <f ca="1">IF(AC$5="",0,SUMPRODUCT(
INDIRECT(ADDRESS($P151,SUMIFS($1:$1,$5:$5,1))&amp;":"&amp;ADDRESS($P151,AC$1)),
INDIRECT("rBP!"&amp;ADDRESS($S151,SUMIFS(rBP!$1:$1,rBP!$5:$5,MAX(rBP!$5:$5)-AC$5+1))&amp;":"&amp;ADDRESS($S151,SUMIFS(rBP!$1:$1,rBP!$5:$5,MAX(rBP!$5:$5))))))</f>
        <v>160</v>
      </c>
      <c r="AD151" s="67">
        <f ca="1">IF(AD$5="",0,SUMPRODUCT(
INDIRECT(ADDRESS($P151,SUMIFS($1:$1,$5:$5,1))&amp;":"&amp;ADDRESS($P151,AD$1)),
INDIRECT("rBP!"&amp;ADDRESS($S151,SUMIFS(rBP!$1:$1,rBP!$5:$5,MAX(rBP!$5:$5)-AD$5+1))&amp;":"&amp;ADDRESS($S151,SUMIFS(rBP!$1:$1,rBP!$5:$5,MAX(rBP!$5:$5))))))</f>
        <v>288</v>
      </c>
      <c r="AE151" s="67">
        <f ca="1">IF(AE$5="",0,SUMPRODUCT(
INDIRECT(ADDRESS($P151,SUMIFS($1:$1,$5:$5,1))&amp;":"&amp;ADDRESS($P151,AE$1)),
INDIRECT("rBP!"&amp;ADDRESS($S151,SUMIFS(rBP!$1:$1,rBP!$5:$5,MAX(rBP!$5:$5)-AE$5+1))&amp;":"&amp;ADDRESS($S151,SUMIFS(rBP!$1:$1,rBP!$5:$5,MAX(rBP!$5:$5))))))</f>
        <v>417</v>
      </c>
      <c r="AF151" s="67">
        <f ca="1">IF(AF$5="",0,SUMPRODUCT(
INDIRECT(ADDRESS($P151,SUMIFS($1:$1,$5:$5,1))&amp;":"&amp;ADDRESS($P151,AF$1)),
INDIRECT("rBP!"&amp;ADDRESS($S151,SUMIFS(rBP!$1:$1,rBP!$5:$5,MAX(rBP!$5:$5)-AF$5+1))&amp;":"&amp;ADDRESS($S151,SUMIFS(rBP!$1:$1,rBP!$5:$5,MAX(rBP!$5:$5))))))</f>
        <v>525</v>
      </c>
      <c r="AG151" s="67">
        <f ca="1">IF(AG$5="",0,SUMPRODUCT(
INDIRECT(ADDRESS($P151,SUMIFS($1:$1,$5:$5,1))&amp;":"&amp;ADDRESS($P151,AG$1)),
INDIRECT("rBP!"&amp;ADDRESS($S151,SUMIFS(rBP!$1:$1,rBP!$5:$5,MAX(rBP!$5:$5)-AG$5+1))&amp;":"&amp;ADDRESS($S151,SUMIFS(rBP!$1:$1,rBP!$5:$5,MAX(rBP!$5:$5))))))</f>
        <v>589.4</v>
      </c>
      <c r="AH151" s="67">
        <f ca="1">IF(AH$5="",0,SUMPRODUCT(
INDIRECT(ADDRESS($P151,SUMIFS($1:$1,$5:$5,1))&amp;":"&amp;ADDRESS($P151,AH$1)),
INDIRECT("rBP!"&amp;ADDRESS($S151,SUMIFS(rBP!$1:$1,rBP!$5:$5,MAX(rBP!$5:$5)-AH$5+1))&amp;":"&amp;ADDRESS($S151,SUMIFS(rBP!$1:$1,rBP!$5:$5,MAX(rBP!$5:$5))))))</f>
        <v>631.70000000000005</v>
      </c>
      <c r="AI151" s="67">
        <f ca="1">IF(AI$5="",0,SUMPRODUCT(
INDIRECT(ADDRESS($P151,SUMIFS($1:$1,$5:$5,1))&amp;":"&amp;ADDRESS($P151,AI$1)),
INDIRECT("rBP!"&amp;ADDRESS($S151,SUMIFS(rBP!$1:$1,rBP!$5:$5,MAX(rBP!$5:$5)-AI$5+1))&amp;":"&amp;ADDRESS($S151,SUMIFS(rBP!$1:$1,rBP!$5:$5,MAX(rBP!$5:$5))))))</f>
        <v>662</v>
      </c>
      <c r="AJ151" s="67">
        <f ca="1">IF(AJ$5="",0,SUMPRODUCT(
INDIRECT(ADDRESS($P151,SUMIFS($1:$1,$5:$5,1))&amp;":"&amp;ADDRESS($P151,AJ$1)),
INDIRECT("rBP!"&amp;ADDRESS($S151,SUMIFS(rBP!$1:$1,rBP!$5:$5,MAX(rBP!$5:$5)-AJ$5+1))&amp;":"&amp;ADDRESS($S151,SUMIFS(rBP!$1:$1,rBP!$5:$5,MAX(rBP!$5:$5))))))</f>
        <v>688.4</v>
      </c>
      <c r="AK151" s="67">
        <f ca="1">IF(AK$5="",0,SUMPRODUCT(
INDIRECT(ADDRESS($P151,SUMIFS($1:$1,$5:$5,1))&amp;":"&amp;ADDRESS($P151,AK$1)),
INDIRECT("rBP!"&amp;ADDRESS($S151,SUMIFS(rBP!$1:$1,rBP!$5:$5,MAX(rBP!$5:$5)-AK$5+1))&amp;":"&amp;ADDRESS($S151,SUMIFS(rBP!$1:$1,rBP!$5:$5,MAX(rBP!$5:$5))))))</f>
        <v>711.3</v>
      </c>
      <c r="AL151" s="67">
        <f ca="1">IF(AL$5="",0,SUMPRODUCT(
INDIRECT(ADDRESS($P151,SUMIFS($1:$1,$5:$5,1))&amp;":"&amp;ADDRESS($P151,AL$1)),
INDIRECT("rBP!"&amp;ADDRESS($S151,SUMIFS(rBP!$1:$1,rBP!$5:$5,MAX(rBP!$5:$5)-AL$5+1))&amp;":"&amp;ADDRESS($S151,SUMIFS(rBP!$1:$1,rBP!$5:$5,MAX(rBP!$5:$5))))))</f>
        <v>731</v>
      </c>
      <c r="AM151" s="67">
        <f ca="1">IF(AM$5="",0,SUMPRODUCT(
INDIRECT(ADDRESS($P151,SUMIFS($1:$1,$5:$5,1))&amp;":"&amp;ADDRESS($P151,AM$1)),
INDIRECT("rBP!"&amp;ADDRESS($S151,SUMIFS(rBP!$1:$1,rBP!$5:$5,MAX(rBP!$5:$5)-AM$5+1))&amp;":"&amp;ADDRESS($S151,SUMIFS(rBP!$1:$1,rBP!$5:$5,MAX(rBP!$5:$5))))))</f>
        <v>749.4</v>
      </c>
      <c r="AN151" s="67">
        <f ca="1">IF(AN$5="",0,SUMPRODUCT(
INDIRECT(ADDRESS($P151,SUMIFS($1:$1,$5:$5,1))&amp;":"&amp;ADDRESS($P151,AN$1)),
INDIRECT("rBP!"&amp;ADDRESS($S151,SUMIFS(rBP!$1:$1,rBP!$5:$5,MAX(rBP!$5:$5)-AN$5+1))&amp;":"&amp;ADDRESS($S151,SUMIFS(rBP!$1:$1,rBP!$5:$5,MAX(rBP!$5:$5))))))</f>
        <v>767.4</v>
      </c>
      <c r="AO151" s="67">
        <f ca="1">IF(AO$5="",0,SUMPRODUCT(
INDIRECT(ADDRESS($P151,SUMIFS($1:$1,$5:$5,1))&amp;":"&amp;ADDRESS($P151,AO$1)),
INDIRECT("rBP!"&amp;ADDRESS($S151,SUMIFS(rBP!$1:$1,rBP!$5:$5,MAX(rBP!$5:$5)-AO$5+1))&amp;":"&amp;ADDRESS($S151,SUMIFS(rBP!$1:$1,rBP!$5:$5,MAX(rBP!$5:$5))))))</f>
        <v>785.4</v>
      </c>
      <c r="AP151" s="67">
        <f ca="1">IF(AP$5="",0,SUMPRODUCT(
INDIRECT(ADDRESS($P151,SUMIFS($1:$1,$5:$5,1))&amp;":"&amp;ADDRESS($P151,AP$1)),
INDIRECT("rBP!"&amp;ADDRESS($S151,SUMIFS(rBP!$1:$1,rBP!$5:$5,MAX(rBP!$5:$5)-AP$5+1))&amp;":"&amp;ADDRESS($S151,SUMIFS(rBP!$1:$1,rBP!$5:$5,MAX(rBP!$5:$5))))))</f>
        <v>803.4</v>
      </c>
      <c r="AQ151" s="67">
        <f ca="1">IF(AQ$5="",0,SUMPRODUCT(
INDIRECT(ADDRESS($P151,SUMIFS($1:$1,$5:$5,1))&amp;":"&amp;ADDRESS($P151,AQ$1)),
INDIRECT("rBP!"&amp;ADDRESS($S151,SUMIFS(rBP!$1:$1,rBP!$5:$5,MAX(rBP!$5:$5)-AQ$5+1))&amp;":"&amp;ADDRESS($S151,SUMIFS(rBP!$1:$1,rBP!$5:$5,MAX(rBP!$5:$5))))))</f>
        <v>821.4</v>
      </c>
      <c r="AR151" s="67">
        <f ca="1">IF(AR$5="",0,SUMPRODUCT(
INDIRECT(ADDRESS($P151,SUMIFS($1:$1,$5:$5,1))&amp;":"&amp;ADDRESS($P151,AR$1)),
INDIRECT("rBP!"&amp;ADDRESS($S151,SUMIFS(rBP!$1:$1,rBP!$5:$5,MAX(rBP!$5:$5)-AR$5+1))&amp;":"&amp;ADDRESS($S151,SUMIFS(rBP!$1:$1,rBP!$5:$5,MAX(rBP!$5:$5))))))</f>
        <v>839.4</v>
      </c>
      <c r="AS151" s="67">
        <f ca="1">IF(AS$5="",0,SUMPRODUCT(
INDIRECT(ADDRESS($P151,SUMIFS($1:$1,$5:$5,1))&amp;":"&amp;ADDRESS($P151,AS$1)),
INDIRECT("rBP!"&amp;ADDRESS($S151,SUMIFS(rBP!$1:$1,rBP!$5:$5,MAX(rBP!$5:$5)-AS$5+1))&amp;":"&amp;ADDRESS($S151,SUMIFS(rBP!$1:$1,rBP!$5:$5,MAX(rBP!$5:$5))))))</f>
        <v>857.4</v>
      </c>
      <c r="AT151" s="67">
        <f ca="1">IF(AT$5="",0,SUMPRODUCT(
INDIRECT(ADDRESS($P151,SUMIFS($1:$1,$5:$5,1))&amp;":"&amp;ADDRESS($P151,AT$1)),
INDIRECT("rBP!"&amp;ADDRESS($S151,SUMIFS(rBP!$1:$1,rBP!$5:$5,MAX(rBP!$5:$5)-AT$5+1))&amp;":"&amp;ADDRESS($S151,SUMIFS(rBP!$1:$1,rBP!$5:$5,MAX(rBP!$5:$5))))))</f>
        <v>875.4</v>
      </c>
      <c r="AU151" s="67">
        <f ca="1">IF(AU$5="",0,SUMPRODUCT(
INDIRECT(ADDRESS($P151,SUMIFS($1:$1,$5:$5,1))&amp;":"&amp;ADDRESS($P151,AU$1)),
INDIRECT("rBP!"&amp;ADDRESS($S151,SUMIFS(rBP!$1:$1,rBP!$5:$5,MAX(rBP!$5:$5)-AU$5+1))&amp;":"&amp;ADDRESS($S151,SUMIFS(rBP!$1:$1,rBP!$5:$5,MAX(rBP!$5:$5))))))</f>
        <v>893.4</v>
      </c>
      <c r="AV151" s="67">
        <f ca="1">IF(AV$5="",0,SUMPRODUCT(
INDIRECT(ADDRESS($P151,SUMIFS($1:$1,$5:$5,1))&amp;":"&amp;ADDRESS($P151,AV$1)),
INDIRECT("rBP!"&amp;ADDRESS($S151,SUMIFS(rBP!$1:$1,rBP!$5:$5,MAX(rBP!$5:$5)-AV$5+1))&amp;":"&amp;ADDRESS($S151,SUMIFS(rBP!$1:$1,rBP!$5:$5,MAX(rBP!$5:$5))))))</f>
        <v>911.4</v>
      </c>
      <c r="AW151" s="67">
        <f ca="1">IF(AW$5="",0,SUMPRODUCT(
INDIRECT(ADDRESS($P151,SUMIFS($1:$1,$5:$5,1))&amp;":"&amp;ADDRESS($P151,AW$1)),
INDIRECT("rBP!"&amp;ADDRESS($S151,SUMIFS(rBP!$1:$1,rBP!$5:$5,MAX(rBP!$5:$5)-AW$5+1))&amp;":"&amp;ADDRESS($S151,SUMIFS(rBP!$1:$1,rBP!$5:$5,MAX(rBP!$5:$5))))))</f>
        <v>929.4</v>
      </c>
      <c r="AX151" s="67">
        <f ca="1">IF(AX$5="",0,SUMPRODUCT(
INDIRECT(ADDRESS($P151,SUMIFS($1:$1,$5:$5,1))&amp;":"&amp;ADDRESS($P151,AX$1)),
INDIRECT("rBP!"&amp;ADDRESS($S151,SUMIFS(rBP!$1:$1,rBP!$5:$5,MAX(rBP!$5:$5)-AX$5+1))&amp;":"&amp;ADDRESS($S151,SUMIFS(rBP!$1:$1,rBP!$5:$5,MAX(rBP!$5:$5))))))</f>
        <v>947.4</v>
      </c>
      <c r="AY151" s="67">
        <f ca="1">IF(AY$5="",0,SUMPRODUCT(
INDIRECT(ADDRESS($P151,SUMIFS($1:$1,$5:$5,1))&amp;":"&amp;ADDRESS($P151,AY$1)),
INDIRECT("rBP!"&amp;ADDRESS($S151,SUMIFS(rBP!$1:$1,rBP!$5:$5,MAX(rBP!$5:$5)-AY$5+1))&amp;":"&amp;ADDRESS($S151,SUMIFS(rBP!$1:$1,rBP!$5:$5,MAX(rBP!$5:$5))))))</f>
        <v>965.4</v>
      </c>
      <c r="AZ151" s="67">
        <f ca="1">IF(AZ$5="",0,SUMPRODUCT(
INDIRECT(ADDRESS($P151,SUMIFS($1:$1,$5:$5,1))&amp;":"&amp;ADDRESS($P151,AZ$1)),
INDIRECT("rBP!"&amp;ADDRESS($S151,SUMIFS(rBP!$1:$1,rBP!$5:$5,MAX(rBP!$5:$5)-AZ$5+1))&amp;":"&amp;ADDRESS($S151,SUMIFS(rBP!$1:$1,rBP!$5:$5,MAX(rBP!$5:$5))))))</f>
        <v>983.4</v>
      </c>
      <c r="BA151" s="67">
        <f ca="1">IF(BA$5="",0,SUMPRODUCT(
INDIRECT(ADDRESS($P151,SUMIFS($1:$1,$5:$5,1))&amp;":"&amp;ADDRESS($P151,BA$1)),
INDIRECT("rBP!"&amp;ADDRESS($S151,SUMIFS(rBP!$1:$1,rBP!$5:$5,MAX(rBP!$5:$5)-BA$5+1))&amp;":"&amp;ADDRESS($S151,SUMIFS(rBP!$1:$1,rBP!$5:$5,MAX(rBP!$5:$5))))))</f>
        <v>1001.4</v>
      </c>
      <c r="BB151" s="67">
        <f ca="1">IF(BB$5="",0,SUMPRODUCT(
INDIRECT(ADDRESS($P151,SUMIFS($1:$1,$5:$5,1))&amp;":"&amp;ADDRESS($P151,BB$1)),
INDIRECT("rBP!"&amp;ADDRESS($S151,SUMIFS(rBP!$1:$1,rBP!$5:$5,MAX(rBP!$5:$5)-BB$5+1))&amp;":"&amp;ADDRESS($S151,SUMIFS(rBP!$1:$1,rBP!$5:$5,MAX(rBP!$5:$5))))))</f>
        <v>1019.4</v>
      </c>
      <c r="BC151" s="67">
        <f ca="1">IF(BC$5="",0,SUMPRODUCT(
INDIRECT(ADDRESS($P151,SUMIFS($1:$1,$5:$5,1))&amp;":"&amp;ADDRESS($P151,BC$1)),
INDIRECT("rBP!"&amp;ADDRESS($S151,SUMIFS(rBP!$1:$1,rBP!$5:$5,MAX(rBP!$5:$5)-BC$5+1))&amp;":"&amp;ADDRESS($S151,SUMIFS(rBP!$1:$1,rBP!$5:$5,MAX(rBP!$5:$5))))))</f>
        <v>1037.4000000000001</v>
      </c>
      <c r="BD151" s="67">
        <f ca="1">IF(BD$5="",0,SUMPRODUCT(
INDIRECT(ADDRESS($P151,SUMIFS($1:$1,$5:$5,1))&amp;":"&amp;ADDRESS($P151,BD$1)),
INDIRECT("rBP!"&amp;ADDRESS($S151,SUMIFS(rBP!$1:$1,rBP!$5:$5,MAX(rBP!$5:$5)-BD$5+1))&amp;":"&amp;ADDRESS($S151,SUMIFS(rBP!$1:$1,rBP!$5:$5,MAX(rBP!$5:$5))))))</f>
        <v>1055.4000000000001</v>
      </c>
      <c r="BE151" s="67">
        <f ca="1">IF(BE$5="",0,SUMPRODUCT(
INDIRECT(ADDRESS($P151,SUMIFS($1:$1,$5:$5,1))&amp;":"&amp;ADDRESS($P151,BE$1)),
INDIRECT("rBP!"&amp;ADDRESS($S151,SUMIFS(rBP!$1:$1,rBP!$5:$5,MAX(rBP!$5:$5)-BE$5+1))&amp;":"&amp;ADDRESS($S151,SUMIFS(rBP!$1:$1,rBP!$5:$5,MAX(rBP!$5:$5))))))</f>
        <v>1073.4000000000001</v>
      </c>
      <c r="BF151" s="67">
        <f ca="1">IF(BF$5="",0,SUMPRODUCT(
INDIRECT(ADDRESS($P151,SUMIFS($1:$1,$5:$5,1))&amp;":"&amp;ADDRESS($P151,BF$1)),
INDIRECT("rBP!"&amp;ADDRESS($S151,SUMIFS(rBP!$1:$1,rBP!$5:$5,MAX(rBP!$5:$5)-BF$5+1))&amp;":"&amp;ADDRESS($S151,SUMIFS(rBP!$1:$1,rBP!$5:$5,MAX(rBP!$5:$5))))))</f>
        <v>1091.4000000000001</v>
      </c>
      <c r="BG151" s="67">
        <f ca="1">IF(BG$5="",0,SUMPRODUCT(
INDIRECT(ADDRESS($P151,SUMIFS($1:$1,$5:$5,1))&amp;":"&amp;ADDRESS($P151,BG$1)),
INDIRECT("rBP!"&amp;ADDRESS($S151,SUMIFS(rBP!$1:$1,rBP!$5:$5,MAX(rBP!$5:$5)-BG$5+1))&amp;":"&amp;ADDRESS($S151,SUMIFS(rBP!$1:$1,rBP!$5:$5,MAX(rBP!$5:$5))))))</f>
        <v>1109.4000000000001</v>
      </c>
      <c r="BH151" s="67">
        <f ca="1">IF(BH$5="",0,SUMPRODUCT(
INDIRECT(ADDRESS($P151,SUMIFS($1:$1,$5:$5,1))&amp;":"&amp;ADDRESS($P151,BH$1)),
INDIRECT("rBP!"&amp;ADDRESS($S151,SUMIFS(rBP!$1:$1,rBP!$5:$5,MAX(rBP!$5:$5)-BH$5+1))&amp;":"&amp;ADDRESS($S151,SUMIFS(rBP!$1:$1,rBP!$5:$5,MAX(rBP!$5:$5))))))</f>
        <v>1127.4000000000001</v>
      </c>
      <c r="BI151" s="67">
        <f ca="1">IF(BI$5="",0,SUMPRODUCT(
INDIRECT(ADDRESS($P151,SUMIFS($1:$1,$5:$5,1))&amp;":"&amp;ADDRESS($P151,BI$1)),
INDIRECT("rBP!"&amp;ADDRESS($S151,SUMIFS(rBP!$1:$1,rBP!$5:$5,MAX(rBP!$5:$5)-BI$5+1))&amp;":"&amp;ADDRESS($S151,SUMIFS(rBP!$1:$1,rBP!$5:$5,MAX(rBP!$5:$5))))))</f>
        <v>1145.4000000000001</v>
      </c>
      <c r="BJ151" s="67">
        <f ca="1">IF(BJ$5="",0,SUMPRODUCT(
INDIRECT(ADDRESS($P151,SUMIFS($1:$1,$5:$5,1))&amp;":"&amp;ADDRESS($P151,BJ$1)),
INDIRECT("rBP!"&amp;ADDRESS($S151,SUMIFS(rBP!$1:$1,rBP!$5:$5,MAX(rBP!$5:$5)-BJ$5+1))&amp;":"&amp;ADDRESS($S151,SUMIFS(rBP!$1:$1,rBP!$5:$5,MAX(rBP!$5:$5))))))</f>
        <v>1163.4000000000001</v>
      </c>
      <c r="BK151" s="67">
        <f ca="1">IF(BK$5="",0,SUMPRODUCT(
INDIRECT(ADDRESS($P151,SUMIFS($1:$1,$5:$5,1))&amp;":"&amp;ADDRESS($P151,BK$1)),
INDIRECT("rBP!"&amp;ADDRESS($S151,SUMIFS(rBP!$1:$1,rBP!$5:$5,MAX(rBP!$5:$5)-BK$5+1))&amp;":"&amp;ADDRESS($S151,SUMIFS(rBP!$1:$1,rBP!$5:$5,MAX(rBP!$5:$5))))))</f>
        <v>1181.4000000000001</v>
      </c>
      <c r="BL151" s="67">
        <f ca="1">IF(BL$5="",0,SUMPRODUCT(
INDIRECT(ADDRESS($P151,SUMIFS($1:$1,$5:$5,1))&amp;":"&amp;ADDRESS($P151,BL$1)),
INDIRECT("rBP!"&amp;ADDRESS($S151,SUMIFS(rBP!$1:$1,rBP!$5:$5,MAX(rBP!$5:$5)-BL$5+1))&amp;":"&amp;ADDRESS($S151,SUMIFS(rBP!$1:$1,rBP!$5:$5,MAX(rBP!$5:$5))))))</f>
        <v>1199.4000000000001</v>
      </c>
      <c r="BM151" s="67">
        <f ca="1">IF(BM$5="",0,SUMPRODUCT(
INDIRECT(ADDRESS($P151,SUMIFS($1:$1,$5:$5,1))&amp;":"&amp;ADDRESS($P151,BM$1)),
INDIRECT("rBP!"&amp;ADDRESS($S151,SUMIFS(rBP!$1:$1,rBP!$5:$5,MAX(rBP!$5:$5)-BM$5+1))&amp;":"&amp;ADDRESS($S151,SUMIFS(rBP!$1:$1,rBP!$5:$5,MAX(rBP!$5:$5))))))</f>
        <v>1217.4000000000001</v>
      </c>
      <c r="BN151" s="67">
        <f ca="1">IF(BN$5="",0,SUMPRODUCT(
INDIRECT(ADDRESS($P151,SUMIFS($1:$1,$5:$5,1))&amp;":"&amp;ADDRESS($P151,BN$1)),
INDIRECT("rBP!"&amp;ADDRESS($S151,SUMIFS(rBP!$1:$1,rBP!$5:$5,MAX(rBP!$5:$5)-BN$5+1))&amp;":"&amp;ADDRESS($S151,SUMIFS(rBP!$1:$1,rBP!$5:$5,MAX(rBP!$5:$5))))))</f>
        <v>1235.4000000000001</v>
      </c>
      <c r="BO151" s="67">
        <f ca="1">IF(BO$5="",0,SUMPRODUCT(
INDIRECT(ADDRESS($P151,SUMIFS($1:$1,$5:$5,1))&amp;":"&amp;ADDRESS($P151,BO$1)),
INDIRECT("rBP!"&amp;ADDRESS($S151,SUMIFS(rBP!$1:$1,rBP!$5:$5,MAX(rBP!$5:$5)-BO$5+1))&amp;":"&amp;ADDRESS($S151,SUMIFS(rBP!$1:$1,rBP!$5:$5,MAX(rBP!$5:$5))))))</f>
        <v>1253.4000000000001</v>
      </c>
      <c r="BP151" s="67">
        <f ca="1">IF(BP$5="",0,SUMPRODUCT(
INDIRECT(ADDRESS($P151,SUMIFS($1:$1,$5:$5,1))&amp;":"&amp;ADDRESS($P151,BP$1)),
INDIRECT("rBP!"&amp;ADDRESS($S151,SUMIFS(rBP!$1:$1,rBP!$5:$5,MAX(rBP!$5:$5)-BP$5+1))&amp;":"&amp;ADDRESS($S151,SUMIFS(rBP!$1:$1,rBP!$5:$5,MAX(rBP!$5:$5))))))</f>
        <v>1271.4000000000001</v>
      </c>
      <c r="BQ151" s="67">
        <f ca="1">IF(BQ$5="",0,SUMPRODUCT(
INDIRECT(ADDRESS($P151,SUMIFS($1:$1,$5:$5,1))&amp;":"&amp;ADDRESS($P151,BQ$1)),
INDIRECT("rBP!"&amp;ADDRESS($S151,SUMIFS(rBP!$1:$1,rBP!$5:$5,MAX(rBP!$5:$5)-BQ$5+1))&amp;":"&amp;ADDRESS($S151,SUMIFS(rBP!$1:$1,rBP!$5:$5,MAX(rBP!$5:$5))))))</f>
        <v>1289.4000000000001</v>
      </c>
      <c r="BR151" s="67">
        <f ca="1">IF(BR$5="",0,SUMPRODUCT(
INDIRECT(ADDRESS($P151,SUMIFS($1:$1,$5:$5,1))&amp;":"&amp;ADDRESS($P151,BR$1)),
INDIRECT("rBP!"&amp;ADDRESS($S151,SUMIFS(rBP!$1:$1,rBP!$5:$5,MAX(rBP!$5:$5)-BR$5+1))&amp;":"&amp;ADDRESS($S151,SUMIFS(rBP!$1:$1,rBP!$5:$5,MAX(rBP!$5:$5))))))</f>
        <v>1307.4000000000001</v>
      </c>
      <c r="BS151" s="67">
        <f ca="1">IF(BS$5="",0,SUMPRODUCT(
INDIRECT(ADDRESS($P151,SUMIFS($1:$1,$5:$5,1))&amp;":"&amp;ADDRESS($P151,BS$1)),
INDIRECT("rBP!"&amp;ADDRESS($S151,SUMIFS(rBP!$1:$1,rBP!$5:$5,MAX(rBP!$5:$5)-BS$5+1))&amp;":"&amp;ADDRESS($S151,SUMIFS(rBP!$1:$1,rBP!$5:$5,MAX(rBP!$5:$5))))))</f>
        <v>1325.4</v>
      </c>
      <c r="BT151" s="67">
        <f ca="1">IF(BT$5="",0,SUMPRODUCT(
INDIRECT(ADDRESS($P151,SUMIFS($1:$1,$5:$5,1))&amp;":"&amp;ADDRESS($P151,BT$1)),
INDIRECT("rBP!"&amp;ADDRESS($S151,SUMIFS(rBP!$1:$1,rBP!$5:$5,MAX(rBP!$5:$5)-BT$5+1))&amp;":"&amp;ADDRESS($S151,SUMIFS(rBP!$1:$1,rBP!$5:$5,MAX(rBP!$5:$5))))))</f>
        <v>1343.4</v>
      </c>
      <c r="BU151" s="67">
        <f ca="1">IF(BU$5="",0,SUMPRODUCT(
INDIRECT(ADDRESS($P151,SUMIFS($1:$1,$5:$5,1))&amp;":"&amp;ADDRESS($P151,BU$1)),
INDIRECT("rBP!"&amp;ADDRESS($S151,SUMIFS(rBP!$1:$1,rBP!$5:$5,MAX(rBP!$5:$5)-BU$5+1))&amp;":"&amp;ADDRESS($S151,SUMIFS(rBP!$1:$1,rBP!$5:$5,MAX(rBP!$5:$5))))))</f>
        <v>1361.4</v>
      </c>
      <c r="BV151" s="67">
        <f ca="1">IF(BV$5="",0,SUMPRODUCT(
INDIRECT(ADDRESS($P151,SUMIFS($1:$1,$5:$5,1))&amp;":"&amp;ADDRESS($P151,BV$1)),
INDIRECT("rBP!"&amp;ADDRESS($S151,SUMIFS(rBP!$1:$1,rBP!$5:$5,MAX(rBP!$5:$5)-BV$5+1))&amp;":"&amp;ADDRESS($S151,SUMIFS(rBP!$1:$1,rBP!$5:$5,MAX(rBP!$5:$5))))))</f>
        <v>0</v>
      </c>
      <c r="BW151" s="67">
        <f ca="1">IF(BW$5="",0,SUMPRODUCT(
INDIRECT(ADDRESS($P151,SUMIFS($1:$1,$5:$5,1))&amp;":"&amp;ADDRESS($P151,BW$1)),
INDIRECT("rBP!"&amp;ADDRESS($S151,SUMIFS(rBP!$1:$1,rBP!$5:$5,MAX(rBP!$5:$5)-BW$5+1))&amp;":"&amp;ADDRESS($S151,SUMIFS(rBP!$1:$1,rBP!$5:$5,MAX(rBP!$5:$5))))))</f>
        <v>0</v>
      </c>
      <c r="BX151" s="67">
        <f ca="1">IF(BX$5="",0,SUMPRODUCT(
INDIRECT(ADDRESS($P151,SUMIFS($1:$1,$5:$5,1))&amp;":"&amp;ADDRESS($P151,BX$1)),
INDIRECT("rBP!"&amp;ADDRESS($S151,SUMIFS(rBP!$1:$1,rBP!$5:$5,MAX(rBP!$5:$5)-BX$5+1))&amp;":"&amp;ADDRESS($S151,SUMIFS(rBP!$1:$1,rBP!$5:$5,MAX(rBP!$5:$5))))))</f>
        <v>0</v>
      </c>
      <c r="BY151" s="67">
        <f ca="1">IF(BY$5="",0,SUMPRODUCT(
INDIRECT(ADDRESS($P151,SUMIFS($1:$1,$5:$5,1))&amp;":"&amp;ADDRESS($P151,BY$1)),
INDIRECT("rBP!"&amp;ADDRESS($S151,SUMIFS(rBP!$1:$1,rBP!$5:$5,MAX(rBP!$5:$5)-BY$5+1))&amp;":"&amp;ADDRESS($S151,SUMIFS(rBP!$1:$1,rBP!$5:$5,MAX(rBP!$5:$5))))))</f>
        <v>0</v>
      </c>
      <c r="BZ151" s="67">
        <f ca="1">IF(BZ$5="",0,SUMPRODUCT(
INDIRECT(ADDRESS($P151,SUMIFS($1:$1,$5:$5,1))&amp;":"&amp;ADDRESS($P151,BZ$1)),
INDIRECT("rBP!"&amp;ADDRESS($S151,SUMIFS(rBP!$1:$1,rBP!$5:$5,MAX(rBP!$5:$5)-BZ$5+1))&amp;":"&amp;ADDRESS($S151,SUMIFS(rBP!$1:$1,rBP!$5:$5,MAX(rBP!$5:$5))))))</f>
        <v>0</v>
      </c>
      <c r="CA151" s="67">
        <f ca="1">IF(CA$5="",0,SUMPRODUCT(
INDIRECT(ADDRESS($P151,SUMIFS($1:$1,$5:$5,1))&amp;":"&amp;ADDRESS($P151,CA$1)),
INDIRECT("rBP!"&amp;ADDRESS($S151,SUMIFS(rBP!$1:$1,rBP!$5:$5,MAX(rBP!$5:$5)-CA$5+1))&amp;":"&amp;ADDRESS($S151,SUMIFS(rBP!$1:$1,rBP!$5:$5,MAX(rBP!$5:$5))))))</f>
        <v>0</v>
      </c>
      <c r="CB151" s="67">
        <f ca="1">IF(CB$5="",0,SUMPRODUCT(
INDIRECT(ADDRESS($P151,SUMIFS($1:$1,$5:$5,1))&amp;":"&amp;ADDRESS($P151,CB$1)),
INDIRECT("rBP!"&amp;ADDRESS($S151,SUMIFS(rBP!$1:$1,rBP!$5:$5,MAX(rBP!$5:$5)-CB$5+1))&amp;":"&amp;ADDRESS($S151,SUMIFS(rBP!$1:$1,rBP!$5:$5,MAX(rBP!$5:$5))))))</f>
        <v>0</v>
      </c>
      <c r="CC151" s="67">
        <f ca="1">IF(CC$5="",0,SUMPRODUCT(
INDIRECT(ADDRESS($P151,SUMIFS($1:$1,$5:$5,1))&amp;":"&amp;ADDRESS($P151,CC$1)),
INDIRECT("rBP!"&amp;ADDRESS($S151,SUMIFS(rBP!$1:$1,rBP!$5:$5,MAX(rBP!$5:$5)-CC$5+1))&amp;":"&amp;ADDRESS($S151,SUMIFS(rBP!$1:$1,rBP!$5:$5,MAX(rBP!$5:$5))))))</f>
        <v>0</v>
      </c>
      <c r="CD151" s="67">
        <f ca="1">IF(CD$5="",0,SUMPRODUCT(
INDIRECT(ADDRESS($P151,SUMIFS($1:$1,$5:$5,1))&amp;":"&amp;ADDRESS($P151,CD$1)),
INDIRECT("rBP!"&amp;ADDRESS($S151,SUMIFS(rBP!$1:$1,rBP!$5:$5,MAX(rBP!$5:$5)-CD$5+1))&amp;":"&amp;ADDRESS($S151,SUMIFS(rBP!$1:$1,rBP!$5:$5,MAX(rBP!$5:$5))))))</f>
        <v>0</v>
      </c>
      <c r="CE151" s="67">
        <f ca="1">IF(CE$5="",0,SUMPRODUCT(
INDIRECT(ADDRESS($P151,SUMIFS($1:$1,$5:$5,1))&amp;":"&amp;ADDRESS($P151,CE$1)),
INDIRECT("rBP!"&amp;ADDRESS($S151,SUMIFS(rBP!$1:$1,rBP!$5:$5,MAX(rBP!$5:$5)-CE$5+1))&amp;":"&amp;ADDRESS($S151,SUMIFS(rBP!$1:$1,rBP!$5:$5,MAX(rBP!$5:$5))))))</f>
        <v>0</v>
      </c>
      <c r="CF151" s="67">
        <f ca="1">IF(CF$5="",0,SUMPRODUCT(
INDIRECT(ADDRESS($P151,SUMIFS($1:$1,$5:$5,1))&amp;":"&amp;ADDRESS($P151,CF$1)),
INDIRECT("rBP!"&amp;ADDRESS($S151,SUMIFS(rBP!$1:$1,rBP!$5:$5,MAX(rBP!$5:$5)-CF$5+1))&amp;":"&amp;ADDRESS($S151,SUMIFS(rBP!$1:$1,rBP!$5:$5,MAX(rBP!$5:$5))))))</f>
        <v>0</v>
      </c>
      <c r="CG151" s="67">
        <f ca="1">IF(CG$5="",0,SUMPRODUCT(
INDIRECT(ADDRESS($P151,SUMIFS($1:$1,$5:$5,1))&amp;":"&amp;ADDRESS($P151,CG$1)),
INDIRECT("rBP!"&amp;ADDRESS($S151,SUMIFS(rBP!$1:$1,rBP!$5:$5,MAX(rBP!$5:$5)-CG$5+1))&amp;":"&amp;ADDRESS($S151,SUMIFS(rBP!$1:$1,rBP!$5:$5,MAX(rBP!$5:$5))))))</f>
        <v>0</v>
      </c>
      <c r="CH151" s="67">
        <f ca="1">IF(CH$5="",0,SUMPRODUCT(
INDIRECT(ADDRESS($P151,SUMIFS($1:$1,$5:$5,1))&amp;":"&amp;ADDRESS($P151,CH$1)),
INDIRECT("rBP!"&amp;ADDRESS($S151,SUMIFS(rBP!$1:$1,rBP!$5:$5,MAX(rBP!$5:$5)-CH$5+1))&amp;":"&amp;ADDRESS($S151,SUMIFS(rBP!$1:$1,rBP!$5:$5,MAX(rBP!$5:$5))))))</f>
        <v>0</v>
      </c>
      <c r="CI151" s="67">
        <f ca="1">IF(CI$5="",0,SUMPRODUCT(
INDIRECT(ADDRESS($P151,SUMIFS($1:$1,$5:$5,1))&amp;":"&amp;ADDRESS($P151,CI$1)),
INDIRECT("rBP!"&amp;ADDRESS($S151,SUMIFS(rBP!$1:$1,rBP!$5:$5,MAX(rBP!$5:$5)-CI$5+1))&amp;":"&amp;ADDRESS($S151,SUMIFS(rBP!$1:$1,rBP!$5:$5,MAX(rBP!$5:$5))))))</f>
        <v>0</v>
      </c>
      <c r="CJ151" s="67">
        <f ca="1">IF(CJ$5="",0,SUMPRODUCT(
INDIRECT(ADDRESS($P151,SUMIFS($1:$1,$5:$5,1))&amp;":"&amp;ADDRESS($P151,CJ$1)),
INDIRECT("rBP!"&amp;ADDRESS($S151,SUMIFS(rBP!$1:$1,rBP!$5:$5,MAX(rBP!$5:$5)-CJ$5+1))&amp;":"&amp;ADDRESS($S151,SUMIFS(rBP!$1:$1,rBP!$5:$5,MAX(rBP!$5:$5))))))</f>
        <v>0</v>
      </c>
      <c r="CK151" s="67">
        <f ca="1">IF(CK$5="",0,SUMPRODUCT(
INDIRECT(ADDRESS($P151,SUMIFS($1:$1,$5:$5,1))&amp;":"&amp;ADDRESS($P151,CK$1)),
INDIRECT("rBP!"&amp;ADDRESS($S151,SUMIFS(rBP!$1:$1,rBP!$5:$5,MAX(rBP!$5:$5)-CK$5+1))&amp;":"&amp;ADDRESS($S151,SUMIFS(rBP!$1:$1,rBP!$5:$5,MAX(rBP!$5:$5))))))</f>
        <v>0</v>
      </c>
      <c r="CL151" s="67">
        <f ca="1">IF(CL$5="",0,SUMPRODUCT(
INDIRECT(ADDRESS($P151,SUMIFS($1:$1,$5:$5,1))&amp;":"&amp;ADDRESS($P151,CL$1)),
INDIRECT("rBP!"&amp;ADDRESS($S151,SUMIFS(rBP!$1:$1,rBP!$5:$5,MAX(rBP!$5:$5)-CL$5+1))&amp;":"&amp;ADDRESS($S151,SUMIFS(rBP!$1:$1,rBP!$5:$5,MAX(rBP!$5:$5))))))</f>
        <v>0</v>
      </c>
      <c r="CM151" s="67">
        <f ca="1">IF(CM$5="",0,SUMPRODUCT(
INDIRECT(ADDRESS($P151,SUMIFS($1:$1,$5:$5,1))&amp;":"&amp;ADDRESS($P151,CM$1)),
INDIRECT("rBP!"&amp;ADDRESS($S151,SUMIFS(rBP!$1:$1,rBP!$5:$5,MAX(rBP!$5:$5)-CM$5+1))&amp;":"&amp;ADDRESS($S151,SUMIFS(rBP!$1:$1,rBP!$5:$5,MAX(rBP!$5:$5))))))</f>
        <v>0</v>
      </c>
      <c r="CN151" s="67">
        <f ca="1">IF(CN$5="",0,SUMPRODUCT(
INDIRECT(ADDRESS($P151,SUMIFS($1:$1,$5:$5,1))&amp;":"&amp;ADDRESS($P151,CN$1)),
INDIRECT("rBP!"&amp;ADDRESS($S151,SUMIFS(rBP!$1:$1,rBP!$5:$5,MAX(rBP!$5:$5)-CN$5+1))&amp;":"&amp;ADDRESS($S151,SUMIFS(rBP!$1:$1,rBP!$5:$5,MAX(rBP!$5:$5))))))</f>
        <v>0</v>
      </c>
      <c r="CO151" s="67">
        <f ca="1">IF(CO$5="",0,SUMPRODUCT(
INDIRECT(ADDRESS($P151,SUMIFS($1:$1,$5:$5,1))&amp;":"&amp;ADDRESS($P151,CO$1)),
INDIRECT("rBP!"&amp;ADDRESS($S151,SUMIFS(rBP!$1:$1,rBP!$5:$5,MAX(rBP!$5:$5)-CO$5+1))&amp;":"&amp;ADDRESS($S151,SUMIFS(rBP!$1:$1,rBP!$5:$5,MAX(rBP!$5:$5))))))</f>
        <v>0</v>
      </c>
      <c r="CP151" s="67">
        <f ca="1">IF(CP$5="",0,SUMPRODUCT(
INDIRECT(ADDRESS($P151,SUMIFS($1:$1,$5:$5,1))&amp;":"&amp;ADDRESS($P151,CP$1)),
INDIRECT("rBP!"&amp;ADDRESS($S151,SUMIFS(rBP!$1:$1,rBP!$5:$5,MAX(rBP!$5:$5)-CP$5+1))&amp;":"&amp;ADDRESS($S151,SUMIFS(rBP!$1:$1,rBP!$5:$5,MAX(rBP!$5:$5))))))</f>
        <v>0</v>
      </c>
      <c r="CQ151" s="67">
        <f ca="1">IF(CQ$5="",0,SUMPRODUCT(
INDIRECT(ADDRESS($P151,SUMIFS($1:$1,$5:$5,1))&amp;":"&amp;ADDRESS($P151,CQ$1)),
INDIRECT("rBP!"&amp;ADDRESS($S151,SUMIFS(rBP!$1:$1,rBP!$5:$5,MAX(rBP!$5:$5)-CQ$5+1))&amp;":"&amp;ADDRESS($S151,SUMIFS(rBP!$1:$1,rBP!$5:$5,MAX(rBP!$5:$5))))))</f>
        <v>0</v>
      </c>
      <c r="CR151" s="67">
        <f ca="1">IF(CR$5="",0,SUMPRODUCT(
INDIRECT(ADDRESS($P151,SUMIFS($1:$1,$5:$5,1))&amp;":"&amp;ADDRESS($P151,CR$1)),
INDIRECT("rBP!"&amp;ADDRESS($S151,SUMIFS(rBP!$1:$1,rBP!$5:$5,MAX(rBP!$5:$5)-CR$5+1))&amp;":"&amp;ADDRESS($S151,SUMIFS(rBP!$1:$1,rBP!$5:$5,MAX(rBP!$5:$5))))))</f>
        <v>0</v>
      </c>
      <c r="CS151" s="67">
        <f ca="1">IF(CS$5="",0,SUMPRODUCT(
INDIRECT(ADDRESS($P151,SUMIFS($1:$1,$5:$5,1))&amp;":"&amp;ADDRESS($P151,CS$1)),
INDIRECT("rBP!"&amp;ADDRESS($S151,SUMIFS(rBP!$1:$1,rBP!$5:$5,MAX(rBP!$5:$5)-CS$5+1))&amp;":"&amp;ADDRESS($S151,SUMIFS(rBP!$1:$1,rBP!$5:$5,MAX(rBP!$5:$5))))))</f>
        <v>0</v>
      </c>
      <c r="CT151" s="67">
        <f ca="1">IF(CT$5="",0,SUMPRODUCT(
INDIRECT(ADDRESS($P151,SUMIFS($1:$1,$5:$5,1))&amp;":"&amp;ADDRESS($P151,CT$1)),
INDIRECT("rBP!"&amp;ADDRESS($S151,SUMIFS(rBP!$1:$1,rBP!$5:$5,MAX(rBP!$5:$5)-CT$5+1))&amp;":"&amp;ADDRESS($S151,SUMIFS(rBP!$1:$1,rBP!$5:$5,MAX(rBP!$5:$5))))))</f>
        <v>0</v>
      </c>
    </row>
    <row r="152" spans="1:98" x14ac:dyDescent="0.3">
      <c r="A152" s="11">
        <f>ROW()</f>
        <v>152</v>
      </c>
    </row>
    <row r="153" spans="1:98" x14ac:dyDescent="0.3">
      <c r="A153" s="11">
        <f>ROW()</f>
        <v>153</v>
      </c>
      <c r="F153" s="6" t="s">
        <v>114</v>
      </c>
      <c r="M153" s="14" t="s">
        <v>113</v>
      </c>
      <c r="N153" s="13"/>
      <c r="O153" s="13"/>
      <c r="P153" s="74">
        <f>A151</f>
        <v>151</v>
      </c>
      <c r="Q153" s="31"/>
      <c r="R153" s="46"/>
      <c r="S153" s="74">
        <f>BP!A209</f>
        <v>209</v>
      </c>
      <c r="T153" s="13"/>
      <c r="U153" s="13"/>
      <c r="V153" s="82"/>
      <c r="W153" s="67">
        <f ca="1">SUM(INDIRECT(ADDRESS(ROW(),SUMIFS($1:$1,$5:$5,1))):INDIRECT(ADDRESS(ROW(),SUMIFS($1:$1,$5:$5,MAX($5:$5)))))</f>
        <v>33105660</v>
      </c>
      <c r="X153" s="13"/>
      <c r="Y153" s="13"/>
      <c r="Z153" s="67">
        <f ca="1">IF(Z$5="",0,SUMPRODUCT(
INDIRECT(ADDRESS($P153,SUMIFS($1:$1,$5:$5,1))&amp;":"&amp;ADDRESS($P153,Z$1)),
INDIRECT("rBP!"&amp;ADDRESS($S153,SUMIFS(rBP!$1:$1,rBP!$5:$5,MAX(rBP!$5:$5)-Z$5+1))&amp;":"&amp;ADDRESS($S153,SUMIFS(rBP!$1:$1,rBP!$5:$5,MAX(rBP!$5:$5))))))</f>
        <v>0</v>
      </c>
      <c r="AA153" s="67">
        <f ca="1">IF(AA$5="",0,SUMPRODUCT(
INDIRECT(ADDRESS($P153,SUMIFS($1:$1,$5:$5,1))&amp;":"&amp;ADDRESS($P153,AA$1)),
INDIRECT("rBP!"&amp;ADDRESS($S153,SUMIFS(rBP!$1:$1,rBP!$5:$5,MAX(rBP!$5:$5)-AA$5+1))&amp;":"&amp;ADDRESS($S153,SUMIFS(rBP!$1:$1,rBP!$5:$5,MAX(rBP!$5:$5))))))</f>
        <v>0</v>
      </c>
      <c r="AB153" s="67">
        <f ca="1">IF(AB$5="",0,SUMPRODUCT(
INDIRECT(ADDRESS($P153,SUMIFS($1:$1,$5:$5,1))&amp;":"&amp;ADDRESS($P153,AB$1)),
INDIRECT("rBP!"&amp;ADDRESS($S153,SUMIFS(rBP!$1:$1,rBP!$5:$5,MAX(rBP!$5:$5)-AB$5+1))&amp;":"&amp;ADDRESS($S153,SUMIFS(rBP!$1:$1,rBP!$5:$5,MAX(rBP!$5:$5))))))</f>
        <v>0</v>
      </c>
      <c r="AC153" s="67">
        <f ca="1">IF(AC$5="",0,SUMPRODUCT(
INDIRECT(ADDRESS($P153,SUMIFS($1:$1,$5:$5,1))&amp;":"&amp;ADDRESS($P153,AC$1)),
INDIRECT("rBP!"&amp;ADDRESS($S153,SUMIFS(rBP!$1:$1,rBP!$5:$5,MAX(rBP!$5:$5)-AC$5+1))&amp;":"&amp;ADDRESS($S153,SUMIFS(rBP!$1:$1,rBP!$5:$5,MAX(rBP!$5:$5))))))</f>
        <v>2000</v>
      </c>
      <c r="AD153" s="67">
        <f ca="1">IF(AD$5="",0,SUMPRODUCT(
INDIRECT(ADDRESS($P153,SUMIFS($1:$1,$5:$5,1))&amp;":"&amp;ADDRESS($P153,AD$1)),
INDIRECT("rBP!"&amp;ADDRESS($S153,SUMIFS(rBP!$1:$1,rBP!$5:$5,MAX(rBP!$5:$5)-AD$5+1))&amp;":"&amp;ADDRESS($S153,SUMIFS(rBP!$1:$1,rBP!$5:$5,MAX(rBP!$5:$5))))))</f>
        <v>8000</v>
      </c>
      <c r="AE153" s="67">
        <f ca="1">IF(AE$5="",0,SUMPRODUCT(
INDIRECT(ADDRESS($P153,SUMIFS($1:$1,$5:$5,1))&amp;":"&amp;ADDRESS($P153,AE$1)),
INDIRECT("rBP!"&amp;ADDRESS($S153,SUMIFS(rBP!$1:$1,rBP!$5:$5,MAX(rBP!$5:$5)-AE$5+1))&amp;":"&amp;ADDRESS($S153,SUMIFS(rBP!$1:$1,rBP!$5:$5,MAX(rBP!$5:$5))))))</f>
        <v>14400</v>
      </c>
      <c r="AF153" s="67">
        <f ca="1">IF(AF$5="",0,SUMPRODUCT(
INDIRECT(ADDRESS($P153,SUMIFS($1:$1,$5:$5,1))&amp;":"&amp;ADDRESS($P153,AF$1)),
INDIRECT("rBP!"&amp;ADDRESS($S153,SUMIFS(rBP!$1:$1,rBP!$5:$5,MAX(rBP!$5:$5)-AF$5+1))&amp;":"&amp;ADDRESS($S153,SUMIFS(rBP!$1:$1,rBP!$5:$5,MAX(rBP!$5:$5))))))</f>
        <v>20850</v>
      </c>
      <c r="AG153" s="67">
        <f ca="1">IF(AG$5="",0,SUMPRODUCT(
INDIRECT(ADDRESS($P153,SUMIFS($1:$1,$5:$5,1))&amp;":"&amp;ADDRESS($P153,AG$1)),
INDIRECT("rBP!"&amp;ADDRESS($S153,SUMIFS(rBP!$1:$1,rBP!$5:$5,MAX(rBP!$5:$5)-AG$5+1))&amp;":"&amp;ADDRESS($S153,SUMIFS(rBP!$1:$1,rBP!$5:$5,MAX(rBP!$5:$5))))))</f>
        <v>26250</v>
      </c>
      <c r="AH153" s="67">
        <f ca="1">IF(AH$5="",0,SUMPRODUCT(
INDIRECT(ADDRESS($P153,SUMIFS($1:$1,$5:$5,1))&amp;":"&amp;ADDRESS($P153,AH$1)),
INDIRECT("rBP!"&amp;ADDRESS($S153,SUMIFS(rBP!$1:$1,rBP!$5:$5,MAX(rBP!$5:$5)-AH$5+1))&amp;":"&amp;ADDRESS($S153,SUMIFS(rBP!$1:$1,rBP!$5:$5,MAX(rBP!$5:$5))))))</f>
        <v>32270</v>
      </c>
      <c r="AI153" s="67">
        <f ca="1">IF(AI$5="",0,SUMPRODUCT(
INDIRECT(ADDRESS($P153,SUMIFS($1:$1,$5:$5,1))&amp;":"&amp;ADDRESS($P153,AI$1)),
INDIRECT("rBP!"&amp;ADDRESS($S153,SUMIFS(rBP!$1:$1,rBP!$5:$5,MAX(rBP!$5:$5)-AI$5+1))&amp;":"&amp;ADDRESS($S153,SUMIFS(rBP!$1:$1,rBP!$5:$5,MAX(rBP!$5:$5))))))</f>
        <v>45585</v>
      </c>
      <c r="AJ153" s="67">
        <f ca="1">IF(AJ$5="",0,SUMPRODUCT(
INDIRECT(ADDRESS($P153,SUMIFS($1:$1,$5:$5,1))&amp;":"&amp;ADDRESS($P153,AJ$1)),
INDIRECT("rBP!"&amp;ADDRESS($S153,SUMIFS(rBP!$1:$1,rBP!$5:$5,MAX(rBP!$5:$5)-AJ$5+1))&amp;":"&amp;ADDRESS($S153,SUMIFS(rBP!$1:$1,rBP!$5:$5,MAX(rBP!$5:$5))))))</f>
        <v>67260</v>
      </c>
      <c r="AK153" s="67">
        <f ca="1">IF(AK$5="",0,SUMPRODUCT(
INDIRECT(ADDRESS($P153,SUMIFS($1:$1,$5:$5,1))&amp;":"&amp;ADDRESS($P153,AK$1)),
INDIRECT("rBP!"&amp;ADDRESS($S153,SUMIFS(rBP!$1:$1,rBP!$5:$5,MAX(rBP!$5:$5)-AK$5+1))&amp;":"&amp;ADDRESS($S153,SUMIFS(rBP!$1:$1,rBP!$5:$5,MAX(rBP!$5:$5))))))</f>
        <v>97770</v>
      </c>
      <c r="AL153" s="67">
        <f ca="1">IF(AL$5="",0,SUMPRODUCT(
INDIRECT(ADDRESS($P153,SUMIFS($1:$1,$5:$5,1))&amp;":"&amp;ADDRESS($P153,AL$1)),
INDIRECT("rBP!"&amp;ADDRESS($S153,SUMIFS(rBP!$1:$1,rBP!$5:$5,MAX(rBP!$5:$5)-AL$5+1))&amp;":"&amp;ADDRESS($S153,SUMIFS(rBP!$1:$1,rBP!$5:$5,MAX(rBP!$5:$5))))))</f>
        <v>135665</v>
      </c>
      <c r="AM153" s="67">
        <f ca="1">IF(AM$5="",0,SUMPRODUCT(
INDIRECT(ADDRESS($P153,SUMIFS($1:$1,$5:$5,1))&amp;":"&amp;ADDRESS($P153,AM$1)),
INDIRECT("rBP!"&amp;ADDRESS($S153,SUMIFS(rBP!$1:$1,rBP!$5:$5,MAX(rBP!$5:$5)-AM$5+1))&amp;":"&amp;ADDRESS($S153,SUMIFS(rBP!$1:$1,rBP!$5:$5,MAX(rBP!$5:$5))))))</f>
        <v>177908</v>
      </c>
      <c r="AN153" s="67">
        <f ca="1">IF(AN$5="",0,SUMPRODUCT(
INDIRECT(ADDRESS($P153,SUMIFS($1:$1,$5:$5,1))&amp;":"&amp;ADDRESS($P153,AN$1)),
INDIRECT("rBP!"&amp;ADDRESS($S153,SUMIFS(rBP!$1:$1,rBP!$5:$5,MAX(rBP!$5:$5)-AN$5+1))&amp;":"&amp;ADDRESS($S153,SUMIFS(rBP!$1:$1,rBP!$5:$5,MAX(rBP!$5:$5))))))</f>
        <v>223047</v>
      </c>
      <c r="AO153" s="67">
        <f ca="1">IF(AO$5="",0,SUMPRODUCT(
INDIRECT(ADDRESS($P153,SUMIFS($1:$1,$5:$5,1))&amp;":"&amp;ADDRESS($P153,AO$1)),
INDIRECT("rBP!"&amp;ADDRESS($S153,SUMIFS(rBP!$1:$1,rBP!$5:$5,MAX(rBP!$5:$5)-AO$5+1))&amp;":"&amp;ADDRESS($S153,SUMIFS(rBP!$1:$1,rBP!$5:$5,MAX(rBP!$5:$5))))))</f>
        <v>270287</v>
      </c>
      <c r="AP153" s="67">
        <f ca="1">IF(AP$5="",0,SUMPRODUCT(
INDIRECT(ADDRESS($P153,SUMIFS($1:$1,$5:$5,1))&amp;":"&amp;ADDRESS($P153,AP$1)),
INDIRECT("rBP!"&amp;ADDRESS($S153,SUMIFS(rBP!$1:$1,rBP!$5:$5,MAX(rBP!$5:$5)-AP$5+1))&amp;":"&amp;ADDRESS($S153,SUMIFS(rBP!$1:$1,rBP!$5:$5,MAX(rBP!$5:$5))))))</f>
        <v>319375</v>
      </c>
      <c r="AQ153" s="67">
        <f ca="1">IF(AQ$5="",0,SUMPRODUCT(
INDIRECT(ADDRESS($P153,SUMIFS($1:$1,$5:$5,1))&amp;":"&amp;ADDRESS($P153,AQ$1)),
INDIRECT("rBP!"&amp;ADDRESS($S153,SUMIFS(rBP!$1:$1,rBP!$5:$5,MAX(rBP!$5:$5)-AQ$5+1))&amp;":"&amp;ADDRESS($S153,SUMIFS(rBP!$1:$1,rBP!$5:$5,MAX(rBP!$5:$5))))))</f>
        <v>370066</v>
      </c>
      <c r="AR153" s="67">
        <f ca="1">IF(AR$5="",0,SUMPRODUCT(
INDIRECT(ADDRESS($P153,SUMIFS($1:$1,$5:$5,1))&amp;":"&amp;ADDRESS($P153,AR$1)),
INDIRECT("rBP!"&amp;ADDRESS($S153,SUMIFS(rBP!$1:$1,rBP!$5:$5,MAX(rBP!$5:$5)-AR$5+1))&amp;":"&amp;ADDRESS($S153,SUMIFS(rBP!$1:$1,rBP!$5:$5,MAX(rBP!$5:$5))))))</f>
        <v>422136</v>
      </c>
      <c r="AS153" s="67">
        <f ca="1">IF(AS$5="",0,SUMPRODUCT(
INDIRECT(ADDRESS($P153,SUMIFS($1:$1,$5:$5,1))&amp;":"&amp;ADDRESS($P153,AS$1)),
INDIRECT("rBP!"&amp;ADDRESS($S153,SUMIFS(rBP!$1:$1,rBP!$5:$5,MAX(rBP!$5:$5)-AS$5+1))&amp;":"&amp;ADDRESS($S153,SUMIFS(rBP!$1:$1,rBP!$5:$5,MAX(rBP!$5:$5))))))</f>
        <v>475494</v>
      </c>
      <c r="AT153" s="67">
        <f ca="1">IF(AT$5="",0,SUMPRODUCT(
INDIRECT(ADDRESS($P153,SUMIFS($1:$1,$5:$5,1))&amp;":"&amp;ADDRESS($P153,AT$1)),
INDIRECT("rBP!"&amp;ADDRESS($S153,SUMIFS(rBP!$1:$1,rBP!$5:$5,MAX(rBP!$5:$5)-AT$5+1))&amp;":"&amp;ADDRESS($S153,SUMIFS(rBP!$1:$1,rBP!$5:$5,MAX(rBP!$5:$5))))))</f>
        <v>530112</v>
      </c>
      <c r="AU153" s="67">
        <f ca="1">IF(AU$5="",0,SUMPRODUCT(
INDIRECT(ADDRESS($P153,SUMIFS($1:$1,$5:$5,1))&amp;":"&amp;ADDRESS($P153,AU$1)),
INDIRECT("rBP!"&amp;ADDRESS($S153,SUMIFS(rBP!$1:$1,rBP!$5:$5,MAX(rBP!$5:$5)-AU$5+1))&amp;":"&amp;ADDRESS($S153,SUMIFS(rBP!$1:$1,rBP!$5:$5,MAX(rBP!$5:$5))))))</f>
        <v>585990</v>
      </c>
      <c r="AV153" s="67">
        <f ca="1">IF(AV$5="",0,SUMPRODUCT(
INDIRECT(ADDRESS($P153,SUMIFS($1:$1,$5:$5,1))&amp;":"&amp;ADDRESS($P153,AV$1)),
INDIRECT("rBP!"&amp;ADDRESS($S153,SUMIFS(rBP!$1:$1,rBP!$5:$5,MAX(rBP!$5:$5)-AV$5+1))&amp;":"&amp;ADDRESS($S153,SUMIFS(rBP!$1:$1,rBP!$5:$5,MAX(rBP!$5:$5))))))</f>
        <v>643128</v>
      </c>
      <c r="AW153" s="67">
        <f ca="1">IF(AW$5="",0,SUMPRODUCT(
INDIRECT(ADDRESS($P153,SUMIFS($1:$1,$5:$5,1))&amp;":"&amp;ADDRESS($P153,AW$1)),
INDIRECT("rBP!"&amp;ADDRESS($S153,SUMIFS(rBP!$1:$1,rBP!$5:$5,MAX(rBP!$5:$5)-AW$5+1))&amp;":"&amp;ADDRESS($S153,SUMIFS(rBP!$1:$1,rBP!$5:$5,MAX(rBP!$5:$5))))))</f>
        <v>701526</v>
      </c>
      <c r="AX153" s="67">
        <f ca="1">IF(AX$5="",0,SUMPRODUCT(
INDIRECT(ADDRESS($P153,SUMIFS($1:$1,$5:$5,1))&amp;":"&amp;ADDRESS($P153,AX$1)),
INDIRECT("rBP!"&amp;ADDRESS($S153,SUMIFS(rBP!$1:$1,rBP!$5:$5,MAX(rBP!$5:$5)-AX$5+1))&amp;":"&amp;ADDRESS($S153,SUMIFS(rBP!$1:$1,rBP!$5:$5,MAX(rBP!$5:$5))))))</f>
        <v>761184</v>
      </c>
      <c r="AY153" s="67">
        <f ca="1">IF(AY$5="",0,SUMPRODUCT(
INDIRECT(ADDRESS($P153,SUMIFS($1:$1,$5:$5,1))&amp;":"&amp;ADDRESS($P153,AY$1)),
INDIRECT("rBP!"&amp;ADDRESS($S153,SUMIFS(rBP!$1:$1,rBP!$5:$5,MAX(rBP!$5:$5)-AY$5+1))&amp;":"&amp;ADDRESS($S153,SUMIFS(rBP!$1:$1,rBP!$5:$5,MAX(rBP!$5:$5))))))</f>
        <v>822102</v>
      </c>
      <c r="AZ153" s="67">
        <f ca="1">IF(AZ$5="",0,SUMPRODUCT(
INDIRECT(ADDRESS($P153,SUMIFS($1:$1,$5:$5,1))&amp;":"&amp;ADDRESS($P153,AZ$1)),
INDIRECT("rBP!"&amp;ADDRESS($S153,SUMIFS(rBP!$1:$1,rBP!$5:$5,MAX(rBP!$5:$5)-AZ$5+1))&amp;":"&amp;ADDRESS($S153,SUMIFS(rBP!$1:$1,rBP!$5:$5,MAX(rBP!$5:$5))))))</f>
        <v>881480</v>
      </c>
      <c r="BA153" s="67">
        <f ca="1">IF(BA$5="",0,SUMPRODUCT(
INDIRECT(ADDRESS($P153,SUMIFS($1:$1,$5:$5,1))&amp;":"&amp;ADDRESS($P153,BA$1)),
INDIRECT("rBP!"&amp;ADDRESS($S153,SUMIFS(rBP!$1:$1,rBP!$5:$5,MAX(rBP!$5:$5)-BA$5+1))&amp;":"&amp;ADDRESS($S153,SUMIFS(rBP!$1:$1,rBP!$5:$5,MAX(rBP!$5:$5))))))</f>
        <v>933718</v>
      </c>
      <c r="BB153" s="67">
        <f ca="1">IF(BB$5="",0,SUMPRODUCT(
INDIRECT(ADDRESS($P153,SUMIFS($1:$1,$5:$5,1))&amp;":"&amp;ADDRESS($P153,BB$1)),
INDIRECT("rBP!"&amp;ADDRESS($S153,SUMIFS(rBP!$1:$1,rBP!$5:$5,MAX(rBP!$5:$5)-BB$5+1))&amp;":"&amp;ADDRESS($S153,SUMIFS(rBP!$1:$1,rBP!$5:$5,MAX(rBP!$5:$5))))))</f>
        <v>978256</v>
      </c>
      <c r="BC153" s="67">
        <f ca="1">IF(BC$5="",0,SUMPRODUCT(
INDIRECT(ADDRESS($P153,SUMIFS($1:$1,$5:$5,1))&amp;":"&amp;ADDRESS($P153,BC$1)),
INDIRECT("rBP!"&amp;ADDRESS($S153,SUMIFS(rBP!$1:$1,rBP!$5:$5,MAX(rBP!$5:$5)-BC$5+1))&amp;":"&amp;ADDRESS($S153,SUMIFS(rBP!$1:$1,rBP!$5:$5,MAX(rBP!$5:$5))))))</f>
        <v>1015024</v>
      </c>
      <c r="BD153" s="67">
        <f ca="1">IF(BD$5="",0,SUMPRODUCT(
INDIRECT(ADDRESS($P153,SUMIFS($1:$1,$5:$5,1))&amp;":"&amp;ADDRESS($P153,BD$1)),
INDIRECT("rBP!"&amp;ADDRESS($S153,SUMIFS(rBP!$1:$1,rBP!$5:$5,MAX(rBP!$5:$5)-BD$5+1))&amp;":"&amp;ADDRESS($S153,SUMIFS(rBP!$1:$1,rBP!$5:$5,MAX(rBP!$5:$5))))))</f>
        <v>1045492</v>
      </c>
      <c r="BE153" s="67">
        <f ca="1">IF(BE$5="",0,SUMPRODUCT(
INDIRECT(ADDRESS($P153,SUMIFS($1:$1,$5:$5,1))&amp;":"&amp;ADDRESS($P153,BE$1)),
INDIRECT("rBP!"&amp;ADDRESS($S153,SUMIFS(rBP!$1:$1,rBP!$5:$5,MAX(rBP!$5:$5)-BE$5+1))&amp;":"&amp;ADDRESS($S153,SUMIFS(rBP!$1:$1,rBP!$5:$5,MAX(rBP!$5:$5))))))</f>
        <v>1072712</v>
      </c>
      <c r="BF153" s="67">
        <f ca="1">IF(BF$5="",0,SUMPRODUCT(
INDIRECT(ADDRESS($P153,SUMIFS($1:$1,$5:$5,1))&amp;":"&amp;ADDRESS($P153,BF$1)),
INDIRECT("rBP!"&amp;ADDRESS($S153,SUMIFS(rBP!$1:$1,rBP!$5:$5,MAX(rBP!$5:$5)-BF$5+1))&amp;":"&amp;ADDRESS($S153,SUMIFS(rBP!$1:$1,rBP!$5:$5,MAX(rBP!$5:$5))))))</f>
        <v>1098231</v>
      </c>
      <c r="BG153" s="67">
        <f ca="1">IF(BG$5="",0,SUMPRODUCT(
INDIRECT(ADDRESS($P153,SUMIFS($1:$1,$5:$5,1))&amp;":"&amp;ADDRESS($P153,BG$1)),
INDIRECT("rBP!"&amp;ADDRESS($S153,SUMIFS(rBP!$1:$1,rBP!$5:$5,MAX(rBP!$5:$5)-BG$5+1))&amp;":"&amp;ADDRESS($S153,SUMIFS(rBP!$1:$1,rBP!$5:$5,MAX(rBP!$5:$5))))))</f>
        <v>1122889</v>
      </c>
      <c r="BH153" s="67">
        <f ca="1">IF(BH$5="",0,SUMPRODUCT(
INDIRECT(ADDRESS($P153,SUMIFS($1:$1,$5:$5,1))&amp;":"&amp;ADDRESS($P153,BH$1)),
INDIRECT("rBP!"&amp;ADDRESS($S153,SUMIFS(rBP!$1:$1,rBP!$5:$5,MAX(rBP!$5:$5)-BH$5+1))&amp;":"&amp;ADDRESS($S153,SUMIFS(rBP!$1:$1,rBP!$5:$5,MAX(rBP!$5:$5))))))</f>
        <v>1146959</v>
      </c>
      <c r="BI153" s="67">
        <f ca="1">IF(BI$5="",0,SUMPRODUCT(
INDIRECT(ADDRESS($P153,SUMIFS($1:$1,$5:$5,1))&amp;":"&amp;ADDRESS($P153,BI$1)),
INDIRECT("rBP!"&amp;ADDRESS($S153,SUMIFS(rBP!$1:$1,rBP!$5:$5,MAX(rBP!$5:$5)-BI$5+1))&amp;":"&amp;ADDRESS($S153,SUMIFS(rBP!$1:$1,rBP!$5:$5,MAX(rBP!$5:$5))))))</f>
        <v>1170686</v>
      </c>
      <c r="BJ153" s="67">
        <f ca="1">IF(BJ$5="",0,SUMPRODUCT(
INDIRECT(ADDRESS($P153,SUMIFS($1:$1,$5:$5,1))&amp;":"&amp;ADDRESS($P153,BJ$1)),
INDIRECT("rBP!"&amp;ADDRESS($S153,SUMIFS(rBP!$1:$1,rBP!$5:$5,MAX(rBP!$5:$5)-BJ$5+1))&amp;":"&amp;ADDRESS($S153,SUMIFS(rBP!$1:$1,rBP!$5:$5,MAX(rBP!$5:$5))))))</f>
        <v>1194294</v>
      </c>
      <c r="BK153" s="67">
        <f ca="1">IF(BK$5="",0,SUMPRODUCT(
INDIRECT(ADDRESS($P153,SUMIFS($1:$1,$5:$5,1))&amp;":"&amp;ADDRESS($P153,BK$1)),
INDIRECT("rBP!"&amp;ADDRESS($S153,SUMIFS(rBP!$1:$1,rBP!$5:$5,MAX(rBP!$5:$5)-BK$5+1))&amp;":"&amp;ADDRESS($S153,SUMIFS(rBP!$1:$1,rBP!$5:$5,MAX(rBP!$5:$5))))))</f>
        <v>1217874</v>
      </c>
      <c r="BL153" s="67">
        <f ca="1">IF(BL$5="",0,SUMPRODUCT(
INDIRECT(ADDRESS($P153,SUMIFS($1:$1,$5:$5,1))&amp;":"&amp;ADDRESS($P153,BL$1)),
INDIRECT("rBP!"&amp;ADDRESS($S153,SUMIFS(rBP!$1:$1,rBP!$5:$5,MAX(rBP!$5:$5)-BL$5+1))&amp;":"&amp;ADDRESS($S153,SUMIFS(rBP!$1:$1,rBP!$5:$5,MAX(rBP!$5:$5))))))</f>
        <v>1241454</v>
      </c>
      <c r="BM153" s="67">
        <f ca="1">IF(BM$5="",0,SUMPRODUCT(
INDIRECT(ADDRESS($P153,SUMIFS($1:$1,$5:$5,1))&amp;":"&amp;ADDRESS($P153,BM$1)),
INDIRECT("rBP!"&amp;ADDRESS($S153,SUMIFS(rBP!$1:$1,rBP!$5:$5,MAX(rBP!$5:$5)-BM$5+1))&amp;":"&amp;ADDRESS($S153,SUMIFS(rBP!$1:$1,rBP!$5:$5,MAX(rBP!$5:$5))))))</f>
        <v>1265034</v>
      </c>
      <c r="BN153" s="67">
        <f ca="1">IF(BN$5="",0,SUMPRODUCT(
INDIRECT(ADDRESS($P153,SUMIFS($1:$1,$5:$5,1))&amp;":"&amp;ADDRESS($P153,BN$1)),
INDIRECT("rBP!"&amp;ADDRESS($S153,SUMIFS(rBP!$1:$1,rBP!$5:$5,MAX(rBP!$5:$5)-BN$5+1))&amp;":"&amp;ADDRESS($S153,SUMIFS(rBP!$1:$1,rBP!$5:$5,MAX(rBP!$5:$5))))))</f>
        <v>1288614</v>
      </c>
      <c r="BO153" s="67">
        <f ca="1">IF(BO$5="",0,SUMPRODUCT(
INDIRECT(ADDRESS($P153,SUMIFS($1:$1,$5:$5,1))&amp;":"&amp;ADDRESS($P153,BO$1)),
INDIRECT("rBP!"&amp;ADDRESS($S153,SUMIFS(rBP!$1:$1,rBP!$5:$5,MAX(rBP!$5:$5)-BO$5+1))&amp;":"&amp;ADDRESS($S153,SUMIFS(rBP!$1:$1,rBP!$5:$5,MAX(rBP!$5:$5))))))</f>
        <v>1312194</v>
      </c>
      <c r="BP153" s="67">
        <f ca="1">IF(BP$5="",0,SUMPRODUCT(
INDIRECT(ADDRESS($P153,SUMIFS($1:$1,$5:$5,1))&amp;":"&amp;ADDRESS($P153,BP$1)),
INDIRECT("rBP!"&amp;ADDRESS($S153,SUMIFS(rBP!$1:$1,rBP!$5:$5,MAX(rBP!$5:$5)-BP$5+1))&amp;":"&amp;ADDRESS($S153,SUMIFS(rBP!$1:$1,rBP!$5:$5,MAX(rBP!$5:$5))))))</f>
        <v>1335774</v>
      </c>
      <c r="BQ153" s="67">
        <f ca="1">IF(BQ$5="",0,SUMPRODUCT(
INDIRECT(ADDRESS($P153,SUMIFS($1:$1,$5:$5,1))&amp;":"&amp;ADDRESS($P153,BQ$1)),
INDIRECT("rBP!"&amp;ADDRESS($S153,SUMIFS(rBP!$1:$1,rBP!$5:$5,MAX(rBP!$5:$5)-BQ$5+1))&amp;":"&amp;ADDRESS($S153,SUMIFS(rBP!$1:$1,rBP!$5:$5,MAX(rBP!$5:$5))))))</f>
        <v>1359354</v>
      </c>
      <c r="BR153" s="67">
        <f ca="1">IF(BR$5="",0,SUMPRODUCT(
INDIRECT(ADDRESS($P153,SUMIFS($1:$1,$5:$5,1))&amp;":"&amp;ADDRESS($P153,BR$1)),
INDIRECT("rBP!"&amp;ADDRESS($S153,SUMIFS(rBP!$1:$1,rBP!$5:$5,MAX(rBP!$5:$5)-BR$5+1))&amp;":"&amp;ADDRESS($S153,SUMIFS(rBP!$1:$1,rBP!$5:$5,MAX(rBP!$5:$5))))))</f>
        <v>1382934</v>
      </c>
      <c r="BS153" s="67">
        <f ca="1">IF(BS$5="",0,SUMPRODUCT(
INDIRECT(ADDRESS($P153,SUMIFS($1:$1,$5:$5,1))&amp;":"&amp;ADDRESS($P153,BS$1)),
INDIRECT("rBP!"&amp;ADDRESS($S153,SUMIFS(rBP!$1:$1,rBP!$5:$5,MAX(rBP!$5:$5)-BS$5+1))&amp;":"&amp;ADDRESS($S153,SUMIFS(rBP!$1:$1,rBP!$5:$5,MAX(rBP!$5:$5))))))</f>
        <v>1406514</v>
      </c>
      <c r="BT153" s="67">
        <f ca="1">IF(BT$5="",0,SUMPRODUCT(
INDIRECT(ADDRESS($P153,SUMIFS($1:$1,$5:$5,1))&amp;":"&amp;ADDRESS($P153,BT$1)),
INDIRECT("rBP!"&amp;ADDRESS($S153,SUMIFS(rBP!$1:$1,rBP!$5:$5,MAX(rBP!$5:$5)-BT$5+1))&amp;":"&amp;ADDRESS($S153,SUMIFS(rBP!$1:$1,rBP!$5:$5,MAX(rBP!$5:$5))))))</f>
        <v>1430094</v>
      </c>
      <c r="BU153" s="67">
        <f ca="1">IF(BU$5="",0,SUMPRODUCT(
INDIRECT(ADDRESS($P153,SUMIFS($1:$1,$5:$5,1))&amp;":"&amp;ADDRESS($P153,BU$1)),
INDIRECT("rBP!"&amp;ADDRESS($S153,SUMIFS(rBP!$1:$1,rBP!$5:$5,MAX(rBP!$5:$5)-BU$5+1))&amp;":"&amp;ADDRESS($S153,SUMIFS(rBP!$1:$1,rBP!$5:$5,MAX(rBP!$5:$5))))))</f>
        <v>1453674</v>
      </c>
      <c r="BV153" s="67">
        <f ca="1">IF(BV$5="",0,SUMPRODUCT(
INDIRECT(ADDRESS($P153,SUMIFS($1:$1,$5:$5,1))&amp;":"&amp;ADDRESS($P153,BV$1)),
INDIRECT("rBP!"&amp;ADDRESS($S153,SUMIFS(rBP!$1:$1,rBP!$5:$5,MAX(rBP!$5:$5)-BV$5+1))&amp;":"&amp;ADDRESS($S153,SUMIFS(rBP!$1:$1,rBP!$5:$5,MAX(rBP!$5:$5))))))</f>
        <v>0</v>
      </c>
      <c r="BW153" s="67">
        <f ca="1">IF(BW$5="",0,SUMPRODUCT(
INDIRECT(ADDRESS($P153,SUMIFS($1:$1,$5:$5,1))&amp;":"&amp;ADDRESS($P153,BW$1)),
INDIRECT("rBP!"&amp;ADDRESS($S153,SUMIFS(rBP!$1:$1,rBP!$5:$5,MAX(rBP!$5:$5)-BW$5+1))&amp;":"&amp;ADDRESS($S153,SUMIFS(rBP!$1:$1,rBP!$5:$5,MAX(rBP!$5:$5))))))</f>
        <v>0</v>
      </c>
      <c r="BX153" s="67">
        <f ca="1">IF(BX$5="",0,SUMPRODUCT(
INDIRECT(ADDRESS($P153,SUMIFS($1:$1,$5:$5,1))&amp;":"&amp;ADDRESS($P153,BX$1)),
INDIRECT("rBP!"&amp;ADDRESS($S153,SUMIFS(rBP!$1:$1,rBP!$5:$5,MAX(rBP!$5:$5)-BX$5+1))&amp;":"&amp;ADDRESS($S153,SUMIFS(rBP!$1:$1,rBP!$5:$5,MAX(rBP!$5:$5))))))</f>
        <v>0</v>
      </c>
      <c r="BY153" s="67">
        <f ca="1">IF(BY$5="",0,SUMPRODUCT(
INDIRECT(ADDRESS($P153,SUMIFS($1:$1,$5:$5,1))&amp;":"&amp;ADDRESS($P153,BY$1)),
INDIRECT("rBP!"&amp;ADDRESS($S153,SUMIFS(rBP!$1:$1,rBP!$5:$5,MAX(rBP!$5:$5)-BY$5+1))&amp;":"&amp;ADDRESS($S153,SUMIFS(rBP!$1:$1,rBP!$5:$5,MAX(rBP!$5:$5))))))</f>
        <v>0</v>
      </c>
      <c r="BZ153" s="67">
        <f ca="1">IF(BZ$5="",0,SUMPRODUCT(
INDIRECT(ADDRESS($P153,SUMIFS($1:$1,$5:$5,1))&amp;":"&amp;ADDRESS($P153,BZ$1)),
INDIRECT("rBP!"&amp;ADDRESS($S153,SUMIFS(rBP!$1:$1,rBP!$5:$5,MAX(rBP!$5:$5)-BZ$5+1))&amp;":"&amp;ADDRESS($S153,SUMIFS(rBP!$1:$1,rBP!$5:$5,MAX(rBP!$5:$5))))))</f>
        <v>0</v>
      </c>
      <c r="CA153" s="67">
        <f ca="1">IF(CA$5="",0,SUMPRODUCT(
INDIRECT(ADDRESS($P153,SUMIFS($1:$1,$5:$5,1))&amp;":"&amp;ADDRESS($P153,CA$1)),
INDIRECT("rBP!"&amp;ADDRESS($S153,SUMIFS(rBP!$1:$1,rBP!$5:$5,MAX(rBP!$5:$5)-CA$5+1))&amp;":"&amp;ADDRESS($S153,SUMIFS(rBP!$1:$1,rBP!$5:$5,MAX(rBP!$5:$5))))))</f>
        <v>0</v>
      </c>
      <c r="CB153" s="67">
        <f ca="1">IF(CB$5="",0,SUMPRODUCT(
INDIRECT(ADDRESS($P153,SUMIFS($1:$1,$5:$5,1))&amp;":"&amp;ADDRESS($P153,CB$1)),
INDIRECT("rBP!"&amp;ADDRESS($S153,SUMIFS(rBP!$1:$1,rBP!$5:$5,MAX(rBP!$5:$5)-CB$5+1))&amp;":"&amp;ADDRESS($S153,SUMIFS(rBP!$1:$1,rBP!$5:$5,MAX(rBP!$5:$5))))))</f>
        <v>0</v>
      </c>
      <c r="CC153" s="67">
        <f ca="1">IF(CC$5="",0,SUMPRODUCT(
INDIRECT(ADDRESS($P153,SUMIFS($1:$1,$5:$5,1))&amp;":"&amp;ADDRESS($P153,CC$1)),
INDIRECT("rBP!"&amp;ADDRESS($S153,SUMIFS(rBP!$1:$1,rBP!$5:$5,MAX(rBP!$5:$5)-CC$5+1))&amp;":"&amp;ADDRESS($S153,SUMIFS(rBP!$1:$1,rBP!$5:$5,MAX(rBP!$5:$5))))))</f>
        <v>0</v>
      </c>
      <c r="CD153" s="67">
        <f ca="1">IF(CD$5="",0,SUMPRODUCT(
INDIRECT(ADDRESS($P153,SUMIFS($1:$1,$5:$5,1))&amp;":"&amp;ADDRESS($P153,CD$1)),
INDIRECT("rBP!"&amp;ADDRESS($S153,SUMIFS(rBP!$1:$1,rBP!$5:$5,MAX(rBP!$5:$5)-CD$5+1))&amp;":"&amp;ADDRESS($S153,SUMIFS(rBP!$1:$1,rBP!$5:$5,MAX(rBP!$5:$5))))))</f>
        <v>0</v>
      </c>
      <c r="CE153" s="67">
        <f ca="1">IF(CE$5="",0,SUMPRODUCT(
INDIRECT(ADDRESS($P153,SUMIFS($1:$1,$5:$5,1))&amp;":"&amp;ADDRESS($P153,CE$1)),
INDIRECT("rBP!"&amp;ADDRESS($S153,SUMIFS(rBP!$1:$1,rBP!$5:$5,MAX(rBP!$5:$5)-CE$5+1))&amp;":"&amp;ADDRESS($S153,SUMIFS(rBP!$1:$1,rBP!$5:$5,MAX(rBP!$5:$5))))))</f>
        <v>0</v>
      </c>
      <c r="CF153" s="67">
        <f ca="1">IF(CF$5="",0,SUMPRODUCT(
INDIRECT(ADDRESS($P153,SUMIFS($1:$1,$5:$5,1))&amp;":"&amp;ADDRESS($P153,CF$1)),
INDIRECT("rBP!"&amp;ADDRESS($S153,SUMIFS(rBP!$1:$1,rBP!$5:$5,MAX(rBP!$5:$5)-CF$5+1))&amp;":"&amp;ADDRESS($S153,SUMIFS(rBP!$1:$1,rBP!$5:$5,MAX(rBP!$5:$5))))))</f>
        <v>0</v>
      </c>
      <c r="CG153" s="67">
        <f ca="1">IF(CG$5="",0,SUMPRODUCT(
INDIRECT(ADDRESS($P153,SUMIFS($1:$1,$5:$5,1))&amp;":"&amp;ADDRESS($P153,CG$1)),
INDIRECT("rBP!"&amp;ADDRESS($S153,SUMIFS(rBP!$1:$1,rBP!$5:$5,MAX(rBP!$5:$5)-CG$5+1))&amp;":"&amp;ADDRESS($S153,SUMIFS(rBP!$1:$1,rBP!$5:$5,MAX(rBP!$5:$5))))))</f>
        <v>0</v>
      </c>
      <c r="CH153" s="67">
        <f ca="1">IF(CH$5="",0,SUMPRODUCT(
INDIRECT(ADDRESS($P153,SUMIFS($1:$1,$5:$5,1))&amp;":"&amp;ADDRESS($P153,CH$1)),
INDIRECT("rBP!"&amp;ADDRESS($S153,SUMIFS(rBP!$1:$1,rBP!$5:$5,MAX(rBP!$5:$5)-CH$5+1))&amp;":"&amp;ADDRESS($S153,SUMIFS(rBP!$1:$1,rBP!$5:$5,MAX(rBP!$5:$5))))))</f>
        <v>0</v>
      </c>
      <c r="CI153" s="67">
        <f ca="1">IF(CI$5="",0,SUMPRODUCT(
INDIRECT(ADDRESS($P153,SUMIFS($1:$1,$5:$5,1))&amp;":"&amp;ADDRESS($P153,CI$1)),
INDIRECT("rBP!"&amp;ADDRESS($S153,SUMIFS(rBP!$1:$1,rBP!$5:$5,MAX(rBP!$5:$5)-CI$5+1))&amp;":"&amp;ADDRESS($S153,SUMIFS(rBP!$1:$1,rBP!$5:$5,MAX(rBP!$5:$5))))))</f>
        <v>0</v>
      </c>
      <c r="CJ153" s="67">
        <f ca="1">IF(CJ$5="",0,SUMPRODUCT(
INDIRECT(ADDRESS($P153,SUMIFS($1:$1,$5:$5,1))&amp;":"&amp;ADDRESS($P153,CJ$1)),
INDIRECT("rBP!"&amp;ADDRESS($S153,SUMIFS(rBP!$1:$1,rBP!$5:$5,MAX(rBP!$5:$5)-CJ$5+1))&amp;":"&amp;ADDRESS($S153,SUMIFS(rBP!$1:$1,rBP!$5:$5,MAX(rBP!$5:$5))))))</f>
        <v>0</v>
      </c>
      <c r="CK153" s="67">
        <f ca="1">IF(CK$5="",0,SUMPRODUCT(
INDIRECT(ADDRESS($P153,SUMIFS($1:$1,$5:$5,1))&amp;":"&amp;ADDRESS($P153,CK$1)),
INDIRECT("rBP!"&amp;ADDRESS($S153,SUMIFS(rBP!$1:$1,rBP!$5:$5,MAX(rBP!$5:$5)-CK$5+1))&amp;":"&amp;ADDRESS($S153,SUMIFS(rBP!$1:$1,rBP!$5:$5,MAX(rBP!$5:$5))))))</f>
        <v>0</v>
      </c>
      <c r="CL153" s="67">
        <f ca="1">IF(CL$5="",0,SUMPRODUCT(
INDIRECT(ADDRESS($P153,SUMIFS($1:$1,$5:$5,1))&amp;":"&amp;ADDRESS($P153,CL$1)),
INDIRECT("rBP!"&amp;ADDRESS($S153,SUMIFS(rBP!$1:$1,rBP!$5:$5,MAX(rBP!$5:$5)-CL$5+1))&amp;":"&amp;ADDRESS($S153,SUMIFS(rBP!$1:$1,rBP!$5:$5,MAX(rBP!$5:$5))))))</f>
        <v>0</v>
      </c>
      <c r="CM153" s="67">
        <f ca="1">IF(CM$5="",0,SUMPRODUCT(
INDIRECT(ADDRESS($P153,SUMIFS($1:$1,$5:$5,1))&amp;":"&amp;ADDRESS($P153,CM$1)),
INDIRECT("rBP!"&amp;ADDRESS($S153,SUMIFS(rBP!$1:$1,rBP!$5:$5,MAX(rBP!$5:$5)-CM$5+1))&amp;":"&amp;ADDRESS($S153,SUMIFS(rBP!$1:$1,rBP!$5:$5,MAX(rBP!$5:$5))))))</f>
        <v>0</v>
      </c>
      <c r="CN153" s="67">
        <f ca="1">IF(CN$5="",0,SUMPRODUCT(
INDIRECT(ADDRESS($P153,SUMIFS($1:$1,$5:$5,1))&amp;":"&amp;ADDRESS($P153,CN$1)),
INDIRECT("rBP!"&amp;ADDRESS($S153,SUMIFS(rBP!$1:$1,rBP!$5:$5,MAX(rBP!$5:$5)-CN$5+1))&amp;":"&amp;ADDRESS($S153,SUMIFS(rBP!$1:$1,rBP!$5:$5,MAX(rBP!$5:$5))))))</f>
        <v>0</v>
      </c>
      <c r="CO153" s="67">
        <f ca="1">IF(CO$5="",0,SUMPRODUCT(
INDIRECT(ADDRESS($P153,SUMIFS($1:$1,$5:$5,1))&amp;":"&amp;ADDRESS($P153,CO$1)),
INDIRECT("rBP!"&amp;ADDRESS($S153,SUMIFS(rBP!$1:$1,rBP!$5:$5,MAX(rBP!$5:$5)-CO$5+1))&amp;":"&amp;ADDRESS($S153,SUMIFS(rBP!$1:$1,rBP!$5:$5,MAX(rBP!$5:$5))))))</f>
        <v>0</v>
      </c>
      <c r="CP153" s="67">
        <f ca="1">IF(CP$5="",0,SUMPRODUCT(
INDIRECT(ADDRESS($P153,SUMIFS($1:$1,$5:$5,1))&amp;":"&amp;ADDRESS($P153,CP$1)),
INDIRECT("rBP!"&amp;ADDRESS($S153,SUMIFS(rBP!$1:$1,rBP!$5:$5,MAX(rBP!$5:$5)-CP$5+1))&amp;":"&amp;ADDRESS($S153,SUMIFS(rBP!$1:$1,rBP!$5:$5,MAX(rBP!$5:$5))))))</f>
        <v>0</v>
      </c>
      <c r="CQ153" s="67">
        <f ca="1">IF(CQ$5="",0,SUMPRODUCT(
INDIRECT(ADDRESS($P153,SUMIFS($1:$1,$5:$5,1))&amp;":"&amp;ADDRESS($P153,CQ$1)),
INDIRECT("rBP!"&amp;ADDRESS($S153,SUMIFS(rBP!$1:$1,rBP!$5:$5,MAX(rBP!$5:$5)-CQ$5+1))&amp;":"&amp;ADDRESS($S153,SUMIFS(rBP!$1:$1,rBP!$5:$5,MAX(rBP!$5:$5))))))</f>
        <v>0</v>
      </c>
      <c r="CR153" s="67">
        <f ca="1">IF(CR$5="",0,SUMPRODUCT(
INDIRECT(ADDRESS($P153,SUMIFS($1:$1,$5:$5,1))&amp;":"&amp;ADDRESS($P153,CR$1)),
INDIRECT("rBP!"&amp;ADDRESS($S153,SUMIFS(rBP!$1:$1,rBP!$5:$5,MAX(rBP!$5:$5)-CR$5+1))&amp;":"&amp;ADDRESS($S153,SUMIFS(rBP!$1:$1,rBP!$5:$5,MAX(rBP!$5:$5))))))</f>
        <v>0</v>
      </c>
      <c r="CS153" s="67">
        <f ca="1">IF(CS$5="",0,SUMPRODUCT(
INDIRECT(ADDRESS($P153,SUMIFS($1:$1,$5:$5,1))&amp;":"&amp;ADDRESS($P153,CS$1)),
INDIRECT("rBP!"&amp;ADDRESS($S153,SUMIFS(rBP!$1:$1,rBP!$5:$5,MAX(rBP!$5:$5)-CS$5+1))&amp;":"&amp;ADDRESS($S153,SUMIFS(rBP!$1:$1,rBP!$5:$5,MAX(rBP!$5:$5))))))</f>
        <v>0</v>
      </c>
      <c r="CT153" s="67">
        <f ca="1">IF(CT$5="",0,SUMPRODUCT(
INDIRECT(ADDRESS($P153,SUMIFS($1:$1,$5:$5,1))&amp;":"&amp;ADDRESS($P153,CT$1)),
INDIRECT("rBP!"&amp;ADDRESS($S153,SUMIFS(rBP!$1:$1,rBP!$5:$5,MAX(rBP!$5:$5)-CT$5+1))&amp;":"&amp;ADDRESS($S153,SUMIFS(rBP!$1:$1,rBP!$5:$5,MAX(rBP!$5:$5))))))</f>
        <v>0</v>
      </c>
    </row>
    <row r="154" spans="1:98" x14ac:dyDescent="0.3">
      <c r="A154" s="11">
        <f>ROW()</f>
        <v>154</v>
      </c>
    </row>
    <row r="155" spans="1:98" x14ac:dyDescent="0.3">
      <c r="A155" s="11">
        <f>ROW()</f>
        <v>155</v>
      </c>
    </row>
    <row r="156" spans="1:98" x14ac:dyDescent="0.3">
      <c r="A156" s="11">
        <f>ROW()</f>
        <v>156</v>
      </c>
    </row>
    <row r="157" spans="1:98" x14ac:dyDescent="0.3">
      <c r="A157" s="11">
        <f>ROW()</f>
        <v>157</v>
      </c>
    </row>
    <row r="158" spans="1:98" x14ac:dyDescent="0.3">
      <c r="A158" s="11">
        <f>ROW()</f>
        <v>158</v>
      </c>
    </row>
    <row r="159" spans="1:98" x14ac:dyDescent="0.3">
      <c r="A159" s="11">
        <f>ROW()</f>
        <v>159</v>
      </c>
    </row>
    <row r="160" spans="1:98" x14ac:dyDescent="0.3">
      <c r="A160" s="11">
        <f>ROW()</f>
        <v>160</v>
      </c>
    </row>
    <row r="161" spans="1:1" x14ac:dyDescent="0.3">
      <c r="A161" s="11">
        <f>ROW()</f>
        <v>161</v>
      </c>
    </row>
    <row r="162" spans="1:1" x14ac:dyDescent="0.3">
      <c r="A162" s="11">
        <f>ROW()</f>
        <v>162</v>
      </c>
    </row>
    <row r="163" spans="1:1" x14ac:dyDescent="0.3">
      <c r="A163" s="11">
        <f>ROW()</f>
        <v>163</v>
      </c>
    </row>
    <row r="164" spans="1:1" x14ac:dyDescent="0.3">
      <c r="A164" s="11">
        <f>ROW()</f>
        <v>164</v>
      </c>
    </row>
    <row r="165" spans="1:1" x14ac:dyDescent="0.3">
      <c r="A165" s="11">
        <f>ROW()</f>
        <v>165</v>
      </c>
    </row>
    <row r="166" spans="1:1" x14ac:dyDescent="0.3">
      <c r="A166" s="11">
        <f>ROW()</f>
        <v>166</v>
      </c>
    </row>
    <row r="167" spans="1:1" x14ac:dyDescent="0.3">
      <c r="A167" s="11">
        <f>ROW()</f>
        <v>167</v>
      </c>
    </row>
    <row r="168" spans="1:1" x14ac:dyDescent="0.3">
      <c r="A168" s="11">
        <f>ROW()</f>
        <v>168</v>
      </c>
    </row>
    <row r="169" spans="1:1" x14ac:dyDescent="0.3">
      <c r="A169" s="11">
        <f>ROW()</f>
        <v>169</v>
      </c>
    </row>
    <row r="170" spans="1:1" x14ac:dyDescent="0.3">
      <c r="A170" s="11">
        <f>ROW()</f>
        <v>170</v>
      </c>
    </row>
    <row r="171" spans="1:1" x14ac:dyDescent="0.3">
      <c r="A171" s="11">
        <f>ROW()</f>
        <v>171</v>
      </c>
    </row>
    <row r="172" spans="1:1" x14ac:dyDescent="0.3">
      <c r="A172" s="11">
        <f>ROW()</f>
        <v>172</v>
      </c>
    </row>
    <row r="173" spans="1:1" x14ac:dyDescent="0.3">
      <c r="A173" s="11">
        <f>ROW()</f>
        <v>173</v>
      </c>
    </row>
    <row r="174" spans="1:1" x14ac:dyDescent="0.3">
      <c r="A174" s="11">
        <f>ROW()</f>
        <v>174</v>
      </c>
    </row>
    <row r="175" spans="1:1" x14ac:dyDescent="0.3">
      <c r="A175" s="11">
        <f>ROW()</f>
        <v>175</v>
      </c>
    </row>
    <row r="176" spans="1:1" x14ac:dyDescent="0.3">
      <c r="A176" s="11">
        <f>ROW()</f>
        <v>176</v>
      </c>
    </row>
    <row r="177" spans="1:1" x14ac:dyDescent="0.3">
      <c r="A177" s="11">
        <f>ROW()</f>
        <v>177</v>
      </c>
    </row>
    <row r="178" spans="1:1" x14ac:dyDescent="0.3">
      <c r="A178" s="11">
        <f>ROW()</f>
        <v>178</v>
      </c>
    </row>
    <row r="179" spans="1:1" x14ac:dyDescent="0.3">
      <c r="A179" s="11">
        <f>ROW()</f>
        <v>179</v>
      </c>
    </row>
    <row r="180" spans="1:1" x14ac:dyDescent="0.3">
      <c r="A180" s="11">
        <f>ROW()</f>
        <v>180</v>
      </c>
    </row>
    <row r="181" spans="1:1" x14ac:dyDescent="0.3">
      <c r="A181" s="11">
        <f>ROW()</f>
        <v>181</v>
      </c>
    </row>
    <row r="182" spans="1:1" x14ac:dyDescent="0.3">
      <c r="A182" s="11">
        <f>ROW()</f>
        <v>182</v>
      </c>
    </row>
    <row r="183" spans="1:1" x14ac:dyDescent="0.3">
      <c r="A183" s="11">
        <f>ROW()</f>
        <v>183</v>
      </c>
    </row>
    <row r="184" spans="1:1" x14ac:dyDescent="0.3">
      <c r="A184" s="11">
        <f>ROW()</f>
        <v>184</v>
      </c>
    </row>
    <row r="185" spans="1:1" x14ac:dyDescent="0.3">
      <c r="A185" s="11">
        <f>ROW()</f>
        <v>185</v>
      </c>
    </row>
    <row r="186" spans="1:1" x14ac:dyDescent="0.3">
      <c r="A186" s="11">
        <f>ROW()</f>
        <v>186</v>
      </c>
    </row>
    <row r="187" spans="1:1" x14ac:dyDescent="0.3">
      <c r="A187" s="11">
        <f>ROW()</f>
        <v>187</v>
      </c>
    </row>
    <row r="188" spans="1:1" x14ac:dyDescent="0.3">
      <c r="A188" s="11">
        <f>ROW()</f>
        <v>188</v>
      </c>
    </row>
    <row r="189" spans="1:1" x14ac:dyDescent="0.3">
      <c r="A189" s="11">
        <f>ROW()</f>
        <v>189</v>
      </c>
    </row>
    <row r="190" spans="1:1" x14ac:dyDescent="0.3">
      <c r="A190" s="11">
        <f>ROW()</f>
        <v>190</v>
      </c>
    </row>
    <row r="191" spans="1:1" x14ac:dyDescent="0.3">
      <c r="A191" s="11">
        <f>ROW()</f>
        <v>191</v>
      </c>
    </row>
    <row r="192" spans="1:1" x14ac:dyDescent="0.3">
      <c r="A192" s="11">
        <f>ROW()</f>
        <v>192</v>
      </c>
    </row>
    <row r="193" spans="1:1" x14ac:dyDescent="0.3">
      <c r="A193" s="11">
        <f>ROW()</f>
        <v>193</v>
      </c>
    </row>
    <row r="194" spans="1:1" x14ac:dyDescent="0.3">
      <c r="A194" s="11">
        <f>ROW()</f>
        <v>194</v>
      </c>
    </row>
    <row r="195" spans="1:1" x14ac:dyDescent="0.3">
      <c r="A195" s="11">
        <f>ROW()</f>
        <v>195</v>
      </c>
    </row>
    <row r="196" spans="1:1" x14ac:dyDescent="0.3">
      <c r="A196" s="11">
        <f>ROW()</f>
        <v>196</v>
      </c>
    </row>
    <row r="197" spans="1:1" x14ac:dyDescent="0.3">
      <c r="A197" s="11">
        <f>ROW()</f>
        <v>197</v>
      </c>
    </row>
    <row r="198" spans="1:1" x14ac:dyDescent="0.3">
      <c r="A198" s="11">
        <f>ROW()</f>
        <v>198</v>
      </c>
    </row>
    <row r="199" spans="1:1" x14ac:dyDescent="0.3">
      <c r="A199" s="11">
        <f>ROW()</f>
        <v>199</v>
      </c>
    </row>
    <row r="200" spans="1:1" x14ac:dyDescent="0.3">
      <c r="A200" s="11">
        <f>ROW()</f>
        <v>200</v>
      </c>
    </row>
    <row r="201" spans="1:1" x14ac:dyDescent="0.3">
      <c r="A201" s="11">
        <f>ROW()</f>
        <v>201</v>
      </c>
    </row>
    <row r="202" spans="1:1" x14ac:dyDescent="0.3">
      <c r="A202" s="11">
        <f>ROW()</f>
        <v>202</v>
      </c>
    </row>
    <row r="203" spans="1:1" x14ac:dyDescent="0.3">
      <c r="A203" s="11">
        <f>ROW()</f>
        <v>203</v>
      </c>
    </row>
    <row r="204" spans="1:1" x14ac:dyDescent="0.3">
      <c r="A204" s="11">
        <f>ROW()</f>
        <v>204</v>
      </c>
    </row>
    <row r="205" spans="1:1" x14ac:dyDescent="0.3">
      <c r="A205" s="11">
        <f>ROW()</f>
        <v>205</v>
      </c>
    </row>
    <row r="206" spans="1:1" x14ac:dyDescent="0.3">
      <c r="A206" s="11">
        <f>ROW()</f>
        <v>206</v>
      </c>
    </row>
    <row r="207" spans="1:1" x14ac:dyDescent="0.3">
      <c r="A207" s="11">
        <f>ROW()</f>
        <v>207</v>
      </c>
    </row>
    <row r="208" spans="1:1" x14ac:dyDescent="0.3">
      <c r="A208" s="11">
        <f>ROW()</f>
        <v>208</v>
      </c>
    </row>
    <row r="209" spans="1:1" x14ac:dyDescent="0.3">
      <c r="A209" s="11">
        <f>ROW()</f>
        <v>209</v>
      </c>
    </row>
    <row r="210" spans="1:1" x14ac:dyDescent="0.3">
      <c r="A210" s="11">
        <f>ROW()</f>
        <v>210</v>
      </c>
    </row>
    <row r="211" spans="1:1" x14ac:dyDescent="0.3">
      <c r="A211" s="11">
        <f>ROW()</f>
        <v>211</v>
      </c>
    </row>
    <row r="212" spans="1:1" x14ac:dyDescent="0.3">
      <c r="A212" s="11">
        <f>ROW()</f>
        <v>212</v>
      </c>
    </row>
    <row r="213" spans="1:1" x14ac:dyDescent="0.3">
      <c r="A213" s="11">
        <f>ROW()</f>
        <v>213</v>
      </c>
    </row>
    <row r="214" spans="1:1" x14ac:dyDescent="0.3">
      <c r="A214" s="11">
        <f>ROW()</f>
        <v>214</v>
      </c>
    </row>
    <row r="215" spans="1:1" x14ac:dyDescent="0.3">
      <c r="A215" s="11">
        <f>ROW()</f>
        <v>215</v>
      </c>
    </row>
    <row r="216" spans="1:1" x14ac:dyDescent="0.3">
      <c r="A216" s="11">
        <f>ROW()</f>
        <v>216</v>
      </c>
    </row>
    <row r="217" spans="1:1" x14ac:dyDescent="0.3">
      <c r="A217" s="11">
        <f>ROW()</f>
        <v>217</v>
      </c>
    </row>
    <row r="218" spans="1:1" x14ac:dyDescent="0.3">
      <c r="A218" s="11">
        <f>ROW()</f>
        <v>218</v>
      </c>
    </row>
    <row r="219" spans="1:1" x14ac:dyDescent="0.3">
      <c r="A219" s="11">
        <f>ROW()</f>
        <v>219</v>
      </c>
    </row>
    <row r="220" spans="1:1" x14ac:dyDescent="0.3">
      <c r="A220" s="11">
        <f>ROW()</f>
        <v>220</v>
      </c>
    </row>
    <row r="221" spans="1:1" x14ac:dyDescent="0.3">
      <c r="A221" s="11">
        <f>ROW()</f>
        <v>221</v>
      </c>
    </row>
    <row r="222" spans="1:1" x14ac:dyDescent="0.3">
      <c r="A222" s="11">
        <f>ROW()</f>
        <v>222</v>
      </c>
    </row>
    <row r="223" spans="1:1" x14ac:dyDescent="0.3">
      <c r="A223" s="11">
        <f>ROW()</f>
        <v>223</v>
      </c>
    </row>
    <row r="224" spans="1:1" x14ac:dyDescent="0.3">
      <c r="A224" s="11">
        <f>ROW()</f>
        <v>224</v>
      </c>
    </row>
    <row r="225" spans="1:1" x14ac:dyDescent="0.3">
      <c r="A225" s="11">
        <f>ROW()</f>
        <v>225</v>
      </c>
    </row>
    <row r="226" spans="1:1" x14ac:dyDescent="0.3">
      <c r="A226" s="11">
        <f>ROW()</f>
        <v>226</v>
      </c>
    </row>
    <row r="227" spans="1:1" x14ac:dyDescent="0.3">
      <c r="A227" s="11">
        <f>ROW()</f>
        <v>227</v>
      </c>
    </row>
    <row r="228" spans="1:1" x14ac:dyDescent="0.3">
      <c r="A228" s="11">
        <f>ROW()</f>
        <v>228</v>
      </c>
    </row>
    <row r="229" spans="1:1" x14ac:dyDescent="0.3">
      <c r="A229" s="11">
        <f>ROW()</f>
        <v>229</v>
      </c>
    </row>
    <row r="230" spans="1:1" x14ac:dyDescent="0.3">
      <c r="A230" s="11">
        <f>ROW()</f>
        <v>230</v>
      </c>
    </row>
    <row r="231" spans="1:1" x14ac:dyDescent="0.3">
      <c r="A231" s="11">
        <f>ROW()</f>
        <v>231</v>
      </c>
    </row>
    <row r="232" spans="1:1" x14ac:dyDescent="0.3">
      <c r="A232" s="11">
        <f>ROW()</f>
        <v>232</v>
      </c>
    </row>
    <row r="233" spans="1:1" x14ac:dyDescent="0.3">
      <c r="A233" s="11">
        <f>ROW()</f>
        <v>233</v>
      </c>
    </row>
    <row r="234" spans="1:1" x14ac:dyDescent="0.3">
      <c r="A234" s="11">
        <f>ROW()</f>
        <v>234</v>
      </c>
    </row>
    <row r="235" spans="1:1" x14ac:dyDescent="0.3">
      <c r="A235" s="11">
        <f>ROW()</f>
        <v>235</v>
      </c>
    </row>
    <row r="236" spans="1:1" x14ac:dyDescent="0.3">
      <c r="A236" s="11">
        <f>ROW()</f>
        <v>236</v>
      </c>
    </row>
    <row r="237" spans="1:1" x14ac:dyDescent="0.3">
      <c r="A237" s="11">
        <f>ROW()</f>
        <v>237</v>
      </c>
    </row>
    <row r="238" spans="1:1" x14ac:dyDescent="0.3">
      <c r="A238" s="11">
        <f>ROW()</f>
        <v>238</v>
      </c>
    </row>
    <row r="239" spans="1:1" x14ac:dyDescent="0.3">
      <c r="A239" s="11">
        <f>ROW()</f>
        <v>239</v>
      </c>
    </row>
    <row r="240" spans="1:1" x14ac:dyDescent="0.3">
      <c r="A240" s="11">
        <f>ROW()</f>
        <v>240</v>
      </c>
    </row>
    <row r="241" spans="1:1" x14ac:dyDescent="0.3">
      <c r="A241" s="11">
        <f>ROW()</f>
        <v>241</v>
      </c>
    </row>
    <row r="242" spans="1:1" x14ac:dyDescent="0.3">
      <c r="A242" s="11">
        <f>ROW()</f>
        <v>242</v>
      </c>
    </row>
    <row r="243" spans="1:1" x14ac:dyDescent="0.3">
      <c r="A243" s="11">
        <f>ROW()</f>
        <v>243</v>
      </c>
    </row>
    <row r="244" spans="1:1" x14ac:dyDescent="0.3">
      <c r="A244" s="11">
        <f>ROW()</f>
        <v>244</v>
      </c>
    </row>
    <row r="245" spans="1:1" x14ac:dyDescent="0.3">
      <c r="A245" s="11">
        <f>ROW()</f>
        <v>245</v>
      </c>
    </row>
    <row r="246" spans="1:1" x14ac:dyDescent="0.3">
      <c r="A246" s="11">
        <f>ROW()</f>
        <v>246</v>
      </c>
    </row>
    <row r="247" spans="1:1" x14ac:dyDescent="0.3">
      <c r="A247" s="11">
        <f>ROW()</f>
        <v>247</v>
      </c>
    </row>
    <row r="248" spans="1:1" x14ac:dyDescent="0.3">
      <c r="A248" s="11">
        <f>ROW()</f>
        <v>248</v>
      </c>
    </row>
    <row r="249" spans="1:1" x14ac:dyDescent="0.3">
      <c r="A249" s="11">
        <f>ROW()</f>
        <v>249</v>
      </c>
    </row>
    <row r="250" spans="1:1" x14ac:dyDescent="0.3">
      <c r="A250" s="11">
        <f>ROW()</f>
        <v>250</v>
      </c>
    </row>
    <row r="251" spans="1:1" x14ac:dyDescent="0.3">
      <c r="A251" s="11">
        <f>ROW()</f>
        <v>251</v>
      </c>
    </row>
    <row r="252" spans="1:1" x14ac:dyDescent="0.3">
      <c r="A252" s="11">
        <f>ROW()</f>
        <v>252</v>
      </c>
    </row>
    <row r="253" spans="1:1" x14ac:dyDescent="0.3">
      <c r="A253" s="11">
        <f>ROW()</f>
        <v>253</v>
      </c>
    </row>
    <row r="254" spans="1:1" x14ac:dyDescent="0.3">
      <c r="A254" s="11">
        <f>ROW()</f>
        <v>254</v>
      </c>
    </row>
    <row r="255" spans="1:1" x14ac:dyDescent="0.3">
      <c r="A255" s="11">
        <f>ROW()</f>
        <v>255</v>
      </c>
    </row>
    <row r="256" spans="1:1" x14ac:dyDescent="0.3">
      <c r="A256" s="11">
        <f>ROW()</f>
        <v>256</v>
      </c>
    </row>
    <row r="257" spans="1:1" x14ac:dyDescent="0.3">
      <c r="A257" s="11">
        <f>ROW()</f>
        <v>257</v>
      </c>
    </row>
    <row r="258" spans="1:1" x14ac:dyDescent="0.3">
      <c r="A258" s="11">
        <f>ROW()</f>
        <v>258</v>
      </c>
    </row>
    <row r="259" spans="1:1" x14ac:dyDescent="0.3">
      <c r="A259" s="11">
        <f>ROW()</f>
        <v>259</v>
      </c>
    </row>
    <row r="260" spans="1:1" x14ac:dyDescent="0.3">
      <c r="A260" s="11">
        <f>ROW()</f>
        <v>260</v>
      </c>
    </row>
    <row r="261" spans="1:1" x14ac:dyDescent="0.3">
      <c r="A261" s="11">
        <f>ROW()</f>
        <v>261</v>
      </c>
    </row>
    <row r="262" spans="1:1" x14ac:dyDescent="0.3">
      <c r="A262" s="11">
        <f>ROW()</f>
        <v>262</v>
      </c>
    </row>
    <row r="263" spans="1:1" x14ac:dyDescent="0.3">
      <c r="A263" s="11">
        <f>ROW()</f>
        <v>263</v>
      </c>
    </row>
    <row r="264" spans="1:1" x14ac:dyDescent="0.3">
      <c r="A264" s="11">
        <f>ROW()</f>
        <v>264</v>
      </c>
    </row>
    <row r="265" spans="1:1" x14ac:dyDescent="0.3">
      <c r="A265" s="11">
        <f>ROW()</f>
        <v>265</v>
      </c>
    </row>
    <row r="266" spans="1:1" x14ac:dyDescent="0.3">
      <c r="A266" s="11">
        <f>ROW()</f>
        <v>266</v>
      </c>
    </row>
    <row r="267" spans="1:1" x14ac:dyDescent="0.3">
      <c r="A267" s="11">
        <f>ROW()</f>
        <v>267</v>
      </c>
    </row>
    <row r="268" spans="1:1" x14ac:dyDescent="0.3">
      <c r="A268" s="11">
        <f>ROW()</f>
        <v>268</v>
      </c>
    </row>
    <row r="269" spans="1:1" x14ac:dyDescent="0.3">
      <c r="A269" s="11">
        <f>ROW()</f>
        <v>269</v>
      </c>
    </row>
    <row r="270" spans="1:1" x14ac:dyDescent="0.3">
      <c r="A270" s="11">
        <f>ROW()</f>
        <v>270</v>
      </c>
    </row>
    <row r="271" spans="1:1" x14ac:dyDescent="0.3">
      <c r="A271" s="11">
        <f>ROW()</f>
        <v>271</v>
      </c>
    </row>
    <row r="272" spans="1:1" x14ac:dyDescent="0.3">
      <c r="A272" s="11">
        <f>ROW()</f>
        <v>272</v>
      </c>
    </row>
    <row r="273" spans="1:1" x14ac:dyDescent="0.3">
      <c r="A273" s="11">
        <f>ROW()</f>
        <v>273</v>
      </c>
    </row>
    <row r="274" spans="1:1" x14ac:dyDescent="0.3">
      <c r="A274" s="11">
        <f>ROW()</f>
        <v>274</v>
      </c>
    </row>
    <row r="275" spans="1:1" x14ac:dyDescent="0.3">
      <c r="A275" s="11">
        <f>ROW()</f>
        <v>275</v>
      </c>
    </row>
    <row r="276" spans="1:1" x14ac:dyDescent="0.3">
      <c r="A276" s="11">
        <f>ROW()</f>
        <v>276</v>
      </c>
    </row>
    <row r="277" spans="1:1" x14ac:dyDescent="0.3">
      <c r="A277" s="11">
        <f>ROW()</f>
        <v>277</v>
      </c>
    </row>
    <row r="278" spans="1:1" x14ac:dyDescent="0.3">
      <c r="A278" s="11">
        <f>ROW()</f>
        <v>278</v>
      </c>
    </row>
    <row r="279" spans="1:1" x14ac:dyDescent="0.3">
      <c r="A279" s="11">
        <f>ROW()</f>
        <v>279</v>
      </c>
    </row>
    <row r="280" spans="1:1" x14ac:dyDescent="0.3">
      <c r="A280" s="11">
        <f>ROW()</f>
        <v>280</v>
      </c>
    </row>
    <row r="281" spans="1:1" x14ac:dyDescent="0.3">
      <c r="A281" s="11">
        <f>ROW()</f>
        <v>281</v>
      </c>
    </row>
    <row r="282" spans="1:1" x14ac:dyDescent="0.3">
      <c r="A282" s="11">
        <f>ROW()</f>
        <v>282</v>
      </c>
    </row>
    <row r="283" spans="1:1" x14ac:dyDescent="0.3">
      <c r="A283" s="11">
        <f>ROW()</f>
        <v>283</v>
      </c>
    </row>
    <row r="284" spans="1:1" x14ac:dyDescent="0.3">
      <c r="A284" s="11">
        <f>ROW()</f>
        <v>284</v>
      </c>
    </row>
    <row r="285" spans="1:1" x14ac:dyDescent="0.3">
      <c r="A285" s="11">
        <f>ROW()</f>
        <v>285</v>
      </c>
    </row>
    <row r="286" spans="1:1" x14ac:dyDescent="0.3">
      <c r="A286" s="11">
        <f>ROW()</f>
        <v>286</v>
      </c>
    </row>
    <row r="287" spans="1:1" x14ac:dyDescent="0.3">
      <c r="A287" s="11">
        <f>ROW()</f>
        <v>287</v>
      </c>
    </row>
    <row r="288" spans="1:1" x14ac:dyDescent="0.3">
      <c r="A288" s="11">
        <f>ROW()</f>
        <v>288</v>
      </c>
    </row>
    <row r="289" spans="1:1" x14ac:dyDescent="0.3">
      <c r="A289" s="11">
        <f>ROW()</f>
        <v>289</v>
      </c>
    </row>
    <row r="290" spans="1:1" x14ac:dyDescent="0.3">
      <c r="A290" s="11">
        <f>ROW()</f>
        <v>290</v>
      </c>
    </row>
    <row r="291" spans="1:1" x14ac:dyDescent="0.3">
      <c r="A291" s="11">
        <f>ROW()</f>
        <v>291</v>
      </c>
    </row>
    <row r="292" spans="1:1" x14ac:dyDescent="0.3">
      <c r="A292" s="11">
        <f>ROW()</f>
        <v>292</v>
      </c>
    </row>
    <row r="293" spans="1:1" x14ac:dyDescent="0.3">
      <c r="A293" s="11">
        <f>ROW()</f>
        <v>293</v>
      </c>
    </row>
  </sheetData>
  <conditionalFormatting sqref="Z5:CH5">
    <cfRule type="containsBlanks" dxfId="6" priority="5">
      <formula>LEN(TRIM(Z5))=0</formula>
    </cfRule>
  </conditionalFormatting>
  <conditionalFormatting sqref="CI5:CT5">
    <cfRule type="containsBlanks" dxfId="5" priority="4">
      <formula>LEN(TRIM(CI5))=0</formula>
    </cfRule>
  </conditionalFormatting>
  <conditionalFormatting sqref="A1:U3 W1:XFD3 A4:XFD144 A146:XFD1048576">
    <cfRule type="cellIs" dxfId="4" priority="3" operator="equal">
      <formula>0</formula>
    </cfRule>
  </conditionalFormatting>
  <conditionalFormatting sqref="V4:V144 V146:V1048576">
    <cfRule type="cellIs" dxfId="3" priority="2" operator="notEqual">
      <formula>0</formula>
    </cfRule>
  </conditionalFormatting>
  <conditionalFormatting sqref="A145:XFD145">
    <cfRule type="cellIs" dxfId="2" priority="1" operator="equal">
      <formula>0</formula>
    </cfRule>
  </conditionalFormatting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E5:R12"/>
  <sheetViews>
    <sheetView showGridLines="0" workbookViewId="0">
      <selection activeCell="N11" sqref="N11"/>
    </sheetView>
  </sheetViews>
  <sheetFormatPr defaultRowHeight="13.8" x14ac:dyDescent="0.3"/>
  <cols>
    <col min="1" max="4" width="1.77734375" style="18" customWidth="1"/>
    <col min="5" max="5" width="1.77734375" style="22" customWidth="1"/>
    <col min="6" max="6" width="15.109375" style="18" bestFit="1" customWidth="1"/>
    <col min="7" max="8" width="1.77734375" style="18" customWidth="1"/>
    <col min="9" max="9" width="1.77734375" style="22" customWidth="1"/>
    <col min="10" max="10" width="4.6640625" style="18" bestFit="1" customWidth="1"/>
    <col min="11" max="12" width="1.77734375" style="18" customWidth="1"/>
    <col min="13" max="13" width="1.77734375" style="22" customWidth="1"/>
    <col min="14" max="14" width="13.5546875" style="18" bestFit="1" customWidth="1"/>
    <col min="15" max="16" width="1.77734375" style="18" customWidth="1"/>
    <col min="17" max="17" width="1.77734375" style="22" customWidth="1"/>
    <col min="18" max="18" width="13.5546875" style="18" bestFit="1" customWidth="1"/>
    <col min="19" max="19" width="1.77734375" style="18" customWidth="1"/>
    <col min="20" max="16384" width="8.88671875" style="18"/>
  </cols>
  <sheetData>
    <row r="5" spans="5:18" s="20" customFormat="1" x14ac:dyDescent="0.3">
      <c r="E5" s="21" t="s">
        <v>24</v>
      </c>
      <c r="F5" s="20" t="s">
        <v>22</v>
      </c>
      <c r="I5" s="21" t="s">
        <v>24</v>
      </c>
      <c r="J5" s="20" t="s">
        <v>23</v>
      </c>
      <c r="M5" s="21" t="s">
        <v>24</v>
      </c>
      <c r="N5" s="20" t="s">
        <v>31</v>
      </c>
      <c r="Q5" s="21" t="s">
        <v>24</v>
      </c>
      <c r="R5" s="20" t="s">
        <v>64</v>
      </c>
    </row>
    <row r="8" spans="5:18" x14ac:dyDescent="0.3">
      <c r="E8" s="22" t="s">
        <v>24</v>
      </c>
      <c r="F8" s="18" t="s">
        <v>25</v>
      </c>
      <c r="I8" s="22" t="s">
        <v>24</v>
      </c>
      <c r="J8" s="18">
        <v>1</v>
      </c>
      <c r="M8" s="22" t="s">
        <v>24</v>
      </c>
      <c r="N8" s="18" t="s">
        <v>21</v>
      </c>
      <c r="Q8" s="22" t="s">
        <v>24</v>
      </c>
      <c r="R8" s="18" t="s">
        <v>63</v>
      </c>
    </row>
    <row r="9" spans="5:18" x14ac:dyDescent="0.3">
      <c r="E9" s="22" t="s">
        <v>24</v>
      </c>
      <c r="F9" s="18" t="s">
        <v>26</v>
      </c>
      <c r="I9" s="22" t="s">
        <v>24</v>
      </c>
      <c r="J9" s="18">
        <v>2</v>
      </c>
      <c r="M9" s="22" t="s">
        <v>24</v>
      </c>
      <c r="N9" s="18" t="s">
        <v>17</v>
      </c>
    </row>
    <row r="10" spans="5:18" x14ac:dyDescent="0.3">
      <c r="E10" s="22" t="s">
        <v>24</v>
      </c>
      <c r="F10" s="18" t="s">
        <v>27</v>
      </c>
      <c r="I10" s="22" t="s">
        <v>24</v>
      </c>
      <c r="J10" s="18">
        <v>7</v>
      </c>
      <c r="M10" s="22" t="s">
        <v>24</v>
      </c>
      <c r="N10" s="18" t="s">
        <v>87</v>
      </c>
    </row>
    <row r="11" spans="5:18" x14ac:dyDescent="0.3">
      <c r="I11" s="22" t="s">
        <v>24</v>
      </c>
      <c r="J11" s="18">
        <v>8</v>
      </c>
    </row>
    <row r="12" spans="5:18" x14ac:dyDescent="0.3">
      <c r="I12" s="22" t="s">
        <v>24</v>
      </c>
      <c r="J12" s="18">
        <v>10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</sheetPr>
  <dimension ref="A1:CT500"/>
  <sheetViews>
    <sheetView showGridLines="0" zoomScaleNormal="100" workbookViewId="0">
      <pane xSplit="24" ySplit="5" topLeftCell="Y187" activePane="bottomRight" state="frozen"/>
      <selection activeCell="G29" sqref="G29"/>
      <selection pane="topRight" activeCell="G29" sqref="G29"/>
      <selection pane="bottomLeft" activeCell="G29" sqref="G29"/>
      <selection pane="bottomRight" activeCell="Z199" sqref="Z199:CT214"/>
    </sheetView>
  </sheetViews>
  <sheetFormatPr defaultRowHeight="13.8" x14ac:dyDescent="0.3"/>
  <cols>
    <col min="1" max="1" width="1.77734375" style="11" customWidth="1"/>
    <col min="2" max="4" width="1.77734375" style="6" customWidth="1"/>
    <col min="5" max="5" width="1.77734375" style="16" customWidth="1"/>
    <col min="6" max="12" width="1.77734375" style="6" customWidth="1"/>
    <col min="13" max="13" width="5.5546875" style="2" bestFit="1" customWidth="1"/>
    <col min="14" max="15" width="1.77734375" style="6" customWidth="1"/>
    <col min="16" max="16" width="8.5546875" style="6" bestFit="1" customWidth="1"/>
    <col min="17" max="18" width="1.77734375" style="6" customWidth="1"/>
    <col min="19" max="19" width="8.88671875" style="6"/>
    <col min="20" max="22" width="1.77734375" style="6" customWidth="1"/>
    <col min="23" max="23" width="6.77734375" style="10" bestFit="1" customWidth="1"/>
    <col min="24" max="25" width="1.77734375" style="6" customWidth="1"/>
    <col min="26" max="98" width="10.77734375" style="7" customWidth="1"/>
    <col min="99" max="16384" width="8.88671875" style="6"/>
  </cols>
  <sheetData>
    <row r="1" spans="1:98" s="11" customFormat="1" ht="10.199999999999999" x14ac:dyDescent="0.2">
      <c r="A1" s="11">
        <f>ROW()</f>
        <v>1</v>
      </c>
      <c r="B1" s="11">
        <f>COLUMN()</f>
        <v>2</v>
      </c>
      <c r="C1" s="11">
        <f>COLUMN()</f>
        <v>3</v>
      </c>
      <c r="D1" s="11">
        <f>COLUMN()</f>
        <v>4</v>
      </c>
      <c r="E1" s="15">
        <f>COLUMN()</f>
        <v>5</v>
      </c>
      <c r="F1" s="11">
        <f>COLUMN()</f>
        <v>6</v>
      </c>
      <c r="G1" s="11">
        <f>COLUMN()</f>
        <v>7</v>
      </c>
      <c r="H1" s="11">
        <f>COLUMN()</f>
        <v>8</v>
      </c>
      <c r="I1" s="11">
        <f>COLUMN()</f>
        <v>9</v>
      </c>
      <c r="J1" s="11">
        <f>COLUMN()</f>
        <v>10</v>
      </c>
      <c r="K1" s="11">
        <f>COLUMN()</f>
        <v>11</v>
      </c>
      <c r="L1" s="11">
        <f>COLUMN()</f>
        <v>12</v>
      </c>
      <c r="M1" s="11">
        <f>COLUMN()</f>
        <v>13</v>
      </c>
      <c r="N1" s="11">
        <f>COLUMN()</f>
        <v>14</v>
      </c>
      <c r="O1" s="11">
        <f>COLUMN()</f>
        <v>15</v>
      </c>
      <c r="P1" s="11">
        <f>COLUMN()</f>
        <v>16</v>
      </c>
      <c r="Q1" s="11">
        <f>COLUMN()</f>
        <v>17</v>
      </c>
      <c r="R1" s="11">
        <f>COLUMN()</f>
        <v>18</v>
      </c>
      <c r="S1" s="11">
        <f>COLUMN()</f>
        <v>19</v>
      </c>
      <c r="T1" s="11">
        <f>COLUMN()</f>
        <v>20</v>
      </c>
      <c r="U1" s="11">
        <f>COLUMN()</f>
        <v>21</v>
      </c>
      <c r="V1" s="11">
        <f>COLUMN()</f>
        <v>22</v>
      </c>
      <c r="W1" s="11">
        <f>COLUMN()</f>
        <v>23</v>
      </c>
      <c r="X1" s="11">
        <f>COLUMN()</f>
        <v>24</v>
      </c>
      <c r="Y1" s="11">
        <f>COLUMN()</f>
        <v>25</v>
      </c>
      <c r="Z1" s="11">
        <f>COLUMN()</f>
        <v>26</v>
      </c>
      <c r="AA1" s="11">
        <f>COLUMN()</f>
        <v>27</v>
      </c>
      <c r="AB1" s="11">
        <f>COLUMN()</f>
        <v>28</v>
      </c>
      <c r="AC1" s="11">
        <f>COLUMN()</f>
        <v>29</v>
      </c>
      <c r="AD1" s="11">
        <f>COLUMN()</f>
        <v>30</v>
      </c>
      <c r="AE1" s="11">
        <f>COLUMN()</f>
        <v>31</v>
      </c>
      <c r="AF1" s="11">
        <f>COLUMN()</f>
        <v>32</v>
      </c>
      <c r="AG1" s="11">
        <f>COLUMN()</f>
        <v>33</v>
      </c>
      <c r="AH1" s="11">
        <f>COLUMN()</f>
        <v>34</v>
      </c>
      <c r="AI1" s="11">
        <f>COLUMN()</f>
        <v>35</v>
      </c>
      <c r="AJ1" s="11">
        <f>COLUMN()</f>
        <v>36</v>
      </c>
      <c r="AK1" s="11">
        <f>COLUMN()</f>
        <v>37</v>
      </c>
      <c r="AL1" s="11">
        <f>COLUMN()</f>
        <v>38</v>
      </c>
      <c r="AM1" s="11">
        <f>COLUMN()</f>
        <v>39</v>
      </c>
      <c r="AN1" s="11">
        <f>COLUMN()</f>
        <v>40</v>
      </c>
      <c r="AO1" s="11">
        <f>COLUMN()</f>
        <v>41</v>
      </c>
      <c r="AP1" s="11">
        <f>COLUMN()</f>
        <v>42</v>
      </c>
      <c r="AQ1" s="11">
        <f>COLUMN()</f>
        <v>43</v>
      </c>
      <c r="AR1" s="11">
        <f>COLUMN()</f>
        <v>44</v>
      </c>
      <c r="AS1" s="11">
        <f>COLUMN()</f>
        <v>45</v>
      </c>
      <c r="AT1" s="11">
        <f>COLUMN()</f>
        <v>46</v>
      </c>
      <c r="AU1" s="11">
        <f>COLUMN()</f>
        <v>47</v>
      </c>
      <c r="AV1" s="11">
        <f>COLUMN()</f>
        <v>48</v>
      </c>
      <c r="AW1" s="11">
        <f>COLUMN()</f>
        <v>49</v>
      </c>
      <c r="AX1" s="11">
        <f>COLUMN()</f>
        <v>50</v>
      </c>
      <c r="AY1" s="11">
        <f>COLUMN()</f>
        <v>51</v>
      </c>
      <c r="AZ1" s="11">
        <f>COLUMN()</f>
        <v>52</v>
      </c>
      <c r="BA1" s="11">
        <f>COLUMN()</f>
        <v>53</v>
      </c>
      <c r="BB1" s="11">
        <f>COLUMN()</f>
        <v>54</v>
      </c>
      <c r="BC1" s="11">
        <f>COLUMN()</f>
        <v>55</v>
      </c>
      <c r="BD1" s="11">
        <f>COLUMN()</f>
        <v>56</v>
      </c>
      <c r="BE1" s="11">
        <f>COLUMN()</f>
        <v>57</v>
      </c>
      <c r="BF1" s="11">
        <f>COLUMN()</f>
        <v>58</v>
      </c>
      <c r="BG1" s="11">
        <f>COLUMN()</f>
        <v>59</v>
      </c>
      <c r="BH1" s="11">
        <f>COLUMN()</f>
        <v>60</v>
      </c>
      <c r="BI1" s="11">
        <f>COLUMN()</f>
        <v>61</v>
      </c>
      <c r="BJ1" s="11">
        <f>COLUMN()</f>
        <v>62</v>
      </c>
      <c r="BK1" s="11">
        <f>COLUMN()</f>
        <v>63</v>
      </c>
      <c r="BL1" s="11">
        <f>COLUMN()</f>
        <v>64</v>
      </c>
      <c r="BM1" s="11">
        <f>COLUMN()</f>
        <v>65</v>
      </c>
      <c r="BN1" s="11">
        <f>COLUMN()</f>
        <v>66</v>
      </c>
      <c r="BO1" s="11">
        <f>COLUMN()</f>
        <v>67</v>
      </c>
      <c r="BP1" s="11">
        <f>COLUMN()</f>
        <v>68</v>
      </c>
      <c r="BQ1" s="11">
        <f>COLUMN()</f>
        <v>69</v>
      </c>
      <c r="BR1" s="11">
        <f>COLUMN()</f>
        <v>70</v>
      </c>
      <c r="BS1" s="11">
        <f>COLUMN()</f>
        <v>71</v>
      </c>
      <c r="BT1" s="11">
        <f>COLUMN()</f>
        <v>72</v>
      </c>
      <c r="BU1" s="11">
        <f>COLUMN()</f>
        <v>73</v>
      </c>
      <c r="BV1" s="11">
        <f>COLUMN()</f>
        <v>74</v>
      </c>
      <c r="BW1" s="11">
        <f>COLUMN()</f>
        <v>75</v>
      </c>
      <c r="BX1" s="11">
        <f>COLUMN()</f>
        <v>76</v>
      </c>
      <c r="BY1" s="11">
        <f>COLUMN()</f>
        <v>77</v>
      </c>
      <c r="BZ1" s="11">
        <f>COLUMN()</f>
        <v>78</v>
      </c>
      <c r="CA1" s="11">
        <f>COLUMN()</f>
        <v>79</v>
      </c>
      <c r="CB1" s="11">
        <f>COLUMN()</f>
        <v>80</v>
      </c>
      <c r="CC1" s="11">
        <f>COLUMN()</f>
        <v>81</v>
      </c>
      <c r="CD1" s="11">
        <f>COLUMN()</f>
        <v>82</v>
      </c>
      <c r="CE1" s="11">
        <f>COLUMN()</f>
        <v>83</v>
      </c>
      <c r="CF1" s="11">
        <f>COLUMN()</f>
        <v>84</v>
      </c>
      <c r="CG1" s="11">
        <f>COLUMN()</f>
        <v>85</v>
      </c>
      <c r="CH1" s="11">
        <f>COLUMN()</f>
        <v>86</v>
      </c>
      <c r="CI1" s="11">
        <f>COLUMN()</f>
        <v>87</v>
      </c>
      <c r="CJ1" s="11">
        <f>COLUMN()</f>
        <v>88</v>
      </c>
      <c r="CK1" s="11">
        <f>COLUMN()</f>
        <v>89</v>
      </c>
      <c r="CL1" s="11">
        <f>COLUMN()</f>
        <v>90</v>
      </c>
      <c r="CM1" s="11">
        <f>COLUMN()</f>
        <v>91</v>
      </c>
      <c r="CN1" s="11">
        <f>COLUMN()</f>
        <v>92</v>
      </c>
      <c r="CO1" s="11">
        <f>COLUMN()</f>
        <v>93</v>
      </c>
      <c r="CP1" s="11">
        <f>COLUMN()</f>
        <v>94</v>
      </c>
      <c r="CQ1" s="11">
        <f>COLUMN()</f>
        <v>95</v>
      </c>
      <c r="CR1" s="11">
        <f>COLUMN()</f>
        <v>96</v>
      </c>
      <c r="CS1" s="11">
        <f>COLUMN()</f>
        <v>97</v>
      </c>
      <c r="CT1" s="11">
        <f>COLUMN()</f>
        <v>98</v>
      </c>
    </row>
    <row r="2" spans="1:98" x14ac:dyDescent="0.3">
      <c r="A2" s="11">
        <f>ROW()</f>
        <v>2</v>
      </c>
      <c r="F2" s="6" t="s">
        <v>30</v>
      </c>
      <c r="S2" s="6" t="str">
        <f>"BP!"</f>
        <v>BP!</v>
      </c>
    </row>
    <row r="3" spans="1:98" s="27" customFormat="1" ht="12" x14ac:dyDescent="0.25">
      <c r="A3" s="26"/>
      <c r="E3" s="28"/>
      <c r="F3" s="27" t="str">
        <f>Potoki!$F$3</f>
        <v>Кол-во периодов</v>
      </c>
      <c r="S3" s="31">
        <f>Potoki!$S$3</f>
        <v>48</v>
      </c>
      <c r="W3" s="29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30"/>
      <c r="AM3" s="30"/>
      <c r="AN3" s="30"/>
      <c r="AO3" s="30"/>
      <c r="AP3" s="30"/>
      <c r="AQ3" s="30"/>
      <c r="AR3" s="30"/>
      <c r="AS3" s="30"/>
      <c r="AT3" s="30"/>
      <c r="AU3" s="30"/>
      <c r="AV3" s="30"/>
      <c r="AW3" s="30"/>
      <c r="AX3" s="30"/>
      <c r="AY3" s="30"/>
      <c r="AZ3" s="30"/>
      <c r="BA3" s="30"/>
      <c r="BB3" s="30"/>
      <c r="BC3" s="30"/>
      <c r="BD3" s="30"/>
      <c r="BE3" s="30"/>
      <c r="BF3" s="30"/>
      <c r="BG3" s="30"/>
      <c r="BH3" s="30"/>
      <c r="BI3" s="30"/>
      <c r="BJ3" s="30"/>
      <c r="BK3" s="30"/>
      <c r="BL3" s="30"/>
      <c r="BM3" s="30"/>
      <c r="BN3" s="30"/>
      <c r="BO3" s="30"/>
      <c r="BP3" s="30"/>
      <c r="BQ3" s="30"/>
      <c r="BR3" s="30"/>
      <c r="BS3" s="30"/>
      <c r="BT3" s="30"/>
      <c r="BU3" s="30"/>
      <c r="BV3" s="30"/>
      <c r="BW3" s="30"/>
      <c r="BX3" s="30"/>
      <c r="BY3" s="30"/>
      <c r="BZ3" s="30"/>
      <c r="CA3" s="30"/>
      <c r="CB3" s="30"/>
      <c r="CC3" s="30"/>
      <c r="CD3" s="30"/>
      <c r="CE3" s="30"/>
      <c r="CF3" s="30"/>
      <c r="CG3" s="30"/>
      <c r="CH3" s="30"/>
      <c r="CI3" s="30"/>
      <c r="CJ3" s="30"/>
      <c r="CK3" s="30"/>
      <c r="CL3" s="30"/>
      <c r="CM3" s="30"/>
      <c r="CN3" s="30"/>
      <c r="CO3" s="30"/>
      <c r="CP3" s="30"/>
      <c r="CQ3" s="30"/>
      <c r="CR3" s="30"/>
      <c r="CS3" s="30"/>
      <c r="CT3" s="30"/>
    </row>
    <row r="4" spans="1:98" s="27" customFormat="1" ht="12" x14ac:dyDescent="0.25">
      <c r="A4" s="26"/>
      <c r="E4" s="28" t="s">
        <v>24</v>
      </c>
      <c r="F4" s="27" t="s">
        <v>29</v>
      </c>
      <c r="W4" s="29"/>
      <c r="Z4" s="30">
        <f>IF(Z5="","",IF(Z5=1,MAX(5:5),Y4-1))</f>
        <v>48</v>
      </c>
      <c r="AA4" s="30">
        <f t="shared" ref="AA4:CL4" si="0">IF(AA5="","",IF(AA5=1,MAX(5:5),Z4-1))</f>
        <v>47</v>
      </c>
      <c r="AB4" s="30">
        <f t="shared" si="0"/>
        <v>46</v>
      </c>
      <c r="AC4" s="30">
        <f t="shared" si="0"/>
        <v>45</v>
      </c>
      <c r="AD4" s="30">
        <f t="shared" si="0"/>
        <v>44</v>
      </c>
      <c r="AE4" s="30">
        <f t="shared" si="0"/>
        <v>43</v>
      </c>
      <c r="AF4" s="30">
        <f t="shared" si="0"/>
        <v>42</v>
      </c>
      <c r="AG4" s="30">
        <f t="shared" si="0"/>
        <v>41</v>
      </c>
      <c r="AH4" s="30">
        <f t="shared" si="0"/>
        <v>40</v>
      </c>
      <c r="AI4" s="30">
        <f t="shared" si="0"/>
        <v>39</v>
      </c>
      <c r="AJ4" s="30">
        <f t="shared" si="0"/>
        <v>38</v>
      </c>
      <c r="AK4" s="30">
        <f t="shared" si="0"/>
        <v>37</v>
      </c>
      <c r="AL4" s="30">
        <f t="shared" si="0"/>
        <v>36</v>
      </c>
      <c r="AM4" s="30">
        <f t="shared" si="0"/>
        <v>35</v>
      </c>
      <c r="AN4" s="30">
        <f t="shared" si="0"/>
        <v>34</v>
      </c>
      <c r="AO4" s="30">
        <f t="shared" si="0"/>
        <v>33</v>
      </c>
      <c r="AP4" s="30">
        <f t="shared" si="0"/>
        <v>32</v>
      </c>
      <c r="AQ4" s="30">
        <f t="shared" si="0"/>
        <v>31</v>
      </c>
      <c r="AR4" s="30">
        <f t="shared" si="0"/>
        <v>30</v>
      </c>
      <c r="AS4" s="30">
        <f t="shared" si="0"/>
        <v>29</v>
      </c>
      <c r="AT4" s="30">
        <f t="shared" si="0"/>
        <v>28</v>
      </c>
      <c r="AU4" s="30">
        <f t="shared" si="0"/>
        <v>27</v>
      </c>
      <c r="AV4" s="30">
        <f t="shared" si="0"/>
        <v>26</v>
      </c>
      <c r="AW4" s="30">
        <f t="shared" si="0"/>
        <v>25</v>
      </c>
      <c r="AX4" s="30">
        <f t="shared" si="0"/>
        <v>24</v>
      </c>
      <c r="AY4" s="30">
        <f t="shared" si="0"/>
        <v>23</v>
      </c>
      <c r="AZ4" s="30">
        <f t="shared" si="0"/>
        <v>22</v>
      </c>
      <c r="BA4" s="30">
        <f t="shared" si="0"/>
        <v>21</v>
      </c>
      <c r="BB4" s="30">
        <f t="shared" si="0"/>
        <v>20</v>
      </c>
      <c r="BC4" s="30">
        <f t="shared" si="0"/>
        <v>19</v>
      </c>
      <c r="BD4" s="30">
        <f t="shared" si="0"/>
        <v>18</v>
      </c>
      <c r="BE4" s="30">
        <f t="shared" si="0"/>
        <v>17</v>
      </c>
      <c r="BF4" s="30">
        <f t="shared" si="0"/>
        <v>16</v>
      </c>
      <c r="BG4" s="30">
        <f t="shared" si="0"/>
        <v>15</v>
      </c>
      <c r="BH4" s="30">
        <f t="shared" si="0"/>
        <v>14</v>
      </c>
      <c r="BI4" s="30">
        <f t="shared" si="0"/>
        <v>13</v>
      </c>
      <c r="BJ4" s="30">
        <f t="shared" si="0"/>
        <v>12</v>
      </c>
      <c r="BK4" s="30">
        <f t="shared" si="0"/>
        <v>11</v>
      </c>
      <c r="BL4" s="30">
        <f t="shared" si="0"/>
        <v>10</v>
      </c>
      <c r="BM4" s="30">
        <f t="shared" si="0"/>
        <v>9</v>
      </c>
      <c r="BN4" s="30">
        <f t="shared" si="0"/>
        <v>8</v>
      </c>
      <c r="BO4" s="30">
        <f t="shared" si="0"/>
        <v>7</v>
      </c>
      <c r="BP4" s="30">
        <f t="shared" si="0"/>
        <v>6</v>
      </c>
      <c r="BQ4" s="30">
        <f t="shared" si="0"/>
        <v>5</v>
      </c>
      <c r="BR4" s="30">
        <f t="shared" si="0"/>
        <v>4</v>
      </c>
      <c r="BS4" s="30">
        <f t="shared" si="0"/>
        <v>3</v>
      </c>
      <c r="BT4" s="30">
        <f t="shared" si="0"/>
        <v>2</v>
      </c>
      <c r="BU4" s="30">
        <f t="shared" si="0"/>
        <v>1</v>
      </c>
      <c r="BV4" s="30" t="str">
        <f t="shared" si="0"/>
        <v/>
      </c>
      <c r="BW4" s="30" t="str">
        <f t="shared" si="0"/>
        <v/>
      </c>
      <c r="BX4" s="30" t="str">
        <f t="shared" si="0"/>
        <v/>
      </c>
      <c r="BY4" s="30" t="str">
        <f t="shared" si="0"/>
        <v/>
      </c>
      <c r="BZ4" s="30" t="str">
        <f t="shared" si="0"/>
        <v/>
      </c>
      <c r="CA4" s="30" t="str">
        <f t="shared" si="0"/>
        <v/>
      </c>
      <c r="CB4" s="30" t="str">
        <f t="shared" si="0"/>
        <v/>
      </c>
      <c r="CC4" s="30" t="str">
        <f t="shared" si="0"/>
        <v/>
      </c>
      <c r="CD4" s="30" t="str">
        <f t="shared" si="0"/>
        <v/>
      </c>
      <c r="CE4" s="30" t="str">
        <f t="shared" si="0"/>
        <v/>
      </c>
      <c r="CF4" s="30" t="str">
        <f t="shared" si="0"/>
        <v/>
      </c>
      <c r="CG4" s="30" t="str">
        <f t="shared" si="0"/>
        <v/>
      </c>
      <c r="CH4" s="30" t="str">
        <f t="shared" si="0"/>
        <v/>
      </c>
      <c r="CI4" s="30" t="str">
        <f t="shared" si="0"/>
        <v/>
      </c>
      <c r="CJ4" s="30" t="str">
        <f t="shared" si="0"/>
        <v/>
      </c>
      <c r="CK4" s="30" t="str">
        <f t="shared" si="0"/>
        <v/>
      </c>
      <c r="CL4" s="30" t="str">
        <f t="shared" si="0"/>
        <v/>
      </c>
      <c r="CM4" s="30" t="str">
        <f t="shared" ref="CM4:CT4" si="1">IF(CM5="","",IF(CM5=1,MAX(5:5),CL4-1))</f>
        <v/>
      </c>
      <c r="CN4" s="30" t="str">
        <f t="shared" si="1"/>
        <v/>
      </c>
      <c r="CO4" s="30" t="str">
        <f t="shared" si="1"/>
        <v/>
      </c>
      <c r="CP4" s="30" t="str">
        <f t="shared" si="1"/>
        <v/>
      </c>
      <c r="CQ4" s="30" t="str">
        <f t="shared" si="1"/>
        <v/>
      </c>
      <c r="CR4" s="30" t="str">
        <f t="shared" si="1"/>
        <v/>
      </c>
      <c r="CS4" s="30" t="str">
        <f t="shared" si="1"/>
        <v/>
      </c>
      <c r="CT4" s="30" t="str">
        <f t="shared" si="1"/>
        <v/>
      </c>
    </row>
    <row r="5" spans="1:98" s="8" customFormat="1" x14ac:dyDescent="0.3">
      <c r="A5" s="11"/>
      <c r="E5" s="17"/>
      <c r="F5" s="8" t="s">
        <v>11</v>
      </c>
      <c r="M5" s="4" t="str">
        <f>Potoki!$M$5</f>
        <v>ед.изм.</v>
      </c>
      <c r="P5" s="8" t="str">
        <f>Potoki!$P$5</f>
        <v>значение</v>
      </c>
      <c r="S5" s="8" t="str">
        <f>Potoki!$S$5</f>
        <v>параметр</v>
      </c>
      <c r="W5" s="10" t="str">
        <f>Potoki!$W$5</f>
        <v>итого</v>
      </c>
      <c r="Z5" s="9">
        <f>IF(Potoki!Z5="","",Potoki!Z5)</f>
        <v>1</v>
      </c>
      <c r="AA5" s="9">
        <f>IF(Potoki!AA5="","",Potoki!AA5)</f>
        <v>2</v>
      </c>
      <c r="AB5" s="9">
        <f>IF(Potoki!AB5="","",Potoki!AB5)</f>
        <v>3</v>
      </c>
      <c r="AC5" s="9">
        <f>IF(Potoki!AC5="","",Potoki!AC5)</f>
        <v>4</v>
      </c>
      <c r="AD5" s="9">
        <f>IF(Potoki!AD5="","",Potoki!AD5)</f>
        <v>5</v>
      </c>
      <c r="AE5" s="9">
        <f>IF(Potoki!AE5="","",Potoki!AE5)</f>
        <v>6</v>
      </c>
      <c r="AF5" s="9">
        <f>IF(Potoki!AF5="","",Potoki!AF5)</f>
        <v>7</v>
      </c>
      <c r="AG5" s="9">
        <f>IF(Potoki!AG5="","",Potoki!AG5)</f>
        <v>8</v>
      </c>
      <c r="AH5" s="9">
        <f>IF(Potoki!AH5="","",Potoki!AH5)</f>
        <v>9</v>
      </c>
      <c r="AI5" s="9">
        <f>IF(Potoki!AI5="","",Potoki!AI5)</f>
        <v>10</v>
      </c>
      <c r="AJ5" s="9">
        <f>IF(Potoki!AJ5="","",Potoki!AJ5)</f>
        <v>11</v>
      </c>
      <c r="AK5" s="9">
        <f>IF(Potoki!AK5="","",Potoki!AK5)</f>
        <v>12</v>
      </c>
      <c r="AL5" s="9">
        <f>IF(Potoki!AL5="","",Potoki!AL5)</f>
        <v>13</v>
      </c>
      <c r="AM5" s="9">
        <f>IF(Potoki!AM5="","",Potoki!AM5)</f>
        <v>14</v>
      </c>
      <c r="AN5" s="9">
        <f>IF(Potoki!AN5="","",Potoki!AN5)</f>
        <v>15</v>
      </c>
      <c r="AO5" s="9">
        <f>IF(Potoki!AO5="","",Potoki!AO5)</f>
        <v>16</v>
      </c>
      <c r="AP5" s="9">
        <f>IF(Potoki!AP5="","",Potoki!AP5)</f>
        <v>17</v>
      </c>
      <c r="AQ5" s="9">
        <f>IF(Potoki!AQ5="","",Potoki!AQ5)</f>
        <v>18</v>
      </c>
      <c r="AR5" s="9">
        <f>IF(Potoki!AR5="","",Potoki!AR5)</f>
        <v>19</v>
      </c>
      <c r="AS5" s="9">
        <f>IF(Potoki!AS5="","",Potoki!AS5)</f>
        <v>20</v>
      </c>
      <c r="AT5" s="9">
        <f>IF(Potoki!AT5="","",Potoki!AT5)</f>
        <v>21</v>
      </c>
      <c r="AU5" s="9">
        <f>IF(Potoki!AU5="","",Potoki!AU5)</f>
        <v>22</v>
      </c>
      <c r="AV5" s="9">
        <f>IF(Potoki!AV5="","",Potoki!AV5)</f>
        <v>23</v>
      </c>
      <c r="AW5" s="9">
        <f>IF(Potoki!AW5="","",Potoki!AW5)</f>
        <v>24</v>
      </c>
      <c r="AX5" s="9">
        <f>IF(Potoki!AX5="","",Potoki!AX5)</f>
        <v>25</v>
      </c>
      <c r="AY5" s="9">
        <f>IF(Potoki!AY5="","",Potoki!AY5)</f>
        <v>26</v>
      </c>
      <c r="AZ5" s="9">
        <f>IF(Potoki!AZ5="","",Potoki!AZ5)</f>
        <v>27</v>
      </c>
      <c r="BA5" s="9">
        <f>IF(Potoki!BA5="","",Potoki!BA5)</f>
        <v>28</v>
      </c>
      <c r="BB5" s="9">
        <f>IF(Potoki!BB5="","",Potoki!BB5)</f>
        <v>29</v>
      </c>
      <c r="BC5" s="9">
        <f>IF(Potoki!BC5="","",Potoki!BC5)</f>
        <v>30</v>
      </c>
      <c r="BD5" s="9">
        <f>IF(Potoki!BD5="","",Potoki!BD5)</f>
        <v>31</v>
      </c>
      <c r="BE5" s="9">
        <f>IF(Potoki!BE5="","",Potoki!BE5)</f>
        <v>32</v>
      </c>
      <c r="BF5" s="9">
        <f>IF(Potoki!BF5="","",Potoki!BF5)</f>
        <v>33</v>
      </c>
      <c r="BG5" s="9">
        <f>IF(Potoki!BG5="","",Potoki!BG5)</f>
        <v>34</v>
      </c>
      <c r="BH5" s="9">
        <f>IF(Potoki!BH5="","",Potoki!BH5)</f>
        <v>35</v>
      </c>
      <c r="BI5" s="9">
        <f>IF(Potoki!BI5="","",Potoki!BI5)</f>
        <v>36</v>
      </c>
      <c r="BJ5" s="9">
        <f>IF(Potoki!BJ5="","",Potoki!BJ5)</f>
        <v>37</v>
      </c>
      <c r="BK5" s="9">
        <f>IF(Potoki!BK5="","",Potoki!BK5)</f>
        <v>38</v>
      </c>
      <c r="BL5" s="9">
        <f>IF(Potoki!BL5="","",Potoki!BL5)</f>
        <v>39</v>
      </c>
      <c r="BM5" s="9">
        <f>IF(Potoki!BM5="","",Potoki!BM5)</f>
        <v>40</v>
      </c>
      <c r="BN5" s="9">
        <f>IF(Potoki!BN5="","",Potoki!BN5)</f>
        <v>41</v>
      </c>
      <c r="BO5" s="9">
        <f>IF(Potoki!BO5="","",Potoki!BO5)</f>
        <v>42</v>
      </c>
      <c r="BP5" s="9">
        <f>IF(Potoki!BP5="","",Potoki!BP5)</f>
        <v>43</v>
      </c>
      <c r="BQ5" s="9">
        <f>IF(Potoki!BQ5="","",Potoki!BQ5)</f>
        <v>44</v>
      </c>
      <c r="BR5" s="9">
        <f>IF(Potoki!BR5="","",Potoki!BR5)</f>
        <v>45</v>
      </c>
      <c r="BS5" s="9">
        <f>IF(Potoki!BS5="","",Potoki!BS5)</f>
        <v>46</v>
      </c>
      <c r="BT5" s="9">
        <f>IF(Potoki!BT5="","",Potoki!BT5)</f>
        <v>47</v>
      </c>
      <c r="BU5" s="9">
        <f>IF(Potoki!BU5="","",Potoki!BU5)</f>
        <v>48</v>
      </c>
      <c r="BV5" s="9" t="str">
        <f>IF(Potoki!BV5="","",Potoki!BV5)</f>
        <v/>
      </c>
      <c r="BW5" s="9" t="str">
        <f>IF(Potoki!BW5="","",Potoki!BW5)</f>
        <v/>
      </c>
      <c r="BX5" s="9" t="str">
        <f>IF(Potoki!BX5="","",Potoki!BX5)</f>
        <v/>
      </c>
      <c r="BY5" s="9" t="str">
        <f>IF(Potoki!BY5="","",Potoki!BY5)</f>
        <v/>
      </c>
      <c r="BZ5" s="9" t="str">
        <f>IF(Potoki!BZ5="","",Potoki!BZ5)</f>
        <v/>
      </c>
      <c r="CA5" s="9" t="str">
        <f>IF(Potoki!CA5="","",Potoki!CA5)</f>
        <v/>
      </c>
      <c r="CB5" s="9" t="str">
        <f>IF(Potoki!CB5="","",Potoki!CB5)</f>
        <v/>
      </c>
      <c r="CC5" s="9" t="str">
        <f>IF(Potoki!CC5="","",Potoki!CC5)</f>
        <v/>
      </c>
      <c r="CD5" s="9" t="str">
        <f>IF(Potoki!CD5="","",Potoki!CD5)</f>
        <v/>
      </c>
      <c r="CE5" s="9" t="str">
        <f>IF(Potoki!CE5="","",Potoki!CE5)</f>
        <v/>
      </c>
      <c r="CF5" s="9" t="str">
        <f>IF(Potoki!CF5="","",Potoki!CF5)</f>
        <v/>
      </c>
      <c r="CG5" s="9" t="str">
        <f>IF(Potoki!CG5="","",Potoki!CG5)</f>
        <v/>
      </c>
      <c r="CH5" s="9" t="str">
        <f>IF(Potoki!CH5="","",Potoki!CH5)</f>
        <v/>
      </c>
      <c r="CI5" s="9" t="str">
        <f>IF(Potoki!CI5="","",Potoki!CI5)</f>
        <v/>
      </c>
      <c r="CJ5" s="9" t="str">
        <f>IF(Potoki!CJ5="","",Potoki!CJ5)</f>
        <v/>
      </c>
      <c r="CK5" s="9" t="str">
        <f>IF(Potoki!CK5="","",Potoki!CK5)</f>
        <v/>
      </c>
      <c r="CL5" s="9" t="str">
        <f>IF(Potoki!CL5="","",Potoki!CL5)</f>
        <v/>
      </c>
      <c r="CM5" s="9" t="str">
        <f>IF(Potoki!CM5="","",Potoki!CM5)</f>
        <v/>
      </c>
      <c r="CN5" s="9" t="str">
        <f>IF(Potoki!CN5="","",Potoki!CN5)</f>
        <v/>
      </c>
      <c r="CO5" s="9" t="str">
        <f>IF(Potoki!CO5="","",Potoki!CO5)</f>
        <v/>
      </c>
      <c r="CP5" s="9" t="str">
        <f>IF(Potoki!CP5="","",Potoki!CP5)</f>
        <v/>
      </c>
      <c r="CQ5" s="9" t="str">
        <f>IF(Potoki!CQ5="","",Potoki!CQ5)</f>
        <v/>
      </c>
      <c r="CR5" s="9" t="str">
        <f>IF(Potoki!CR5="","",Potoki!CR5)</f>
        <v/>
      </c>
      <c r="CS5" s="9" t="str">
        <f>IF(Potoki!CS5="","",Potoki!CS5)</f>
        <v/>
      </c>
      <c r="CT5" s="9" t="str">
        <f>IF(Potoki!CT5="","",Potoki!CT5)</f>
        <v/>
      </c>
    </row>
    <row r="6" spans="1:98" s="2" customFormat="1" ht="10.199999999999999" x14ac:dyDescent="0.2">
      <c r="A6" s="11">
        <f>ROW()</f>
        <v>6</v>
      </c>
      <c r="E6" s="15"/>
      <c r="W6" s="5"/>
      <c r="Z6" s="3">
        <f ca="1">IF(Z$5="",0,SUMIFS(INDIRECT($S$2&amp;$A6&amp;":"&amp;$A6),BP!$5:$5,Z$4))</f>
        <v>0</v>
      </c>
      <c r="AA6" s="3">
        <f ca="1">IF(AA$5="",0,SUMIFS(INDIRECT($S$2&amp;$A6&amp;":"&amp;$A6),BP!$5:$5,AA$4))</f>
        <v>0</v>
      </c>
      <c r="AB6" s="3">
        <f ca="1">IF(AB$5="",0,SUMIFS(INDIRECT($S$2&amp;$A6&amp;":"&amp;$A6),BP!$5:$5,AB$4))</f>
        <v>0</v>
      </c>
      <c r="AC6" s="3">
        <f ca="1">IF(AC$5="",0,SUMIFS(INDIRECT($S$2&amp;$A6&amp;":"&amp;$A6),BP!$5:$5,AC$4))</f>
        <v>0</v>
      </c>
      <c r="AD6" s="3">
        <f ca="1">IF(AD$5="",0,SUMIFS(INDIRECT($S$2&amp;$A6&amp;":"&amp;$A6),BP!$5:$5,AD$4))</f>
        <v>0</v>
      </c>
      <c r="AE6" s="3">
        <f ca="1">IF(AE$5="",0,SUMIFS(INDIRECT($S$2&amp;$A6&amp;":"&amp;$A6),BP!$5:$5,AE$4))</f>
        <v>0</v>
      </c>
      <c r="AF6" s="3">
        <f ca="1">IF(AF$5="",0,SUMIFS(INDIRECT($S$2&amp;$A6&amp;":"&amp;$A6),BP!$5:$5,AF$4))</f>
        <v>0</v>
      </c>
      <c r="AG6" s="3">
        <f ca="1">IF(AG$5="",0,SUMIFS(INDIRECT($S$2&amp;$A6&amp;":"&amp;$A6),BP!$5:$5,AG$4))</f>
        <v>0</v>
      </c>
      <c r="AH6" s="3">
        <f ca="1">IF(AH$5="",0,SUMIFS(INDIRECT($S$2&amp;$A6&amp;":"&amp;$A6),BP!$5:$5,AH$4))</f>
        <v>0</v>
      </c>
      <c r="AI6" s="3">
        <f ca="1">IF(AI$5="",0,SUMIFS(INDIRECT($S$2&amp;$A6&amp;":"&amp;$A6),BP!$5:$5,AI$4))</f>
        <v>0</v>
      </c>
      <c r="AJ6" s="3">
        <f ca="1">IF(AJ$5="",0,SUMIFS(INDIRECT($S$2&amp;$A6&amp;":"&amp;$A6),BP!$5:$5,AJ$4))</f>
        <v>0</v>
      </c>
      <c r="AK6" s="3">
        <f ca="1">IF(AK$5="",0,SUMIFS(INDIRECT($S$2&amp;$A6&amp;":"&amp;$A6),BP!$5:$5,AK$4))</f>
        <v>0</v>
      </c>
      <c r="AL6" s="3">
        <f ca="1">IF(AL$5="",0,SUMIFS(INDIRECT($S$2&amp;$A6&amp;":"&amp;$A6),BP!$5:$5,AL$4))</f>
        <v>0</v>
      </c>
      <c r="AM6" s="3">
        <f ca="1">IF(AM$5="",0,SUMIFS(INDIRECT($S$2&amp;$A6&amp;":"&amp;$A6),BP!$5:$5,AM$4))</f>
        <v>0</v>
      </c>
      <c r="AN6" s="3">
        <f ca="1">IF(AN$5="",0,SUMIFS(INDIRECT($S$2&amp;$A6&amp;":"&amp;$A6),BP!$5:$5,AN$4))</f>
        <v>0</v>
      </c>
      <c r="AO6" s="3">
        <f ca="1">IF(AO$5="",0,SUMIFS(INDIRECT($S$2&amp;$A6&amp;":"&amp;$A6),BP!$5:$5,AO$4))</f>
        <v>0</v>
      </c>
      <c r="AP6" s="3">
        <f ca="1">IF(AP$5="",0,SUMIFS(INDIRECT($S$2&amp;$A6&amp;":"&amp;$A6),BP!$5:$5,AP$4))</f>
        <v>0</v>
      </c>
      <c r="AQ6" s="3">
        <f ca="1">IF(AQ$5="",0,SUMIFS(INDIRECT($S$2&amp;$A6&amp;":"&amp;$A6),BP!$5:$5,AQ$4))</f>
        <v>0</v>
      </c>
      <c r="AR6" s="3">
        <f ca="1">IF(AR$5="",0,SUMIFS(INDIRECT($S$2&amp;$A6&amp;":"&amp;$A6),BP!$5:$5,AR$4))</f>
        <v>0</v>
      </c>
      <c r="AS6" s="3">
        <f ca="1">IF(AS$5="",0,SUMIFS(INDIRECT($S$2&amp;$A6&amp;":"&amp;$A6),BP!$5:$5,AS$4))</f>
        <v>0</v>
      </c>
      <c r="AT6" s="3">
        <f ca="1">IF(AT$5="",0,SUMIFS(INDIRECT($S$2&amp;$A6&amp;":"&amp;$A6),BP!$5:$5,AT$4))</f>
        <v>0</v>
      </c>
      <c r="AU6" s="3">
        <f ca="1">IF(AU$5="",0,SUMIFS(INDIRECT($S$2&amp;$A6&amp;":"&amp;$A6),BP!$5:$5,AU$4))</f>
        <v>0</v>
      </c>
      <c r="AV6" s="3">
        <f ca="1">IF(AV$5="",0,SUMIFS(INDIRECT($S$2&amp;$A6&amp;":"&amp;$A6),BP!$5:$5,AV$4))</f>
        <v>0</v>
      </c>
      <c r="AW6" s="3">
        <f ca="1">IF(AW$5="",0,SUMIFS(INDIRECT($S$2&amp;$A6&amp;":"&amp;$A6),BP!$5:$5,AW$4))</f>
        <v>0</v>
      </c>
      <c r="AX6" s="3">
        <f ca="1">IF(AX$5="",0,SUMIFS(INDIRECT($S$2&amp;$A6&amp;":"&amp;$A6),BP!$5:$5,AX$4))</f>
        <v>0</v>
      </c>
      <c r="AY6" s="3">
        <f ca="1">IF(AY$5="",0,SUMIFS(INDIRECT($S$2&amp;$A6&amp;":"&amp;$A6),BP!$5:$5,AY$4))</f>
        <v>0</v>
      </c>
      <c r="AZ6" s="3">
        <f ca="1">IF(AZ$5="",0,SUMIFS(INDIRECT($S$2&amp;$A6&amp;":"&amp;$A6),BP!$5:$5,AZ$4))</f>
        <v>0</v>
      </c>
      <c r="BA6" s="3">
        <f ca="1">IF(BA$5="",0,SUMIFS(INDIRECT($S$2&amp;$A6&amp;":"&amp;$A6),BP!$5:$5,BA$4))</f>
        <v>0</v>
      </c>
      <c r="BB6" s="3">
        <f ca="1">IF(BB$5="",0,SUMIFS(INDIRECT($S$2&amp;$A6&amp;":"&amp;$A6),BP!$5:$5,BB$4))</f>
        <v>0</v>
      </c>
      <c r="BC6" s="3">
        <f ca="1">IF(BC$5="",0,SUMIFS(INDIRECT($S$2&amp;$A6&amp;":"&amp;$A6),BP!$5:$5,BC$4))</f>
        <v>0</v>
      </c>
      <c r="BD6" s="3">
        <f ca="1">IF(BD$5="",0,SUMIFS(INDIRECT($S$2&amp;$A6&amp;":"&amp;$A6),BP!$5:$5,BD$4))</f>
        <v>0</v>
      </c>
      <c r="BE6" s="3">
        <f ca="1">IF(BE$5="",0,SUMIFS(INDIRECT($S$2&amp;$A6&amp;":"&amp;$A6),BP!$5:$5,BE$4))</f>
        <v>0</v>
      </c>
      <c r="BF6" s="3">
        <f ca="1">IF(BF$5="",0,SUMIFS(INDIRECT($S$2&amp;$A6&amp;":"&amp;$A6),BP!$5:$5,BF$4))</f>
        <v>0</v>
      </c>
      <c r="BG6" s="3">
        <f ca="1">IF(BG$5="",0,SUMIFS(INDIRECT($S$2&amp;$A6&amp;":"&amp;$A6),BP!$5:$5,BG$4))</f>
        <v>0</v>
      </c>
      <c r="BH6" s="3">
        <f ca="1">IF(BH$5="",0,SUMIFS(INDIRECT($S$2&amp;$A6&amp;":"&amp;$A6),BP!$5:$5,BH$4))</f>
        <v>0</v>
      </c>
      <c r="BI6" s="3">
        <f ca="1">IF(BI$5="",0,SUMIFS(INDIRECT($S$2&amp;$A6&amp;":"&amp;$A6),BP!$5:$5,BI$4))</f>
        <v>0</v>
      </c>
      <c r="BJ6" s="3">
        <f>IF(BJ$5="",0,SUMIFS(BP!6:6,BP!$5:$5,BJ$4))</f>
        <v>0</v>
      </c>
      <c r="BK6" s="3">
        <f>IF(BK$5="",0,SUMIFS(BP!6:6,BP!$5:$5,BK$4))</f>
        <v>0</v>
      </c>
      <c r="BL6" s="3">
        <f>IF(BL$5="",0,SUMIFS(BP!6:6,BP!$5:$5,BL$4))</f>
        <v>0</v>
      </c>
      <c r="BM6" s="3">
        <f>IF(BM$5="",0,SUMIFS(BP!6:6,BP!$5:$5,BM$4))</f>
        <v>0</v>
      </c>
      <c r="BN6" s="3">
        <f>IF(BN$5="",0,SUMIFS(BP!6:6,BP!$5:$5,BN$4))</f>
        <v>0</v>
      </c>
      <c r="BO6" s="3">
        <f>IF(BO$5="",0,SUMIFS(BP!6:6,BP!$5:$5,BO$4))</f>
        <v>0</v>
      </c>
      <c r="BP6" s="3">
        <f>IF(BP$5="",0,SUMIFS(BP!6:6,BP!$5:$5,BP$4))</f>
        <v>0</v>
      </c>
      <c r="BQ6" s="3">
        <f>IF(BQ$5="",0,SUMIFS(BP!6:6,BP!$5:$5,BQ$4))</f>
        <v>0</v>
      </c>
      <c r="BR6" s="3">
        <f>IF(BR$5="",0,SUMIFS(BP!6:6,BP!$5:$5,BR$4))</f>
        <v>0</v>
      </c>
      <c r="BS6" s="3">
        <f>IF(BS$5="",0,SUMIFS(BP!6:6,BP!$5:$5,BS$4))</f>
        <v>0</v>
      </c>
      <c r="BT6" s="3">
        <f>IF(BT$5="",0,SUMIFS(BP!6:6,BP!$5:$5,BT$4))</f>
        <v>0</v>
      </c>
      <c r="BU6" s="3">
        <f>IF(BU$5="",0,SUMIFS(BP!6:6,BP!$5:$5,BU$4))</f>
        <v>0</v>
      </c>
      <c r="BV6" s="3">
        <f>IF(BV$5="",0,SUMIFS(BP!6:6,BP!$5:$5,BV$4))</f>
        <v>0</v>
      </c>
      <c r="BW6" s="3">
        <f>IF(BW$5="",0,SUMIFS(BP!6:6,BP!$5:$5,BW$4))</f>
        <v>0</v>
      </c>
      <c r="BX6" s="3">
        <f>IF(BX$5="",0,SUMIFS(BP!6:6,BP!$5:$5,BX$4))</f>
        <v>0</v>
      </c>
      <c r="BY6" s="3">
        <f>IF(BY$5="",0,SUMIFS(BP!6:6,BP!$5:$5,BY$4))</f>
        <v>0</v>
      </c>
      <c r="BZ6" s="3">
        <f>IF(BZ$5="",0,SUMIFS(BP!6:6,BP!$5:$5,BZ$4))</f>
        <v>0</v>
      </c>
      <c r="CA6" s="3">
        <f>IF(CA$5="",0,SUMIFS(BP!6:6,BP!$5:$5,CA$4))</f>
        <v>0</v>
      </c>
      <c r="CB6" s="3">
        <f>IF(CB$5="",0,SUMIFS(BP!6:6,BP!$5:$5,CB$4))</f>
        <v>0</v>
      </c>
      <c r="CC6" s="3">
        <f>IF(CC$5="",0,SUMIFS(BP!6:6,BP!$5:$5,CC$4))</f>
        <v>0</v>
      </c>
      <c r="CD6" s="3">
        <f>IF(CD$5="",0,SUMIFS(BP!6:6,BP!$5:$5,CD$4))</f>
        <v>0</v>
      </c>
      <c r="CE6" s="3">
        <f>IF(CE$5="",0,SUMIFS(BP!6:6,BP!$5:$5,CE$4))</f>
        <v>0</v>
      </c>
      <c r="CF6" s="3">
        <f>IF(CF$5="",0,SUMIFS(BP!6:6,BP!$5:$5,CF$4))</f>
        <v>0</v>
      </c>
      <c r="CG6" s="3">
        <f>IF(CG$5="",0,SUMIFS(BP!6:6,BP!$5:$5,CG$4))</f>
        <v>0</v>
      </c>
      <c r="CH6" s="3">
        <f>IF(CH$5="",0,SUMIFS(BP!6:6,BP!$5:$5,CH$4))</f>
        <v>0</v>
      </c>
      <c r="CI6" s="3">
        <f>IF(CI$5="",0,SUMIFS(BP!6:6,BP!$5:$5,CI$4))</f>
        <v>0</v>
      </c>
      <c r="CJ6" s="3">
        <f>IF(CJ$5="",0,SUMIFS(BP!6:6,BP!$5:$5,CJ$4))</f>
        <v>0</v>
      </c>
      <c r="CK6" s="3">
        <f>IF(CK$5="",0,SUMIFS(BP!6:6,BP!$5:$5,CK$4))</f>
        <v>0</v>
      </c>
      <c r="CL6" s="3">
        <f>IF(CL$5="",0,SUMIFS(BP!6:6,BP!$5:$5,CL$4))</f>
        <v>0</v>
      </c>
      <c r="CM6" s="3">
        <f>IF(CM$5="",0,SUMIFS(BP!6:6,BP!$5:$5,CM$4))</f>
        <v>0</v>
      </c>
      <c r="CN6" s="3">
        <f>IF(CN$5="",0,SUMIFS(BP!6:6,BP!$5:$5,CN$4))</f>
        <v>0</v>
      </c>
      <c r="CO6" s="3">
        <f>IF(CO$5="",0,SUMIFS(BP!6:6,BP!$5:$5,CO$4))</f>
        <v>0</v>
      </c>
      <c r="CP6" s="3">
        <f>IF(CP$5="",0,SUMIFS(BP!6:6,BP!$5:$5,CP$4))</f>
        <v>0</v>
      </c>
      <c r="CQ6" s="3">
        <f>IF(CQ$5="",0,SUMIFS(BP!6:6,BP!$5:$5,CQ$4))</f>
        <v>0</v>
      </c>
      <c r="CR6" s="3">
        <f>IF(CR$5="",0,SUMIFS(BP!6:6,BP!$5:$5,CR$4))</f>
        <v>0</v>
      </c>
      <c r="CS6" s="3">
        <f>IF(CS$5="",0,SUMIFS(BP!6:6,BP!$5:$5,CS$4))</f>
        <v>0</v>
      </c>
      <c r="CT6" s="3">
        <f>IF(CT$5="",0,SUMIFS(BP!6:6,BP!$5:$5,CT$4))</f>
        <v>0</v>
      </c>
    </row>
    <row r="7" spans="1:98" s="2" customFormat="1" ht="10.199999999999999" x14ac:dyDescent="0.2">
      <c r="A7" s="11">
        <f>ROW()</f>
        <v>7</v>
      </c>
      <c r="E7" s="15"/>
      <c r="W7" s="5"/>
      <c r="Z7" s="3">
        <f ca="1">IF(Z$5="",0,SUMIFS(INDIRECT($S$2&amp;$A7&amp;":"&amp;$A7),BP!$5:$5,Z$4))</f>
        <v>0</v>
      </c>
      <c r="AA7" s="3">
        <f ca="1">IF(AA$5="",0,SUMIFS(INDIRECT($S$2&amp;$A7&amp;":"&amp;$A7),BP!$5:$5,AA$4))</f>
        <v>0</v>
      </c>
      <c r="AB7" s="3">
        <f ca="1">IF(AB$5="",0,SUMIFS(INDIRECT($S$2&amp;$A7&amp;":"&amp;$A7),BP!$5:$5,AB$4))</f>
        <v>0</v>
      </c>
      <c r="AC7" s="3">
        <f ca="1">IF(AC$5="",0,SUMIFS(INDIRECT($S$2&amp;$A7&amp;":"&amp;$A7),BP!$5:$5,AC$4))</f>
        <v>0</v>
      </c>
      <c r="AD7" s="3">
        <f ca="1">IF(AD$5="",0,SUMIFS(INDIRECT($S$2&amp;$A7&amp;":"&amp;$A7),BP!$5:$5,AD$4))</f>
        <v>0</v>
      </c>
      <c r="AE7" s="3">
        <f ca="1">IF(AE$5="",0,SUMIFS(INDIRECT($S$2&amp;$A7&amp;":"&amp;$A7),BP!$5:$5,AE$4))</f>
        <v>0</v>
      </c>
      <c r="AF7" s="3">
        <f ca="1">IF(AF$5="",0,SUMIFS(INDIRECT($S$2&amp;$A7&amp;":"&amp;$A7),BP!$5:$5,AF$4))</f>
        <v>0</v>
      </c>
      <c r="AG7" s="3">
        <f ca="1">IF(AG$5="",0,SUMIFS(INDIRECT($S$2&amp;$A7&amp;":"&amp;$A7),BP!$5:$5,AG$4))</f>
        <v>0</v>
      </c>
      <c r="AH7" s="3">
        <f ca="1">IF(AH$5="",0,SUMIFS(INDIRECT($S$2&amp;$A7&amp;":"&amp;$A7),BP!$5:$5,AH$4))</f>
        <v>0</v>
      </c>
      <c r="AI7" s="3">
        <f ca="1">IF(AI$5="",0,SUMIFS(INDIRECT($S$2&amp;$A7&amp;":"&amp;$A7),BP!$5:$5,AI$4))</f>
        <v>0</v>
      </c>
      <c r="AJ7" s="3">
        <f ca="1">IF(AJ$5="",0,SUMIFS(INDIRECT($S$2&amp;$A7&amp;":"&amp;$A7),BP!$5:$5,AJ$4))</f>
        <v>0</v>
      </c>
      <c r="AK7" s="3">
        <f ca="1">IF(AK$5="",0,SUMIFS(INDIRECT($S$2&amp;$A7&amp;":"&amp;$A7),BP!$5:$5,AK$4))</f>
        <v>0</v>
      </c>
      <c r="AL7" s="3">
        <f ca="1">IF(AL$5="",0,SUMIFS(INDIRECT($S$2&amp;$A7&amp;":"&amp;$A7),BP!$5:$5,AL$4))</f>
        <v>0</v>
      </c>
      <c r="AM7" s="3">
        <f ca="1">IF(AM$5="",0,SUMIFS(INDIRECT($S$2&amp;$A7&amp;":"&amp;$A7),BP!$5:$5,AM$4))</f>
        <v>0</v>
      </c>
      <c r="AN7" s="3">
        <f ca="1">IF(AN$5="",0,SUMIFS(INDIRECT($S$2&amp;$A7&amp;":"&amp;$A7),BP!$5:$5,AN$4))</f>
        <v>0</v>
      </c>
      <c r="AO7" s="3">
        <f ca="1">IF(AO$5="",0,SUMIFS(INDIRECT($S$2&amp;$A7&amp;":"&amp;$A7),BP!$5:$5,AO$4))</f>
        <v>0</v>
      </c>
      <c r="AP7" s="3">
        <f ca="1">IF(AP$5="",0,SUMIFS(INDIRECT($S$2&amp;$A7&amp;":"&amp;$A7),BP!$5:$5,AP$4))</f>
        <v>0</v>
      </c>
      <c r="AQ7" s="3">
        <f ca="1">IF(AQ$5="",0,SUMIFS(INDIRECT($S$2&amp;$A7&amp;":"&amp;$A7),BP!$5:$5,AQ$4))</f>
        <v>0</v>
      </c>
      <c r="AR7" s="3">
        <f ca="1">IF(AR$5="",0,SUMIFS(INDIRECT($S$2&amp;$A7&amp;":"&amp;$A7),BP!$5:$5,AR$4))</f>
        <v>0</v>
      </c>
      <c r="AS7" s="3">
        <f ca="1">IF(AS$5="",0,SUMIFS(INDIRECT($S$2&amp;$A7&amp;":"&amp;$A7),BP!$5:$5,AS$4))</f>
        <v>0</v>
      </c>
      <c r="AT7" s="3">
        <f ca="1">IF(AT$5="",0,SUMIFS(INDIRECT($S$2&amp;$A7&amp;":"&amp;$A7),BP!$5:$5,AT$4))</f>
        <v>0</v>
      </c>
      <c r="AU7" s="3">
        <f ca="1">IF(AU$5="",0,SUMIFS(INDIRECT($S$2&amp;$A7&amp;":"&amp;$A7),BP!$5:$5,AU$4))</f>
        <v>0</v>
      </c>
      <c r="AV7" s="3">
        <f ca="1">IF(AV$5="",0,SUMIFS(INDIRECT($S$2&amp;$A7&amp;":"&amp;$A7),BP!$5:$5,AV$4))</f>
        <v>0</v>
      </c>
      <c r="AW7" s="3">
        <f ca="1">IF(AW$5="",0,SUMIFS(INDIRECT($S$2&amp;$A7&amp;":"&amp;$A7),BP!$5:$5,AW$4))</f>
        <v>0</v>
      </c>
      <c r="AX7" s="3">
        <f ca="1">IF(AX$5="",0,SUMIFS(INDIRECT($S$2&amp;$A7&amp;":"&amp;$A7),BP!$5:$5,AX$4))</f>
        <v>0</v>
      </c>
      <c r="AY7" s="3">
        <f ca="1">IF(AY$5="",0,SUMIFS(INDIRECT($S$2&amp;$A7&amp;":"&amp;$A7),BP!$5:$5,AY$4))</f>
        <v>0</v>
      </c>
      <c r="AZ7" s="3">
        <f ca="1">IF(AZ$5="",0,SUMIFS(INDIRECT($S$2&amp;$A7&amp;":"&amp;$A7),BP!$5:$5,AZ$4))</f>
        <v>0</v>
      </c>
      <c r="BA7" s="3">
        <f ca="1">IF(BA$5="",0,SUMIFS(INDIRECT($S$2&amp;$A7&amp;":"&amp;$A7),BP!$5:$5,BA$4))</f>
        <v>0</v>
      </c>
      <c r="BB7" s="3">
        <f ca="1">IF(BB$5="",0,SUMIFS(INDIRECT($S$2&amp;$A7&amp;":"&amp;$A7),BP!$5:$5,BB$4))</f>
        <v>0</v>
      </c>
      <c r="BC7" s="3">
        <f ca="1">IF(BC$5="",0,SUMIFS(INDIRECT($S$2&amp;$A7&amp;":"&amp;$A7),BP!$5:$5,BC$4))</f>
        <v>0</v>
      </c>
      <c r="BD7" s="3">
        <f ca="1">IF(BD$5="",0,SUMIFS(INDIRECT($S$2&amp;$A7&amp;":"&amp;$A7),BP!$5:$5,BD$4))</f>
        <v>0</v>
      </c>
      <c r="BE7" s="3">
        <f ca="1">IF(BE$5="",0,SUMIFS(INDIRECT($S$2&amp;$A7&amp;":"&amp;$A7),BP!$5:$5,BE$4))</f>
        <v>0</v>
      </c>
      <c r="BF7" s="3">
        <f ca="1">IF(BF$5="",0,SUMIFS(INDIRECT($S$2&amp;$A7&amp;":"&amp;$A7),BP!$5:$5,BF$4))</f>
        <v>0</v>
      </c>
      <c r="BG7" s="3">
        <f ca="1">IF(BG$5="",0,SUMIFS(INDIRECT($S$2&amp;$A7&amp;":"&amp;$A7),BP!$5:$5,BG$4))</f>
        <v>0</v>
      </c>
      <c r="BH7" s="3">
        <f ca="1">IF(BH$5="",0,SUMIFS(INDIRECT($S$2&amp;$A7&amp;":"&amp;$A7),BP!$5:$5,BH$4))</f>
        <v>0</v>
      </c>
      <c r="BI7" s="3">
        <f ca="1">IF(BI$5="",0,SUMIFS(INDIRECT($S$2&amp;$A7&amp;":"&amp;$A7),BP!$5:$5,BI$4))</f>
        <v>0</v>
      </c>
      <c r="BJ7" s="3">
        <f>IF(BJ$5="",0,SUMIFS(BP!7:7,BP!$5:$5,BJ$4))</f>
        <v>0</v>
      </c>
      <c r="BK7" s="3">
        <f>IF(BK$5="",0,SUMIFS(BP!7:7,BP!$5:$5,BK$4))</f>
        <v>0</v>
      </c>
      <c r="BL7" s="3">
        <f>IF(BL$5="",0,SUMIFS(BP!7:7,BP!$5:$5,BL$4))</f>
        <v>0</v>
      </c>
      <c r="BM7" s="3">
        <f>IF(BM$5="",0,SUMIFS(BP!7:7,BP!$5:$5,BM$4))</f>
        <v>0</v>
      </c>
      <c r="BN7" s="3">
        <f>IF(BN$5="",0,SUMIFS(BP!7:7,BP!$5:$5,BN$4))</f>
        <v>0</v>
      </c>
      <c r="BO7" s="3">
        <f>IF(BO$5="",0,SUMIFS(BP!7:7,BP!$5:$5,BO$4))</f>
        <v>0</v>
      </c>
      <c r="BP7" s="3">
        <f>IF(BP$5="",0,SUMIFS(BP!7:7,BP!$5:$5,BP$4))</f>
        <v>0</v>
      </c>
      <c r="BQ7" s="3">
        <f>IF(BQ$5="",0,SUMIFS(BP!7:7,BP!$5:$5,BQ$4))</f>
        <v>0</v>
      </c>
      <c r="BR7" s="3">
        <f>IF(BR$5="",0,SUMIFS(BP!7:7,BP!$5:$5,BR$4))</f>
        <v>0</v>
      </c>
      <c r="BS7" s="3">
        <f>IF(BS$5="",0,SUMIFS(BP!7:7,BP!$5:$5,BS$4))</f>
        <v>0</v>
      </c>
      <c r="BT7" s="3">
        <f>IF(BT$5="",0,SUMIFS(BP!7:7,BP!$5:$5,BT$4))</f>
        <v>0</v>
      </c>
      <c r="BU7" s="3">
        <f>IF(BU$5="",0,SUMIFS(BP!7:7,BP!$5:$5,BU$4))</f>
        <v>0</v>
      </c>
      <c r="BV7" s="3">
        <f>IF(BV$5="",0,SUMIFS(BP!7:7,BP!$5:$5,BV$4))</f>
        <v>0</v>
      </c>
      <c r="BW7" s="3">
        <f>IF(BW$5="",0,SUMIFS(BP!7:7,BP!$5:$5,BW$4))</f>
        <v>0</v>
      </c>
      <c r="BX7" s="3">
        <f>IF(BX$5="",0,SUMIFS(BP!7:7,BP!$5:$5,BX$4))</f>
        <v>0</v>
      </c>
      <c r="BY7" s="3">
        <f>IF(BY$5="",0,SUMIFS(BP!7:7,BP!$5:$5,BY$4))</f>
        <v>0</v>
      </c>
      <c r="BZ7" s="3">
        <f>IF(BZ$5="",0,SUMIFS(BP!7:7,BP!$5:$5,BZ$4))</f>
        <v>0</v>
      </c>
      <c r="CA7" s="3">
        <f>IF(CA$5="",0,SUMIFS(BP!7:7,BP!$5:$5,CA$4))</f>
        <v>0</v>
      </c>
      <c r="CB7" s="3">
        <f>IF(CB$5="",0,SUMIFS(BP!7:7,BP!$5:$5,CB$4))</f>
        <v>0</v>
      </c>
      <c r="CC7" s="3">
        <f>IF(CC$5="",0,SUMIFS(BP!7:7,BP!$5:$5,CC$4))</f>
        <v>0</v>
      </c>
      <c r="CD7" s="3">
        <f>IF(CD$5="",0,SUMIFS(BP!7:7,BP!$5:$5,CD$4))</f>
        <v>0</v>
      </c>
      <c r="CE7" s="3">
        <f>IF(CE$5="",0,SUMIFS(BP!7:7,BP!$5:$5,CE$4))</f>
        <v>0</v>
      </c>
      <c r="CF7" s="3">
        <f>IF(CF$5="",0,SUMIFS(BP!7:7,BP!$5:$5,CF$4))</f>
        <v>0</v>
      </c>
      <c r="CG7" s="3">
        <f>IF(CG$5="",0,SUMIFS(BP!7:7,BP!$5:$5,CG$4))</f>
        <v>0</v>
      </c>
      <c r="CH7" s="3">
        <f>IF(CH$5="",0,SUMIFS(BP!7:7,BP!$5:$5,CH$4))</f>
        <v>0</v>
      </c>
      <c r="CI7" s="3">
        <f>IF(CI$5="",0,SUMIFS(BP!7:7,BP!$5:$5,CI$4))</f>
        <v>0</v>
      </c>
      <c r="CJ7" s="3">
        <f>IF(CJ$5="",0,SUMIFS(BP!7:7,BP!$5:$5,CJ$4))</f>
        <v>0</v>
      </c>
      <c r="CK7" s="3">
        <f>IF(CK$5="",0,SUMIFS(BP!7:7,BP!$5:$5,CK$4))</f>
        <v>0</v>
      </c>
      <c r="CL7" s="3">
        <f>IF(CL$5="",0,SUMIFS(BP!7:7,BP!$5:$5,CL$4))</f>
        <v>0</v>
      </c>
      <c r="CM7" s="3">
        <f>IF(CM$5="",0,SUMIFS(BP!7:7,BP!$5:$5,CM$4))</f>
        <v>0</v>
      </c>
      <c r="CN7" s="3">
        <f>IF(CN$5="",0,SUMIFS(BP!7:7,BP!$5:$5,CN$4))</f>
        <v>0</v>
      </c>
      <c r="CO7" s="3">
        <f>IF(CO$5="",0,SUMIFS(BP!7:7,BP!$5:$5,CO$4))</f>
        <v>0</v>
      </c>
      <c r="CP7" s="3">
        <f>IF(CP$5="",0,SUMIFS(BP!7:7,BP!$5:$5,CP$4))</f>
        <v>0</v>
      </c>
      <c r="CQ7" s="3">
        <f>IF(CQ$5="",0,SUMIFS(BP!7:7,BP!$5:$5,CQ$4))</f>
        <v>0</v>
      </c>
      <c r="CR7" s="3">
        <f>IF(CR$5="",0,SUMIFS(BP!7:7,BP!$5:$5,CR$4))</f>
        <v>0</v>
      </c>
      <c r="CS7" s="3">
        <f>IF(CS$5="",0,SUMIFS(BP!7:7,BP!$5:$5,CS$4))</f>
        <v>0</v>
      </c>
      <c r="CT7" s="3">
        <f>IF(CT$5="",0,SUMIFS(BP!7:7,BP!$5:$5,CT$4))</f>
        <v>0</v>
      </c>
    </row>
    <row r="8" spans="1:98" s="2" customFormat="1" ht="10.199999999999999" x14ac:dyDescent="0.2">
      <c r="A8" s="11">
        <f>ROW()</f>
        <v>8</v>
      </c>
      <c r="E8" s="15"/>
      <c r="W8" s="5"/>
      <c r="Z8" s="3">
        <f ca="1">IF(Z$5="",0,SUMIFS(INDIRECT($S$2&amp;$A8&amp;":"&amp;$A8),BP!$5:$5,Z$4))</f>
        <v>0</v>
      </c>
      <c r="AA8" s="3">
        <f ca="1">IF(AA$5="",0,SUMIFS(INDIRECT($S$2&amp;$A8&amp;":"&amp;$A8),BP!$5:$5,AA$4))</f>
        <v>0</v>
      </c>
      <c r="AB8" s="3">
        <f ca="1">IF(AB$5="",0,SUMIFS(INDIRECT($S$2&amp;$A8&amp;":"&amp;$A8),BP!$5:$5,AB$4))</f>
        <v>0</v>
      </c>
      <c r="AC8" s="3">
        <f ca="1">IF(AC$5="",0,SUMIFS(INDIRECT($S$2&amp;$A8&amp;":"&amp;$A8),BP!$5:$5,AC$4))</f>
        <v>0</v>
      </c>
      <c r="AD8" s="3">
        <f ca="1">IF(AD$5="",0,SUMIFS(INDIRECT($S$2&amp;$A8&amp;":"&amp;$A8),BP!$5:$5,AD$4))</f>
        <v>0</v>
      </c>
      <c r="AE8" s="3">
        <f ca="1">IF(AE$5="",0,SUMIFS(INDIRECT($S$2&amp;$A8&amp;":"&amp;$A8),BP!$5:$5,AE$4))</f>
        <v>0</v>
      </c>
      <c r="AF8" s="3">
        <f ca="1">IF(AF$5="",0,SUMIFS(INDIRECT($S$2&amp;$A8&amp;":"&amp;$A8),BP!$5:$5,AF$4))</f>
        <v>0</v>
      </c>
      <c r="AG8" s="3">
        <f ca="1">IF(AG$5="",0,SUMIFS(INDIRECT($S$2&amp;$A8&amp;":"&amp;$A8),BP!$5:$5,AG$4))</f>
        <v>0</v>
      </c>
      <c r="AH8" s="3">
        <f ca="1">IF(AH$5="",0,SUMIFS(INDIRECT($S$2&amp;$A8&amp;":"&amp;$A8),BP!$5:$5,AH$4))</f>
        <v>0</v>
      </c>
      <c r="AI8" s="3">
        <f ca="1">IF(AI$5="",0,SUMIFS(INDIRECT($S$2&amp;$A8&amp;":"&amp;$A8),BP!$5:$5,AI$4))</f>
        <v>0</v>
      </c>
      <c r="AJ8" s="3">
        <f ca="1">IF(AJ$5="",0,SUMIFS(INDIRECT($S$2&amp;$A8&amp;":"&amp;$A8),BP!$5:$5,AJ$4))</f>
        <v>0</v>
      </c>
      <c r="AK8" s="3">
        <f ca="1">IF(AK$5="",0,SUMIFS(INDIRECT($S$2&amp;$A8&amp;":"&amp;$A8),BP!$5:$5,AK$4))</f>
        <v>0</v>
      </c>
      <c r="AL8" s="3">
        <f ca="1">IF(AL$5="",0,SUMIFS(INDIRECT($S$2&amp;$A8&amp;":"&amp;$A8),BP!$5:$5,AL$4))</f>
        <v>0</v>
      </c>
      <c r="AM8" s="3">
        <f ca="1">IF(AM$5="",0,SUMIFS(INDIRECT($S$2&amp;$A8&amp;":"&amp;$A8),BP!$5:$5,AM$4))</f>
        <v>0</v>
      </c>
      <c r="AN8" s="3">
        <f ca="1">IF(AN$5="",0,SUMIFS(INDIRECT($S$2&amp;$A8&amp;":"&amp;$A8),BP!$5:$5,AN$4))</f>
        <v>0</v>
      </c>
      <c r="AO8" s="3">
        <f ca="1">IF(AO$5="",0,SUMIFS(INDIRECT($S$2&amp;$A8&amp;":"&amp;$A8),BP!$5:$5,AO$4))</f>
        <v>0</v>
      </c>
      <c r="AP8" s="3">
        <f ca="1">IF(AP$5="",0,SUMIFS(INDIRECT($S$2&amp;$A8&amp;":"&amp;$A8),BP!$5:$5,AP$4))</f>
        <v>0</v>
      </c>
      <c r="AQ8" s="3">
        <f ca="1">IF(AQ$5="",0,SUMIFS(INDIRECT($S$2&amp;$A8&amp;":"&amp;$A8),BP!$5:$5,AQ$4))</f>
        <v>0</v>
      </c>
      <c r="AR8" s="3">
        <f ca="1">IF(AR$5="",0,SUMIFS(INDIRECT($S$2&amp;$A8&amp;":"&amp;$A8),BP!$5:$5,AR$4))</f>
        <v>0</v>
      </c>
      <c r="AS8" s="3">
        <f ca="1">IF(AS$5="",0,SUMIFS(INDIRECT($S$2&amp;$A8&amp;":"&amp;$A8),BP!$5:$5,AS$4))</f>
        <v>0</v>
      </c>
      <c r="AT8" s="3">
        <f ca="1">IF(AT$5="",0,SUMIFS(INDIRECT($S$2&amp;$A8&amp;":"&amp;$A8),BP!$5:$5,AT$4))</f>
        <v>0</v>
      </c>
      <c r="AU8" s="3">
        <f ca="1">IF(AU$5="",0,SUMIFS(INDIRECT($S$2&amp;$A8&amp;":"&amp;$A8),BP!$5:$5,AU$4))</f>
        <v>0</v>
      </c>
      <c r="AV8" s="3">
        <f ca="1">IF(AV$5="",0,SUMIFS(INDIRECT($S$2&amp;$A8&amp;":"&amp;$A8),BP!$5:$5,AV$4))</f>
        <v>0</v>
      </c>
      <c r="AW8" s="3">
        <f ca="1">IF(AW$5="",0,SUMIFS(INDIRECT($S$2&amp;$A8&amp;":"&amp;$A8),BP!$5:$5,AW$4))</f>
        <v>0</v>
      </c>
      <c r="AX8" s="3">
        <f ca="1">IF(AX$5="",0,SUMIFS(INDIRECT($S$2&amp;$A8&amp;":"&amp;$A8),BP!$5:$5,AX$4))</f>
        <v>0</v>
      </c>
      <c r="AY8" s="3">
        <f ca="1">IF(AY$5="",0,SUMIFS(INDIRECT($S$2&amp;$A8&amp;":"&amp;$A8),BP!$5:$5,AY$4))</f>
        <v>0</v>
      </c>
      <c r="AZ8" s="3">
        <f ca="1">IF(AZ$5="",0,SUMIFS(INDIRECT($S$2&amp;$A8&amp;":"&amp;$A8),BP!$5:$5,AZ$4))</f>
        <v>0</v>
      </c>
      <c r="BA8" s="3">
        <f ca="1">IF(BA$5="",0,SUMIFS(INDIRECT($S$2&amp;$A8&amp;":"&amp;$A8),BP!$5:$5,BA$4))</f>
        <v>0</v>
      </c>
      <c r="BB8" s="3">
        <f ca="1">IF(BB$5="",0,SUMIFS(INDIRECT($S$2&amp;$A8&amp;":"&amp;$A8),BP!$5:$5,BB$4))</f>
        <v>0</v>
      </c>
      <c r="BC8" s="3">
        <f ca="1">IF(BC$5="",0,SUMIFS(INDIRECT($S$2&amp;$A8&amp;":"&amp;$A8),BP!$5:$5,BC$4))</f>
        <v>0</v>
      </c>
      <c r="BD8" s="3">
        <f ca="1">IF(BD$5="",0,SUMIFS(INDIRECT($S$2&amp;$A8&amp;":"&amp;$A8),BP!$5:$5,BD$4))</f>
        <v>0</v>
      </c>
      <c r="BE8" s="3">
        <f ca="1">IF(BE$5="",0,SUMIFS(INDIRECT($S$2&amp;$A8&amp;":"&amp;$A8),BP!$5:$5,BE$4))</f>
        <v>0</v>
      </c>
      <c r="BF8" s="3">
        <f ca="1">IF(BF$5="",0,SUMIFS(INDIRECT($S$2&amp;$A8&amp;":"&amp;$A8),BP!$5:$5,BF$4))</f>
        <v>0</v>
      </c>
      <c r="BG8" s="3">
        <f ca="1">IF(BG$5="",0,SUMIFS(INDIRECT($S$2&amp;$A8&amp;":"&amp;$A8),BP!$5:$5,BG$4))</f>
        <v>0</v>
      </c>
      <c r="BH8" s="3">
        <f ca="1">IF(BH$5="",0,SUMIFS(INDIRECT($S$2&amp;$A8&amp;":"&amp;$A8),BP!$5:$5,BH$4))</f>
        <v>0</v>
      </c>
      <c r="BI8" s="3">
        <f ca="1">IF(BI$5="",0,SUMIFS(INDIRECT($S$2&amp;$A8&amp;":"&amp;$A8),BP!$5:$5,BI$4))</f>
        <v>0</v>
      </c>
      <c r="BJ8" s="3">
        <f>IF(BJ$5="",0,SUMIFS(BP!8:8,BP!$5:$5,BJ$4))</f>
        <v>0</v>
      </c>
      <c r="BK8" s="3">
        <f>IF(BK$5="",0,SUMIFS(BP!8:8,BP!$5:$5,BK$4))</f>
        <v>0</v>
      </c>
      <c r="BL8" s="3">
        <f>IF(BL$5="",0,SUMIFS(BP!8:8,BP!$5:$5,BL$4))</f>
        <v>0</v>
      </c>
      <c r="BM8" s="3">
        <f>IF(BM$5="",0,SUMIFS(BP!8:8,BP!$5:$5,BM$4))</f>
        <v>0</v>
      </c>
      <c r="BN8" s="3">
        <f>IF(BN$5="",0,SUMIFS(BP!8:8,BP!$5:$5,BN$4))</f>
        <v>0</v>
      </c>
      <c r="BO8" s="3">
        <f>IF(BO$5="",0,SUMIFS(BP!8:8,BP!$5:$5,BO$4))</f>
        <v>0</v>
      </c>
      <c r="BP8" s="3">
        <f>IF(BP$5="",0,SUMIFS(BP!8:8,BP!$5:$5,BP$4))</f>
        <v>0</v>
      </c>
      <c r="BQ8" s="3">
        <f>IF(BQ$5="",0,SUMIFS(BP!8:8,BP!$5:$5,BQ$4))</f>
        <v>0</v>
      </c>
      <c r="BR8" s="3">
        <f>IF(BR$5="",0,SUMIFS(BP!8:8,BP!$5:$5,BR$4))</f>
        <v>0</v>
      </c>
      <c r="BS8" s="3">
        <f>IF(BS$5="",0,SUMIFS(BP!8:8,BP!$5:$5,BS$4))</f>
        <v>0</v>
      </c>
      <c r="BT8" s="3">
        <f>IF(BT$5="",0,SUMIFS(BP!8:8,BP!$5:$5,BT$4))</f>
        <v>0</v>
      </c>
      <c r="BU8" s="3">
        <f>IF(BU$5="",0,SUMIFS(BP!8:8,BP!$5:$5,BU$4))</f>
        <v>0</v>
      </c>
      <c r="BV8" s="3">
        <f>IF(BV$5="",0,SUMIFS(BP!8:8,BP!$5:$5,BV$4))</f>
        <v>0</v>
      </c>
      <c r="BW8" s="3">
        <f>IF(BW$5="",0,SUMIFS(BP!8:8,BP!$5:$5,BW$4))</f>
        <v>0</v>
      </c>
      <c r="BX8" s="3">
        <f>IF(BX$5="",0,SUMIFS(BP!8:8,BP!$5:$5,BX$4))</f>
        <v>0</v>
      </c>
      <c r="BY8" s="3">
        <f>IF(BY$5="",0,SUMIFS(BP!8:8,BP!$5:$5,BY$4))</f>
        <v>0</v>
      </c>
      <c r="BZ8" s="3">
        <f>IF(BZ$5="",0,SUMIFS(BP!8:8,BP!$5:$5,BZ$4))</f>
        <v>0</v>
      </c>
      <c r="CA8" s="3">
        <f>IF(CA$5="",0,SUMIFS(BP!8:8,BP!$5:$5,CA$4))</f>
        <v>0</v>
      </c>
      <c r="CB8" s="3">
        <f>IF(CB$5="",0,SUMIFS(BP!8:8,BP!$5:$5,CB$4))</f>
        <v>0</v>
      </c>
      <c r="CC8" s="3">
        <f>IF(CC$5="",0,SUMIFS(BP!8:8,BP!$5:$5,CC$4))</f>
        <v>0</v>
      </c>
      <c r="CD8" s="3">
        <f>IF(CD$5="",0,SUMIFS(BP!8:8,BP!$5:$5,CD$4))</f>
        <v>0</v>
      </c>
      <c r="CE8" s="3">
        <f>IF(CE$5="",0,SUMIFS(BP!8:8,BP!$5:$5,CE$4))</f>
        <v>0</v>
      </c>
      <c r="CF8" s="3">
        <f>IF(CF$5="",0,SUMIFS(BP!8:8,BP!$5:$5,CF$4))</f>
        <v>0</v>
      </c>
      <c r="CG8" s="3">
        <f>IF(CG$5="",0,SUMIFS(BP!8:8,BP!$5:$5,CG$4))</f>
        <v>0</v>
      </c>
      <c r="CH8" s="3">
        <f>IF(CH$5="",0,SUMIFS(BP!8:8,BP!$5:$5,CH$4))</f>
        <v>0</v>
      </c>
      <c r="CI8" s="3">
        <f>IF(CI$5="",0,SUMIFS(BP!8:8,BP!$5:$5,CI$4))</f>
        <v>0</v>
      </c>
      <c r="CJ8" s="3">
        <f>IF(CJ$5="",0,SUMIFS(BP!8:8,BP!$5:$5,CJ$4))</f>
        <v>0</v>
      </c>
      <c r="CK8" s="3">
        <f>IF(CK$5="",0,SUMIFS(BP!8:8,BP!$5:$5,CK$4))</f>
        <v>0</v>
      </c>
      <c r="CL8" s="3">
        <f>IF(CL$5="",0,SUMIFS(BP!8:8,BP!$5:$5,CL$4))</f>
        <v>0</v>
      </c>
      <c r="CM8" s="3">
        <f>IF(CM$5="",0,SUMIFS(BP!8:8,BP!$5:$5,CM$4))</f>
        <v>0</v>
      </c>
      <c r="CN8" s="3">
        <f>IF(CN$5="",0,SUMIFS(BP!8:8,BP!$5:$5,CN$4))</f>
        <v>0</v>
      </c>
      <c r="CO8" s="3">
        <f>IF(CO$5="",0,SUMIFS(BP!8:8,BP!$5:$5,CO$4))</f>
        <v>0</v>
      </c>
      <c r="CP8" s="3">
        <f>IF(CP$5="",0,SUMIFS(BP!8:8,BP!$5:$5,CP$4))</f>
        <v>0</v>
      </c>
      <c r="CQ8" s="3">
        <f>IF(CQ$5="",0,SUMIFS(BP!8:8,BP!$5:$5,CQ$4))</f>
        <v>0</v>
      </c>
      <c r="CR8" s="3">
        <f>IF(CR$5="",0,SUMIFS(BP!8:8,BP!$5:$5,CR$4))</f>
        <v>0</v>
      </c>
      <c r="CS8" s="3">
        <f>IF(CS$5="",0,SUMIFS(BP!8:8,BP!$5:$5,CS$4))</f>
        <v>0</v>
      </c>
      <c r="CT8" s="3">
        <f>IF(CT$5="",0,SUMIFS(BP!8:8,BP!$5:$5,CT$4))</f>
        <v>0</v>
      </c>
    </row>
    <row r="9" spans="1:98" s="2" customFormat="1" ht="10.199999999999999" x14ac:dyDescent="0.2">
      <c r="A9" s="11">
        <f>ROW()</f>
        <v>9</v>
      </c>
      <c r="E9" s="15"/>
      <c r="W9" s="5"/>
      <c r="Z9" s="3">
        <f ca="1">IF(Z$5="",0,SUMIFS(INDIRECT($S$2&amp;$A9&amp;":"&amp;$A9),BP!$5:$5,Z$4))</f>
        <v>0</v>
      </c>
      <c r="AA9" s="3">
        <f ca="1">IF(AA$5="",0,SUMIFS(INDIRECT($S$2&amp;$A9&amp;":"&amp;$A9),BP!$5:$5,AA$4))</f>
        <v>0</v>
      </c>
      <c r="AB9" s="3">
        <f ca="1">IF(AB$5="",0,SUMIFS(INDIRECT($S$2&amp;$A9&amp;":"&amp;$A9),BP!$5:$5,AB$4))</f>
        <v>0</v>
      </c>
      <c r="AC9" s="3">
        <f ca="1">IF(AC$5="",0,SUMIFS(INDIRECT($S$2&amp;$A9&amp;":"&amp;$A9),BP!$5:$5,AC$4))</f>
        <v>0</v>
      </c>
      <c r="AD9" s="3">
        <f ca="1">IF(AD$5="",0,SUMIFS(INDIRECT($S$2&amp;$A9&amp;":"&amp;$A9),BP!$5:$5,AD$4))</f>
        <v>0</v>
      </c>
      <c r="AE9" s="3">
        <f ca="1">IF(AE$5="",0,SUMIFS(INDIRECT($S$2&amp;$A9&amp;":"&amp;$A9),BP!$5:$5,AE$4))</f>
        <v>0</v>
      </c>
      <c r="AF9" s="3">
        <f ca="1">IF(AF$5="",0,SUMIFS(INDIRECT($S$2&amp;$A9&amp;":"&amp;$A9),BP!$5:$5,AF$4))</f>
        <v>0</v>
      </c>
      <c r="AG9" s="3">
        <f ca="1">IF(AG$5="",0,SUMIFS(INDIRECT($S$2&amp;$A9&amp;":"&amp;$A9),BP!$5:$5,AG$4))</f>
        <v>0</v>
      </c>
      <c r="AH9" s="3">
        <f ca="1">IF(AH$5="",0,SUMIFS(INDIRECT($S$2&amp;$A9&amp;":"&amp;$A9),BP!$5:$5,AH$4))</f>
        <v>0</v>
      </c>
      <c r="AI9" s="3">
        <f ca="1">IF(AI$5="",0,SUMIFS(INDIRECT($S$2&amp;$A9&amp;":"&amp;$A9),BP!$5:$5,AI$4))</f>
        <v>0</v>
      </c>
      <c r="AJ9" s="3">
        <f ca="1">IF(AJ$5="",0,SUMIFS(INDIRECT($S$2&amp;$A9&amp;":"&amp;$A9),BP!$5:$5,AJ$4))</f>
        <v>0</v>
      </c>
      <c r="AK9" s="3">
        <f ca="1">IF(AK$5="",0,SUMIFS(INDIRECT($S$2&amp;$A9&amp;":"&amp;$A9),BP!$5:$5,AK$4))</f>
        <v>0</v>
      </c>
      <c r="AL9" s="3">
        <f ca="1">IF(AL$5="",0,SUMIFS(INDIRECT($S$2&amp;$A9&amp;":"&amp;$A9),BP!$5:$5,AL$4))</f>
        <v>0</v>
      </c>
      <c r="AM9" s="3">
        <f ca="1">IF(AM$5="",0,SUMIFS(INDIRECT($S$2&amp;$A9&amp;":"&amp;$A9),BP!$5:$5,AM$4))</f>
        <v>0</v>
      </c>
      <c r="AN9" s="3">
        <f ca="1">IF(AN$5="",0,SUMIFS(INDIRECT($S$2&amp;$A9&amp;":"&amp;$A9),BP!$5:$5,AN$4))</f>
        <v>0</v>
      </c>
      <c r="AO9" s="3">
        <f ca="1">IF(AO$5="",0,SUMIFS(INDIRECT($S$2&amp;$A9&amp;":"&amp;$A9),BP!$5:$5,AO$4))</f>
        <v>0</v>
      </c>
      <c r="AP9" s="3">
        <f ca="1">IF(AP$5="",0,SUMIFS(INDIRECT($S$2&amp;$A9&amp;":"&amp;$A9),BP!$5:$5,AP$4))</f>
        <v>0</v>
      </c>
      <c r="AQ9" s="3">
        <f ca="1">IF(AQ$5="",0,SUMIFS(INDIRECT($S$2&amp;$A9&amp;":"&amp;$A9),BP!$5:$5,AQ$4))</f>
        <v>0</v>
      </c>
      <c r="AR9" s="3">
        <f ca="1">IF(AR$5="",0,SUMIFS(INDIRECT($S$2&amp;$A9&amp;":"&amp;$A9),BP!$5:$5,AR$4))</f>
        <v>0</v>
      </c>
      <c r="AS9" s="3">
        <f ca="1">IF(AS$5="",0,SUMIFS(INDIRECT($S$2&amp;$A9&amp;":"&amp;$A9),BP!$5:$5,AS$4))</f>
        <v>0</v>
      </c>
      <c r="AT9" s="3">
        <f ca="1">IF(AT$5="",0,SUMIFS(INDIRECT($S$2&amp;$A9&amp;":"&amp;$A9),BP!$5:$5,AT$4))</f>
        <v>0</v>
      </c>
      <c r="AU9" s="3">
        <f ca="1">IF(AU$5="",0,SUMIFS(INDIRECT($S$2&amp;$A9&amp;":"&amp;$A9),BP!$5:$5,AU$4))</f>
        <v>0</v>
      </c>
      <c r="AV9" s="3">
        <f ca="1">IF(AV$5="",0,SUMIFS(INDIRECT($S$2&amp;$A9&amp;":"&amp;$A9),BP!$5:$5,AV$4))</f>
        <v>0</v>
      </c>
      <c r="AW9" s="3">
        <f ca="1">IF(AW$5="",0,SUMIFS(INDIRECT($S$2&amp;$A9&amp;":"&amp;$A9),BP!$5:$5,AW$4))</f>
        <v>0</v>
      </c>
      <c r="AX9" s="3">
        <f ca="1">IF(AX$5="",0,SUMIFS(INDIRECT($S$2&amp;$A9&amp;":"&amp;$A9),BP!$5:$5,AX$4))</f>
        <v>0</v>
      </c>
      <c r="AY9" s="3">
        <f ca="1">IF(AY$5="",0,SUMIFS(INDIRECT($S$2&amp;$A9&amp;":"&amp;$A9),BP!$5:$5,AY$4))</f>
        <v>0</v>
      </c>
      <c r="AZ9" s="3">
        <f ca="1">IF(AZ$5="",0,SUMIFS(INDIRECT($S$2&amp;$A9&amp;":"&amp;$A9),BP!$5:$5,AZ$4))</f>
        <v>0</v>
      </c>
      <c r="BA9" s="3">
        <f ca="1">IF(BA$5="",0,SUMIFS(INDIRECT($S$2&amp;$A9&amp;":"&amp;$A9),BP!$5:$5,BA$4))</f>
        <v>0</v>
      </c>
      <c r="BB9" s="3">
        <f ca="1">IF(BB$5="",0,SUMIFS(INDIRECT($S$2&amp;$A9&amp;":"&amp;$A9),BP!$5:$5,BB$4))</f>
        <v>0</v>
      </c>
      <c r="BC9" s="3">
        <f ca="1">IF(BC$5="",0,SUMIFS(INDIRECT($S$2&amp;$A9&amp;":"&amp;$A9),BP!$5:$5,BC$4))</f>
        <v>0</v>
      </c>
      <c r="BD9" s="3">
        <f ca="1">IF(BD$5="",0,SUMIFS(INDIRECT($S$2&amp;$A9&amp;":"&amp;$A9),BP!$5:$5,BD$4))</f>
        <v>0</v>
      </c>
      <c r="BE9" s="3">
        <f ca="1">IF(BE$5="",0,SUMIFS(INDIRECT($S$2&amp;$A9&amp;":"&amp;$A9),BP!$5:$5,BE$4))</f>
        <v>0</v>
      </c>
      <c r="BF9" s="3">
        <f ca="1">IF(BF$5="",0,SUMIFS(INDIRECT($S$2&amp;$A9&amp;":"&amp;$A9),BP!$5:$5,BF$4))</f>
        <v>0</v>
      </c>
      <c r="BG9" s="3">
        <f ca="1">IF(BG$5="",0,SUMIFS(INDIRECT($S$2&amp;$A9&amp;":"&amp;$A9),BP!$5:$5,BG$4))</f>
        <v>0</v>
      </c>
      <c r="BH9" s="3">
        <f ca="1">IF(BH$5="",0,SUMIFS(INDIRECT($S$2&amp;$A9&amp;":"&amp;$A9),BP!$5:$5,BH$4))</f>
        <v>0</v>
      </c>
      <c r="BI9" s="3">
        <f ca="1">IF(BI$5="",0,SUMIFS(INDIRECT($S$2&amp;$A9&amp;":"&amp;$A9),BP!$5:$5,BI$4))</f>
        <v>0</v>
      </c>
      <c r="BJ9" s="3">
        <f>IF(BJ$5="",0,SUMIFS(BP!9:9,BP!$5:$5,BJ$4))</f>
        <v>0</v>
      </c>
      <c r="BK9" s="3">
        <f>IF(BK$5="",0,SUMIFS(BP!9:9,BP!$5:$5,BK$4))</f>
        <v>0</v>
      </c>
      <c r="BL9" s="3">
        <f>IF(BL$5="",0,SUMIFS(BP!9:9,BP!$5:$5,BL$4))</f>
        <v>0</v>
      </c>
      <c r="BM9" s="3">
        <f>IF(BM$5="",0,SUMIFS(BP!9:9,BP!$5:$5,BM$4))</f>
        <v>0</v>
      </c>
      <c r="BN9" s="3">
        <f>IF(BN$5="",0,SUMIFS(BP!9:9,BP!$5:$5,BN$4))</f>
        <v>0</v>
      </c>
      <c r="BO9" s="3">
        <f>IF(BO$5="",0,SUMIFS(BP!9:9,BP!$5:$5,BO$4))</f>
        <v>0</v>
      </c>
      <c r="BP9" s="3">
        <f>IF(BP$5="",0,SUMIFS(BP!9:9,BP!$5:$5,BP$4))</f>
        <v>0</v>
      </c>
      <c r="BQ9" s="3">
        <f>IF(BQ$5="",0,SUMIFS(BP!9:9,BP!$5:$5,BQ$4))</f>
        <v>0</v>
      </c>
      <c r="BR9" s="3">
        <f>IF(BR$5="",0,SUMIFS(BP!9:9,BP!$5:$5,BR$4))</f>
        <v>0</v>
      </c>
      <c r="BS9" s="3">
        <f>IF(BS$5="",0,SUMIFS(BP!9:9,BP!$5:$5,BS$4))</f>
        <v>0</v>
      </c>
      <c r="BT9" s="3">
        <f>IF(BT$5="",0,SUMIFS(BP!9:9,BP!$5:$5,BT$4))</f>
        <v>0</v>
      </c>
      <c r="BU9" s="3">
        <f>IF(BU$5="",0,SUMIFS(BP!9:9,BP!$5:$5,BU$4))</f>
        <v>0</v>
      </c>
      <c r="BV9" s="3">
        <f>IF(BV$5="",0,SUMIFS(BP!9:9,BP!$5:$5,BV$4))</f>
        <v>0</v>
      </c>
      <c r="BW9" s="3">
        <f>IF(BW$5="",0,SUMIFS(BP!9:9,BP!$5:$5,BW$4))</f>
        <v>0</v>
      </c>
      <c r="BX9" s="3">
        <f>IF(BX$5="",0,SUMIFS(BP!9:9,BP!$5:$5,BX$4))</f>
        <v>0</v>
      </c>
      <c r="BY9" s="3">
        <f>IF(BY$5="",0,SUMIFS(BP!9:9,BP!$5:$5,BY$4))</f>
        <v>0</v>
      </c>
      <c r="BZ9" s="3">
        <f>IF(BZ$5="",0,SUMIFS(BP!9:9,BP!$5:$5,BZ$4))</f>
        <v>0</v>
      </c>
      <c r="CA9" s="3">
        <f>IF(CA$5="",0,SUMIFS(BP!9:9,BP!$5:$5,CA$4))</f>
        <v>0</v>
      </c>
      <c r="CB9" s="3">
        <f>IF(CB$5="",0,SUMIFS(BP!9:9,BP!$5:$5,CB$4))</f>
        <v>0</v>
      </c>
      <c r="CC9" s="3">
        <f>IF(CC$5="",0,SUMIFS(BP!9:9,BP!$5:$5,CC$4))</f>
        <v>0</v>
      </c>
      <c r="CD9" s="3">
        <f>IF(CD$5="",0,SUMIFS(BP!9:9,BP!$5:$5,CD$4))</f>
        <v>0</v>
      </c>
      <c r="CE9" s="3">
        <f>IF(CE$5="",0,SUMIFS(BP!9:9,BP!$5:$5,CE$4))</f>
        <v>0</v>
      </c>
      <c r="CF9" s="3">
        <f>IF(CF$5="",0,SUMIFS(BP!9:9,BP!$5:$5,CF$4))</f>
        <v>0</v>
      </c>
      <c r="CG9" s="3">
        <f>IF(CG$5="",0,SUMIFS(BP!9:9,BP!$5:$5,CG$4))</f>
        <v>0</v>
      </c>
      <c r="CH9" s="3">
        <f>IF(CH$5="",0,SUMIFS(BP!9:9,BP!$5:$5,CH$4))</f>
        <v>0</v>
      </c>
      <c r="CI9" s="3">
        <f>IF(CI$5="",0,SUMIFS(BP!9:9,BP!$5:$5,CI$4))</f>
        <v>0</v>
      </c>
      <c r="CJ9" s="3">
        <f>IF(CJ$5="",0,SUMIFS(BP!9:9,BP!$5:$5,CJ$4))</f>
        <v>0</v>
      </c>
      <c r="CK9" s="3">
        <f>IF(CK$5="",0,SUMIFS(BP!9:9,BP!$5:$5,CK$4))</f>
        <v>0</v>
      </c>
      <c r="CL9" s="3">
        <f>IF(CL$5="",0,SUMIFS(BP!9:9,BP!$5:$5,CL$4))</f>
        <v>0</v>
      </c>
      <c r="CM9" s="3">
        <f>IF(CM$5="",0,SUMIFS(BP!9:9,BP!$5:$5,CM$4))</f>
        <v>0</v>
      </c>
      <c r="CN9" s="3">
        <f>IF(CN$5="",0,SUMIFS(BP!9:9,BP!$5:$5,CN$4))</f>
        <v>0</v>
      </c>
      <c r="CO9" s="3">
        <f>IF(CO$5="",0,SUMIFS(BP!9:9,BP!$5:$5,CO$4))</f>
        <v>0</v>
      </c>
      <c r="CP9" s="3">
        <f>IF(CP$5="",0,SUMIFS(BP!9:9,BP!$5:$5,CP$4))</f>
        <v>0</v>
      </c>
      <c r="CQ9" s="3">
        <f>IF(CQ$5="",0,SUMIFS(BP!9:9,BP!$5:$5,CQ$4))</f>
        <v>0</v>
      </c>
      <c r="CR9" s="3">
        <f>IF(CR$5="",0,SUMIFS(BP!9:9,BP!$5:$5,CR$4))</f>
        <v>0</v>
      </c>
      <c r="CS9" s="3">
        <f>IF(CS$5="",0,SUMIFS(BP!9:9,BP!$5:$5,CS$4))</f>
        <v>0</v>
      </c>
      <c r="CT9" s="3">
        <f>IF(CT$5="",0,SUMIFS(BP!9:9,BP!$5:$5,CT$4))</f>
        <v>0</v>
      </c>
    </row>
    <row r="10" spans="1:98" s="2" customFormat="1" ht="10.199999999999999" x14ac:dyDescent="0.2">
      <c r="A10" s="11">
        <f>ROW()</f>
        <v>10</v>
      </c>
      <c r="E10" s="15"/>
      <c r="W10" s="5"/>
      <c r="Z10" s="3">
        <f ca="1">IF(Z$5="",0,SUMIFS(INDIRECT($S$2&amp;$A10&amp;":"&amp;$A10),BP!$5:$5,Z$4))</f>
        <v>0</v>
      </c>
      <c r="AA10" s="3">
        <f ca="1">IF(AA$5="",0,SUMIFS(INDIRECT($S$2&amp;$A10&amp;":"&amp;$A10),BP!$5:$5,AA$4))</f>
        <v>0</v>
      </c>
      <c r="AB10" s="3">
        <f ca="1">IF(AB$5="",0,SUMIFS(INDIRECT($S$2&amp;$A10&amp;":"&amp;$A10),BP!$5:$5,AB$4))</f>
        <v>0</v>
      </c>
      <c r="AC10" s="3">
        <f ca="1">IF(AC$5="",0,SUMIFS(INDIRECT($S$2&amp;$A10&amp;":"&amp;$A10),BP!$5:$5,AC$4))</f>
        <v>0</v>
      </c>
      <c r="AD10" s="3">
        <f ca="1">IF(AD$5="",0,SUMIFS(INDIRECT($S$2&amp;$A10&amp;":"&amp;$A10),BP!$5:$5,AD$4))</f>
        <v>0</v>
      </c>
      <c r="AE10" s="3">
        <f ca="1">IF(AE$5="",0,SUMIFS(INDIRECT($S$2&amp;$A10&amp;":"&amp;$A10),BP!$5:$5,AE$4))</f>
        <v>0</v>
      </c>
      <c r="AF10" s="3">
        <f ca="1">IF(AF$5="",0,SUMIFS(INDIRECT($S$2&amp;$A10&amp;":"&amp;$A10),BP!$5:$5,AF$4))</f>
        <v>0</v>
      </c>
      <c r="AG10" s="3">
        <f ca="1">IF(AG$5="",0,SUMIFS(INDIRECT($S$2&amp;$A10&amp;":"&amp;$A10),BP!$5:$5,AG$4))</f>
        <v>0</v>
      </c>
      <c r="AH10" s="3">
        <f ca="1">IF(AH$5="",0,SUMIFS(INDIRECT($S$2&amp;$A10&amp;":"&amp;$A10),BP!$5:$5,AH$4))</f>
        <v>0</v>
      </c>
      <c r="AI10" s="3">
        <f ca="1">IF(AI$5="",0,SUMIFS(INDIRECT($S$2&amp;$A10&amp;":"&amp;$A10),BP!$5:$5,AI$4))</f>
        <v>0</v>
      </c>
      <c r="AJ10" s="3">
        <f ca="1">IF(AJ$5="",0,SUMIFS(INDIRECT($S$2&amp;$A10&amp;":"&amp;$A10),BP!$5:$5,AJ$4))</f>
        <v>0</v>
      </c>
      <c r="AK10" s="3">
        <f ca="1">IF(AK$5="",0,SUMIFS(INDIRECT($S$2&amp;$A10&amp;":"&amp;$A10),BP!$5:$5,AK$4))</f>
        <v>0</v>
      </c>
      <c r="AL10" s="3">
        <f ca="1">IF(AL$5="",0,SUMIFS(INDIRECT($S$2&amp;$A10&amp;":"&amp;$A10),BP!$5:$5,AL$4))</f>
        <v>0</v>
      </c>
      <c r="AM10" s="3">
        <f ca="1">IF(AM$5="",0,SUMIFS(INDIRECT($S$2&amp;$A10&amp;":"&amp;$A10),BP!$5:$5,AM$4))</f>
        <v>0</v>
      </c>
      <c r="AN10" s="3">
        <f ca="1">IF(AN$5="",0,SUMIFS(INDIRECT($S$2&amp;$A10&amp;":"&amp;$A10),BP!$5:$5,AN$4))</f>
        <v>0</v>
      </c>
      <c r="AO10" s="3">
        <f ca="1">IF(AO$5="",0,SUMIFS(INDIRECT($S$2&amp;$A10&amp;":"&amp;$A10),BP!$5:$5,AO$4))</f>
        <v>0</v>
      </c>
      <c r="AP10" s="3">
        <f ca="1">IF(AP$5="",0,SUMIFS(INDIRECT($S$2&amp;$A10&amp;":"&amp;$A10),BP!$5:$5,AP$4))</f>
        <v>0</v>
      </c>
      <c r="AQ10" s="3">
        <f ca="1">IF(AQ$5="",0,SUMIFS(INDIRECT($S$2&amp;$A10&amp;":"&amp;$A10),BP!$5:$5,AQ$4))</f>
        <v>0</v>
      </c>
      <c r="AR10" s="3">
        <f ca="1">IF(AR$5="",0,SUMIFS(INDIRECT($S$2&amp;$A10&amp;":"&amp;$A10),BP!$5:$5,AR$4))</f>
        <v>0</v>
      </c>
      <c r="AS10" s="3">
        <f ca="1">IF(AS$5="",0,SUMIFS(INDIRECT($S$2&amp;$A10&amp;":"&amp;$A10),BP!$5:$5,AS$4))</f>
        <v>0</v>
      </c>
      <c r="AT10" s="3">
        <f ca="1">IF(AT$5="",0,SUMIFS(INDIRECT($S$2&amp;$A10&amp;":"&amp;$A10),BP!$5:$5,AT$4))</f>
        <v>0</v>
      </c>
      <c r="AU10" s="3">
        <f ca="1">IF(AU$5="",0,SUMIFS(INDIRECT($S$2&amp;$A10&amp;":"&amp;$A10),BP!$5:$5,AU$4))</f>
        <v>0</v>
      </c>
      <c r="AV10" s="3">
        <f ca="1">IF(AV$5="",0,SUMIFS(INDIRECT($S$2&amp;$A10&amp;":"&amp;$A10),BP!$5:$5,AV$4))</f>
        <v>0</v>
      </c>
      <c r="AW10" s="3">
        <f ca="1">IF(AW$5="",0,SUMIFS(INDIRECT($S$2&amp;$A10&amp;":"&amp;$A10),BP!$5:$5,AW$4))</f>
        <v>0</v>
      </c>
      <c r="AX10" s="3">
        <f ca="1">IF(AX$5="",0,SUMIFS(INDIRECT($S$2&amp;$A10&amp;":"&amp;$A10),BP!$5:$5,AX$4))</f>
        <v>0</v>
      </c>
      <c r="AY10" s="3">
        <f ca="1">IF(AY$5="",0,SUMIFS(INDIRECT($S$2&amp;$A10&amp;":"&amp;$A10),BP!$5:$5,AY$4))</f>
        <v>0</v>
      </c>
      <c r="AZ10" s="3">
        <f ca="1">IF(AZ$5="",0,SUMIFS(INDIRECT($S$2&amp;$A10&amp;":"&amp;$A10),BP!$5:$5,AZ$4))</f>
        <v>0</v>
      </c>
      <c r="BA10" s="3">
        <f ca="1">IF(BA$5="",0,SUMIFS(INDIRECT($S$2&amp;$A10&amp;":"&amp;$A10),BP!$5:$5,BA$4))</f>
        <v>0</v>
      </c>
      <c r="BB10" s="3">
        <f ca="1">IF(BB$5="",0,SUMIFS(INDIRECT($S$2&amp;$A10&amp;":"&amp;$A10),BP!$5:$5,BB$4))</f>
        <v>0</v>
      </c>
      <c r="BC10" s="3">
        <f ca="1">IF(BC$5="",0,SUMIFS(INDIRECT($S$2&amp;$A10&amp;":"&amp;$A10),BP!$5:$5,BC$4))</f>
        <v>0</v>
      </c>
      <c r="BD10" s="3">
        <f ca="1">IF(BD$5="",0,SUMIFS(INDIRECT($S$2&amp;$A10&amp;":"&amp;$A10),BP!$5:$5,BD$4))</f>
        <v>0</v>
      </c>
      <c r="BE10" s="3">
        <f ca="1">IF(BE$5="",0,SUMIFS(INDIRECT($S$2&amp;$A10&amp;":"&amp;$A10),BP!$5:$5,BE$4))</f>
        <v>0</v>
      </c>
      <c r="BF10" s="3">
        <f ca="1">IF(BF$5="",0,SUMIFS(INDIRECT($S$2&amp;$A10&amp;":"&amp;$A10),BP!$5:$5,BF$4))</f>
        <v>0</v>
      </c>
      <c r="BG10" s="3">
        <f ca="1">IF(BG$5="",0,SUMIFS(INDIRECT($S$2&amp;$A10&amp;":"&amp;$A10),BP!$5:$5,BG$4))</f>
        <v>0</v>
      </c>
      <c r="BH10" s="3">
        <f ca="1">IF(BH$5="",0,SUMIFS(INDIRECT($S$2&amp;$A10&amp;":"&amp;$A10),BP!$5:$5,BH$4))</f>
        <v>0</v>
      </c>
      <c r="BI10" s="3">
        <f ca="1">IF(BI$5="",0,SUMIFS(INDIRECT($S$2&amp;$A10&amp;":"&amp;$A10),BP!$5:$5,BI$4))</f>
        <v>0</v>
      </c>
      <c r="BJ10" s="3">
        <f>IF(BJ$5="",0,SUMIFS(BP!10:10,BP!$5:$5,BJ$4))</f>
        <v>0</v>
      </c>
      <c r="BK10" s="3">
        <f>IF(BK$5="",0,SUMIFS(BP!10:10,BP!$5:$5,BK$4))</f>
        <v>0</v>
      </c>
      <c r="BL10" s="3">
        <f>IF(BL$5="",0,SUMIFS(BP!10:10,BP!$5:$5,BL$4))</f>
        <v>0</v>
      </c>
      <c r="BM10" s="3">
        <f>IF(BM$5="",0,SUMIFS(BP!10:10,BP!$5:$5,BM$4))</f>
        <v>0</v>
      </c>
      <c r="BN10" s="3">
        <f>IF(BN$5="",0,SUMIFS(BP!10:10,BP!$5:$5,BN$4))</f>
        <v>0</v>
      </c>
      <c r="BO10" s="3">
        <f>IF(BO$5="",0,SUMIFS(BP!10:10,BP!$5:$5,BO$4))</f>
        <v>0</v>
      </c>
      <c r="BP10" s="3">
        <f>IF(BP$5="",0,SUMIFS(BP!10:10,BP!$5:$5,BP$4))</f>
        <v>0</v>
      </c>
      <c r="BQ10" s="3">
        <f>IF(BQ$5="",0,SUMIFS(BP!10:10,BP!$5:$5,BQ$4))</f>
        <v>0</v>
      </c>
      <c r="BR10" s="3">
        <f>IF(BR$5="",0,SUMIFS(BP!10:10,BP!$5:$5,BR$4))</f>
        <v>0</v>
      </c>
      <c r="BS10" s="3">
        <f>IF(BS$5="",0,SUMIFS(BP!10:10,BP!$5:$5,BS$4))</f>
        <v>0</v>
      </c>
      <c r="BT10" s="3">
        <f>IF(BT$5="",0,SUMIFS(BP!10:10,BP!$5:$5,BT$4))</f>
        <v>0</v>
      </c>
      <c r="BU10" s="3">
        <f>IF(BU$5="",0,SUMIFS(BP!10:10,BP!$5:$5,BU$4))</f>
        <v>0</v>
      </c>
      <c r="BV10" s="3">
        <f>IF(BV$5="",0,SUMIFS(BP!10:10,BP!$5:$5,BV$4))</f>
        <v>0</v>
      </c>
      <c r="BW10" s="3">
        <f>IF(BW$5="",0,SUMIFS(BP!10:10,BP!$5:$5,BW$4))</f>
        <v>0</v>
      </c>
      <c r="BX10" s="3">
        <f>IF(BX$5="",0,SUMIFS(BP!10:10,BP!$5:$5,BX$4))</f>
        <v>0</v>
      </c>
      <c r="BY10" s="3">
        <f>IF(BY$5="",0,SUMIFS(BP!10:10,BP!$5:$5,BY$4))</f>
        <v>0</v>
      </c>
      <c r="BZ10" s="3">
        <f>IF(BZ$5="",0,SUMIFS(BP!10:10,BP!$5:$5,BZ$4))</f>
        <v>0</v>
      </c>
      <c r="CA10" s="3">
        <f>IF(CA$5="",0,SUMIFS(BP!10:10,BP!$5:$5,CA$4))</f>
        <v>0</v>
      </c>
      <c r="CB10" s="3">
        <f>IF(CB$5="",0,SUMIFS(BP!10:10,BP!$5:$5,CB$4))</f>
        <v>0</v>
      </c>
      <c r="CC10" s="3">
        <f>IF(CC$5="",0,SUMIFS(BP!10:10,BP!$5:$5,CC$4))</f>
        <v>0</v>
      </c>
      <c r="CD10" s="3">
        <f>IF(CD$5="",0,SUMIFS(BP!10:10,BP!$5:$5,CD$4))</f>
        <v>0</v>
      </c>
      <c r="CE10" s="3">
        <f>IF(CE$5="",0,SUMIFS(BP!10:10,BP!$5:$5,CE$4))</f>
        <v>0</v>
      </c>
      <c r="CF10" s="3">
        <f>IF(CF$5="",0,SUMIFS(BP!10:10,BP!$5:$5,CF$4))</f>
        <v>0</v>
      </c>
      <c r="CG10" s="3">
        <f>IF(CG$5="",0,SUMIFS(BP!10:10,BP!$5:$5,CG$4))</f>
        <v>0</v>
      </c>
      <c r="CH10" s="3">
        <f>IF(CH$5="",0,SUMIFS(BP!10:10,BP!$5:$5,CH$4))</f>
        <v>0</v>
      </c>
      <c r="CI10" s="3">
        <f>IF(CI$5="",0,SUMIFS(BP!10:10,BP!$5:$5,CI$4))</f>
        <v>0</v>
      </c>
      <c r="CJ10" s="3">
        <f>IF(CJ$5="",0,SUMIFS(BP!10:10,BP!$5:$5,CJ$4))</f>
        <v>0</v>
      </c>
      <c r="CK10" s="3">
        <f>IF(CK$5="",0,SUMIFS(BP!10:10,BP!$5:$5,CK$4))</f>
        <v>0</v>
      </c>
      <c r="CL10" s="3">
        <f>IF(CL$5="",0,SUMIFS(BP!10:10,BP!$5:$5,CL$4))</f>
        <v>0</v>
      </c>
      <c r="CM10" s="3">
        <f>IF(CM$5="",0,SUMIFS(BP!10:10,BP!$5:$5,CM$4))</f>
        <v>0</v>
      </c>
      <c r="CN10" s="3">
        <f>IF(CN$5="",0,SUMIFS(BP!10:10,BP!$5:$5,CN$4))</f>
        <v>0</v>
      </c>
      <c r="CO10" s="3">
        <f>IF(CO$5="",0,SUMIFS(BP!10:10,BP!$5:$5,CO$4))</f>
        <v>0</v>
      </c>
      <c r="CP10" s="3">
        <f>IF(CP$5="",0,SUMIFS(BP!10:10,BP!$5:$5,CP$4))</f>
        <v>0</v>
      </c>
      <c r="CQ10" s="3">
        <f>IF(CQ$5="",0,SUMIFS(BP!10:10,BP!$5:$5,CQ$4))</f>
        <v>0</v>
      </c>
      <c r="CR10" s="3">
        <f>IF(CR$5="",0,SUMIFS(BP!10:10,BP!$5:$5,CR$4))</f>
        <v>0</v>
      </c>
      <c r="CS10" s="3">
        <f>IF(CS$5="",0,SUMIFS(BP!10:10,BP!$5:$5,CS$4))</f>
        <v>0</v>
      </c>
      <c r="CT10" s="3">
        <f>IF(CT$5="",0,SUMIFS(BP!10:10,BP!$5:$5,CT$4))</f>
        <v>0</v>
      </c>
    </row>
    <row r="11" spans="1:98" s="2" customFormat="1" ht="10.199999999999999" x14ac:dyDescent="0.2">
      <c r="A11" s="11">
        <f>ROW()</f>
        <v>11</v>
      </c>
      <c r="E11" s="15"/>
      <c r="W11" s="5"/>
      <c r="Z11" s="3">
        <f ca="1">IF(Z$5="",0,SUMIFS(INDIRECT($S$2&amp;$A11&amp;":"&amp;$A11),BP!$5:$5,Z$4))</f>
        <v>0</v>
      </c>
      <c r="AA11" s="3">
        <f ca="1">IF(AA$5="",0,SUMIFS(INDIRECT($S$2&amp;$A11&amp;":"&amp;$A11),BP!$5:$5,AA$4))</f>
        <v>0</v>
      </c>
      <c r="AB11" s="3">
        <f ca="1">IF(AB$5="",0,SUMIFS(INDIRECT($S$2&amp;$A11&amp;":"&amp;$A11),BP!$5:$5,AB$4))</f>
        <v>0</v>
      </c>
      <c r="AC11" s="3">
        <f ca="1">IF(AC$5="",0,SUMIFS(INDIRECT($S$2&amp;$A11&amp;":"&amp;$A11),BP!$5:$5,AC$4))</f>
        <v>0</v>
      </c>
      <c r="AD11" s="3">
        <f ca="1">IF(AD$5="",0,SUMIFS(INDIRECT($S$2&amp;$A11&amp;":"&amp;$A11),BP!$5:$5,AD$4))</f>
        <v>0</v>
      </c>
      <c r="AE11" s="3">
        <f ca="1">IF(AE$5="",0,SUMIFS(INDIRECT($S$2&amp;$A11&amp;":"&amp;$A11),BP!$5:$5,AE$4))</f>
        <v>0</v>
      </c>
      <c r="AF11" s="3">
        <f ca="1">IF(AF$5="",0,SUMIFS(INDIRECT($S$2&amp;$A11&amp;":"&amp;$A11),BP!$5:$5,AF$4))</f>
        <v>0</v>
      </c>
      <c r="AG11" s="3">
        <f ca="1">IF(AG$5="",0,SUMIFS(INDIRECT($S$2&amp;$A11&amp;":"&amp;$A11),BP!$5:$5,AG$4))</f>
        <v>0</v>
      </c>
      <c r="AH11" s="3">
        <f ca="1">IF(AH$5="",0,SUMIFS(INDIRECT($S$2&amp;$A11&amp;":"&amp;$A11),BP!$5:$5,AH$4))</f>
        <v>0</v>
      </c>
      <c r="AI11" s="3">
        <f ca="1">IF(AI$5="",0,SUMIFS(INDIRECT($S$2&amp;$A11&amp;":"&amp;$A11),BP!$5:$5,AI$4))</f>
        <v>0</v>
      </c>
      <c r="AJ11" s="3">
        <f ca="1">IF(AJ$5="",0,SUMIFS(INDIRECT($S$2&amp;$A11&amp;":"&amp;$A11),BP!$5:$5,AJ$4))</f>
        <v>0</v>
      </c>
      <c r="AK11" s="3">
        <f ca="1">IF(AK$5="",0,SUMIFS(INDIRECT($S$2&amp;$A11&amp;":"&amp;$A11),BP!$5:$5,AK$4))</f>
        <v>0</v>
      </c>
      <c r="AL11" s="3">
        <f ca="1">IF(AL$5="",0,SUMIFS(INDIRECT($S$2&amp;$A11&amp;":"&amp;$A11),BP!$5:$5,AL$4))</f>
        <v>0</v>
      </c>
      <c r="AM11" s="3">
        <f ca="1">IF(AM$5="",0,SUMIFS(INDIRECT($S$2&amp;$A11&amp;":"&amp;$A11),BP!$5:$5,AM$4))</f>
        <v>0</v>
      </c>
      <c r="AN11" s="3">
        <f ca="1">IF(AN$5="",0,SUMIFS(INDIRECT($S$2&amp;$A11&amp;":"&amp;$A11),BP!$5:$5,AN$4))</f>
        <v>0</v>
      </c>
      <c r="AO11" s="3">
        <f ca="1">IF(AO$5="",0,SUMIFS(INDIRECT($S$2&amp;$A11&amp;":"&amp;$A11),BP!$5:$5,AO$4))</f>
        <v>0</v>
      </c>
      <c r="AP11" s="3">
        <f ca="1">IF(AP$5="",0,SUMIFS(INDIRECT($S$2&amp;$A11&amp;":"&amp;$A11),BP!$5:$5,AP$4))</f>
        <v>0</v>
      </c>
      <c r="AQ11" s="3">
        <f ca="1">IF(AQ$5="",0,SUMIFS(INDIRECT($S$2&amp;$A11&amp;":"&amp;$A11),BP!$5:$5,AQ$4))</f>
        <v>0</v>
      </c>
      <c r="AR11" s="3">
        <f ca="1">IF(AR$5="",0,SUMIFS(INDIRECT($S$2&amp;$A11&amp;":"&amp;$A11),BP!$5:$5,AR$4))</f>
        <v>0</v>
      </c>
      <c r="AS11" s="3">
        <f ca="1">IF(AS$5="",0,SUMIFS(INDIRECT($S$2&amp;$A11&amp;":"&amp;$A11),BP!$5:$5,AS$4))</f>
        <v>0</v>
      </c>
      <c r="AT11" s="3">
        <f ca="1">IF(AT$5="",0,SUMIFS(INDIRECT($S$2&amp;$A11&amp;":"&amp;$A11),BP!$5:$5,AT$4))</f>
        <v>0</v>
      </c>
      <c r="AU11" s="3">
        <f ca="1">IF(AU$5="",0,SUMIFS(INDIRECT($S$2&amp;$A11&amp;":"&amp;$A11),BP!$5:$5,AU$4))</f>
        <v>0</v>
      </c>
      <c r="AV11" s="3">
        <f ca="1">IF(AV$5="",0,SUMIFS(INDIRECT($S$2&amp;$A11&amp;":"&amp;$A11),BP!$5:$5,AV$4))</f>
        <v>0</v>
      </c>
      <c r="AW11" s="3">
        <f ca="1">IF(AW$5="",0,SUMIFS(INDIRECT($S$2&amp;$A11&amp;":"&amp;$A11),BP!$5:$5,AW$4))</f>
        <v>0</v>
      </c>
      <c r="AX11" s="3">
        <f ca="1">IF(AX$5="",0,SUMIFS(INDIRECT($S$2&amp;$A11&amp;":"&amp;$A11),BP!$5:$5,AX$4))</f>
        <v>0</v>
      </c>
      <c r="AY11" s="3">
        <f ca="1">IF(AY$5="",0,SUMIFS(INDIRECT($S$2&amp;$A11&amp;":"&amp;$A11),BP!$5:$5,AY$4))</f>
        <v>0</v>
      </c>
      <c r="AZ11" s="3">
        <f ca="1">IF(AZ$5="",0,SUMIFS(INDIRECT($S$2&amp;$A11&amp;":"&amp;$A11),BP!$5:$5,AZ$4))</f>
        <v>0</v>
      </c>
      <c r="BA11" s="3">
        <f ca="1">IF(BA$5="",0,SUMIFS(INDIRECT($S$2&amp;$A11&amp;":"&amp;$A11),BP!$5:$5,BA$4))</f>
        <v>0</v>
      </c>
      <c r="BB11" s="3">
        <f ca="1">IF(BB$5="",0,SUMIFS(INDIRECT($S$2&amp;$A11&amp;":"&amp;$A11),BP!$5:$5,BB$4))</f>
        <v>0</v>
      </c>
      <c r="BC11" s="3">
        <f ca="1">IF(BC$5="",0,SUMIFS(INDIRECT($S$2&amp;$A11&amp;":"&amp;$A11),BP!$5:$5,BC$4))</f>
        <v>0</v>
      </c>
      <c r="BD11" s="3">
        <f ca="1">IF(BD$5="",0,SUMIFS(INDIRECT($S$2&amp;$A11&amp;":"&amp;$A11),BP!$5:$5,BD$4))</f>
        <v>0</v>
      </c>
      <c r="BE11" s="3">
        <f ca="1">IF(BE$5="",0,SUMIFS(INDIRECT($S$2&amp;$A11&amp;":"&amp;$A11),BP!$5:$5,BE$4))</f>
        <v>0</v>
      </c>
      <c r="BF11" s="3">
        <f ca="1">IF(BF$5="",0,SUMIFS(INDIRECT($S$2&amp;$A11&amp;":"&amp;$A11),BP!$5:$5,BF$4))</f>
        <v>0</v>
      </c>
      <c r="BG11" s="3">
        <f ca="1">IF(BG$5="",0,SUMIFS(INDIRECT($S$2&amp;$A11&amp;":"&amp;$A11),BP!$5:$5,BG$4))</f>
        <v>0</v>
      </c>
      <c r="BH11" s="3">
        <f ca="1">IF(BH$5="",0,SUMIFS(INDIRECT($S$2&amp;$A11&amp;":"&amp;$A11),BP!$5:$5,BH$4))</f>
        <v>0</v>
      </c>
      <c r="BI11" s="3">
        <f ca="1">IF(BI$5="",0,SUMIFS(INDIRECT($S$2&amp;$A11&amp;":"&amp;$A11),BP!$5:$5,BI$4))</f>
        <v>0</v>
      </c>
      <c r="BJ11" s="3">
        <f>IF(BJ$5="",0,SUMIFS(BP!11:11,BP!$5:$5,BJ$4))</f>
        <v>0</v>
      </c>
      <c r="BK11" s="3">
        <f>IF(BK$5="",0,SUMIFS(BP!11:11,BP!$5:$5,BK$4))</f>
        <v>0</v>
      </c>
      <c r="BL11" s="3">
        <f>IF(BL$5="",0,SUMIFS(BP!11:11,BP!$5:$5,BL$4))</f>
        <v>0</v>
      </c>
      <c r="BM11" s="3">
        <f>IF(BM$5="",0,SUMIFS(BP!11:11,BP!$5:$5,BM$4))</f>
        <v>0</v>
      </c>
      <c r="BN11" s="3">
        <f>IF(BN$5="",0,SUMIFS(BP!11:11,BP!$5:$5,BN$4))</f>
        <v>0</v>
      </c>
      <c r="BO11" s="3">
        <f>IF(BO$5="",0,SUMIFS(BP!11:11,BP!$5:$5,BO$4))</f>
        <v>0</v>
      </c>
      <c r="BP11" s="3">
        <f>IF(BP$5="",0,SUMIFS(BP!11:11,BP!$5:$5,BP$4))</f>
        <v>0</v>
      </c>
      <c r="BQ11" s="3">
        <f>IF(BQ$5="",0,SUMIFS(BP!11:11,BP!$5:$5,BQ$4))</f>
        <v>0</v>
      </c>
      <c r="BR11" s="3">
        <f>IF(BR$5="",0,SUMIFS(BP!11:11,BP!$5:$5,BR$4))</f>
        <v>0</v>
      </c>
      <c r="BS11" s="3">
        <f>IF(BS$5="",0,SUMIFS(BP!11:11,BP!$5:$5,BS$4))</f>
        <v>0</v>
      </c>
      <c r="BT11" s="3">
        <f>IF(BT$5="",0,SUMIFS(BP!11:11,BP!$5:$5,BT$4))</f>
        <v>0</v>
      </c>
      <c r="BU11" s="3">
        <f>IF(BU$5="",0,SUMIFS(BP!11:11,BP!$5:$5,BU$4))</f>
        <v>0</v>
      </c>
      <c r="BV11" s="3">
        <f>IF(BV$5="",0,SUMIFS(BP!11:11,BP!$5:$5,BV$4))</f>
        <v>0</v>
      </c>
      <c r="BW11" s="3">
        <f>IF(BW$5="",0,SUMIFS(BP!11:11,BP!$5:$5,BW$4))</f>
        <v>0</v>
      </c>
      <c r="BX11" s="3">
        <f>IF(BX$5="",0,SUMIFS(BP!11:11,BP!$5:$5,BX$4))</f>
        <v>0</v>
      </c>
      <c r="BY11" s="3">
        <f>IF(BY$5="",0,SUMIFS(BP!11:11,BP!$5:$5,BY$4))</f>
        <v>0</v>
      </c>
      <c r="BZ11" s="3">
        <f>IF(BZ$5="",0,SUMIFS(BP!11:11,BP!$5:$5,BZ$4))</f>
        <v>0</v>
      </c>
      <c r="CA11" s="3">
        <f>IF(CA$5="",0,SUMIFS(BP!11:11,BP!$5:$5,CA$4))</f>
        <v>0</v>
      </c>
      <c r="CB11" s="3">
        <f>IF(CB$5="",0,SUMIFS(BP!11:11,BP!$5:$5,CB$4))</f>
        <v>0</v>
      </c>
      <c r="CC11" s="3">
        <f>IF(CC$5="",0,SUMIFS(BP!11:11,BP!$5:$5,CC$4))</f>
        <v>0</v>
      </c>
      <c r="CD11" s="3">
        <f>IF(CD$5="",0,SUMIFS(BP!11:11,BP!$5:$5,CD$4))</f>
        <v>0</v>
      </c>
      <c r="CE11" s="3">
        <f>IF(CE$5="",0,SUMIFS(BP!11:11,BP!$5:$5,CE$4))</f>
        <v>0</v>
      </c>
      <c r="CF11" s="3">
        <f>IF(CF$5="",0,SUMIFS(BP!11:11,BP!$5:$5,CF$4))</f>
        <v>0</v>
      </c>
      <c r="CG11" s="3">
        <f>IF(CG$5="",0,SUMIFS(BP!11:11,BP!$5:$5,CG$4))</f>
        <v>0</v>
      </c>
      <c r="CH11" s="3">
        <f>IF(CH$5="",0,SUMIFS(BP!11:11,BP!$5:$5,CH$4))</f>
        <v>0</v>
      </c>
      <c r="CI11" s="3">
        <f>IF(CI$5="",0,SUMIFS(BP!11:11,BP!$5:$5,CI$4))</f>
        <v>0</v>
      </c>
      <c r="CJ11" s="3">
        <f>IF(CJ$5="",0,SUMIFS(BP!11:11,BP!$5:$5,CJ$4))</f>
        <v>0</v>
      </c>
      <c r="CK11" s="3">
        <f>IF(CK$5="",0,SUMIFS(BP!11:11,BP!$5:$5,CK$4))</f>
        <v>0</v>
      </c>
      <c r="CL11" s="3">
        <f>IF(CL$5="",0,SUMIFS(BP!11:11,BP!$5:$5,CL$4))</f>
        <v>0</v>
      </c>
      <c r="CM11" s="3">
        <f>IF(CM$5="",0,SUMIFS(BP!11:11,BP!$5:$5,CM$4))</f>
        <v>0</v>
      </c>
      <c r="CN11" s="3">
        <f>IF(CN$5="",0,SUMIFS(BP!11:11,BP!$5:$5,CN$4))</f>
        <v>0</v>
      </c>
      <c r="CO11" s="3">
        <f>IF(CO$5="",0,SUMIFS(BP!11:11,BP!$5:$5,CO$4))</f>
        <v>0</v>
      </c>
      <c r="CP11" s="3">
        <f>IF(CP$5="",0,SUMIFS(BP!11:11,BP!$5:$5,CP$4))</f>
        <v>0</v>
      </c>
      <c r="CQ11" s="3">
        <f>IF(CQ$5="",0,SUMIFS(BP!11:11,BP!$5:$5,CQ$4))</f>
        <v>0</v>
      </c>
      <c r="CR11" s="3">
        <f>IF(CR$5="",0,SUMIFS(BP!11:11,BP!$5:$5,CR$4))</f>
        <v>0</v>
      </c>
      <c r="CS11" s="3">
        <f>IF(CS$5="",0,SUMIFS(BP!11:11,BP!$5:$5,CS$4))</f>
        <v>0</v>
      </c>
      <c r="CT11" s="3">
        <f>IF(CT$5="",0,SUMIFS(BP!11:11,BP!$5:$5,CT$4))</f>
        <v>0</v>
      </c>
    </row>
    <row r="12" spans="1:98" s="2" customFormat="1" ht="10.199999999999999" x14ac:dyDescent="0.2">
      <c r="A12" s="11">
        <f>ROW()</f>
        <v>12</v>
      </c>
      <c r="E12" s="15"/>
      <c r="W12" s="5"/>
      <c r="Z12" s="3">
        <f ca="1">IF(Z$5="",0,SUMIFS(INDIRECT($S$2&amp;$A12&amp;":"&amp;$A12),BP!$5:$5,Z$4))</f>
        <v>0</v>
      </c>
      <c r="AA12" s="3">
        <f ca="1">IF(AA$5="",0,SUMIFS(INDIRECT($S$2&amp;$A12&amp;":"&amp;$A12),BP!$5:$5,AA$4))</f>
        <v>0</v>
      </c>
      <c r="AB12" s="3">
        <f ca="1">IF(AB$5="",0,SUMIFS(INDIRECT($S$2&amp;$A12&amp;":"&amp;$A12),BP!$5:$5,AB$4))</f>
        <v>0</v>
      </c>
      <c r="AC12" s="3">
        <f ca="1">IF(AC$5="",0,SUMIFS(INDIRECT($S$2&amp;$A12&amp;":"&amp;$A12),BP!$5:$5,AC$4))</f>
        <v>0</v>
      </c>
      <c r="AD12" s="3">
        <f ca="1">IF(AD$5="",0,SUMIFS(INDIRECT($S$2&amp;$A12&amp;":"&amp;$A12),BP!$5:$5,AD$4))</f>
        <v>0</v>
      </c>
      <c r="AE12" s="3">
        <f ca="1">IF(AE$5="",0,SUMIFS(INDIRECT($S$2&amp;$A12&amp;":"&amp;$A12),BP!$5:$5,AE$4))</f>
        <v>0</v>
      </c>
      <c r="AF12" s="3">
        <f ca="1">IF(AF$5="",0,SUMIFS(INDIRECT($S$2&amp;$A12&amp;":"&amp;$A12),BP!$5:$5,AF$4))</f>
        <v>0</v>
      </c>
      <c r="AG12" s="3">
        <f ca="1">IF(AG$5="",0,SUMIFS(INDIRECT($S$2&amp;$A12&amp;":"&amp;$A12),BP!$5:$5,AG$4))</f>
        <v>0</v>
      </c>
      <c r="AH12" s="3">
        <f ca="1">IF(AH$5="",0,SUMIFS(INDIRECT($S$2&amp;$A12&amp;":"&amp;$A12),BP!$5:$5,AH$4))</f>
        <v>0</v>
      </c>
      <c r="AI12" s="3">
        <f ca="1">IF(AI$5="",0,SUMIFS(INDIRECT($S$2&amp;$A12&amp;":"&amp;$A12),BP!$5:$5,AI$4))</f>
        <v>0</v>
      </c>
      <c r="AJ12" s="3">
        <f ca="1">IF(AJ$5="",0,SUMIFS(INDIRECT($S$2&amp;$A12&amp;":"&amp;$A12),BP!$5:$5,AJ$4))</f>
        <v>0</v>
      </c>
      <c r="AK12" s="3">
        <f ca="1">IF(AK$5="",0,SUMIFS(INDIRECT($S$2&amp;$A12&amp;":"&amp;$A12),BP!$5:$5,AK$4))</f>
        <v>0</v>
      </c>
      <c r="AL12" s="3">
        <f ca="1">IF(AL$5="",0,SUMIFS(INDIRECT($S$2&amp;$A12&amp;":"&amp;$A12),BP!$5:$5,AL$4))</f>
        <v>0</v>
      </c>
      <c r="AM12" s="3">
        <f ca="1">IF(AM$5="",0,SUMIFS(INDIRECT($S$2&amp;$A12&amp;":"&amp;$A12),BP!$5:$5,AM$4))</f>
        <v>0</v>
      </c>
      <c r="AN12" s="3">
        <f ca="1">IF(AN$5="",0,SUMIFS(INDIRECT($S$2&amp;$A12&amp;":"&amp;$A12),BP!$5:$5,AN$4))</f>
        <v>0</v>
      </c>
      <c r="AO12" s="3">
        <f ca="1">IF(AO$5="",0,SUMIFS(INDIRECT($S$2&amp;$A12&amp;":"&amp;$A12),BP!$5:$5,AO$4))</f>
        <v>0</v>
      </c>
      <c r="AP12" s="3">
        <f ca="1">IF(AP$5="",0,SUMIFS(INDIRECT($S$2&amp;$A12&amp;":"&amp;$A12),BP!$5:$5,AP$4))</f>
        <v>0</v>
      </c>
      <c r="AQ12" s="3">
        <f ca="1">IF(AQ$5="",0,SUMIFS(INDIRECT($S$2&amp;$A12&amp;":"&amp;$A12),BP!$5:$5,AQ$4))</f>
        <v>0</v>
      </c>
      <c r="AR12" s="3">
        <f ca="1">IF(AR$5="",0,SUMIFS(INDIRECT($S$2&amp;$A12&amp;":"&amp;$A12),BP!$5:$5,AR$4))</f>
        <v>0</v>
      </c>
      <c r="AS12" s="3">
        <f ca="1">IF(AS$5="",0,SUMIFS(INDIRECT($S$2&amp;$A12&amp;":"&amp;$A12),BP!$5:$5,AS$4))</f>
        <v>0</v>
      </c>
      <c r="AT12" s="3">
        <f ca="1">IF(AT$5="",0,SUMIFS(INDIRECT($S$2&amp;$A12&amp;":"&amp;$A12),BP!$5:$5,AT$4))</f>
        <v>0</v>
      </c>
      <c r="AU12" s="3">
        <f ca="1">IF(AU$5="",0,SUMIFS(INDIRECT($S$2&amp;$A12&amp;":"&amp;$A12),BP!$5:$5,AU$4))</f>
        <v>0</v>
      </c>
      <c r="AV12" s="3">
        <f ca="1">IF(AV$5="",0,SUMIFS(INDIRECT($S$2&amp;$A12&amp;":"&amp;$A12),BP!$5:$5,AV$4))</f>
        <v>0</v>
      </c>
      <c r="AW12" s="3">
        <f ca="1">IF(AW$5="",0,SUMIFS(INDIRECT($S$2&amp;$A12&amp;":"&amp;$A12),BP!$5:$5,AW$4))</f>
        <v>0</v>
      </c>
      <c r="AX12" s="3">
        <f ca="1">IF(AX$5="",0,SUMIFS(INDIRECT($S$2&amp;$A12&amp;":"&amp;$A12),BP!$5:$5,AX$4))</f>
        <v>0</v>
      </c>
      <c r="AY12" s="3">
        <f ca="1">IF(AY$5="",0,SUMIFS(INDIRECT($S$2&amp;$A12&amp;":"&amp;$A12),BP!$5:$5,AY$4))</f>
        <v>0</v>
      </c>
      <c r="AZ12" s="3">
        <f ca="1">IF(AZ$5="",0,SUMIFS(INDIRECT($S$2&amp;$A12&amp;":"&amp;$A12),BP!$5:$5,AZ$4))</f>
        <v>0</v>
      </c>
      <c r="BA12" s="3">
        <f ca="1">IF(BA$5="",0,SUMIFS(INDIRECT($S$2&amp;$A12&amp;":"&amp;$A12),BP!$5:$5,BA$4))</f>
        <v>0</v>
      </c>
      <c r="BB12" s="3">
        <f ca="1">IF(BB$5="",0,SUMIFS(INDIRECT($S$2&amp;$A12&amp;":"&amp;$A12),BP!$5:$5,BB$4))</f>
        <v>0</v>
      </c>
      <c r="BC12" s="3">
        <f ca="1">IF(BC$5="",0,SUMIFS(INDIRECT($S$2&amp;$A12&amp;":"&amp;$A12),BP!$5:$5,BC$4))</f>
        <v>0</v>
      </c>
      <c r="BD12" s="3">
        <f ca="1">IF(BD$5="",0,SUMIFS(INDIRECT($S$2&amp;$A12&amp;":"&amp;$A12),BP!$5:$5,BD$4))</f>
        <v>0</v>
      </c>
      <c r="BE12" s="3">
        <f ca="1">IF(BE$5="",0,SUMIFS(INDIRECT($S$2&amp;$A12&amp;":"&amp;$A12),BP!$5:$5,BE$4))</f>
        <v>0</v>
      </c>
      <c r="BF12" s="3">
        <f ca="1">IF(BF$5="",0,SUMIFS(INDIRECT($S$2&amp;$A12&amp;":"&amp;$A12),BP!$5:$5,BF$4))</f>
        <v>0</v>
      </c>
      <c r="BG12" s="3">
        <f ca="1">IF(BG$5="",0,SUMIFS(INDIRECT($S$2&amp;$A12&amp;":"&amp;$A12),BP!$5:$5,BG$4))</f>
        <v>0</v>
      </c>
      <c r="BH12" s="3">
        <f ca="1">IF(BH$5="",0,SUMIFS(INDIRECT($S$2&amp;$A12&amp;":"&amp;$A12),BP!$5:$5,BH$4))</f>
        <v>0</v>
      </c>
      <c r="BI12" s="3">
        <f ca="1">IF(BI$5="",0,SUMIFS(INDIRECT($S$2&amp;$A12&amp;":"&amp;$A12),BP!$5:$5,BI$4))</f>
        <v>0</v>
      </c>
      <c r="BJ12" s="3">
        <f>IF(BJ$5="",0,SUMIFS(BP!12:12,BP!$5:$5,BJ$4))</f>
        <v>0</v>
      </c>
      <c r="BK12" s="3">
        <f>IF(BK$5="",0,SUMIFS(BP!12:12,BP!$5:$5,BK$4))</f>
        <v>0</v>
      </c>
      <c r="BL12" s="3">
        <f>IF(BL$5="",0,SUMIFS(BP!12:12,BP!$5:$5,BL$4))</f>
        <v>0</v>
      </c>
      <c r="BM12" s="3">
        <f>IF(BM$5="",0,SUMIFS(BP!12:12,BP!$5:$5,BM$4))</f>
        <v>0</v>
      </c>
      <c r="BN12" s="3">
        <f>IF(BN$5="",0,SUMIFS(BP!12:12,BP!$5:$5,BN$4))</f>
        <v>0</v>
      </c>
      <c r="BO12" s="3">
        <f>IF(BO$5="",0,SUMIFS(BP!12:12,BP!$5:$5,BO$4))</f>
        <v>0</v>
      </c>
      <c r="BP12" s="3">
        <f>IF(BP$5="",0,SUMIFS(BP!12:12,BP!$5:$5,BP$4))</f>
        <v>0</v>
      </c>
      <c r="BQ12" s="3">
        <f>IF(BQ$5="",0,SUMIFS(BP!12:12,BP!$5:$5,BQ$4))</f>
        <v>0</v>
      </c>
      <c r="BR12" s="3">
        <f>IF(BR$5="",0,SUMIFS(BP!12:12,BP!$5:$5,BR$4))</f>
        <v>0</v>
      </c>
      <c r="BS12" s="3">
        <f>IF(BS$5="",0,SUMIFS(BP!12:12,BP!$5:$5,BS$4))</f>
        <v>0</v>
      </c>
      <c r="BT12" s="3">
        <f>IF(BT$5="",0,SUMIFS(BP!12:12,BP!$5:$5,BT$4))</f>
        <v>0</v>
      </c>
      <c r="BU12" s="3">
        <f>IF(BU$5="",0,SUMIFS(BP!12:12,BP!$5:$5,BU$4))</f>
        <v>0</v>
      </c>
      <c r="BV12" s="3">
        <f>IF(BV$5="",0,SUMIFS(BP!12:12,BP!$5:$5,BV$4))</f>
        <v>0</v>
      </c>
      <c r="BW12" s="3">
        <f>IF(BW$5="",0,SUMIFS(BP!12:12,BP!$5:$5,BW$4))</f>
        <v>0</v>
      </c>
      <c r="BX12" s="3">
        <f>IF(BX$5="",0,SUMIFS(BP!12:12,BP!$5:$5,BX$4))</f>
        <v>0</v>
      </c>
      <c r="BY12" s="3">
        <f>IF(BY$5="",0,SUMIFS(BP!12:12,BP!$5:$5,BY$4))</f>
        <v>0</v>
      </c>
      <c r="BZ12" s="3">
        <f>IF(BZ$5="",0,SUMIFS(BP!12:12,BP!$5:$5,BZ$4))</f>
        <v>0</v>
      </c>
      <c r="CA12" s="3">
        <f>IF(CA$5="",0,SUMIFS(BP!12:12,BP!$5:$5,CA$4))</f>
        <v>0</v>
      </c>
      <c r="CB12" s="3">
        <f>IF(CB$5="",0,SUMIFS(BP!12:12,BP!$5:$5,CB$4))</f>
        <v>0</v>
      </c>
      <c r="CC12" s="3">
        <f>IF(CC$5="",0,SUMIFS(BP!12:12,BP!$5:$5,CC$4))</f>
        <v>0</v>
      </c>
      <c r="CD12" s="3">
        <f>IF(CD$5="",0,SUMIFS(BP!12:12,BP!$5:$5,CD$4))</f>
        <v>0</v>
      </c>
      <c r="CE12" s="3">
        <f>IF(CE$5="",0,SUMIFS(BP!12:12,BP!$5:$5,CE$4))</f>
        <v>0</v>
      </c>
      <c r="CF12" s="3">
        <f>IF(CF$5="",0,SUMIFS(BP!12:12,BP!$5:$5,CF$4))</f>
        <v>0</v>
      </c>
      <c r="CG12" s="3">
        <f>IF(CG$5="",0,SUMIFS(BP!12:12,BP!$5:$5,CG$4))</f>
        <v>0</v>
      </c>
      <c r="CH12" s="3">
        <f>IF(CH$5="",0,SUMIFS(BP!12:12,BP!$5:$5,CH$4))</f>
        <v>0</v>
      </c>
      <c r="CI12" s="3">
        <f>IF(CI$5="",0,SUMIFS(BP!12:12,BP!$5:$5,CI$4))</f>
        <v>0</v>
      </c>
      <c r="CJ12" s="3">
        <f>IF(CJ$5="",0,SUMIFS(BP!12:12,BP!$5:$5,CJ$4))</f>
        <v>0</v>
      </c>
      <c r="CK12" s="3">
        <f>IF(CK$5="",0,SUMIFS(BP!12:12,BP!$5:$5,CK$4))</f>
        <v>0</v>
      </c>
      <c r="CL12" s="3">
        <f>IF(CL$5="",0,SUMIFS(BP!12:12,BP!$5:$5,CL$4))</f>
        <v>0</v>
      </c>
      <c r="CM12" s="3">
        <f>IF(CM$5="",0,SUMIFS(BP!12:12,BP!$5:$5,CM$4))</f>
        <v>0</v>
      </c>
      <c r="CN12" s="3">
        <f>IF(CN$5="",0,SUMIFS(BP!12:12,BP!$5:$5,CN$4))</f>
        <v>0</v>
      </c>
      <c r="CO12" s="3">
        <f>IF(CO$5="",0,SUMIFS(BP!12:12,BP!$5:$5,CO$4))</f>
        <v>0</v>
      </c>
      <c r="CP12" s="3">
        <f>IF(CP$5="",0,SUMIFS(BP!12:12,BP!$5:$5,CP$4))</f>
        <v>0</v>
      </c>
      <c r="CQ12" s="3">
        <f>IF(CQ$5="",0,SUMIFS(BP!12:12,BP!$5:$5,CQ$4))</f>
        <v>0</v>
      </c>
      <c r="CR12" s="3">
        <f>IF(CR$5="",0,SUMIFS(BP!12:12,BP!$5:$5,CR$4))</f>
        <v>0</v>
      </c>
      <c r="CS12" s="3">
        <f>IF(CS$5="",0,SUMIFS(BP!12:12,BP!$5:$5,CS$4))</f>
        <v>0</v>
      </c>
      <c r="CT12" s="3">
        <f>IF(CT$5="",0,SUMIFS(BP!12:12,BP!$5:$5,CT$4))</f>
        <v>0</v>
      </c>
    </row>
    <row r="13" spans="1:98" s="2" customFormat="1" ht="10.199999999999999" x14ac:dyDescent="0.2">
      <c r="A13" s="11">
        <f>ROW()</f>
        <v>13</v>
      </c>
      <c r="E13" s="15"/>
      <c r="W13" s="5"/>
      <c r="Z13" s="3">
        <f ca="1">IF(Z$5="",0,SUMIFS(INDIRECT($S$2&amp;$A13&amp;":"&amp;$A13),BP!$5:$5,Z$4))</f>
        <v>0</v>
      </c>
      <c r="AA13" s="3">
        <f ca="1">IF(AA$5="",0,SUMIFS(INDIRECT($S$2&amp;$A13&amp;":"&amp;$A13),BP!$5:$5,AA$4))</f>
        <v>0</v>
      </c>
      <c r="AB13" s="3">
        <f ca="1">IF(AB$5="",0,SUMIFS(INDIRECT($S$2&amp;$A13&amp;":"&amp;$A13),BP!$5:$5,AB$4))</f>
        <v>0</v>
      </c>
      <c r="AC13" s="3">
        <f ca="1">IF(AC$5="",0,SUMIFS(INDIRECT($S$2&amp;$A13&amp;":"&amp;$A13),BP!$5:$5,AC$4))</f>
        <v>0</v>
      </c>
      <c r="AD13" s="3">
        <f ca="1">IF(AD$5="",0,SUMIFS(INDIRECT($S$2&amp;$A13&amp;":"&amp;$A13),BP!$5:$5,AD$4))</f>
        <v>0</v>
      </c>
      <c r="AE13" s="3">
        <f ca="1">IF(AE$5="",0,SUMIFS(INDIRECT($S$2&amp;$A13&amp;":"&amp;$A13),BP!$5:$5,AE$4))</f>
        <v>0</v>
      </c>
      <c r="AF13" s="3">
        <f ca="1">IF(AF$5="",0,SUMIFS(INDIRECT($S$2&amp;$A13&amp;":"&amp;$A13),BP!$5:$5,AF$4))</f>
        <v>0</v>
      </c>
      <c r="AG13" s="3">
        <f ca="1">IF(AG$5="",0,SUMIFS(INDIRECT($S$2&amp;$A13&amp;":"&amp;$A13),BP!$5:$5,AG$4))</f>
        <v>0</v>
      </c>
      <c r="AH13" s="3">
        <f ca="1">IF(AH$5="",0,SUMIFS(INDIRECT($S$2&amp;$A13&amp;":"&amp;$A13),BP!$5:$5,AH$4))</f>
        <v>0</v>
      </c>
      <c r="AI13" s="3">
        <f ca="1">IF(AI$5="",0,SUMIFS(INDIRECT($S$2&amp;$A13&amp;":"&amp;$A13),BP!$5:$5,AI$4))</f>
        <v>0</v>
      </c>
      <c r="AJ13" s="3">
        <f ca="1">IF(AJ$5="",0,SUMIFS(INDIRECT($S$2&amp;$A13&amp;":"&amp;$A13),BP!$5:$5,AJ$4))</f>
        <v>0</v>
      </c>
      <c r="AK13" s="3">
        <f ca="1">IF(AK$5="",0,SUMIFS(INDIRECT($S$2&amp;$A13&amp;":"&amp;$A13),BP!$5:$5,AK$4))</f>
        <v>0</v>
      </c>
      <c r="AL13" s="3">
        <f ca="1">IF(AL$5="",0,SUMIFS(INDIRECT($S$2&amp;$A13&amp;":"&amp;$A13),BP!$5:$5,AL$4))</f>
        <v>0</v>
      </c>
      <c r="AM13" s="3">
        <f ca="1">IF(AM$5="",0,SUMIFS(INDIRECT($S$2&amp;$A13&amp;":"&amp;$A13),BP!$5:$5,AM$4))</f>
        <v>0</v>
      </c>
      <c r="AN13" s="3">
        <f ca="1">IF(AN$5="",0,SUMIFS(INDIRECT($S$2&amp;$A13&amp;":"&amp;$A13),BP!$5:$5,AN$4))</f>
        <v>0</v>
      </c>
      <c r="AO13" s="3">
        <f ca="1">IF(AO$5="",0,SUMIFS(INDIRECT($S$2&amp;$A13&amp;":"&amp;$A13),BP!$5:$5,AO$4))</f>
        <v>0</v>
      </c>
      <c r="AP13" s="3">
        <f ca="1">IF(AP$5="",0,SUMIFS(INDIRECT($S$2&amp;$A13&amp;":"&amp;$A13),BP!$5:$5,AP$4))</f>
        <v>0</v>
      </c>
      <c r="AQ13" s="3">
        <f ca="1">IF(AQ$5="",0,SUMIFS(INDIRECT($S$2&amp;$A13&amp;":"&amp;$A13),BP!$5:$5,AQ$4))</f>
        <v>0</v>
      </c>
      <c r="AR13" s="3">
        <f ca="1">IF(AR$5="",0,SUMIFS(INDIRECT($S$2&amp;$A13&amp;":"&amp;$A13),BP!$5:$5,AR$4))</f>
        <v>0</v>
      </c>
      <c r="AS13" s="3">
        <f ca="1">IF(AS$5="",0,SUMIFS(INDIRECT($S$2&amp;$A13&amp;":"&amp;$A13),BP!$5:$5,AS$4))</f>
        <v>0</v>
      </c>
      <c r="AT13" s="3">
        <f ca="1">IF(AT$5="",0,SUMIFS(INDIRECT($S$2&amp;$A13&amp;":"&amp;$A13),BP!$5:$5,AT$4))</f>
        <v>0</v>
      </c>
      <c r="AU13" s="3">
        <f ca="1">IF(AU$5="",0,SUMIFS(INDIRECT($S$2&amp;$A13&amp;":"&amp;$A13),BP!$5:$5,AU$4))</f>
        <v>0</v>
      </c>
      <c r="AV13" s="3">
        <f ca="1">IF(AV$5="",0,SUMIFS(INDIRECT($S$2&amp;$A13&amp;":"&amp;$A13),BP!$5:$5,AV$4))</f>
        <v>0</v>
      </c>
      <c r="AW13" s="3">
        <f ca="1">IF(AW$5="",0,SUMIFS(INDIRECT($S$2&amp;$A13&amp;":"&amp;$A13),BP!$5:$5,AW$4))</f>
        <v>0</v>
      </c>
      <c r="AX13" s="3">
        <f ca="1">IF(AX$5="",0,SUMIFS(INDIRECT($S$2&amp;$A13&amp;":"&amp;$A13),BP!$5:$5,AX$4))</f>
        <v>0</v>
      </c>
      <c r="AY13" s="3">
        <f ca="1">IF(AY$5="",0,SUMIFS(INDIRECT($S$2&amp;$A13&amp;":"&amp;$A13),BP!$5:$5,AY$4))</f>
        <v>0</v>
      </c>
      <c r="AZ13" s="3">
        <f ca="1">IF(AZ$5="",0,SUMIFS(INDIRECT($S$2&amp;$A13&amp;":"&amp;$A13),BP!$5:$5,AZ$4))</f>
        <v>0</v>
      </c>
      <c r="BA13" s="3">
        <f ca="1">IF(BA$5="",0,SUMIFS(INDIRECT($S$2&amp;$A13&amp;":"&amp;$A13),BP!$5:$5,BA$4))</f>
        <v>0</v>
      </c>
      <c r="BB13" s="3">
        <f ca="1">IF(BB$5="",0,SUMIFS(INDIRECT($S$2&amp;$A13&amp;":"&amp;$A13),BP!$5:$5,BB$4))</f>
        <v>0</v>
      </c>
      <c r="BC13" s="3">
        <f ca="1">IF(BC$5="",0,SUMIFS(INDIRECT($S$2&amp;$A13&amp;":"&amp;$A13),BP!$5:$5,BC$4))</f>
        <v>0</v>
      </c>
      <c r="BD13" s="3">
        <f ca="1">IF(BD$5="",0,SUMIFS(INDIRECT($S$2&amp;$A13&amp;":"&amp;$A13),BP!$5:$5,BD$4))</f>
        <v>0</v>
      </c>
      <c r="BE13" s="3">
        <f ca="1">IF(BE$5="",0,SUMIFS(INDIRECT($S$2&amp;$A13&amp;":"&amp;$A13),BP!$5:$5,BE$4))</f>
        <v>0</v>
      </c>
      <c r="BF13" s="3">
        <f ca="1">IF(BF$5="",0,SUMIFS(INDIRECT($S$2&amp;$A13&amp;":"&amp;$A13),BP!$5:$5,BF$4))</f>
        <v>0</v>
      </c>
      <c r="BG13" s="3">
        <f ca="1">IF(BG$5="",0,SUMIFS(INDIRECT($S$2&amp;$A13&amp;":"&amp;$A13),BP!$5:$5,BG$4))</f>
        <v>0</v>
      </c>
      <c r="BH13" s="3">
        <f ca="1">IF(BH$5="",0,SUMIFS(INDIRECT($S$2&amp;$A13&amp;":"&amp;$A13),BP!$5:$5,BH$4))</f>
        <v>0</v>
      </c>
      <c r="BI13" s="3">
        <f ca="1">IF(BI$5="",0,SUMIFS(INDIRECT($S$2&amp;$A13&amp;":"&amp;$A13),BP!$5:$5,BI$4))</f>
        <v>0</v>
      </c>
      <c r="BJ13" s="3">
        <f>IF(BJ$5="",0,SUMIFS(BP!13:13,BP!$5:$5,BJ$4))</f>
        <v>0</v>
      </c>
      <c r="BK13" s="3">
        <f>IF(BK$5="",0,SUMIFS(BP!13:13,BP!$5:$5,BK$4))</f>
        <v>0</v>
      </c>
      <c r="BL13" s="3">
        <f>IF(BL$5="",0,SUMIFS(BP!13:13,BP!$5:$5,BL$4))</f>
        <v>0</v>
      </c>
      <c r="BM13" s="3">
        <f>IF(BM$5="",0,SUMIFS(BP!13:13,BP!$5:$5,BM$4))</f>
        <v>0</v>
      </c>
      <c r="BN13" s="3">
        <f>IF(BN$5="",0,SUMIFS(BP!13:13,BP!$5:$5,BN$4))</f>
        <v>0</v>
      </c>
      <c r="BO13" s="3">
        <f>IF(BO$5="",0,SUMIFS(BP!13:13,BP!$5:$5,BO$4))</f>
        <v>0</v>
      </c>
      <c r="BP13" s="3">
        <f>IF(BP$5="",0,SUMIFS(BP!13:13,BP!$5:$5,BP$4))</f>
        <v>0</v>
      </c>
      <c r="BQ13" s="3">
        <f>IF(BQ$5="",0,SUMIFS(BP!13:13,BP!$5:$5,BQ$4))</f>
        <v>0</v>
      </c>
      <c r="BR13" s="3">
        <f>IF(BR$5="",0,SUMIFS(BP!13:13,BP!$5:$5,BR$4))</f>
        <v>0</v>
      </c>
      <c r="BS13" s="3">
        <f>IF(BS$5="",0,SUMIFS(BP!13:13,BP!$5:$5,BS$4))</f>
        <v>0</v>
      </c>
      <c r="BT13" s="3">
        <f>IF(BT$5="",0,SUMIFS(BP!13:13,BP!$5:$5,BT$4))</f>
        <v>0</v>
      </c>
      <c r="BU13" s="3">
        <f>IF(BU$5="",0,SUMIFS(BP!13:13,BP!$5:$5,BU$4))</f>
        <v>0</v>
      </c>
      <c r="BV13" s="3">
        <f>IF(BV$5="",0,SUMIFS(BP!13:13,BP!$5:$5,BV$4))</f>
        <v>0</v>
      </c>
      <c r="BW13" s="3">
        <f>IF(BW$5="",0,SUMIFS(BP!13:13,BP!$5:$5,BW$4))</f>
        <v>0</v>
      </c>
      <c r="BX13" s="3">
        <f>IF(BX$5="",0,SUMIFS(BP!13:13,BP!$5:$5,BX$4))</f>
        <v>0</v>
      </c>
      <c r="BY13" s="3">
        <f>IF(BY$5="",0,SUMIFS(BP!13:13,BP!$5:$5,BY$4))</f>
        <v>0</v>
      </c>
      <c r="BZ13" s="3">
        <f>IF(BZ$5="",0,SUMIFS(BP!13:13,BP!$5:$5,BZ$4))</f>
        <v>0</v>
      </c>
      <c r="CA13" s="3">
        <f>IF(CA$5="",0,SUMIFS(BP!13:13,BP!$5:$5,CA$4))</f>
        <v>0</v>
      </c>
      <c r="CB13" s="3">
        <f>IF(CB$5="",0,SUMIFS(BP!13:13,BP!$5:$5,CB$4))</f>
        <v>0</v>
      </c>
      <c r="CC13" s="3">
        <f>IF(CC$5="",0,SUMIFS(BP!13:13,BP!$5:$5,CC$4))</f>
        <v>0</v>
      </c>
      <c r="CD13" s="3">
        <f>IF(CD$5="",0,SUMIFS(BP!13:13,BP!$5:$5,CD$4))</f>
        <v>0</v>
      </c>
      <c r="CE13" s="3">
        <f>IF(CE$5="",0,SUMIFS(BP!13:13,BP!$5:$5,CE$4))</f>
        <v>0</v>
      </c>
      <c r="CF13" s="3">
        <f>IF(CF$5="",0,SUMIFS(BP!13:13,BP!$5:$5,CF$4))</f>
        <v>0</v>
      </c>
      <c r="CG13" s="3">
        <f>IF(CG$5="",0,SUMIFS(BP!13:13,BP!$5:$5,CG$4))</f>
        <v>0</v>
      </c>
      <c r="CH13" s="3">
        <f>IF(CH$5="",0,SUMIFS(BP!13:13,BP!$5:$5,CH$4))</f>
        <v>0</v>
      </c>
      <c r="CI13" s="3">
        <f>IF(CI$5="",0,SUMIFS(BP!13:13,BP!$5:$5,CI$4))</f>
        <v>0</v>
      </c>
      <c r="CJ13" s="3">
        <f>IF(CJ$5="",0,SUMIFS(BP!13:13,BP!$5:$5,CJ$4))</f>
        <v>0</v>
      </c>
      <c r="CK13" s="3">
        <f>IF(CK$5="",0,SUMIFS(BP!13:13,BP!$5:$5,CK$4))</f>
        <v>0</v>
      </c>
      <c r="CL13" s="3">
        <f>IF(CL$5="",0,SUMIFS(BP!13:13,BP!$5:$5,CL$4))</f>
        <v>0</v>
      </c>
      <c r="CM13" s="3">
        <f>IF(CM$5="",0,SUMIFS(BP!13:13,BP!$5:$5,CM$4))</f>
        <v>0</v>
      </c>
      <c r="CN13" s="3">
        <f>IF(CN$5="",0,SUMIFS(BP!13:13,BP!$5:$5,CN$4))</f>
        <v>0</v>
      </c>
      <c r="CO13" s="3">
        <f>IF(CO$5="",0,SUMIFS(BP!13:13,BP!$5:$5,CO$4))</f>
        <v>0</v>
      </c>
      <c r="CP13" s="3">
        <f>IF(CP$5="",0,SUMIFS(BP!13:13,BP!$5:$5,CP$4))</f>
        <v>0</v>
      </c>
      <c r="CQ13" s="3">
        <f>IF(CQ$5="",0,SUMIFS(BP!13:13,BP!$5:$5,CQ$4))</f>
        <v>0</v>
      </c>
      <c r="CR13" s="3">
        <f>IF(CR$5="",0,SUMIFS(BP!13:13,BP!$5:$5,CR$4))</f>
        <v>0</v>
      </c>
      <c r="CS13" s="3">
        <f>IF(CS$5="",0,SUMIFS(BP!13:13,BP!$5:$5,CS$4))</f>
        <v>0</v>
      </c>
      <c r="CT13" s="3">
        <f>IF(CT$5="",0,SUMIFS(BP!13:13,BP!$5:$5,CT$4))</f>
        <v>0</v>
      </c>
    </row>
    <row r="14" spans="1:98" s="2" customFormat="1" ht="10.199999999999999" x14ac:dyDescent="0.2">
      <c r="A14" s="11">
        <f>ROW()</f>
        <v>14</v>
      </c>
      <c r="E14" s="15"/>
      <c r="W14" s="5"/>
      <c r="Z14" s="3">
        <f ca="1">IF(Z$5="",0,SUMIFS(INDIRECT($S$2&amp;$A14&amp;":"&amp;$A14),BP!$5:$5,Z$4))</f>
        <v>0</v>
      </c>
      <c r="AA14" s="3">
        <f ca="1">IF(AA$5="",0,SUMIFS(INDIRECT($S$2&amp;$A14&amp;":"&amp;$A14),BP!$5:$5,AA$4))</f>
        <v>0</v>
      </c>
      <c r="AB14" s="3">
        <f ca="1">IF(AB$5="",0,SUMIFS(INDIRECT($S$2&amp;$A14&amp;":"&amp;$A14),BP!$5:$5,AB$4))</f>
        <v>0</v>
      </c>
      <c r="AC14" s="3">
        <f ca="1">IF(AC$5="",0,SUMIFS(INDIRECT($S$2&amp;$A14&amp;":"&amp;$A14),BP!$5:$5,AC$4))</f>
        <v>0</v>
      </c>
      <c r="AD14" s="3">
        <f ca="1">IF(AD$5="",0,SUMIFS(INDIRECT($S$2&amp;$A14&amp;":"&amp;$A14),BP!$5:$5,AD$4))</f>
        <v>0</v>
      </c>
      <c r="AE14" s="3">
        <f ca="1">IF(AE$5="",0,SUMIFS(INDIRECT($S$2&amp;$A14&amp;":"&amp;$A14),BP!$5:$5,AE$4))</f>
        <v>0</v>
      </c>
      <c r="AF14" s="3">
        <f ca="1">IF(AF$5="",0,SUMIFS(INDIRECT($S$2&amp;$A14&amp;":"&amp;$A14),BP!$5:$5,AF$4))</f>
        <v>0</v>
      </c>
      <c r="AG14" s="3">
        <f ca="1">IF(AG$5="",0,SUMIFS(INDIRECT($S$2&amp;$A14&amp;":"&amp;$A14),BP!$5:$5,AG$4))</f>
        <v>0</v>
      </c>
      <c r="AH14" s="3">
        <f ca="1">IF(AH$5="",0,SUMIFS(INDIRECT($S$2&amp;$A14&amp;":"&amp;$A14),BP!$5:$5,AH$4))</f>
        <v>0</v>
      </c>
      <c r="AI14" s="3">
        <f ca="1">IF(AI$5="",0,SUMIFS(INDIRECT($S$2&amp;$A14&amp;":"&amp;$A14),BP!$5:$5,AI$4))</f>
        <v>0</v>
      </c>
      <c r="AJ14" s="3">
        <f ca="1">IF(AJ$5="",0,SUMIFS(INDIRECT($S$2&amp;$A14&amp;":"&amp;$A14),BP!$5:$5,AJ$4))</f>
        <v>0</v>
      </c>
      <c r="AK14" s="3">
        <f ca="1">IF(AK$5="",0,SUMIFS(INDIRECT($S$2&amp;$A14&amp;":"&amp;$A14),BP!$5:$5,AK$4))</f>
        <v>0</v>
      </c>
      <c r="AL14" s="3">
        <f ca="1">IF(AL$5="",0,SUMIFS(INDIRECT($S$2&amp;$A14&amp;":"&amp;$A14),BP!$5:$5,AL$4))</f>
        <v>0</v>
      </c>
      <c r="AM14" s="3">
        <f ca="1">IF(AM$5="",0,SUMIFS(INDIRECT($S$2&amp;$A14&amp;":"&amp;$A14),BP!$5:$5,AM$4))</f>
        <v>0</v>
      </c>
      <c r="AN14" s="3">
        <f ca="1">IF(AN$5="",0,SUMIFS(INDIRECT($S$2&amp;$A14&amp;":"&amp;$A14),BP!$5:$5,AN$4))</f>
        <v>0</v>
      </c>
      <c r="AO14" s="3">
        <f ca="1">IF(AO$5="",0,SUMIFS(INDIRECT($S$2&amp;$A14&amp;":"&amp;$A14),BP!$5:$5,AO$4))</f>
        <v>0</v>
      </c>
      <c r="AP14" s="3">
        <f ca="1">IF(AP$5="",0,SUMIFS(INDIRECT($S$2&amp;$A14&amp;":"&amp;$A14),BP!$5:$5,AP$4))</f>
        <v>0</v>
      </c>
      <c r="AQ14" s="3">
        <f ca="1">IF(AQ$5="",0,SUMIFS(INDIRECT($S$2&amp;$A14&amp;":"&amp;$A14),BP!$5:$5,AQ$4))</f>
        <v>0</v>
      </c>
      <c r="AR14" s="3">
        <f ca="1">IF(AR$5="",0,SUMIFS(INDIRECT($S$2&amp;$A14&amp;":"&amp;$A14),BP!$5:$5,AR$4))</f>
        <v>0</v>
      </c>
      <c r="AS14" s="3">
        <f ca="1">IF(AS$5="",0,SUMIFS(INDIRECT($S$2&amp;$A14&amp;":"&amp;$A14),BP!$5:$5,AS$4))</f>
        <v>0</v>
      </c>
      <c r="AT14" s="3">
        <f ca="1">IF(AT$5="",0,SUMIFS(INDIRECT($S$2&amp;$A14&amp;":"&amp;$A14),BP!$5:$5,AT$4))</f>
        <v>0</v>
      </c>
      <c r="AU14" s="3">
        <f ca="1">IF(AU$5="",0,SUMIFS(INDIRECT($S$2&amp;$A14&amp;":"&amp;$A14),BP!$5:$5,AU$4))</f>
        <v>0</v>
      </c>
      <c r="AV14" s="3">
        <f ca="1">IF(AV$5="",0,SUMIFS(INDIRECT($S$2&amp;$A14&amp;":"&amp;$A14),BP!$5:$5,AV$4))</f>
        <v>0</v>
      </c>
      <c r="AW14" s="3">
        <f ca="1">IF(AW$5="",0,SUMIFS(INDIRECT($S$2&amp;$A14&amp;":"&amp;$A14),BP!$5:$5,AW$4))</f>
        <v>0</v>
      </c>
      <c r="AX14" s="3">
        <f ca="1">IF(AX$5="",0,SUMIFS(INDIRECT($S$2&amp;$A14&amp;":"&amp;$A14),BP!$5:$5,AX$4))</f>
        <v>0</v>
      </c>
      <c r="AY14" s="3">
        <f ca="1">IF(AY$5="",0,SUMIFS(INDIRECT($S$2&amp;$A14&amp;":"&amp;$A14),BP!$5:$5,AY$4))</f>
        <v>0</v>
      </c>
      <c r="AZ14" s="3">
        <f ca="1">IF(AZ$5="",0,SUMIFS(INDIRECT($S$2&amp;$A14&amp;":"&amp;$A14),BP!$5:$5,AZ$4))</f>
        <v>0</v>
      </c>
      <c r="BA14" s="3">
        <f ca="1">IF(BA$5="",0,SUMIFS(INDIRECT($S$2&amp;$A14&amp;":"&amp;$A14),BP!$5:$5,BA$4))</f>
        <v>0</v>
      </c>
      <c r="BB14" s="3">
        <f ca="1">IF(BB$5="",0,SUMIFS(INDIRECT($S$2&amp;$A14&amp;":"&amp;$A14),BP!$5:$5,BB$4))</f>
        <v>0</v>
      </c>
      <c r="BC14" s="3">
        <f ca="1">IF(BC$5="",0,SUMIFS(INDIRECT($S$2&amp;$A14&amp;":"&amp;$A14),BP!$5:$5,BC$4))</f>
        <v>0</v>
      </c>
      <c r="BD14" s="3">
        <f ca="1">IF(BD$5="",0,SUMIFS(INDIRECT($S$2&amp;$A14&amp;":"&amp;$A14),BP!$5:$5,BD$4))</f>
        <v>0</v>
      </c>
      <c r="BE14" s="3">
        <f ca="1">IF(BE$5="",0,SUMIFS(INDIRECT($S$2&amp;$A14&amp;":"&amp;$A14),BP!$5:$5,BE$4))</f>
        <v>0</v>
      </c>
      <c r="BF14" s="3">
        <f ca="1">IF(BF$5="",0,SUMIFS(INDIRECT($S$2&amp;$A14&amp;":"&amp;$A14),BP!$5:$5,BF$4))</f>
        <v>0</v>
      </c>
      <c r="BG14" s="3">
        <f ca="1">IF(BG$5="",0,SUMIFS(INDIRECT($S$2&amp;$A14&amp;":"&amp;$A14),BP!$5:$5,BG$4))</f>
        <v>0</v>
      </c>
      <c r="BH14" s="3">
        <f ca="1">IF(BH$5="",0,SUMIFS(INDIRECT($S$2&amp;$A14&amp;":"&amp;$A14),BP!$5:$5,BH$4))</f>
        <v>0</v>
      </c>
      <c r="BI14" s="3">
        <f ca="1">IF(BI$5="",0,SUMIFS(INDIRECT($S$2&amp;$A14&amp;":"&amp;$A14),BP!$5:$5,BI$4))</f>
        <v>0</v>
      </c>
      <c r="BJ14" s="3">
        <f>IF(BJ$5="",0,SUMIFS(BP!14:14,BP!$5:$5,BJ$4))</f>
        <v>0</v>
      </c>
      <c r="BK14" s="3">
        <f>IF(BK$5="",0,SUMIFS(BP!14:14,BP!$5:$5,BK$4))</f>
        <v>0</v>
      </c>
      <c r="BL14" s="3">
        <f>IF(BL$5="",0,SUMIFS(BP!14:14,BP!$5:$5,BL$4))</f>
        <v>0</v>
      </c>
      <c r="BM14" s="3">
        <f>IF(BM$5="",0,SUMIFS(BP!14:14,BP!$5:$5,BM$4))</f>
        <v>0</v>
      </c>
      <c r="BN14" s="3">
        <f>IF(BN$5="",0,SUMIFS(BP!14:14,BP!$5:$5,BN$4))</f>
        <v>0</v>
      </c>
      <c r="BO14" s="3">
        <f>IF(BO$5="",0,SUMIFS(BP!14:14,BP!$5:$5,BO$4))</f>
        <v>0</v>
      </c>
      <c r="BP14" s="3">
        <f>IF(BP$5="",0,SUMIFS(BP!14:14,BP!$5:$5,BP$4))</f>
        <v>0</v>
      </c>
      <c r="BQ14" s="3">
        <f>IF(BQ$5="",0,SUMIFS(BP!14:14,BP!$5:$5,BQ$4))</f>
        <v>0</v>
      </c>
      <c r="BR14" s="3">
        <f>IF(BR$5="",0,SUMIFS(BP!14:14,BP!$5:$5,BR$4))</f>
        <v>0</v>
      </c>
      <c r="BS14" s="3">
        <f>IF(BS$5="",0,SUMIFS(BP!14:14,BP!$5:$5,BS$4))</f>
        <v>0</v>
      </c>
      <c r="BT14" s="3">
        <f>IF(BT$5="",0,SUMIFS(BP!14:14,BP!$5:$5,BT$4))</f>
        <v>0</v>
      </c>
      <c r="BU14" s="3">
        <f>IF(BU$5="",0,SUMIFS(BP!14:14,BP!$5:$5,BU$4))</f>
        <v>0</v>
      </c>
      <c r="BV14" s="3">
        <f>IF(BV$5="",0,SUMIFS(BP!14:14,BP!$5:$5,BV$4))</f>
        <v>0</v>
      </c>
      <c r="BW14" s="3">
        <f>IF(BW$5="",0,SUMIFS(BP!14:14,BP!$5:$5,BW$4))</f>
        <v>0</v>
      </c>
      <c r="BX14" s="3">
        <f>IF(BX$5="",0,SUMIFS(BP!14:14,BP!$5:$5,BX$4))</f>
        <v>0</v>
      </c>
      <c r="BY14" s="3">
        <f>IF(BY$5="",0,SUMIFS(BP!14:14,BP!$5:$5,BY$4))</f>
        <v>0</v>
      </c>
      <c r="BZ14" s="3">
        <f>IF(BZ$5="",0,SUMIFS(BP!14:14,BP!$5:$5,BZ$4))</f>
        <v>0</v>
      </c>
      <c r="CA14" s="3">
        <f>IF(CA$5="",0,SUMIFS(BP!14:14,BP!$5:$5,CA$4))</f>
        <v>0</v>
      </c>
      <c r="CB14" s="3">
        <f>IF(CB$5="",0,SUMIFS(BP!14:14,BP!$5:$5,CB$4))</f>
        <v>0</v>
      </c>
      <c r="CC14" s="3">
        <f>IF(CC$5="",0,SUMIFS(BP!14:14,BP!$5:$5,CC$4))</f>
        <v>0</v>
      </c>
      <c r="CD14" s="3">
        <f>IF(CD$5="",0,SUMIFS(BP!14:14,BP!$5:$5,CD$4))</f>
        <v>0</v>
      </c>
      <c r="CE14" s="3">
        <f>IF(CE$5="",0,SUMIFS(BP!14:14,BP!$5:$5,CE$4))</f>
        <v>0</v>
      </c>
      <c r="CF14" s="3">
        <f>IF(CF$5="",0,SUMIFS(BP!14:14,BP!$5:$5,CF$4))</f>
        <v>0</v>
      </c>
      <c r="CG14" s="3">
        <f>IF(CG$5="",0,SUMIFS(BP!14:14,BP!$5:$5,CG$4))</f>
        <v>0</v>
      </c>
      <c r="CH14" s="3">
        <f>IF(CH$5="",0,SUMIFS(BP!14:14,BP!$5:$5,CH$4))</f>
        <v>0</v>
      </c>
      <c r="CI14" s="3">
        <f>IF(CI$5="",0,SUMIFS(BP!14:14,BP!$5:$5,CI$4))</f>
        <v>0</v>
      </c>
      <c r="CJ14" s="3">
        <f>IF(CJ$5="",0,SUMIFS(BP!14:14,BP!$5:$5,CJ$4))</f>
        <v>0</v>
      </c>
      <c r="CK14" s="3">
        <f>IF(CK$5="",0,SUMIFS(BP!14:14,BP!$5:$5,CK$4))</f>
        <v>0</v>
      </c>
      <c r="CL14" s="3">
        <f>IF(CL$5="",0,SUMIFS(BP!14:14,BP!$5:$5,CL$4))</f>
        <v>0</v>
      </c>
      <c r="CM14" s="3">
        <f>IF(CM$5="",0,SUMIFS(BP!14:14,BP!$5:$5,CM$4))</f>
        <v>0</v>
      </c>
      <c r="CN14" s="3">
        <f>IF(CN$5="",0,SUMIFS(BP!14:14,BP!$5:$5,CN$4))</f>
        <v>0</v>
      </c>
      <c r="CO14" s="3">
        <f>IF(CO$5="",0,SUMIFS(BP!14:14,BP!$5:$5,CO$4))</f>
        <v>0</v>
      </c>
      <c r="CP14" s="3">
        <f>IF(CP$5="",0,SUMIFS(BP!14:14,BP!$5:$5,CP$4))</f>
        <v>0</v>
      </c>
      <c r="CQ14" s="3">
        <f>IF(CQ$5="",0,SUMIFS(BP!14:14,BP!$5:$5,CQ$4))</f>
        <v>0</v>
      </c>
      <c r="CR14" s="3">
        <f>IF(CR$5="",0,SUMIFS(BP!14:14,BP!$5:$5,CR$4))</f>
        <v>0</v>
      </c>
      <c r="CS14" s="3">
        <f>IF(CS$5="",0,SUMIFS(BP!14:14,BP!$5:$5,CS$4))</f>
        <v>0</v>
      </c>
      <c r="CT14" s="3">
        <f>IF(CT$5="",0,SUMIFS(BP!14:14,BP!$5:$5,CT$4))</f>
        <v>0</v>
      </c>
    </row>
    <row r="15" spans="1:98" s="2" customFormat="1" ht="10.199999999999999" x14ac:dyDescent="0.2">
      <c r="A15" s="11">
        <f>ROW()</f>
        <v>15</v>
      </c>
      <c r="E15" s="15"/>
      <c r="W15" s="5"/>
      <c r="Z15" s="3">
        <f ca="1">IF(Z$5="",0,SUMIFS(INDIRECT($S$2&amp;$A15&amp;":"&amp;$A15),BP!$5:$5,Z$4))</f>
        <v>0</v>
      </c>
      <c r="AA15" s="3">
        <f ca="1">IF(AA$5="",0,SUMIFS(INDIRECT($S$2&amp;$A15&amp;":"&amp;$A15),BP!$5:$5,AA$4))</f>
        <v>0</v>
      </c>
      <c r="AB15" s="3">
        <f ca="1">IF(AB$5="",0,SUMIFS(INDIRECT($S$2&amp;$A15&amp;":"&amp;$A15),BP!$5:$5,AB$4))</f>
        <v>0</v>
      </c>
      <c r="AC15" s="3">
        <f ca="1">IF(AC$5="",0,SUMIFS(INDIRECT($S$2&amp;$A15&amp;":"&amp;$A15),BP!$5:$5,AC$4))</f>
        <v>0</v>
      </c>
      <c r="AD15" s="3">
        <f ca="1">IF(AD$5="",0,SUMIFS(INDIRECT($S$2&amp;$A15&amp;":"&amp;$A15),BP!$5:$5,AD$4))</f>
        <v>0</v>
      </c>
      <c r="AE15" s="3">
        <f ca="1">IF(AE$5="",0,SUMIFS(INDIRECT($S$2&amp;$A15&amp;":"&amp;$A15),BP!$5:$5,AE$4))</f>
        <v>0</v>
      </c>
      <c r="AF15" s="3">
        <f ca="1">IF(AF$5="",0,SUMIFS(INDIRECT($S$2&amp;$A15&amp;":"&amp;$A15),BP!$5:$5,AF$4))</f>
        <v>0</v>
      </c>
      <c r="AG15" s="3">
        <f ca="1">IF(AG$5="",0,SUMIFS(INDIRECT($S$2&amp;$A15&amp;":"&amp;$A15),BP!$5:$5,AG$4))</f>
        <v>0</v>
      </c>
      <c r="AH15" s="3">
        <f ca="1">IF(AH$5="",0,SUMIFS(INDIRECT($S$2&amp;$A15&amp;":"&amp;$A15),BP!$5:$5,AH$4))</f>
        <v>0</v>
      </c>
      <c r="AI15" s="3">
        <f ca="1">IF(AI$5="",0,SUMIFS(INDIRECT($S$2&amp;$A15&amp;":"&amp;$A15),BP!$5:$5,AI$4))</f>
        <v>0</v>
      </c>
      <c r="AJ15" s="3">
        <f ca="1">IF(AJ$5="",0,SUMIFS(INDIRECT($S$2&amp;$A15&amp;":"&amp;$A15),BP!$5:$5,AJ$4))</f>
        <v>0</v>
      </c>
      <c r="AK15" s="3">
        <f ca="1">IF(AK$5="",0,SUMIFS(INDIRECT($S$2&amp;$A15&amp;":"&amp;$A15),BP!$5:$5,AK$4))</f>
        <v>0</v>
      </c>
      <c r="AL15" s="3">
        <f ca="1">IF(AL$5="",0,SUMIFS(INDIRECT($S$2&amp;$A15&amp;":"&amp;$A15),BP!$5:$5,AL$4))</f>
        <v>0</v>
      </c>
      <c r="AM15" s="3">
        <f ca="1">IF(AM$5="",0,SUMIFS(INDIRECT($S$2&amp;$A15&amp;":"&amp;$A15),BP!$5:$5,AM$4))</f>
        <v>0</v>
      </c>
      <c r="AN15" s="3">
        <f ca="1">IF(AN$5="",0,SUMIFS(INDIRECT($S$2&amp;$A15&amp;":"&amp;$A15),BP!$5:$5,AN$4))</f>
        <v>0</v>
      </c>
      <c r="AO15" s="3">
        <f ca="1">IF(AO$5="",0,SUMIFS(INDIRECT($S$2&amp;$A15&amp;":"&amp;$A15),BP!$5:$5,AO$4))</f>
        <v>0</v>
      </c>
      <c r="AP15" s="3">
        <f ca="1">IF(AP$5="",0,SUMIFS(INDIRECT($S$2&amp;$A15&amp;":"&amp;$A15),BP!$5:$5,AP$4))</f>
        <v>0</v>
      </c>
      <c r="AQ15" s="3">
        <f ca="1">IF(AQ$5="",0,SUMIFS(INDIRECT($S$2&amp;$A15&amp;":"&amp;$A15),BP!$5:$5,AQ$4))</f>
        <v>0</v>
      </c>
      <c r="AR15" s="3">
        <f ca="1">IF(AR$5="",0,SUMIFS(INDIRECT($S$2&amp;$A15&amp;":"&amp;$A15),BP!$5:$5,AR$4))</f>
        <v>0</v>
      </c>
      <c r="AS15" s="3">
        <f ca="1">IF(AS$5="",0,SUMIFS(INDIRECT($S$2&amp;$A15&amp;":"&amp;$A15),BP!$5:$5,AS$4))</f>
        <v>0</v>
      </c>
      <c r="AT15" s="3">
        <f ca="1">IF(AT$5="",0,SUMIFS(INDIRECT($S$2&amp;$A15&amp;":"&amp;$A15),BP!$5:$5,AT$4))</f>
        <v>0</v>
      </c>
      <c r="AU15" s="3">
        <f ca="1">IF(AU$5="",0,SUMIFS(INDIRECT($S$2&amp;$A15&amp;":"&amp;$A15),BP!$5:$5,AU$4))</f>
        <v>0</v>
      </c>
      <c r="AV15" s="3">
        <f ca="1">IF(AV$5="",0,SUMIFS(INDIRECT($S$2&amp;$A15&amp;":"&amp;$A15),BP!$5:$5,AV$4))</f>
        <v>0</v>
      </c>
      <c r="AW15" s="3">
        <f ca="1">IF(AW$5="",0,SUMIFS(INDIRECT($S$2&amp;$A15&amp;":"&amp;$A15),BP!$5:$5,AW$4))</f>
        <v>0</v>
      </c>
      <c r="AX15" s="3">
        <f ca="1">IF(AX$5="",0,SUMIFS(INDIRECT($S$2&amp;$A15&amp;":"&amp;$A15),BP!$5:$5,AX$4))</f>
        <v>0</v>
      </c>
      <c r="AY15" s="3">
        <f ca="1">IF(AY$5="",0,SUMIFS(INDIRECT($S$2&amp;$A15&amp;":"&amp;$A15),BP!$5:$5,AY$4))</f>
        <v>0</v>
      </c>
      <c r="AZ15" s="3">
        <f ca="1">IF(AZ$5="",0,SUMIFS(INDIRECT($S$2&amp;$A15&amp;":"&amp;$A15),BP!$5:$5,AZ$4))</f>
        <v>0</v>
      </c>
      <c r="BA15" s="3">
        <f ca="1">IF(BA$5="",0,SUMIFS(INDIRECT($S$2&amp;$A15&amp;":"&amp;$A15),BP!$5:$5,BA$4))</f>
        <v>0</v>
      </c>
      <c r="BB15" s="3">
        <f ca="1">IF(BB$5="",0,SUMIFS(INDIRECT($S$2&amp;$A15&amp;":"&amp;$A15),BP!$5:$5,BB$4))</f>
        <v>0</v>
      </c>
      <c r="BC15" s="3">
        <f ca="1">IF(BC$5="",0,SUMIFS(INDIRECT($S$2&amp;$A15&amp;":"&amp;$A15),BP!$5:$5,BC$4))</f>
        <v>0</v>
      </c>
      <c r="BD15" s="3">
        <f ca="1">IF(BD$5="",0,SUMIFS(INDIRECT($S$2&amp;$A15&amp;":"&amp;$A15),BP!$5:$5,BD$4))</f>
        <v>0</v>
      </c>
      <c r="BE15" s="3">
        <f ca="1">IF(BE$5="",0,SUMIFS(INDIRECT($S$2&amp;$A15&amp;":"&amp;$A15),BP!$5:$5,BE$4))</f>
        <v>0</v>
      </c>
      <c r="BF15" s="3">
        <f ca="1">IF(BF$5="",0,SUMIFS(INDIRECT($S$2&amp;$A15&amp;":"&amp;$A15),BP!$5:$5,BF$4))</f>
        <v>0</v>
      </c>
      <c r="BG15" s="3">
        <f ca="1">IF(BG$5="",0,SUMIFS(INDIRECT($S$2&amp;$A15&amp;":"&amp;$A15),BP!$5:$5,BG$4))</f>
        <v>0</v>
      </c>
      <c r="BH15" s="3">
        <f ca="1">IF(BH$5="",0,SUMIFS(INDIRECT($S$2&amp;$A15&amp;":"&amp;$A15),BP!$5:$5,BH$4))</f>
        <v>0</v>
      </c>
      <c r="BI15" s="3">
        <f ca="1">IF(BI$5="",0,SUMIFS(INDIRECT($S$2&amp;$A15&amp;":"&amp;$A15),BP!$5:$5,BI$4))</f>
        <v>0</v>
      </c>
      <c r="BJ15" s="3">
        <f>IF(BJ$5="",0,SUMIFS(BP!15:15,BP!$5:$5,BJ$4))</f>
        <v>0</v>
      </c>
      <c r="BK15" s="3">
        <f>IF(BK$5="",0,SUMIFS(BP!15:15,BP!$5:$5,BK$4))</f>
        <v>0</v>
      </c>
      <c r="BL15" s="3">
        <f>IF(BL$5="",0,SUMIFS(BP!15:15,BP!$5:$5,BL$4))</f>
        <v>0</v>
      </c>
      <c r="BM15" s="3">
        <f>IF(BM$5="",0,SUMIFS(BP!15:15,BP!$5:$5,BM$4))</f>
        <v>0</v>
      </c>
      <c r="BN15" s="3">
        <f>IF(BN$5="",0,SUMIFS(BP!15:15,BP!$5:$5,BN$4))</f>
        <v>0</v>
      </c>
      <c r="BO15" s="3">
        <f>IF(BO$5="",0,SUMIFS(BP!15:15,BP!$5:$5,BO$4))</f>
        <v>0</v>
      </c>
      <c r="BP15" s="3">
        <f>IF(BP$5="",0,SUMIFS(BP!15:15,BP!$5:$5,BP$4))</f>
        <v>0</v>
      </c>
      <c r="BQ15" s="3">
        <f>IF(BQ$5="",0,SUMIFS(BP!15:15,BP!$5:$5,BQ$4))</f>
        <v>0</v>
      </c>
      <c r="BR15" s="3">
        <f>IF(BR$5="",0,SUMIFS(BP!15:15,BP!$5:$5,BR$4))</f>
        <v>0</v>
      </c>
      <c r="BS15" s="3">
        <f>IF(BS$5="",0,SUMIFS(BP!15:15,BP!$5:$5,BS$4))</f>
        <v>0</v>
      </c>
      <c r="BT15" s="3">
        <f>IF(BT$5="",0,SUMIFS(BP!15:15,BP!$5:$5,BT$4))</f>
        <v>0</v>
      </c>
      <c r="BU15" s="3">
        <f>IF(BU$5="",0,SUMIFS(BP!15:15,BP!$5:$5,BU$4))</f>
        <v>0</v>
      </c>
      <c r="BV15" s="3">
        <f>IF(BV$5="",0,SUMIFS(BP!15:15,BP!$5:$5,BV$4))</f>
        <v>0</v>
      </c>
      <c r="BW15" s="3">
        <f>IF(BW$5="",0,SUMIFS(BP!15:15,BP!$5:$5,BW$4))</f>
        <v>0</v>
      </c>
      <c r="BX15" s="3">
        <f>IF(BX$5="",0,SUMIFS(BP!15:15,BP!$5:$5,BX$4))</f>
        <v>0</v>
      </c>
      <c r="BY15" s="3">
        <f>IF(BY$5="",0,SUMIFS(BP!15:15,BP!$5:$5,BY$4))</f>
        <v>0</v>
      </c>
      <c r="BZ15" s="3">
        <f>IF(BZ$5="",0,SUMIFS(BP!15:15,BP!$5:$5,BZ$4))</f>
        <v>0</v>
      </c>
      <c r="CA15" s="3">
        <f>IF(CA$5="",0,SUMIFS(BP!15:15,BP!$5:$5,CA$4))</f>
        <v>0</v>
      </c>
      <c r="CB15" s="3">
        <f>IF(CB$5="",0,SUMIFS(BP!15:15,BP!$5:$5,CB$4))</f>
        <v>0</v>
      </c>
      <c r="CC15" s="3">
        <f>IF(CC$5="",0,SUMIFS(BP!15:15,BP!$5:$5,CC$4))</f>
        <v>0</v>
      </c>
      <c r="CD15" s="3">
        <f>IF(CD$5="",0,SUMIFS(BP!15:15,BP!$5:$5,CD$4))</f>
        <v>0</v>
      </c>
      <c r="CE15" s="3">
        <f>IF(CE$5="",0,SUMIFS(BP!15:15,BP!$5:$5,CE$4))</f>
        <v>0</v>
      </c>
      <c r="CF15" s="3">
        <f>IF(CF$5="",0,SUMIFS(BP!15:15,BP!$5:$5,CF$4))</f>
        <v>0</v>
      </c>
      <c r="CG15" s="3">
        <f>IF(CG$5="",0,SUMIFS(BP!15:15,BP!$5:$5,CG$4))</f>
        <v>0</v>
      </c>
      <c r="CH15" s="3">
        <f>IF(CH$5="",0,SUMIFS(BP!15:15,BP!$5:$5,CH$4))</f>
        <v>0</v>
      </c>
      <c r="CI15" s="3">
        <f>IF(CI$5="",0,SUMIFS(BP!15:15,BP!$5:$5,CI$4))</f>
        <v>0</v>
      </c>
      <c r="CJ15" s="3">
        <f>IF(CJ$5="",0,SUMIFS(BP!15:15,BP!$5:$5,CJ$4))</f>
        <v>0</v>
      </c>
      <c r="CK15" s="3">
        <f>IF(CK$5="",0,SUMIFS(BP!15:15,BP!$5:$5,CK$4))</f>
        <v>0</v>
      </c>
      <c r="CL15" s="3">
        <f>IF(CL$5="",0,SUMIFS(BP!15:15,BP!$5:$5,CL$4))</f>
        <v>0</v>
      </c>
      <c r="CM15" s="3">
        <f>IF(CM$5="",0,SUMIFS(BP!15:15,BP!$5:$5,CM$4))</f>
        <v>0</v>
      </c>
      <c r="CN15" s="3">
        <f>IF(CN$5="",0,SUMIFS(BP!15:15,BP!$5:$5,CN$4))</f>
        <v>0</v>
      </c>
      <c r="CO15" s="3">
        <f>IF(CO$5="",0,SUMIFS(BP!15:15,BP!$5:$5,CO$4))</f>
        <v>0</v>
      </c>
      <c r="CP15" s="3">
        <f>IF(CP$5="",0,SUMIFS(BP!15:15,BP!$5:$5,CP$4))</f>
        <v>0</v>
      </c>
      <c r="CQ15" s="3">
        <f>IF(CQ$5="",0,SUMIFS(BP!15:15,BP!$5:$5,CQ$4))</f>
        <v>0</v>
      </c>
      <c r="CR15" s="3">
        <f>IF(CR$5="",0,SUMIFS(BP!15:15,BP!$5:$5,CR$4))</f>
        <v>0</v>
      </c>
      <c r="CS15" s="3">
        <f>IF(CS$5="",0,SUMIFS(BP!15:15,BP!$5:$5,CS$4))</f>
        <v>0</v>
      </c>
      <c r="CT15" s="3">
        <f>IF(CT$5="",0,SUMIFS(BP!15:15,BP!$5:$5,CT$4))</f>
        <v>0</v>
      </c>
    </row>
    <row r="16" spans="1:98" s="2" customFormat="1" ht="10.199999999999999" x14ac:dyDescent="0.2">
      <c r="A16" s="11">
        <f>ROW()</f>
        <v>16</v>
      </c>
      <c r="E16" s="15"/>
      <c r="W16" s="5"/>
      <c r="Z16" s="3">
        <f ca="1">IF(Z$5="",0,SUMIFS(INDIRECT($S$2&amp;$A16&amp;":"&amp;$A16),BP!$5:$5,Z$4))</f>
        <v>0</v>
      </c>
      <c r="AA16" s="3">
        <f ca="1">IF(AA$5="",0,SUMIFS(INDIRECT($S$2&amp;$A16&amp;":"&amp;$A16),BP!$5:$5,AA$4))</f>
        <v>0</v>
      </c>
      <c r="AB16" s="3">
        <f ca="1">IF(AB$5="",0,SUMIFS(INDIRECT($S$2&amp;$A16&amp;":"&amp;$A16),BP!$5:$5,AB$4))</f>
        <v>0</v>
      </c>
      <c r="AC16" s="3">
        <f ca="1">IF(AC$5="",0,SUMIFS(INDIRECT($S$2&amp;$A16&amp;":"&amp;$A16),BP!$5:$5,AC$4))</f>
        <v>0</v>
      </c>
      <c r="AD16" s="3">
        <f ca="1">IF(AD$5="",0,SUMIFS(INDIRECT($S$2&amp;$A16&amp;":"&amp;$A16),BP!$5:$5,AD$4))</f>
        <v>0</v>
      </c>
      <c r="AE16" s="3">
        <f ca="1">IF(AE$5="",0,SUMIFS(INDIRECT($S$2&amp;$A16&amp;":"&amp;$A16),BP!$5:$5,AE$4))</f>
        <v>0</v>
      </c>
      <c r="AF16" s="3">
        <f ca="1">IF(AF$5="",0,SUMIFS(INDIRECT($S$2&amp;$A16&amp;":"&amp;$A16),BP!$5:$5,AF$4))</f>
        <v>0</v>
      </c>
      <c r="AG16" s="3">
        <f ca="1">IF(AG$5="",0,SUMIFS(INDIRECT($S$2&amp;$A16&amp;":"&amp;$A16),BP!$5:$5,AG$4))</f>
        <v>0</v>
      </c>
      <c r="AH16" s="3">
        <f ca="1">IF(AH$5="",0,SUMIFS(INDIRECT($S$2&amp;$A16&amp;":"&amp;$A16),BP!$5:$5,AH$4))</f>
        <v>0</v>
      </c>
      <c r="AI16" s="3">
        <f ca="1">IF(AI$5="",0,SUMIFS(INDIRECT($S$2&amp;$A16&amp;":"&amp;$A16),BP!$5:$5,AI$4))</f>
        <v>0</v>
      </c>
      <c r="AJ16" s="3">
        <f ca="1">IF(AJ$5="",0,SUMIFS(INDIRECT($S$2&amp;$A16&amp;":"&amp;$A16),BP!$5:$5,AJ$4))</f>
        <v>0</v>
      </c>
      <c r="AK16" s="3">
        <f ca="1">IF(AK$5="",0,SUMIFS(INDIRECT($S$2&amp;$A16&amp;":"&amp;$A16),BP!$5:$5,AK$4))</f>
        <v>0</v>
      </c>
      <c r="AL16" s="3">
        <f ca="1">IF(AL$5="",0,SUMIFS(INDIRECT($S$2&amp;$A16&amp;":"&amp;$A16),BP!$5:$5,AL$4))</f>
        <v>0</v>
      </c>
      <c r="AM16" s="3">
        <f ca="1">IF(AM$5="",0,SUMIFS(INDIRECT($S$2&amp;$A16&amp;":"&amp;$A16),BP!$5:$5,AM$4))</f>
        <v>0</v>
      </c>
      <c r="AN16" s="3">
        <f ca="1">IF(AN$5="",0,SUMIFS(INDIRECT($S$2&amp;$A16&amp;":"&amp;$A16),BP!$5:$5,AN$4))</f>
        <v>0</v>
      </c>
      <c r="AO16" s="3">
        <f ca="1">IF(AO$5="",0,SUMIFS(INDIRECT($S$2&amp;$A16&amp;":"&amp;$A16),BP!$5:$5,AO$4))</f>
        <v>0</v>
      </c>
      <c r="AP16" s="3">
        <f ca="1">IF(AP$5="",0,SUMIFS(INDIRECT($S$2&amp;$A16&amp;":"&amp;$A16),BP!$5:$5,AP$4))</f>
        <v>0</v>
      </c>
      <c r="AQ16" s="3">
        <f ca="1">IF(AQ$5="",0,SUMIFS(INDIRECT($S$2&amp;$A16&amp;":"&amp;$A16),BP!$5:$5,AQ$4))</f>
        <v>0</v>
      </c>
      <c r="AR16" s="3">
        <f ca="1">IF(AR$5="",0,SUMIFS(INDIRECT($S$2&amp;$A16&amp;":"&amp;$A16),BP!$5:$5,AR$4))</f>
        <v>0</v>
      </c>
      <c r="AS16" s="3">
        <f ca="1">IF(AS$5="",0,SUMIFS(INDIRECT($S$2&amp;$A16&amp;":"&amp;$A16),BP!$5:$5,AS$4))</f>
        <v>0</v>
      </c>
      <c r="AT16" s="3">
        <f ca="1">IF(AT$5="",0,SUMIFS(INDIRECT($S$2&amp;$A16&amp;":"&amp;$A16),BP!$5:$5,AT$4))</f>
        <v>0</v>
      </c>
      <c r="AU16" s="3">
        <f ca="1">IF(AU$5="",0,SUMIFS(INDIRECT($S$2&amp;$A16&amp;":"&amp;$A16),BP!$5:$5,AU$4))</f>
        <v>0</v>
      </c>
      <c r="AV16" s="3">
        <f ca="1">IF(AV$5="",0,SUMIFS(INDIRECT($S$2&amp;$A16&amp;":"&amp;$A16),BP!$5:$5,AV$4))</f>
        <v>0</v>
      </c>
      <c r="AW16" s="3">
        <f ca="1">IF(AW$5="",0,SUMIFS(INDIRECT($S$2&amp;$A16&amp;":"&amp;$A16),BP!$5:$5,AW$4))</f>
        <v>0</v>
      </c>
      <c r="AX16" s="3">
        <f ca="1">IF(AX$5="",0,SUMIFS(INDIRECT($S$2&amp;$A16&amp;":"&amp;$A16),BP!$5:$5,AX$4))</f>
        <v>0</v>
      </c>
      <c r="AY16" s="3">
        <f ca="1">IF(AY$5="",0,SUMIFS(INDIRECT($S$2&amp;$A16&amp;":"&amp;$A16),BP!$5:$5,AY$4))</f>
        <v>0</v>
      </c>
      <c r="AZ16" s="3">
        <f ca="1">IF(AZ$5="",0,SUMIFS(INDIRECT($S$2&amp;$A16&amp;":"&amp;$A16),BP!$5:$5,AZ$4))</f>
        <v>0</v>
      </c>
      <c r="BA16" s="3">
        <f ca="1">IF(BA$5="",0,SUMIFS(INDIRECT($S$2&amp;$A16&amp;":"&amp;$A16),BP!$5:$5,BA$4))</f>
        <v>0</v>
      </c>
      <c r="BB16" s="3">
        <f ca="1">IF(BB$5="",0,SUMIFS(INDIRECT($S$2&amp;$A16&amp;":"&amp;$A16),BP!$5:$5,BB$4))</f>
        <v>0</v>
      </c>
      <c r="BC16" s="3">
        <f ca="1">IF(BC$5="",0,SUMIFS(INDIRECT($S$2&amp;$A16&amp;":"&amp;$A16),BP!$5:$5,BC$4))</f>
        <v>0</v>
      </c>
      <c r="BD16" s="3">
        <f ca="1">IF(BD$5="",0,SUMIFS(INDIRECT($S$2&amp;$A16&amp;":"&amp;$A16),BP!$5:$5,BD$4))</f>
        <v>0</v>
      </c>
      <c r="BE16" s="3">
        <f ca="1">IF(BE$5="",0,SUMIFS(INDIRECT($S$2&amp;$A16&amp;":"&amp;$A16),BP!$5:$5,BE$4))</f>
        <v>0</v>
      </c>
      <c r="BF16" s="3">
        <f ca="1">IF(BF$5="",0,SUMIFS(INDIRECT($S$2&amp;$A16&amp;":"&amp;$A16),BP!$5:$5,BF$4))</f>
        <v>0</v>
      </c>
      <c r="BG16" s="3">
        <f ca="1">IF(BG$5="",0,SUMIFS(INDIRECT($S$2&amp;$A16&amp;":"&amp;$A16),BP!$5:$5,BG$4))</f>
        <v>0</v>
      </c>
      <c r="BH16" s="3">
        <f ca="1">IF(BH$5="",0,SUMIFS(INDIRECT($S$2&amp;$A16&amp;":"&amp;$A16),BP!$5:$5,BH$4))</f>
        <v>0</v>
      </c>
      <c r="BI16" s="3">
        <f ca="1">IF(BI$5="",0,SUMIFS(INDIRECT($S$2&amp;$A16&amp;":"&amp;$A16),BP!$5:$5,BI$4))</f>
        <v>0</v>
      </c>
      <c r="BJ16" s="3">
        <f>IF(BJ$5="",0,SUMIFS(BP!16:16,BP!$5:$5,BJ$4))</f>
        <v>0</v>
      </c>
      <c r="BK16" s="3">
        <f>IF(BK$5="",0,SUMIFS(BP!16:16,BP!$5:$5,BK$4))</f>
        <v>0</v>
      </c>
      <c r="BL16" s="3">
        <f>IF(BL$5="",0,SUMIFS(BP!16:16,BP!$5:$5,BL$4))</f>
        <v>0</v>
      </c>
      <c r="BM16" s="3">
        <f>IF(BM$5="",0,SUMIFS(BP!16:16,BP!$5:$5,BM$4))</f>
        <v>0</v>
      </c>
      <c r="BN16" s="3">
        <f>IF(BN$5="",0,SUMIFS(BP!16:16,BP!$5:$5,BN$4))</f>
        <v>0</v>
      </c>
      <c r="BO16" s="3">
        <f>IF(BO$5="",0,SUMIFS(BP!16:16,BP!$5:$5,BO$4))</f>
        <v>0</v>
      </c>
      <c r="BP16" s="3">
        <f>IF(BP$5="",0,SUMIFS(BP!16:16,BP!$5:$5,BP$4))</f>
        <v>0</v>
      </c>
      <c r="BQ16" s="3">
        <f>IF(BQ$5="",0,SUMIFS(BP!16:16,BP!$5:$5,BQ$4))</f>
        <v>0</v>
      </c>
      <c r="BR16" s="3">
        <f>IF(BR$5="",0,SUMIFS(BP!16:16,BP!$5:$5,BR$4))</f>
        <v>0</v>
      </c>
      <c r="BS16" s="3">
        <f>IF(BS$5="",0,SUMIFS(BP!16:16,BP!$5:$5,BS$4))</f>
        <v>0</v>
      </c>
      <c r="BT16" s="3">
        <f>IF(BT$5="",0,SUMIFS(BP!16:16,BP!$5:$5,BT$4))</f>
        <v>0</v>
      </c>
      <c r="BU16" s="3">
        <f>IF(BU$5="",0,SUMIFS(BP!16:16,BP!$5:$5,BU$4))</f>
        <v>0</v>
      </c>
      <c r="BV16" s="3">
        <f>IF(BV$5="",0,SUMIFS(BP!16:16,BP!$5:$5,BV$4))</f>
        <v>0</v>
      </c>
      <c r="BW16" s="3">
        <f>IF(BW$5="",0,SUMIFS(BP!16:16,BP!$5:$5,BW$4))</f>
        <v>0</v>
      </c>
      <c r="BX16" s="3">
        <f>IF(BX$5="",0,SUMIFS(BP!16:16,BP!$5:$5,BX$4))</f>
        <v>0</v>
      </c>
      <c r="BY16" s="3">
        <f>IF(BY$5="",0,SUMIFS(BP!16:16,BP!$5:$5,BY$4))</f>
        <v>0</v>
      </c>
      <c r="BZ16" s="3">
        <f>IF(BZ$5="",0,SUMIFS(BP!16:16,BP!$5:$5,BZ$4))</f>
        <v>0</v>
      </c>
      <c r="CA16" s="3">
        <f>IF(CA$5="",0,SUMIFS(BP!16:16,BP!$5:$5,CA$4))</f>
        <v>0</v>
      </c>
      <c r="CB16" s="3">
        <f>IF(CB$5="",0,SUMIFS(BP!16:16,BP!$5:$5,CB$4))</f>
        <v>0</v>
      </c>
      <c r="CC16" s="3">
        <f>IF(CC$5="",0,SUMIFS(BP!16:16,BP!$5:$5,CC$4))</f>
        <v>0</v>
      </c>
      <c r="CD16" s="3">
        <f>IF(CD$5="",0,SUMIFS(BP!16:16,BP!$5:$5,CD$4))</f>
        <v>0</v>
      </c>
      <c r="CE16" s="3">
        <f>IF(CE$5="",0,SUMIFS(BP!16:16,BP!$5:$5,CE$4))</f>
        <v>0</v>
      </c>
      <c r="CF16" s="3">
        <f>IF(CF$5="",0,SUMIFS(BP!16:16,BP!$5:$5,CF$4))</f>
        <v>0</v>
      </c>
      <c r="CG16" s="3">
        <f>IF(CG$5="",0,SUMIFS(BP!16:16,BP!$5:$5,CG$4))</f>
        <v>0</v>
      </c>
      <c r="CH16" s="3">
        <f>IF(CH$5="",0,SUMIFS(BP!16:16,BP!$5:$5,CH$4))</f>
        <v>0</v>
      </c>
      <c r="CI16" s="3">
        <f>IF(CI$5="",0,SUMIFS(BP!16:16,BP!$5:$5,CI$4))</f>
        <v>0</v>
      </c>
      <c r="CJ16" s="3">
        <f>IF(CJ$5="",0,SUMIFS(BP!16:16,BP!$5:$5,CJ$4))</f>
        <v>0</v>
      </c>
      <c r="CK16" s="3">
        <f>IF(CK$5="",0,SUMIFS(BP!16:16,BP!$5:$5,CK$4))</f>
        <v>0</v>
      </c>
      <c r="CL16" s="3">
        <f>IF(CL$5="",0,SUMIFS(BP!16:16,BP!$5:$5,CL$4))</f>
        <v>0</v>
      </c>
      <c r="CM16" s="3">
        <f>IF(CM$5="",0,SUMIFS(BP!16:16,BP!$5:$5,CM$4))</f>
        <v>0</v>
      </c>
      <c r="CN16" s="3">
        <f>IF(CN$5="",0,SUMIFS(BP!16:16,BP!$5:$5,CN$4))</f>
        <v>0</v>
      </c>
      <c r="CO16" s="3">
        <f>IF(CO$5="",0,SUMIFS(BP!16:16,BP!$5:$5,CO$4))</f>
        <v>0</v>
      </c>
      <c r="CP16" s="3">
        <f>IF(CP$5="",0,SUMIFS(BP!16:16,BP!$5:$5,CP$4))</f>
        <v>0</v>
      </c>
      <c r="CQ16" s="3">
        <f>IF(CQ$5="",0,SUMIFS(BP!16:16,BP!$5:$5,CQ$4))</f>
        <v>0</v>
      </c>
      <c r="CR16" s="3">
        <f>IF(CR$5="",0,SUMIFS(BP!16:16,BP!$5:$5,CR$4))</f>
        <v>0</v>
      </c>
      <c r="CS16" s="3">
        <f>IF(CS$5="",0,SUMIFS(BP!16:16,BP!$5:$5,CS$4))</f>
        <v>0</v>
      </c>
      <c r="CT16" s="3">
        <f>IF(CT$5="",0,SUMIFS(BP!16:16,BP!$5:$5,CT$4))</f>
        <v>0</v>
      </c>
    </row>
    <row r="17" spans="1:98" s="2" customFormat="1" ht="10.199999999999999" x14ac:dyDescent="0.2">
      <c r="A17" s="11">
        <f>ROW()</f>
        <v>17</v>
      </c>
      <c r="E17" s="15"/>
      <c r="W17" s="5"/>
      <c r="Z17" s="3">
        <f ca="1">IF(Z$5="",0,SUMIFS(INDIRECT($S$2&amp;$A17&amp;":"&amp;$A17),BP!$5:$5,Z$4))</f>
        <v>0</v>
      </c>
      <c r="AA17" s="3">
        <f ca="1">IF(AA$5="",0,SUMIFS(INDIRECT($S$2&amp;$A17&amp;":"&amp;$A17),BP!$5:$5,AA$4))</f>
        <v>0</v>
      </c>
      <c r="AB17" s="3">
        <f ca="1">IF(AB$5="",0,SUMIFS(INDIRECT($S$2&amp;$A17&amp;":"&amp;$A17),BP!$5:$5,AB$4))</f>
        <v>0</v>
      </c>
      <c r="AC17" s="3">
        <f ca="1">IF(AC$5="",0,SUMIFS(INDIRECT($S$2&amp;$A17&amp;":"&amp;$A17),BP!$5:$5,AC$4))</f>
        <v>0</v>
      </c>
      <c r="AD17" s="3">
        <f ca="1">IF(AD$5="",0,SUMIFS(INDIRECT($S$2&amp;$A17&amp;":"&amp;$A17),BP!$5:$5,AD$4))</f>
        <v>0</v>
      </c>
      <c r="AE17" s="3">
        <f ca="1">IF(AE$5="",0,SUMIFS(INDIRECT($S$2&amp;$A17&amp;":"&amp;$A17),BP!$5:$5,AE$4))</f>
        <v>0</v>
      </c>
      <c r="AF17" s="3">
        <f ca="1">IF(AF$5="",0,SUMIFS(INDIRECT($S$2&amp;$A17&amp;":"&amp;$A17),BP!$5:$5,AF$4))</f>
        <v>0</v>
      </c>
      <c r="AG17" s="3">
        <f ca="1">IF(AG$5="",0,SUMIFS(INDIRECT($S$2&amp;$A17&amp;":"&amp;$A17),BP!$5:$5,AG$4))</f>
        <v>0</v>
      </c>
      <c r="AH17" s="3">
        <f ca="1">IF(AH$5="",0,SUMIFS(INDIRECT($S$2&amp;$A17&amp;":"&amp;$A17),BP!$5:$5,AH$4))</f>
        <v>0</v>
      </c>
      <c r="AI17" s="3">
        <f ca="1">IF(AI$5="",0,SUMIFS(INDIRECT($S$2&amp;$A17&amp;":"&amp;$A17),BP!$5:$5,AI$4))</f>
        <v>0</v>
      </c>
      <c r="AJ17" s="3">
        <f ca="1">IF(AJ$5="",0,SUMIFS(INDIRECT($S$2&amp;$A17&amp;":"&amp;$A17),BP!$5:$5,AJ$4))</f>
        <v>0</v>
      </c>
      <c r="AK17" s="3">
        <f ca="1">IF(AK$5="",0,SUMIFS(INDIRECT($S$2&amp;$A17&amp;":"&amp;$A17),BP!$5:$5,AK$4))</f>
        <v>0</v>
      </c>
      <c r="AL17" s="3">
        <f ca="1">IF(AL$5="",0,SUMIFS(INDIRECT($S$2&amp;$A17&amp;":"&amp;$A17),BP!$5:$5,AL$4))</f>
        <v>0</v>
      </c>
      <c r="AM17" s="3">
        <f ca="1">IF(AM$5="",0,SUMIFS(INDIRECT($S$2&amp;$A17&amp;":"&amp;$A17),BP!$5:$5,AM$4))</f>
        <v>0</v>
      </c>
      <c r="AN17" s="3">
        <f ca="1">IF(AN$5="",0,SUMIFS(INDIRECT($S$2&amp;$A17&amp;":"&amp;$A17),BP!$5:$5,AN$4))</f>
        <v>0</v>
      </c>
      <c r="AO17" s="3">
        <f ca="1">IF(AO$5="",0,SUMIFS(INDIRECT($S$2&amp;$A17&amp;":"&amp;$A17),BP!$5:$5,AO$4))</f>
        <v>0</v>
      </c>
      <c r="AP17" s="3">
        <f ca="1">IF(AP$5="",0,SUMIFS(INDIRECT($S$2&amp;$A17&amp;":"&amp;$A17),BP!$5:$5,AP$4))</f>
        <v>0</v>
      </c>
      <c r="AQ17" s="3">
        <f ca="1">IF(AQ$5="",0,SUMIFS(INDIRECT($S$2&amp;$A17&amp;":"&amp;$A17),BP!$5:$5,AQ$4))</f>
        <v>0</v>
      </c>
      <c r="AR17" s="3">
        <f ca="1">IF(AR$5="",0,SUMIFS(INDIRECT($S$2&amp;$A17&amp;":"&amp;$A17),BP!$5:$5,AR$4))</f>
        <v>0</v>
      </c>
      <c r="AS17" s="3">
        <f ca="1">IF(AS$5="",0,SUMIFS(INDIRECT($S$2&amp;$A17&amp;":"&amp;$A17),BP!$5:$5,AS$4))</f>
        <v>0</v>
      </c>
      <c r="AT17" s="3">
        <f ca="1">IF(AT$5="",0,SUMIFS(INDIRECT($S$2&amp;$A17&amp;":"&amp;$A17),BP!$5:$5,AT$4))</f>
        <v>0</v>
      </c>
      <c r="AU17" s="3">
        <f ca="1">IF(AU$5="",0,SUMIFS(INDIRECT($S$2&amp;$A17&amp;":"&amp;$A17),BP!$5:$5,AU$4))</f>
        <v>0</v>
      </c>
      <c r="AV17" s="3">
        <f ca="1">IF(AV$5="",0,SUMIFS(INDIRECT($S$2&amp;$A17&amp;":"&amp;$A17),BP!$5:$5,AV$4))</f>
        <v>0</v>
      </c>
      <c r="AW17" s="3">
        <f ca="1">IF(AW$5="",0,SUMIFS(INDIRECT($S$2&amp;$A17&amp;":"&amp;$A17),BP!$5:$5,AW$4))</f>
        <v>0</v>
      </c>
      <c r="AX17" s="3">
        <f ca="1">IF(AX$5="",0,SUMIFS(INDIRECT($S$2&amp;$A17&amp;":"&amp;$A17),BP!$5:$5,AX$4))</f>
        <v>0</v>
      </c>
      <c r="AY17" s="3">
        <f ca="1">IF(AY$5="",0,SUMIFS(INDIRECT($S$2&amp;$A17&amp;":"&amp;$A17),BP!$5:$5,AY$4))</f>
        <v>0</v>
      </c>
      <c r="AZ17" s="3">
        <f ca="1">IF(AZ$5="",0,SUMIFS(INDIRECT($S$2&amp;$A17&amp;":"&amp;$A17),BP!$5:$5,AZ$4))</f>
        <v>0</v>
      </c>
      <c r="BA17" s="3">
        <f ca="1">IF(BA$5="",0,SUMIFS(INDIRECT($S$2&amp;$A17&amp;":"&amp;$A17),BP!$5:$5,BA$4))</f>
        <v>0</v>
      </c>
      <c r="BB17" s="3">
        <f ca="1">IF(BB$5="",0,SUMIFS(INDIRECT($S$2&amp;$A17&amp;":"&amp;$A17),BP!$5:$5,BB$4))</f>
        <v>0</v>
      </c>
      <c r="BC17" s="3">
        <f ca="1">IF(BC$5="",0,SUMIFS(INDIRECT($S$2&amp;$A17&amp;":"&amp;$A17),BP!$5:$5,BC$4))</f>
        <v>0</v>
      </c>
      <c r="BD17" s="3">
        <f ca="1">IF(BD$5="",0,SUMIFS(INDIRECT($S$2&amp;$A17&amp;":"&amp;$A17),BP!$5:$5,BD$4))</f>
        <v>0</v>
      </c>
      <c r="BE17" s="3">
        <f ca="1">IF(BE$5="",0,SUMIFS(INDIRECT($S$2&amp;$A17&amp;":"&amp;$A17),BP!$5:$5,BE$4))</f>
        <v>0</v>
      </c>
      <c r="BF17" s="3">
        <f ca="1">IF(BF$5="",0,SUMIFS(INDIRECT($S$2&amp;$A17&amp;":"&amp;$A17),BP!$5:$5,BF$4))</f>
        <v>0</v>
      </c>
      <c r="BG17" s="3">
        <f ca="1">IF(BG$5="",0,SUMIFS(INDIRECT($S$2&amp;$A17&amp;":"&amp;$A17),BP!$5:$5,BG$4))</f>
        <v>0</v>
      </c>
      <c r="BH17" s="3">
        <f ca="1">IF(BH$5="",0,SUMIFS(INDIRECT($S$2&amp;$A17&amp;":"&amp;$A17),BP!$5:$5,BH$4))</f>
        <v>0</v>
      </c>
      <c r="BI17" s="3">
        <f ca="1">IF(BI$5="",0,SUMIFS(INDIRECT($S$2&amp;$A17&amp;":"&amp;$A17),BP!$5:$5,BI$4))</f>
        <v>0</v>
      </c>
      <c r="BJ17" s="3">
        <f>IF(BJ$5="",0,SUMIFS(BP!17:17,BP!$5:$5,BJ$4))</f>
        <v>0</v>
      </c>
      <c r="BK17" s="3">
        <f>IF(BK$5="",0,SUMIFS(BP!17:17,BP!$5:$5,BK$4))</f>
        <v>0</v>
      </c>
      <c r="BL17" s="3">
        <f>IF(BL$5="",0,SUMIFS(BP!17:17,BP!$5:$5,BL$4))</f>
        <v>0</v>
      </c>
      <c r="BM17" s="3">
        <f>IF(BM$5="",0,SUMIFS(BP!17:17,BP!$5:$5,BM$4))</f>
        <v>0</v>
      </c>
      <c r="BN17" s="3">
        <f>IF(BN$5="",0,SUMIFS(BP!17:17,BP!$5:$5,BN$4))</f>
        <v>0</v>
      </c>
      <c r="BO17" s="3">
        <f>IF(BO$5="",0,SUMIFS(BP!17:17,BP!$5:$5,BO$4))</f>
        <v>0</v>
      </c>
      <c r="BP17" s="3">
        <f>IF(BP$5="",0,SUMIFS(BP!17:17,BP!$5:$5,BP$4))</f>
        <v>0</v>
      </c>
      <c r="BQ17" s="3">
        <f>IF(BQ$5="",0,SUMIFS(BP!17:17,BP!$5:$5,BQ$4))</f>
        <v>0</v>
      </c>
      <c r="BR17" s="3">
        <f>IF(BR$5="",0,SUMIFS(BP!17:17,BP!$5:$5,BR$4))</f>
        <v>0</v>
      </c>
      <c r="BS17" s="3">
        <f>IF(BS$5="",0,SUMIFS(BP!17:17,BP!$5:$5,BS$4))</f>
        <v>0</v>
      </c>
      <c r="BT17" s="3">
        <f>IF(BT$5="",0,SUMIFS(BP!17:17,BP!$5:$5,BT$4))</f>
        <v>0</v>
      </c>
      <c r="BU17" s="3">
        <f>IF(BU$5="",0,SUMIFS(BP!17:17,BP!$5:$5,BU$4))</f>
        <v>0</v>
      </c>
      <c r="BV17" s="3">
        <f>IF(BV$5="",0,SUMIFS(BP!17:17,BP!$5:$5,BV$4))</f>
        <v>0</v>
      </c>
      <c r="BW17" s="3">
        <f>IF(BW$5="",0,SUMIFS(BP!17:17,BP!$5:$5,BW$4))</f>
        <v>0</v>
      </c>
      <c r="BX17" s="3">
        <f>IF(BX$5="",0,SUMIFS(BP!17:17,BP!$5:$5,BX$4))</f>
        <v>0</v>
      </c>
      <c r="BY17" s="3">
        <f>IF(BY$5="",0,SUMIFS(BP!17:17,BP!$5:$5,BY$4))</f>
        <v>0</v>
      </c>
      <c r="BZ17" s="3">
        <f>IF(BZ$5="",0,SUMIFS(BP!17:17,BP!$5:$5,BZ$4))</f>
        <v>0</v>
      </c>
      <c r="CA17" s="3">
        <f>IF(CA$5="",0,SUMIFS(BP!17:17,BP!$5:$5,CA$4))</f>
        <v>0</v>
      </c>
      <c r="CB17" s="3">
        <f>IF(CB$5="",0,SUMIFS(BP!17:17,BP!$5:$5,CB$4))</f>
        <v>0</v>
      </c>
      <c r="CC17" s="3">
        <f>IF(CC$5="",0,SUMIFS(BP!17:17,BP!$5:$5,CC$4))</f>
        <v>0</v>
      </c>
      <c r="CD17" s="3">
        <f>IF(CD$5="",0,SUMIFS(BP!17:17,BP!$5:$5,CD$4))</f>
        <v>0</v>
      </c>
      <c r="CE17" s="3">
        <f>IF(CE$5="",0,SUMIFS(BP!17:17,BP!$5:$5,CE$4))</f>
        <v>0</v>
      </c>
      <c r="CF17" s="3">
        <f>IF(CF$5="",0,SUMIFS(BP!17:17,BP!$5:$5,CF$4))</f>
        <v>0</v>
      </c>
      <c r="CG17" s="3">
        <f>IF(CG$5="",0,SUMIFS(BP!17:17,BP!$5:$5,CG$4))</f>
        <v>0</v>
      </c>
      <c r="CH17" s="3">
        <f>IF(CH$5="",0,SUMIFS(BP!17:17,BP!$5:$5,CH$4))</f>
        <v>0</v>
      </c>
      <c r="CI17" s="3">
        <f>IF(CI$5="",0,SUMIFS(BP!17:17,BP!$5:$5,CI$4))</f>
        <v>0</v>
      </c>
      <c r="CJ17" s="3">
        <f>IF(CJ$5="",0,SUMIFS(BP!17:17,BP!$5:$5,CJ$4))</f>
        <v>0</v>
      </c>
      <c r="CK17" s="3">
        <f>IF(CK$5="",0,SUMIFS(BP!17:17,BP!$5:$5,CK$4))</f>
        <v>0</v>
      </c>
      <c r="CL17" s="3">
        <f>IF(CL$5="",0,SUMIFS(BP!17:17,BP!$5:$5,CL$4))</f>
        <v>0</v>
      </c>
      <c r="CM17" s="3">
        <f>IF(CM$5="",0,SUMIFS(BP!17:17,BP!$5:$5,CM$4))</f>
        <v>0</v>
      </c>
      <c r="CN17" s="3">
        <f>IF(CN$5="",0,SUMIFS(BP!17:17,BP!$5:$5,CN$4))</f>
        <v>0</v>
      </c>
      <c r="CO17" s="3">
        <f>IF(CO$5="",0,SUMIFS(BP!17:17,BP!$5:$5,CO$4))</f>
        <v>0</v>
      </c>
      <c r="CP17" s="3">
        <f>IF(CP$5="",0,SUMIFS(BP!17:17,BP!$5:$5,CP$4))</f>
        <v>0</v>
      </c>
      <c r="CQ17" s="3">
        <f>IF(CQ$5="",0,SUMIFS(BP!17:17,BP!$5:$5,CQ$4))</f>
        <v>0</v>
      </c>
      <c r="CR17" s="3">
        <f>IF(CR$5="",0,SUMIFS(BP!17:17,BP!$5:$5,CR$4))</f>
        <v>0</v>
      </c>
      <c r="CS17" s="3">
        <f>IF(CS$5="",0,SUMIFS(BP!17:17,BP!$5:$5,CS$4))</f>
        <v>0</v>
      </c>
      <c r="CT17" s="3">
        <f>IF(CT$5="",0,SUMIFS(BP!17:17,BP!$5:$5,CT$4))</f>
        <v>0</v>
      </c>
    </row>
    <row r="18" spans="1:98" s="2" customFormat="1" ht="10.199999999999999" x14ac:dyDescent="0.2">
      <c r="A18" s="11">
        <f>ROW()</f>
        <v>18</v>
      </c>
      <c r="E18" s="15"/>
      <c r="W18" s="5"/>
      <c r="Z18" s="3">
        <f ca="1">IF(Z$5="",0,SUMIFS(INDIRECT($S$2&amp;$A18&amp;":"&amp;$A18),BP!$5:$5,Z$4))</f>
        <v>0</v>
      </c>
      <c r="AA18" s="3">
        <f ca="1">IF(AA$5="",0,SUMIFS(INDIRECT($S$2&amp;$A18&amp;":"&amp;$A18),BP!$5:$5,AA$4))</f>
        <v>0</v>
      </c>
      <c r="AB18" s="3">
        <f ca="1">IF(AB$5="",0,SUMIFS(INDIRECT($S$2&amp;$A18&amp;":"&amp;$A18),BP!$5:$5,AB$4))</f>
        <v>0</v>
      </c>
      <c r="AC18" s="3">
        <f ca="1">IF(AC$5="",0,SUMIFS(INDIRECT($S$2&amp;$A18&amp;":"&amp;$A18),BP!$5:$5,AC$4))</f>
        <v>0</v>
      </c>
      <c r="AD18" s="3">
        <f ca="1">IF(AD$5="",0,SUMIFS(INDIRECT($S$2&amp;$A18&amp;":"&amp;$A18),BP!$5:$5,AD$4))</f>
        <v>0</v>
      </c>
      <c r="AE18" s="3">
        <f ca="1">IF(AE$5="",0,SUMIFS(INDIRECT($S$2&amp;$A18&amp;":"&amp;$A18),BP!$5:$5,AE$4))</f>
        <v>0</v>
      </c>
      <c r="AF18" s="3">
        <f ca="1">IF(AF$5="",0,SUMIFS(INDIRECT($S$2&amp;$A18&amp;":"&amp;$A18),BP!$5:$5,AF$4))</f>
        <v>0</v>
      </c>
      <c r="AG18" s="3">
        <f ca="1">IF(AG$5="",0,SUMIFS(INDIRECT($S$2&amp;$A18&amp;":"&amp;$A18),BP!$5:$5,AG$4))</f>
        <v>0</v>
      </c>
      <c r="AH18" s="3">
        <f ca="1">IF(AH$5="",0,SUMIFS(INDIRECT($S$2&amp;$A18&amp;":"&amp;$A18),BP!$5:$5,AH$4))</f>
        <v>0</v>
      </c>
      <c r="AI18" s="3">
        <f ca="1">IF(AI$5="",0,SUMIFS(INDIRECT($S$2&amp;$A18&amp;":"&amp;$A18),BP!$5:$5,AI$4))</f>
        <v>0</v>
      </c>
      <c r="AJ18" s="3">
        <f ca="1">IF(AJ$5="",0,SUMIFS(INDIRECT($S$2&amp;$A18&amp;":"&amp;$A18),BP!$5:$5,AJ$4))</f>
        <v>0</v>
      </c>
      <c r="AK18" s="3">
        <f ca="1">IF(AK$5="",0,SUMIFS(INDIRECT($S$2&amp;$A18&amp;":"&amp;$A18),BP!$5:$5,AK$4))</f>
        <v>0</v>
      </c>
      <c r="AL18" s="3">
        <f ca="1">IF(AL$5="",0,SUMIFS(INDIRECT($S$2&amp;$A18&amp;":"&amp;$A18),BP!$5:$5,AL$4))</f>
        <v>0</v>
      </c>
      <c r="AM18" s="3">
        <f ca="1">IF(AM$5="",0,SUMIFS(INDIRECT($S$2&amp;$A18&amp;":"&amp;$A18),BP!$5:$5,AM$4))</f>
        <v>0</v>
      </c>
      <c r="AN18" s="3">
        <f ca="1">IF(AN$5="",0,SUMIFS(INDIRECT($S$2&amp;$A18&amp;":"&amp;$A18),BP!$5:$5,AN$4))</f>
        <v>0</v>
      </c>
      <c r="AO18" s="3">
        <f ca="1">IF(AO$5="",0,SUMIFS(INDIRECT($S$2&amp;$A18&amp;":"&amp;$A18),BP!$5:$5,AO$4))</f>
        <v>0</v>
      </c>
      <c r="AP18" s="3">
        <f ca="1">IF(AP$5="",0,SUMIFS(INDIRECT($S$2&amp;$A18&amp;":"&amp;$A18),BP!$5:$5,AP$4))</f>
        <v>0</v>
      </c>
      <c r="AQ18" s="3">
        <f ca="1">IF(AQ$5="",0,SUMIFS(INDIRECT($S$2&amp;$A18&amp;":"&amp;$A18),BP!$5:$5,AQ$4))</f>
        <v>0</v>
      </c>
      <c r="AR18" s="3">
        <f ca="1">IF(AR$5="",0,SUMIFS(INDIRECT($S$2&amp;$A18&amp;":"&amp;$A18),BP!$5:$5,AR$4))</f>
        <v>0</v>
      </c>
      <c r="AS18" s="3">
        <f ca="1">IF(AS$5="",0,SUMIFS(INDIRECT($S$2&amp;$A18&amp;":"&amp;$A18),BP!$5:$5,AS$4))</f>
        <v>0</v>
      </c>
      <c r="AT18" s="3">
        <f ca="1">IF(AT$5="",0,SUMIFS(INDIRECT($S$2&amp;$A18&amp;":"&amp;$A18),BP!$5:$5,AT$4))</f>
        <v>0</v>
      </c>
      <c r="AU18" s="3">
        <f ca="1">IF(AU$5="",0,SUMIFS(INDIRECT($S$2&amp;$A18&amp;":"&amp;$A18),BP!$5:$5,AU$4))</f>
        <v>0</v>
      </c>
      <c r="AV18" s="3">
        <f ca="1">IF(AV$5="",0,SUMIFS(INDIRECT($S$2&amp;$A18&amp;":"&amp;$A18),BP!$5:$5,AV$4))</f>
        <v>0</v>
      </c>
      <c r="AW18" s="3">
        <f ca="1">IF(AW$5="",0,SUMIFS(INDIRECT($S$2&amp;$A18&amp;":"&amp;$A18),BP!$5:$5,AW$4))</f>
        <v>0</v>
      </c>
      <c r="AX18" s="3">
        <f ca="1">IF(AX$5="",0,SUMIFS(INDIRECT($S$2&amp;$A18&amp;":"&amp;$A18),BP!$5:$5,AX$4))</f>
        <v>0</v>
      </c>
      <c r="AY18" s="3">
        <f ca="1">IF(AY$5="",0,SUMIFS(INDIRECT($S$2&amp;$A18&amp;":"&amp;$A18),BP!$5:$5,AY$4))</f>
        <v>0</v>
      </c>
      <c r="AZ18" s="3">
        <f ca="1">IF(AZ$5="",0,SUMIFS(INDIRECT($S$2&amp;$A18&amp;":"&amp;$A18),BP!$5:$5,AZ$4))</f>
        <v>0</v>
      </c>
      <c r="BA18" s="3">
        <f ca="1">IF(BA$5="",0,SUMIFS(INDIRECT($S$2&amp;$A18&amp;":"&amp;$A18),BP!$5:$5,BA$4))</f>
        <v>0</v>
      </c>
      <c r="BB18" s="3">
        <f ca="1">IF(BB$5="",0,SUMIFS(INDIRECT($S$2&amp;$A18&amp;":"&amp;$A18),BP!$5:$5,BB$4))</f>
        <v>0</v>
      </c>
      <c r="BC18" s="3">
        <f ca="1">IF(BC$5="",0,SUMIFS(INDIRECT($S$2&amp;$A18&amp;":"&amp;$A18),BP!$5:$5,BC$4))</f>
        <v>0</v>
      </c>
      <c r="BD18" s="3">
        <f ca="1">IF(BD$5="",0,SUMIFS(INDIRECT($S$2&amp;$A18&amp;":"&amp;$A18),BP!$5:$5,BD$4))</f>
        <v>0</v>
      </c>
      <c r="BE18" s="3">
        <f ca="1">IF(BE$5="",0,SUMIFS(INDIRECT($S$2&amp;$A18&amp;":"&amp;$A18),BP!$5:$5,BE$4))</f>
        <v>0</v>
      </c>
      <c r="BF18" s="3">
        <f ca="1">IF(BF$5="",0,SUMIFS(INDIRECT($S$2&amp;$A18&amp;":"&amp;$A18),BP!$5:$5,BF$4))</f>
        <v>0</v>
      </c>
      <c r="BG18" s="3">
        <f ca="1">IF(BG$5="",0,SUMIFS(INDIRECT($S$2&amp;$A18&amp;":"&amp;$A18),BP!$5:$5,BG$4))</f>
        <v>0</v>
      </c>
      <c r="BH18" s="3">
        <f ca="1">IF(BH$5="",0,SUMIFS(INDIRECT($S$2&amp;$A18&amp;":"&amp;$A18),BP!$5:$5,BH$4))</f>
        <v>0</v>
      </c>
      <c r="BI18" s="3">
        <f ca="1">IF(BI$5="",0,SUMIFS(INDIRECT($S$2&amp;$A18&amp;":"&amp;$A18),BP!$5:$5,BI$4))</f>
        <v>0</v>
      </c>
      <c r="BJ18" s="3">
        <f>IF(BJ$5="",0,SUMIFS(BP!18:18,BP!$5:$5,BJ$4))</f>
        <v>0</v>
      </c>
      <c r="BK18" s="3">
        <f>IF(BK$5="",0,SUMIFS(BP!18:18,BP!$5:$5,BK$4))</f>
        <v>0</v>
      </c>
      <c r="BL18" s="3">
        <f>IF(BL$5="",0,SUMIFS(BP!18:18,BP!$5:$5,BL$4))</f>
        <v>0</v>
      </c>
      <c r="BM18" s="3">
        <f>IF(BM$5="",0,SUMIFS(BP!18:18,BP!$5:$5,BM$4))</f>
        <v>0</v>
      </c>
      <c r="BN18" s="3">
        <f>IF(BN$5="",0,SUMIFS(BP!18:18,BP!$5:$5,BN$4))</f>
        <v>0</v>
      </c>
      <c r="BO18" s="3">
        <f>IF(BO$5="",0,SUMIFS(BP!18:18,BP!$5:$5,BO$4))</f>
        <v>0</v>
      </c>
      <c r="BP18" s="3">
        <f>IF(BP$5="",0,SUMIFS(BP!18:18,BP!$5:$5,BP$4))</f>
        <v>0</v>
      </c>
      <c r="BQ18" s="3">
        <f>IF(BQ$5="",0,SUMIFS(BP!18:18,BP!$5:$5,BQ$4))</f>
        <v>0</v>
      </c>
      <c r="BR18" s="3">
        <f>IF(BR$5="",0,SUMIFS(BP!18:18,BP!$5:$5,BR$4))</f>
        <v>0</v>
      </c>
      <c r="BS18" s="3">
        <f>IF(BS$5="",0,SUMIFS(BP!18:18,BP!$5:$5,BS$4))</f>
        <v>0</v>
      </c>
      <c r="BT18" s="3">
        <f>IF(BT$5="",0,SUMIFS(BP!18:18,BP!$5:$5,BT$4))</f>
        <v>0</v>
      </c>
      <c r="BU18" s="3">
        <f>IF(BU$5="",0,SUMIFS(BP!18:18,BP!$5:$5,BU$4))</f>
        <v>0</v>
      </c>
      <c r="BV18" s="3">
        <f>IF(BV$5="",0,SUMIFS(BP!18:18,BP!$5:$5,BV$4))</f>
        <v>0</v>
      </c>
      <c r="BW18" s="3">
        <f>IF(BW$5="",0,SUMIFS(BP!18:18,BP!$5:$5,BW$4))</f>
        <v>0</v>
      </c>
      <c r="BX18" s="3">
        <f>IF(BX$5="",0,SUMIFS(BP!18:18,BP!$5:$5,BX$4))</f>
        <v>0</v>
      </c>
      <c r="BY18" s="3">
        <f>IF(BY$5="",0,SUMIFS(BP!18:18,BP!$5:$5,BY$4))</f>
        <v>0</v>
      </c>
      <c r="BZ18" s="3">
        <f>IF(BZ$5="",0,SUMIFS(BP!18:18,BP!$5:$5,BZ$4))</f>
        <v>0</v>
      </c>
      <c r="CA18" s="3">
        <f>IF(CA$5="",0,SUMIFS(BP!18:18,BP!$5:$5,CA$4))</f>
        <v>0</v>
      </c>
      <c r="CB18" s="3">
        <f>IF(CB$5="",0,SUMIFS(BP!18:18,BP!$5:$5,CB$4))</f>
        <v>0</v>
      </c>
      <c r="CC18" s="3">
        <f>IF(CC$5="",0,SUMIFS(BP!18:18,BP!$5:$5,CC$4))</f>
        <v>0</v>
      </c>
      <c r="CD18" s="3">
        <f>IF(CD$5="",0,SUMIFS(BP!18:18,BP!$5:$5,CD$4))</f>
        <v>0</v>
      </c>
      <c r="CE18" s="3">
        <f>IF(CE$5="",0,SUMIFS(BP!18:18,BP!$5:$5,CE$4))</f>
        <v>0</v>
      </c>
      <c r="CF18" s="3">
        <f>IF(CF$5="",0,SUMIFS(BP!18:18,BP!$5:$5,CF$4))</f>
        <v>0</v>
      </c>
      <c r="CG18" s="3">
        <f>IF(CG$5="",0,SUMIFS(BP!18:18,BP!$5:$5,CG$4))</f>
        <v>0</v>
      </c>
      <c r="CH18" s="3">
        <f>IF(CH$5="",0,SUMIFS(BP!18:18,BP!$5:$5,CH$4))</f>
        <v>0</v>
      </c>
      <c r="CI18" s="3">
        <f>IF(CI$5="",0,SUMIFS(BP!18:18,BP!$5:$5,CI$4))</f>
        <v>0</v>
      </c>
      <c r="CJ18" s="3">
        <f>IF(CJ$5="",0,SUMIFS(BP!18:18,BP!$5:$5,CJ$4))</f>
        <v>0</v>
      </c>
      <c r="CK18" s="3">
        <f>IF(CK$5="",0,SUMIFS(BP!18:18,BP!$5:$5,CK$4))</f>
        <v>0</v>
      </c>
      <c r="CL18" s="3">
        <f>IF(CL$5="",0,SUMIFS(BP!18:18,BP!$5:$5,CL$4))</f>
        <v>0</v>
      </c>
      <c r="CM18" s="3">
        <f>IF(CM$5="",0,SUMIFS(BP!18:18,BP!$5:$5,CM$4))</f>
        <v>0</v>
      </c>
      <c r="CN18" s="3">
        <f>IF(CN$5="",0,SUMIFS(BP!18:18,BP!$5:$5,CN$4))</f>
        <v>0</v>
      </c>
      <c r="CO18" s="3">
        <f>IF(CO$5="",0,SUMIFS(BP!18:18,BP!$5:$5,CO$4))</f>
        <v>0</v>
      </c>
      <c r="CP18" s="3">
        <f>IF(CP$5="",0,SUMIFS(BP!18:18,BP!$5:$5,CP$4))</f>
        <v>0</v>
      </c>
      <c r="CQ18" s="3">
        <f>IF(CQ$5="",0,SUMIFS(BP!18:18,BP!$5:$5,CQ$4))</f>
        <v>0</v>
      </c>
      <c r="CR18" s="3">
        <f>IF(CR$5="",0,SUMIFS(BP!18:18,BP!$5:$5,CR$4))</f>
        <v>0</v>
      </c>
      <c r="CS18" s="3">
        <f>IF(CS$5="",0,SUMIFS(BP!18:18,BP!$5:$5,CS$4))</f>
        <v>0</v>
      </c>
      <c r="CT18" s="3">
        <f>IF(CT$5="",0,SUMIFS(BP!18:18,BP!$5:$5,CT$4))</f>
        <v>0</v>
      </c>
    </row>
    <row r="19" spans="1:98" s="2" customFormat="1" ht="10.199999999999999" x14ac:dyDescent="0.2">
      <c r="A19" s="11">
        <f>ROW()</f>
        <v>19</v>
      </c>
      <c r="E19" s="15"/>
      <c r="W19" s="5"/>
      <c r="Z19" s="3">
        <f ca="1">IF(Z$5="",0,SUMIFS(INDIRECT($S$2&amp;$A19&amp;":"&amp;$A19),BP!$5:$5,Z$4))</f>
        <v>0</v>
      </c>
      <c r="AA19" s="3">
        <f ca="1">IF(AA$5="",0,SUMIFS(INDIRECT($S$2&amp;$A19&amp;":"&amp;$A19),BP!$5:$5,AA$4))</f>
        <v>0</v>
      </c>
      <c r="AB19" s="3">
        <f ca="1">IF(AB$5="",0,SUMIFS(INDIRECT($S$2&amp;$A19&amp;":"&amp;$A19),BP!$5:$5,AB$4))</f>
        <v>0</v>
      </c>
      <c r="AC19" s="3">
        <f ca="1">IF(AC$5="",0,SUMIFS(INDIRECT($S$2&amp;$A19&amp;":"&amp;$A19),BP!$5:$5,AC$4))</f>
        <v>0</v>
      </c>
      <c r="AD19" s="3">
        <f ca="1">IF(AD$5="",0,SUMIFS(INDIRECT($S$2&amp;$A19&amp;":"&amp;$A19),BP!$5:$5,AD$4))</f>
        <v>0</v>
      </c>
      <c r="AE19" s="3">
        <f ca="1">IF(AE$5="",0,SUMIFS(INDIRECT($S$2&amp;$A19&amp;":"&amp;$A19),BP!$5:$5,AE$4))</f>
        <v>0</v>
      </c>
      <c r="AF19" s="3">
        <f ca="1">IF(AF$5="",0,SUMIFS(INDIRECT($S$2&amp;$A19&amp;":"&amp;$A19),BP!$5:$5,AF$4))</f>
        <v>0</v>
      </c>
      <c r="AG19" s="3">
        <f ca="1">IF(AG$5="",0,SUMIFS(INDIRECT($S$2&amp;$A19&amp;":"&amp;$A19),BP!$5:$5,AG$4))</f>
        <v>0</v>
      </c>
      <c r="AH19" s="3">
        <f ca="1">IF(AH$5="",0,SUMIFS(INDIRECT($S$2&amp;$A19&amp;":"&amp;$A19),BP!$5:$5,AH$4))</f>
        <v>0</v>
      </c>
      <c r="AI19" s="3">
        <f ca="1">IF(AI$5="",0,SUMIFS(INDIRECT($S$2&amp;$A19&amp;":"&amp;$A19),BP!$5:$5,AI$4))</f>
        <v>0</v>
      </c>
      <c r="AJ19" s="3">
        <f ca="1">IF(AJ$5="",0,SUMIFS(INDIRECT($S$2&amp;$A19&amp;":"&amp;$A19),BP!$5:$5,AJ$4))</f>
        <v>0</v>
      </c>
      <c r="AK19" s="3">
        <f ca="1">IF(AK$5="",0,SUMIFS(INDIRECT($S$2&amp;$A19&amp;":"&amp;$A19),BP!$5:$5,AK$4))</f>
        <v>0</v>
      </c>
      <c r="AL19" s="3">
        <f ca="1">IF(AL$5="",0,SUMIFS(INDIRECT($S$2&amp;$A19&amp;":"&amp;$A19),BP!$5:$5,AL$4))</f>
        <v>0</v>
      </c>
      <c r="AM19" s="3">
        <f ca="1">IF(AM$5="",0,SUMIFS(INDIRECT($S$2&amp;$A19&amp;":"&amp;$A19),BP!$5:$5,AM$4))</f>
        <v>0</v>
      </c>
      <c r="AN19" s="3">
        <f ca="1">IF(AN$5="",0,SUMIFS(INDIRECT($S$2&amp;$A19&amp;":"&amp;$A19),BP!$5:$5,AN$4))</f>
        <v>0</v>
      </c>
      <c r="AO19" s="3">
        <f ca="1">IF(AO$5="",0,SUMIFS(INDIRECT($S$2&amp;$A19&amp;":"&amp;$A19),BP!$5:$5,AO$4))</f>
        <v>0</v>
      </c>
      <c r="AP19" s="3">
        <f ca="1">IF(AP$5="",0,SUMIFS(INDIRECT($S$2&amp;$A19&amp;":"&amp;$A19),BP!$5:$5,AP$4))</f>
        <v>0</v>
      </c>
      <c r="AQ19" s="3">
        <f ca="1">IF(AQ$5="",0,SUMIFS(INDIRECT($S$2&amp;$A19&amp;":"&amp;$A19),BP!$5:$5,AQ$4))</f>
        <v>0</v>
      </c>
      <c r="AR19" s="3">
        <f ca="1">IF(AR$5="",0,SUMIFS(INDIRECT($S$2&amp;$A19&amp;":"&amp;$A19),BP!$5:$5,AR$4))</f>
        <v>0</v>
      </c>
      <c r="AS19" s="3">
        <f ca="1">IF(AS$5="",0,SUMIFS(INDIRECT($S$2&amp;$A19&amp;":"&amp;$A19),BP!$5:$5,AS$4))</f>
        <v>0</v>
      </c>
      <c r="AT19" s="3">
        <f ca="1">IF(AT$5="",0,SUMIFS(INDIRECT($S$2&amp;$A19&amp;":"&amp;$A19),BP!$5:$5,AT$4))</f>
        <v>0</v>
      </c>
      <c r="AU19" s="3">
        <f ca="1">IF(AU$5="",0,SUMIFS(INDIRECT($S$2&amp;$A19&amp;":"&amp;$A19),BP!$5:$5,AU$4))</f>
        <v>0</v>
      </c>
      <c r="AV19" s="3">
        <f ca="1">IF(AV$5="",0,SUMIFS(INDIRECT($S$2&amp;$A19&amp;":"&amp;$A19),BP!$5:$5,AV$4))</f>
        <v>0</v>
      </c>
      <c r="AW19" s="3">
        <f ca="1">IF(AW$5="",0,SUMIFS(INDIRECT($S$2&amp;$A19&amp;":"&amp;$A19),BP!$5:$5,AW$4))</f>
        <v>0</v>
      </c>
      <c r="AX19" s="3">
        <f ca="1">IF(AX$5="",0,SUMIFS(INDIRECT($S$2&amp;$A19&amp;":"&amp;$A19),BP!$5:$5,AX$4))</f>
        <v>0</v>
      </c>
      <c r="AY19" s="3">
        <f ca="1">IF(AY$5="",0,SUMIFS(INDIRECT($S$2&amp;$A19&amp;":"&amp;$A19),BP!$5:$5,AY$4))</f>
        <v>0</v>
      </c>
      <c r="AZ19" s="3">
        <f ca="1">IF(AZ$5="",0,SUMIFS(INDIRECT($S$2&amp;$A19&amp;":"&amp;$A19),BP!$5:$5,AZ$4))</f>
        <v>0</v>
      </c>
      <c r="BA19" s="3">
        <f ca="1">IF(BA$5="",0,SUMIFS(INDIRECT($S$2&amp;$A19&amp;":"&amp;$A19),BP!$5:$5,BA$4))</f>
        <v>0</v>
      </c>
      <c r="BB19" s="3">
        <f ca="1">IF(BB$5="",0,SUMIFS(INDIRECT($S$2&amp;$A19&amp;":"&amp;$A19),BP!$5:$5,BB$4))</f>
        <v>0</v>
      </c>
      <c r="BC19" s="3">
        <f ca="1">IF(BC$5="",0,SUMIFS(INDIRECT($S$2&amp;$A19&amp;":"&amp;$A19),BP!$5:$5,BC$4))</f>
        <v>0</v>
      </c>
      <c r="BD19" s="3">
        <f ca="1">IF(BD$5="",0,SUMIFS(INDIRECT($S$2&amp;$A19&amp;":"&amp;$A19),BP!$5:$5,BD$4))</f>
        <v>0</v>
      </c>
      <c r="BE19" s="3">
        <f ca="1">IF(BE$5="",0,SUMIFS(INDIRECT($S$2&amp;$A19&amp;":"&amp;$A19),BP!$5:$5,BE$4))</f>
        <v>0</v>
      </c>
      <c r="BF19" s="3">
        <f ca="1">IF(BF$5="",0,SUMIFS(INDIRECT($S$2&amp;$A19&amp;":"&amp;$A19),BP!$5:$5,BF$4))</f>
        <v>0</v>
      </c>
      <c r="BG19" s="3">
        <f ca="1">IF(BG$5="",0,SUMIFS(INDIRECT($S$2&amp;$A19&amp;":"&amp;$A19),BP!$5:$5,BG$4))</f>
        <v>0</v>
      </c>
      <c r="BH19" s="3">
        <f ca="1">IF(BH$5="",0,SUMIFS(INDIRECT($S$2&amp;$A19&amp;":"&amp;$A19),BP!$5:$5,BH$4))</f>
        <v>0</v>
      </c>
      <c r="BI19" s="3">
        <f ca="1">IF(BI$5="",0,SUMIFS(INDIRECT($S$2&amp;$A19&amp;":"&amp;$A19),BP!$5:$5,BI$4))</f>
        <v>0</v>
      </c>
      <c r="BJ19" s="3">
        <f>IF(BJ$5="",0,SUMIFS(BP!19:19,BP!$5:$5,BJ$4))</f>
        <v>0</v>
      </c>
      <c r="BK19" s="3">
        <f>IF(BK$5="",0,SUMIFS(BP!19:19,BP!$5:$5,BK$4))</f>
        <v>0</v>
      </c>
      <c r="BL19" s="3">
        <f>IF(BL$5="",0,SUMIFS(BP!19:19,BP!$5:$5,BL$4))</f>
        <v>0</v>
      </c>
      <c r="BM19" s="3">
        <f>IF(BM$5="",0,SUMIFS(BP!19:19,BP!$5:$5,BM$4))</f>
        <v>0</v>
      </c>
      <c r="BN19" s="3">
        <f>IF(BN$5="",0,SUMIFS(BP!19:19,BP!$5:$5,BN$4))</f>
        <v>0</v>
      </c>
      <c r="BO19" s="3">
        <f>IF(BO$5="",0,SUMIFS(BP!19:19,BP!$5:$5,BO$4))</f>
        <v>0</v>
      </c>
      <c r="BP19" s="3">
        <f>IF(BP$5="",0,SUMIFS(BP!19:19,BP!$5:$5,BP$4))</f>
        <v>0</v>
      </c>
      <c r="BQ19" s="3">
        <f>IF(BQ$5="",0,SUMIFS(BP!19:19,BP!$5:$5,BQ$4))</f>
        <v>0</v>
      </c>
      <c r="BR19" s="3">
        <f>IF(BR$5="",0,SUMIFS(BP!19:19,BP!$5:$5,BR$4))</f>
        <v>0</v>
      </c>
      <c r="BS19" s="3">
        <f>IF(BS$5="",0,SUMIFS(BP!19:19,BP!$5:$5,BS$4))</f>
        <v>0</v>
      </c>
      <c r="BT19" s="3">
        <f>IF(BT$5="",0,SUMIFS(BP!19:19,BP!$5:$5,BT$4))</f>
        <v>0</v>
      </c>
      <c r="BU19" s="3">
        <f>IF(BU$5="",0,SUMIFS(BP!19:19,BP!$5:$5,BU$4))</f>
        <v>0</v>
      </c>
      <c r="BV19" s="3">
        <f>IF(BV$5="",0,SUMIFS(BP!19:19,BP!$5:$5,BV$4))</f>
        <v>0</v>
      </c>
      <c r="BW19" s="3">
        <f>IF(BW$5="",0,SUMIFS(BP!19:19,BP!$5:$5,BW$4))</f>
        <v>0</v>
      </c>
      <c r="BX19" s="3">
        <f>IF(BX$5="",0,SUMIFS(BP!19:19,BP!$5:$5,BX$4))</f>
        <v>0</v>
      </c>
      <c r="BY19" s="3">
        <f>IF(BY$5="",0,SUMIFS(BP!19:19,BP!$5:$5,BY$4))</f>
        <v>0</v>
      </c>
      <c r="BZ19" s="3">
        <f>IF(BZ$5="",0,SUMIFS(BP!19:19,BP!$5:$5,BZ$4))</f>
        <v>0</v>
      </c>
      <c r="CA19" s="3">
        <f>IF(CA$5="",0,SUMIFS(BP!19:19,BP!$5:$5,CA$4))</f>
        <v>0</v>
      </c>
      <c r="CB19" s="3">
        <f>IF(CB$5="",0,SUMIFS(BP!19:19,BP!$5:$5,CB$4))</f>
        <v>0</v>
      </c>
      <c r="CC19" s="3">
        <f>IF(CC$5="",0,SUMIFS(BP!19:19,BP!$5:$5,CC$4))</f>
        <v>0</v>
      </c>
      <c r="CD19" s="3">
        <f>IF(CD$5="",0,SUMIFS(BP!19:19,BP!$5:$5,CD$4))</f>
        <v>0</v>
      </c>
      <c r="CE19" s="3">
        <f>IF(CE$5="",0,SUMIFS(BP!19:19,BP!$5:$5,CE$4))</f>
        <v>0</v>
      </c>
      <c r="CF19" s="3">
        <f>IF(CF$5="",0,SUMIFS(BP!19:19,BP!$5:$5,CF$4))</f>
        <v>0</v>
      </c>
      <c r="CG19" s="3">
        <f>IF(CG$5="",0,SUMIFS(BP!19:19,BP!$5:$5,CG$4))</f>
        <v>0</v>
      </c>
      <c r="CH19" s="3">
        <f>IF(CH$5="",0,SUMIFS(BP!19:19,BP!$5:$5,CH$4))</f>
        <v>0</v>
      </c>
      <c r="CI19" s="3">
        <f>IF(CI$5="",0,SUMIFS(BP!19:19,BP!$5:$5,CI$4))</f>
        <v>0</v>
      </c>
      <c r="CJ19" s="3">
        <f>IF(CJ$5="",0,SUMIFS(BP!19:19,BP!$5:$5,CJ$4))</f>
        <v>0</v>
      </c>
      <c r="CK19" s="3">
        <f>IF(CK$5="",0,SUMIFS(BP!19:19,BP!$5:$5,CK$4))</f>
        <v>0</v>
      </c>
      <c r="CL19" s="3">
        <f>IF(CL$5="",0,SUMIFS(BP!19:19,BP!$5:$5,CL$4))</f>
        <v>0</v>
      </c>
      <c r="CM19" s="3">
        <f>IF(CM$5="",0,SUMIFS(BP!19:19,BP!$5:$5,CM$4))</f>
        <v>0</v>
      </c>
      <c r="CN19" s="3">
        <f>IF(CN$5="",0,SUMIFS(BP!19:19,BP!$5:$5,CN$4))</f>
        <v>0</v>
      </c>
      <c r="CO19" s="3">
        <f>IF(CO$5="",0,SUMIFS(BP!19:19,BP!$5:$5,CO$4))</f>
        <v>0</v>
      </c>
      <c r="CP19" s="3">
        <f>IF(CP$5="",0,SUMIFS(BP!19:19,BP!$5:$5,CP$4))</f>
        <v>0</v>
      </c>
      <c r="CQ19" s="3">
        <f>IF(CQ$5="",0,SUMIFS(BP!19:19,BP!$5:$5,CQ$4))</f>
        <v>0</v>
      </c>
      <c r="CR19" s="3">
        <f>IF(CR$5="",0,SUMIFS(BP!19:19,BP!$5:$5,CR$4))</f>
        <v>0</v>
      </c>
      <c r="CS19" s="3">
        <f>IF(CS$5="",0,SUMIFS(BP!19:19,BP!$5:$5,CS$4))</f>
        <v>0</v>
      </c>
      <c r="CT19" s="3">
        <f>IF(CT$5="",0,SUMIFS(BP!19:19,BP!$5:$5,CT$4))</f>
        <v>0</v>
      </c>
    </row>
    <row r="20" spans="1:98" s="2" customFormat="1" ht="10.199999999999999" x14ac:dyDescent="0.2">
      <c r="A20" s="11">
        <f>ROW()</f>
        <v>20</v>
      </c>
      <c r="E20" s="15"/>
      <c r="W20" s="5"/>
      <c r="Z20" s="3">
        <f ca="1">IF(Z$5="",0,SUMIFS(INDIRECT($S$2&amp;$A20&amp;":"&amp;$A20),BP!$5:$5,Z$4))</f>
        <v>0</v>
      </c>
      <c r="AA20" s="3">
        <f ca="1">IF(AA$5="",0,SUMIFS(INDIRECT($S$2&amp;$A20&amp;":"&amp;$A20),BP!$5:$5,AA$4))</f>
        <v>0</v>
      </c>
      <c r="AB20" s="3">
        <f ca="1">IF(AB$5="",0,SUMIFS(INDIRECT($S$2&amp;$A20&amp;":"&amp;$A20),BP!$5:$5,AB$4))</f>
        <v>0</v>
      </c>
      <c r="AC20" s="3">
        <f ca="1">IF(AC$5="",0,SUMIFS(INDIRECT($S$2&amp;$A20&amp;":"&amp;$A20),BP!$5:$5,AC$4))</f>
        <v>0</v>
      </c>
      <c r="AD20" s="3">
        <f ca="1">IF(AD$5="",0,SUMIFS(INDIRECT($S$2&amp;$A20&amp;":"&amp;$A20),BP!$5:$5,AD$4))</f>
        <v>0</v>
      </c>
      <c r="AE20" s="3">
        <f ca="1">IF(AE$5="",0,SUMIFS(INDIRECT($S$2&amp;$A20&amp;":"&amp;$A20),BP!$5:$5,AE$4))</f>
        <v>0</v>
      </c>
      <c r="AF20" s="3">
        <f ca="1">IF(AF$5="",0,SUMIFS(INDIRECT($S$2&amp;$A20&amp;":"&amp;$A20),BP!$5:$5,AF$4))</f>
        <v>0</v>
      </c>
      <c r="AG20" s="3">
        <f ca="1">IF(AG$5="",0,SUMIFS(INDIRECT($S$2&amp;$A20&amp;":"&amp;$A20),BP!$5:$5,AG$4))</f>
        <v>0</v>
      </c>
      <c r="AH20" s="3">
        <f ca="1">IF(AH$5="",0,SUMIFS(INDIRECT($S$2&amp;$A20&amp;":"&amp;$A20),BP!$5:$5,AH$4))</f>
        <v>0</v>
      </c>
      <c r="AI20" s="3">
        <f ca="1">IF(AI$5="",0,SUMIFS(INDIRECT($S$2&amp;$A20&amp;":"&amp;$A20),BP!$5:$5,AI$4))</f>
        <v>0</v>
      </c>
      <c r="AJ20" s="3">
        <f ca="1">IF(AJ$5="",0,SUMIFS(INDIRECT($S$2&amp;$A20&amp;":"&amp;$A20),BP!$5:$5,AJ$4))</f>
        <v>0</v>
      </c>
      <c r="AK20" s="3">
        <f ca="1">IF(AK$5="",0,SUMIFS(INDIRECT($S$2&amp;$A20&amp;":"&amp;$A20),BP!$5:$5,AK$4))</f>
        <v>0</v>
      </c>
      <c r="AL20" s="3">
        <f ca="1">IF(AL$5="",0,SUMIFS(INDIRECT($S$2&amp;$A20&amp;":"&amp;$A20),BP!$5:$5,AL$4))</f>
        <v>0</v>
      </c>
      <c r="AM20" s="3">
        <f ca="1">IF(AM$5="",0,SUMIFS(INDIRECT($S$2&amp;$A20&amp;":"&amp;$A20),BP!$5:$5,AM$4))</f>
        <v>0</v>
      </c>
      <c r="AN20" s="3">
        <f ca="1">IF(AN$5="",0,SUMIFS(INDIRECT($S$2&amp;$A20&amp;":"&amp;$A20),BP!$5:$5,AN$4))</f>
        <v>0</v>
      </c>
      <c r="AO20" s="3">
        <f ca="1">IF(AO$5="",0,SUMIFS(INDIRECT($S$2&amp;$A20&amp;":"&amp;$A20),BP!$5:$5,AO$4))</f>
        <v>0</v>
      </c>
      <c r="AP20" s="3">
        <f ca="1">IF(AP$5="",0,SUMIFS(INDIRECT($S$2&amp;$A20&amp;":"&amp;$A20),BP!$5:$5,AP$4))</f>
        <v>0</v>
      </c>
      <c r="AQ20" s="3">
        <f ca="1">IF(AQ$5="",0,SUMIFS(INDIRECT($S$2&amp;$A20&amp;":"&amp;$A20),BP!$5:$5,AQ$4))</f>
        <v>0</v>
      </c>
      <c r="AR20" s="3">
        <f ca="1">IF(AR$5="",0,SUMIFS(INDIRECT($S$2&amp;$A20&amp;":"&amp;$A20),BP!$5:$5,AR$4))</f>
        <v>0</v>
      </c>
      <c r="AS20" s="3">
        <f ca="1">IF(AS$5="",0,SUMIFS(INDIRECT($S$2&amp;$A20&amp;":"&amp;$A20),BP!$5:$5,AS$4))</f>
        <v>0</v>
      </c>
      <c r="AT20" s="3">
        <f ca="1">IF(AT$5="",0,SUMIFS(INDIRECT($S$2&amp;$A20&amp;":"&amp;$A20),BP!$5:$5,AT$4))</f>
        <v>0</v>
      </c>
      <c r="AU20" s="3">
        <f ca="1">IF(AU$5="",0,SUMIFS(INDIRECT($S$2&amp;$A20&amp;":"&amp;$A20),BP!$5:$5,AU$4))</f>
        <v>0</v>
      </c>
      <c r="AV20" s="3">
        <f ca="1">IF(AV$5="",0,SUMIFS(INDIRECT($S$2&amp;$A20&amp;":"&amp;$A20),BP!$5:$5,AV$4))</f>
        <v>0</v>
      </c>
      <c r="AW20" s="3">
        <f ca="1">IF(AW$5="",0,SUMIFS(INDIRECT($S$2&amp;$A20&amp;":"&amp;$A20),BP!$5:$5,AW$4))</f>
        <v>0</v>
      </c>
      <c r="AX20" s="3">
        <f ca="1">IF(AX$5="",0,SUMIFS(INDIRECT($S$2&amp;$A20&amp;":"&amp;$A20),BP!$5:$5,AX$4))</f>
        <v>0</v>
      </c>
      <c r="AY20" s="3">
        <f ca="1">IF(AY$5="",0,SUMIFS(INDIRECT($S$2&amp;$A20&amp;":"&amp;$A20),BP!$5:$5,AY$4))</f>
        <v>0</v>
      </c>
      <c r="AZ20" s="3">
        <f ca="1">IF(AZ$5="",0,SUMIFS(INDIRECT($S$2&amp;$A20&amp;":"&amp;$A20),BP!$5:$5,AZ$4))</f>
        <v>0</v>
      </c>
      <c r="BA20" s="3">
        <f ca="1">IF(BA$5="",0,SUMIFS(INDIRECT($S$2&amp;$A20&amp;":"&amp;$A20),BP!$5:$5,BA$4))</f>
        <v>0</v>
      </c>
      <c r="BB20" s="3">
        <f ca="1">IF(BB$5="",0,SUMIFS(INDIRECT($S$2&amp;$A20&amp;":"&amp;$A20),BP!$5:$5,BB$4))</f>
        <v>0</v>
      </c>
      <c r="BC20" s="3">
        <f ca="1">IF(BC$5="",0,SUMIFS(INDIRECT($S$2&amp;$A20&amp;":"&amp;$A20),BP!$5:$5,BC$4))</f>
        <v>0</v>
      </c>
      <c r="BD20" s="3">
        <f ca="1">IF(BD$5="",0,SUMIFS(INDIRECT($S$2&amp;$A20&amp;":"&amp;$A20),BP!$5:$5,BD$4))</f>
        <v>0</v>
      </c>
      <c r="BE20" s="3">
        <f ca="1">IF(BE$5="",0,SUMIFS(INDIRECT($S$2&amp;$A20&amp;":"&amp;$A20),BP!$5:$5,BE$4))</f>
        <v>0</v>
      </c>
      <c r="BF20" s="3">
        <f ca="1">IF(BF$5="",0,SUMIFS(INDIRECT($S$2&amp;$A20&amp;":"&amp;$A20),BP!$5:$5,BF$4))</f>
        <v>0</v>
      </c>
      <c r="BG20" s="3">
        <f ca="1">IF(BG$5="",0,SUMIFS(INDIRECT($S$2&amp;$A20&amp;":"&amp;$A20),BP!$5:$5,BG$4))</f>
        <v>0</v>
      </c>
      <c r="BH20" s="3">
        <f ca="1">IF(BH$5="",0,SUMIFS(INDIRECT($S$2&amp;$A20&amp;":"&amp;$A20),BP!$5:$5,BH$4))</f>
        <v>0</v>
      </c>
      <c r="BI20" s="3">
        <f ca="1">IF(BI$5="",0,SUMIFS(INDIRECT($S$2&amp;$A20&amp;":"&amp;$A20),BP!$5:$5,BI$4))</f>
        <v>0</v>
      </c>
      <c r="BJ20" s="3">
        <f>IF(BJ$5="",0,SUMIFS(BP!20:20,BP!$5:$5,BJ$4))</f>
        <v>0</v>
      </c>
      <c r="BK20" s="3">
        <f>IF(BK$5="",0,SUMIFS(BP!20:20,BP!$5:$5,BK$4))</f>
        <v>0</v>
      </c>
      <c r="BL20" s="3">
        <f>IF(BL$5="",0,SUMIFS(BP!20:20,BP!$5:$5,BL$4))</f>
        <v>0</v>
      </c>
      <c r="BM20" s="3">
        <f>IF(BM$5="",0,SUMIFS(BP!20:20,BP!$5:$5,BM$4))</f>
        <v>0</v>
      </c>
      <c r="BN20" s="3">
        <f>IF(BN$5="",0,SUMIFS(BP!20:20,BP!$5:$5,BN$4))</f>
        <v>0</v>
      </c>
      <c r="BO20" s="3">
        <f>IF(BO$5="",0,SUMIFS(BP!20:20,BP!$5:$5,BO$4))</f>
        <v>0</v>
      </c>
      <c r="BP20" s="3">
        <f>IF(BP$5="",0,SUMIFS(BP!20:20,BP!$5:$5,BP$4))</f>
        <v>0</v>
      </c>
      <c r="BQ20" s="3">
        <f>IF(BQ$5="",0,SUMIFS(BP!20:20,BP!$5:$5,BQ$4))</f>
        <v>0</v>
      </c>
      <c r="BR20" s="3">
        <f>IF(BR$5="",0,SUMIFS(BP!20:20,BP!$5:$5,BR$4))</f>
        <v>0</v>
      </c>
      <c r="BS20" s="3">
        <f>IF(BS$5="",0,SUMIFS(BP!20:20,BP!$5:$5,BS$4))</f>
        <v>0</v>
      </c>
      <c r="BT20" s="3">
        <f>IF(BT$5="",0,SUMIFS(BP!20:20,BP!$5:$5,BT$4))</f>
        <v>0</v>
      </c>
      <c r="BU20" s="3">
        <f>IF(BU$5="",0,SUMIFS(BP!20:20,BP!$5:$5,BU$4))</f>
        <v>0</v>
      </c>
      <c r="BV20" s="3">
        <f>IF(BV$5="",0,SUMIFS(BP!20:20,BP!$5:$5,BV$4))</f>
        <v>0</v>
      </c>
      <c r="BW20" s="3">
        <f>IF(BW$5="",0,SUMIFS(BP!20:20,BP!$5:$5,BW$4))</f>
        <v>0</v>
      </c>
      <c r="BX20" s="3">
        <f>IF(BX$5="",0,SUMIFS(BP!20:20,BP!$5:$5,BX$4))</f>
        <v>0</v>
      </c>
      <c r="BY20" s="3">
        <f>IF(BY$5="",0,SUMIFS(BP!20:20,BP!$5:$5,BY$4))</f>
        <v>0</v>
      </c>
      <c r="BZ20" s="3">
        <f>IF(BZ$5="",0,SUMIFS(BP!20:20,BP!$5:$5,BZ$4))</f>
        <v>0</v>
      </c>
      <c r="CA20" s="3">
        <f>IF(CA$5="",0,SUMIFS(BP!20:20,BP!$5:$5,CA$4))</f>
        <v>0</v>
      </c>
      <c r="CB20" s="3">
        <f>IF(CB$5="",0,SUMIFS(BP!20:20,BP!$5:$5,CB$4))</f>
        <v>0</v>
      </c>
      <c r="CC20" s="3">
        <f>IF(CC$5="",0,SUMIFS(BP!20:20,BP!$5:$5,CC$4))</f>
        <v>0</v>
      </c>
      <c r="CD20" s="3">
        <f>IF(CD$5="",0,SUMIFS(BP!20:20,BP!$5:$5,CD$4))</f>
        <v>0</v>
      </c>
      <c r="CE20" s="3">
        <f>IF(CE$5="",0,SUMIFS(BP!20:20,BP!$5:$5,CE$4))</f>
        <v>0</v>
      </c>
      <c r="CF20" s="3">
        <f>IF(CF$5="",0,SUMIFS(BP!20:20,BP!$5:$5,CF$4))</f>
        <v>0</v>
      </c>
      <c r="CG20" s="3">
        <f>IF(CG$5="",0,SUMIFS(BP!20:20,BP!$5:$5,CG$4))</f>
        <v>0</v>
      </c>
      <c r="CH20" s="3">
        <f>IF(CH$5="",0,SUMIFS(BP!20:20,BP!$5:$5,CH$4))</f>
        <v>0</v>
      </c>
      <c r="CI20" s="3">
        <f>IF(CI$5="",0,SUMIFS(BP!20:20,BP!$5:$5,CI$4))</f>
        <v>0</v>
      </c>
      <c r="CJ20" s="3">
        <f>IF(CJ$5="",0,SUMIFS(BP!20:20,BP!$5:$5,CJ$4))</f>
        <v>0</v>
      </c>
      <c r="CK20" s="3">
        <f>IF(CK$5="",0,SUMIFS(BP!20:20,BP!$5:$5,CK$4))</f>
        <v>0</v>
      </c>
      <c r="CL20" s="3">
        <f>IF(CL$5="",0,SUMIFS(BP!20:20,BP!$5:$5,CL$4))</f>
        <v>0</v>
      </c>
      <c r="CM20" s="3">
        <f>IF(CM$5="",0,SUMIFS(BP!20:20,BP!$5:$5,CM$4))</f>
        <v>0</v>
      </c>
      <c r="CN20" s="3">
        <f>IF(CN$5="",0,SUMIFS(BP!20:20,BP!$5:$5,CN$4))</f>
        <v>0</v>
      </c>
      <c r="CO20" s="3">
        <f>IF(CO$5="",0,SUMIFS(BP!20:20,BP!$5:$5,CO$4))</f>
        <v>0</v>
      </c>
      <c r="CP20" s="3">
        <f>IF(CP$5="",0,SUMIFS(BP!20:20,BP!$5:$5,CP$4))</f>
        <v>0</v>
      </c>
      <c r="CQ20" s="3">
        <f>IF(CQ$5="",0,SUMIFS(BP!20:20,BP!$5:$5,CQ$4))</f>
        <v>0</v>
      </c>
      <c r="CR20" s="3">
        <f>IF(CR$5="",0,SUMIFS(BP!20:20,BP!$5:$5,CR$4))</f>
        <v>0</v>
      </c>
      <c r="CS20" s="3">
        <f>IF(CS$5="",0,SUMIFS(BP!20:20,BP!$5:$5,CS$4))</f>
        <v>0</v>
      </c>
      <c r="CT20" s="3">
        <f>IF(CT$5="",0,SUMIFS(BP!20:20,BP!$5:$5,CT$4))</f>
        <v>0</v>
      </c>
    </row>
    <row r="21" spans="1:98" s="2" customFormat="1" ht="10.199999999999999" x14ac:dyDescent="0.2">
      <c r="A21" s="11">
        <f>ROW()</f>
        <v>21</v>
      </c>
      <c r="E21" s="15"/>
      <c r="W21" s="5"/>
      <c r="Z21" s="3">
        <f ca="1">IF(Z$5="",0,SUMIFS(INDIRECT($S$2&amp;$A21&amp;":"&amp;$A21),BP!$5:$5,Z$4))</f>
        <v>0</v>
      </c>
      <c r="AA21" s="3">
        <f ca="1">IF(AA$5="",0,SUMIFS(INDIRECT($S$2&amp;$A21&amp;":"&amp;$A21),BP!$5:$5,AA$4))</f>
        <v>0</v>
      </c>
      <c r="AB21" s="3">
        <f ca="1">IF(AB$5="",0,SUMIFS(INDIRECT($S$2&amp;$A21&amp;":"&amp;$A21),BP!$5:$5,AB$4))</f>
        <v>0</v>
      </c>
      <c r="AC21" s="3">
        <f ca="1">IF(AC$5="",0,SUMIFS(INDIRECT($S$2&amp;$A21&amp;":"&amp;$A21),BP!$5:$5,AC$4))</f>
        <v>0</v>
      </c>
      <c r="AD21" s="3">
        <f ca="1">IF(AD$5="",0,SUMIFS(INDIRECT($S$2&amp;$A21&amp;":"&amp;$A21),BP!$5:$5,AD$4))</f>
        <v>0</v>
      </c>
      <c r="AE21" s="3">
        <f ca="1">IF(AE$5="",0,SUMIFS(INDIRECT($S$2&amp;$A21&amp;":"&amp;$A21),BP!$5:$5,AE$4))</f>
        <v>0</v>
      </c>
      <c r="AF21" s="3">
        <f ca="1">IF(AF$5="",0,SUMIFS(INDIRECT($S$2&amp;$A21&amp;":"&amp;$A21),BP!$5:$5,AF$4))</f>
        <v>0</v>
      </c>
      <c r="AG21" s="3">
        <f ca="1">IF(AG$5="",0,SUMIFS(INDIRECT($S$2&amp;$A21&amp;":"&amp;$A21),BP!$5:$5,AG$4))</f>
        <v>0</v>
      </c>
      <c r="AH21" s="3">
        <f ca="1">IF(AH$5="",0,SUMIFS(INDIRECT($S$2&amp;$A21&amp;":"&amp;$A21),BP!$5:$5,AH$4))</f>
        <v>0</v>
      </c>
      <c r="AI21" s="3">
        <f ca="1">IF(AI$5="",0,SUMIFS(INDIRECT($S$2&amp;$A21&amp;":"&amp;$A21),BP!$5:$5,AI$4))</f>
        <v>0</v>
      </c>
      <c r="AJ21" s="3">
        <f ca="1">IF(AJ$5="",0,SUMIFS(INDIRECT($S$2&amp;$A21&amp;":"&amp;$A21),BP!$5:$5,AJ$4))</f>
        <v>0</v>
      </c>
      <c r="AK21" s="3">
        <f ca="1">IF(AK$5="",0,SUMIFS(INDIRECT($S$2&amp;$A21&amp;":"&amp;$A21),BP!$5:$5,AK$4))</f>
        <v>0</v>
      </c>
      <c r="AL21" s="3">
        <f ca="1">IF(AL$5="",0,SUMIFS(INDIRECT($S$2&amp;$A21&amp;":"&amp;$A21),BP!$5:$5,AL$4))</f>
        <v>0</v>
      </c>
      <c r="AM21" s="3">
        <f ca="1">IF(AM$5="",0,SUMIFS(INDIRECT($S$2&amp;$A21&amp;":"&amp;$A21),BP!$5:$5,AM$4))</f>
        <v>0</v>
      </c>
      <c r="AN21" s="3">
        <f ca="1">IF(AN$5="",0,SUMIFS(INDIRECT($S$2&amp;$A21&amp;":"&amp;$A21),BP!$5:$5,AN$4))</f>
        <v>0</v>
      </c>
      <c r="AO21" s="3">
        <f ca="1">IF(AO$5="",0,SUMIFS(INDIRECT($S$2&amp;$A21&amp;":"&amp;$A21),BP!$5:$5,AO$4))</f>
        <v>0</v>
      </c>
      <c r="AP21" s="3">
        <f ca="1">IF(AP$5="",0,SUMIFS(INDIRECT($S$2&amp;$A21&amp;":"&amp;$A21),BP!$5:$5,AP$4))</f>
        <v>0</v>
      </c>
      <c r="AQ21" s="3">
        <f ca="1">IF(AQ$5="",0,SUMIFS(INDIRECT($S$2&amp;$A21&amp;":"&amp;$A21),BP!$5:$5,AQ$4))</f>
        <v>0</v>
      </c>
      <c r="AR21" s="3">
        <f ca="1">IF(AR$5="",0,SUMIFS(INDIRECT($S$2&amp;$A21&amp;":"&amp;$A21),BP!$5:$5,AR$4))</f>
        <v>0</v>
      </c>
      <c r="AS21" s="3">
        <f ca="1">IF(AS$5="",0,SUMIFS(INDIRECT($S$2&amp;$A21&amp;":"&amp;$A21),BP!$5:$5,AS$4))</f>
        <v>0</v>
      </c>
      <c r="AT21" s="3">
        <f ca="1">IF(AT$5="",0,SUMIFS(INDIRECT($S$2&amp;$A21&amp;":"&amp;$A21),BP!$5:$5,AT$4))</f>
        <v>0</v>
      </c>
      <c r="AU21" s="3">
        <f ca="1">IF(AU$5="",0,SUMIFS(INDIRECT($S$2&amp;$A21&amp;":"&amp;$A21),BP!$5:$5,AU$4))</f>
        <v>0</v>
      </c>
      <c r="AV21" s="3">
        <f ca="1">IF(AV$5="",0,SUMIFS(INDIRECT($S$2&amp;$A21&amp;":"&amp;$A21),BP!$5:$5,AV$4))</f>
        <v>0</v>
      </c>
      <c r="AW21" s="3">
        <f ca="1">IF(AW$5="",0,SUMIFS(INDIRECT($S$2&amp;$A21&amp;":"&amp;$A21),BP!$5:$5,AW$4))</f>
        <v>0</v>
      </c>
      <c r="AX21" s="3">
        <f ca="1">IF(AX$5="",0,SUMIFS(INDIRECT($S$2&amp;$A21&amp;":"&amp;$A21),BP!$5:$5,AX$4))</f>
        <v>0</v>
      </c>
      <c r="AY21" s="3">
        <f ca="1">IF(AY$5="",0,SUMIFS(INDIRECT($S$2&amp;$A21&amp;":"&amp;$A21),BP!$5:$5,AY$4))</f>
        <v>0</v>
      </c>
      <c r="AZ21" s="3">
        <f ca="1">IF(AZ$5="",0,SUMIFS(INDIRECT($S$2&amp;$A21&amp;":"&amp;$A21),BP!$5:$5,AZ$4))</f>
        <v>0</v>
      </c>
      <c r="BA21" s="3">
        <f ca="1">IF(BA$5="",0,SUMIFS(INDIRECT($S$2&amp;$A21&amp;":"&amp;$A21),BP!$5:$5,BA$4))</f>
        <v>0</v>
      </c>
      <c r="BB21" s="3">
        <f ca="1">IF(BB$5="",0,SUMIFS(INDIRECT($S$2&amp;$A21&amp;":"&amp;$A21),BP!$5:$5,BB$4))</f>
        <v>0</v>
      </c>
      <c r="BC21" s="3">
        <f ca="1">IF(BC$5="",0,SUMIFS(INDIRECT($S$2&amp;$A21&amp;":"&amp;$A21),BP!$5:$5,BC$4))</f>
        <v>0</v>
      </c>
      <c r="BD21" s="3">
        <f ca="1">IF(BD$5="",0,SUMIFS(INDIRECT($S$2&amp;$A21&amp;":"&amp;$A21),BP!$5:$5,BD$4))</f>
        <v>0</v>
      </c>
      <c r="BE21" s="3">
        <f ca="1">IF(BE$5="",0,SUMIFS(INDIRECT($S$2&amp;$A21&amp;":"&amp;$A21),BP!$5:$5,BE$4))</f>
        <v>0</v>
      </c>
      <c r="BF21" s="3">
        <f ca="1">IF(BF$5="",0,SUMIFS(INDIRECT($S$2&amp;$A21&amp;":"&amp;$A21),BP!$5:$5,BF$4))</f>
        <v>0</v>
      </c>
      <c r="BG21" s="3">
        <f ca="1">IF(BG$5="",0,SUMIFS(INDIRECT($S$2&amp;$A21&amp;":"&amp;$A21),BP!$5:$5,BG$4))</f>
        <v>0</v>
      </c>
      <c r="BH21" s="3">
        <f ca="1">IF(BH$5="",0,SUMIFS(INDIRECT($S$2&amp;$A21&amp;":"&amp;$A21),BP!$5:$5,BH$4))</f>
        <v>0</v>
      </c>
      <c r="BI21" s="3">
        <f ca="1">IF(BI$5="",0,SUMIFS(INDIRECT($S$2&amp;$A21&amp;":"&amp;$A21),BP!$5:$5,BI$4))</f>
        <v>0</v>
      </c>
      <c r="BJ21" s="3">
        <f>IF(BJ$5="",0,SUMIFS(BP!21:21,BP!$5:$5,BJ$4))</f>
        <v>0</v>
      </c>
      <c r="BK21" s="3">
        <f>IF(BK$5="",0,SUMIFS(BP!21:21,BP!$5:$5,BK$4))</f>
        <v>0</v>
      </c>
      <c r="BL21" s="3">
        <f>IF(BL$5="",0,SUMIFS(BP!21:21,BP!$5:$5,BL$4))</f>
        <v>0</v>
      </c>
      <c r="BM21" s="3">
        <f>IF(BM$5="",0,SUMIFS(BP!21:21,BP!$5:$5,BM$4))</f>
        <v>0</v>
      </c>
      <c r="BN21" s="3">
        <f>IF(BN$5="",0,SUMIFS(BP!21:21,BP!$5:$5,BN$4))</f>
        <v>0</v>
      </c>
      <c r="BO21" s="3">
        <f>IF(BO$5="",0,SUMIFS(BP!21:21,BP!$5:$5,BO$4))</f>
        <v>0</v>
      </c>
      <c r="BP21" s="3">
        <f>IF(BP$5="",0,SUMIFS(BP!21:21,BP!$5:$5,BP$4))</f>
        <v>0</v>
      </c>
      <c r="BQ21" s="3">
        <f>IF(BQ$5="",0,SUMIFS(BP!21:21,BP!$5:$5,BQ$4))</f>
        <v>0</v>
      </c>
      <c r="BR21" s="3">
        <f>IF(BR$5="",0,SUMIFS(BP!21:21,BP!$5:$5,BR$4))</f>
        <v>0</v>
      </c>
      <c r="BS21" s="3">
        <f>IF(BS$5="",0,SUMIFS(BP!21:21,BP!$5:$5,BS$4))</f>
        <v>0</v>
      </c>
      <c r="BT21" s="3">
        <f>IF(BT$5="",0,SUMIFS(BP!21:21,BP!$5:$5,BT$4))</f>
        <v>0</v>
      </c>
      <c r="BU21" s="3">
        <f>IF(BU$5="",0,SUMIFS(BP!21:21,BP!$5:$5,BU$4))</f>
        <v>0</v>
      </c>
      <c r="BV21" s="3">
        <f>IF(BV$5="",0,SUMIFS(BP!21:21,BP!$5:$5,BV$4))</f>
        <v>0</v>
      </c>
      <c r="BW21" s="3">
        <f>IF(BW$5="",0,SUMIFS(BP!21:21,BP!$5:$5,BW$4))</f>
        <v>0</v>
      </c>
      <c r="BX21" s="3">
        <f>IF(BX$5="",0,SUMIFS(BP!21:21,BP!$5:$5,BX$4))</f>
        <v>0</v>
      </c>
      <c r="BY21" s="3">
        <f>IF(BY$5="",0,SUMIFS(BP!21:21,BP!$5:$5,BY$4))</f>
        <v>0</v>
      </c>
      <c r="BZ21" s="3">
        <f>IF(BZ$5="",0,SUMIFS(BP!21:21,BP!$5:$5,BZ$4))</f>
        <v>0</v>
      </c>
      <c r="CA21" s="3">
        <f>IF(CA$5="",0,SUMIFS(BP!21:21,BP!$5:$5,CA$4))</f>
        <v>0</v>
      </c>
      <c r="CB21" s="3">
        <f>IF(CB$5="",0,SUMIFS(BP!21:21,BP!$5:$5,CB$4))</f>
        <v>0</v>
      </c>
      <c r="CC21" s="3">
        <f>IF(CC$5="",0,SUMIFS(BP!21:21,BP!$5:$5,CC$4))</f>
        <v>0</v>
      </c>
      <c r="CD21" s="3">
        <f>IF(CD$5="",0,SUMIFS(BP!21:21,BP!$5:$5,CD$4))</f>
        <v>0</v>
      </c>
      <c r="CE21" s="3">
        <f>IF(CE$5="",0,SUMIFS(BP!21:21,BP!$5:$5,CE$4))</f>
        <v>0</v>
      </c>
      <c r="CF21" s="3">
        <f>IF(CF$5="",0,SUMIFS(BP!21:21,BP!$5:$5,CF$4))</f>
        <v>0</v>
      </c>
      <c r="CG21" s="3">
        <f>IF(CG$5="",0,SUMIFS(BP!21:21,BP!$5:$5,CG$4))</f>
        <v>0</v>
      </c>
      <c r="CH21" s="3">
        <f>IF(CH$5="",0,SUMIFS(BP!21:21,BP!$5:$5,CH$4))</f>
        <v>0</v>
      </c>
      <c r="CI21" s="3">
        <f>IF(CI$5="",0,SUMIFS(BP!21:21,BP!$5:$5,CI$4))</f>
        <v>0</v>
      </c>
      <c r="CJ21" s="3">
        <f>IF(CJ$5="",0,SUMIFS(BP!21:21,BP!$5:$5,CJ$4))</f>
        <v>0</v>
      </c>
      <c r="CK21" s="3">
        <f>IF(CK$5="",0,SUMIFS(BP!21:21,BP!$5:$5,CK$4))</f>
        <v>0</v>
      </c>
      <c r="CL21" s="3">
        <f>IF(CL$5="",0,SUMIFS(BP!21:21,BP!$5:$5,CL$4))</f>
        <v>0</v>
      </c>
      <c r="CM21" s="3">
        <f>IF(CM$5="",0,SUMIFS(BP!21:21,BP!$5:$5,CM$4))</f>
        <v>0</v>
      </c>
      <c r="CN21" s="3">
        <f>IF(CN$5="",0,SUMIFS(BP!21:21,BP!$5:$5,CN$4))</f>
        <v>0</v>
      </c>
      <c r="CO21" s="3">
        <f>IF(CO$5="",0,SUMIFS(BP!21:21,BP!$5:$5,CO$4))</f>
        <v>0</v>
      </c>
      <c r="CP21" s="3">
        <f>IF(CP$5="",0,SUMIFS(BP!21:21,BP!$5:$5,CP$4))</f>
        <v>0</v>
      </c>
      <c r="CQ21" s="3">
        <f>IF(CQ$5="",0,SUMIFS(BP!21:21,BP!$5:$5,CQ$4))</f>
        <v>0</v>
      </c>
      <c r="CR21" s="3">
        <f>IF(CR$5="",0,SUMIFS(BP!21:21,BP!$5:$5,CR$4))</f>
        <v>0</v>
      </c>
      <c r="CS21" s="3">
        <f>IF(CS$5="",0,SUMIFS(BP!21:21,BP!$5:$5,CS$4))</f>
        <v>0</v>
      </c>
      <c r="CT21" s="3">
        <f>IF(CT$5="",0,SUMIFS(BP!21:21,BP!$5:$5,CT$4))</f>
        <v>0</v>
      </c>
    </row>
    <row r="22" spans="1:98" s="2" customFormat="1" ht="10.199999999999999" x14ac:dyDescent="0.2">
      <c r="A22" s="11">
        <f>ROW()</f>
        <v>22</v>
      </c>
      <c r="E22" s="15"/>
      <c r="W22" s="5"/>
      <c r="Z22" s="3">
        <f ca="1">IF(Z$5="",0,SUMIFS(INDIRECT($S$2&amp;$A22&amp;":"&amp;$A22),BP!$5:$5,Z$4))</f>
        <v>0</v>
      </c>
      <c r="AA22" s="3">
        <f ca="1">IF(AA$5="",0,SUMIFS(INDIRECT($S$2&amp;$A22&amp;":"&amp;$A22),BP!$5:$5,AA$4))</f>
        <v>0</v>
      </c>
      <c r="AB22" s="3">
        <f ca="1">IF(AB$5="",0,SUMIFS(INDIRECT($S$2&amp;$A22&amp;":"&amp;$A22),BP!$5:$5,AB$4))</f>
        <v>0</v>
      </c>
      <c r="AC22" s="3">
        <f ca="1">IF(AC$5="",0,SUMIFS(INDIRECT($S$2&amp;$A22&amp;":"&amp;$A22),BP!$5:$5,AC$4))</f>
        <v>0</v>
      </c>
      <c r="AD22" s="3">
        <f ca="1">IF(AD$5="",0,SUMIFS(INDIRECT($S$2&amp;$A22&amp;":"&amp;$A22),BP!$5:$5,AD$4))</f>
        <v>0</v>
      </c>
      <c r="AE22" s="3">
        <f ca="1">IF(AE$5="",0,SUMIFS(INDIRECT($S$2&amp;$A22&amp;":"&amp;$A22),BP!$5:$5,AE$4))</f>
        <v>0</v>
      </c>
      <c r="AF22" s="3">
        <f ca="1">IF(AF$5="",0,SUMIFS(INDIRECT($S$2&amp;$A22&amp;":"&amp;$A22),BP!$5:$5,AF$4))</f>
        <v>0</v>
      </c>
      <c r="AG22" s="3">
        <f ca="1">IF(AG$5="",0,SUMIFS(INDIRECT($S$2&amp;$A22&amp;":"&amp;$A22),BP!$5:$5,AG$4))</f>
        <v>0</v>
      </c>
      <c r="AH22" s="3">
        <f ca="1">IF(AH$5="",0,SUMIFS(INDIRECT($S$2&amp;$A22&amp;":"&amp;$A22),BP!$5:$5,AH$4))</f>
        <v>0</v>
      </c>
      <c r="AI22" s="3">
        <f ca="1">IF(AI$5="",0,SUMIFS(INDIRECT($S$2&amp;$A22&amp;":"&amp;$A22),BP!$5:$5,AI$4))</f>
        <v>0</v>
      </c>
      <c r="AJ22" s="3">
        <f ca="1">IF(AJ$5="",0,SUMIFS(INDIRECT($S$2&amp;$A22&amp;":"&amp;$A22),BP!$5:$5,AJ$4))</f>
        <v>0</v>
      </c>
      <c r="AK22" s="3">
        <f ca="1">IF(AK$5="",0,SUMIFS(INDIRECT($S$2&amp;$A22&amp;":"&amp;$A22),BP!$5:$5,AK$4))</f>
        <v>0</v>
      </c>
      <c r="AL22" s="3">
        <f ca="1">IF(AL$5="",0,SUMIFS(INDIRECT($S$2&amp;$A22&amp;":"&amp;$A22),BP!$5:$5,AL$4))</f>
        <v>0</v>
      </c>
      <c r="AM22" s="3">
        <f ca="1">IF(AM$5="",0,SUMIFS(INDIRECT($S$2&amp;$A22&amp;":"&amp;$A22),BP!$5:$5,AM$4))</f>
        <v>0</v>
      </c>
      <c r="AN22" s="3">
        <f ca="1">IF(AN$5="",0,SUMIFS(INDIRECT($S$2&amp;$A22&amp;":"&amp;$A22),BP!$5:$5,AN$4))</f>
        <v>0</v>
      </c>
      <c r="AO22" s="3">
        <f ca="1">IF(AO$5="",0,SUMIFS(INDIRECT($S$2&amp;$A22&amp;":"&amp;$A22),BP!$5:$5,AO$4))</f>
        <v>0</v>
      </c>
      <c r="AP22" s="3">
        <f ca="1">IF(AP$5="",0,SUMIFS(INDIRECT($S$2&amp;$A22&amp;":"&amp;$A22),BP!$5:$5,AP$4))</f>
        <v>0</v>
      </c>
      <c r="AQ22" s="3">
        <f ca="1">IF(AQ$5="",0,SUMIFS(INDIRECT($S$2&amp;$A22&amp;":"&amp;$A22),BP!$5:$5,AQ$4))</f>
        <v>0</v>
      </c>
      <c r="AR22" s="3">
        <f ca="1">IF(AR$5="",0,SUMIFS(INDIRECT($S$2&amp;$A22&amp;":"&amp;$A22),BP!$5:$5,AR$4))</f>
        <v>0</v>
      </c>
      <c r="AS22" s="3">
        <f ca="1">IF(AS$5="",0,SUMIFS(INDIRECT($S$2&amp;$A22&amp;":"&amp;$A22),BP!$5:$5,AS$4))</f>
        <v>0</v>
      </c>
      <c r="AT22" s="3">
        <f ca="1">IF(AT$5="",0,SUMIFS(INDIRECT($S$2&amp;$A22&amp;":"&amp;$A22),BP!$5:$5,AT$4))</f>
        <v>0</v>
      </c>
      <c r="AU22" s="3">
        <f ca="1">IF(AU$5="",0,SUMIFS(INDIRECT($S$2&amp;$A22&amp;":"&amp;$A22),BP!$5:$5,AU$4))</f>
        <v>0</v>
      </c>
      <c r="AV22" s="3">
        <f ca="1">IF(AV$5="",0,SUMIFS(INDIRECT($S$2&amp;$A22&amp;":"&amp;$A22),BP!$5:$5,AV$4))</f>
        <v>0</v>
      </c>
      <c r="AW22" s="3">
        <f ca="1">IF(AW$5="",0,SUMIFS(INDIRECT($S$2&amp;$A22&amp;":"&amp;$A22),BP!$5:$5,AW$4))</f>
        <v>0</v>
      </c>
      <c r="AX22" s="3">
        <f ca="1">IF(AX$5="",0,SUMIFS(INDIRECT($S$2&amp;$A22&amp;":"&amp;$A22),BP!$5:$5,AX$4))</f>
        <v>0</v>
      </c>
      <c r="AY22" s="3">
        <f ca="1">IF(AY$5="",0,SUMIFS(INDIRECT($S$2&amp;$A22&amp;":"&amp;$A22),BP!$5:$5,AY$4))</f>
        <v>0</v>
      </c>
      <c r="AZ22" s="3">
        <f ca="1">IF(AZ$5="",0,SUMIFS(INDIRECT($S$2&amp;$A22&amp;":"&amp;$A22),BP!$5:$5,AZ$4))</f>
        <v>0</v>
      </c>
      <c r="BA22" s="3">
        <f ca="1">IF(BA$5="",0,SUMIFS(INDIRECT($S$2&amp;$A22&amp;":"&amp;$A22),BP!$5:$5,BA$4))</f>
        <v>0</v>
      </c>
      <c r="BB22" s="3">
        <f ca="1">IF(BB$5="",0,SUMIFS(INDIRECT($S$2&amp;$A22&amp;":"&amp;$A22),BP!$5:$5,BB$4))</f>
        <v>0</v>
      </c>
      <c r="BC22" s="3">
        <f ca="1">IF(BC$5="",0,SUMIFS(INDIRECT($S$2&amp;$A22&amp;":"&amp;$A22),BP!$5:$5,BC$4))</f>
        <v>0</v>
      </c>
      <c r="BD22" s="3">
        <f ca="1">IF(BD$5="",0,SUMIFS(INDIRECT($S$2&amp;$A22&amp;":"&amp;$A22),BP!$5:$5,BD$4))</f>
        <v>0</v>
      </c>
      <c r="BE22" s="3">
        <f ca="1">IF(BE$5="",0,SUMIFS(INDIRECT($S$2&amp;$A22&amp;":"&amp;$A22),BP!$5:$5,BE$4))</f>
        <v>0</v>
      </c>
      <c r="BF22" s="3">
        <f ca="1">IF(BF$5="",0,SUMIFS(INDIRECT($S$2&amp;$A22&amp;":"&amp;$A22),BP!$5:$5,BF$4))</f>
        <v>0</v>
      </c>
      <c r="BG22" s="3">
        <f ca="1">IF(BG$5="",0,SUMIFS(INDIRECT($S$2&amp;$A22&amp;":"&amp;$A22),BP!$5:$5,BG$4))</f>
        <v>0</v>
      </c>
      <c r="BH22" s="3">
        <f ca="1">IF(BH$5="",0,SUMIFS(INDIRECT($S$2&amp;$A22&amp;":"&amp;$A22),BP!$5:$5,BH$4))</f>
        <v>0</v>
      </c>
      <c r="BI22" s="3">
        <f ca="1">IF(BI$5="",0,SUMIFS(INDIRECT($S$2&amp;$A22&amp;":"&amp;$A22),BP!$5:$5,BI$4))</f>
        <v>0</v>
      </c>
      <c r="BJ22" s="3">
        <f>IF(BJ$5="",0,SUMIFS(BP!22:22,BP!$5:$5,BJ$4))</f>
        <v>0</v>
      </c>
      <c r="BK22" s="3">
        <f>IF(BK$5="",0,SUMIFS(BP!22:22,BP!$5:$5,BK$4))</f>
        <v>0</v>
      </c>
      <c r="BL22" s="3">
        <f>IF(BL$5="",0,SUMIFS(BP!22:22,BP!$5:$5,BL$4))</f>
        <v>0</v>
      </c>
      <c r="BM22" s="3">
        <f>IF(BM$5="",0,SUMIFS(BP!22:22,BP!$5:$5,BM$4))</f>
        <v>0</v>
      </c>
      <c r="BN22" s="3">
        <f>IF(BN$5="",0,SUMIFS(BP!22:22,BP!$5:$5,BN$4))</f>
        <v>0</v>
      </c>
      <c r="BO22" s="3">
        <f>IF(BO$5="",0,SUMIFS(BP!22:22,BP!$5:$5,BO$4))</f>
        <v>0</v>
      </c>
      <c r="BP22" s="3">
        <f>IF(BP$5="",0,SUMIFS(BP!22:22,BP!$5:$5,BP$4))</f>
        <v>0</v>
      </c>
      <c r="BQ22" s="3">
        <f>IF(BQ$5="",0,SUMIFS(BP!22:22,BP!$5:$5,BQ$4))</f>
        <v>0</v>
      </c>
      <c r="BR22" s="3">
        <f>IF(BR$5="",0,SUMIFS(BP!22:22,BP!$5:$5,BR$4))</f>
        <v>0</v>
      </c>
      <c r="BS22" s="3">
        <f>IF(BS$5="",0,SUMIFS(BP!22:22,BP!$5:$5,BS$4))</f>
        <v>0</v>
      </c>
      <c r="BT22" s="3">
        <f>IF(BT$5="",0,SUMIFS(BP!22:22,BP!$5:$5,BT$4))</f>
        <v>0</v>
      </c>
      <c r="BU22" s="3">
        <f>IF(BU$5="",0,SUMIFS(BP!22:22,BP!$5:$5,BU$4))</f>
        <v>0</v>
      </c>
      <c r="BV22" s="3">
        <f>IF(BV$5="",0,SUMIFS(BP!22:22,BP!$5:$5,BV$4))</f>
        <v>0</v>
      </c>
      <c r="BW22" s="3">
        <f>IF(BW$5="",0,SUMIFS(BP!22:22,BP!$5:$5,BW$4))</f>
        <v>0</v>
      </c>
      <c r="BX22" s="3">
        <f>IF(BX$5="",0,SUMIFS(BP!22:22,BP!$5:$5,BX$4))</f>
        <v>0</v>
      </c>
      <c r="BY22" s="3">
        <f>IF(BY$5="",0,SUMIFS(BP!22:22,BP!$5:$5,BY$4))</f>
        <v>0</v>
      </c>
      <c r="BZ22" s="3">
        <f>IF(BZ$5="",0,SUMIFS(BP!22:22,BP!$5:$5,BZ$4))</f>
        <v>0</v>
      </c>
      <c r="CA22" s="3">
        <f>IF(CA$5="",0,SUMIFS(BP!22:22,BP!$5:$5,CA$4))</f>
        <v>0</v>
      </c>
      <c r="CB22" s="3">
        <f>IF(CB$5="",0,SUMIFS(BP!22:22,BP!$5:$5,CB$4))</f>
        <v>0</v>
      </c>
      <c r="CC22" s="3">
        <f>IF(CC$5="",0,SUMIFS(BP!22:22,BP!$5:$5,CC$4))</f>
        <v>0</v>
      </c>
      <c r="CD22" s="3">
        <f>IF(CD$5="",0,SUMIFS(BP!22:22,BP!$5:$5,CD$4))</f>
        <v>0</v>
      </c>
      <c r="CE22" s="3">
        <f>IF(CE$5="",0,SUMIFS(BP!22:22,BP!$5:$5,CE$4))</f>
        <v>0</v>
      </c>
      <c r="CF22" s="3">
        <f>IF(CF$5="",0,SUMIFS(BP!22:22,BP!$5:$5,CF$4))</f>
        <v>0</v>
      </c>
      <c r="CG22" s="3">
        <f>IF(CG$5="",0,SUMIFS(BP!22:22,BP!$5:$5,CG$4))</f>
        <v>0</v>
      </c>
      <c r="CH22" s="3">
        <f>IF(CH$5="",0,SUMIFS(BP!22:22,BP!$5:$5,CH$4))</f>
        <v>0</v>
      </c>
      <c r="CI22" s="3">
        <f>IF(CI$5="",0,SUMIFS(BP!22:22,BP!$5:$5,CI$4))</f>
        <v>0</v>
      </c>
      <c r="CJ22" s="3">
        <f>IF(CJ$5="",0,SUMIFS(BP!22:22,BP!$5:$5,CJ$4))</f>
        <v>0</v>
      </c>
      <c r="CK22" s="3">
        <f>IF(CK$5="",0,SUMIFS(BP!22:22,BP!$5:$5,CK$4))</f>
        <v>0</v>
      </c>
      <c r="CL22" s="3">
        <f>IF(CL$5="",0,SUMIFS(BP!22:22,BP!$5:$5,CL$4))</f>
        <v>0</v>
      </c>
      <c r="CM22" s="3">
        <f>IF(CM$5="",0,SUMIFS(BP!22:22,BP!$5:$5,CM$4))</f>
        <v>0</v>
      </c>
      <c r="CN22" s="3">
        <f>IF(CN$5="",0,SUMIFS(BP!22:22,BP!$5:$5,CN$4))</f>
        <v>0</v>
      </c>
      <c r="CO22" s="3">
        <f>IF(CO$5="",0,SUMIFS(BP!22:22,BP!$5:$5,CO$4))</f>
        <v>0</v>
      </c>
      <c r="CP22" s="3">
        <f>IF(CP$5="",0,SUMIFS(BP!22:22,BP!$5:$5,CP$4))</f>
        <v>0</v>
      </c>
      <c r="CQ22" s="3">
        <f>IF(CQ$5="",0,SUMIFS(BP!22:22,BP!$5:$5,CQ$4))</f>
        <v>0</v>
      </c>
      <c r="CR22" s="3">
        <f>IF(CR$5="",0,SUMIFS(BP!22:22,BP!$5:$5,CR$4))</f>
        <v>0</v>
      </c>
      <c r="CS22" s="3">
        <f>IF(CS$5="",0,SUMIFS(BP!22:22,BP!$5:$5,CS$4))</f>
        <v>0</v>
      </c>
      <c r="CT22" s="3">
        <f>IF(CT$5="",0,SUMIFS(BP!22:22,BP!$5:$5,CT$4))</f>
        <v>0</v>
      </c>
    </row>
    <row r="23" spans="1:98" s="2" customFormat="1" ht="10.199999999999999" x14ac:dyDescent="0.2">
      <c r="A23" s="11">
        <f>ROW()</f>
        <v>23</v>
      </c>
      <c r="E23" s="15"/>
      <c r="W23" s="5"/>
      <c r="Z23" s="3">
        <f ca="1">IF(Z$5="",0,SUMIFS(INDIRECT($S$2&amp;$A23&amp;":"&amp;$A23),BP!$5:$5,Z$4))</f>
        <v>0</v>
      </c>
      <c r="AA23" s="3">
        <f ca="1">IF(AA$5="",0,SUMIFS(INDIRECT($S$2&amp;$A23&amp;":"&amp;$A23),BP!$5:$5,AA$4))</f>
        <v>0</v>
      </c>
      <c r="AB23" s="3">
        <f ca="1">IF(AB$5="",0,SUMIFS(INDIRECT($S$2&amp;$A23&amp;":"&amp;$A23),BP!$5:$5,AB$4))</f>
        <v>0</v>
      </c>
      <c r="AC23" s="3">
        <f ca="1">IF(AC$5="",0,SUMIFS(INDIRECT($S$2&amp;$A23&amp;":"&amp;$A23),BP!$5:$5,AC$4))</f>
        <v>0</v>
      </c>
      <c r="AD23" s="3">
        <f ca="1">IF(AD$5="",0,SUMIFS(INDIRECT($S$2&amp;$A23&amp;":"&amp;$A23),BP!$5:$5,AD$4))</f>
        <v>0</v>
      </c>
      <c r="AE23" s="3">
        <f ca="1">IF(AE$5="",0,SUMIFS(INDIRECT($S$2&amp;$A23&amp;":"&amp;$A23),BP!$5:$5,AE$4))</f>
        <v>0</v>
      </c>
      <c r="AF23" s="3">
        <f ca="1">IF(AF$5="",0,SUMIFS(INDIRECT($S$2&amp;$A23&amp;":"&amp;$A23),BP!$5:$5,AF$4))</f>
        <v>0</v>
      </c>
      <c r="AG23" s="3">
        <f ca="1">IF(AG$5="",0,SUMIFS(INDIRECT($S$2&amp;$A23&amp;":"&amp;$A23),BP!$5:$5,AG$4))</f>
        <v>0</v>
      </c>
      <c r="AH23" s="3">
        <f ca="1">IF(AH$5="",0,SUMIFS(INDIRECT($S$2&amp;$A23&amp;":"&amp;$A23),BP!$5:$5,AH$4))</f>
        <v>0</v>
      </c>
      <c r="AI23" s="3">
        <f ca="1">IF(AI$5="",0,SUMIFS(INDIRECT($S$2&amp;$A23&amp;":"&amp;$A23),BP!$5:$5,AI$4))</f>
        <v>0</v>
      </c>
      <c r="AJ23" s="3">
        <f ca="1">IF(AJ$5="",0,SUMIFS(INDIRECT($S$2&amp;$A23&amp;":"&amp;$A23),BP!$5:$5,AJ$4))</f>
        <v>0</v>
      </c>
      <c r="AK23" s="3">
        <f ca="1">IF(AK$5="",0,SUMIFS(INDIRECT($S$2&amp;$A23&amp;":"&amp;$A23),BP!$5:$5,AK$4))</f>
        <v>0</v>
      </c>
      <c r="AL23" s="3">
        <f ca="1">IF(AL$5="",0,SUMIFS(INDIRECT($S$2&amp;$A23&amp;":"&amp;$A23),BP!$5:$5,AL$4))</f>
        <v>0</v>
      </c>
      <c r="AM23" s="3">
        <f ca="1">IF(AM$5="",0,SUMIFS(INDIRECT($S$2&amp;$A23&amp;":"&amp;$A23),BP!$5:$5,AM$4))</f>
        <v>0</v>
      </c>
      <c r="AN23" s="3">
        <f ca="1">IF(AN$5="",0,SUMIFS(INDIRECT($S$2&amp;$A23&amp;":"&amp;$A23),BP!$5:$5,AN$4))</f>
        <v>0</v>
      </c>
      <c r="AO23" s="3">
        <f ca="1">IF(AO$5="",0,SUMIFS(INDIRECT($S$2&amp;$A23&amp;":"&amp;$A23),BP!$5:$5,AO$4))</f>
        <v>0</v>
      </c>
      <c r="AP23" s="3">
        <f ca="1">IF(AP$5="",0,SUMIFS(INDIRECT($S$2&amp;$A23&amp;":"&amp;$A23),BP!$5:$5,AP$4))</f>
        <v>0</v>
      </c>
      <c r="AQ23" s="3">
        <f ca="1">IF(AQ$5="",0,SUMIFS(INDIRECT($S$2&amp;$A23&amp;":"&amp;$A23),BP!$5:$5,AQ$4))</f>
        <v>0</v>
      </c>
      <c r="AR23" s="3">
        <f ca="1">IF(AR$5="",0,SUMIFS(INDIRECT($S$2&amp;$A23&amp;":"&amp;$A23),BP!$5:$5,AR$4))</f>
        <v>0</v>
      </c>
      <c r="AS23" s="3">
        <f ca="1">IF(AS$5="",0,SUMIFS(INDIRECT($S$2&amp;$A23&amp;":"&amp;$A23),BP!$5:$5,AS$4))</f>
        <v>0</v>
      </c>
      <c r="AT23" s="3">
        <f ca="1">IF(AT$5="",0,SUMIFS(INDIRECT($S$2&amp;$A23&amp;":"&amp;$A23),BP!$5:$5,AT$4))</f>
        <v>0</v>
      </c>
      <c r="AU23" s="3">
        <f ca="1">IF(AU$5="",0,SUMIFS(INDIRECT($S$2&amp;$A23&amp;":"&amp;$A23),BP!$5:$5,AU$4))</f>
        <v>0</v>
      </c>
      <c r="AV23" s="3">
        <f ca="1">IF(AV$5="",0,SUMIFS(INDIRECT($S$2&amp;$A23&amp;":"&amp;$A23),BP!$5:$5,AV$4))</f>
        <v>0</v>
      </c>
      <c r="AW23" s="3">
        <f ca="1">IF(AW$5="",0,SUMIFS(INDIRECT($S$2&amp;$A23&amp;":"&amp;$A23),BP!$5:$5,AW$4))</f>
        <v>0</v>
      </c>
      <c r="AX23" s="3">
        <f ca="1">IF(AX$5="",0,SUMIFS(INDIRECT($S$2&amp;$A23&amp;":"&amp;$A23),BP!$5:$5,AX$4))</f>
        <v>0</v>
      </c>
      <c r="AY23" s="3">
        <f ca="1">IF(AY$5="",0,SUMIFS(INDIRECT($S$2&amp;$A23&amp;":"&amp;$A23),BP!$5:$5,AY$4))</f>
        <v>0</v>
      </c>
      <c r="AZ23" s="3">
        <f ca="1">IF(AZ$5="",0,SUMIFS(INDIRECT($S$2&amp;$A23&amp;":"&amp;$A23),BP!$5:$5,AZ$4))</f>
        <v>0</v>
      </c>
      <c r="BA23" s="3">
        <f ca="1">IF(BA$5="",0,SUMIFS(INDIRECT($S$2&amp;$A23&amp;":"&amp;$A23),BP!$5:$5,BA$4))</f>
        <v>0</v>
      </c>
      <c r="BB23" s="3">
        <f ca="1">IF(BB$5="",0,SUMIFS(INDIRECT($S$2&amp;$A23&amp;":"&amp;$A23),BP!$5:$5,BB$4))</f>
        <v>0</v>
      </c>
      <c r="BC23" s="3">
        <f ca="1">IF(BC$5="",0,SUMIFS(INDIRECT($S$2&amp;$A23&amp;":"&amp;$A23),BP!$5:$5,BC$4))</f>
        <v>0</v>
      </c>
      <c r="BD23" s="3">
        <f ca="1">IF(BD$5="",0,SUMIFS(INDIRECT($S$2&amp;$A23&amp;":"&amp;$A23),BP!$5:$5,BD$4))</f>
        <v>0</v>
      </c>
      <c r="BE23" s="3">
        <f ca="1">IF(BE$5="",0,SUMIFS(INDIRECT($S$2&amp;$A23&amp;":"&amp;$A23),BP!$5:$5,BE$4))</f>
        <v>0</v>
      </c>
      <c r="BF23" s="3">
        <f ca="1">IF(BF$5="",0,SUMIFS(INDIRECT($S$2&amp;$A23&amp;":"&amp;$A23),BP!$5:$5,BF$4))</f>
        <v>0</v>
      </c>
      <c r="BG23" s="3">
        <f ca="1">IF(BG$5="",0,SUMIFS(INDIRECT($S$2&amp;$A23&amp;":"&amp;$A23),BP!$5:$5,BG$4))</f>
        <v>0</v>
      </c>
      <c r="BH23" s="3">
        <f ca="1">IF(BH$5="",0,SUMIFS(INDIRECT($S$2&amp;$A23&amp;":"&amp;$A23),BP!$5:$5,BH$4))</f>
        <v>0</v>
      </c>
      <c r="BI23" s="3">
        <f ca="1">IF(BI$5="",0,SUMIFS(INDIRECT($S$2&amp;$A23&amp;":"&amp;$A23),BP!$5:$5,BI$4))</f>
        <v>0</v>
      </c>
      <c r="BJ23" s="3">
        <f>IF(BJ$5="",0,SUMIFS(BP!23:23,BP!$5:$5,BJ$4))</f>
        <v>0</v>
      </c>
      <c r="BK23" s="3">
        <f>IF(BK$5="",0,SUMIFS(BP!23:23,BP!$5:$5,BK$4))</f>
        <v>0</v>
      </c>
      <c r="BL23" s="3">
        <f>IF(BL$5="",0,SUMIFS(BP!23:23,BP!$5:$5,BL$4))</f>
        <v>0</v>
      </c>
      <c r="BM23" s="3">
        <f>IF(BM$5="",0,SUMIFS(BP!23:23,BP!$5:$5,BM$4))</f>
        <v>0</v>
      </c>
      <c r="BN23" s="3">
        <f>IF(BN$5="",0,SUMIFS(BP!23:23,BP!$5:$5,BN$4))</f>
        <v>0</v>
      </c>
      <c r="BO23" s="3">
        <f>IF(BO$5="",0,SUMIFS(BP!23:23,BP!$5:$5,BO$4))</f>
        <v>0</v>
      </c>
      <c r="BP23" s="3">
        <f>IF(BP$5="",0,SUMIFS(BP!23:23,BP!$5:$5,BP$4))</f>
        <v>0</v>
      </c>
      <c r="BQ23" s="3">
        <f>IF(BQ$5="",0,SUMIFS(BP!23:23,BP!$5:$5,BQ$4))</f>
        <v>0</v>
      </c>
      <c r="BR23" s="3">
        <f>IF(BR$5="",0,SUMIFS(BP!23:23,BP!$5:$5,BR$4))</f>
        <v>0</v>
      </c>
      <c r="BS23" s="3">
        <f>IF(BS$5="",0,SUMIFS(BP!23:23,BP!$5:$5,BS$4))</f>
        <v>0</v>
      </c>
      <c r="BT23" s="3">
        <f>IF(BT$5="",0,SUMIFS(BP!23:23,BP!$5:$5,BT$4))</f>
        <v>0</v>
      </c>
      <c r="BU23" s="3">
        <f>IF(BU$5="",0,SUMIFS(BP!23:23,BP!$5:$5,BU$4))</f>
        <v>0</v>
      </c>
      <c r="BV23" s="3">
        <f>IF(BV$5="",0,SUMIFS(BP!23:23,BP!$5:$5,BV$4))</f>
        <v>0</v>
      </c>
      <c r="BW23" s="3">
        <f>IF(BW$5="",0,SUMIFS(BP!23:23,BP!$5:$5,BW$4))</f>
        <v>0</v>
      </c>
      <c r="BX23" s="3">
        <f>IF(BX$5="",0,SUMIFS(BP!23:23,BP!$5:$5,BX$4))</f>
        <v>0</v>
      </c>
      <c r="BY23" s="3">
        <f>IF(BY$5="",0,SUMIFS(BP!23:23,BP!$5:$5,BY$4))</f>
        <v>0</v>
      </c>
      <c r="BZ23" s="3">
        <f>IF(BZ$5="",0,SUMIFS(BP!23:23,BP!$5:$5,BZ$4))</f>
        <v>0</v>
      </c>
      <c r="CA23" s="3">
        <f>IF(CA$5="",0,SUMIFS(BP!23:23,BP!$5:$5,CA$4))</f>
        <v>0</v>
      </c>
      <c r="CB23" s="3">
        <f>IF(CB$5="",0,SUMIFS(BP!23:23,BP!$5:$5,CB$4))</f>
        <v>0</v>
      </c>
      <c r="CC23" s="3">
        <f>IF(CC$5="",0,SUMIFS(BP!23:23,BP!$5:$5,CC$4))</f>
        <v>0</v>
      </c>
      <c r="CD23" s="3">
        <f>IF(CD$5="",0,SUMIFS(BP!23:23,BP!$5:$5,CD$4))</f>
        <v>0</v>
      </c>
      <c r="CE23" s="3">
        <f>IF(CE$5="",0,SUMIFS(BP!23:23,BP!$5:$5,CE$4))</f>
        <v>0</v>
      </c>
      <c r="CF23" s="3">
        <f>IF(CF$5="",0,SUMIFS(BP!23:23,BP!$5:$5,CF$4))</f>
        <v>0</v>
      </c>
      <c r="CG23" s="3">
        <f>IF(CG$5="",0,SUMIFS(BP!23:23,BP!$5:$5,CG$4))</f>
        <v>0</v>
      </c>
      <c r="CH23" s="3">
        <f>IF(CH$5="",0,SUMIFS(BP!23:23,BP!$5:$5,CH$4))</f>
        <v>0</v>
      </c>
      <c r="CI23" s="3">
        <f>IF(CI$5="",0,SUMIFS(BP!23:23,BP!$5:$5,CI$4))</f>
        <v>0</v>
      </c>
      <c r="CJ23" s="3">
        <f>IF(CJ$5="",0,SUMIFS(BP!23:23,BP!$5:$5,CJ$4))</f>
        <v>0</v>
      </c>
      <c r="CK23" s="3">
        <f>IF(CK$5="",0,SUMIFS(BP!23:23,BP!$5:$5,CK$4))</f>
        <v>0</v>
      </c>
      <c r="CL23" s="3">
        <f>IF(CL$5="",0,SUMIFS(BP!23:23,BP!$5:$5,CL$4))</f>
        <v>0</v>
      </c>
      <c r="CM23" s="3">
        <f>IF(CM$5="",0,SUMIFS(BP!23:23,BP!$5:$5,CM$4))</f>
        <v>0</v>
      </c>
      <c r="CN23" s="3">
        <f>IF(CN$5="",0,SUMIFS(BP!23:23,BP!$5:$5,CN$4))</f>
        <v>0</v>
      </c>
      <c r="CO23" s="3">
        <f>IF(CO$5="",0,SUMIFS(BP!23:23,BP!$5:$5,CO$4))</f>
        <v>0</v>
      </c>
      <c r="CP23" s="3">
        <f>IF(CP$5="",0,SUMIFS(BP!23:23,BP!$5:$5,CP$4))</f>
        <v>0</v>
      </c>
      <c r="CQ23" s="3">
        <f>IF(CQ$5="",0,SUMIFS(BP!23:23,BP!$5:$5,CQ$4))</f>
        <v>0</v>
      </c>
      <c r="CR23" s="3">
        <f>IF(CR$5="",0,SUMIFS(BP!23:23,BP!$5:$5,CR$4))</f>
        <v>0</v>
      </c>
      <c r="CS23" s="3">
        <f>IF(CS$5="",0,SUMIFS(BP!23:23,BP!$5:$5,CS$4))</f>
        <v>0</v>
      </c>
      <c r="CT23" s="3">
        <f>IF(CT$5="",0,SUMIFS(BP!23:23,BP!$5:$5,CT$4))</f>
        <v>0</v>
      </c>
    </row>
    <row r="24" spans="1:98" s="2" customFormat="1" ht="10.199999999999999" x14ac:dyDescent="0.2">
      <c r="A24" s="11">
        <f>ROW()</f>
        <v>24</v>
      </c>
      <c r="E24" s="15"/>
      <c r="W24" s="5"/>
      <c r="Z24" s="3">
        <f ca="1">IF(Z$5="",0,SUMIFS(INDIRECT($S$2&amp;$A24&amp;":"&amp;$A24),BP!$5:$5,Z$4))</f>
        <v>0</v>
      </c>
      <c r="AA24" s="3">
        <f ca="1">IF(AA$5="",0,SUMIFS(INDIRECT($S$2&amp;$A24&amp;":"&amp;$A24),BP!$5:$5,AA$4))</f>
        <v>0</v>
      </c>
      <c r="AB24" s="3">
        <f ca="1">IF(AB$5="",0,SUMIFS(INDIRECT($S$2&amp;$A24&amp;":"&amp;$A24),BP!$5:$5,AB$4))</f>
        <v>0</v>
      </c>
      <c r="AC24" s="3">
        <f ca="1">IF(AC$5="",0,SUMIFS(INDIRECT($S$2&amp;$A24&amp;":"&amp;$A24),BP!$5:$5,AC$4))</f>
        <v>0</v>
      </c>
      <c r="AD24" s="3">
        <f ca="1">IF(AD$5="",0,SUMIFS(INDIRECT($S$2&amp;$A24&amp;":"&amp;$A24),BP!$5:$5,AD$4))</f>
        <v>0</v>
      </c>
      <c r="AE24" s="3">
        <f ca="1">IF(AE$5="",0,SUMIFS(INDIRECT($S$2&amp;$A24&amp;":"&amp;$A24),BP!$5:$5,AE$4))</f>
        <v>0</v>
      </c>
      <c r="AF24" s="3">
        <f ca="1">IF(AF$5="",0,SUMIFS(INDIRECT($S$2&amp;$A24&amp;":"&amp;$A24),BP!$5:$5,AF$4))</f>
        <v>0</v>
      </c>
      <c r="AG24" s="3">
        <f ca="1">IF(AG$5="",0,SUMIFS(INDIRECT($S$2&amp;$A24&amp;":"&amp;$A24),BP!$5:$5,AG$4))</f>
        <v>0</v>
      </c>
      <c r="AH24" s="3">
        <f ca="1">IF(AH$5="",0,SUMIFS(INDIRECT($S$2&amp;$A24&amp;":"&amp;$A24),BP!$5:$5,AH$4))</f>
        <v>0</v>
      </c>
      <c r="AI24" s="3">
        <f ca="1">IF(AI$5="",0,SUMIFS(INDIRECT($S$2&amp;$A24&amp;":"&amp;$A24),BP!$5:$5,AI$4))</f>
        <v>0</v>
      </c>
      <c r="AJ24" s="3">
        <f ca="1">IF(AJ$5="",0,SUMIFS(INDIRECT($S$2&amp;$A24&amp;":"&amp;$A24),BP!$5:$5,AJ$4))</f>
        <v>0</v>
      </c>
      <c r="AK24" s="3">
        <f ca="1">IF(AK$5="",0,SUMIFS(INDIRECT($S$2&amp;$A24&amp;":"&amp;$A24),BP!$5:$5,AK$4))</f>
        <v>0</v>
      </c>
      <c r="AL24" s="3">
        <f ca="1">IF(AL$5="",0,SUMIFS(INDIRECT($S$2&amp;$A24&amp;":"&amp;$A24),BP!$5:$5,AL$4))</f>
        <v>0</v>
      </c>
      <c r="AM24" s="3">
        <f ca="1">IF(AM$5="",0,SUMIFS(INDIRECT($S$2&amp;$A24&amp;":"&amp;$A24),BP!$5:$5,AM$4))</f>
        <v>0</v>
      </c>
      <c r="AN24" s="3">
        <f ca="1">IF(AN$5="",0,SUMIFS(INDIRECT($S$2&amp;$A24&amp;":"&amp;$A24),BP!$5:$5,AN$4))</f>
        <v>0</v>
      </c>
      <c r="AO24" s="3">
        <f ca="1">IF(AO$5="",0,SUMIFS(INDIRECT($S$2&amp;$A24&amp;":"&amp;$A24),BP!$5:$5,AO$4))</f>
        <v>0</v>
      </c>
      <c r="AP24" s="3">
        <f ca="1">IF(AP$5="",0,SUMIFS(INDIRECT($S$2&amp;$A24&amp;":"&amp;$A24),BP!$5:$5,AP$4))</f>
        <v>0</v>
      </c>
      <c r="AQ24" s="3">
        <f ca="1">IF(AQ$5="",0,SUMIFS(INDIRECT($S$2&amp;$A24&amp;":"&amp;$A24),BP!$5:$5,AQ$4))</f>
        <v>0</v>
      </c>
      <c r="AR24" s="3">
        <f ca="1">IF(AR$5="",0,SUMIFS(INDIRECT($S$2&amp;$A24&amp;":"&amp;$A24),BP!$5:$5,AR$4))</f>
        <v>0</v>
      </c>
      <c r="AS24" s="3">
        <f ca="1">IF(AS$5="",0,SUMIFS(INDIRECT($S$2&amp;$A24&amp;":"&amp;$A24),BP!$5:$5,AS$4))</f>
        <v>0</v>
      </c>
      <c r="AT24" s="3">
        <f ca="1">IF(AT$5="",0,SUMIFS(INDIRECT($S$2&amp;$A24&amp;":"&amp;$A24),BP!$5:$5,AT$4))</f>
        <v>0</v>
      </c>
      <c r="AU24" s="3">
        <f ca="1">IF(AU$5="",0,SUMIFS(INDIRECT($S$2&amp;$A24&amp;":"&amp;$A24),BP!$5:$5,AU$4))</f>
        <v>0</v>
      </c>
      <c r="AV24" s="3">
        <f ca="1">IF(AV$5="",0,SUMIFS(INDIRECT($S$2&amp;$A24&amp;":"&amp;$A24),BP!$5:$5,AV$4))</f>
        <v>0</v>
      </c>
      <c r="AW24" s="3">
        <f ca="1">IF(AW$5="",0,SUMIFS(INDIRECT($S$2&amp;$A24&amp;":"&amp;$A24),BP!$5:$5,AW$4))</f>
        <v>0</v>
      </c>
      <c r="AX24" s="3">
        <f ca="1">IF(AX$5="",0,SUMIFS(INDIRECT($S$2&amp;$A24&amp;":"&amp;$A24),BP!$5:$5,AX$4))</f>
        <v>0</v>
      </c>
      <c r="AY24" s="3">
        <f ca="1">IF(AY$5="",0,SUMIFS(INDIRECT($S$2&amp;$A24&amp;":"&amp;$A24),BP!$5:$5,AY$4))</f>
        <v>0</v>
      </c>
      <c r="AZ24" s="3">
        <f ca="1">IF(AZ$5="",0,SUMIFS(INDIRECT($S$2&amp;$A24&amp;":"&amp;$A24),BP!$5:$5,AZ$4))</f>
        <v>0</v>
      </c>
      <c r="BA24" s="3">
        <f ca="1">IF(BA$5="",0,SUMIFS(INDIRECT($S$2&amp;$A24&amp;":"&amp;$A24),BP!$5:$5,BA$4))</f>
        <v>0</v>
      </c>
      <c r="BB24" s="3">
        <f ca="1">IF(BB$5="",0,SUMIFS(INDIRECT($S$2&amp;$A24&amp;":"&amp;$A24),BP!$5:$5,BB$4))</f>
        <v>0</v>
      </c>
      <c r="BC24" s="3">
        <f ca="1">IF(BC$5="",0,SUMIFS(INDIRECT($S$2&amp;$A24&amp;":"&amp;$A24),BP!$5:$5,BC$4))</f>
        <v>0</v>
      </c>
      <c r="BD24" s="3">
        <f ca="1">IF(BD$5="",0,SUMIFS(INDIRECT($S$2&amp;$A24&amp;":"&amp;$A24),BP!$5:$5,BD$4))</f>
        <v>0</v>
      </c>
      <c r="BE24" s="3">
        <f ca="1">IF(BE$5="",0,SUMIFS(INDIRECT($S$2&amp;$A24&amp;":"&amp;$A24),BP!$5:$5,BE$4))</f>
        <v>0</v>
      </c>
      <c r="BF24" s="3">
        <f ca="1">IF(BF$5="",0,SUMIFS(INDIRECT($S$2&amp;$A24&amp;":"&amp;$A24),BP!$5:$5,BF$4))</f>
        <v>0</v>
      </c>
      <c r="BG24" s="3">
        <f ca="1">IF(BG$5="",0,SUMIFS(INDIRECT($S$2&amp;$A24&amp;":"&amp;$A24),BP!$5:$5,BG$4))</f>
        <v>0</v>
      </c>
      <c r="BH24" s="3">
        <f ca="1">IF(BH$5="",0,SUMIFS(INDIRECT($S$2&amp;$A24&amp;":"&amp;$A24),BP!$5:$5,BH$4))</f>
        <v>0</v>
      </c>
      <c r="BI24" s="3">
        <f ca="1">IF(BI$5="",0,SUMIFS(INDIRECT($S$2&amp;$A24&amp;":"&amp;$A24),BP!$5:$5,BI$4))</f>
        <v>0</v>
      </c>
      <c r="BJ24" s="3">
        <f>IF(BJ$5="",0,SUMIFS(BP!24:24,BP!$5:$5,BJ$4))</f>
        <v>0</v>
      </c>
      <c r="BK24" s="3">
        <f>IF(BK$5="",0,SUMIFS(BP!24:24,BP!$5:$5,BK$4))</f>
        <v>0</v>
      </c>
      <c r="BL24" s="3">
        <f>IF(BL$5="",0,SUMIFS(BP!24:24,BP!$5:$5,BL$4))</f>
        <v>0</v>
      </c>
      <c r="BM24" s="3">
        <f>IF(BM$5="",0,SUMIFS(BP!24:24,BP!$5:$5,BM$4))</f>
        <v>0</v>
      </c>
      <c r="BN24" s="3">
        <f>IF(BN$5="",0,SUMIFS(BP!24:24,BP!$5:$5,BN$4))</f>
        <v>0</v>
      </c>
      <c r="BO24" s="3">
        <f>IF(BO$5="",0,SUMIFS(BP!24:24,BP!$5:$5,BO$4))</f>
        <v>0</v>
      </c>
      <c r="BP24" s="3">
        <f>IF(BP$5="",0,SUMIFS(BP!24:24,BP!$5:$5,BP$4))</f>
        <v>0</v>
      </c>
      <c r="BQ24" s="3">
        <f>IF(BQ$5="",0,SUMIFS(BP!24:24,BP!$5:$5,BQ$4))</f>
        <v>0</v>
      </c>
      <c r="BR24" s="3">
        <f>IF(BR$5="",0,SUMIFS(BP!24:24,BP!$5:$5,BR$4))</f>
        <v>0</v>
      </c>
      <c r="BS24" s="3">
        <f>IF(BS$5="",0,SUMIFS(BP!24:24,BP!$5:$5,BS$4))</f>
        <v>0</v>
      </c>
      <c r="BT24" s="3">
        <f>IF(BT$5="",0,SUMIFS(BP!24:24,BP!$5:$5,BT$4))</f>
        <v>0</v>
      </c>
      <c r="BU24" s="3">
        <f>IF(BU$5="",0,SUMIFS(BP!24:24,BP!$5:$5,BU$4))</f>
        <v>0</v>
      </c>
      <c r="BV24" s="3">
        <f>IF(BV$5="",0,SUMIFS(BP!24:24,BP!$5:$5,BV$4))</f>
        <v>0</v>
      </c>
      <c r="BW24" s="3">
        <f>IF(BW$5="",0,SUMIFS(BP!24:24,BP!$5:$5,BW$4))</f>
        <v>0</v>
      </c>
      <c r="BX24" s="3">
        <f>IF(BX$5="",0,SUMIFS(BP!24:24,BP!$5:$5,BX$4))</f>
        <v>0</v>
      </c>
      <c r="BY24" s="3">
        <f>IF(BY$5="",0,SUMIFS(BP!24:24,BP!$5:$5,BY$4))</f>
        <v>0</v>
      </c>
      <c r="BZ24" s="3">
        <f>IF(BZ$5="",0,SUMIFS(BP!24:24,BP!$5:$5,BZ$4))</f>
        <v>0</v>
      </c>
      <c r="CA24" s="3">
        <f>IF(CA$5="",0,SUMIFS(BP!24:24,BP!$5:$5,CA$4))</f>
        <v>0</v>
      </c>
      <c r="CB24" s="3">
        <f>IF(CB$5="",0,SUMIFS(BP!24:24,BP!$5:$5,CB$4))</f>
        <v>0</v>
      </c>
      <c r="CC24" s="3">
        <f>IF(CC$5="",0,SUMIFS(BP!24:24,BP!$5:$5,CC$4))</f>
        <v>0</v>
      </c>
      <c r="CD24" s="3">
        <f>IF(CD$5="",0,SUMIFS(BP!24:24,BP!$5:$5,CD$4))</f>
        <v>0</v>
      </c>
      <c r="CE24" s="3">
        <f>IF(CE$5="",0,SUMIFS(BP!24:24,BP!$5:$5,CE$4))</f>
        <v>0</v>
      </c>
      <c r="CF24" s="3">
        <f>IF(CF$5="",0,SUMIFS(BP!24:24,BP!$5:$5,CF$4))</f>
        <v>0</v>
      </c>
      <c r="CG24" s="3">
        <f>IF(CG$5="",0,SUMIFS(BP!24:24,BP!$5:$5,CG$4))</f>
        <v>0</v>
      </c>
      <c r="CH24" s="3">
        <f>IF(CH$5="",0,SUMIFS(BP!24:24,BP!$5:$5,CH$4))</f>
        <v>0</v>
      </c>
      <c r="CI24" s="3">
        <f>IF(CI$5="",0,SUMIFS(BP!24:24,BP!$5:$5,CI$4))</f>
        <v>0</v>
      </c>
      <c r="CJ24" s="3">
        <f>IF(CJ$5="",0,SUMIFS(BP!24:24,BP!$5:$5,CJ$4))</f>
        <v>0</v>
      </c>
      <c r="CK24" s="3">
        <f>IF(CK$5="",0,SUMIFS(BP!24:24,BP!$5:$5,CK$4))</f>
        <v>0</v>
      </c>
      <c r="CL24" s="3">
        <f>IF(CL$5="",0,SUMIFS(BP!24:24,BP!$5:$5,CL$4))</f>
        <v>0</v>
      </c>
      <c r="CM24" s="3">
        <f>IF(CM$5="",0,SUMIFS(BP!24:24,BP!$5:$5,CM$4))</f>
        <v>0</v>
      </c>
      <c r="CN24" s="3">
        <f>IF(CN$5="",0,SUMIFS(BP!24:24,BP!$5:$5,CN$4))</f>
        <v>0</v>
      </c>
      <c r="CO24" s="3">
        <f>IF(CO$5="",0,SUMIFS(BP!24:24,BP!$5:$5,CO$4))</f>
        <v>0</v>
      </c>
      <c r="CP24" s="3">
        <f>IF(CP$5="",0,SUMIFS(BP!24:24,BP!$5:$5,CP$4))</f>
        <v>0</v>
      </c>
      <c r="CQ24" s="3">
        <f>IF(CQ$5="",0,SUMIFS(BP!24:24,BP!$5:$5,CQ$4))</f>
        <v>0</v>
      </c>
      <c r="CR24" s="3">
        <f>IF(CR$5="",0,SUMIFS(BP!24:24,BP!$5:$5,CR$4))</f>
        <v>0</v>
      </c>
      <c r="CS24" s="3">
        <f>IF(CS$5="",0,SUMIFS(BP!24:24,BP!$5:$5,CS$4))</f>
        <v>0</v>
      </c>
      <c r="CT24" s="3">
        <f>IF(CT$5="",0,SUMIFS(BP!24:24,BP!$5:$5,CT$4))</f>
        <v>0</v>
      </c>
    </row>
    <row r="25" spans="1:98" s="2" customFormat="1" ht="10.199999999999999" x14ac:dyDescent="0.2">
      <c r="A25" s="11">
        <f>ROW()</f>
        <v>25</v>
      </c>
      <c r="E25" s="15"/>
      <c r="W25" s="5"/>
      <c r="Z25" s="3">
        <f ca="1">IF(Z$5="",0,SUMIFS(INDIRECT($S$2&amp;$A25&amp;":"&amp;$A25),BP!$5:$5,Z$4))</f>
        <v>0</v>
      </c>
      <c r="AA25" s="3">
        <f ca="1">IF(AA$5="",0,SUMIFS(INDIRECT($S$2&amp;$A25&amp;":"&amp;$A25),BP!$5:$5,AA$4))</f>
        <v>0</v>
      </c>
      <c r="AB25" s="3">
        <f ca="1">IF(AB$5="",0,SUMIFS(INDIRECT($S$2&amp;$A25&amp;":"&amp;$A25),BP!$5:$5,AB$4))</f>
        <v>0</v>
      </c>
      <c r="AC25" s="3">
        <f ca="1">IF(AC$5="",0,SUMIFS(INDIRECT($S$2&amp;$A25&amp;":"&amp;$A25),BP!$5:$5,AC$4))</f>
        <v>0</v>
      </c>
      <c r="AD25" s="3">
        <f ca="1">IF(AD$5="",0,SUMIFS(INDIRECT($S$2&amp;$A25&amp;":"&amp;$A25),BP!$5:$5,AD$4))</f>
        <v>0</v>
      </c>
      <c r="AE25" s="3">
        <f ca="1">IF(AE$5="",0,SUMIFS(INDIRECT($S$2&amp;$A25&amp;":"&amp;$A25),BP!$5:$5,AE$4))</f>
        <v>0</v>
      </c>
      <c r="AF25" s="3">
        <f ca="1">IF(AF$5="",0,SUMIFS(INDIRECT($S$2&amp;$A25&amp;":"&amp;$A25),BP!$5:$5,AF$4))</f>
        <v>0</v>
      </c>
      <c r="AG25" s="3">
        <f ca="1">IF(AG$5="",0,SUMIFS(INDIRECT($S$2&amp;$A25&amp;":"&amp;$A25),BP!$5:$5,AG$4))</f>
        <v>0</v>
      </c>
      <c r="AH25" s="3">
        <f ca="1">IF(AH$5="",0,SUMIFS(INDIRECT($S$2&amp;$A25&amp;":"&amp;$A25),BP!$5:$5,AH$4))</f>
        <v>0</v>
      </c>
      <c r="AI25" s="3">
        <f ca="1">IF(AI$5="",0,SUMIFS(INDIRECT($S$2&amp;$A25&amp;":"&amp;$A25),BP!$5:$5,AI$4))</f>
        <v>0</v>
      </c>
      <c r="AJ25" s="3">
        <f ca="1">IF(AJ$5="",0,SUMIFS(INDIRECT($S$2&amp;$A25&amp;":"&amp;$A25),BP!$5:$5,AJ$4))</f>
        <v>0</v>
      </c>
      <c r="AK25" s="3">
        <f ca="1">IF(AK$5="",0,SUMIFS(INDIRECT($S$2&amp;$A25&amp;":"&amp;$A25),BP!$5:$5,AK$4))</f>
        <v>0</v>
      </c>
      <c r="AL25" s="3">
        <f ca="1">IF(AL$5="",0,SUMIFS(INDIRECT($S$2&amp;$A25&amp;":"&amp;$A25),BP!$5:$5,AL$4))</f>
        <v>0</v>
      </c>
      <c r="AM25" s="3">
        <f ca="1">IF(AM$5="",0,SUMIFS(INDIRECT($S$2&amp;$A25&amp;":"&amp;$A25),BP!$5:$5,AM$4))</f>
        <v>0</v>
      </c>
      <c r="AN25" s="3">
        <f ca="1">IF(AN$5="",0,SUMIFS(INDIRECT($S$2&amp;$A25&amp;":"&amp;$A25),BP!$5:$5,AN$4))</f>
        <v>0</v>
      </c>
      <c r="AO25" s="3">
        <f ca="1">IF(AO$5="",0,SUMIFS(INDIRECT($S$2&amp;$A25&amp;":"&amp;$A25),BP!$5:$5,AO$4))</f>
        <v>0</v>
      </c>
      <c r="AP25" s="3">
        <f ca="1">IF(AP$5="",0,SUMIFS(INDIRECT($S$2&amp;$A25&amp;":"&amp;$A25),BP!$5:$5,AP$4))</f>
        <v>0</v>
      </c>
      <c r="AQ25" s="3">
        <f ca="1">IF(AQ$5="",0,SUMIFS(INDIRECT($S$2&amp;$A25&amp;":"&amp;$A25),BP!$5:$5,AQ$4))</f>
        <v>0</v>
      </c>
      <c r="AR25" s="3">
        <f ca="1">IF(AR$5="",0,SUMIFS(INDIRECT($S$2&amp;$A25&amp;":"&amp;$A25),BP!$5:$5,AR$4))</f>
        <v>0</v>
      </c>
      <c r="AS25" s="3">
        <f ca="1">IF(AS$5="",0,SUMIFS(INDIRECT($S$2&amp;$A25&amp;":"&amp;$A25),BP!$5:$5,AS$4))</f>
        <v>0</v>
      </c>
      <c r="AT25" s="3">
        <f ca="1">IF(AT$5="",0,SUMIFS(INDIRECT($S$2&amp;$A25&amp;":"&amp;$A25),BP!$5:$5,AT$4))</f>
        <v>0</v>
      </c>
      <c r="AU25" s="3">
        <f ca="1">IF(AU$5="",0,SUMIFS(INDIRECT($S$2&amp;$A25&amp;":"&amp;$A25),BP!$5:$5,AU$4))</f>
        <v>0</v>
      </c>
      <c r="AV25" s="3">
        <f ca="1">IF(AV$5="",0,SUMIFS(INDIRECT($S$2&amp;$A25&amp;":"&amp;$A25),BP!$5:$5,AV$4))</f>
        <v>0</v>
      </c>
      <c r="AW25" s="3">
        <f ca="1">IF(AW$5="",0,SUMIFS(INDIRECT($S$2&amp;$A25&amp;":"&amp;$A25),BP!$5:$5,AW$4))</f>
        <v>0</v>
      </c>
      <c r="AX25" s="3">
        <f ca="1">IF(AX$5="",0,SUMIFS(INDIRECT($S$2&amp;$A25&amp;":"&amp;$A25),BP!$5:$5,AX$4))</f>
        <v>0</v>
      </c>
      <c r="AY25" s="3">
        <f ca="1">IF(AY$5="",0,SUMIFS(INDIRECT($S$2&amp;$A25&amp;":"&amp;$A25),BP!$5:$5,AY$4))</f>
        <v>0</v>
      </c>
      <c r="AZ25" s="3">
        <f ca="1">IF(AZ$5="",0,SUMIFS(INDIRECT($S$2&amp;$A25&amp;":"&amp;$A25),BP!$5:$5,AZ$4))</f>
        <v>0</v>
      </c>
      <c r="BA25" s="3">
        <f ca="1">IF(BA$5="",0,SUMIFS(INDIRECT($S$2&amp;$A25&amp;":"&amp;$A25),BP!$5:$5,BA$4))</f>
        <v>0</v>
      </c>
      <c r="BB25" s="3">
        <f ca="1">IF(BB$5="",0,SUMIFS(INDIRECT($S$2&amp;$A25&amp;":"&amp;$A25),BP!$5:$5,BB$4))</f>
        <v>0</v>
      </c>
      <c r="BC25" s="3">
        <f ca="1">IF(BC$5="",0,SUMIFS(INDIRECT($S$2&amp;$A25&amp;":"&amp;$A25),BP!$5:$5,BC$4))</f>
        <v>0</v>
      </c>
      <c r="BD25" s="3">
        <f ca="1">IF(BD$5="",0,SUMIFS(INDIRECT($S$2&amp;$A25&amp;":"&amp;$A25),BP!$5:$5,BD$4))</f>
        <v>0</v>
      </c>
      <c r="BE25" s="3">
        <f ca="1">IF(BE$5="",0,SUMIFS(INDIRECT($S$2&amp;$A25&amp;":"&amp;$A25),BP!$5:$5,BE$4))</f>
        <v>0</v>
      </c>
      <c r="BF25" s="3">
        <f ca="1">IF(BF$5="",0,SUMIFS(INDIRECT($S$2&amp;$A25&amp;":"&amp;$A25),BP!$5:$5,BF$4))</f>
        <v>0</v>
      </c>
      <c r="BG25" s="3">
        <f ca="1">IF(BG$5="",0,SUMIFS(INDIRECT($S$2&amp;$A25&amp;":"&amp;$A25),BP!$5:$5,BG$4))</f>
        <v>0</v>
      </c>
      <c r="BH25" s="3">
        <f ca="1">IF(BH$5="",0,SUMIFS(INDIRECT($S$2&amp;$A25&amp;":"&amp;$A25),BP!$5:$5,BH$4))</f>
        <v>0</v>
      </c>
      <c r="BI25" s="3">
        <f ca="1">IF(BI$5="",0,SUMIFS(INDIRECT($S$2&amp;$A25&amp;":"&amp;$A25),BP!$5:$5,BI$4))</f>
        <v>0</v>
      </c>
      <c r="BJ25" s="3">
        <f>IF(BJ$5="",0,SUMIFS(BP!25:25,BP!$5:$5,BJ$4))</f>
        <v>0</v>
      </c>
      <c r="BK25" s="3">
        <f>IF(BK$5="",0,SUMIFS(BP!25:25,BP!$5:$5,BK$4))</f>
        <v>0</v>
      </c>
      <c r="BL25" s="3">
        <f>IF(BL$5="",0,SUMIFS(BP!25:25,BP!$5:$5,BL$4))</f>
        <v>0</v>
      </c>
      <c r="BM25" s="3">
        <f>IF(BM$5="",0,SUMIFS(BP!25:25,BP!$5:$5,BM$4))</f>
        <v>0</v>
      </c>
      <c r="BN25" s="3">
        <f>IF(BN$5="",0,SUMIFS(BP!25:25,BP!$5:$5,BN$4))</f>
        <v>0</v>
      </c>
      <c r="BO25" s="3">
        <f>IF(BO$5="",0,SUMIFS(BP!25:25,BP!$5:$5,BO$4))</f>
        <v>0</v>
      </c>
      <c r="BP25" s="3">
        <f>IF(BP$5="",0,SUMIFS(BP!25:25,BP!$5:$5,BP$4))</f>
        <v>0</v>
      </c>
      <c r="BQ25" s="3">
        <f>IF(BQ$5="",0,SUMIFS(BP!25:25,BP!$5:$5,BQ$4))</f>
        <v>0</v>
      </c>
      <c r="BR25" s="3">
        <f>IF(BR$5="",0,SUMIFS(BP!25:25,BP!$5:$5,BR$4))</f>
        <v>0</v>
      </c>
      <c r="BS25" s="3">
        <f>IF(BS$5="",0,SUMIFS(BP!25:25,BP!$5:$5,BS$4))</f>
        <v>0</v>
      </c>
      <c r="BT25" s="3">
        <f>IF(BT$5="",0,SUMIFS(BP!25:25,BP!$5:$5,BT$4))</f>
        <v>0</v>
      </c>
      <c r="BU25" s="3">
        <f>IF(BU$5="",0,SUMIFS(BP!25:25,BP!$5:$5,BU$4))</f>
        <v>0</v>
      </c>
      <c r="BV25" s="3">
        <f>IF(BV$5="",0,SUMIFS(BP!25:25,BP!$5:$5,BV$4))</f>
        <v>0</v>
      </c>
      <c r="BW25" s="3">
        <f>IF(BW$5="",0,SUMIFS(BP!25:25,BP!$5:$5,BW$4))</f>
        <v>0</v>
      </c>
      <c r="BX25" s="3">
        <f>IF(BX$5="",0,SUMIFS(BP!25:25,BP!$5:$5,BX$4))</f>
        <v>0</v>
      </c>
      <c r="BY25" s="3">
        <f>IF(BY$5="",0,SUMIFS(BP!25:25,BP!$5:$5,BY$4))</f>
        <v>0</v>
      </c>
      <c r="BZ25" s="3">
        <f>IF(BZ$5="",0,SUMIFS(BP!25:25,BP!$5:$5,BZ$4))</f>
        <v>0</v>
      </c>
      <c r="CA25" s="3">
        <f>IF(CA$5="",0,SUMIFS(BP!25:25,BP!$5:$5,CA$4))</f>
        <v>0</v>
      </c>
      <c r="CB25" s="3">
        <f>IF(CB$5="",0,SUMIFS(BP!25:25,BP!$5:$5,CB$4))</f>
        <v>0</v>
      </c>
      <c r="CC25" s="3">
        <f>IF(CC$5="",0,SUMIFS(BP!25:25,BP!$5:$5,CC$4))</f>
        <v>0</v>
      </c>
      <c r="CD25" s="3">
        <f>IF(CD$5="",0,SUMIFS(BP!25:25,BP!$5:$5,CD$4))</f>
        <v>0</v>
      </c>
      <c r="CE25" s="3">
        <f>IF(CE$5="",0,SUMIFS(BP!25:25,BP!$5:$5,CE$4))</f>
        <v>0</v>
      </c>
      <c r="CF25" s="3">
        <f>IF(CF$5="",0,SUMIFS(BP!25:25,BP!$5:$5,CF$4))</f>
        <v>0</v>
      </c>
      <c r="CG25" s="3">
        <f>IF(CG$5="",0,SUMIFS(BP!25:25,BP!$5:$5,CG$4))</f>
        <v>0</v>
      </c>
      <c r="CH25" s="3">
        <f>IF(CH$5="",0,SUMIFS(BP!25:25,BP!$5:$5,CH$4))</f>
        <v>0</v>
      </c>
      <c r="CI25" s="3">
        <f>IF(CI$5="",0,SUMIFS(BP!25:25,BP!$5:$5,CI$4))</f>
        <v>0</v>
      </c>
      <c r="CJ25" s="3">
        <f>IF(CJ$5="",0,SUMIFS(BP!25:25,BP!$5:$5,CJ$4))</f>
        <v>0</v>
      </c>
      <c r="CK25" s="3">
        <f>IF(CK$5="",0,SUMIFS(BP!25:25,BP!$5:$5,CK$4))</f>
        <v>0</v>
      </c>
      <c r="CL25" s="3">
        <f>IF(CL$5="",0,SUMIFS(BP!25:25,BP!$5:$5,CL$4))</f>
        <v>0</v>
      </c>
      <c r="CM25" s="3">
        <f>IF(CM$5="",0,SUMIFS(BP!25:25,BP!$5:$5,CM$4))</f>
        <v>0</v>
      </c>
      <c r="CN25" s="3">
        <f>IF(CN$5="",0,SUMIFS(BP!25:25,BP!$5:$5,CN$4))</f>
        <v>0</v>
      </c>
      <c r="CO25" s="3">
        <f>IF(CO$5="",0,SUMIFS(BP!25:25,BP!$5:$5,CO$4))</f>
        <v>0</v>
      </c>
      <c r="CP25" s="3">
        <f>IF(CP$5="",0,SUMIFS(BP!25:25,BP!$5:$5,CP$4))</f>
        <v>0</v>
      </c>
      <c r="CQ25" s="3">
        <f>IF(CQ$5="",0,SUMIFS(BP!25:25,BP!$5:$5,CQ$4))</f>
        <v>0</v>
      </c>
      <c r="CR25" s="3">
        <f>IF(CR$5="",0,SUMIFS(BP!25:25,BP!$5:$5,CR$4))</f>
        <v>0</v>
      </c>
      <c r="CS25" s="3">
        <f>IF(CS$5="",0,SUMIFS(BP!25:25,BP!$5:$5,CS$4))</f>
        <v>0</v>
      </c>
      <c r="CT25" s="3">
        <f>IF(CT$5="",0,SUMIFS(BP!25:25,BP!$5:$5,CT$4))</f>
        <v>0</v>
      </c>
    </row>
    <row r="26" spans="1:98" s="2" customFormat="1" ht="10.199999999999999" x14ac:dyDescent="0.2">
      <c r="A26" s="11">
        <f>ROW()</f>
        <v>26</v>
      </c>
      <c r="E26" s="15"/>
      <c r="W26" s="5"/>
      <c r="Z26" s="3">
        <f ca="1">IF(Z$5="",0,SUMIFS(INDIRECT($S$2&amp;$A26&amp;":"&amp;$A26),BP!$5:$5,Z$4))</f>
        <v>0</v>
      </c>
      <c r="AA26" s="3">
        <f ca="1">IF(AA$5="",0,SUMIFS(INDIRECT($S$2&amp;$A26&amp;":"&amp;$A26),BP!$5:$5,AA$4))</f>
        <v>0</v>
      </c>
      <c r="AB26" s="3">
        <f ca="1">IF(AB$5="",0,SUMIFS(INDIRECT($S$2&amp;$A26&amp;":"&amp;$A26),BP!$5:$5,AB$4))</f>
        <v>0</v>
      </c>
      <c r="AC26" s="3">
        <f ca="1">IF(AC$5="",0,SUMIFS(INDIRECT($S$2&amp;$A26&amp;":"&amp;$A26),BP!$5:$5,AC$4))</f>
        <v>0</v>
      </c>
      <c r="AD26" s="3">
        <f ca="1">IF(AD$5="",0,SUMIFS(INDIRECT($S$2&amp;$A26&amp;":"&amp;$A26),BP!$5:$5,AD$4))</f>
        <v>0</v>
      </c>
      <c r="AE26" s="3">
        <f ca="1">IF(AE$5="",0,SUMIFS(INDIRECT($S$2&amp;$A26&amp;":"&amp;$A26),BP!$5:$5,AE$4))</f>
        <v>0</v>
      </c>
      <c r="AF26" s="3">
        <f ca="1">IF(AF$5="",0,SUMIFS(INDIRECT($S$2&amp;$A26&amp;":"&amp;$A26),BP!$5:$5,AF$4))</f>
        <v>0</v>
      </c>
      <c r="AG26" s="3">
        <f ca="1">IF(AG$5="",0,SUMIFS(INDIRECT($S$2&amp;$A26&amp;":"&amp;$A26),BP!$5:$5,AG$4))</f>
        <v>0</v>
      </c>
      <c r="AH26" s="3">
        <f ca="1">IF(AH$5="",0,SUMIFS(INDIRECT($S$2&amp;$A26&amp;":"&amp;$A26),BP!$5:$5,AH$4))</f>
        <v>0</v>
      </c>
      <c r="AI26" s="3">
        <f ca="1">IF(AI$5="",0,SUMIFS(INDIRECT($S$2&amp;$A26&amp;":"&amp;$A26),BP!$5:$5,AI$4))</f>
        <v>0</v>
      </c>
      <c r="AJ26" s="3">
        <f ca="1">IF(AJ$5="",0,SUMIFS(INDIRECT($S$2&amp;$A26&amp;":"&amp;$A26),BP!$5:$5,AJ$4))</f>
        <v>0</v>
      </c>
      <c r="AK26" s="3">
        <f ca="1">IF(AK$5="",0,SUMIFS(INDIRECT($S$2&amp;$A26&amp;":"&amp;$A26),BP!$5:$5,AK$4))</f>
        <v>0</v>
      </c>
      <c r="AL26" s="3">
        <f ca="1">IF(AL$5="",0,SUMIFS(INDIRECT($S$2&amp;$A26&amp;":"&amp;$A26),BP!$5:$5,AL$4))</f>
        <v>0</v>
      </c>
      <c r="AM26" s="3">
        <f ca="1">IF(AM$5="",0,SUMIFS(INDIRECT($S$2&amp;$A26&amp;":"&amp;$A26),BP!$5:$5,AM$4))</f>
        <v>0</v>
      </c>
      <c r="AN26" s="3">
        <f ca="1">IF(AN$5="",0,SUMIFS(INDIRECT($S$2&amp;$A26&amp;":"&amp;$A26),BP!$5:$5,AN$4))</f>
        <v>0</v>
      </c>
      <c r="AO26" s="3">
        <f ca="1">IF(AO$5="",0,SUMIFS(INDIRECT($S$2&amp;$A26&amp;":"&amp;$A26),BP!$5:$5,AO$4))</f>
        <v>0</v>
      </c>
      <c r="AP26" s="3">
        <f ca="1">IF(AP$5="",0,SUMIFS(INDIRECT($S$2&amp;$A26&amp;":"&amp;$A26),BP!$5:$5,AP$4))</f>
        <v>0</v>
      </c>
      <c r="AQ26" s="3">
        <f ca="1">IF(AQ$5="",0,SUMIFS(INDIRECT($S$2&amp;$A26&amp;":"&amp;$A26),BP!$5:$5,AQ$4))</f>
        <v>0</v>
      </c>
      <c r="AR26" s="3">
        <f ca="1">IF(AR$5="",0,SUMIFS(INDIRECT($S$2&amp;$A26&amp;":"&amp;$A26),BP!$5:$5,AR$4))</f>
        <v>0</v>
      </c>
      <c r="AS26" s="3">
        <f ca="1">IF(AS$5="",0,SUMIFS(INDIRECT($S$2&amp;$A26&amp;":"&amp;$A26),BP!$5:$5,AS$4))</f>
        <v>0</v>
      </c>
      <c r="AT26" s="3">
        <f ca="1">IF(AT$5="",0,SUMIFS(INDIRECT($S$2&amp;$A26&amp;":"&amp;$A26),BP!$5:$5,AT$4))</f>
        <v>0</v>
      </c>
      <c r="AU26" s="3">
        <f ca="1">IF(AU$5="",0,SUMIFS(INDIRECT($S$2&amp;$A26&amp;":"&amp;$A26),BP!$5:$5,AU$4))</f>
        <v>0</v>
      </c>
      <c r="AV26" s="3">
        <f ca="1">IF(AV$5="",0,SUMIFS(INDIRECT($S$2&amp;$A26&amp;":"&amp;$A26),BP!$5:$5,AV$4))</f>
        <v>0</v>
      </c>
      <c r="AW26" s="3">
        <f ca="1">IF(AW$5="",0,SUMIFS(INDIRECT($S$2&amp;$A26&amp;":"&amp;$A26),BP!$5:$5,AW$4))</f>
        <v>0</v>
      </c>
      <c r="AX26" s="3">
        <f ca="1">IF(AX$5="",0,SUMIFS(INDIRECT($S$2&amp;$A26&amp;":"&amp;$A26),BP!$5:$5,AX$4))</f>
        <v>0</v>
      </c>
      <c r="AY26" s="3">
        <f ca="1">IF(AY$5="",0,SUMIFS(INDIRECT($S$2&amp;$A26&amp;":"&amp;$A26),BP!$5:$5,AY$4))</f>
        <v>0</v>
      </c>
      <c r="AZ26" s="3">
        <f ca="1">IF(AZ$5="",0,SUMIFS(INDIRECT($S$2&amp;$A26&amp;":"&amp;$A26),BP!$5:$5,AZ$4))</f>
        <v>0</v>
      </c>
      <c r="BA26" s="3">
        <f ca="1">IF(BA$5="",0,SUMIFS(INDIRECT($S$2&amp;$A26&amp;":"&amp;$A26),BP!$5:$5,BA$4))</f>
        <v>0</v>
      </c>
      <c r="BB26" s="3">
        <f ca="1">IF(BB$5="",0,SUMIFS(INDIRECT($S$2&amp;$A26&amp;":"&amp;$A26),BP!$5:$5,BB$4))</f>
        <v>0</v>
      </c>
      <c r="BC26" s="3">
        <f ca="1">IF(BC$5="",0,SUMIFS(INDIRECT($S$2&amp;$A26&amp;":"&amp;$A26),BP!$5:$5,BC$4))</f>
        <v>0</v>
      </c>
      <c r="BD26" s="3">
        <f ca="1">IF(BD$5="",0,SUMIFS(INDIRECT($S$2&amp;$A26&amp;":"&amp;$A26),BP!$5:$5,BD$4))</f>
        <v>0</v>
      </c>
      <c r="BE26" s="3">
        <f ca="1">IF(BE$5="",0,SUMIFS(INDIRECT($S$2&amp;$A26&amp;":"&amp;$A26),BP!$5:$5,BE$4))</f>
        <v>0</v>
      </c>
      <c r="BF26" s="3">
        <f ca="1">IF(BF$5="",0,SUMIFS(INDIRECT($S$2&amp;$A26&amp;":"&amp;$A26),BP!$5:$5,BF$4))</f>
        <v>0</v>
      </c>
      <c r="BG26" s="3">
        <f ca="1">IF(BG$5="",0,SUMIFS(INDIRECT($S$2&amp;$A26&amp;":"&amp;$A26),BP!$5:$5,BG$4))</f>
        <v>0</v>
      </c>
      <c r="BH26" s="3">
        <f ca="1">IF(BH$5="",0,SUMIFS(INDIRECT($S$2&amp;$A26&amp;":"&amp;$A26),BP!$5:$5,BH$4))</f>
        <v>0</v>
      </c>
      <c r="BI26" s="3">
        <f ca="1">IF(BI$5="",0,SUMIFS(INDIRECT($S$2&amp;$A26&amp;":"&amp;$A26),BP!$5:$5,BI$4))</f>
        <v>0</v>
      </c>
      <c r="BJ26" s="3">
        <f>IF(BJ$5="",0,SUMIFS(BP!26:26,BP!$5:$5,BJ$4))</f>
        <v>0</v>
      </c>
      <c r="BK26" s="3">
        <f>IF(BK$5="",0,SUMIFS(BP!26:26,BP!$5:$5,BK$4))</f>
        <v>0</v>
      </c>
      <c r="BL26" s="3">
        <f>IF(BL$5="",0,SUMIFS(BP!26:26,BP!$5:$5,BL$4))</f>
        <v>0</v>
      </c>
      <c r="BM26" s="3">
        <f>IF(BM$5="",0,SUMIFS(BP!26:26,BP!$5:$5,BM$4))</f>
        <v>0</v>
      </c>
      <c r="BN26" s="3">
        <f>IF(BN$5="",0,SUMIFS(BP!26:26,BP!$5:$5,BN$4))</f>
        <v>0</v>
      </c>
      <c r="BO26" s="3">
        <f>IF(BO$5="",0,SUMIFS(BP!26:26,BP!$5:$5,BO$4))</f>
        <v>0</v>
      </c>
      <c r="BP26" s="3">
        <f>IF(BP$5="",0,SUMIFS(BP!26:26,BP!$5:$5,BP$4))</f>
        <v>0</v>
      </c>
      <c r="BQ26" s="3">
        <f>IF(BQ$5="",0,SUMIFS(BP!26:26,BP!$5:$5,BQ$4))</f>
        <v>0</v>
      </c>
      <c r="BR26" s="3">
        <f>IF(BR$5="",0,SUMIFS(BP!26:26,BP!$5:$5,BR$4))</f>
        <v>0</v>
      </c>
      <c r="BS26" s="3">
        <f>IF(BS$5="",0,SUMIFS(BP!26:26,BP!$5:$5,BS$4))</f>
        <v>0</v>
      </c>
      <c r="BT26" s="3">
        <f>IF(BT$5="",0,SUMIFS(BP!26:26,BP!$5:$5,BT$4))</f>
        <v>0</v>
      </c>
      <c r="BU26" s="3">
        <f>IF(BU$5="",0,SUMIFS(BP!26:26,BP!$5:$5,BU$4))</f>
        <v>0</v>
      </c>
      <c r="BV26" s="3">
        <f>IF(BV$5="",0,SUMIFS(BP!26:26,BP!$5:$5,BV$4))</f>
        <v>0</v>
      </c>
      <c r="BW26" s="3">
        <f>IF(BW$5="",0,SUMIFS(BP!26:26,BP!$5:$5,BW$4))</f>
        <v>0</v>
      </c>
      <c r="BX26" s="3">
        <f>IF(BX$5="",0,SUMIFS(BP!26:26,BP!$5:$5,BX$4))</f>
        <v>0</v>
      </c>
      <c r="BY26" s="3">
        <f>IF(BY$5="",0,SUMIFS(BP!26:26,BP!$5:$5,BY$4))</f>
        <v>0</v>
      </c>
      <c r="BZ26" s="3">
        <f>IF(BZ$5="",0,SUMIFS(BP!26:26,BP!$5:$5,BZ$4))</f>
        <v>0</v>
      </c>
      <c r="CA26" s="3">
        <f>IF(CA$5="",0,SUMIFS(BP!26:26,BP!$5:$5,CA$4))</f>
        <v>0</v>
      </c>
      <c r="CB26" s="3">
        <f>IF(CB$5="",0,SUMIFS(BP!26:26,BP!$5:$5,CB$4))</f>
        <v>0</v>
      </c>
      <c r="CC26" s="3">
        <f>IF(CC$5="",0,SUMIFS(BP!26:26,BP!$5:$5,CC$4))</f>
        <v>0</v>
      </c>
      <c r="CD26" s="3">
        <f>IF(CD$5="",0,SUMIFS(BP!26:26,BP!$5:$5,CD$4))</f>
        <v>0</v>
      </c>
      <c r="CE26" s="3">
        <f>IF(CE$5="",0,SUMIFS(BP!26:26,BP!$5:$5,CE$4))</f>
        <v>0</v>
      </c>
      <c r="CF26" s="3">
        <f>IF(CF$5="",0,SUMIFS(BP!26:26,BP!$5:$5,CF$4))</f>
        <v>0</v>
      </c>
      <c r="CG26" s="3">
        <f>IF(CG$5="",0,SUMIFS(BP!26:26,BP!$5:$5,CG$4))</f>
        <v>0</v>
      </c>
      <c r="CH26" s="3">
        <f>IF(CH$5="",0,SUMIFS(BP!26:26,BP!$5:$5,CH$4))</f>
        <v>0</v>
      </c>
      <c r="CI26" s="3">
        <f>IF(CI$5="",0,SUMIFS(BP!26:26,BP!$5:$5,CI$4))</f>
        <v>0</v>
      </c>
      <c r="CJ26" s="3">
        <f>IF(CJ$5="",0,SUMIFS(BP!26:26,BP!$5:$5,CJ$4))</f>
        <v>0</v>
      </c>
      <c r="CK26" s="3">
        <f>IF(CK$5="",0,SUMIFS(BP!26:26,BP!$5:$5,CK$4))</f>
        <v>0</v>
      </c>
      <c r="CL26" s="3">
        <f>IF(CL$5="",0,SUMIFS(BP!26:26,BP!$5:$5,CL$4))</f>
        <v>0</v>
      </c>
      <c r="CM26" s="3">
        <f>IF(CM$5="",0,SUMIFS(BP!26:26,BP!$5:$5,CM$4))</f>
        <v>0</v>
      </c>
      <c r="CN26" s="3">
        <f>IF(CN$5="",0,SUMIFS(BP!26:26,BP!$5:$5,CN$4))</f>
        <v>0</v>
      </c>
      <c r="CO26" s="3">
        <f>IF(CO$5="",0,SUMIFS(BP!26:26,BP!$5:$5,CO$4))</f>
        <v>0</v>
      </c>
      <c r="CP26" s="3">
        <f>IF(CP$5="",0,SUMIFS(BP!26:26,BP!$5:$5,CP$4))</f>
        <v>0</v>
      </c>
      <c r="CQ26" s="3">
        <f>IF(CQ$5="",0,SUMIFS(BP!26:26,BP!$5:$5,CQ$4))</f>
        <v>0</v>
      </c>
      <c r="CR26" s="3">
        <f>IF(CR$5="",0,SUMIFS(BP!26:26,BP!$5:$5,CR$4))</f>
        <v>0</v>
      </c>
      <c r="CS26" s="3">
        <f>IF(CS$5="",0,SUMIFS(BP!26:26,BP!$5:$5,CS$4))</f>
        <v>0</v>
      </c>
      <c r="CT26" s="3">
        <f>IF(CT$5="",0,SUMIFS(BP!26:26,BP!$5:$5,CT$4))</f>
        <v>0</v>
      </c>
    </row>
    <row r="27" spans="1:98" s="2" customFormat="1" ht="10.199999999999999" x14ac:dyDescent="0.2">
      <c r="A27" s="11">
        <f>ROW()</f>
        <v>27</v>
      </c>
      <c r="E27" s="15"/>
      <c r="W27" s="5"/>
      <c r="Z27" s="3">
        <f ca="1">IF(Z$5="",0,SUMIFS(INDIRECT($S$2&amp;$A27&amp;":"&amp;$A27),BP!$5:$5,Z$4))</f>
        <v>0</v>
      </c>
      <c r="AA27" s="3">
        <f ca="1">IF(AA$5="",0,SUMIFS(INDIRECT($S$2&amp;$A27&amp;":"&amp;$A27),BP!$5:$5,AA$4))</f>
        <v>0</v>
      </c>
      <c r="AB27" s="3">
        <f ca="1">IF(AB$5="",0,SUMIFS(INDIRECT($S$2&amp;$A27&amp;":"&amp;$A27),BP!$5:$5,AB$4))</f>
        <v>0</v>
      </c>
      <c r="AC27" s="3">
        <f ca="1">IF(AC$5="",0,SUMIFS(INDIRECT($S$2&amp;$A27&amp;":"&amp;$A27),BP!$5:$5,AC$4))</f>
        <v>0</v>
      </c>
      <c r="AD27" s="3">
        <f ca="1">IF(AD$5="",0,SUMIFS(INDIRECT($S$2&amp;$A27&amp;":"&amp;$A27),BP!$5:$5,AD$4))</f>
        <v>0</v>
      </c>
      <c r="AE27" s="3">
        <f ca="1">IF(AE$5="",0,SUMIFS(INDIRECT($S$2&amp;$A27&amp;":"&amp;$A27),BP!$5:$5,AE$4))</f>
        <v>0</v>
      </c>
      <c r="AF27" s="3">
        <f ca="1">IF(AF$5="",0,SUMIFS(INDIRECT($S$2&amp;$A27&amp;":"&amp;$A27),BP!$5:$5,AF$4))</f>
        <v>0</v>
      </c>
      <c r="AG27" s="3">
        <f ca="1">IF(AG$5="",0,SUMIFS(INDIRECT($S$2&amp;$A27&amp;":"&amp;$A27),BP!$5:$5,AG$4))</f>
        <v>0</v>
      </c>
      <c r="AH27" s="3">
        <f ca="1">IF(AH$5="",0,SUMIFS(INDIRECT($S$2&amp;$A27&amp;":"&amp;$A27),BP!$5:$5,AH$4))</f>
        <v>0</v>
      </c>
      <c r="AI27" s="3">
        <f ca="1">IF(AI$5="",0,SUMIFS(INDIRECT($S$2&amp;$A27&amp;":"&amp;$A27),BP!$5:$5,AI$4))</f>
        <v>0</v>
      </c>
      <c r="AJ27" s="3">
        <f ca="1">IF(AJ$5="",0,SUMIFS(INDIRECT($S$2&amp;$A27&amp;":"&amp;$A27),BP!$5:$5,AJ$4))</f>
        <v>0</v>
      </c>
      <c r="AK27" s="3">
        <f ca="1">IF(AK$5="",0,SUMIFS(INDIRECT($S$2&amp;$A27&amp;":"&amp;$A27),BP!$5:$5,AK$4))</f>
        <v>0</v>
      </c>
      <c r="AL27" s="3">
        <f ca="1">IF(AL$5="",0,SUMIFS(INDIRECT($S$2&amp;$A27&amp;":"&amp;$A27),BP!$5:$5,AL$4))</f>
        <v>0</v>
      </c>
      <c r="AM27" s="3">
        <f ca="1">IF(AM$5="",0,SUMIFS(INDIRECT($S$2&amp;$A27&amp;":"&amp;$A27),BP!$5:$5,AM$4))</f>
        <v>0</v>
      </c>
      <c r="AN27" s="3">
        <f ca="1">IF(AN$5="",0,SUMIFS(INDIRECT($S$2&amp;$A27&amp;":"&amp;$A27),BP!$5:$5,AN$4))</f>
        <v>0</v>
      </c>
      <c r="AO27" s="3">
        <f ca="1">IF(AO$5="",0,SUMIFS(INDIRECT($S$2&amp;$A27&amp;":"&amp;$A27),BP!$5:$5,AO$4))</f>
        <v>0</v>
      </c>
      <c r="AP27" s="3">
        <f ca="1">IF(AP$5="",0,SUMIFS(INDIRECT($S$2&amp;$A27&amp;":"&amp;$A27),BP!$5:$5,AP$4))</f>
        <v>0</v>
      </c>
      <c r="AQ27" s="3">
        <f ca="1">IF(AQ$5="",0,SUMIFS(INDIRECT($S$2&amp;$A27&amp;":"&amp;$A27),BP!$5:$5,AQ$4))</f>
        <v>0</v>
      </c>
      <c r="AR27" s="3">
        <f ca="1">IF(AR$5="",0,SUMIFS(INDIRECT($S$2&amp;$A27&amp;":"&amp;$A27),BP!$5:$5,AR$4))</f>
        <v>0</v>
      </c>
      <c r="AS27" s="3">
        <f ca="1">IF(AS$5="",0,SUMIFS(INDIRECT($S$2&amp;$A27&amp;":"&amp;$A27),BP!$5:$5,AS$4))</f>
        <v>0</v>
      </c>
      <c r="AT27" s="3">
        <f ca="1">IF(AT$5="",0,SUMIFS(INDIRECT($S$2&amp;$A27&amp;":"&amp;$A27),BP!$5:$5,AT$4))</f>
        <v>0</v>
      </c>
      <c r="AU27" s="3">
        <f ca="1">IF(AU$5="",0,SUMIFS(INDIRECT($S$2&amp;$A27&amp;":"&amp;$A27),BP!$5:$5,AU$4))</f>
        <v>0</v>
      </c>
      <c r="AV27" s="3">
        <f ca="1">IF(AV$5="",0,SUMIFS(INDIRECT($S$2&amp;$A27&amp;":"&amp;$A27),BP!$5:$5,AV$4))</f>
        <v>0</v>
      </c>
      <c r="AW27" s="3">
        <f ca="1">IF(AW$5="",0,SUMIFS(INDIRECT($S$2&amp;$A27&amp;":"&amp;$A27),BP!$5:$5,AW$4))</f>
        <v>0</v>
      </c>
      <c r="AX27" s="3">
        <f ca="1">IF(AX$5="",0,SUMIFS(INDIRECT($S$2&amp;$A27&amp;":"&amp;$A27),BP!$5:$5,AX$4))</f>
        <v>0</v>
      </c>
      <c r="AY27" s="3">
        <f ca="1">IF(AY$5="",0,SUMIFS(INDIRECT($S$2&amp;$A27&amp;":"&amp;$A27),BP!$5:$5,AY$4))</f>
        <v>0</v>
      </c>
      <c r="AZ27" s="3">
        <f ca="1">IF(AZ$5="",0,SUMIFS(INDIRECT($S$2&amp;$A27&amp;":"&amp;$A27),BP!$5:$5,AZ$4))</f>
        <v>0</v>
      </c>
      <c r="BA27" s="3">
        <f ca="1">IF(BA$5="",0,SUMIFS(INDIRECT($S$2&amp;$A27&amp;":"&amp;$A27),BP!$5:$5,BA$4))</f>
        <v>0</v>
      </c>
      <c r="BB27" s="3">
        <f ca="1">IF(BB$5="",0,SUMIFS(INDIRECT($S$2&amp;$A27&amp;":"&amp;$A27),BP!$5:$5,BB$4))</f>
        <v>0</v>
      </c>
      <c r="BC27" s="3">
        <f ca="1">IF(BC$5="",0,SUMIFS(INDIRECT($S$2&amp;$A27&amp;":"&amp;$A27),BP!$5:$5,BC$4))</f>
        <v>0</v>
      </c>
      <c r="BD27" s="3">
        <f ca="1">IF(BD$5="",0,SUMIFS(INDIRECT($S$2&amp;$A27&amp;":"&amp;$A27),BP!$5:$5,BD$4))</f>
        <v>0</v>
      </c>
      <c r="BE27" s="3">
        <f ca="1">IF(BE$5="",0,SUMIFS(INDIRECT($S$2&amp;$A27&amp;":"&amp;$A27),BP!$5:$5,BE$4))</f>
        <v>0</v>
      </c>
      <c r="BF27" s="3">
        <f ca="1">IF(BF$5="",0,SUMIFS(INDIRECT($S$2&amp;$A27&amp;":"&amp;$A27),BP!$5:$5,BF$4))</f>
        <v>0</v>
      </c>
      <c r="BG27" s="3">
        <f ca="1">IF(BG$5="",0,SUMIFS(INDIRECT($S$2&amp;$A27&amp;":"&amp;$A27),BP!$5:$5,BG$4))</f>
        <v>0</v>
      </c>
      <c r="BH27" s="3">
        <f ca="1">IF(BH$5="",0,SUMIFS(INDIRECT($S$2&amp;$A27&amp;":"&amp;$A27),BP!$5:$5,BH$4))</f>
        <v>0</v>
      </c>
      <c r="BI27" s="3">
        <f ca="1">IF(BI$5="",0,SUMIFS(INDIRECT($S$2&amp;$A27&amp;":"&amp;$A27),BP!$5:$5,BI$4))</f>
        <v>0</v>
      </c>
      <c r="BJ27" s="3">
        <f>IF(BJ$5="",0,SUMIFS(BP!27:27,BP!$5:$5,BJ$4))</f>
        <v>0</v>
      </c>
      <c r="BK27" s="3">
        <f>IF(BK$5="",0,SUMIFS(BP!27:27,BP!$5:$5,BK$4))</f>
        <v>0</v>
      </c>
      <c r="BL27" s="3">
        <f>IF(BL$5="",0,SUMIFS(BP!27:27,BP!$5:$5,BL$4))</f>
        <v>0</v>
      </c>
      <c r="BM27" s="3">
        <f>IF(BM$5="",0,SUMIFS(BP!27:27,BP!$5:$5,BM$4))</f>
        <v>0</v>
      </c>
      <c r="BN27" s="3">
        <f>IF(BN$5="",0,SUMIFS(BP!27:27,BP!$5:$5,BN$4))</f>
        <v>0</v>
      </c>
      <c r="BO27" s="3">
        <f>IF(BO$5="",0,SUMIFS(BP!27:27,BP!$5:$5,BO$4))</f>
        <v>0</v>
      </c>
      <c r="BP27" s="3">
        <f>IF(BP$5="",0,SUMIFS(BP!27:27,BP!$5:$5,BP$4))</f>
        <v>0</v>
      </c>
      <c r="BQ27" s="3">
        <f>IF(BQ$5="",0,SUMIFS(BP!27:27,BP!$5:$5,BQ$4))</f>
        <v>0</v>
      </c>
      <c r="BR27" s="3">
        <f>IF(BR$5="",0,SUMIFS(BP!27:27,BP!$5:$5,BR$4))</f>
        <v>0</v>
      </c>
      <c r="BS27" s="3">
        <f>IF(BS$5="",0,SUMIFS(BP!27:27,BP!$5:$5,BS$4))</f>
        <v>0</v>
      </c>
      <c r="BT27" s="3">
        <f>IF(BT$5="",0,SUMIFS(BP!27:27,BP!$5:$5,BT$4))</f>
        <v>0</v>
      </c>
      <c r="BU27" s="3">
        <f>IF(BU$5="",0,SUMIFS(BP!27:27,BP!$5:$5,BU$4))</f>
        <v>0</v>
      </c>
      <c r="BV27" s="3">
        <f>IF(BV$5="",0,SUMIFS(BP!27:27,BP!$5:$5,BV$4))</f>
        <v>0</v>
      </c>
      <c r="BW27" s="3">
        <f>IF(BW$5="",0,SUMIFS(BP!27:27,BP!$5:$5,BW$4))</f>
        <v>0</v>
      </c>
      <c r="BX27" s="3">
        <f>IF(BX$5="",0,SUMIFS(BP!27:27,BP!$5:$5,BX$4))</f>
        <v>0</v>
      </c>
      <c r="BY27" s="3">
        <f>IF(BY$5="",0,SUMIFS(BP!27:27,BP!$5:$5,BY$4))</f>
        <v>0</v>
      </c>
      <c r="BZ27" s="3">
        <f>IF(BZ$5="",0,SUMIFS(BP!27:27,BP!$5:$5,BZ$4))</f>
        <v>0</v>
      </c>
      <c r="CA27" s="3">
        <f>IF(CA$5="",0,SUMIFS(BP!27:27,BP!$5:$5,CA$4))</f>
        <v>0</v>
      </c>
      <c r="CB27" s="3">
        <f>IF(CB$5="",0,SUMIFS(BP!27:27,BP!$5:$5,CB$4))</f>
        <v>0</v>
      </c>
      <c r="CC27" s="3">
        <f>IF(CC$5="",0,SUMIFS(BP!27:27,BP!$5:$5,CC$4))</f>
        <v>0</v>
      </c>
      <c r="CD27" s="3">
        <f>IF(CD$5="",0,SUMIFS(BP!27:27,BP!$5:$5,CD$4))</f>
        <v>0</v>
      </c>
      <c r="CE27" s="3">
        <f>IF(CE$5="",0,SUMIFS(BP!27:27,BP!$5:$5,CE$4))</f>
        <v>0</v>
      </c>
      <c r="CF27" s="3">
        <f>IF(CF$5="",0,SUMIFS(BP!27:27,BP!$5:$5,CF$4))</f>
        <v>0</v>
      </c>
      <c r="CG27" s="3">
        <f>IF(CG$5="",0,SUMIFS(BP!27:27,BP!$5:$5,CG$4))</f>
        <v>0</v>
      </c>
      <c r="CH27" s="3">
        <f>IF(CH$5="",0,SUMIFS(BP!27:27,BP!$5:$5,CH$4))</f>
        <v>0</v>
      </c>
      <c r="CI27" s="3">
        <f>IF(CI$5="",0,SUMIFS(BP!27:27,BP!$5:$5,CI$4))</f>
        <v>0</v>
      </c>
      <c r="CJ27" s="3">
        <f>IF(CJ$5="",0,SUMIFS(BP!27:27,BP!$5:$5,CJ$4))</f>
        <v>0</v>
      </c>
      <c r="CK27" s="3">
        <f>IF(CK$5="",0,SUMIFS(BP!27:27,BP!$5:$5,CK$4))</f>
        <v>0</v>
      </c>
      <c r="CL27" s="3">
        <f>IF(CL$5="",0,SUMIFS(BP!27:27,BP!$5:$5,CL$4))</f>
        <v>0</v>
      </c>
      <c r="CM27" s="3">
        <f>IF(CM$5="",0,SUMIFS(BP!27:27,BP!$5:$5,CM$4))</f>
        <v>0</v>
      </c>
      <c r="CN27" s="3">
        <f>IF(CN$5="",0,SUMIFS(BP!27:27,BP!$5:$5,CN$4))</f>
        <v>0</v>
      </c>
      <c r="CO27" s="3">
        <f>IF(CO$5="",0,SUMIFS(BP!27:27,BP!$5:$5,CO$4))</f>
        <v>0</v>
      </c>
      <c r="CP27" s="3">
        <f>IF(CP$5="",0,SUMIFS(BP!27:27,BP!$5:$5,CP$4))</f>
        <v>0</v>
      </c>
      <c r="CQ27" s="3">
        <f>IF(CQ$5="",0,SUMIFS(BP!27:27,BP!$5:$5,CQ$4))</f>
        <v>0</v>
      </c>
      <c r="CR27" s="3">
        <f>IF(CR$5="",0,SUMIFS(BP!27:27,BP!$5:$5,CR$4))</f>
        <v>0</v>
      </c>
      <c r="CS27" s="3">
        <f>IF(CS$5="",0,SUMIFS(BP!27:27,BP!$5:$5,CS$4))</f>
        <v>0</v>
      </c>
      <c r="CT27" s="3">
        <f>IF(CT$5="",0,SUMIFS(BP!27:27,BP!$5:$5,CT$4))</f>
        <v>0</v>
      </c>
    </row>
    <row r="28" spans="1:98" s="2" customFormat="1" ht="10.199999999999999" x14ac:dyDescent="0.2">
      <c r="A28" s="11">
        <f>ROW()</f>
        <v>28</v>
      </c>
      <c r="E28" s="15"/>
      <c r="W28" s="5"/>
      <c r="Z28" s="3">
        <f ca="1">IF(Z$5="",0,SUMIFS(INDIRECT($S$2&amp;$A28&amp;":"&amp;$A28),BP!$5:$5,Z$4))</f>
        <v>0</v>
      </c>
      <c r="AA28" s="3">
        <f ca="1">IF(AA$5="",0,SUMIFS(INDIRECT($S$2&amp;$A28&amp;":"&amp;$A28),BP!$5:$5,AA$4))</f>
        <v>0</v>
      </c>
      <c r="AB28" s="3">
        <f ca="1">IF(AB$5="",0,SUMIFS(INDIRECT($S$2&amp;$A28&amp;":"&amp;$A28),BP!$5:$5,AB$4))</f>
        <v>0</v>
      </c>
      <c r="AC28" s="3">
        <f ca="1">IF(AC$5="",0,SUMIFS(INDIRECT($S$2&amp;$A28&amp;":"&amp;$A28),BP!$5:$5,AC$4))</f>
        <v>0</v>
      </c>
      <c r="AD28" s="3">
        <f ca="1">IF(AD$5="",0,SUMIFS(INDIRECT($S$2&amp;$A28&amp;":"&amp;$A28),BP!$5:$5,AD$4))</f>
        <v>0</v>
      </c>
      <c r="AE28" s="3">
        <f ca="1">IF(AE$5="",0,SUMIFS(INDIRECT($S$2&amp;$A28&amp;":"&amp;$A28),BP!$5:$5,AE$4))</f>
        <v>0</v>
      </c>
      <c r="AF28" s="3">
        <f ca="1">IF(AF$5="",0,SUMIFS(INDIRECT($S$2&amp;$A28&amp;":"&amp;$A28),BP!$5:$5,AF$4))</f>
        <v>0</v>
      </c>
      <c r="AG28" s="3">
        <f ca="1">IF(AG$5="",0,SUMIFS(INDIRECT($S$2&amp;$A28&amp;":"&amp;$A28),BP!$5:$5,AG$4))</f>
        <v>0</v>
      </c>
      <c r="AH28" s="3">
        <f ca="1">IF(AH$5="",0,SUMIFS(INDIRECT($S$2&amp;$A28&amp;":"&amp;$A28),BP!$5:$5,AH$4))</f>
        <v>0</v>
      </c>
      <c r="AI28" s="3">
        <f ca="1">IF(AI$5="",0,SUMIFS(INDIRECT($S$2&amp;$A28&amp;":"&amp;$A28),BP!$5:$5,AI$4))</f>
        <v>0</v>
      </c>
      <c r="AJ28" s="3">
        <f ca="1">IF(AJ$5="",0,SUMIFS(INDIRECT($S$2&amp;$A28&amp;":"&amp;$A28),BP!$5:$5,AJ$4))</f>
        <v>0</v>
      </c>
      <c r="AK28" s="3">
        <f ca="1">IF(AK$5="",0,SUMIFS(INDIRECT($S$2&amp;$A28&amp;":"&amp;$A28),BP!$5:$5,AK$4))</f>
        <v>0</v>
      </c>
      <c r="AL28" s="3">
        <f ca="1">IF(AL$5="",0,SUMIFS(INDIRECT($S$2&amp;$A28&amp;":"&amp;$A28),BP!$5:$5,AL$4))</f>
        <v>0</v>
      </c>
      <c r="AM28" s="3">
        <f ca="1">IF(AM$5="",0,SUMIFS(INDIRECT($S$2&amp;$A28&amp;":"&amp;$A28),BP!$5:$5,AM$4))</f>
        <v>0</v>
      </c>
      <c r="AN28" s="3">
        <f ca="1">IF(AN$5="",0,SUMIFS(INDIRECT($S$2&amp;$A28&amp;":"&amp;$A28),BP!$5:$5,AN$4))</f>
        <v>0</v>
      </c>
      <c r="AO28" s="3">
        <f ca="1">IF(AO$5="",0,SUMIFS(INDIRECT($S$2&amp;$A28&amp;":"&amp;$A28),BP!$5:$5,AO$4))</f>
        <v>0</v>
      </c>
      <c r="AP28" s="3">
        <f ca="1">IF(AP$5="",0,SUMIFS(INDIRECT($S$2&amp;$A28&amp;":"&amp;$A28),BP!$5:$5,AP$4))</f>
        <v>0</v>
      </c>
      <c r="AQ28" s="3">
        <f ca="1">IF(AQ$5="",0,SUMIFS(INDIRECT($S$2&amp;$A28&amp;":"&amp;$A28),BP!$5:$5,AQ$4))</f>
        <v>0</v>
      </c>
      <c r="AR28" s="3">
        <f ca="1">IF(AR$5="",0,SUMIFS(INDIRECT($S$2&amp;$A28&amp;":"&amp;$A28),BP!$5:$5,AR$4))</f>
        <v>0</v>
      </c>
      <c r="AS28" s="3">
        <f ca="1">IF(AS$5="",0,SUMIFS(INDIRECT($S$2&amp;$A28&amp;":"&amp;$A28),BP!$5:$5,AS$4))</f>
        <v>0</v>
      </c>
      <c r="AT28" s="3">
        <f ca="1">IF(AT$5="",0,SUMIFS(INDIRECT($S$2&amp;$A28&amp;":"&amp;$A28),BP!$5:$5,AT$4))</f>
        <v>0</v>
      </c>
      <c r="AU28" s="3">
        <f ca="1">IF(AU$5="",0,SUMIFS(INDIRECT($S$2&amp;$A28&amp;":"&amp;$A28),BP!$5:$5,AU$4))</f>
        <v>0</v>
      </c>
      <c r="AV28" s="3">
        <f ca="1">IF(AV$5="",0,SUMIFS(INDIRECT($S$2&amp;$A28&amp;":"&amp;$A28),BP!$5:$5,AV$4))</f>
        <v>0</v>
      </c>
      <c r="AW28" s="3">
        <f ca="1">IF(AW$5="",0,SUMIFS(INDIRECT($S$2&amp;$A28&amp;":"&amp;$A28),BP!$5:$5,AW$4))</f>
        <v>0</v>
      </c>
      <c r="AX28" s="3">
        <f ca="1">IF(AX$5="",0,SUMIFS(INDIRECT($S$2&amp;$A28&amp;":"&amp;$A28),BP!$5:$5,AX$4))</f>
        <v>0</v>
      </c>
      <c r="AY28" s="3">
        <f ca="1">IF(AY$5="",0,SUMIFS(INDIRECT($S$2&amp;$A28&amp;":"&amp;$A28),BP!$5:$5,AY$4))</f>
        <v>0</v>
      </c>
      <c r="AZ28" s="3">
        <f ca="1">IF(AZ$5="",0,SUMIFS(INDIRECT($S$2&amp;$A28&amp;":"&amp;$A28),BP!$5:$5,AZ$4))</f>
        <v>0</v>
      </c>
      <c r="BA28" s="3">
        <f ca="1">IF(BA$5="",0,SUMIFS(INDIRECT($S$2&amp;$A28&amp;":"&amp;$A28),BP!$5:$5,BA$4))</f>
        <v>0</v>
      </c>
      <c r="BB28" s="3">
        <f ca="1">IF(BB$5="",0,SUMIFS(INDIRECT($S$2&amp;$A28&amp;":"&amp;$A28),BP!$5:$5,BB$4))</f>
        <v>0</v>
      </c>
      <c r="BC28" s="3">
        <f ca="1">IF(BC$5="",0,SUMIFS(INDIRECT($S$2&amp;$A28&amp;":"&amp;$A28),BP!$5:$5,BC$4))</f>
        <v>0</v>
      </c>
      <c r="BD28" s="3">
        <f ca="1">IF(BD$5="",0,SUMIFS(INDIRECT($S$2&amp;$A28&amp;":"&amp;$A28),BP!$5:$5,BD$4))</f>
        <v>0</v>
      </c>
      <c r="BE28" s="3">
        <f ca="1">IF(BE$5="",0,SUMIFS(INDIRECT($S$2&amp;$A28&amp;":"&amp;$A28),BP!$5:$5,BE$4))</f>
        <v>0</v>
      </c>
      <c r="BF28" s="3">
        <f ca="1">IF(BF$5="",0,SUMIFS(INDIRECT($S$2&amp;$A28&amp;":"&amp;$A28),BP!$5:$5,BF$4))</f>
        <v>0</v>
      </c>
      <c r="BG28" s="3">
        <f ca="1">IF(BG$5="",0,SUMIFS(INDIRECT($S$2&amp;$A28&amp;":"&amp;$A28),BP!$5:$5,BG$4))</f>
        <v>0</v>
      </c>
      <c r="BH28" s="3">
        <f ca="1">IF(BH$5="",0,SUMIFS(INDIRECT($S$2&amp;$A28&amp;":"&amp;$A28),BP!$5:$5,BH$4))</f>
        <v>0</v>
      </c>
      <c r="BI28" s="3">
        <f ca="1">IF(BI$5="",0,SUMIFS(INDIRECT($S$2&amp;$A28&amp;":"&amp;$A28),BP!$5:$5,BI$4))</f>
        <v>0</v>
      </c>
      <c r="BJ28" s="3">
        <f>IF(BJ$5="",0,SUMIFS(BP!28:28,BP!$5:$5,BJ$4))</f>
        <v>0</v>
      </c>
      <c r="BK28" s="3">
        <f>IF(BK$5="",0,SUMIFS(BP!28:28,BP!$5:$5,BK$4))</f>
        <v>0</v>
      </c>
      <c r="BL28" s="3">
        <f>IF(BL$5="",0,SUMIFS(BP!28:28,BP!$5:$5,BL$4))</f>
        <v>0</v>
      </c>
      <c r="BM28" s="3">
        <f>IF(BM$5="",0,SUMIFS(BP!28:28,BP!$5:$5,BM$4))</f>
        <v>0</v>
      </c>
      <c r="BN28" s="3">
        <f>IF(BN$5="",0,SUMIFS(BP!28:28,BP!$5:$5,BN$4))</f>
        <v>0</v>
      </c>
      <c r="BO28" s="3">
        <f>IF(BO$5="",0,SUMIFS(BP!28:28,BP!$5:$5,BO$4))</f>
        <v>0</v>
      </c>
      <c r="BP28" s="3">
        <f>IF(BP$5="",0,SUMIFS(BP!28:28,BP!$5:$5,BP$4))</f>
        <v>0</v>
      </c>
      <c r="BQ28" s="3">
        <f>IF(BQ$5="",0,SUMIFS(BP!28:28,BP!$5:$5,BQ$4))</f>
        <v>0</v>
      </c>
      <c r="BR28" s="3">
        <f>IF(BR$5="",0,SUMIFS(BP!28:28,BP!$5:$5,BR$4))</f>
        <v>0</v>
      </c>
      <c r="BS28" s="3">
        <f>IF(BS$5="",0,SUMIFS(BP!28:28,BP!$5:$5,BS$4))</f>
        <v>0</v>
      </c>
      <c r="BT28" s="3">
        <f>IF(BT$5="",0,SUMIFS(BP!28:28,BP!$5:$5,BT$4))</f>
        <v>0</v>
      </c>
      <c r="BU28" s="3">
        <f>IF(BU$5="",0,SUMIFS(BP!28:28,BP!$5:$5,BU$4))</f>
        <v>0</v>
      </c>
      <c r="BV28" s="3">
        <f>IF(BV$5="",0,SUMIFS(BP!28:28,BP!$5:$5,BV$4))</f>
        <v>0</v>
      </c>
      <c r="BW28" s="3">
        <f>IF(BW$5="",0,SUMIFS(BP!28:28,BP!$5:$5,BW$4))</f>
        <v>0</v>
      </c>
      <c r="BX28" s="3">
        <f>IF(BX$5="",0,SUMIFS(BP!28:28,BP!$5:$5,BX$4))</f>
        <v>0</v>
      </c>
      <c r="BY28" s="3">
        <f>IF(BY$5="",0,SUMIFS(BP!28:28,BP!$5:$5,BY$4))</f>
        <v>0</v>
      </c>
      <c r="BZ28" s="3">
        <f>IF(BZ$5="",0,SUMIFS(BP!28:28,BP!$5:$5,BZ$4))</f>
        <v>0</v>
      </c>
      <c r="CA28" s="3">
        <f>IF(CA$5="",0,SUMIFS(BP!28:28,BP!$5:$5,CA$4))</f>
        <v>0</v>
      </c>
      <c r="CB28" s="3">
        <f>IF(CB$5="",0,SUMIFS(BP!28:28,BP!$5:$5,CB$4))</f>
        <v>0</v>
      </c>
      <c r="CC28" s="3">
        <f>IF(CC$5="",0,SUMIFS(BP!28:28,BP!$5:$5,CC$4))</f>
        <v>0</v>
      </c>
      <c r="CD28" s="3">
        <f>IF(CD$5="",0,SUMIFS(BP!28:28,BP!$5:$5,CD$4))</f>
        <v>0</v>
      </c>
      <c r="CE28" s="3">
        <f>IF(CE$5="",0,SUMIFS(BP!28:28,BP!$5:$5,CE$4))</f>
        <v>0</v>
      </c>
      <c r="CF28" s="3">
        <f>IF(CF$5="",0,SUMIFS(BP!28:28,BP!$5:$5,CF$4))</f>
        <v>0</v>
      </c>
      <c r="CG28" s="3">
        <f>IF(CG$5="",0,SUMIFS(BP!28:28,BP!$5:$5,CG$4))</f>
        <v>0</v>
      </c>
      <c r="CH28" s="3">
        <f>IF(CH$5="",0,SUMIFS(BP!28:28,BP!$5:$5,CH$4))</f>
        <v>0</v>
      </c>
      <c r="CI28" s="3">
        <f>IF(CI$5="",0,SUMIFS(BP!28:28,BP!$5:$5,CI$4))</f>
        <v>0</v>
      </c>
      <c r="CJ28" s="3">
        <f>IF(CJ$5="",0,SUMIFS(BP!28:28,BP!$5:$5,CJ$4))</f>
        <v>0</v>
      </c>
      <c r="CK28" s="3">
        <f>IF(CK$5="",0,SUMIFS(BP!28:28,BP!$5:$5,CK$4))</f>
        <v>0</v>
      </c>
      <c r="CL28" s="3">
        <f>IF(CL$5="",0,SUMIFS(BP!28:28,BP!$5:$5,CL$4))</f>
        <v>0</v>
      </c>
      <c r="CM28" s="3">
        <f>IF(CM$5="",0,SUMIFS(BP!28:28,BP!$5:$5,CM$4))</f>
        <v>0</v>
      </c>
      <c r="CN28" s="3">
        <f>IF(CN$5="",0,SUMIFS(BP!28:28,BP!$5:$5,CN$4))</f>
        <v>0</v>
      </c>
      <c r="CO28" s="3">
        <f>IF(CO$5="",0,SUMIFS(BP!28:28,BP!$5:$5,CO$4))</f>
        <v>0</v>
      </c>
      <c r="CP28" s="3">
        <f>IF(CP$5="",0,SUMIFS(BP!28:28,BP!$5:$5,CP$4))</f>
        <v>0</v>
      </c>
      <c r="CQ28" s="3">
        <f>IF(CQ$5="",0,SUMIFS(BP!28:28,BP!$5:$5,CQ$4))</f>
        <v>0</v>
      </c>
      <c r="CR28" s="3">
        <f>IF(CR$5="",0,SUMIFS(BP!28:28,BP!$5:$5,CR$4))</f>
        <v>0</v>
      </c>
      <c r="CS28" s="3">
        <f>IF(CS$5="",0,SUMIFS(BP!28:28,BP!$5:$5,CS$4))</f>
        <v>0</v>
      </c>
      <c r="CT28" s="3">
        <f>IF(CT$5="",0,SUMIFS(BP!28:28,BP!$5:$5,CT$4))</f>
        <v>0</v>
      </c>
    </row>
    <row r="29" spans="1:98" s="2" customFormat="1" ht="10.199999999999999" x14ac:dyDescent="0.2">
      <c r="A29" s="11">
        <f>ROW()</f>
        <v>29</v>
      </c>
      <c r="E29" s="15"/>
      <c r="W29" s="5"/>
      <c r="Z29" s="3">
        <f ca="1">IF(Z$5="",0,SUMIFS(INDIRECT($S$2&amp;$A29&amp;":"&amp;$A29),BP!$5:$5,Z$4))</f>
        <v>0</v>
      </c>
      <c r="AA29" s="3">
        <f ca="1">IF(AA$5="",0,SUMIFS(INDIRECT($S$2&amp;$A29&amp;":"&amp;$A29),BP!$5:$5,AA$4))</f>
        <v>0</v>
      </c>
      <c r="AB29" s="3">
        <f ca="1">IF(AB$5="",0,SUMIFS(INDIRECT($S$2&amp;$A29&amp;":"&amp;$A29),BP!$5:$5,AB$4))</f>
        <v>0</v>
      </c>
      <c r="AC29" s="3">
        <f ca="1">IF(AC$5="",0,SUMIFS(INDIRECT($S$2&amp;$A29&amp;":"&amp;$A29),BP!$5:$5,AC$4))</f>
        <v>0</v>
      </c>
      <c r="AD29" s="3">
        <f ca="1">IF(AD$5="",0,SUMIFS(INDIRECT($S$2&amp;$A29&amp;":"&amp;$A29),BP!$5:$5,AD$4))</f>
        <v>0</v>
      </c>
      <c r="AE29" s="3">
        <f ca="1">IF(AE$5="",0,SUMIFS(INDIRECT($S$2&amp;$A29&amp;":"&amp;$A29),BP!$5:$5,AE$4))</f>
        <v>0</v>
      </c>
      <c r="AF29" s="3">
        <f ca="1">IF(AF$5="",0,SUMIFS(INDIRECT($S$2&amp;$A29&amp;":"&amp;$A29),BP!$5:$5,AF$4))</f>
        <v>0</v>
      </c>
      <c r="AG29" s="3">
        <f ca="1">IF(AG$5="",0,SUMIFS(INDIRECT($S$2&amp;$A29&amp;":"&amp;$A29),BP!$5:$5,AG$4))</f>
        <v>0</v>
      </c>
      <c r="AH29" s="3">
        <f ca="1">IF(AH$5="",0,SUMIFS(INDIRECT($S$2&amp;$A29&amp;":"&amp;$A29),BP!$5:$5,AH$4))</f>
        <v>0</v>
      </c>
      <c r="AI29" s="3">
        <f ca="1">IF(AI$5="",0,SUMIFS(INDIRECT($S$2&amp;$A29&amp;":"&amp;$A29),BP!$5:$5,AI$4))</f>
        <v>0</v>
      </c>
      <c r="AJ29" s="3">
        <f ca="1">IF(AJ$5="",0,SUMIFS(INDIRECT($S$2&amp;$A29&amp;":"&amp;$A29),BP!$5:$5,AJ$4))</f>
        <v>0</v>
      </c>
      <c r="AK29" s="3">
        <f ca="1">IF(AK$5="",0,SUMIFS(INDIRECT($S$2&amp;$A29&amp;":"&amp;$A29),BP!$5:$5,AK$4))</f>
        <v>0</v>
      </c>
      <c r="AL29" s="3">
        <f ca="1">IF(AL$5="",0,SUMIFS(INDIRECT($S$2&amp;$A29&amp;":"&amp;$A29),BP!$5:$5,AL$4))</f>
        <v>0</v>
      </c>
      <c r="AM29" s="3">
        <f ca="1">IF(AM$5="",0,SUMIFS(INDIRECT($S$2&amp;$A29&amp;":"&amp;$A29),BP!$5:$5,AM$4))</f>
        <v>0</v>
      </c>
      <c r="AN29" s="3">
        <f ca="1">IF(AN$5="",0,SUMIFS(INDIRECT($S$2&amp;$A29&amp;":"&amp;$A29),BP!$5:$5,AN$4))</f>
        <v>0</v>
      </c>
      <c r="AO29" s="3">
        <f ca="1">IF(AO$5="",0,SUMIFS(INDIRECT($S$2&amp;$A29&amp;":"&amp;$A29),BP!$5:$5,AO$4))</f>
        <v>0</v>
      </c>
      <c r="AP29" s="3">
        <f ca="1">IF(AP$5="",0,SUMIFS(INDIRECT($S$2&amp;$A29&amp;":"&amp;$A29),BP!$5:$5,AP$4))</f>
        <v>0</v>
      </c>
      <c r="AQ29" s="3">
        <f ca="1">IF(AQ$5="",0,SUMIFS(INDIRECT($S$2&amp;$A29&amp;":"&amp;$A29),BP!$5:$5,AQ$4))</f>
        <v>0</v>
      </c>
      <c r="AR29" s="3">
        <f ca="1">IF(AR$5="",0,SUMIFS(INDIRECT($S$2&amp;$A29&amp;":"&amp;$A29),BP!$5:$5,AR$4))</f>
        <v>0</v>
      </c>
      <c r="AS29" s="3">
        <f ca="1">IF(AS$5="",0,SUMIFS(INDIRECT($S$2&amp;$A29&amp;":"&amp;$A29),BP!$5:$5,AS$4))</f>
        <v>0</v>
      </c>
      <c r="AT29" s="3">
        <f ca="1">IF(AT$5="",0,SUMIFS(INDIRECT($S$2&amp;$A29&amp;":"&amp;$A29),BP!$5:$5,AT$4))</f>
        <v>0</v>
      </c>
      <c r="AU29" s="3">
        <f ca="1">IF(AU$5="",0,SUMIFS(INDIRECT($S$2&amp;$A29&amp;":"&amp;$A29),BP!$5:$5,AU$4))</f>
        <v>0</v>
      </c>
      <c r="AV29" s="3">
        <f ca="1">IF(AV$5="",0,SUMIFS(INDIRECT($S$2&amp;$A29&amp;":"&amp;$A29),BP!$5:$5,AV$4))</f>
        <v>0</v>
      </c>
      <c r="AW29" s="3">
        <f ca="1">IF(AW$5="",0,SUMIFS(INDIRECT($S$2&amp;$A29&amp;":"&amp;$A29),BP!$5:$5,AW$4))</f>
        <v>0</v>
      </c>
      <c r="AX29" s="3">
        <f ca="1">IF(AX$5="",0,SUMIFS(INDIRECT($S$2&amp;$A29&amp;":"&amp;$A29),BP!$5:$5,AX$4))</f>
        <v>0</v>
      </c>
      <c r="AY29" s="3">
        <f ca="1">IF(AY$5="",0,SUMIFS(INDIRECT($S$2&amp;$A29&amp;":"&amp;$A29),BP!$5:$5,AY$4))</f>
        <v>0</v>
      </c>
      <c r="AZ29" s="3">
        <f ca="1">IF(AZ$5="",0,SUMIFS(INDIRECT($S$2&amp;$A29&amp;":"&amp;$A29),BP!$5:$5,AZ$4))</f>
        <v>0</v>
      </c>
      <c r="BA29" s="3">
        <f ca="1">IF(BA$5="",0,SUMIFS(INDIRECT($S$2&amp;$A29&amp;":"&amp;$A29),BP!$5:$5,BA$4))</f>
        <v>0</v>
      </c>
      <c r="BB29" s="3">
        <f ca="1">IF(BB$5="",0,SUMIFS(INDIRECT($S$2&amp;$A29&amp;":"&amp;$A29),BP!$5:$5,BB$4))</f>
        <v>0</v>
      </c>
      <c r="BC29" s="3">
        <f ca="1">IF(BC$5="",0,SUMIFS(INDIRECT($S$2&amp;$A29&amp;":"&amp;$A29),BP!$5:$5,BC$4))</f>
        <v>0</v>
      </c>
      <c r="BD29" s="3">
        <f ca="1">IF(BD$5="",0,SUMIFS(INDIRECT($S$2&amp;$A29&amp;":"&amp;$A29),BP!$5:$5,BD$4))</f>
        <v>0</v>
      </c>
      <c r="BE29" s="3">
        <f ca="1">IF(BE$5="",0,SUMIFS(INDIRECT($S$2&amp;$A29&amp;":"&amp;$A29),BP!$5:$5,BE$4))</f>
        <v>0</v>
      </c>
      <c r="BF29" s="3">
        <f ca="1">IF(BF$5="",0,SUMIFS(INDIRECT($S$2&amp;$A29&amp;":"&amp;$A29),BP!$5:$5,BF$4))</f>
        <v>0</v>
      </c>
      <c r="BG29" s="3">
        <f ca="1">IF(BG$5="",0,SUMIFS(INDIRECT($S$2&amp;$A29&amp;":"&amp;$A29),BP!$5:$5,BG$4))</f>
        <v>0</v>
      </c>
      <c r="BH29" s="3">
        <f ca="1">IF(BH$5="",0,SUMIFS(INDIRECT($S$2&amp;$A29&amp;":"&amp;$A29),BP!$5:$5,BH$4))</f>
        <v>0</v>
      </c>
      <c r="BI29" s="3">
        <f ca="1">IF(BI$5="",0,SUMIFS(INDIRECT($S$2&amp;$A29&amp;":"&amp;$A29),BP!$5:$5,BI$4))</f>
        <v>0</v>
      </c>
      <c r="BJ29" s="3">
        <f>IF(BJ$5="",0,SUMIFS(BP!29:29,BP!$5:$5,BJ$4))</f>
        <v>0</v>
      </c>
      <c r="BK29" s="3">
        <f>IF(BK$5="",0,SUMIFS(BP!29:29,BP!$5:$5,BK$4))</f>
        <v>0</v>
      </c>
      <c r="BL29" s="3">
        <f>IF(BL$5="",0,SUMIFS(BP!29:29,BP!$5:$5,BL$4))</f>
        <v>0</v>
      </c>
      <c r="BM29" s="3">
        <f>IF(BM$5="",0,SUMIFS(BP!29:29,BP!$5:$5,BM$4))</f>
        <v>0</v>
      </c>
      <c r="BN29" s="3">
        <f>IF(BN$5="",0,SUMIFS(BP!29:29,BP!$5:$5,BN$4))</f>
        <v>0</v>
      </c>
      <c r="BO29" s="3">
        <f>IF(BO$5="",0,SUMIFS(BP!29:29,BP!$5:$5,BO$4))</f>
        <v>0</v>
      </c>
      <c r="BP29" s="3">
        <f>IF(BP$5="",0,SUMIFS(BP!29:29,BP!$5:$5,BP$4))</f>
        <v>0</v>
      </c>
      <c r="BQ29" s="3">
        <f>IF(BQ$5="",0,SUMIFS(BP!29:29,BP!$5:$5,BQ$4))</f>
        <v>0</v>
      </c>
      <c r="BR29" s="3">
        <f>IF(BR$5="",0,SUMIFS(BP!29:29,BP!$5:$5,BR$4))</f>
        <v>0</v>
      </c>
      <c r="BS29" s="3">
        <f>IF(BS$5="",0,SUMIFS(BP!29:29,BP!$5:$5,BS$4))</f>
        <v>0</v>
      </c>
      <c r="BT29" s="3">
        <f>IF(BT$5="",0,SUMIFS(BP!29:29,BP!$5:$5,BT$4))</f>
        <v>0</v>
      </c>
      <c r="BU29" s="3">
        <f>IF(BU$5="",0,SUMIFS(BP!29:29,BP!$5:$5,BU$4))</f>
        <v>0</v>
      </c>
      <c r="BV29" s="3">
        <f>IF(BV$5="",0,SUMIFS(BP!29:29,BP!$5:$5,BV$4))</f>
        <v>0</v>
      </c>
      <c r="BW29" s="3">
        <f>IF(BW$5="",0,SUMIFS(BP!29:29,BP!$5:$5,BW$4))</f>
        <v>0</v>
      </c>
      <c r="BX29" s="3">
        <f>IF(BX$5="",0,SUMIFS(BP!29:29,BP!$5:$5,BX$4))</f>
        <v>0</v>
      </c>
      <c r="BY29" s="3">
        <f>IF(BY$5="",0,SUMIFS(BP!29:29,BP!$5:$5,BY$4))</f>
        <v>0</v>
      </c>
      <c r="BZ29" s="3">
        <f>IF(BZ$5="",0,SUMIFS(BP!29:29,BP!$5:$5,BZ$4))</f>
        <v>0</v>
      </c>
      <c r="CA29" s="3">
        <f>IF(CA$5="",0,SUMIFS(BP!29:29,BP!$5:$5,CA$4))</f>
        <v>0</v>
      </c>
      <c r="CB29" s="3">
        <f>IF(CB$5="",0,SUMIFS(BP!29:29,BP!$5:$5,CB$4))</f>
        <v>0</v>
      </c>
      <c r="CC29" s="3">
        <f>IF(CC$5="",0,SUMIFS(BP!29:29,BP!$5:$5,CC$4))</f>
        <v>0</v>
      </c>
      <c r="CD29" s="3">
        <f>IF(CD$5="",0,SUMIFS(BP!29:29,BP!$5:$5,CD$4))</f>
        <v>0</v>
      </c>
      <c r="CE29" s="3">
        <f>IF(CE$5="",0,SUMIFS(BP!29:29,BP!$5:$5,CE$4))</f>
        <v>0</v>
      </c>
      <c r="CF29" s="3">
        <f>IF(CF$5="",0,SUMIFS(BP!29:29,BP!$5:$5,CF$4))</f>
        <v>0</v>
      </c>
      <c r="CG29" s="3">
        <f>IF(CG$5="",0,SUMIFS(BP!29:29,BP!$5:$5,CG$4))</f>
        <v>0</v>
      </c>
      <c r="CH29" s="3">
        <f>IF(CH$5="",0,SUMIFS(BP!29:29,BP!$5:$5,CH$4))</f>
        <v>0</v>
      </c>
      <c r="CI29" s="3">
        <f>IF(CI$5="",0,SUMIFS(BP!29:29,BP!$5:$5,CI$4))</f>
        <v>0</v>
      </c>
      <c r="CJ29" s="3">
        <f>IF(CJ$5="",0,SUMIFS(BP!29:29,BP!$5:$5,CJ$4))</f>
        <v>0</v>
      </c>
      <c r="CK29" s="3">
        <f>IF(CK$5="",0,SUMIFS(BP!29:29,BP!$5:$5,CK$4))</f>
        <v>0</v>
      </c>
      <c r="CL29" s="3">
        <f>IF(CL$5="",0,SUMIFS(BP!29:29,BP!$5:$5,CL$4))</f>
        <v>0</v>
      </c>
      <c r="CM29" s="3">
        <f>IF(CM$5="",0,SUMIFS(BP!29:29,BP!$5:$5,CM$4))</f>
        <v>0</v>
      </c>
      <c r="CN29" s="3">
        <f>IF(CN$5="",0,SUMIFS(BP!29:29,BP!$5:$5,CN$4))</f>
        <v>0</v>
      </c>
      <c r="CO29" s="3">
        <f>IF(CO$5="",0,SUMIFS(BP!29:29,BP!$5:$5,CO$4))</f>
        <v>0</v>
      </c>
      <c r="CP29" s="3">
        <f>IF(CP$5="",0,SUMIFS(BP!29:29,BP!$5:$5,CP$4))</f>
        <v>0</v>
      </c>
      <c r="CQ29" s="3">
        <f>IF(CQ$5="",0,SUMIFS(BP!29:29,BP!$5:$5,CQ$4))</f>
        <v>0</v>
      </c>
      <c r="CR29" s="3">
        <f>IF(CR$5="",0,SUMIFS(BP!29:29,BP!$5:$5,CR$4))</f>
        <v>0</v>
      </c>
      <c r="CS29" s="3">
        <f>IF(CS$5="",0,SUMIFS(BP!29:29,BP!$5:$5,CS$4))</f>
        <v>0</v>
      </c>
      <c r="CT29" s="3">
        <f>IF(CT$5="",0,SUMIFS(BP!29:29,BP!$5:$5,CT$4))</f>
        <v>0</v>
      </c>
    </row>
    <row r="30" spans="1:98" s="2" customFormat="1" ht="10.199999999999999" x14ac:dyDescent="0.2">
      <c r="A30" s="11">
        <f>ROW()</f>
        <v>30</v>
      </c>
      <c r="E30" s="15"/>
      <c r="W30" s="5"/>
      <c r="Z30" s="3">
        <f ca="1">IF(Z$5="",0,SUMIFS(INDIRECT($S$2&amp;$A30&amp;":"&amp;$A30),BP!$5:$5,Z$4))</f>
        <v>0</v>
      </c>
      <c r="AA30" s="3">
        <f ca="1">IF(AA$5="",0,SUMIFS(INDIRECT($S$2&amp;$A30&amp;":"&amp;$A30),BP!$5:$5,AA$4))</f>
        <v>0</v>
      </c>
      <c r="AB30" s="3">
        <f ca="1">IF(AB$5="",0,SUMIFS(INDIRECT($S$2&amp;$A30&amp;":"&amp;$A30),BP!$5:$5,AB$4))</f>
        <v>0</v>
      </c>
      <c r="AC30" s="3">
        <f ca="1">IF(AC$5="",0,SUMIFS(INDIRECT($S$2&amp;$A30&amp;":"&amp;$A30),BP!$5:$5,AC$4))</f>
        <v>0</v>
      </c>
      <c r="AD30" s="3">
        <f ca="1">IF(AD$5="",0,SUMIFS(INDIRECT($S$2&amp;$A30&amp;":"&amp;$A30),BP!$5:$5,AD$4))</f>
        <v>0</v>
      </c>
      <c r="AE30" s="3">
        <f ca="1">IF(AE$5="",0,SUMIFS(INDIRECT($S$2&amp;$A30&amp;":"&amp;$A30),BP!$5:$5,AE$4))</f>
        <v>0</v>
      </c>
      <c r="AF30" s="3">
        <f ca="1">IF(AF$5="",0,SUMIFS(INDIRECT($S$2&amp;$A30&amp;":"&amp;$A30),BP!$5:$5,AF$4))</f>
        <v>0</v>
      </c>
      <c r="AG30" s="3">
        <f ca="1">IF(AG$5="",0,SUMIFS(INDIRECT($S$2&amp;$A30&amp;":"&amp;$A30),BP!$5:$5,AG$4))</f>
        <v>0</v>
      </c>
      <c r="AH30" s="3">
        <f ca="1">IF(AH$5="",0,SUMIFS(INDIRECT($S$2&amp;$A30&amp;":"&amp;$A30),BP!$5:$5,AH$4))</f>
        <v>0</v>
      </c>
      <c r="AI30" s="3">
        <f ca="1">IF(AI$5="",0,SUMIFS(INDIRECT($S$2&amp;$A30&amp;":"&amp;$A30),BP!$5:$5,AI$4))</f>
        <v>0</v>
      </c>
      <c r="AJ30" s="3">
        <f ca="1">IF(AJ$5="",0,SUMIFS(INDIRECT($S$2&amp;$A30&amp;":"&amp;$A30),BP!$5:$5,AJ$4))</f>
        <v>0</v>
      </c>
      <c r="AK30" s="3">
        <f ca="1">IF(AK$5="",0,SUMIFS(INDIRECT($S$2&amp;$A30&amp;":"&amp;$A30),BP!$5:$5,AK$4))</f>
        <v>0</v>
      </c>
      <c r="AL30" s="3">
        <f ca="1">IF(AL$5="",0,SUMIFS(INDIRECT($S$2&amp;$A30&amp;":"&amp;$A30),BP!$5:$5,AL$4))</f>
        <v>0</v>
      </c>
      <c r="AM30" s="3">
        <f ca="1">IF(AM$5="",0,SUMIFS(INDIRECT($S$2&amp;$A30&amp;":"&amp;$A30),BP!$5:$5,AM$4))</f>
        <v>0</v>
      </c>
      <c r="AN30" s="3">
        <f ca="1">IF(AN$5="",0,SUMIFS(INDIRECT($S$2&amp;$A30&amp;":"&amp;$A30),BP!$5:$5,AN$4))</f>
        <v>0</v>
      </c>
      <c r="AO30" s="3">
        <f ca="1">IF(AO$5="",0,SUMIFS(INDIRECT($S$2&amp;$A30&amp;":"&amp;$A30),BP!$5:$5,AO$4))</f>
        <v>0</v>
      </c>
      <c r="AP30" s="3">
        <f ca="1">IF(AP$5="",0,SUMIFS(INDIRECT($S$2&amp;$A30&amp;":"&amp;$A30),BP!$5:$5,AP$4))</f>
        <v>0</v>
      </c>
      <c r="AQ30" s="3">
        <f ca="1">IF(AQ$5="",0,SUMIFS(INDIRECT($S$2&amp;$A30&amp;":"&amp;$A30),BP!$5:$5,AQ$4))</f>
        <v>0</v>
      </c>
      <c r="AR30" s="3">
        <f ca="1">IF(AR$5="",0,SUMIFS(INDIRECT($S$2&amp;$A30&amp;":"&amp;$A30),BP!$5:$5,AR$4))</f>
        <v>0</v>
      </c>
      <c r="AS30" s="3">
        <f ca="1">IF(AS$5="",0,SUMIFS(INDIRECT($S$2&amp;$A30&amp;":"&amp;$A30),BP!$5:$5,AS$4))</f>
        <v>0</v>
      </c>
      <c r="AT30" s="3">
        <f ca="1">IF(AT$5="",0,SUMIFS(INDIRECT($S$2&amp;$A30&amp;":"&amp;$A30),BP!$5:$5,AT$4))</f>
        <v>0</v>
      </c>
      <c r="AU30" s="3">
        <f ca="1">IF(AU$5="",0,SUMIFS(INDIRECT($S$2&amp;$A30&amp;":"&amp;$A30),BP!$5:$5,AU$4))</f>
        <v>0</v>
      </c>
      <c r="AV30" s="3">
        <f ca="1">IF(AV$5="",0,SUMIFS(INDIRECT($S$2&amp;$A30&amp;":"&amp;$A30),BP!$5:$5,AV$4))</f>
        <v>0</v>
      </c>
      <c r="AW30" s="3">
        <f ca="1">IF(AW$5="",0,SUMIFS(INDIRECT($S$2&amp;$A30&amp;":"&amp;$A30),BP!$5:$5,AW$4))</f>
        <v>0</v>
      </c>
      <c r="AX30" s="3">
        <f ca="1">IF(AX$5="",0,SUMIFS(INDIRECT($S$2&amp;$A30&amp;":"&amp;$A30),BP!$5:$5,AX$4))</f>
        <v>0</v>
      </c>
      <c r="AY30" s="3">
        <f ca="1">IF(AY$5="",0,SUMIFS(INDIRECT($S$2&amp;$A30&amp;":"&amp;$A30),BP!$5:$5,AY$4))</f>
        <v>0</v>
      </c>
      <c r="AZ30" s="3">
        <f ca="1">IF(AZ$5="",0,SUMIFS(INDIRECT($S$2&amp;$A30&amp;":"&amp;$A30),BP!$5:$5,AZ$4))</f>
        <v>0</v>
      </c>
      <c r="BA30" s="3">
        <f ca="1">IF(BA$5="",0,SUMIFS(INDIRECT($S$2&amp;$A30&amp;":"&amp;$A30),BP!$5:$5,BA$4))</f>
        <v>0</v>
      </c>
      <c r="BB30" s="3">
        <f ca="1">IF(BB$5="",0,SUMIFS(INDIRECT($S$2&amp;$A30&amp;":"&amp;$A30),BP!$5:$5,BB$4))</f>
        <v>0</v>
      </c>
      <c r="BC30" s="3">
        <f ca="1">IF(BC$5="",0,SUMIFS(INDIRECT($S$2&amp;$A30&amp;":"&amp;$A30),BP!$5:$5,BC$4))</f>
        <v>0</v>
      </c>
      <c r="BD30" s="3">
        <f ca="1">IF(BD$5="",0,SUMIFS(INDIRECT($S$2&amp;$A30&amp;":"&amp;$A30),BP!$5:$5,BD$4))</f>
        <v>0</v>
      </c>
      <c r="BE30" s="3">
        <f ca="1">IF(BE$5="",0,SUMIFS(INDIRECT($S$2&amp;$A30&amp;":"&amp;$A30),BP!$5:$5,BE$4))</f>
        <v>0</v>
      </c>
      <c r="BF30" s="3">
        <f ca="1">IF(BF$5="",0,SUMIFS(INDIRECT($S$2&amp;$A30&amp;":"&amp;$A30),BP!$5:$5,BF$4))</f>
        <v>0</v>
      </c>
      <c r="BG30" s="3">
        <f ca="1">IF(BG$5="",0,SUMIFS(INDIRECT($S$2&amp;$A30&amp;":"&amp;$A30),BP!$5:$5,BG$4))</f>
        <v>0</v>
      </c>
      <c r="BH30" s="3">
        <f ca="1">IF(BH$5="",0,SUMIFS(INDIRECT($S$2&amp;$A30&amp;":"&amp;$A30),BP!$5:$5,BH$4))</f>
        <v>0</v>
      </c>
      <c r="BI30" s="3">
        <f ca="1">IF(BI$5="",0,SUMIFS(INDIRECT($S$2&amp;$A30&amp;":"&amp;$A30),BP!$5:$5,BI$4))</f>
        <v>0</v>
      </c>
      <c r="BJ30" s="3">
        <f>IF(BJ$5="",0,SUMIFS(BP!30:30,BP!$5:$5,BJ$4))</f>
        <v>0</v>
      </c>
      <c r="BK30" s="3">
        <f>IF(BK$5="",0,SUMIFS(BP!30:30,BP!$5:$5,BK$4))</f>
        <v>0</v>
      </c>
      <c r="BL30" s="3">
        <f>IF(BL$5="",0,SUMIFS(BP!30:30,BP!$5:$5,BL$4))</f>
        <v>0</v>
      </c>
      <c r="BM30" s="3">
        <f>IF(BM$5="",0,SUMIFS(BP!30:30,BP!$5:$5,BM$4))</f>
        <v>0</v>
      </c>
      <c r="BN30" s="3">
        <f>IF(BN$5="",0,SUMIFS(BP!30:30,BP!$5:$5,BN$4))</f>
        <v>0</v>
      </c>
      <c r="BO30" s="3">
        <f>IF(BO$5="",0,SUMIFS(BP!30:30,BP!$5:$5,BO$4))</f>
        <v>0</v>
      </c>
      <c r="BP30" s="3">
        <f>IF(BP$5="",0,SUMIFS(BP!30:30,BP!$5:$5,BP$4))</f>
        <v>0</v>
      </c>
      <c r="BQ30" s="3">
        <f>IF(BQ$5="",0,SUMIFS(BP!30:30,BP!$5:$5,BQ$4))</f>
        <v>0</v>
      </c>
      <c r="BR30" s="3">
        <f>IF(BR$5="",0,SUMIFS(BP!30:30,BP!$5:$5,BR$4))</f>
        <v>0</v>
      </c>
      <c r="BS30" s="3">
        <f>IF(BS$5="",0,SUMIFS(BP!30:30,BP!$5:$5,BS$4))</f>
        <v>0</v>
      </c>
      <c r="BT30" s="3">
        <f>IF(BT$5="",0,SUMIFS(BP!30:30,BP!$5:$5,BT$4))</f>
        <v>0</v>
      </c>
      <c r="BU30" s="3">
        <f>IF(BU$5="",0,SUMIFS(BP!30:30,BP!$5:$5,BU$4))</f>
        <v>0</v>
      </c>
      <c r="BV30" s="3">
        <f>IF(BV$5="",0,SUMIFS(BP!30:30,BP!$5:$5,BV$4))</f>
        <v>0</v>
      </c>
      <c r="BW30" s="3">
        <f>IF(BW$5="",0,SUMIFS(BP!30:30,BP!$5:$5,BW$4))</f>
        <v>0</v>
      </c>
      <c r="BX30" s="3">
        <f>IF(BX$5="",0,SUMIFS(BP!30:30,BP!$5:$5,BX$4))</f>
        <v>0</v>
      </c>
      <c r="BY30" s="3">
        <f>IF(BY$5="",0,SUMIFS(BP!30:30,BP!$5:$5,BY$4))</f>
        <v>0</v>
      </c>
      <c r="BZ30" s="3">
        <f>IF(BZ$5="",0,SUMIFS(BP!30:30,BP!$5:$5,BZ$4))</f>
        <v>0</v>
      </c>
      <c r="CA30" s="3">
        <f>IF(CA$5="",0,SUMIFS(BP!30:30,BP!$5:$5,CA$4))</f>
        <v>0</v>
      </c>
      <c r="CB30" s="3">
        <f>IF(CB$5="",0,SUMIFS(BP!30:30,BP!$5:$5,CB$4))</f>
        <v>0</v>
      </c>
      <c r="CC30" s="3">
        <f>IF(CC$5="",0,SUMIFS(BP!30:30,BP!$5:$5,CC$4))</f>
        <v>0</v>
      </c>
      <c r="CD30" s="3">
        <f>IF(CD$5="",0,SUMIFS(BP!30:30,BP!$5:$5,CD$4))</f>
        <v>0</v>
      </c>
      <c r="CE30" s="3">
        <f>IF(CE$5="",0,SUMIFS(BP!30:30,BP!$5:$5,CE$4))</f>
        <v>0</v>
      </c>
      <c r="CF30" s="3">
        <f>IF(CF$5="",0,SUMIFS(BP!30:30,BP!$5:$5,CF$4))</f>
        <v>0</v>
      </c>
      <c r="CG30" s="3">
        <f>IF(CG$5="",0,SUMIFS(BP!30:30,BP!$5:$5,CG$4))</f>
        <v>0</v>
      </c>
      <c r="CH30" s="3">
        <f>IF(CH$5="",0,SUMIFS(BP!30:30,BP!$5:$5,CH$4))</f>
        <v>0</v>
      </c>
      <c r="CI30" s="3">
        <f>IF(CI$5="",0,SUMIFS(BP!30:30,BP!$5:$5,CI$4))</f>
        <v>0</v>
      </c>
      <c r="CJ30" s="3">
        <f>IF(CJ$5="",0,SUMIFS(BP!30:30,BP!$5:$5,CJ$4))</f>
        <v>0</v>
      </c>
      <c r="CK30" s="3">
        <f>IF(CK$5="",0,SUMIFS(BP!30:30,BP!$5:$5,CK$4))</f>
        <v>0</v>
      </c>
      <c r="CL30" s="3">
        <f>IF(CL$5="",0,SUMIFS(BP!30:30,BP!$5:$5,CL$4))</f>
        <v>0</v>
      </c>
      <c r="CM30" s="3">
        <f>IF(CM$5="",0,SUMIFS(BP!30:30,BP!$5:$5,CM$4))</f>
        <v>0</v>
      </c>
      <c r="CN30" s="3">
        <f>IF(CN$5="",0,SUMIFS(BP!30:30,BP!$5:$5,CN$4))</f>
        <v>0</v>
      </c>
      <c r="CO30" s="3">
        <f>IF(CO$5="",0,SUMIFS(BP!30:30,BP!$5:$5,CO$4))</f>
        <v>0</v>
      </c>
      <c r="CP30" s="3">
        <f>IF(CP$5="",0,SUMIFS(BP!30:30,BP!$5:$5,CP$4))</f>
        <v>0</v>
      </c>
      <c r="CQ30" s="3">
        <f>IF(CQ$5="",0,SUMIFS(BP!30:30,BP!$5:$5,CQ$4))</f>
        <v>0</v>
      </c>
      <c r="CR30" s="3">
        <f>IF(CR$5="",0,SUMIFS(BP!30:30,BP!$5:$5,CR$4))</f>
        <v>0</v>
      </c>
      <c r="CS30" s="3">
        <f>IF(CS$5="",0,SUMIFS(BP!30:30,BP!$5:$5,CS$4))</f>
        <v>0</v>
      </c>
      <c r="CT30" s="3">
        <f>IF(CT$5="",0,SUMIFS(BP!30:30,BP!$5:$5,CT$4))</f>
        <v>0</v>
      </c>
    </row>
    <row r="31" spans="1:98" s="2" customFormat="1" ht="10.199999999999999" x14ac:dyDescent="0.2">
      <c r="A31" s="11">
        <f>ROW()</f>
        <v>31</v>
      </c>
      <c r="E31" s="15"/>
      <c r="W31" s="5"/>
      <c r="Z31" s="3">
        <f ca="1">IF(Z$5="",0,SUMIFS(INDIRECT($S$2&amp;$A31&amp;":"&amp;$A31),BP!$5:$5,Z$4))</f>
        <v>0</v>
      </c>
      <c r="AA31" s="3">
        <f ca="1">IF(AA$5="",0,SUMIFS(INDIRECT($S$2&amp;$A31&amp;":"&amp;$A31),BP!$5:$5,AA$4))</f>
        <v>0</v>
      </c>
      <c r="AB31" s="3">
        <f ca="1">IF(AB$5="",0,SUMIFS(INDIRECT($S$2&amp;$A31&amp;":"&amp;$A31),BP!$5:$5,AB$4))</f>
        <v>0</v>
      </c>
      <c r="AC31" s="3">
        <f ca="1">IF(AC$5="",0,SUMIFS(INDIRECT($S$2&amp;$A31&amp;":"&amp;$A31),BP!$5:$5,AC$4))</f>
        <v>0</v>
      </c>
      <c r="AD31" s="3">
        <f ca="1">IF(AD$5="",0,SUMIFS(INDIRECT($S$2&amp;$A31&amp;":"&amp;$A31),BP!$5:$5,AD$4))</f>
        <v>0</v>
      </c>
      <c r="AE31" s="3">
        <f ca="1">IF(AE$5="",0,SUMIFS(INDIRECT($S$2&amp;$A31&amp;":"&amp;$A31),BP!$5:$5,AE$4))</f>
        <v>0</v>
      </c>
      <c r="AF31" s="3">
        <f ca="1">IF(AF$5="",0,SUMIFS(INDIRECT($S$2&amp;$A31&amp;":"&amp;$A31),BP!$5:$5,AF$4))</f>
        <v>0</v>
      </c>
      <c r="AG31" s="3">
        <f ca="1">IF(AG$5="",0,SUMIFS(INDIRECT($S$2&amp;$A31&amp;":"&amp;$A31),BP!$5:$5,AG$4))</f>
        <v>0</v>
      </c>
      <c r="AH31" s="3">
        <f ca="1">IF(AH$5="",0,SUMIFS(INDIRECT($S$2&amp;$A31&amp;":"&amp;$A31),BP!$5:$5,AH$4))</f>
        <v>0</v>
      </c>
      <c r="AI31" s="3">
        <f ca="1">IF(AI$5="",0,SUMIFS(INDIRECT($S$2&amp;$A31&amp;":"&amp;$A31),BP!$5:$5,AI$4))</f>
        <v>0</v>
      </c>
      <c r="AJ31" s="3">
        <f ca="1">IF(AJ$5="",0,SUMIFS(INDIRECT($S$2&amp;$A31&amp;":"&amp;$A31),BP!$5:$5,AJ$4))</f>
        <v>0</v>
      </c>
      <c r="AK31" s="3">
        <f ca="1">IF(AK$5="",0,SUMIFS(INDIRECT($S$2&amp;$A31&amp;":"&amp;$A31),BP!$5:$5,AK$4))</f>
        <v>0</v>
      </c>
      <c r="AL31" s="3">
        <f ca="1">IF(AL$5="",0,SUMIFS(INDIRECT($S$2&amp;$A31&amp;":"&amp;$A31),BP!$5:$5,AL$4))</f>
        <v>0</v>
      </c>
      <c r="AM31" s="3">
        <f ca="1">IF(AM$5="",0,SUMIFS(INDIRECT($S$2&amp;$A31&amp;":"&amp;$A31),BP!$5:$5,AM$4))</f>
        <v>0</v>
      </c>
      <c r="AN31" s="3">
        <f ca="1">IF(AN$5="",0,SUMIFS(INDIRECT($S$2&amp;$A31&amp;":"&amp;$A31),BP!$5:$5,AN$4))</f>
        <v>0</v>
      </c>
      <c r="AO31" s="3">
        <f ca="1">IF(AO$5="",0,SUMIFS(INDIRECT($S$2&amp;$A31&amp;":"&amp;$A31),BP!$5:$5,AO$4))</f>
        <v>0</v>
      </c>
      <c r="AP31" s="3">
        <f ca="1">IF(AP$5="",0,SUMIFS(INDIRECT($S$2&amp;$A31&amp;":"&amp;$A31),BP!$5:$5,AP$4))</f>
        <v>0</v>
      </c>
      <c r="AQ31" s="3">
        <f ca="1">IF(AQ$5="",0,SUMIFS(INDIRECT($S$2&amp;$A31&amp;":"&amp;$A31),BP!$5:$5,AQ$4))</f>
        <v>0</v>
      </c>
      <c r="AR31" s="3">
        <f ca="1">IF(AR$5="",0,SUMIFS(INDIRECT($S$2&amp;$A31&amp;":"&amp;$A31),BP!$5:$5,AR$4))</f>
        <v>0</v>
      </c>
      <c r="AS31" s="3">
        <f ca="1">IF(AS$5="",0,SUMIFS(INDIRECT($S$2&amp;$A31&amp;":"&amp;$A31),BP!$5:$5,AS$4))</f>
        <v>0</v>
      </c>
      <c r="AT31" s="3">
        <f ca="1">IF(AT$5="",0,SUMIFS(INDIRECT($S$2&amp;$A31&amp;":"&amp;$A31),BP!$5:$5,AT$4))</f>
        <v>0</v>
      </c>
      <c r="AU31" s="3">
        <f ca="1">IF(AU$5="",0,SUMIFS(INDIRECT($S$2&amp;$A31&amp;":"&amp;$A31),BP!$5:$5,AU$4))</f>
        <v>0</v>
      </c>
      <c r="AV31" s="3">
        <f ca="1">IF(AV$5="",0,SUMIFS(INDIRECT($S$2&amp;$A31&amp;":"&amp;$A31),BP!$5:$5,AV$4))</f>
        <v>0</v>
      </c>
      <c r="AW31" s="3">
        <f ca="1">IF(AW$5="",0,SUMIFS(INDIRECT($S$2&amp;$A31&amp;":"&amp;$A31),BP!$5:$5,AW$4))</f>
        <v>0</v>
      </c>
      <c r="AX31" s="3">
        <f ca="1">IF(AX$5="",0,SUMIFS(INDIRECT($S$2&amp;$A31&amp;":"&amp;$A31),BP!$5:$5,AX$4))</f>
        <v>0</v>
      </c>
      <c r="AY31" s="3">
        <f ca="1">IF(AY$5="",0,SUMIFS(INDIRECT($S$2&amp;$A31&amp;":"&amp;$A31),BP!$5:$5,AY$4))</f>
        <v>0</v>
      </c>
      <c r="AZ31" s="3">
        <f ca="1">IF(AZ$5="",0,SUMIFS(INDIRECT($S$2&amp;$A31&amp;":"&amp;$A31),BP!$5:$5,AZ$4))</f>
        <v>0</v>
      </c>
      <c r="BA31" s="3">
        <f ca="1">IF(BA$5="",0,SUMIFS(INDIRECT($S$2&amp;$A31&amp;":"&amp;$A31),BP!$5:$5,BA$4))</f>
        <v>0</v>
      </c>
      <c r="BB31" s="3">
        <f ca="1">IF(BB$5="",0,SUMIFS(INDIRECT($S$2&amp;$A31&amp;":"&amp;$A31),BP!$5:$5,BB$4))</f>
        <v>0</v>
      </c>
      <c r="BC31" s="3">
        <f ca="1">IF(BC$5="",0,SUMIFS(INDIRECT($S$2&amp;$A31&amp;":"&amp;$A31),BP!$5:$5,BC$4))</f>
        <v>0</v>
      </c>
      <c r="BD31" s="3">
        <f ca="1">IF(BD$5="",0,SUMIFS(INDIRECT($S$2&amp;$A31&amp;":"&amp;$A31),BP!$5:$5,BD$4))</f>
        <v>0</v>
      </c>
      <c r="BE31" s="3">
        <f ca="1">IF(BE$5="",0,SUMIFS(INDIRECT($S$2&amp;$A31&amp;":"&amp;$A31),BP!$5:$5,BE$4))</f>
        <v>0</v>
      </c>
      <c r="BF31" s="3">
        <f ca="1">IF(BF$5="",0,SUMIFS(INDIRECT($S$2&amp;$A31&amp;":"&amp;$A31),BP!$5:$5,BF$4))</f>
        <v>0</v>
      </c>
      <c r="BG31" s="3">
        <f ca="1">IF(BG$5="",0,SUMIFS(INDIRECT($S$2&amp;$A31&amp;":"&amp;$A31),BP!$5:$5,BG$4))</f>
        <v>0</v>
      </c>
      <c r="BH31" s="3">
        <f ca="1">IF(BH$5="",0,SUMIFS(INDIRECT($S$2&amp;$A31&amp;":"&amp;$A31),BP!$5:$5,BH$4))</f>
        <v>0</v>
      </c>
      <c r="BI31" s="3">
        <f ca="1">IF(BI$5="",0,SUMIFS(INDIRECT($S$2&amp;$A31&amp;":"&amp;$A31),BP!$5:$5,BI$4))</f>
        <v>0</v>
      </c>
      <c r="BJ31" s="3">
        <f>IF(BJ$5="",0,SUMIFS(BP!31:31,BP!$5:$5,BJ$4))</f>
        <v>0</v>
      </c>
      <c r="BK31" s="3">
        <f>IF(BK$5="",0,SUMIFS(BP!31:31,BP!$5:$5,BK$4))</f>
        <v>0</v>
      </c>
      <c r="BL31" s="3">
        <f>IF(BL$5="",0,SUMIFS(BP!31:31,BP!$5:$5,BL$4))</f>
        <v>0</v>
      </c>
      <c r="BM31" s="3">
        <f>IF(BM$5="",0,SUMIFS(BP!31:31,BP!$5:$5,BM$4))</f>
        <v>0</v>
      </c>
      <c r="BN31" s="3">
        <f>IF(BN$5="",0,SUMIFS(BP!31:31,BP!$5:$5,BN$4))</f>
        <v>0</v>
      </c>
      <c r="BO31" s="3">
        <f>IF(BO$5="",0,SUMIFS(BP!31:31,BP!$5:$5,BO$4))</f>
        <v>0</v>
      </c>
      <c r="BP31" s="3">
        <f>IF(BP$5="",0,SUMIFS(BP!31:31,BP!$5:$5,BP$4))</f>
        <v>0</v>
      </c>
      <c r="BQ31" s="3">
        <f>IF(BQ$5="",0,SUMIFS(BP!31:31,BP!$5:$5,BQ$4))</f>
        <v>0</v>
      </c>
      <c r="BR31" s="3">
        <f>IF(BR$5="",0,SUMIFS(BP!31:31,BP!$5:$5,BR$4))</f>
        <v>0</v>
      </c>
      <c r="BS31" s="3">
        <f>IF(BS$5="",0,SUMIFS(BP!31:31,BP!$5:$5,BS$4))</f>
        <v>0</v>
      </c>
      <c r="BT31" s="3">
        <f>IF(BT$5="",0,SUMIFS(BP!31:31,BP!$5:$5,BT$4))</f>
        <v>0</v>
      </c>
      <c r="BU31" s="3">
        <f>IF(BU$5="",0,SUMIFS(BP!31:31,BP!$5:$5,BU$4))</f>
        <v>0</v>
      </c>
      <c r="BV31" s="3">
        <f>IF(BV$5="",0,SUMIFS(BP!31:31,BP!$5:$5,BV$4))</f>
        <v>0</v>
      </c>
      <c r="BW31" s="3">
        <f>IF(BW$5="",0,SUMIFS(BP!31:31,BP!$5:$5,BW$4))</f>
        <v>0</v>
      </c>
      <c r="BX31" s="3">
        <f>IF(BX$5="",0,SUMIFS(BP!31:31,BP!$5:$5,BX$4))</f>
        <v>0</v>
      </c>
      <c r="BY31" s="3">
        <f>IF(BY$5="",0,SUMIFS(BP!31:31,BP!$5:$5,BY$4))</f>
        <v>0</v>
      </c>
      <c r="BZ31" s="3">
        <f>IF(BZ$5="",0,SUMIFS(BP!31:31,BP!$5:$5,BZ$4))</f>
        <v>0</v>
      </c>
      <c r="CA31" s="3">
        <f>IF(CA$5="",0,SUMIFS(BP!31:31,BP!$5:$5,CA$4))</f>
        <v>0</v>
      </c>
      <c r="CB31" s="3">
        <f>IF(CB$5="",0,SUMIFS(BP!31:31,BP!$5:$5,CB$4))</f>
        <v>0</v>
      </c>
      <c r="CC31" s="3">
        <f>IF(CC$5="",0,SUMIFS(BP!31:31,BP!$5:$5,CC$4))</f>
        <v>0</v>
      </c>
      <c r="CD31" s="3">
        <f>IF(CD$5="",0,SUMIFS(BP!31:31,BP!$5:$5,CD$4))</f>
        <v>0</v>
      </c>
      <c r="CE31" s="3">
        <f>IF(CE$5="",0,SUMIFS(BP!31:31,BP!$5:$5,CE$4))</f>
        <v>0</v>
      </c>
      <c r="CF31" s="3">
        <f>IF(CF$5="",0,SUMIFS(BP!31:31,BP!$5:$5,CF$4))</f>
        <v>0</v>
      </c>
      <c r="CG31" s="3">
        <f>IF(CG$5="",0,SUMIFS(BP!31:31,BP!$5:$5,CG$4))</f>
        <v>0</v>
      </c>
      <c r="CH31" s="3">
        <f>IF(CH$5="",0,SUMIFS(BP!31:31,BP!$5:$5,CH$4))</f>
        <v>0</v>
      </c>
      <c r="CI31" s="3">
        <f>IF(CI$5="",0,SUMIFS(BP!31:31,BP!$5:$5,CI$4))</f>
        <v>0</v>
      </c>
      <c r="CJ31" s="3">
        <f>IF(CJ$5="",0,SUMIFS(BP!31:31,BP!$5:$5,CJ$4))</f>
        <v>0</v>
      </c>
      <c r="CK31" s="3">
        <f>IF(CK$5="",0,SUMIFS(BP!31:31,BP!$5:$5,CK$4))</f>
        <v>0</v>
      </c>
      <c r="CL31" s="3">
        <f>IF(CL$5="",0,SUMIFS(BP!31:31,BP!$5:$5,CL$4))</f>
        <v>0</v>
      </c>
      <c r="CM31" s="3">
        <f>IF(CM$5="",0,SUMIFS(BP!31:31,BP!$5:$5,CM$4))</f>
        <v>0</v>
      </c>
      <c r="CN31" s="3">
        <f>IF(CN$5="",0,SUMIFS(BP!31:31,BP!$5:$5,CN$4))</f>
        <v>0</v>
      </c>
      <c r="CO31" s="3">
        <f>IF(CO$5="",0,SUMIFS(BP!31:31,BP!$5:$5,CO$4))</f>
        <v>0</v>
      </c>
      <c r="CP31" s="3">
        <f>IF(CP$5="",0,SUMIFS(BP!31:31,BP!$5:$5,CP$4))</f>
        <v>0</v>
      </c>
      <c r="CQ31" s="3">
        <f>IF(CQ$5="",0,SUMIFS(BP!31:31,BP!$5:$5,CQ$4))</f>
        <v>0</v>
      </c>
      <c r="CR31" s="3">
        <f>IF(CR$5="",0,SUMIFS(BP!31:31,BP!$5:$5,CR$4))</f>
        <v>0</v>
      </c>
      <c r="CS31" s="3">
        <f>IF(CS$5="",0,SUMIFS(BP!31:31,BP!$5:$5,CS$4))</f>
        <v>0</v>
      </c>
      <c r="CT31" s="3">
        <f>IF(CT$5="",0,SUMIFS(BP!31:31,BP!$5:$5,CT$4))</f>
        <v>0</v>
      </c>
    </row>
    <row r="32" spans="1:98" s="2" customFormat="1" ht="10.199999999999999" x14ac:dyDescent="0.2">
      <c r="A32" s="11">
        <f>ROW()</f>
        <v>32</v>
      </c>
      <c r="E32" s="15"/>
      <c r="W32" s="5"/>
      <c r="Z32" s="3">
        <f ca="1">IF(Z$5="",0,SUMIFS(INDIRECT($S$2&amp;$A32&amp;":"&amp;$A32),BP!$5:$5,Z$4))</f>
        <v>0</v>
      </c>
      <c r="AA32" s="3">
        <f ca="1">IF(AA$5="",0,SUMIFS(INDIRECT($S$2&amp;$A32&amp;":"&amp;$A32),BP!$5:$5,AA$4))</f>
        <v>0</v>
      </c>
      <c r="AB32" s="3">
        <f ca="1">IF(AB$5="",0,SUMIFS(INDIRECT($S$2&amp;$A32&amp;":"&amp;$A32),BP!$5:$5,AB$4))</f>
        <v>0</v>
      </c>
      <c r="AC32" s="3">
        <f ca="1">IF(AC$5="",0,SUMIFS(INDIRECT($S$2&amp;$A32&amp;":"&amp;$A32),BP!$5:$5,AC$4))</f>
        <v>0</v>
      </c>
      <c r="AD32" s="3">
        <f ca="1">IF(AD$5="",0,SUMIFS(INDIRECT($S$2&amp;$A32&amp;":"&amp;$A32),BP!$5:$5,AD$4))</f>
        <v>0</v>
      </c>
      <c r="AE32" s="3">
        <f ca="1">IF(AE$5="",0,SUMIFS(INDIRECT($S$2&amp;$A32&amp;":"&amp;$A32),BP!$5:$5,AE$4))</f>
        <v>0</v>
      </c>
      <c r="AF32" s="3">
        <f ca="1">IF(AF$5="",0,SUMIFS(INDIRECT($S$2&amp;$A32&amp;":"&amp;$A32),BP!$5:$5,AF$4))</f>
        <v>0</v>
      </c>
      <c r="AG32" s="3">
        <f ca="1">IF(AG$5="",0,SUMIFS(INDIRECT($S$2&amp;$A32&amp;":"&amp;$A32),BP!$5:$5,AG$4))</f>
        <v>0</v>
      </c>
      <c r="AH32" s="3">
        <f ca="1">IF(AH$5="",0,SUMIFS(INDIRECT($S$2&amp;$A32&amp;":"&amp;$A32),BP!$5:$5,AH$4))</f>
        <v>0</v>
      </c>
      <c r="AI32" s="3">
        <f ca="1">IF(AI$5="",0,SUMIFS(INDIRECT($S$2&amp;$A32&amp;":"&amp;$A32),BP!$5:$5,AI$4))</f>
        <v>0</v>
      </c>
      <c r="AJ32" s="3">
        <f ca="1">IF(AJ$5="",0,SUMIFS(INDIRECT($S$2&amp;$A32&amp;":"&amp;$A32),BP!$5:$5,AJ$4))</f>
        <v>0</v>
      </c>
      <c r="AK32" s="3">
        <f ca="1">IF(AK$5="",0,SUMIFS(INDIRECT($S$2&amp;$A32&amp;":"&amp;$A32),BP!$5:$5,AK$4))</f>
        <v>0</v>
      </c>
      <c r="AL32" s="3">
        <f ca="1">IF(AL$5="",0,SUMIFS(INDIRECT($S$2&amp;$A32&amp;":"&amp;$A32),BP!$5:$5,AL$4))</f>
        <v>0</v>
      </c>
      <c r="AM32" s="3">
        <f ca="1">IF(AM$5="",0,SUMIFS(INDIRECT($S$2&amp;$A32&amp;":"&amp;$A32),BP!$5:$5,AM$4))</f>
        <v>0</v>
      </c>
      <c r="AN32" s="3">
        <f ca="1">IF(AN$5="",0,SUMIFS(INDIRECT($S$2&amp;$A32&amp;":"&amp;$A32),BP!$5:$5,AN$4))</f>
        <v>0</v>
      </c>
      <c r="AO32" s="3">
        <f ca="1">IF(AO$5="",0,SUMIFS(INDIRECT($S$2&amp;$A32&amp;":"&amp;$A32),BP!$5:$5,AO$4))</f>
        <v>0</v>
      </c>
      <c r="AP32" s="3">
        <f ca="1">IF(AP$5="",0,SUMIFS(INDIRECT($S$2&amp;$A32&amp;":"&amp;$A32),BP!$5:$5,AP$4))</f>
        <v>0</v>
      </c>
      <c r="AQ32" s="3">
        <f ca="1">IF(AQ$5="",0,SUMIFS(INDIRECT($S$2&amp;$A32&amp;":"&amp;$A32),BP!$5:$5,AQ$4))</f>
        <v>0</v>
      </c>
      <c r="AR32" s="3">
        <f ca="1">IF(AR$5="",0,SUMIFS(INDIRECT($S$2&amp;$A32&amp;":"&amp;$A32),BP!$5:$5,AR$4))</f>
        <v>0</v>
      </c>
      <c r="AS32" s="3">
        <f ca="1">IF(AS$5="",0,SUMIFS(INDIRECT($S$2&amp;$A32&amp;":"&amp;$A32),BP!$5:$5,AS$4))</f>
        <v>0</v>
      </c>
      <c r="AT32" s="3">
        <f ca="1">IF(AT$5="",0,SUMIFS(INDIRECT($S$2&amp;$A32&amp;":"&amp;$A32),BP!$5:$5,AT$4))</f>
        <v>0</v>
      </c>
      <c r="AU32" s="3">
        <f ca="1">IF(AU$5="",0,SUMIFS(INDIRECT($S$2&amp;$A32&amp;":"&amp;$A32),BP!$5:$5,AU$4))</f>
        <v>0</v>
      </c>
      <c r="AV32" s="3">
        <f ca="1">IF(AV$5="",0,SUMIFS(INDIRECT($S$2&amp;$A32&amp;":"&amp;$A32),BP!$5:$5,AV$4))</f>
        <v>0</v>
      </c>
      <c r="AW32" s="3">
        <f ca="1">IF(AW$5="",0,SUMIFS(INDIRECT($S$2&amp;$A32&amp;":"&amp;$A32),BP!$5:$5,AW$4))</f>
        <v>0</v>
      </c>
      <c r="AX32" s="3">
        <f ca="1">IF(AX$5="",0,SUMIFS(INDIRECT($S$2&amp;$A32&amp;":"&amp;$A32),BP!$5:$5,AX$4))</f>
        <v>0</v>
      </c>
      <c r="AY32" s="3">
        <f ca="1">IF(AY$5="",0,SUMIFS(INDIRECT($S$2&amp;$A32&amp;":"&amp;$A32),BP!$5:$5,AY$4))</f>
        <v>0</v>
      </c>
      <c r="AZ32" s="3">
        <f ca="1">IF(AZ$5="",0,SUMIFS(INDIRECT($S$2&amp;$A32&amp;":"&amp;$A32),BP!$5:$5,AZ$4))</f>
        <v>0</v>
      </c>
      <c r="BA32" s="3">
        <f ca="1">IF(BA$5="",0,SUMIFS(INDIRECT($S$2&amp;$A32&amp;":"&amp;$A32),BP!$5:$5,BA$4))</f>
        <v>0</v>
      </c>
      <c r="BB32" s="3">
        <f ca="1">IF(BB$5="",0,SUMIFS(INDIRECT($S$2&amp;$A32&amp;":"&amp;$A32),BP!$5:$5,BB$4))</f>
        <v>0</v>
      </c>
      <c r="BC32" s="3">
        <f ca="1">IF(BC$5="",0,SUMIFS(INDIRECT($S$2&amp;$A32&amp;":"&amp;$A32),BP!$5:$5,BC$4))</f>
        <v>0</v>
      </c>
      <c r="BD32" s="3">
        <f ca="1">IF(BD$5="",0,SUMIFS(INDIRECT($S$2&amp;$A32&amp;":"&amp;$A32),BP!$5:$5,BD$4))</f>
        <v>0</v>
      </c>
      <c r="BE32" s="3">
        <f ca="1">IF(BE$5="",0,SUMIFS(INDIRECT($S$2&amp;$A32&amp;":"&amp;$A32),BP!$5:$5,BE$4))</f>
        <v>0</v>
      </c>
      <c r="BF32" s="3">
        <f ca="1">IF(BF$5="",0,SUMIFS(INDIRECT($S$2&amp;$A32&amp;":"&amp;$A32),BP!$5:$5,BF$4))</f>
        <v>0</v>
      </c>
      <c r="BG32" s="3">
        <f ca="1">IF(BG$5="",0,SUMIFS(INDIRECT($S$2&amp;$A32&amp;":"&amp;$A32),BP!$5:$5,BG$4))</f>
        <v>0</v>
      </c>
      <c r="BH32" s="3">
        <f ca="1">IF(BH$5="",0,SUMIFS(INDIRECT($S$2&amp;$A32&amp;":"&amp;$A32),BP!$5:$5,BH$4))</f>
        <v>0</v>
      </c>
      <c r="BI32" s="3">
        <f ca="1">IF(BI$5="",0,SUMIFS(INDIRECT($S$2&amp;$A32&amp;":"&amp;$A32),BP!$5:$5,BI$4))</f>
        <v>0</v>
      </c>
      <c r="BJ32" s="3">
        <f>IF(BJ$5="",0,SUMIFS(BP!32:32,BP!$5:$5,BJ$4))</f>
        <v>0</v>
      </c>
      <c r="BK32" s="3">
        <f>IF(BK$5="",0,SUMIFS(BP!32:32,BP!$5:$5,BK$4))</f>
        <v>0</v>
      </c>
      <c r="BL32" s="3">
        <f>IF(BL$5="",0,SUMIFS(BP!32:32,BP!$5:$5,BL$4))</f>
        <v>0</v>
      </c>
      <c r="BM32" s="3">
        <f>IF(BM$5="",0,SUMIFS(BP!32:32,BP!$5:$5,BM$4))</f>
        <v>0</v>
      </c>
      <c r="BN32" s="3">
        <f>IF(BN$5="",0,SUMIFS(BP!32:32,BP!$5:$5,BN$4))</f>
        <v>0</v>
      </c>
      <c r="BO32" s="3">
        <f>IF(BO$5="",0,SUMIFS(BP!32:32,BP!$5:$5,BO$4))</f>
        <v>0</v>
      </c>
      <c r="BP32" s="3">
        <f>IF(BP$5="",0,SUMIFS(BP!32:32,BP!$5:$5,BP$4))</f>
        <v>0</v>
      </c>
      <c r="BQ32" s="3">
        <f>IF(BQ$5="",0,SUMIFS(BP!32:32,BP!$5:$5,BQ$4))</f>
        <v>0</v>
      </c>
      <c r="BR32" s="3">
        <f>IF(BR$5="",0,SUMIFS(BP!32:32,BP!$5:$5,BR$4))</f>
        <v>0</v>
      </c>
      <c r="BS32" s="3">
        <f>IF(BS$5="",0,SUMIFS(BP!32:32,BP!$5:$5,BS$4))</f>
        <v>0</v>
      </c>
      <c r="BT32" s="3">
        <f>IF(BT$5="",0,SUMIFS(BP!32:32,BP!$5:$5,BT$4))</f>
        <v>0</v>
      </c>
      <c r="BU32" s="3">
        <f>IF(BU$5="",0,SUMIFS(BP!32:32,BP!$5:$5,BU$4))</f>
        <v>0</v>
      </c>
      <c r="BV32" s="3">
        <f>IF(BV$5="",0,SUMIFS(BP!32:32,BP!$5:$5,BV$4))</f>
        <v>0</v>
      </c>
      <c r="BW32" s="3">
        <f>IF(BW$5="",0,SUMIFS(BP!32:32,BP!$5:$5,BW$4))</f>
        <v>0</v>
      </c>
      <c r="BX32" s="3">
        <f>IF(BX$5="",0,SUMIFS(BP!32:32,BP!$5:$5,BX$4))</f>
        <v>0</v>
      </c>
      <c r="BY32" s="3">
        <f>IF(BY$5="",0,SUMIFS(BP!32:32,BP!$5:$5,BY$4))</f>
        <v>0</v>
      </c>
      <c r="BZ32" s="3">
        <f>IF(BZ$5="",0,SUMIFS(BP!32:32,BP!$5:$5,BZ$4))</f>
        <v>0</v>
      </c>
      <c r="CA32" s="3">
        <f>IF(CA$5="",0,SUMIFS(BP!32:32,BP!$5:$5,CA$4))</f>
        <v>0</v>
      </c>
      <c r="CB32" s="3">
        <f>IF(CB$5="",0,SUMIFS(BP!32:32,BP!$5:$5,CB$4))</f>
        <v>0</v>
      </c>
      <c r="CC32" s="3">
        <f>IF(CC$5="",0,SUMIFS(BP!32:32,BP!$5:$5,CC$4))</f>
        <v>0</v>
      </c>
      <c r="CD32" s="3">
        <f>IF(CD$5="",0,SUMIFS(BP!32:32,BP!$5:$5,CD$4))</f>
        <v>0</v>
      </c>
      <c r="CE32" s="3">
        <f>IF(CE$5="",0,SUMIFS(BP!32:32,BP!$5:$5,CE$4))</f>
        <v>0</v>
      </c>
      <c r="CF32" s="3">
        <f>IF(CF$5="",0,SUMIFS(BP!32:32,BP!$5:$5,CF$4))</f>
        <v>0</v>
      </c>
      <c r="CG32" s="3">
        <f>IF(CG$5="",0,SUMIFS(BP!32:32,BP!$5:$5,CG$4))</f>
        <v>0</v>
      </c>
      <c r="CH32" s="3">
        <f>IF(CH$5="",0,SUMIFS(BP!32:32,BP!$5:$5,CH$4))</f>
        <v>0</v>
      </c>
      <c r="CI32" s="3">
        <f>IF(CI$5="",0,SUMIFS(BP!32:32,BP!$5:$5,CI$4))</f>
        <v>0</v>
      </c>
      <c r="CJ32" s="3">
        <f>IF(CJ$5="",0,SUMIFS(BP!32:32,BP!$5:$5,CJ$4))</f>
        <v>0</v>
      </c>
      <c r="CK32" s="3">
        <f>IF(CK$5="",0,SUMIFS(BP!32:32,BP!$5:$5,CK$4))</f>
        <v>0</v>
      </c>
      <c r="CL32" s="3">
        <f>IF(CL$5="",0,SUMIFS(BP!32:32,BP!$5:$5,CL$4))</f>
        <v>0</v>
      </c>
      <c r="CM32" s="3">
        <f>IF(CM$5="",0,SUMIFS(BP!32:32,BP!$5:$5,CM$4))</f>
        <v>0</v>
      </c>
      <c r="CN32" s="3">
        <f>IF(CN$5="",0,SUMIFS(BP!32:32,BP!$5:$5,CN$4))</f>
        <v>0</v>
      </c>
      <c r="CO32" s="3">
        <f>IF(CO$5="",0,SUMIFS(BP!32:32,BP!$5:$5,CO$4))</f>
        <v>0</v>
      </c>
      <c r="CP32" s="3">
        <f>IF(CP$5="",0,SUMIFS(BP!32:32,BP!$5:$5,CP$4))</f>
        <v>0</v>
      </c>
      <c r="CQ32" s="3">
        <f>IF(CQ$5="",0,SUMIFS(BP!32:32,BP!$5:$5,CQ$4))</f>
        <v>0</v>
      </c>
      <c r="CR32" s="3">
        <f>IF(CR$5="",0,SUMIFS(BP!32:32,BP!$5:$5,CR$4))</f>
        <v>0</v>
      </c>
      <c r="CS32" s="3">
        <f>IF(CS$5="",0,SUMIFS(BP!32:32,BP!$5:$5,CS$4))</f>
        <v>0</v>
      </c>
      <c r="CT32" s="3">
        <f>IF(CT$5="",0,SUMIFS(BP!32:32,BP!$5:$5,CT$4))</f>
        <v>0</v>
      </c>
    </row>
    <row r="33" spans="1:98" s="2" customFormat="1" ht="10.199999999999999" x14ac:dyDescent="0.2">
      <c r="A33" s="11">
        <f>ROW()</f>
        <v>33</v>
      </c>
      <c r="E33" s="15"/>
      <c r="W33" s="5"/>
      <c r="Z33" s="3">
        <f ca="1">IF(Z$5="",0,SUMIFS(INDIRECT($S$2&amp;$A33&amp;":"&amp;$A33),BP!$5:$5,Z$4))</f>
        <v>0</v>
      </c>
      <c r="AA33" s="3">
        <f ca="1">IF(AA$5="",0,SUMIFS(INDIRECT($S$2&amp;$A33&amp;":"&amp;$A33),BP!$5:$5,AA$4))</f>
        <v>0</v>
      </c>
      <c r="AB33" s="3">
        <f ca="1">IF(AB$5="",0,SUMIFS(INDIRECT($S$2&amp;$A33&amp;":"&amp;$A33),BP!$5:$5,AB$4))</f>
        <v>0</v>
      </c>
      <c r="AC33" s="3">
        <f ca="1">IF(AC$5="",0,SUMIFS(INDIRECT($S$2&amp;$A33&amp;":"&amp;$A33),BP!$5:$5,AC$4))</f>
        <v>0</v>
      </c>
      <c r="AD33" s="3">
        <f ca="1">IF(AD$5="",0,SUMIFS(INDIRECT($S$2&amp;$A33&amp;":"&amp;$A33),BP!$5:$5,AD$4))</f>
        <v>0</v>
      </c>
      <c r="AE33" s="3">
        <f ca="1">IF(AE$5="",0,SUMIFS(INDIRECT($S$2&amp;$A33&amp;":"&amp;$A33),BP!$5:$5,AE$4))</f>
        <v>0</v>
      </c>
      <c r="AF33" s="3">
        <f ca="1">IF(AF$5="",0,SUMIFS(INDIRECT($S$2&amp;$A33&amp;":"&amp;$A33),BP!$5:$5,AF$4))</f>
        <v>0</v>
      </c>
      <c r="AG33" s="3">
        <f ca="1">IF(AG$5="",0,SUMIFS(INDIRECT($S$2&amp;$A33&amp;":"&amp;$A33),BP!$5:$5,AG$4))</f>
        <v>0</v>
      </c>
      <c r="AH33" s="3">
        <f ca="1">IF(AH$5="",0,SUMIFS(INDIRECT($S$2&amp;$A33&amp;":"&amp;$A33),BP!$5:$5,AH$4))</f>
        <v>0</v>
      </c>
      <c r="AI33" s="3">
        <f ca="1">IF(AI$5="",0,SUMIFS(INDIRECT($S$2&amp;$A33&amp;":"&amp;$A33),BP!$5:$5,AI$4))</f>
        <v>0</v>
      </c>
      <c r="AJ33" s="3">
        <f ca="1">IF(AJ$5="",0,SUMIFS(INDIRECT($S$2&amp;$A33&amp;":"&amp;$A33),BP!$5:$5,AJ$4))</f>
        <v>0</v>
      </c>
      <c r="AK33" s="3">
        <f ca="1">IF(AK$5="",0,SUMIFS(INDIRECT($S$2&amp;$A33&amp;":"&amp;$A33),BP!$5:$5,AK$4))</f>
        <v>0</v>
      </c>
      <c r="AL33" s="3">
        <f ca="1">IF(AL$5="",0,SUMIFS(INDIRECT($S$2&amp;$A33&amp;":"&amp;$A33),BP!$5:$5,AL$4))</f>
        <v>0</v>
      </c>
      <c r="AM33" s="3">
        <f ca="1">IF(AM$5="",0,SUMIFS(INDIRECT($S$2&amp;$A33&amp;":"&amp;$A33),BP!$5:$5,AM$4))</f>
        <v>0</v>
      </c>
      <c r="AN33" s="3">
        <f ca="1">IF(AN$5="",0,SUMIFS(INDIRECT($S$2&amp;$A33&amp;":"&amp;$A33),BP!$5:$5,AN$4))</f>
        <v>0</v>
      </c>
      <c r="AO33" s="3">
        <f ca="1">IF(AO$5="",0,SUMIFS(INDIRECT($S$2&amp;$A33&amp;":"&amp;$A33),BP!$5:$5,AO$4))</f>
        <v>0</v>
      </c>
      <c r="AP33" s="3">
        <f ca="1">IF(AP$5="",0,SUMIFS(INDIRECT($S$2&amp;$A33&amp;":"&amp;$A33),BP!$5:$5,AP$4))</f>
        <v>0</v>
      </c>
      <c r="AQ33" s="3">
        <f ca="1">IF(AQ$5="",0,SUMIFS(INDIRECT($S$2&amp;$A33&amp;":"&amp;$A33),BP!$5:$5,AQ$4))</f>
        <v>0</v>
      </c>
      <c r="AR33" s="3">
        <f ca="1">IF(AR$5="",0,SUMIFS(INDIRECT($S$2&amp;$A33&amp;":"&amp;$A33),BP!$5:$5,AR$4))</f>
        <v>0</v>
      </c>
      <c r="AS33" s="3">
        <f ca="1">IF(AS$5="",0,SUMIFS(INDIRECT($S$2&amp;$A33&amp;":"&amp;$A33),BP!$5:$5,AS$4))</f>
        <v>0</v>
      </c>
      <c r="AT33" s="3">
        <f ca="1">IF(AT$5="",0,SUMIFS(INDIRECT($S$2&amp;$A33&amp;":"&amp;$A33),BP!$5:$5,AT$4))</f>
        <v>0</v>
      </c>
      <c r="AU33" s="3">
        <f ca="1">IF(AU$5="",0,SUMIFS(INDIRECT($S$2&amp;$A33&amp;":"&amp;$A33),BP!$5:$5,AU$4))</f>
        <v>0</v>
      </c>
      <c r="AV33" s="3">
        <f ca="1">IF(AV$5="",0,SUMIFS(INDIRECT($S$2&amp;$A33&amp;":"&amp;$A33),BP!$5:$5,AV$4))</f>
        <v>0</v>
      </c>
      <c r="AW33" s="3">
        <f ca="1">IF(AW$5="",0,SUMIFS(INDIRECT($S$2&amp;$A33&amp;":"&amp;$A33),BP!$5:$5,AW$4))</f>
        <v>0</v>
      </c>
      <c r="AX33" s="3">
        <f ca="1">IF(AX$5="",0,SUMIFS(INDIRECT($S$2&amp;$A33&amp;":"&amp;$A33),BP!$5:$5,AX$4))</f>
        <v>0</v>
      </c>
      <c r="AY33" s="3">
        <f ca="1">IF(AY$5="",0,SUMIFS(INDIRECT($S$2&amp;$A33&amp;":"&amp;$A33),BP!$5:$5,AY$4))</f>
        <v>0</v>
      </c>
      <c r="AZ33" s="3">
        <f ca="1">IF(AZ$5="",0,SUMIFS(INDIRECT($S$2&amp;$A33&amp;":"&amp;$A33),BP!$5:$5,AZ$4))</f>
        <v>0</v>
      </c>
      <c r="BA33" s="3">
        <f ca="1">IF(BA$5="",0,SUMIFS(INDIRECT($S$2&amp;$A33&amp;":"&amp;$A33),BP!$5:$5,BA$4))</f>
        <v>0</v>
      </c>
      <c r="BB33" s="3">
        <f ca="1">IF(BB$5="",0,SUMIFS(INDIRECT($S$2&amp;$A33&amp;":"&amp;$A33),BP!$5:$5,BB$4))</f>
        <v>0</v>
      </c>
      <c r="BC33" s="3">
        <f ca="1">IF(BC$5="",0,SUMIFS(INDIRECT($S$2&amp;$A33&amp;":"&amp;$A33),BP!$5:$5,BC$4))</f>
        <v>0</v>
      </c>
      <c r="BD33" s="3">
        <f ca="1">IF(BD$5="",0,SUMIFS(INDIRECT($S$2&amp;$A33&amp;":"&amp;$A33),BP!$5:$5,BD$4))</f>
        <v>0</v>
      </c>
      <c r="BE33" s="3">
        <f ca="1">IF(BE$5="",0,SUMIFS(INDIRECT($S$2&amp;$A33&amp;":"&amp;$A33),BP!$5:$5,BE$4))</f>
        <v>0</v>
      </c>
      <c r="BF33" s="3">
        <f ca="1">IF(BF$5="",0,SUMIFS(INDIRECT($S$2&amp;$A33&amp;":"&amp;$A33),BP!$5:$5,BF$4))</f>
        <v>0</v>
      </c>
      <c r="BG33" s="3">
        <f ca="1">IF(BG$5="",0,SUMIFS(INDIRECT($S$2&amp;$A33&amp;":"&amp;$A33),BP!$5:$5,BG$4))</f>
        <v>0</v>
      </c>
      <c r="BH33" s="3">
        <f ca="1">IF(BH$5="",0,SUMIFS(INDIRECT($S$2&amp;$A33&amp;":"&amp;$A33),BP!$5:$5,BH$4))</f>
        <v>0</v>
      </c>
      <c r="BI33" s="3">
        <f ca="1">IF(BI$5="",0,SUMIFS(INDIRECT($S$2&amp;$A33&amp;":"&amp;$A33),BP!$5:$5,BI$4))</f>
        <v>0</v>
      </c>
      <c r="BJ33" s="3">
        <f>IF(BJ$5="",0,SUMIFS(BP!33:33,BP!$5:$5,BJ$4))</f>
        <v>0</v>
      </c>
      <c r="BK33" s="3">
        <f>IF(BK$5="",0,SUMIFS(BP!33:33,BP!$5:$5,BK$4))</f>
        <v>0</v>
      </c>
      <c r="BL33" s="3">
        <f>IF(BL$5="",0,SUMIFS(BP!33:33,BP!$5:$5,BL$4))</f>
        <v>0</v>
      </c>
      <c r="BM33" s="3">
        <f>IF(BM$5="",0,SUMIFS(BP!33:33,BP!$5:$5,BM$4))</f>
        <v>0</v>
      </c>
      <c r="BN33" s="3">
        <f>IF(BN$5="",0,SUMIFS(BP!33:33,BP!$5:$5,BN$4))</f>
        <v>0</v>
      </c>
      <c r="BO33" s="3">
        <f>IF(BO$5="",0,SUMIFS(BP!33:33,BP!$5:$5,BO$4))</f>
        <v>0</v>
      </c>
      <c r="BP33" s="3">
        <f>IF(BP$5="",0,SUMIFS(BP!33:33,BP!$5:$5,BP$4))</f>
        <v>0</v>
      </c>
      <c r="BQ33" s="3">
        <f>IF(BQ$5="",0,SUMIFS(BP!33:33,BP!$5:$5,BQ$4))</f>
        <v>0</v>
      </c>
      <c r="BR33" s="3">
        <f>IF(BR$5="",0,SUMIFS(BP!33:33,BP!$5:$5,BR$4))</f>
        <v>0</v>
      </c>
      <c r="BS33" s="3">
        <f>IF(BS$5="",0,SUMIFS(BP!33:33,BP!$5:$5,BS$4))</f>
        <v>0</v>
      </c>
      <c r="BT33" s="3">
        <f>IF(BT$5="",0,SUMIFS(BP!33:33,BP!$5:$5,BT$4))</f>
        <v>0</v>
      </c>
      <c r="BU33" s="3">
        <f>IF(BU$5="",0,SUMIFS(BP!33:33,BP!$5:$5,BU$4))</f>
        <v>0</v>
      </c>
      <c r="BV33" s="3">
        <f>IF(BV$5="",0,SUMIFS(BP!33:33,BP!$5:$5,BV$4))</f>
        <v>0</v>
      </c>
      <c r="BW33" s="3">
        <f>IF(BW$5="",0,SUMIFS(BP!33:33,BP!$5:$5,BW$4))</f>
        <v>0</v>
      </c>
      <c r="BX33" s="3">
        <f>IF(BX$5="",0,SUMIFS(BP!33:33,BP!$5:$5,BX$4))</f>
        <v>0</v>
      </c>
      <c r="BY33" s="3">
        <f>IF(BY$5="",0,SUMIFS(BP!33:33,BP!$5:$5,BY$4))</f>
        <v>0</v>
      </c>
      <c r="BZ33" s="3">
        <f>IF(BZ$5="",0,SUMIFS(BP!33:33,BP!$5:$5,BZ$4))</f>
        <v>0</v>
      </c>
      <c r="CA33" s="3">
        <f>IF(CA$5="",0,SUMIFS(BP!33:33,BP!$5:$5,CA$4))</f>
        <v>0</v>
      </c>
      <c r="CB33" s="3">
        <f>IF(CB$5="",0,SUMIFS(BP!33:33,BP!$5:$5,CB$4))</f>
        <v>0</v>
      </c>
      <c r="CC33" s="3">
        <f>IF(CC$5="",0,SUMIFS(BP!33:33,BP!$5:$5,CC$4))</f>
        <v>0</v>
      </c>
      <c r="CD33" s="3">
        <f>IF(CD$5="",0,SUMIFS(BP!33:33,BP!$5:$5,CD$4))</f>
        <v>0</v>
      </c>
      <c r="CE33" s="3">
        <f>IF(CE$5="",0,SUMIFS(BP!33:33,BP!$5:$5,CE$4))</f>
        <v>0</v>
      </c>
      <c r="CF33" s="3">
        <f>IF(CF$5="",0,SUMIFS(BP!33:33,BP!$5:$5,CF$4))</f>
        <v>0</v>
      </c>
      <c r="CG33" s="3">
        <f>IF(CG$5="",0,SUMIFS(BP!33:33,BP!$5:$5,CG$4))</f>
        <v>0</v>
      </c>
      <c r="CH33" s="3">
        <f>IF(CH$5="",0,SUMIFS(BP!33:33,BP!$5:$5,CH$4))</f>
        <v>0</v>
      </c>
      <c r="CI33" s="3">
        <f>IF(CI$5="",0,SUMIFS(BP!33:33,BP!$5:$5,CI$4))</f>
        <v>0</v>
      </c>
      <c r="CJ33" s="3">
        <f>IF(CJ$5="",0,SUMIFS(BP!33:33,BP!$5:$5,CJ$4))</f>
        <v>0</v>
      </c>
      <c r="CK33" s="3">
        <f>IF(CK$5="",0,SUMIFS(BP!33:33,BP!$5:$5,CK$4))</f>
        <v>0</v>
      </c>
      <c r="CL33" s="3">
        <f>IF(CL$5="",0,SUMIFS(BP!33:33,BP!$5:$5,CL$4))</f>
        <v>0</v>
      </c>
      <c r="CM33" s="3">
        <f>IF(CM$5="",0,SUMIFS(BP!33:33,BP!$5:$5,CM$4))</f>
        <v>0</v>
      </c>
      <c r="CN33" s="3">
        <f>IF(CN$5="",0,SUMIFS(BP!33:33,BP!$5:$5,CN$4))</f>
        <v>0</v>
      </c>
      <c r="CO33" s="3">
        <f>IF(CO$5="",0,SUMIFS(BP!33:33,BP!$5:$5,CO$4))</f>
        <v>0</v>
      </c>
      <c r="CP33" s="3">
        <f>IF(CP$5="",0,SUMIFS(BP!33:33,BP!$5:$5,CP$4))</f>
        <v>0</v>
      </c>
      <c r="CQ33" s="3">
        <f>IF(CQ$5="",0,SUMIFS(BP!33:33,BP!$5:$5,CQ$4))</f>
        <v>0</v>
      </c>
      <c r="CR33" s="3">
        <f>IF(CR$5="",0,SUMIFS(BP!33:33,BP!$5:$5,CR$4))</f>
        <v>0</v>
      </c>
      <c r="CS33" s="3">
        <f>IF(CS$5="",0,SUMIFS(BP!33:33,BP!$5:$5,CS$4))</f>
        <v>0</v>
      </c>
      <c r="CT33" s="3">
        <f>IF(CT$5="",0,SUMIFS(BP!33:33,BP!$5:$5,CT$4))</f>
        <v>0</v>
      </c>
    </row>
    <row r="34" spans="1:98" s="2" customFormat="1" ht="10.199999999999999" x14ac:dyDescent="0.2">
      <c r="A34" s="11">
        <f>ROW()</f>
        <v>34</v>
      </c>
      <c r="E34" s="15"/>
      <c r="W34" s="5"/>
      <c r="Z34" s="3">
        <f ca="1">IF(Z$5="",0,SUMIFS(INDIRECT($S$2&amp;$A34&amp;":"&amp;$A34),BP!$5:$5,Z$4))</f>
        <v>0</v>
      </c>
      <c r="AA34" s="3">
        <f ca="1">IF(AA$5="",0,SUMIFS(INDIRECT($S$2&amp;$A34&amp;":"&amp;$A34),BP!$5:$5,AA$4))</f>
        <v>0</v>
      </c>
      <c r="AB34" s="3">
        <f ca="1">IF(AB$5="",0,SUMIFS(INDIRECT($S$2&amp;$A34&amp;":"&amp;$A34),BP!$5:$5,AB$4))</f>
        <v>0</v>
      </c>
      <c r="AC34" s="3">
        <f ca="1">IF(AC$5="",0,SUMIFS(INDIRECT($S$2&amp;$A34&amp;":"&amp;$A34),BP!$5:$5,AC$4))</f>
        <v>0</v>
      </c>
      <c r="AD34" s="3">
        <f ca="1">IF(AD$5="",0,SUMIFS(INDIRECT($S$2&amp;$A34&amp;":"&amp;$A34),BP!$5:$5,AD$4))</f>
        <v>0</v>
      </c>
      <c r="AE34" s="3">
        <f ca="1">IF(AE$5="",0,SUMIFS(INDIRECT($S$2&amp;$A34&amp;":"&amp;$A34),BP!$5:$5,AE$4))</f>
        <v>0</v>
      </c>
      <c r="AF34" s="3">
        <f ca="1">IF(AF$5="",0,SUMIFS(INDIRECT($S$2&amp;$A34&amp;":"&amp;$A34),BP!$5:$5,AF$4))</f>
        <v>0</v>
      </c>
      <c r="AG34" s="3">
        <f ca="1">IF(AG$5="",0,SUMIFS(INDIRECT($S$2&amp;$A34&amp;":"&amp;$A34),BP!$5:$5,AG$4))</f>
        <v>0</v>
      </c>
      <c r="AH34" s="3">
        <f ca="1">IF(AH$5="",0,SUMIFS(INDIRECT($S$2&amp;$A34&amp;":"&amp;$A34),BP!$5:$5,AH$4))</f>
        <v>0</v>
      </c>
      <c r="AI34" s="3">
        <f ca="1">IF(AI$5="",0,SUMIFS(INDIRECT($S$2&amp;$A34&amp;":"&amp;$A34),BP!$5:$5,AI$4))</f>
        <v>0</v>
      </c>
      <c r="AJ34" s="3">
        <f ca="1">IF(AJ$5="",0,SUMIFS(INDIRECT($S$2&amp;$A34&amp;":"&amp;$A34),BP!$5:$5,AJ$4))</f>
        <v>0</v>
      </c>
      <c r="AK34" s="3">
        <f ca="1">IF(AK$5="",0,SUMIFS(INDIRECT($S$2&amp;$A34&amp;":"&amp;$A34),BP!$5:$5,AK$4))</f>
        <v>0</v>
      </c>
      <c r="AL34" s="3">
        <f ca="1">IF(AL$5="",0,SUMIFS(INDIRECT($S$2&amp;$A34&amp;":"&amp;$A34),BP!$5:$5,AL$4))</f>
        <v>0</v>
      </c>
      <c r="AM34" s="3">
        <f ca="1">IF(AM$5="",0,SUMIFS(INDIRECT($S$2&amp;$A34&amp;":"&amp;$A34),BP!$5:$5,AM$4))</f>
        <v>0</v>
      </c>
      <c r="AN34" s="3">
        <f ca="1">IF(AN$5="",0,SUMIFS(INDIRECT($S$2&amp;$A34&amp;":"&amp;$A34),BP!$5:$5,AN$4))</f>
        <v>0</v>
      </c>
      <c r="AO34" s="3">
        <f ca="1">IF(AO$5="",0,SUMIFS(INDIRECT($S$2&amp;$A34&amp;":"&amp;$A34),BP!$5:$5,AO$4))</f>
        <v>0</v>
      </c>
      <c r="AP34" s="3">
        <f ca="1">IF(AP$5="",0,SUMIFS(INDIRECT($S$2&amp;$A34&amp;":"&amp;$A34),BP!$5:$5,AP$4))</f>
        <v>0</v>
      </c>
      <c r="AQ34" s="3">
        <f ca="1">IF(AQ$5="",0,SUMIFS(INDIRECT($S$2&amp;$A34&amp;":"&amp;$A34),BP!$5:$5,AQ$4))</f>
        <v>0</v>
      </c>
      <c r="AR34" s="3">
        <f ca="1">IF(AR$5="",0,SUMIFS(INDIRECT($S$2&amp;$A34&amp;":"&amp;$A34),BP!$5:$5,AR$4))</f>
        <v>0</v>
      </c>
      <c r="AS34" s="3">
        <f ca="1">IF(AS$5="",0,SUMIFS(INDIRECT($S$2&amp;$A34&amp;":"&amp;$A34),BP!$5:$5,AS$4))</f>
        <v>0</v>
      </c>
      <c r="AT34" s="3">
        <f ca="1">IF(AT$5="",0,SUMIFS(INDIRECT($S$2&amp;$A34&amp;":"&amp;$A34),BP!$5:$5,AT$4))</f>
        <v>0</v>
      </c>
      <c r="AU34" s="3">
        <f ca="1">IF(AU$5="",0,SUMIFS(INDIRECT($S$2&amp;$A34&amp;":"&amp;$A34),BP!$5:$5,AU$4))</f>
        <v>0</v>
      </c>
      <c r="AV34" s="3">
        <f ca="1">IF(AV$5="",0,SUMIFS(INDIRECT($S$2&amp;$A34&amp;":"&amp;$A34),BP!$5:$5,AV$4))</f>
        <v>0</v>
      </c>
      <c r="AW34" s="3">
        <f ca="1">IF(AW$5="",0,SUMIFS(INDIRECT($S$2&amp;$A34&amp;":"&amp;$A34),BP!$5:$5,AW$4))</f>
        <v>0</v>
      </c>
      <c r="AX34" s="3">
        <f ca="1">IF(AX$5="",0,SUMIFS(INDIRECT($S$2&amp;$A34&amp;":"&amp;$A34),BP!$5:$5,AX$4))</f>
        <v>0</v>
      </c>
      <c r="AY34" s="3">
        <f ca="1">IF(AY$5="",0,SUMIFS(INDIRECT($S$2&amp;$A34&amp;":"&amp;$A34),BP!$5:$5,AY$4))</f>
        <v>0</v>
      </c>
      <c r="AZ34" s="3">
        <f ca="1">IF(AZ$5="",0,SUMIFS(INDIRECT($S$2&amp;$A34&amp;":"&amp;$A34),BP!$5:$5,AZ$4))</f>
        <v>0</v>
      </c>
      <c r="BA34" s="3">
        <f ca="1">IF(BA$5="",0,SUMIFS(INDIRECT($S$2&amp;$A34&amp;":"&amp;$A34),BP!$5:$5,BA$4))</f>
        <v>0</v>
      </c>
      <c r="BB34" s="3">
        <f ca="1">IF(BB$5="",0,SUMIFS(INDIRECT($S$2&amp;$A34&amp;":"&amp;$A34),BP!$5:$5,BB$4))</f>
        <v>0</v>
      </c>
      <c r="BC34" s="3">
        <f ca="1">IF(BC$5="",0,SUMIFS(INDIRECT($S$2&amp;$A34&amp;":"&amp;$A34),BP!$5:$5,BC$4))</f>
        <v>0</v>
      </c>
      <c r="BD34" s="3">
        <f ca="1">IF(BD$5="",0,SUMIFS(INDIRECT($S$2&amp;$A34&amp;":"&amp;$A34),BP!$5:$5,BD$4))</f>
        <v>0</v>
      </c>
      <c r="BE34" s="3">
        <f ca="1">IF(BE$5="",0,SUMIFS(INDIRECT($S$2&amp;$A34&amp;":"&amp;$A34),BP!$5:$5,BE$4))</f>
        <v>0</v>
      </c>
      <c r="BF34" s="3">
        <f ca="1">IF(BF$5="",0,SUMIFS(INDIRECT($S$2&amp;$A34&amp;":"&amp;$A34),BP!$5:$5,BF$4))</f>
        <v>0</v>
      </c>
      <c r="BG34" s="3">
        <f ca="1">IF(BG$5="",0,SUMIFS(INDIRECT($S$2&amp;$A34&amp;":"&amp;$A34),BP!$5:$5,BG$4))</f>
        <v>0</v>
      </c>
      <c r="BH34" s="3">
        <f ca="1">IF(BH$5="",0,SUMIFS(INDIRECT($S$2&amp;$A34&amp;":"&amp;$A34),BP!$5:$5,BH$4))</f>
        <v>0</v>
      </c>
      <c r="BI34" s="3">
        <f ca="1">IF(BI$5="",0,SUMIFS(INDIRECT($S$2&amp;$A34&amp;":"&amp;$A34),BP!$5:$5,BI$4))</f>
        <v>0</v>
      </c>
      <c r="BJ34" s="3">
        <f>IF(BJ$5="",0,SUMIFS(BP!34:34,BP!$5:$5,BJ$4))</f>
        <v>0</v>
      </c>
      <c r="BK34" s="3">
        <f>IF(BK$5="",0,SUMIFS(BP!34:34,BP!$5:$5,BK$4))</f>
        <v>0</v>
      </c>
      <c r="BL34" s="3">
        <f>IF(BL$5="",0,SUMIFS(BP!34:34,BP!$5:$5,BL$4))</f>
        <v>0</v>
      </c>
      <c r="BM34" s="3">
        <f>IF(BM$5="",0,SUMIFS(BP!34:34,BP!$5:$5,BM$4))</f>
        <v>0</v>
      </c>
      <c r="BN34" s="3">
        <f>IF(BN$5="",0,SUMIFS(BP!34:34,BP!$5:$5,BN$4))</f>
        <v>0</v>
      </c>
      <c r="BO34" s="3">
        <f>IF(BO$5="",0,SUMIFS(BP!34:34,BP!$5:$5,BO$4))</f>
        <v>0</v>
      </c>
      <c r="BP34" s="3">
        <f>IF(BP$5="",0,SUMIFS(BP!34:34,BP!$5:$5,BP$4))</f>
        <v>0</v>
      </c>
      <c r="BQ34" s="3">
        <f>IF(BQ$5="",0,SUMIFS(BP!34:34,BP!$5:$5,BQ$4))</f>
        <v>0</v>
      </c>
      <c r="BR34" s="3">
        <f>IF(BR$5="",0,SUMIFS(BP!34:34,BP!$5:$5,BR$4))</f>
        <v>0</v>
      </c>
      <c r="BS34" s="3">
        <f>IF(BS$5="",0,SUMIFS(BP!34:34,BP!$5:$5,BS$4))</f>
        <v>0</v>
      </c>
      <c r="BT34" s="3">
        <f>IF(BT$5="",0,SUMIFS(BP!34:34,BP!$5:$5,BT$4))</f>
        <v>0</v>
      </c>
      <c r="BU34" s="3">
        <f>IF(BU$5="",0,SUMIFS(BP!34:34,BP!$5:$5,BU$4))</f>
        <v>0</v>
      </c>
      <c r="BV34" s="3">
        <f>IF(BV$5="",0,SUMIFS(BP!34:34,BP!$5:$5,BV$4))</f>
        <v>0</v>
      </c>
      <c r="BW34" s="3">
        <f>IF(BW$5="",0,SUMIFS(BP!34:34,BP!$5:$5,BW$4))</f>
        <v>0</v>
      </c>
      <c r="BX34" s="3">
        <f>IF(BX$5="",0,SUMIFS(BP!34:34,BP!$5:$5,BX$4))</f>
        <v>0</v>
      </c>
      <c r="BY34" s="3">
        <f>IF(BY$5="",0,SUMIFS(BP!34:34,BP!$5:$5,BY$4))</f>
        <v>0</v>
      </c>
      <c r="BZ34" s="3">
        <f>IF(BZ$5="",0,SUMIFS(BP!34:34,BP!$5:$5,BZ$4))</f>
        <v>0</v>
      </c>
      <c r="CA34" s="3">
        <f>IF(CA$5="",0,SUMIFS(BP!34:34,BP!$5:$5,CA$4))</f>
        <v>0</v>
      </c>
      <c r="CB34" s="3">
        <f>IF(CB$5="",0,SUMIFS(BP!34:34,BP!$5:$5,CB$4))</f>
        <v>0</v>
      </c>
      <c r="CC34" s="3">
        <f>IF(CC$5="",0,SUMIFS(BP!34:34,BP!$5:$5,CC$4))</f>
        <v>0</v>
      </c>
      <c r="CD34" s="3">
        <f>IF(CD$5="",0,SUMIFS(BP!34:34,BP!$5:$5,CD$4))</f>
        <v>0</v>
      </c>
      <c r="CE34" s="3">
        <f>IF(CE$5="",0,SUMIFS(BP!34:34,BP!$5:$5,CE$4))</f>
        <v>0</v>
      </c>
      <c r="CF34" s="3">
        <f>IF(CF$5="",0,SUMIFS(BP!34:34,BP!$5:$5,CF$4))</f>
        <v>0</v>
      </c>
      <c r="CG34" s="3">
        <f>IF(CG$5="",0,SUMIFS(BP!34:34,BP!$5:$5,CG$4))</f>
        <v>0</v>
      </c>
      <c r="CH34" s="3">
        <f>IF(CH$5="",0,SUMIFS(BP!34:34,BP!$5:$5,CH$4))</f>
        <v>0</v>
      </c>
      <c r="CI34" s="3">
        <f>IF(CI$5="",0,SUMIFS(BP!34:34,BP!$5:$5,CI$4))</f>
        <v>0</v>
      </c>
      <c r="CJ34" s="3">
        <f>IF(CJ$5="",0,SUMIFS(BP!34:34,BP!$5:$5,CJ$4))</f>
        <v>0</v>
      </c>
      <c r="CK34" s="3">
        <f>IF(CK$5="",0,SUMIFS(BP!34:34,BP!$5:$5,CK$4))</f>
        <v>0</v>
      </c>
      <c r="CL34" s="3">
        <f>IF(CL$5="",0,SUMIFS(BP!34:34,BP!$5:$5,CL$4))</f>
        <v>0</v>
      </c>
      <c r="CM34" s="3">
        <f>IF(CM$5="",0,SUMIFS(BP!34:34,BP!$5:$5,CM$4))</f>
        <v>0</v>
      </c>
      <c r="CN34" s="3">
        <f>IF(CN$5="",0,SUMIFS(BP!34:34,BP!$5:$5,CN$4))</f>
        <v>0</v>
      </c>
      <c r="CO34" s="3">
        <f>IF(CO$5="",0,SUMIFS(BP!34:34,BP!$5:$5,CO$4))</f>
        <v>0</v>
      </c>
      <c r="CP34" s="3">
        <f>IF(CP$5="",0,SUMIFS(BP!34:34,BP!$5:$5,CP$4))</f>
        <v>0</v>
      </c>
      <c r="CQ34" s="3">
        <f>IF(CQ$5="",0,SUMIFS(BP!34:34,BP!$5:$5,CQ$4))</f>
        <v>0</v>
      </c>
      <c r="CR34" s="3">
        <f>IF(CR$5="",0,SUMIFS(BP!34:34,BP!$5:$5,CR$4))</f>
        <v>0</v>
      </c>
      <c r="CS34" s="3">
        <f>IF(CS$5="",0,SUMIFS(BP!34:34,BP!$5:$5,CS$4))</f>
        <v>0</v>
      </c>
      <c r="CT34" s="3">
        <f>IF(CT$5="",0,SUMIFS(BP!34:34,BP!$5:$5,CT$4))</f>
        <v>0</v>
      </c>
    </row>
    <row r="35" spans="1:98" s="2" customFormat="1" ht="10.199999999999999" x14ac:dyDescent="0.2">
      <c r="A35" s="11">
        <f>ROW()</f>
        <v>35</v>
      </c>
      <c r="E35" s="15"/>
      <c r="W35" s="5"/>
      <c r="Z35" s="3">
        <f ca="1">IF(Z$5="",0,SUMIFS(INDIRECT($S$2&amp;$A35&amp;":"&amp;$A35),BP!$5:$5,Z$4))</f>
        <v>0</v>
      </c>
      <c r="AA35" s="3">
        <f ca="1">IF(AA$5="",0,SUMIFS(INDIRECT($S$2&amp;$A35&amp;":"&amp;$A35),BP!$5:$5,AA$4))</f>
        <v>0</v>
      </c>
      <c r="AB35" s="3">
        <f ca="1">IF(AB$5="",0,SUMIFS(INDIRECT($S$2&amp;$A35&amp;":"&amp;$A35),BP!$5:$5,AB$4))</f>
        <v>0</v>
      </c>
      <c r="AC35" s="3">
        <f ca="1">IF(AC$5="",0,SUMIFS(INDIRECT($S$2&amp;$A35&amp;":"&amp;$A35),BP!$5:$5,AC$4))</f>
        <v>0</v>
      </c>
      <c r="AD35" s="3">
        <f ca="1">IF(AD$5="",0,SUMIFS(INDIRECT($S$2&amp;$A35&amp;":"&amp;$A35),BP!$5:$5,AD$4))</f>
        <v>0</v>
      </c>
      <c r="AE35" s="3">
        <f ca="1">IF(AE$5="",0,SUMIFS(INDIRECT($S$2&amp;$A35&amp;":"&amp;$A35),BP!$5:$5,AE$4))</f>
        <v>0</v>
      </c>
      <c r="AF35" s="3">
        <f ca="1">IF(AF$5="",0,SUMIFS(INDIRECT($S$2&amp;$A35&amp;":"&amp;$A35),BP!$5:$5,AF$4))</f>
        <v>0</v>
      </c>
      <c r="AG35" s="3">
        <f ca="1">IF(AG$5="",0,SUMIFS(INDIRECT($S$2&amp;$A35&amp;":"&amp;$A35),BP!$5:$5,AG$4))</f>
        <v>0</v>
      </c>
      <c r="AH35" s="3">
        <f ca="1">IF(AH$5="",0,SUMIFS(INDIRECT($S$2&amp;$A35&amp;":"&amp;$A35),BP!$5:$5,AH$4))</f>
        <v>0</v>
      </c>
      <c r="AI35" s="3">
        <f ca="1">IF(AI$5="",0,SUMIFS(INDIRECT($S$2&amp;$A35&amp;":"&amp;$A35),BP!$5:$5,AI$4))</f>
        <v>0</v>
      </c>
      <c r="AJ35" s="3">
        <f ca="1">IF(AJ$5="",0,SUMIFS(INDIRECT($S$2&amp;$A35&amp;":"&amp;$A35),BP!$5:$5,AJ$4))</f>
        <v>0</v>
      </c>
      <c r="AK35" s="3">
        <f ca="1">IF(AK$5="",0,SUMIFS(INDIRECT($S$2&amp;$A35&amp;":"&amp;$A35),BP!$5:$5,AK$4))</f>
        <v>0</v>
      </c>
      <c r="AL35" s="3">
        <f ca="1">IF(AL$5="",0,SUMIFS(INDIRECT($S$2&amp;$A35&amp;":"&amp;$A35),BP!$5:$5,AL$4))</f>
        <v>0</v>
      </c>
      <c r="AM35" s="3">
        <f ca="1">IF(AM$5="",0,SUMIFS(INDIRECT($S$2&amp;$A35&amp;":"&amp;$A35),BP!$5:$5,AM$4))</f>
        <v>0</v>
      </c>
      <c r="AN35" s="3">
        <f ca="1">IF(AN$5="",0,SUMIFS(INDIRECT($S$2&amp;$A35&amp;":"&amp;$A35),BP!$5:$5,AN$4))</f>
        <v>0</v>
      </c>
      <c r="AO35" s="3">
        <f ca="1">IF(AO$5="",0,SUMIFS(INDIRECT($S$2&amp;$A35&amp;":"&amp;$A35),BP!$5:$5,AO$4))</f>
        <v>0</v>
      </c>
      <c r="AP35" s="3">
        <f ca="1">IF(AP$5="",0,SUMIFS(INDIRECT($S$2&amp;$A35&amp;":"&amp;$A35),BP!$5:$5,AP$4))</f>
        <v>0</v>
      </c>
      <c r="AQ35" s="3">
        <f ca="1">IF(AQ$5="",0,SUMIFS(INDIRECT($S$2&amp;$A35&amp;":"&amp;$A35),BP!$5:$5,AQ$4))</f>
        <v>0</v>
      </c>
      <c r="AR35" s="3">
        <f ca="1">IF(AR$5="",0,SUMIFS(INDIRECT($S$2&amp;$A35&amp;":"&amp;$A35),BP!$5:$5,AR$4))</f>
        <v>0</v>
      </c>
      <c r="AS35" s="3">
        <f ca="1">IF(AS$5="",0,SUMIFS(INDIRECT($S$2&amp;$A35&amp;":"&amp;$A35),BP!$5:$5,AS$4))</f>
        <v>0</v>
      </c>
      <c r="AT35" s="3">
        <f ca="1">IF(AT$5="",0,SUMIFS(INDIRECT($S$2&amp;$A35&amp;":"&amp;$A35),BP!$5:$5,AT$4))</f>
        <v>0</v>
      </c>
      <c r="AU35" s="3">
        <f ca="1">IF(AU$5="",0,SUMIFS(INDIRECT($S$2&amp;$A35&amp;":"&amp;$A35),BP!$5:$5,AU$4))</f>
        <v>0</v>
      </c>
      <c r="AV35" s="3">
        <f ca="1">IF(AV$5="",0,SUMIFS(INDIRECT($S$2&amp;$A35&amp;":"&amp;$A35),BP!$5:$5,AV$4))</f>
        <v>0</v>
      </c>
      <c r="AW35" s="3">
        <f ca="1">IF(AW$5="",0,SUMIFS(INDIRECT($S$2&amp;$A35&amp;":"&amp;$A35),BP!$5:$5,AW$4))</f>
        <v>0</v>
      </c>
      <c r="AX35" s="3">
        <f ca="1">IF(AX$5="",0,SUMIFS(INDIRECT($S$2&amp;$A35&amp;":"&amp;$A35),BP!$5:$5,AX$4))</f>
        <v>0</v>
      </c>
      <c r="AY35" s="3">
        <f ca="1">IF(AY$5="",0,SUMIFS(INDIRECT($S$2&amp;$A35&amp;":"&amp;$A35),BP!$5:$5,AY$4))</f>
        <v>0</v>
      </c>
      <c r="AZ35" s="3">
        <f ca="1">IF(AZ$5="",0,SUMIFS(INDIRECT($S$2&amp;$A35&amp;":"&amp;$A35),BP!$5:$5,AZ$4))</f>
        <v>0</v>
      </c>
      <c r="BA35" s="3">
        <f ca="1">IF(BA$5="",0,SUMIFS(INDIRECT($S$2&amp;$A35&amp;":"&amp;$A35),BP!$5:$5,BA$4))</f>
        <v>0</v>
      </c>
      <c r="BB35" s="3">
        <f ca="1">IF(BB$5="",0,SUMIFS(INDIRECT($S$2&amp;$A35&amp;":"&amp;$A35),BP!$5:$5,BB$4))</f>
        <v>0</v>
      </c>
      <c r="BC35" s="3">
        <f ca="1">IF(BC$5="",0,SUMIFS(INDIRECT($S$2&amp;$A35&amp;":"&amp;$A35),BP!$5:$5,BC$4))</f>
        <v>0</v>
      </c>
      <c r="BD35" s="3">
        <f ca="1">IF(BD$5="",0,SUMIFS(INDIRECT($S$2&amp;$A35&amp;":"&amp;$A35),BP!$5:$5,BD$4))</f>
        <v>0</v>
      </c>
      <c r="BE35" s="3">
        <f ca="1">IF(BE$5="",0,SUMIFS(INDIRECT($S$2&amp;$A35&amp;":"&amp;$A35),BP!$5:$5,BE$4))</f>
        <v>0</v>
      </c>
      <c r="BF35" s="3">
        <f ca="1">IF(BF$5="",0,SUMIFS(INDIRECT($S$2&amp;$A35&amp;":"&amp;$A35),BP!$5:$5,BF$4))</f>
        <v>0</v>
      </c>
      <c r="BG35" s="3">
        <f ca="1">IF(BG$5="",0,SUMIFS(INDIRECT($S$2&amp;$A35&amp;":"&amp;$A35),BP!$5:$5,BG$4))</f>
        <v>0</v>
      </c>
      <c r="BH35" s="3">
        <f ca="1">IF(BH$5="",0,SUMIFS(INDIRECT($S$2&amp;$A35&amp;":"&amp;$A35),BP!$5:$5,BH$4))</f>
        <v>0</v>
      </c>
      <c r="BI35" s="3">
        <f ca="1">IF(BI$5="",0,SUMIFS(INDIRECT($S$2&amp;$A35&amp;":"&amp;$A35),BP!$5:$5,BI$4))</f>
        <v>0</v>
      </c>
      <c r="BJ35" s="3">
        <f>IF(BJ$5="",0,SUMIFS(BP!35:35,BP!$5:$5,BJ$4))</f>
        <v>0</v>
      </c>
      <c r="BK35" s="3">
        <f>IF(BK$5="",0,SUMIFS(BP!35:35,BP!$5:$5,BK$4))</f>
        <v>0</v>
      </c>
      <c r="BL35" s="3">
        <f>IF(BL$5="",0,SUMIFS(BP!35:35,BP!$5:$5,BL$4))</f>
        <v>0</v>
      </c>
      <c r="BM35" s="3">
        <f>IF(BM$5="",0,SUMIFS(BP!35:35,BP!$5:$5,BM$4))</f>
        <v>0</v>
      </c>
      <c r="BN35" s="3">
        <f>IF(BN$5="",0,SUMIFS(BP!35:35,BP!$5:$5,BN$4))</f>
        <v>0</v>
      </c>
      <c r="BO35" s="3">
        <f>IF(BO$5="",0,SUMIFS(BP!35:35,BP!$5:$5,BO$4))</f>
        <v>0</v>
      </c>
      <c r="BP35" s="3">
        <f>IF(BP$5="",0,SUMIFS(BP!35:35,BP!$5:$5,BP$4))</f>
        <v>0</v>
      </c>
      <c r="BQ35" s="3">
        <f>IF(BQ$5="",0,SUMIFS(BP!35:35,BP!$5:$5,BQ$4))</f>
        <v>0</v>
      </c>
      <c r="BR35" s="3">
        <f>IF(BR$5="",0,SUMIFS(BP!35:35,BP!$5:$5,BR$4))</f>
        <v>0</v>
      </c>
      <c r="BS35" s="3">
        <f>IF(BS$5="",0,SUMIFS(BP!35:35,BP!$5:$5,BS$4))</f>
        <v>0</v>
      </c>
      <c r="BT35" s="3">
        <f>IF(BT$5="",0,SUMIFS(BP!35:35,BP!$5:$5,BT$4))</f>
        <v>0</v>
      </c>
      <c r="BU35" s="3">
        <f>IF(BU$5="",0,SUMIFS(BP!35:35,BP!$5:$5,BU$4))</f>
        <v>0</v>
      </c>
      <c r="BV35" s="3">
        <f>IF(BV$5="",0,SUMIFS(BP!35:35,BP!$5:$5,BV$4))</f>
        <v>0</v>
      </c>
      <c r="BW35" s="3">
        <f>IF(BW$5="",0,SUMIFS(BP!35:35,BP!$5:$5,BW$4))</f>
        <v>0</v>
      </c>
      <c r="BX35" s="3">
        <f>IF(BX$5="",0,SUMIFS(BP!35:35,BP!$5:$5,BX$4))</f>
        <v>0</v>
      </c>
      <c r="BY35" s="3">
        <f>IF(BY$5="",0,SUMIFS(BP!35:35,BP!$5:$5,BY$4))</f>
        <v>0</v>
      </c>
      <c r="BZ35" s="3">
        <f>IF(BZ$5="",0,SUMIFS(BP!35:35,BP!$5:$5,BZ$4))</f>
        <v>0</v>
      </c>
      <c r="CA35" s="3">
        <f>IF(CA$5="",0,SUMIFS(BP!35:35,BP!$5:$5,CA$4))</f>
        <v>0</v>
      </c>
      <c r="CB35" s="3">
        <f>IF(CB$5="",0,SUMIFS(BP!35:35,BP!$5:$5,CB$4))</f>
        <v>0</v>
      </c>
      <c r="CC35" s="3">
        <f>IF(CC$5="",0,SUMIFS(BP!35:35,BP!$5:$5,CC$4))</f>
        <v>0</v>
      </c>
      <c r="CD35" s="3">
        <f>IF(CD$5="",0,SUMIFS(BP!35:35,BP!$5:$5,CD$4))</f>
        <v>0</v>
      </c>
      <c r="CE35" s="3">
        <f>IF(CE$5="",0,SUMIFS(BP!35:35,BP!$5:$5,CE$4))</f>
        <v>0</v>
      </c>
      <c r="CF35" s="3">
        <f>IF(CF$5="",0,SUMIFS(BP!35:35,BP!$5:$5,CF$4))</f>
        <v>0</v>
      </c>
      <c r="CG35" s="3">
        <f>IF(CG$5="",0,SUMIFS(BP!35:35,BP!$5:$5,CG$4))</f>
        <v>0</v>
      </c>
      <c r="CH35" s="3">
        <f>IF(CH$5="",0,SUMIFS(BP!35:35,BP!$5:$5,CH$4))</f>
        <v>0</v>
      </c>
      <c r="CI35" s="3">
        <f>IF(CI$5="",0,SUMIFS(BP!35:35,BP!$5:$5,CI$4))</f>
        <v>0</v>
      </c>
      <c r="CJ35" s="3">
        <f>IF(CJ$5="",0,SUMIFS(BP!35:35,BP!$5:$5,CJ$4))</f>
        <v>0</v>
      </c>
      <c r="CK35" s="3">
        <f>IF(CK$5="",0,SUMIFS(BP!35:35,BP!$5:$5,CK$4))</f>
        <v>0</v>
      </c>
      <c r="CL35" s="3">
        <f>IF(CL$5="",0,SUMIFS(BP!35:35,BP!$5:$5,CL$4))</f>
        <v>0</v>
      </c>
      <c r="CM35" s="3">
        <f>IF(CM$5="",0,SUMIFS(BP!35:35,BP!$5:$5,CM$4))</f>
        <v>0</v>
      </c>
      <c r="CN35" s="3">
        <f>IF(CN$5="",0,SUMIFS(BP!35:35,BP!$5:$5,CN$4))</f>
        <v>0</v>
      </c>
      <c r="CO35" s="3">
        <f>IF(CO$5="",0,SUMIFS(BP!35:35,BP!$5:$5,CO$4))</f>
        <v>0</v>
      </c>
      <c r="CP35" s="3">
        <f>IF(CP$5="",0,SUMIFS(BP!35:35,BP!$5:$5,CP$4))</f>
        <v>0</v>
      </c>
      <c r="CQ35" s="3">
        <f>IF(CQ$5="",0,SUMIFS(BP!35:35,BP!$5:$5,CQ$4))</f>
        <v>0</v>
      </c>
      <c r="CR35" s="3">
        <f>IF(CR$5="",0,SUMIFS(BP!35:35,BP!$5:$5,CR$4))</f>
        <v>0</v>
      </c>
      <c r="CS35" s="3">
        <f>IF(CS$5="",0,SUMIFS(BP!35:35,BP!$5:$5,CS$4))</f>
        <v>0</v>
      </c>
      <c r="CT35" s="3">
        <f>IF(CT$5="",0,SUMIFS(BP!35:35,BP!$5:$5,CT$4))</f>
        <v>0</v>
      </c>
    </row>
    <row r="36" spans="1:98" s="2" customFormat="1" ht="10.199999999999999" x14ac:dyDescent="0.2">
      <c r="A36" s="11">
        <f>ROW()</f>
        <v>36</v>
      </c>
      <c r="E36" s="15"/>
      <c r="W36" s="5"/>
      <c r="Z36" s="3">
        <f ca="1">IF(Z$5="",0,SUMIFS(INDIRECT($S$2&amp;$A36&amp;":"&amp;$A36),BP!$5:$5,Z$4))</f>
        <v>0</v>
      </c>
      <c r="AA36" s="3">
        <f ca="1">IF(AA$5="",0,SUMIFS(INDIRECT($S$2&amp;$A36&amp;":"&amp;$A36),BP!$5:$5,AA$4))</f>
        <v>0</v>
      </c>
      <c r="AB36" s="3">
        <f ca="1">IF(AB$5="",0,SUMIFS(INDIRECT($S$2&amp;$A36&amp;":"&amp;$A36),BP!$5:$5,AB$4))</f>
        <v>0</v>
      </c>
      <c r="AC36" s="3">
        <f ca="1">IF(AC$5="",0,SUMIFS(INDIRECT($S$2&amp;$A36&amp;":"&amp;$A36),BP!$5:$5,AC$4))</f>
        <v>0</v>
      </c>
      <c r="AD36" s="3">
        <f ca="1">IF(AD$5="",0,SUMIFS(INDIRECT($S$2&amp;$A36&amp;":"&amp;$A36),BP!$5:$5,AD$4))</f>
        <v>0</v>
      </c>
      <c r="AE36" s="3">
        <f ca="1">IF(AE$5="",0,SUMIFS(INDIRECT($S$2&amp;$A36&amp;":"&amp;$A36),BP!$5:$5,AE$4))</f>
        <v>0</v>
      </c>
      <c r="AF36" s="3">
        <f ca="1">IF(AF$5="",0,SUMIFS(INDIRECT($S$2&amp;$A36&amp;":"&amp;$A36),BP!$5:$5,AF$4))</f>
        <v>0</v>
      </c>
      <c r="AG36" s="3">
        <f ca="1">IF(AG$5="",0,SUMIFS(INDIRECT($S$2&amp;$A36&amp;":"&amp;$A36),BP!$5:$5,AG$4))</f>
        <v>0</v>
      </c>
      <c r="AH36" s="3">
        <f ca="1">IF(AH$5="",0,SUMIFS(INDIRECT($S$2&amp;$A36&amp;":"&amp;$A36),BP!$5:$5,AH$4))</f>
        <v>0</v>
      </c>
      <c r="AI36" s="3">
        <f ca="1">IF(AI$5="",0,SUMIFS(INDIRECT($S$2&amp;$A36&amp;":"&amp;$A36),BP!$5:$5,AI$4))</f>
        <v>0</v>
      </c>
      <c r="AJ36" s="3">
        <f ca="1">IF(AJ$5="",0,SUMIFS(INDIRECT($S$2&amp;$A36&amp;":"&amp;$A36),BP!$5:$5,AJ$4))</f>
        <v>0</v>
      </c>
      <c r="AK36" s="3">
        <f ca="1">IF(AK$5="",0,SUMIFS(INDIRECT($S$2&amp;$A36&amp;":"&amp;$A36),BP!$5:$5,AK$4))</f>
        <v>0</v>
      </c>
      <c r="AL36" s="3">
        <f ca="1">IF(AL$5="",0,SUMIFS(INDIRECT($S$2&amp;$A36&amp;":"&amp;$A36),BP!$5:$5,AL$4))</f>
        <v>0</v>
      </c>
      <c r="AM36" s="3">
        <f ca="1">IF(AM$5="",0,SUMIFS(INDIRECT($S$2&amp;$A36&amp;":"&amp;$A36),BP!$5:$5,AM$4))</f>
        <v>0</v>
      </c>
      <c r="AN36" s="3">
        <f ca="1">IF(AN$5="",0,SUMIFS(INDIRECT($S$2&amp;$A36&amp;":"&amp;$A36),BP!$5:$5,AN$4))</f>
        <v>0</v>
      </c>
      <c r="AO36" s="3">
        <f ca="1">IF(AO$5="",0,SUMIFS(INDIRECT($S$2&amp;$A36&amp;":"&amp;$A36),BP!$5:$5,AO$4))</f>
        <v>0</v>
      </c>
      <c r="AP36" s="3">
        <f ca="1">IF(AP$5="",0,SUMIFS(INDIRECT($S$2&amp;$A36&amp;":"&amp;$A36),BP!$5:$5,AP$4))</f>
        <v>0</v>
      </c>
      <c r="AQ36" s="3">
        <f ca="1">IF(AQ$5="",0,SUMIFS(INDIRECT($S$2&amp;$A36&amp;":"&amp;$A36),BP!$5:$5,AQ$4))</f>
        <v>0</v>
      </c>
      <c r="AR36" s="3">
        <f ca="1">IF(AR$5="",0,SUMIFS(INDIRECT($S$2&amp;$A36&amp;":"&amp;$A36),BP!$5:$5,AR$4))</f>
        <v>0</v>
      </c>
      <c r="AS36" s="3">
        <f ca="1">IF(AS$5="",0,SUMIFS(INDIRECT($S$2&amp;$A36&amp;":"&amp;$A36),BP!$5:$5,AS$4))</f>
        <v>0</v>
      </c>
      <c r="AT36" s="3">
        <f ca="1">IF(AT$5="",0,SUMIFS(INDIRECT($S$2&amp;$A36&amp;":"&amp;$A36),BP!$5:$5,AT$4))</f>
        <v>0</v>
      </c>
      <c r="AU36" s="3">
        <f ca="1">IF(AU$5="",0,SUMIFS(INDIRECT($S$2&amp;$A36&amp;":"&amp;$A36),BP!$5:$5,AU$4))</f>
        <v>0</v>
      </c>
      <c r="AV36" s="3">
        <f ca="1">IF(AV$5="",0,SUMIFS(INDIRECT($S$2&amp;$A36&amp;":"&amp;$A36),BP!$5:$5,AV$4))</f>
        <v>0</v>
      </c>
      <c r="AW36" s="3">
        <f ca="1">IF(AW$5="",0,SUMIFS(INDIRECT($S$2&amp;$A36&amp;":"&amp;$A36),BP!$5:$5,AW$4))</f>
        <v>0</v>
      </c>
      <c r="AX36" s="3">
        <f ca="1">IF(AX$5="",0,SUMIFS(INDIRECT($S$2&amp;$A36&amp;":"&amp;$A36),BP!$5:$5,AX$4))</f>
        <v>0</v>
      </c>
      <c r="AY36" s="3">
        <f ca="1">IF(AY$5="",0,SUMIFS(INDIRECT($S$2&amp;$A36&amp;":"&amp;$A36),BP!$5:$5,AY$4))</f>
        <v>0</v>
      </c>
      <c r="AZ36" s="3">
        <f ca="1">IF(AZ$5="",0,SUMIFS(INDIRECT($S$2&amp;$A36&amp;":"&amp;$A36),BP!$5:$5,AZ$4))</f>
        <v>0</v>
      </c>
      <c r="BA36" s="3">
        <f ca="1">IF(BA$5="",0,SUMIFS(INDIRECT($S$2&amp;$A36&amp;":"&amp;$A36),BP!$5:$5,BA$4))</f>
        <v>0</v>
      </c>
      <c r="BB36" s="3">
        <f ca="1">IF(BB$5="",0,SUMIFS(INDIRECT($S$2&amp;$A36&amp;":"&amp;$A36),BP!$5:$5,BB$4))</f>
        <v>0</v>
      </c>
      <c r="BC36" s="3">
        <f ca="1">IF(BC$5="",0,SUMIFS(INDIRECT($S$2&amp;$A36&amp;":"&amp;$A36),BP!$5:$5,BC$4))</f>
        <v>0</v>
      </c>
      <c r="BD36" s="3">
        <f ca="1">IF(BD$5="",0,SUMIFS(INDIRECT($S$2&amp;$A36&amp;":"&amp;$A36),BP!$5:$5,BD$4))</f>
        <v>0</v>
      </c>
      <c r="BE36" s="3">
        <f ca="1">IF(BE$5="",0,SUMIFS(INDIRECT($S$2&amp;$A36&amp;":"&amp;$A36),BP!$5:$5,BE$4))</f>
        <v>0</v>
      </c>
      <c r="BF36" s="3">
        <f ca="1">IF(BF$5="",0,SUMIFS(INDIRECT($S$2&amp;$A36&amp;":"&amp;$A36),BP!$5:$5,BF$4))</f>
        <v>0</v>
      </c>
      <c r="BG36" s="3">
        <f ca="1">IF(BG$5="",0,SUMIFS(INDIRECT($S$2&amp;$A36&amp;":"&amp;$A36),BP!$5:$5,BG$4))</f>
        <v>0</v>
      </c>
      <c r="BH36" s="3">
        <f ca="1">IF(BH$5="",0,SUMIFS(INDIRECT($S$2&amp;$A36&amp;":"&amp;$A36),BP!$5:$5,BH$4))</f>
        <v>0</v>
      </c>
      <c r="BI36" s="3">
        <f ca="1">IF(BI$5="",0,SUMIFS(INDIRECT($S$2&amp;$A36&amp;":"&amp;$A36),BP!$5:$5,BI$4))</f>
        <v>0</v>
      </c>
      <c r="BJ36" s="3">
        <f>IF(BJ$5="",0,SUMIFS(BP!36:36,BP!$5:$5,BJ$4))</f>
        <v>0</v>
      </c>
      <c r="BK36" s="3">
        <f>IF(BK$5="",0,SUMIFS(BP!36:36,BP!$5:$5,BK$4))</f>
        <v>0</v>
      </c>
      <c r="BL36" s="3">
        <f>IF(BL$5="",0,SUMIFS(BP!36:36,BP!$5:$5,BL$4))</f>
        <v>0</v>
      </c>
      <c r="BM36" s="3">
        <f>IF(BM$5="",0,SUMIFS(BP!36:36,BP!$5:$5,BM$4))</f>
        <v>0</v>
      </c>
      <c r="BN36" s="3">
        <f>IF(BN$5="",0,SUMIFS(BP!36:36,BP!$5:$5,BN$4))</f>
        <v>0</v>
      </c>
      <c r="BO36" s="3">
        <f>IF(BO$5="",0,SUMIFS(BP!36:36,BP!$5:$5,BO$4))</f>
        <v>0</v>
      </c>
      <c r="BP36" s="3">
        <f>IF(BP$5="",0,SUMIFS(BP!36:36,BP!$5:$5,BP$4))</f>
        <v>0</v>
      </c>
      <c r="BQ36" s="3">
        <f>IF(BQ$5="",0,SUMIFS(BP!36:36,BP!$5:$5,BQ$4))</f>
        <v>0</v>
      </c>
      <c r="BR36" s="3">
        <f>IF(BR$5="",0,SUMIFS(BP!36:36,BP!$5:$5,BR$4))</f>
        <v>0</v>
      </c>
      <c r="BS36" s="3">
        <f>IF(BS$5="",0,SUMIFS(BP!36:36,BP!$5:$5,BS$4))</f>
        <v>0</v>
      </c>
      <c r="BT36" s="3">
        <f>IF(BT$5="",0,SUMIFS(BP!36:36,BP!$5:$5,BT$4))</f>
        <v>0</v>
      </c>
      <c r="BU36" s="3">
        <f>IF(BU$5="",0,SUMIFS(BP!36:36,BP!$5:$5,BU$4))</f>
        <v>0</v>
      </c>
      <c r="BV36" s="3">
        <f>IF(BV$5="",0,SUMIFS(BP!36:36,BP!$5:$5,BV$4))</f>
        <v>0</v>
      </c>
      <c r="BW36" s="3">
        <f>IF(BW$5="",0,SUMIFS(BP!36:36,BP!$5:$5,BW$4))</f>
        <v>0</v>
      </c>
      <c r="BX36" s="3">
        <f>IF(BX$5="",0,SUMIFS(BP!36:36,BP!$5:$5,BX$4))</f>
        <v>0</v>
      </c>
      <c r="BY36" s="3">
        <f>IF(BY$5="",0,SUMIFS(BP!36:36,BP!$5:$5,BY$4))</f>
        <v>0</v>
      </c>
      <c r="BZ36" s="3">
        <f>IF(BZ$5="",0,SUMIFS(BP!36:36,BP!$5:$5,BZ$4))</f>
        <v>0</v>
      </c>
      <c r="CA36" s="3">
        <f>IF(CA$5="",0,SUMIFS(BP!36:36,BP!$5:$5,CA$4))</f>
        <v>0</v>
      </c>
      <c r="CB36" s="3">
        <f>IF(CB$5="",0,SUMIFS(BP!36:36,BP!$5:$5,CB$4))</f>
        <v>0</v>
      </c>
      <c r="CC36" s="3">
        <f>IF(CC$5="",0,SUMIFS(BP!36:36,BP!$5:$5,CC$4))</f>
        <v>0</v>
      </c>
      <c r="CD36" s="3">
        <f>IF(CD$5="",0,SUMIFS(BP!36:36,BP!$5:$5,CD$4))</f>
        <v>0</v>
      </c>
      <c r="CE36" s="3">
        <f>IF(CE$5="",0,SUMIFS(BP!36:36,BP!$5:$5,CE$4))</f>
        <v>0</v>
      </c>
      <c r="CF36" s="3">
        <f>IF(CF$5="",0,SUMIFS(BP!36:36,BP!$5:$5,CF$4))</f>
        <v>0</v>
      </c>
      <c r="CG36" s="3">
        <f>IF(CG$5="",0,SUMIFS(BP!36:36,BP!$5:$5,CG$4))</f>
        <v>0</v>
      </c>
      <c r="CH36" s="3">
        <f>IF(CH$5="",0,SUMIFS(BP!36:36,BP!$5:$5,CH$4))</f>
        <v>0</v>
      </c>
      <c r="CI36" s="3">
        <f>IF(CI$5="",0,SUMIFS(BP!36:36,BP!$5:$5,CI$4))</f>
        <v>0</v>
      </c>
      <c r="CJ36" s="3">
        <f>IF(CJ$5="",0,SUMIFS(BP!36:36,BP!$5:$5,CJ$4))</f>
        <v>0</v>
      </c>
      <c r="CK36" s="3">
        <f>IF(CK$5="",0,SUMIFS(BP!36:36,BP!$5:$5,CK$4))</f>
        <v>0</v>
      </c>
      <c r="CL36" s="3">
        <f>IF(CL$5="",0,SUMIFS(BP!36:36,BP!$5:$5,CL$4))</f>
        <v>0</v>
      </c>
      <c r="CM36" s="3">
        <f>IF(CM$5="",0,SUMIFS(BP!36:36,BP!$5:$5,CM$4))</f>
        <v>0</v>
      </c>
      <c r="CN36" s="3">
        <f>IF(CN$5="",0,SUMIFS(BP!36:36,BP!$5:$5,CN$4))</f>
        <v>0</v>
      </c>
      <c r="CO36" s="3">
        <f>IF(CO$5="",0,SUMIFS(BP!36:36,BP!$5:$5,CO$4))</f>
        <v>0</v>
      </c>
      <c r="CP36" s="3">
        <f>IF(CP$5="",0,SUMIFS(BP!36:36,BP!$5:$5,CP$4))</f>
        <v>0</v>
      </c>
      <c r="CQ36" s="3">
        <f>IF(CQ$5="",0,SUMIFS(BP!36:36,BP!$5:$5,CQ$4))</f>
        <v>0</v>
      </c>
      <c r="CR36" s="3">
        <f>IF(CR$5="",0,SUMIFS(BP!36:36,BP!$5:$5,CR$4))</f>
        <v>0</v>
      </c>
      <c r="CS36" s="3">
        <f>IF(CS$5="",0,SUMIFS(BP!36:36,BP!$5:$5,CS$4))</f>
        <v>0</v>
      </c>
      <c r="CT36" s="3">
        <f>IF(CT$5="",0,SUMIFS(BP!36:36,BP!$5:$5,CT$4))</f>
        <v>0</v>
      </c>
    </row>
    <row r="37" spans="1:98" s="2" customFormat="1" ht="10.199999999999999" x14ac:dyDescent="0.2">
      <c r="A37" s="11">
        <f>ROW()</f>
        <v>37</v>
      </c>
      <c r="E37" s="15"/>
      <c r="W37" s="5"/>
      <c r="Z37" s="3">
        <f ca="1">IF(Z$5="",0,SUMIFS(INDIRECT($S$2&amp;$A37&amp;":"&amp;$A37),BP!$5:$5,Z$4))</f>
        <v>0</v>
      </c>
      <c r="AA37" s="3">
        <f ca="1">IF(AA$5="",0,SUMIFS(INDIRECT($S$2&amp;$A37&amp;":"&amp;$A37),BP!$5:$5,AA$4))</f>
        <v>0</v>
      </c>
      <c r="AB37" s="3">
        <f ca="1">IF(AB$5="",0,SUMIFS(INDIRECT($S$2&amp;$A37&amp;":"&amp;$A37),BP!$5:$5,AB$4))</f>
        <v>0</v>
      </c>
      <c r="AC37" s="3">
        <f ca="1">IF(AC$5="",0,SUMIFS(INDIRECT($S$2&amp;$A37&amp;":"&amp;$A37),BP!$5:$5,AC$4))</f>
        <v>0</v>
      </c>
      <c r="AD37" s="3">
        <f ca="1">IF(AD$5="",0,SUMIFS(INDIRECT($S$2&amp;$A37&amp;":"&amp;$A37),BP!$5:$5,AD$4))</f>
        <v>0</v>
      </c>
      <c r="AE37" s="3">
        <f ca="1">IF(AE$5="",0,SUMIFS(INDIRECT($S$2&amp;$A37&amp;":"&amp;$A37),BP!$5:$5,AE$4))</f>
        <v>0</v>
      </c>
      <c r="AF37" s="3">
        <f ca="1">IF(AF$5="",0,SUMIFS(INDIRECT($S$2&amp;$A37&amp;":"&amp;$A37),BP!$5:$5,AF$4))</f>
        <v>0</v>
      </c>
      <c r="AG37" s="3">
        <f ca="1">IF(AG$5="",0,SUMIFS(INDIRECT($S$2&amp;$A37&amp;":"&amp;$A37),BP!$5:$5,AG$4))</f>
        <v>0</v>
      </c>
      <c r="AH37" s="3">
        <f ca="1">IF(AH$5="",0,SUMIFS(INDIRECT($S$2&amp;$A37&amp;":"&amp;$A37),BP!$5:$5,AH$4))</f>
        <v>0</v>
      </c>
      <c r="AI37" s="3">
        <f ca="1">IF(AI$5="",0,SUMIFS(INDIRECT($S$2&amp;$A37&amp;":"&amp;$A37),BP!$5:$5,AI$4))</f>
        <v>0</v>
      </c>
      <c r="AJ37" s="3">
        <f ca="1">IF(AJ$5="",0,SUMIFS(INDIRECT($S$2&amp;$A37&amp;":"&amp;$A37),BP!$5:$5,AJ$4))</f>
        <v>0</v>
      </c>
      <c r="AK37" s="3">
        <f ca="1">IF(AK$5="",0,SUMIFS(INDIRECT($S$2&amp;$A37&amp;":"&amp;$A37),BP!$5:$5,AK$4))</f>
        <v>0</v>
      </c>
      <c r="AL37" s="3">
        <f ca="1">IF(AL$5="",0,SUMIFS(INDIRECT($S$2&amp;$A37&amp;":"&amp;$A37),BP!$5:$5,AL$4))</f>
        <v>0</v>
      </c>
      <c r="AM37" s="3">
        <f ca="1">IF(AM$5="",0,SUMIFS(INDIRECT($S$2&amp;$A37&amp;":"&amp;$A37),BP!$5:$5,AM$4))</f>
        <v>0</v>
      </c>
      <c r="AN37" s="3">
        <f ca="1">IF(AN$5="",0,SUMIFS(INDIRECT($S$2&amp;$A37&amp;":"&amp;$A37),BP!$5:$5,AN$4))</f>
        <v>0</v>
      </c>
      <c r="AO37" s="3">
        <f ca="1">IF(AO$5="",0,SUMIFS(INDIRECT($S$2&amp;$A37&amp;":"&amp;$A37),BP!$5:$5,AO$4))</f>
        <v>0</v>
      </c>
      <c r="AP37" s="3">
        <f ca="1">IF(AP$5="",0,SUMIFS(INDIRECT($S$2&amp;$A37&amp;":"&amp;$A37),BP!$5:$5,AP$4))</f>
        <v>0</v>
      </c>
      <c r="AQ37" s="3">
        <f ca="1">IF(AQ$5="",0,SUMIFS(INDIRECT($S$2&amp;$A37&amp;":"&amp;$A37),BP!$5:$5,AQ$4))</f>
        <v>0</v>
      </c>
      <c r="AR37" s="3">
        <f ca="1">IF(AR$5="",0,SUMIFS(INDIRECT($S$2&amp;$A37&amp;":"&amp;$A37),BP!$5:$5,AR$4))</f>
        <v>0</v>
      </c>
      <c r="AS37" s="3">
        <f ca="1">IF(AS$5="",0,SUMIFS(INDIRECT($S$2&amp;$A37&amp;":"&amp;$A37),BP!$5:$5,AS$4))</f>
        <v>0</v>
      </c>
      <c r="AT37" s="3">
        <f ca="1">IF(AT$5="",0,SUMIFS(INDIRECT($S$2&amp;$A37&amp;":"&amp;$A37),BP!$5:$5,AT$4))</f>
        <v>0</v>
      </c>
      <c r="AU37" s="3">
        <f ca="1">IF(AU$5="",0,SUMIFS(INDIRECT($S$2&amp;$A37&amp;":"&amp;$A37),BP!$5:$5,AU$4))</f>
        <v>0</v>
      </c>
      <c r="AV37" s="3">
        <f ca="1">IF(AV$5="",0,SUMIFS(INDIRECT($S$2&amp;$A37&amp;":"&amp;$A37),BP!$5:$5,AV$4))</f>
        <v>0</v>
      </c>
      <c r="AW37" s="3">
        <f ca="1">IF(AW$5="",0,SUMIFS(INDIRECT($S$2&amp;$A37&amp;":"&amp;$A37),BP!$5:$5,AW$4))</f>
        <v>0</v>
      </c>
      <c r="AX37" s="3">
        <f ca="1">IF(AX$5="",0,SUMIFS(INDIRECT($S$2&amp;$A37&amp;":"&amp;$A37),BP!$5:$5,AX$4))</f>
        <v>0</v>
      </c>
      <c r="AY37" s="3">
        <f ca="1">IF(AY$5="",0,SUMIFS(INDIRECT($S$2&amp;$A37&amp;":"&amp;$A37),BP!$5:$5,AY$4))</f>
        <v>0</v>
      </c>
      <c r="AZ37" s="3">
        <f ca="1">IF(AZ$5="",0,SUMIFS(INDIRECT($S$2&amp;$A37&amp;":"&amp;$A37),BP!$5:$5,AZ$4))</f>
        <v>0</v>
      </c>
      <c r="BA37" s="3">
        <f ca="1">IF(BA$5="",0,SUMIFS(INDIRECT($S$2&amp;$A37&amp;":"&amp;$A37),BP!$5:$5,BA$4))</f>
        <v>0</v>
      </c>
      <c r="BB37" s="3">
        <f ca="1">IF(BB$5="",0,SUMIFS(INDIRECT($S$2&amp;$A37&amp;":"&amp;$A37),BP!$5:$5,BB$4))</f>
        <v>0</v>
      </c>
      <c r="BC37" s="3">
        <f ca="1">IF(BC$5="",0,SUMIFS(INDIRECT($S$2&amp;$A37&amp;":"&amp;$A37),BP!$5:$5,BC$4))</f>
        <v>0</v>
      </c>
      <c r="BD37" s="3">
        <f ca="1">IF(BD$5="",0,SUMIFS(INDIRECT($S$2&amp;$A37&amp;":"&amp;$A37),BP!$5:$5,BD$4))</f>
        <v>0</v>
      </c>
      <c r="BE37" s="3">
        <f ca="1">IF(BE$5="",0,SUMIFS(INDIRECT($S$2&amp;$A37&amp;":"&amp;$A37),BP!$5:$5,BE$4))</f>
        <v>0</v>
      </c>
      <c r="BF37" s="3">
        <f ca="1">IF(BF$5="",0,SUMIFS(INDIRECT($S$2&amp;$A37&amp;":"&amp;$A37),BP!$5:$5,BF$4))</f>
        <v>0</v>
      </c>
      <c r="BG37" s="3">
        <f ca="1">IF(BG$5="",0,SUMIFS(INDIRECT($S$2&amp;$A37&amp;":"&amp;$A37),BP!$5:$5,BG$4))</f>
        <v>0</v>
      </c>
      <c r="BH37" s="3">
        <f ca="1">IF(BH$5="",0,SUMIFS(INDIRECT($S$2&amp;$A37&amp;":"&amp;$A37),BP!$5:$5,BH$4))</f>
        <v>0</v>
      </c>
      <c r="BI37" s="3">
        <f ca="1">IF(BI$5="",0,SUMIFS(INDIRECT($S$2&amp;$A37&amp;":"&amp;$A37),BP!$5:$5,BI$4))</f>
        <v>0</v>
      </c>
      <c r="BJ37" s="3">
        <f>IF(BJ$5="",0,SUMIFS(BP!37:37,BP!$5:$5,BJ$4))</f>
        <v>0</v>
      </c>
      <c r="BK37" s="3">
        <f>IF(BK$5="",0,SUMIFS(BP!37:37,BP!$5:$5,BK$4))</f>
        <v>0</v>
      </c>
      <c r="BL37" s="3">
        <f>IF(BL$5="",0,SUMIFS(BP!37:37,BP!$5:$5,BL$4))</f>
        <v>0</v>
      </c>
      <c r="BM37" s="3">
        <f>IF(BM$5="",0,SUMIFS(BP!37:37,BP!$5:$5,BM$4))</f>
        <v>0</v>
      </c>
      <c r="BN37" s="3">
        <f>IF(BN$5="",0,SUMIFS(BP!37:37,BP!$5:$5,BN$4))</f>
        <v>0</v>
      </c>
      <c r="BO37" s="3">
        <f>IF(BO$5="",0,SUMIFS(BP!37:37,BP!$5:$5,BO$4))</f>
        <v>0</v>
      </c>
      <c r="BP37" s="3">
        <f>IF(BP$5="",0,SUMIFS(BP!37:37,BP!$5:$5,BP$4))</f>
        <v>0</v>
      </c>
      <c r="BQ37" s="3">
        <f>IF(BQ$5="",0,SUMIFS(BP!37:37,BP!$5:$5,BQ$4))</f>
        <v>0</v>
      </c>
      <c r="BR37" s="3">
        <f>IF(BR$5="",0,SUMIFS(BP!37:37,BP!$5:$5,BR$4))</f>
        <v>0</v>
      </c>
      <c r="BS37" s="3">
        <f>IF(BS$5="",0,SUMIFS(BP!37:37,BP!$5:$5,BS$4))</f>
        <v>0</v>
      </c>
      <c r="BT37" s="3">
        <f>IF(BT$5="",0,SUMIFS(BP!37:37,BP!$5:$5,BT$4))</f>
        <v>0</v>
      </c>
      <c r="BU37" s="3">
        <f>IF(BU$5="",0,SUMIFS(BP!37:37,BP!$5:$5,BU$4))</f>
        <v>0</v>
      </c>
      <c r="BV37" s="3">
        <f>IF(BV$5="",0,SUMIFS(BP!37:37,BP!$5:$5,BV$4))</f>
        <v>0</v>
      </c>
      <c r="BW37" s="3">
        <f>IF(BW$5="",0,SUMIFS(BP!37:37,BP!$5:$5,BW$4))</f>
        <v>0</v>
      </c>
      <c r="BX37" s="3">
        <f>IF(BX$5="",0,SUMIFS(BP!37:37,BP!$5:$5,BX$4))</f>
        <v>0</v>
      </c>
      <c r="BY37" s="3">
        <f>IF(BY$5="",0,SUMIFS(BP!37:37,BP!$5:$5,BY$4))</f>
        <v>0</v>
      </c>
      <c r="BZ37" s="3">
        <f>IF(BZ$5="",0,SUMIFS(BP!37:37,BP!$5:$5,BZ$4))</f>
        <v>0</v>
      </c>
      <c r="CA37" s="3">
        <f>IF(CA$5="",0,SUMIFS(BP!37:37,BP!$5:$5,CA$4))</f>
        <v>0</v>
      </c>
      <c r="CB37" s="3">
        <f>IF(CB$5="",0,SUMIFS(BP!37:37,BP!$5:$5,CB$4))</f>
        <v>0</v>
      </c>
      <c r="CC37" s="3">
        <f>IF(CC$5="",0,SUMIFS(BP!37:37,BP!$5:$5,CC$4))</f>
        <v>0</v>
      </c>
      <c r="CD37" s="3">
        <f>IF(CD$5="",0,SUMIFS(BP!37:37,BP!$5:$5,CD$4))</f>
        <v>0</v>
      </c>
      <c r="CE37" s="3">
        <f>IF(CE$5="",0,SUMIFS(BP!37:37,BP!$5:$5,CE$4))</f>
        <v>0</v>
      </c>
      <c r="CF37" s="3">
        <f>IF(CF$5="",0,SUMIFS(BP!37:37,BP!$5:$5,CF$4))</f>
        <v>0</v>
      </c>
      <c r="CG37" s="3">
        <f>IF(CG$5="",0,SUMIFS(BP!37:37,BP!$5:$5,CG$4))</f>
        <v>0</v>
      </c>
      <c r="CH37" s="3">
        <f>IF(CH$5="",0,SUMIFS(BP!37:37,BP!$5:$5,CH$4))</f>
        <v>0</v>
      </c>
      <c r="CI37" s="3">
        <f>IF(CI$5="",0,SUMIFS(BP!37:37,BP!$5:$5,CI$4))</f>
        <v>0</v>
      </c>
      <c r="CJ37" s="3">
        <f>IF(CJ$5="",0,SUMIFS(BP!37:37,BP!$5:$5,CJ$4))</f>
        <v>0</v>
      </c>
      <c r="CK37" s="3">
        <f>IF(CK$5="",0,SUMIFS(BP!37:37,BP!$5:$5,CK$4))</f>
        <v>0</v>
      </c>
      <c r="CL37" s="3">
        <f>IF(CL$5="",0,SUMIFS(BP!37:37,BP!$5:$5,CL$4))</f>
        <v>0</v>
      </c>
      <c r="CM37" s="3">
        <f>IF(CM$5="",0,SUMIFS(BP!37:37,BP!$5:$5,CM$4))</f>
        <v>0</v>
      </c>
      <c r="CN37" s="3">
        <f>IF(CN$5="",0,SUMIFS(BP!37:37,BP!$5:$5,CN$4))</f>
        <v>0</v>
      </c>
      <c r="CO37" s="3">
        <f>IF(CO$5="",0,SUMIFS(BP!37:37,BP!$5:$5,CO$4))</f>
        <v>0</v>
      </c>
      <c r="CP37" s="3">
        <f>IF(CP$5="",0,SUMIFS(BP!37:37,BP!$5:$5,CP$4))</f>
        <v>0</v>
      </c>
      <c r="CQ37" s="3">
        <f>IF(CQ$5="",0,SUMIFS(BP!37:37,BP!$5:$5,CQ$4))</f>
        <v>0</v>
      </c>
      <c r="CR37" s="3">
        <f>IF(CR$5="",0,SUMIFS(BP!37:37,BP!$5:$5,CR$4))</f>
        <v>0</v>
      </c>
      <c r="CS37" s="3">
        <f>IF(CS$5="",0,SUMIFS(BP!37:37,BP!$5:$5,CS$4))</f>
        <v>0</v>
      </c>
      <c r="CT37" s="3">
        <f>IF(CT$5="",0,SUMIFS(BP!37:37,BP!$5:$5,CT$4))</f>
        <v>0</v>
      </c>
    </row>
    <row r="38" spans="1:98" s="2" customFormat="1" ht="10.199999999999999" x14ac:dyDescent="0.2">
      <c r="A38" s="11">
        <f>ROW()</f>
        <v>38</v>
      </c>
      <c r="E38" s="15"/>
      <c r="W38" s="5"/>
      <c r="Z38" s="3">
        <f ca="1">IF(Z$5="",0,SUMIFS(INDIRECT($S$2&amp;$A38&amp;":"&amp;$A38),BP!$5:$5,Z$4))</f>
        <v>0</v>
      </c>
      <c r="AA38" s="3">
        <f ca="1">IF(AA$5="",0,SUMIFS(INDIRECT($S$2&amp;$A38&amp;":"&amp;$A38),BP!$5:$5,AA$4))</f>
        <v>0</v>
      </c>
      <c r="AB38" s="3">
        <f ca="1">IF(AB$5="",0,SUMIFS(INDIRECT($S$2&amp;$A38&amp;":"&amp;$A38),BP!$5:$5,AB$4))</f>
        <v>0</v>
      </c>
      <c r="AC38" s="3">
        <f ca="1">IF(AC$5="",0,SUMIFS(INDIRECT($S$2&amp;$A38&amp;":"&amp;$A38),BP!$5:$5,AC$4))</f>
        <v>0</v>
      </c>
      <c r="AD38" s="3">
        <f ca="1">IF(AD$5="",0,SUMIFS(INDIRECT($S$2&amp;$A38&amp;":"&amp;$A38),BP!$5:$5,AD$4))</f>
        <v>0</v>
      </c>
      <c r="AE38" s="3">
        <f ca="1">IF(AE$5="",0,SUMIFS(INDIRECT($S$2&amp;$A38&amp;":"&amp;$A38),BP!$5:$5,AE$4))</f>
        <v>0</v>
      </c>
      <c r="AF38" s="3">
        <f ca="1">IF(AF$5="",0,SUMIFS(INDIRECT($S$2&amp;$A38&amp;":"&amp;$A38),BP!$5:$5,AF$4))</f>
        <v>0</v>
      </c>
      <c r="AG38" s="3">
        <f ca="1">IF(AG$5="",0,SUMIFS(INDIRECT($S$2&amp;$A38&amp;":"&amp;$A38),BP!$5:$5,AG$4))</f>
        <v>0</v>
      </c>
      <c r="AH38" s="3">
        <f ca="1">IF(AH$5="",0,SUMIFS(INDIRECT($S$2&amp;$A38&amp;":"&amp;$A38),BP!$5:$5,AH$4))</f>
        <v>0</v>
      </c>
      <c r="AI38" s="3">
        <f ca="1">IF(AI$5="",0,SUMIFS(INDIRECT($S$2&amp;$A38&amp;":"&amp;$A38),BP!$5:$5,AI$4))</f>
        <v>0</v>
      </c>
      <c r="AJ38" s="3">
        <f ca="1">IF(AJ$5="",0,SUMIFS(INDIRECT($S$2&amp;$A38&amp;":"&amp;$A38),BP!$5:$5,AJ$4))</f>
        <v>0</v>
      </c>
      <c r="AK38" s="3">
        <f ca="1">IF(AK$5="",0,SUMIFS(INDIRECT($S$2&amp;$A38&amp;":"&amp;$A38),BP!$5:$5,AK$4))</f>
        <v>0</v>
      </c>
      <c r="AL38" s="3">
        <f ca="1">IF(AL$5="",0,SUMIFS(INDIRECT($S$2&amp;$A38&amp;":"&amp;$A38),BP!$5:$5,AL$4))</f>
        <v>0</v>
      </c>
      <c r="AM38" s="3">
        <f ca="1">IF(AM$5="",0,SUMIFS(INDIRECT($S$2&amp;$A38&amp;":"&amp;$A38),BP!$5:$5,AM$4))</f>
        <v>0</v>
      </c>
      <c r="AN38" s="3">
        <f ca="1">IF(AN$5="",0,SUMIFS(INDIRECT($S$2&amp;$A38&amp;":"&amp;$A38),BP!$5:$5,AN$4))</f>
        <v>0</v>
      </c>
      <c r="AO38" s="3">
        <f ca="1">IF(AO$5="",0,SUMIFS(INDIRECT($S$2&amp;$A38&amp;":"&amp;$A38),BP!$5:$5,AO$4))</f>
        <v>0</v>
      </c>
      <c r="AP38" s="3">
        <f ca="1">IF(AP$5="",0,SUMIFS(INDIRECT($S$2&amp;$A38&amp;":"&amp;$A38),BP!$5:$5,AP$4))</f>
        <v>0</v>
      </c>
      <c r="AQ38" s="3">
        <f ca="1">IF(AQ$5="",0,SUMIFS(INDIRECT($S$2&amp;$A38&amp;":"&amp;$A38),BP!$5:$5,AQ$4))</f>
        <v>0</v>
      </c>
      <c r="AR38" s="3">
        <f ca="1">IF(AR$5="",0,SUMIFS(INDIRECT($S$2&amp;$A38&amp;":"&amp;$A38),BP!$5:$5,AR$4))</f>
        <v>0</v>
      </c>
      <c r="AS38" s="3">
        <f ca="1">IF(AS$5="",0,SUMIFS(INDIRECT($S$2&amp;$A38&amp;":"&amp;$A38),BP!$5:$5,AS$4))</f>
        <v>0</v>
      </c>
      <c r="AT38" s="3">
        <f ca="1">IF(AT$5="",0,SUMIFS(INDIRECT($S$2&amp;$A38&amp;":"&amp;$A38),BP!$5:$5,AT$4))</f>
        <v>0</v>
      </c>
      <c r="AU38" s="3">
        <f ca="1">IF(AU$5="",0,SUMIFS(INDIRECT($S$2&amp;$A38&amp;":"&amp;$A38),BP!$5:$5,AU$4))</f>
        <v>0</v>
      </c>
      <c r="AV38" s="3">
        <f ca="1">IF(AV$5="",0,SUMIFS(INDIRECT($S$2&amp;$A38&amp;":"&amp;$A38),BP!$5:$5,AV$4))</f>
        <v>0</v>
      </c>
      <c r="AW38" s="3">
        <f ca="1">IF(AW$5="",0,SUMIFS(INDIRECT($S$2&amp;$A38&amp;":"&amp;$A38),BP!$5:$5,AW$4))</f>
        <v>0</v>
      </c>
      <c r="AX38" s="3">
        <f ca="1">IF(AX$5="",0,SUMIFS(INDIRECT($S$2&amp;$A38&amp;":"&amp;$A38),BP!$5:$5,AX$4))</f>
        <v>0</v>
      </c>
      <c r="AY38" s="3">
        <f ca="1">IF(AY$5="",0,SUMIFS(INDIRECT($S$2&amp;$A38&amp;":"&amp;$A38),BP!$5:$5,AY$4))</f>
        <v>0</v>
      </c>
      <c r="AZ38" s="3">
        <f ca="1">IF(AZ$5="",0,SUMIFS(INDIRECT($S$2&amp;$A38&amp;":"&amp;$A38),BP!$5:$5,AZ$4))</f>
        <v>0</v>
      </c>
      <c r="BA38" s="3">
        <f ca="1">IF(BA$5="",0,SUMIFS(INDIRECT($S$2&amp;$A38&amp;":"&amp;$A38),BP!$5:$5,BA$4))</f>
        <v>0</v>
      </c>
      <c r="BB38" s="3">
        <f ca="1">IF(BB$5="",0,SUMIFS(INDIRECT($S$2&amp;$A38&amp;":"&amp;$A38),BP!$5:$5,BB$4))</f>
        <v>0</v>
      </c>
      <c r="BC38" s="3">
        <f ca="1">IF(BC$5="",0,SUMIFS(INDIRECT($S$2&amp;$A38&amp;":"&amp;$A38),BP!$5:$5,BC$4))</f>
        <v>0</v>
      </c>
      <c r="BD38" s="3">
        <f ca="1">IF(BD$5="",0,SUMIFS(INDIRECT($S$2&amp;$A38&amp;":"&amp;$A38),BP!$5:$5,BD$4))</f>
        <v>0</v>
      </c>
      <c r="BE38" s="3">
        <f ca="1">IF(BE$5="",0,SUMIFS(INDIRECT($S$2&amp;$A38&amp;":"&amp;$A38),BP!$5:$5,BE$4))</f>
        <v>0</v>
      </c>
      <c r="BF38" s="3">
        <f ca="1">IF(BF$5="",0,SUMIFS(INDIRECT($S$2&amp;$A38&amp;":"&amp;$A38),BP!$5:$5,BF$4))</f>
        <v>0</v>
      </c>
      <c r="BG38" s="3">
        <f ca="1">IF(BG$5="",0,SUMIFS(INDIRECT($S$2&amp;$A38&amp;":"&amp;$A38),BP!$5:$5,BG$4))</f>
        <v>0</v>
      </c>
      <c r="BH38" s="3">
        <f ca="1">IF(BH$5="",0,SUMIFS(INDIRECT($S$2&amp;$A38&amp;":"&amp;$A38),BP!$5:$5,BH$4))</f>
        <v>0</v>
      </c>
      <c r="BI38" s="3">
        <f ca="1">IF(BI$5="",0,SUMIFS(INDIRECT($S$2&amp;$A38&amp;":"&amp;$A38),BP!$5:$5,BI$4))</f>
        <v>0</v>
      </c>
      <c r="BJ38" s="3">
        <f>IF(BJ$5="",0,SUMIFS(BP!38:38,BP!$5:$5,BJ$4))</f>
        <v>0</v>
      </c>
      <c r="BK38" s="3">
        <f>IF(BK$5="",0,SUMIFS(BP!38:38,BP!$5:$5,BK$4))</f>
        <v>0</v>
      </c>
      <c r="BL38" s="3">
        <f>IF(BL$5="",0,SUMIFS(BP!38:38,BP!$5:$5,BL$4))</f>
        <v>0</v>
      </c>
      <c r="BM38" s="3">
        <f>IF(BM$5="",0,SUMIFS(BP!38:38,BP!$5:$5,BM$4))</f>
        <v>0</v>
      </c>
      <c r="BN38" s="3">
        <f>IF(BN$5="",0,SUMIFS(BP!38:38,BP!$5:$5,BN$4))</f>
        <v>0</v>
      </c>
      <c r="BO38" s="3">
        <f>IF(BO$5="",0,SUMIFS(BP!38:38,BP!$5:$5,BO$4))</f>
        <v>0</v>
      </c>
      <c r="BP38" s="3">
        <f>IF(BP$5="",0,SUMIFS(BP!38:38,BP!$5:$5,BP$4))</f>
        <v>0</v>
      </c>
      <c r="BQ38" s="3">
        <f>IF(BQ$5="",0,SUMIFS(BP!38:38,BP!$5:$5,BQ$4))</f>
        <v>0</v>
      </c>
      <c r="BR38" s="3">
        <f>IF(BR$5="",0,SUMIFS(BP!38:38,BP!$5:$5,BR$4))</f>
        <v>0</v>
      </c>
      <c r="BS38" s="3">
        <f>IF(BS$5="",0,SUMIFS(BP!38:38,BP!$5:$5,BS$4))</f>
        <v>0</v>
      </c>
      <c r="BT38" s="3">
        <f>IF(BT$5="",0,SUMIFS(BP!38:38,BP!$5:$5,BT$4))</f>
        <v>0</v>
      </c>
      <c r="BU38" s="3">
        <f>IF(BU$5="",0,SUMIFS(BP!38:38,BP!$5:$5,BU$4))</f>
        <v>0</v>
      </c>
      <c r="BV38" s="3">
        <f>IF(BV$5="",0,SUMIFS(BP!38:38,BP!$5:$5,BV$4))</f>
        <v>0</v>
      </c>
      <c r="BW38" s="3">
        <f>IF(BW$5="",0,SUMIFS(BP!38:38,BP!$5:$5,BW$4))</f>
        <v>0</v>
      </c>
      <c r="BX38" s="3">
        <f>IF(BX$5="",0,SUMIFS(BP!38:38,BP!$5:$5,BX$4))</f>
        <v>0</v>
      </c>
      <c r="BY38" s="3">
        <f>IF(BY$5="",0,SUMIFS(BP!38:38,BP!$5:$5,BY$4))</f>
        <v>0</v>
      </c>
      <c r="BZ38" s="3">
        <f>IF(BZ$5="",0,SUMIFS(BP!38:38,BP!$5:$5,BZ$4))</f>
        <v>0</v>
      </c>
      <c r="CA38" s="3">
        <f>IF(CA$5="",0,SUMIFS(BP!38:38,BP!$5:$5,CA$4))</f>
        <v>0</v>
      </c>
      <c r="CB38" s="3">
        <f>IF(CB$5="",0,SUMIFS(BP!38:38,BP!$5:$5,CB$4))</f>
        <v>0</v>
      </c>
      <c r="CC38" s="3">
        <f>IF(CC$5="",0,SUMIFS(BP!38:38,BP!$5:$5,CC$4))</f>
        <v>0</v>
      </c>
      <c r="CD38" s="3">
        <f>IF(CD$5="",0,SUMIFS(BP!38:38,BP!$5:$5,CD$4))</f>
        <v>0</v>
      </c>
      <c r="CE38" s="3">
        <f>IF(CE$5="",0,SUMIFS(BP!38:38,BP!$5:$5,CE$4))</f>
        <v>0</v>
      </c>
      <c r="CF38" s="3">
        <f>IF(CF$5="",0,SUMIFS(BP!38:38,BP!$5:$5,CF$4))</f>
        <v>0</v>
      </c>
      <c r="CG38" s="3">
        <f>IF(CG$5="",0,SUMIFS(BP!38:38,BP!$5:$5,CG$4))</f>
        <v>0</v>
      </c>
      <c r="CH38" s="3">
        <f>IF(CH$5="",0,SUMIFS(BP!38:38,BP!$5:$5,CH$4))</f>
        <v>0</v>
      </c>
      <c r="CI38" s="3">
        <f>IF(CI$5="",0,SUMIFS(BP!38:38,BP!$5:$5,CI$4))</f>
        <v>0</v>
      </c>
      <c r="CJ38" s="3">
        <f>IF(CJ$5="",0,SUMIFS(BP!38:38,BP!$5:$5,CJ$4))</f>
        <v>0</v>
      </c>
      <c r="CK38" s="3">
        <f>IF(CK$5="",0,SUMIFS(BP!38:38,BP!$5:$5,CK$4))</f>
        <v>0</v>
      </c>
      <c r="CL38" s="3">
        <f>IF(CL$5="",0,SUMIFS(BP!38:38,BP!$5:$5,CL$4))</f>
        <v>0</v>
      </c>
      <c r="CM38" s="3">
        <f>IF(CM$5="",0,SUMIFS(BP!38:38,BP!$5:$5,CM$4))</f>
        <v>0</v>
      </c>
      <c r="CN38" s="3">
        <f>IF(CN$5="",0,SUMIFS(BP!38:38,BP!$5:$5,CN$4))</f>
        <v>0</v>
      </c>
      <c r="CO38" s="3">
        <f>IF(CO$5="",0,SUMIFS(BP!38:38,BP!$5:$5,CO$4))</f>
        <v>0</v>
      </c>
      <c r="CP38" s="3">
        <f>IF(CP$5="",0,SUMIFS(BP!38:38,BP!$5:$5,CP$4))</f>
        <v>0</v>
      </c>
      <c r="CQ38" s="3">
        <f>IF(CQ$5="",0,SUMIFS(BP!38:38,BP!$5:$5,CQ$4))</f>
        <v>0</v>
      </c>
      <c r="CR38" s="3">
        <f>IF(CR$5="",0,SUMIFS(BP!38:38,BP!$5:$5,CR$4))</f>
        <v>0</v>
      </c>
      <c r="CS38" s="3">
        <f>IF(CS$5="",0,SUMIFS(BP!38:38,BP!$5:$5,CS$4))</f>
        <v>0</v>
      </c>
      <c r="CT38" s="3">
        <f>IF(CT$5="",0,SUMIFS(BP!38:38,BP!$5:$5,CT$4))</f>
        <v>0</v>
      </c>
    </row>
    <row r="39" spans="1:98" s="2" customFormat="1" ht="10.199999999999999" x14ac:dyDescent="0.2">
      <c r="A39" s="11">
        <f>ROW()</f>
        <v>39</v>
      </c>
      <c r="E39" s="15"/>
      <c r="W39" s="5"/>
      <c r="Z39" s="3">
        <f ca="1">IF(Z$5="",0,SUMIFS(INDIRECT($S$2&amp;$A39&amp;":"&amp;$A39),BP!$5:$5,Z$4))</f>
        <v>0</v>
      </c>
      <c r="AA39" s="3">
        <f ca="1">IF(AA$5="",0,SUMIFS(INDIRECT($S$2&amp;$A39&amp;":"&amp;$A39),BP!$5:$5,AA$4))</f>
        <v>0</v>
      </c>
      <c r="AB39" s="3">
        <f ca="1">IF(AB$5="",0,SUMIFS(INDIRECT($S$2&amp;$A39&amp;":"&amp;$A39),BP!$5:$5,AB$4))</f>
        <v>0</v>
      </c>
      <c r="AC39" s="3">
        <f ca="1">IF(AC$5="",0,SUMIFS(INDIRECT($S$2&amp;$A39&amp;":"&amp;$A39),BP!$5:$5,AC$4))</f>
        <v>0</v>
      </c>
      <c r="AD39" s="3">
        <f ca="1">IF(AD$5="",0,SUMIFS(INDIRECT($S$2&amp;$A39&amp;":"&amp;$A39),BP!$5:$5,AD$4))</f>
        <v>0</v>
      </c>
      <c r="AE39" s="3">
        <f ca="1">IF(AE$5="",0,SUMIFS(INDIRECT($S$2&amp;$A39&amp;":"&amp;$A39),BP!$5:$5,AE$4))</f>
        <v>0</v>
      </c>
      <c r="AF39" s="3">
        <f ca="1">IF(AF$5="",0,SUMIFS(INDIRECT($S$2&amp;$A39&amp;":"&amp;$A39),BP!$5:$5,AF$4))</f>
        <v>0</v>
      </c>
      <c r="AG39" s="3">
        <f ca="1">IF(AG$5="",0,SUMIFS(INDIRECT($S$2&amp;$A39&amp;":"&amp;$A39),BP!$5:$5,AG$4))</f>
        <v>0</v>
      </c>
      <c r="AH39" s="3">
        <f ca="1">IF(AH$5="",0,SUMIFS(INDIRECT($S$2&amp;$A39&amp;":"&amp;$A39),BP!$5:$5,AH$4))</f>
        <v>0</v>
      </c>
      <c r="AI39" s="3">
        <f ca="1">IF(AI$5="",0,SUMIFS(INDIRECT($S$2&amp;$A39&amp;":"&amp;$A39),BP!$5:$5,AI$4))</f>
        <v>0</v>
      </c>
      <c r="AJ39" s="3">
        <f ca="1">IF(AJ$5="",0,SUMIFS(INDIRECT($S$2&amp;$A39&amp;":"&amp;$A39),BP!$5:$5,AJ$4))</f>
        <v>0</v>
      </c>
      <c r="AK39" s="3">
        <f ca="1">IF(AK$5="",0,SUMIFS(INDIRECT($S$2&amp;$A39&amp;":"&amp;$A39),BP!$5:$5,AK$4))</f>
        <v>0</v>
      </c>
      <c r="AL39" s="3">
        <f ca="1">IF(AL$5="",0,SUMIFS(INDIRECT($S$2&amp;$A39&amp;":"&amp;$A39),BP!$5:$5,AL$4))</f>
        <v>0</v>
      </c>
      <c r="AM39" s="3">
        <f ca="1">IF(AM$5="",0,SUMIFS(INDIRECT($S$2&amp;$A39&amp;":"&amp;$A39),BP!$5:$5,AM$4))</f>
        <v>0</v>
      </c>
      <c r="AN39" s="3">
        <f ca="1">IF(AN$5="",0,SUMIFS(INDIRECT($S$2&amp;$A39&amp;":"&amp;$A39),BP!$5:$5,AN$4))</f>
        <v>0</v>
      </c>
      <c r="AO39" s="3">
        <f ca="1">IF(AO$5="",0,SUMIFS(INDIRECT($S$2&amp;$A39&amp;":"&amp;$A39),BP!$5:$5,AO$4))</f>
        <v>0</v>
      </c>
      <c r="AP39" s="3">
        <f ca="1">IF(AP$5="",0,SUMIFS(INDIRECT($S$2&amp;$A39&amp;":"&amp;$A39),BP!$5:$5,AP$4))</f>
        <v>0</v>
      </c>
      <c r="AQ39" s="3">
        <f ca="1">IF(AQ$5="",0,SUMIFS(INDIRECT($S$2&amp;$A39&amp;":"&amp;$A39),BP!$5:$5,AQ$4))</f>
        <v>0</v>
      </c>
      <c r="AR39" s="3">
        <f ca="1">IF(AR$5="",0,SUMIFS(INDIRECT($S$2&amp;$A39&amp;":"&amp;$A39),BP!$5:$5,AR$4))</f>
        <v>0</v>
      </c>
      <c r="AS39" s="3">
        <f ca="1">IF(AS$5="",0,SUMIFS(INDIRECT($S$2&amp;$A39&amp;":"&amp;$A39),BP!$5:$5,AS$4))</f>
        <v>0</v>
      </c>
      <c r="AT39" s="3">
        <f ca="1">IF(AT$5="",0,SUMIFS(INDIRECT($S$2&amp;$A39&amp;":"&amp;$A39),BP!$5:$5,AT$4))</f>
        <v>0</v>
      </c>
      <c r="AU39" s="3">
        <f ca="1">IF(AU$5="",0,SUMIFS(INDIRECT($S$2&amp;$A39&amp;":"&amp;$A39),BP!$5:$5,AU$4))</f>
        <v>0</v>
      </c>
      <c r="AV39" s="3">
        <f ca="1">IF(AV$5="",0,SUMIFS(INDIRECT($S$2&amp;$A39&amp;":"&amp;$A39),BP!$5:$5,AV$4))</f>
        <v>0</v>
      </c>
      <c r="AW39" s="3">
        <f ca="1">IF(AW$5="",0,SUMIFS(INDIRECT($S$2&amp;$A39&amp;":"&amp;$A39),BP!$5:$5,AW$4))</f>
        <v>0</v>
      </c>
      <c r="AX39" s="3">
        <f ca="1">IF(AX$5="",0,SUMIFS(INDIRECT($S$2&amp;$A39&amp;":"&amp;$A39),BP!$5:$5,AX$4))</f>
        <v>0</v>
      </c>
      <c r="AY39" s="3">
        <f ca="1">IF(AY$5="",0,SUMIFS(INDIRECT($S$2&amp;$A39&amp;":"&amp;$A39),BP!$5:$5,AY$4))</f>
        <v>0</v>
      </c>
      <c r="AZ39" s="3">
        <f ca="1">IF(AZ$5="",0,SUMIFS(INDIRECT($S$2&amp;$A39&amp;":"&amp;$A39),BP!$5:$5,AZ$4))</f>
        <v>0</v>
      </c>
      <c r="BA39" s="3">
        <f ca="1">IF(BA$5="",0,SUMIFS(INDIRECT($S$2&amp;$A39&amp;":"&amp;$A39),BP!$5:$5,BA$4))</f>
        <v>0</v>
      </c>
      <c r="BB39" s="3">
        <f ca="1">IF(BB$5="",0,SUMIFS(INDIRECT($S$2&amp;$A39&amp;":"&amp;$A39),BP!$5:$5,BB$4))</f>
        <v>0</v>
      </c>
      <c r="BC39" s="3">
        <f ca="1">IF(BC$5="",0,SUMIFS(INDIRECT($S$2&amp;$A39&amp;":"&amp;$A39),BP!$5:$5,BC$4))</f>
        <v>0</v>
      </c>
      <c r="BD39" s="3">
        <f ca="1">IF(BD$5="",0,SUMIFS(INDIRECT($S$2&amp;$A39&amp;":"&amp;$A39),BP!$5:$5,BD$4))</f>
        <v>0</v>
      </c>
      <c r="BE39" s="3">
        <f ca="1">IF(BE$5="",0,SUMIFS(INDIRECT($S$2&amp;$A39&amp;":"&amp;$A39),BP!$5:$5,BE$4))</f>
        <v>0</v>
      </c>
      <c r="BF39" s="3">
        <f ca="1">IF(BF$5="",0,SUMIFS(INDIRECT($S$2&amp;$A39&amp;":"&amp;$A39),BP!$5:$5,BF$4))</f>
        <v>0</v>
      </c>
      <c r="BG39" s="3">
        <f ca="1">IF(BG$5="",0,SUMIFS(INDIRECT($S$2&amp;$A39&amp;":"&amp;$A39),BP!$5:$5,BG$4))</f>
        <v>0</v>
      </c>
      <c r="BH39" s="3">
        <f ca="1">IF(BH$5="",0,SUMIFS(INDIRECT($S$2&amp;$A39&amp;":"&amp;$A39),BP!$5:$5,BH$4))</f>
        <v>0</v>
      </c>
      <c r="BI39" s="3">
        <f ca="1">IF(BI$5="",0,SUMIFS(INDIRECT($S$2&amp;$A39&amp;":"&amp;$A39),BP!$5:$5,BI$4))</f>
        <v>0</v>
      </c>
      <c r="BJ39" s="3">
        <f>IF(BJ$5="",0,SUMIFS(BP!39:39,BP!$5:$5,BJ$4))</f>
        <v>0</v>
      </c>
      <c r="BK39" s="3">
        <f>IF(BK$5="",0,SUMIFS(BP!39:39,BP!$5:$5,BK$4))</f>
        <v>0</v>
      </c>
      <c r="BL39" s="3">
        <f>IF(BL$5="",0,SUMIFS(BP!39:39,BP!$5:$5,BL$4))</f>
        <v>0</v>
      </c>
      <c r="BM39" s="3">
        <f>IF(BM$5="",0,SUMIFS(BP!39:39,BP!$5:$5,BM$4))</f>
        <v>0</v>
      </c>
      <c r="BN39" s="3">
        <f>IF(BN$5="",0,SUMIFS(BP!39:39,BP!$5:$5,BN$4))</f>
        <v>0</v>
      </c>
      <c r="BO39" s="3">
        <f>IF(BO$5="",0,SUMIFS(BP!39:39,BP!$5:$5,BO$4))</f>
        <v>0</v>
      </c>
      <c r="BP39" s="3">
        <f>IF(BP$5="",0,SUMIFS(BP!39:39,BP!$5:$5,BP$4))</f>
        <v>0</v>
      </c>
      <c r="BQ39" s="3">
        <f>IF(BQ$5="",0,SUMIFS(BP!39:39,BP!$5:$5,BQ$4))</f>
        <v>0</v>
      </c>
      <c r="BR39" s="3">
        <f>IF(BR$5="",0,SUMIFS(BP!39:39,BP!$5:$5,BR$4))</f>
        <v>0</v>
      </c>
      <c r="BS39" s="3">
        <f>IF(BS$5="",0,SUMIFS(BP!39:39,BP!$5:$5,BS$4))</f>
        <v>0</v>
      </c>
      <c r="BT39" s="3">
        <f>IF(BT$5="",0,SUMIFS(BP!39:39,BP!$5:$5,BT$4))</f>
        <v>0</v>
      </c>
      <c r="BU39" s="3">
        <f>IF(BU$5="",0,SUMIFS(BP!39:39,BP!$5:$5,BU$4))</f>
        <v>0</v>
      </c>
      <c r="BV39" s="3">
        <f>IF(BV$5="",0,SUMIFS(BP!39:39,BP!$5:$5,BV$4))</f>
        <v>0</v>
      </c>
      <c r="BW39" s="3">
        <f>IF(BW$5="",0,SUMIFS(BP!39:39,BP!$5:$5,BW$4))</f>
        <v>0</v>
      </c>
      <c r="BX39" s="3">
        <f>IF(BX$5="",0,SUMIFS(BP!39:39,BP!$5:$5,BX$4))</f>
        <v>0</v>
      </c>
      <c r="BY39" s="3">
        <f>IF(BY$5="",0,SUMIFS(BP!39:39,BP!$5:$5,BY$4))</f>
        <v>0</v>
      </c>
      <c r="BZ39" s="3">
        <f>IF(BZ$5="",0,SUMIFS(BP!39:39,BP!$5:$5,BZ$4))</f>
        <v>0</v>
      </c>
      <c r="CA39" s="3">
        <f>IF(CA$5="",0,SUMIFS(BP!39:39,BP!$5:$5,CA$4))</f>
        <v>0</v>
      </c>
      <c r="CB39" s="3">
        <f>IF(CB$5="",0,SUMIFS(BP!39:39,BP!$5:$5,CB$4))</f>
        <v>0</v>
      </c>
      <c r="CC39" s="3">
        <f>IF(CC$5="",0,SUMIFS(BP!39:39,BP!$5:$5,CC$4))</f>
        <v>0</v>
      </c>
      <c r="CD39" s="3">
        <f>IF(CD$5="",0,SUMIFS(BP!39:39,BP!$5:$5,CD$4))</f>
        <v>0</v>
      </c>
      <c r="CE39" s="3">
        <f>IF(CE$5="",0,SUMIFS(BP!39:39,BP!$5:$5,CE$4))</f>
        <v>0</v>
      </c>
      <c r="CF39" s="3">
        <f>IF(CF$5="",0,SUMIFS(BP!39:39,BP!$5:$5,CF$4))</f>
        <v>0</v>
      </c>
      <c r="CG39" s="3">
        <f>IF(CG$5="",0,SUMIFS(BP!39:39,BP!$5:$5,CG$4))</f>
        <v>0</v>
      </c>
      <c r="CH39" s="3">
        <f>IF(CH$5="",0,SUMIFS(BP!39:39,BP!$5:$5,CH$4))</f>
        <v>0</v>
      </c>
      <c r="CI39" s="3">
        <f>IF(CI$5="",0,SUMIFS(BP!39:39,BP!$5:$5,CI$4))</f>
        <v>0</v>
      </c>
      <c r="CJ39" s="3">
        <f>IF(CJ$5="",0,SUMIFS(BP!39:39,BP!$5:$5,CJ$4))</f>
        <v>0</v>
      </c>
      <c r="CK39" s="3">
        <f>IF(CK$5="",0,SUMIFS(BP!39:39,BP!$5:$5,CK$4))</f>
        <v>0</v>
      </c>
      <c r="CL39" s="3">
        <f>IF(CL$5="",0,SUMIFS(BP!39:39,BP!$5:$5,CL$4))</f>
        <v>0</v>
      </c>
      <c r="CM39" s="3">
        <f>IF(CM$5="",0,SUMIFS(BP!39:39,BP!$5:$5,CM$4))</f>
        <v>0</v>
      </c>
      <c r="CN39" s="3">
        <f>IF(CN$5="",0,SUMIFS(BP!39:39,BP!$5:$5,CN$4))</f>
        <v>0</v>
      </c>
      <c r="CO39" s="3">
        <f>IF(CO$5="",0,SUMIFS(BP!39:39,BP!$5:$5,CO$4))</f>
        <v>0</v>
      </c>
      <c r="CP39" s="3">
        <f>IF(CP$5="",0,SUMIFS(BP!39:39,BP!$5:$5,CP$4))</f>
        <v>0</v>
      </c>
      <c r="CQ39" s="3">
        <f>IF(CQ$5="",0,SUMIFS(BP!39:39,BP!$5:$5,CQ$4))</f>
        <v>0</v>
      </c>
      <c r="CR39" s="3">
        <f>IF(CR$5="",0,SUMIFS(BP!39:39,BP!$5:$5,CR$4))</f>
        <v>0</v>
      </c>
      <c r="CS39" s="3">
        <f>IF(CS$5="",0,SUMIFS(BP!39:39,BP!$5:$5,CS$4))</f>
        <v>0</v>
      </c>
      <c r="CT39" s="3">
        <f>IF(CT$5="",0,SUMIFS(BP!39:39,BP!$5:$5,CT$4))</f>
        <v>0</v>
      </c>
    </row>
    <row r="40" spans="1:98" s="2" customFormat="1" ht="10.199999999999999" x14ac:dyDescent="0.2">
      <c r="A40" s="11">
        <f>ROW()</f>
        <v>40</v>
      </c>
      <c r="E40" s="15"/>
      <c r="W40" s="5"/>
      <c r="Z40" s="3">
        <f ca="1">IF(Z$5="",0,SUMIFS(INDIRECT($S$2&amp;$A40&amp;":"&amp;$A40),BP!$5:$5,Z$4))</f>
        <v>0</v>
      </c>
      <c r="AA40" s="3">
        <f ca="1">IF(AA$5="",0,SUMIFS(INDIRECT($S$2&amp;$A40&amp;":"&amp;$A40),BP!$5:$5,AA$4))</f>
        <v>0</v>
      </c>
      <c r="AB40" s="3">
        <f ca="1">IF(AB$5="",0,SUMIFS(INDIRECT($S$2&amp;$A40&amp;":"&amp;$A40),BP!$5:$5,AB$4))</f>
        <v>0</v>
      </c>
      <c r="AC40" s="3">
        <f ca="1">IF(AC$5="",0,SUMIFS(INDIRECT($S$2&amp;$A40&amp;":"&amp;$A40),BP!$5:$5,AC$4))</f>
        <v>0</v>
      </c>
      <c r="AD40" s="3">
        <f ca="1">IF(AD$5="",0,SUMIFS(INDIRECT($S$2&amp;$A40&amp;":"&amp;$A40),BP!$5:$5,AD$4))</f>
        <v>0</v>
      </c>
      <c r="AE40" s="3">
        <f ca="1">IF(AE$5="",0,SUMIFS(INDIRECT($S$2&amp;$A40&amp;":"&amp;$A40),BP!$5:$5,AE$4))</f>
        <v>0</v>
      </c>
      <c r="AF40" s="3">
        <f ca="1">IF(AF$5="",0,SUMIFS(INDIRECT($S$2&amp;$A40&amp;":"&amp;$A40),BP!$5:$5,AF$4))</f>
        <v>0</v>
      </c>
      <c r="AG40" s="3">
        <f ca="1">IF(AG$5="",0,SUMIFS(INDIRECT($S$2&amp;$A40&amp;":"&amp;$A40),BP!$5:$5,AG$4))</f>
        <v>0</v>
      </c>
      <c r="AH40" s="3">
        <f ca="1">IF(AH$5="",0,SUMIFS(INDIRECT($S$2&amp;$A40&amp;":"&amp;$A40),BP!$5:$5,AH$4))</f>
        <v>0</v>
      </c>
      <c r="AI40" s="3">
        <f ca="1">IF(AI$5="",0,SUMIFS(INDIRECT($S$2&amp;$A40&amp;":"&amp;$A40),BP!$5:$5,AI$4))</f>
        <v>0</v>
      </c>
      <c r="AJ40" s="3">
        <f ca="1">IF(AJ$5="",0,SUMIFS(INDIRECT($S$2&amp;$A40&amp;":"&amp;$A40),BP!$5:$5,AJ$4))</f>
        <v>0</v>
      </c>
      <c r="AK40" s="3">
        <f ca="1">IF(AK$5="",0,SUMIFS(INDIRECT($S$2&amp;$A40&amp;":"&amp;$A40),BP!$5:$5,AK$4))</f>
        <v>0</v>
      </c>
      <c r="AL40" s="3">
        <f ca="1">IF(AL$5="",0,SUMIFS(INDIRECT($S$2&amp;$A40&amp;":"&amp;$A40),BP!$5:$5,AL$4))</f>
        <v>0</v>
      </c>
      <c r="AM40" s="3">
        <f ca="1">IF(AM$5="",0,SUMIFS(INDIRECT($S$2&amp;$A40&amp;":"&amp;$A40),BP!$5:$5,AM$4))</f>
        <v>0</v>
      </c>
      <c r="AN40" s="3">
        <f ca="1">IF(AN$5="",0,SUMIFS(INDIRECT($S$2&amp;$A40&amp;":"&amp;$A40),BP!$5:$5,AN$4))</f>
        <v>0</v>
      </c>
      <c r="AO40" s="3">
        <f ca="1">IF(AO$5="",0,SUMIFS(INDIRECT($S$2&amp;$A40&amp;":"&amp;$A40),BP!$5:$5,AO$4))</f>
        <v>0</v>
      </c>
      <c r="AP40" s="3">
        <f ca="1">IF(AP$5="",0,SUMIFS(INDIRECT($S$2&amp;$A40&amp;":"&amp;$A40),BP!$5:$5,AP$4))</f>
        <v>0</v>
      </c>
      <c r="AQ40" s="3">
        <f ca="1">IF(AQ$5="",0,SUMIFS(INDIRECT($S$2&amp;$A40&amp;":"&amp;$A40),BP!$5:$5,AQ$4))</f>
        <v>0</v>
      </c>
      <c r="AR40" s="3">
        <f ca="1">IF(AR$5="",0,SUMIFS(INDIRECT($S$2&amp;$A40&amp;":"&amp;$A40),BP!$5:$5,AR$4))</f>
        <v>0</v>
      </c>
      <c r="AS40" s="3">
        <f ca="1">IF(AS$5="",0,SUMIFS(INDIRECT($S$2&amp;$A40&amp;":"&amp;$A40),BP!$5:$5,AS$4))</f>
        <v>0</v>
      </c>
      <c r="AT40" s="3">
        <f ca="1">IF(AT$5="",0,SUMIFS(INDIRECT($S$2&amp;$A40&amp;":"&amp;$A40),BP!$5:$5,AT$4))</f>
        <v>0</v>
      </c>
      <c r="AU40" s="3">
        <f ca="1">IF(AU$5="",0,SUMIFS(INDIRECT($S$2&amp;$A40&amp;":"&amp;$A40),BP!$5:$5,AU$4))</f>
        <v>0</v>
      </c>
      <c r="AV40" s="3">
        <f ca="1">IF(AV$5="",0,SUMIFS(INDIRECT($S$2&amp;$A40&amp;":"&amp;$A40),BP!$5:$5,AV$4))</f>
        <v>0</v>
      </c>
      <c r="AW40" s="3">
        <f ca="1">IF(AW$5="",0,SUMIFS(INDIRECT($S$2&amp;$A40&amp;":"&amp;$A40),BP!$5:$5,AW$4))</f>
        <v>0</v>
      </c>
      <c r="AX40" s="3">
        <f ca="1">IF(AX$5="",0,SUMIFS(INDIRECT($S$2&amp;$A40&amp;":"&amp;$A40),BP!$5:$5,AX$4))</f>
        <v>0</v>
      </c>
      <c r="AY40" s="3">
        <f ca="1">IF(AY$5="",0,SUMIFS(INDIRECT($S$2&amp;$A40&amp;":"&amp;$A40),BP!$5:$5,AY$4))</f>
        <v>0</v>
      </c>
      <c r="AZ40" s="3">
        <f ca="1">IF(AZ$5="",0,SUMIFS(INDIRECT($S$2&amp;$A40&amp;":"&amp;$A40),BP!$5:$5,AZ$4))</f>
        <v>0</v>
      </c>
      <c r="BA40" s="3">
        <f ca="1">IF(BA$5="",0,SUMIFS(INDIRECT($S$2&amp;$A40&amp;":"&amp;$A40),BP!$5:$5,BA$4))</f>
        <v>0</v>
      </c>
      <c r="BB40" s="3">
        <f ca="1">IF(BB$5="",0,SUMIFS(INDIRECT($S$2&amp;$A40&amp;":"&amp;$A40),BP!$5:$5,BB$4))</f>
        <v>0</v>
      </c>
      <c r="BC40" s="3">
        <f ca="1">IF(BC$5="",0,SUMIFS(INDIRECT($S$2&amp;$A40&amp;":"&amp;$A40),BP!$5:$5,BC$4))</f>
        <v>0</v>
      </c>
      <c r="BD40" s="3">
        <f ca="1">IF(BD$5="",0,SUMIFS(INDIRECT($S$2&amp;$A40&amp;":"&amp;$A40),BP!$5:$5,BD$4))</f>
        <v>0</v>
      </c>
      <c r="BE40" s="3">
        <f ca="1">IF(BE$5="",0,SUMIFS(INDIRECT($S$2&amp;$A40&amp;":"&amp;$A40),BP!$5:$5,BE$4))</f>
        <v>0</v>
      </c>
      <c r="BF40" s="3">
        <f ca="1">IF(BF$5="",0,SUMIFS(INDIRECT($S$2&amp;$A40&amp;":"&amp;$A40),BP!$5:$5,BF$4))</f>
        <v>0</v>
      </c>
      <c r="BG40" s="3">
        <f ca="1">IF(BG$5="",0,SUMIFS(INDIRECT($S$2&amp;$A40&amp;":"&amp;$A40),BP!$5:$5,BG$4))</f>
        <v>0</v>
      </c>
      <c r="BH40" s="3">
        <f ca="1">IF(BH$5="",0,SUMIFS(INDIRECT($S$2&amp;$A40&amp;":"&amp;$A40),BP!$5:$5,BH$4))</f>
        <v>0</v>
      </c>
      <c r="BI40" s="3">
        <f ca="1">IF(BI$5="",0,SUMIFS(INDIRECT($S$2&amp;$A40&amp;":"&amp;$A40),BP!$5:$5,BI$4))</f>
        <v>0</v>
      </c>
      <c r="BJ40" s="3">
        <f>IF(BJ$5="",0,SUMIFS(BP!40:40,BP!$5:$5,BJ$4))</f>
        <v>0</v>
      </c>
      <c r="BK40" s="3">
        <f>IF(BK$5="",0,SUMIFS(BP!40:40,BP!$5:$5,BK$4))</f>
        <v>0</v>
      </c>
      <c r="BL40" s="3">
        <f>IF(BL$5="",0,SUMIFS(BP!40:40,BP!$5:$5,BL$4))</f>
        <v>0</v>
      </c>
      <c r="BM40" s="3">
        <f>IF(BM$5="",0,SUMIFS(BP!40:40,BP!$5:$5,BM$4))</f>
        <v>0</v>
      </c>
      <c r="BN40" s="3">
        <f>IF(BN$5="",0,SUMIFS(BP!40:40,BP!$5:$5,BN$4))</f>
        <v>0</v>
      </c>
      <c r="BO40" s="3">
        <f>IF(BO$5="",0,SUMIFS(BP!40:40,BP!$5:$5,BO$4))</f>
        <v>0</v>
      </c>
      <c r="BP40" s="3">
        <f>IF(BP$5="",0,SUMIFS(BP!40:40,BP!$5:$5,BP$4))</f>
        <v>0</v>
      </c>
      <c r="BQ40" s="3">
        <f>IF(BQ$5="",0,SUMIFS(BP!40:40,BP!$5:$5,BQ$4))</f>
        <v>0</v>
      </c>
      <c r="BR40" s="3">
        <f>IF(BR$5="",0,SUMIFS(BP!40:40,BP!$5:$5,BR$4))</f>
        <v>0</v>
      </c>
      <c r="BS40" s="3">
        <f>IF(BS$5="",0,SUMIFS(BP!40:40,BP!$5:$5,BS$4))</f>
        <v>0</v>
      </c>
      <c r="BT40" s="3">
        <f>IF(BT$5="",0,SUMIFS(BP!40:40,BP!$5:$5,BT$4))</f>
        <v>0</v>
      </c>
      <c r="BU40" s="3">
        <f>IF(BU$5="",0,SUMIFS(BP!40:40,BP!$5:$5,BU$4))</f>
        <v>0</v>
      </c>
      <c r="BV40" s="3">
        <f>IF(BV$5="",0,SUMIFS(BP!40:40,BP!$5:$5,BV$4))</f>
        <v>0</v>
      </c>
      <c r="BW40" s="3">
        <f>IF(BW$5="",0,SUMIFS(BP!40:40,BP!$5:$5,BW$4))</f>
        <v>0</v>
      </c>
      <c r="BX40" s="3">
        <f>IF(BX$5="",0,SUMIFS(BP!40:40,BP!$5:$5,BX$4))</f>
        <v>0</v>
      </c>
      <c r="BY40" s="3">
        <f>IF(BY$5="",0,SUMIFS(BP!40:40,BP!$5:$5,BY$4))</f>
        <v>0</v>
      </c>
      <c r="BZ40" s="3">
        <f>IF(BZ$5="",0,SUMIFS(BP!40:40,BP!$5:$5,BZ$4))</f>
        <v>0</v>
      </c>
      <c r="CA40" s="3">
        <f>IF(CA$5="",0,SUMIFS(BP!40:40,BP!$5:$5,CA$4))</f>
        <v>0</v>
      </c>
      <c r="CB40" s="3">
        <f>IF(CB$5="",0,SUMIFS(BP!40:40,BP!$5:$5,CB$4))</f>
        <v>0</v>
      </c>
      <c r="CC40" s="3">
        <f>IF(CC$5="",0,SUMIFS(BP!40:40,BP!$5:$5,CC$4))</f>
        <v>0</v>
      </c>
      <c r="CD40" s="3">
        <f>IF(CD$5="",0,SUMIFS(BP!40:40,BP!$5:$5,CD$4))</f>
        <v>0</v>
      </c>
      <c r="CE40" s="3">
        <f>IF(CE$5="",0,SUMIFS(BP!40:40,BP!$5:$5,CE$4))</f>
        <v>0</v>
      </c>
      <c r="CF40" s="3">
        <f>IF(CF$5="",0,SUMIFS(BP!40:40,BP!$5:$5,CF$4))</f>
        <v>0</v>
      </c>
      <c r="CG40" s="3">
        <f>IF(CG$5="",0,SUMIFS(BP!40:40,BP!$5:$5,CG$4))</f>
        <v>0</v>
      </c>
      <c r="CH40" s="3">
        <f>IF(CH$5="",0,SUMIFS(BP!40:40,BP!$5:$5,CH$4))</f>
        <v>0</v>
      </c>
      <c r="CI40" s="3">
        <f>IF(CI$5="",0,SUMIFS(BP!40:40,BP!$5:$5,CI$4))</f>
        <v>0</v>
      </c>
      <c r="CJ40" s="3">
        <f>IF(CJ$5="",0,SUMIFS(BP!40:40,BP!$5:$5,CJ$4))</f>
        <v>0</v>
      </c>
      <c r="CK40" s="3">
        <f>IF(CK$5="",0,SUMIFS(BP!40:40,BP!$5:$5,CK$4))</f>
        <v>0</v>
      </c>
      <c r="CL40" s="3">
        <f>IF(CL$5="",0,SUMIFS(BP!40:40,BP!$5:$5,CL$4))</f>
        <v>0</v>
      </c>
      <c r="CM40" s="3">
        <f>IF(CM$5="",0,SUMIFS(BP!40:40,BP!$5:$5,CM$4))</f>
        <v>0</v>
      </c>
      <c r="CN40" s="3">
        <f>IF(CN$5="",0,SUMIFS(BP!40:40,BP!$5:$5,CN$4))</f>
        <v>0</v>
      </c>
      <c r="CO40" s="3">
        <f>IF(CO$5="",0,SUMIFS(BP!40:40,BP!$5:$5,CO$4))</f>
        <v>0</v>
      </c>
      <c r="CP40" s="3">
        <f>IF(CP$5="",0,SUMIFS(BP!40:40,BP!$5:$5,CP$4))</f>
        <v>0</v>
      </c>
      <c r="CQ40" s="3">
        <f>IF(CQ$5="",0,SUMIFS(BP!40:40,BP!$5:$5,CQ$4))</f>
        <v>0</v>
      </c>
      <c r="CR40" s="3">
        <f>IF(CR$5="",0,SUMIFS(BP!40:40,BP!$5:$5,CR$4))</f>
        <v>0</v>
      </c>
      <c r="CS40" s="3">
        <f>IF(CS$5="",0,SUMIFS(BP!40:40,BP!$5:$5,CS$4))</f>
        <v>0</v>
      </c>
      <c r="CT40" s="3">
        <f>IF(CT$5="",0,SUMIFS(BP!40:40,BP!$5:$5,CT$4))</f>
        <v>0</v>
      </c>
    </row>
    <row r="41" spans="1:98" s="2" customFormat="1" ht="10.199999999999999" x14ac:dyDescent="0.2">
      <c r="A41" s="11">
        <f>ROW()</f>
        <v>41</v>
      </c>
      <c r="E41" s="15"/>
      <c r="W41" s="5"/>
      <c r="Z41" s="3">
        <f ca="1">IF(Z$5="",0,SUMIFS(INDIRECT($S$2&amp;$A41&amp;":"&amp;$A41),BP!$5:$5,Z$4))</f>
        <v>0</v>
      </c>
      <c r="AA41" s="3">
        <f ca="1">IF(AA$5="",0,SUMIFS(INDIRECT($S$2&amp;$A41&amp;":"&amp;$A41),BP!$5:$5,AA$4))</f>
        <v>0</v>
      </c>
      <c r="AB41" s="3">
        <f ca="1">IF(AB$5="",0,SUMIFS(INDIRECT($S$2&amp;$A41&amp;":"&amp;$A41),BP!$5:$5,AB$4))</f>
        <v>0</v>
      </c>
      <c r="AC41" s="3">
        <f ca="1">IF(AC$5="",0,SUMIFS(INDIRECT($S$2&amp;$A41&amp;":"&amp;$A41),BP!$5:$5,AC$4))</f>
        <v>0</v>
      </c>
      <c r="AD41" s="3">
        <f ca="1">IF(AD$5="",0,SUMIFS(INDIRECT($S$2&amp;$A41&amp;":"&amp;$A41),BP!$5:$5,AD$4))</f>
        <v>0</v>
      </c>
      <c r="AE41" s="3">
        <f ca="1">IF(AE$5="",0,SUMIFS(INDIRECT($S$2&amp;$A41&amp;":"&amp;$A41),BP!$5:$5,AE$4))</f>
        <v>0</v>
      </c>
      <c r="AF41" s="3">
        <f ca="1">IF(AF$5="",0,SUMIFS(INDIRECT($S$2&amp;$A41&amp;":"&amp;$A41),BP!$5:$5,AF$4))</f>
        <v>0</v>
      </c>
      <c r="AG41" s="3">
        <f ca="1">IF(AG$5="",0,SUMIFS(INDIRECT($S$2&amp;$A41&amp;":"&amp;$A41),BP!$5:$5,AG$4))</f>
        <v>0</v>
      </c>
      <c r="AH41" s="3">
        <f ca="1">IF(AH$5="",0,SUMIFS(INDIRECT($S$2&amp;$A41&amp;":"&amp;$A41),BP!$5:$5,AH$4))</f>
        <v>0</v>
      </c>
      <c r="AI41" s="3">
        <f ca="1">IF(AI$5="",0,SUMIFS(INDIRECT($S$2&amp;$A41&amp;":"&amp;$A41),BP!$5:$5,AI$4))</f>
        <v>0</v>
      </c>
      <c r="AJ41" s="3">
        <f ca="1">IF(AJ$5="",0,SUMIFS(INDIRECT($S$2&amp;$A41&amp;":"&amp;$A41),BP!$5:$5,AJ$4))</f>
        <v>0</v>
      </c>
      <c r="AK41" s="3">
        <f ca="1">IF(AK$5="",0,SUMIFS(INDIRECT($S$2&amp;$A41&amp;":"&amp;$A41),BP!$5:$5,AK$4))</f>
        <v>0</v>
      </c>
      <c r="AL41" s="3">
        <f ca="1">IF(AL$5="",0,SUMIFS(INDIRECT($S$2&amp;$A41&amp;":"&amp;$A41),BP!$5:$5,AL$4))</f>
        <v>0</v>
      </c>
      <c r="AM41" s="3">
        <f ca="1">IF(AM$5="",0,SUMIFS(INDIRECT($S$2&amp;$A41&amp;":"&amp;$A41),BP!$5:$5,AM$4))</f>
        <v>0</v>
      </c>
      <c r="AN41" s="3">
        <f ca="1">IF(AN$5="",0,SUMIFS(INDIRECT($S$2&amp;$A41&amp;":"&amp;$A41),BP!$5:$5,AN$4))</f>
        <v>0</v>
      </c>
      <c r="AO41" s="3">
        <f ca="1">IF(AO$5="",0,SUMIFS(INDIRECT($S$2&amp;$A41&amp;":"&amp;$A41),BP!$5:$5,AO$4))</f>
        <v>0</v>
      </c>
      <c r="AP41" s="3">
        <f ca="1">IF(AP$5="",0,SUMIFS(INDIRECT($S$2&amp;$A41&amp;":"&amp;$A41),BP!$5:$5,AP$4))</f>
        <v>0</v>
      </c>
      <c r="AQ41" s="3">
        <f ca="1">IF(AQ$5="",0,SUMIFS(INDIRECT($S$2&amp;$A41&amp;":"&amp;$A41),BP!$5:$5,AQ$4))</f>
        <v>0</v>
      </c>
      <c r="AR41" s="3">
        <f ca="1">IF(AR$5="",0,SUMIFS(INDIRECT($S$2&amp;$A41&amp;":"&amp;$A41),BP!$5:$5,AR$4))</f>
        <v>0</v>
      </c>
      <c r="AS41" s="3">
        <f ca="1">IF(AS$5="",0,SUMIFS(INDIRECT($S$2&amp;$A41&amp;":"&amp;$A41),BP!$5:$5,AS$4))</f>
        <v>0</v>
      </c>
      <c r="AT41" s="3">
        <f ca="1">IF(AT$5="",0,SUMIFS(INDIRECT($S$2&amp;$A41&amp;":"&amp;$A41),BP!$5:$5,AT$4))</f>
        <v>0</v>
      </c>
      <c r="AU41" s="3">
        <f ca="1">IF(AU$5="",0,SUMIFS(INDIRECT($S$2&amp;$A41&amp;":"&amp;$A41),BP!$5:$5,AU$4))</f>
        <v>0</v>
      </c>
      <c r="AV41" s="3">
        <f ca="1">IF(AV$5="",0,SUMIFS(INDIRECT($S$2&amp;$A41&amp;":"&amp;$A41),BP!$5:$5,AV$4))</f>
        <v>0</v>
      </c>
      <c r="AW41" s="3">
        <f ca="1">IF(AW$5="",0,SUMIFS(INDIRECT($S$2&amp;$A41&amp;":"&amp;$A41),BP!$5:$5,AW$4))</f>
        <v>0</v>
      </c>
      <c r="AX41" s="3">
        <f ca="1">IF(AX$5="",0,SUMIFS(INDIRECT($S$2&amp;$A41&amp;":"&amp;$A41),BP!$5:$5,AX$4))</f>
        <v>0</v>
      </c>
      <c r="AY41" s="3">
        <f ca="1">IF(AY$5="",0,SUMIFS(INDIRECT($S$2&amp;$A41&amp;":"&amp;$A41),BP!$5:$5,AY$4))</f>
        <v>0</v>
      </c>
      <c r="AZ41" s="3">
        <f ca="1">IF(AZ$5="",0,SUMIFS(INDIRECT($S$2&amp;$A41&amp;":"&amp;$A41),BP!$5:$5,AZ$4))</f>
        <v>0</v>
      </c>
      <c r="BA41" s="3">
        <f ca="1">IF(BA$5="",0,SUMIFS(INDIRECT($S$2&amp;$A41&amp;":"&amp;$A41),BP!$5:$5,BA$4))</f>
        <v>0</v>
      </c>
      <c r="BB41" s="3">
        <f ca="1">IF(BB$5="",0,SUMIFS(INDIRECT($S$2&amp;$A41&amp;":"&amp;$A41),BP!$5:$5,BB$4))</f>
        <v>0</v>
      </c>
      <c r="BC41" s="3">
        <f ca="1">IF(BC$5="",0,SUMIFS(INDIRECT($S$2&amp;$A41&amp;":"&amp;$A41),BP!$5:$5,BC$4))</f>
        <v>0</v>
      </c>
      <c r="BD41" s="3">
        <f ca="1">IF(BD$5="",0,SUMIFS(INDIRECT($S$2&amp;$A41&amp;":"&amp;$A41),BP!$5:$5,BD$4))</f>
        <v>0</v>
      </c>
      <c r="BE41" s="3">
        <f ca="1">IF(BE$5="",0,SUMIFS(INDIRECT($S$2&amp;$A41&amp;":"&amp;$A41),BP!$5:$5,BE$4))</f>
        <v>0</v>
      </c>
      <c r="BF41" s="3">
        <f ca="1">IF(BF$5="",0,SUMIFS(INDIRECT($S$2&amp;$A41&amp;":"&amp;$A41),BP!$5:$5,BF$4))</f>
        <v>0</v>
      </c>
      <c r="BG41" s="3">
        <f ca="1">IF(BG$5="",0,SUMIFS(INDIRECT($S$2&amp;$A41&amp;":"&amp;$A41),BP!$5:$5,BG$4))</f>
        <v>0</v>
      </c>
      <c r="BH41" s="3">
        <f ca="1">IF(BH$5="",0,SUMIFS(INDIRECT($S$2&amp;$A41&amp;":"&amp;$A41),BP!$5:$5,BH$4))</f>
        <v>0</v>
      </c>
      <c r="BI41" s="3">
        <f ca="1">IF(BI$5="",0,SUMIFS(INDIRECT($S$2&amp;$A41&amp;":"&amp;$A41),BP!$5:$5,BI$4))</f>
        <v>0</v>
      </c>
      <c r="BJ41" s="3">
        <f>IF(BJ$5="",0,SUMIFS(BP!41:41,BP!$5:$5,BJ$4))</f>
        <v>0</v>
      </c>
      <c r="BK41" s="3">
        <f>IF(BK$5="",0,SUMIFS(BP!41:41,BP!$5:$5,BK$4))</f>
        <v>0</v>
      </c>
      <c r="BL41" s="3">
        <f>IF(BL$5="",0,SUMIFS(BP!41:41,BP!$5:$5,BL$4))</f>
        <v>0</v>
      </c>
      <c r="BM41" s="3">
        <f>IF(BM$5="",0,SUMIFS(BP!41:41,BP!$5:$5,BM$4))</f>
        <v>0</v>
      </c>
      <c r="BN41" s="3">
        <f>IF(BN$5="",0,SUMIFS(BP!41:41,BP!$5:$5,BN$4))</f>
        <v>0</v>
      </c>
      <c r="BO41" s="3">
        <f>IF(BO$5="",0,SUMIFS(BP!41:41,BP!$5:$5,BO$4))</f>
        <v>0</v>
      </c>
      <c r="BP41" s="3">
        <f>IF(BP$5="",0,SUMIFS(BP!41:41,BP!$5:$5,BP$4))</f>
        <v>0</v>
      </c>
      <c r="BQ41" s="3">
        <f>IF(BQ$5="",0,SUMIFS(BP!41:41,BP!$5:$5,BQ$4))</f>
        <v>0</v>
      </c>
      <c r="BR41" s="3">
        <f>IF(BR$5="",0,SUMIFS(BP!41:41,BP!$5:$5,BR$4))</f>
        <v>0</v>
      </c>
      <c r="BS41" s="3">
        <f>IF(BS$5="",0,SUMIFS(BP!41:41,BP!$5:$5,BS$4))</f>
        <v>0</v>
      </c>
      <c r="BT41" s="3">
        <f>IF(BT$5="",0,SUMIFS(BP!41:41,BP!$5:$5,BT$4))</f>
        <v>0</v>
      </c>
      <c r="BU41" s="3">
        <f>IF(BU$5="",0,SUMIFS(BP!41:41,BP!$5:$5,BU$4))</f>
        <v>0</v>
      </c>
      <c r="BV41" s="3">
        <f>IF(BV$5="",0,SUMIFS(BP!41:41,BP!$5:$5,BV$4))</f>
        <v>0</v>
      </c>
      <c r="BW41" s="3">
        <f>IF(BW$5="",0,SUMIFS(BP!41:41,BP!$5:$5,BW$4))</f>
        <v>0</v>
      </c>
      <c r="BX41" s="3">
        <f>IF(BX$5="",0,SUMIFS(BP!41:41,BP!$5:$5,BX$4))</f>
        <v>0</v>
      </c>
      <c r="BY41" s="3">
        <f>IF(BY$5="",0,SUMIFS(BP!41:41,BP!$5:$5,BY$4))</f>
        <v>0</v>
      </c>
      <c r="BZ41" s="3">
        <f>IF(BZ$5="",0,SUMIFS(BP!41:41,BP!$5:$5,BZ$4))</f>
        <v>0</v>
      </c>
      <c r="CA41" s="3">
        <f>IF(CA$5="",0,SUMIFS(BP!41:41,BP!$5:$5,CA$4))</f>
        <v>0</v>
      </c>
      <c r="CB41" s="3">
        <f>IF(CB$5="",0,SUMIFS(BP!41:41,BP!$5:$5,CB$4))</f>
        <v>0</v>
      </c>
      <c r="CC41" s="3">
        <f>IF(CC$5="",0,SUMIFS(BP!41:41,BP!$5:$5,CC$4))</f>
        <v>0</v>
      </c>
      <c r="CD41" s="3">
        <f>IF(CD$5="",0,SUMIFS(BP!41:41,BP!$5:$5,CD$4))</f>
        <v>0</v>
      </c>
      <c r="CE41" s="3">
        <f>IF(CE$5="",0,SUMIFS(BP!41:41,BP!$5:$5,CE$4))</f>
        <v>0</v>
      </c>
      <c r="CF41" s="3">
        <f>IF(CF$5="",0,SUMIFS(BP!41:41,BP!$5:$5,CF$4))</f>
        <v>0</v>
      </c>
      <c r="CG41" s="3">
        <f>IF(CG$5="",0,SUMIFS(BP!41:41,BP!$5:$5,CG$4))</f>
        <v>0</v>
      </c>
      <c r="CH41" s="3">
        <f>IF(CH$5="",0,SUMIFS(BP!41:41,BP!$5:$5,CH$4))</f>
        <v>0</v>
      </c>
      <c r="CI41" s="3">
        <f>IF(CI$5="",0,SUMIFS(BP!41:41,BP!$5:$5,CI$4))</f>
        <v>0</v>
      </c>
      <c r="CJ41" s="3">
        <f>IF(CJ$5="",0,SUMIFS(BP!41:41,BP!$5:$5,CJ$4))</f>
        <v>0</v>
      </c>
      <c r="CK41" s="3">
        <f>IF(CK$5="",0,SUMIFS(BP!41:41,BP!$5:$5,CK$4))</f>
        <v>0</v>
      </c>
      <c r="CL41" s="3">
        <f>IF(CL$5="",0,SUMIFS(BP!41:41,BP!$5:$5,CL$4))</f>
        <v>0</v>
      </c>
      <c r="CM41" s="3">
        <f>IF(CM$5="",0,SUMIFS(BP!41:41,BP!$5:$5,CM$4))</f>
        <v>0</v>
      </c>
      <c r="CN41" s="3">
        <f>IF(CN$5="",0,SUMIFS(BP!41:41,BP!$5:$5,CN$4))</f>
        <v>0</v>
      </c>
      <c r="CO41" s="3">
        <f>IF(CO$5="",0,SUMIFS(BP!41:41,BP!$5:$5,CO$4))</f>
        <v>0</v>
      </c>
      <c r="CP41" s="3">
        <f>IF(CP$5="",0,SUMIFS(BP!41:41,BP!$5:$5,CP$4))</f>
        <v>0</v>
      </c>
      <c r="CQ41" s="3">
        <f>IF(CQ$5="",0,SUMIFS(BP!41:41,BP!$5:$5,CQ$4))</f>
        <v>0</v>
      </c>
      <c r="CR41" s="3">
        <f>IF(CR$5="",0,SUMIFS(BP!41:41,BP!$5:$5,CR$4))</f>
        <v>0</v>
      </c>
      <c r="CS41" s="3">
        <f>IF(CS$5="",0,SUMIFS(BP!41:41,BP!$5:$5,CS$4))</f>
        <v>0</v>
      </c>
      <c r="CT41" s="3">
        <f>IF(CT$5="",0,SUMIFS(BP!41:41,BP!$5:$5,CT$4))</f>
        <v>0</v>
      </c>
    </row>
    <row r="42" spans="1:98" s="2" customFormat="1" ht="10.199999999999999" x14ac:dyDescent="0.2">
      <c r="A42" s="11">
        <f>ROW()</f>
        <v>42</v>
      </c>
      <c r="E42" s="15"/>
      <c r="W42" s="5"/>
      <c r="Z42" s="3">
        <f ca="1">IF(Z$5="",0,SUMIFS(INDIRECT($S$2&amp;$A42&amp;":"&amp;$A42),BP!$5:$5,Z$4))</f>
        <v>0</v>
      </c>
      <c r="AA42" s="3">
        <f ca="1">IF(AA$5="",0,SUMIFS(INDIRECT($S$2&amp;$A42&amp;":"&amp;$A42),BP!$5:$5,AA$4))</f>
        <v>0</v>
      </c>
      <c r="AB42" s="3">
        <f ca="1">IF(AB$5="",0,SUMIFS(INDIRECT($S$2&amp;$A42&amp;":"&amp;$A42),BP!$5:$5,AB$4))</f>
        <v>0</v>
      </c>
      <c r="AC42" s="3">
        <f ca="1">IF(AC$5="",0,SUMIFS(INDIRECT($S$2&amp;$A42&amp;":"&amp;$A42),BP!$5:$5,AC$4))</f>
        <v>0</v>
      </c>
      <c r="AD42" s="3">
        <f ca="1">IF(AD$5="",0,SUMIFS(INDIRECT($S$2&amp;$A42&amp;":"&amp;$A42),BP!$5:$5,AD$4))</f>
        <v>0</v>
      </c>
      <c r="AE42" s="3">
        <f ca="1">IF(AE$5="",0,SUMIFS(INDIRECT($S$2&amp;$A42&amp;":"&amp;$A42),BP!$5:$5,AE$4))</f>
        <v>0</v>
      </c>
      <c r="AF42" s="3">
        <f ca="1">IF(AF$5="",0,SUMIFS(INDIRECT($S$2&amp;$A42&amp;":"&amp;$A42),BP!$5:$5,AF$4))</f>
        <v>0</v>
      </c>
      <c r="AG42" s="3">
        <f ca="1">IF(AG$5="",0,SUMIFS(INDIRECT($S$2&amp;$A42&amp;":"&amp;$A42),BP!$5:$5,AG$4))</f>
        <v>0</v>
      </c>
      <c r="AH42" s="3">
        <f ca="1">IF(AH$5="",0,SUMIFS(INDIRECT($S$2&amp;$A42&amp;":"&amp;$A42),BP!$5:$5,AH$4))</f>
        <v>0</v>
      </c>
      <c r="AI42" s="3">
        <f ca="1">IF(AI$5="",0,SUMIFS(INDIRECT($S$2&amp;$A42&amp;":"&amp;$A42),BP!$5:$5,AI$4))</f>
        <v>0</v>
      </c>
      <c r="AJ42" s="3">
        <f ca="1">IF(AJ$5="",0,SUMIFS(INDIRECT($S$2&amp;$A42&amp;":"&amp;$A42),BP!$5:$5,AJ$4))</f>
        <v>0</v>
      </c>
      <c r="AK42" s="3">
        <f ca="1">IF(AK$5="",0,SUMIFS(INDIRECT($S$2&amp;$A42&amp;":"&amp;$A42),BP!$5:$5,AK$4))</f>
        <v>0</v>
      </c>
      <c r="AL42" s="3">
        <f ca="1">IF(AL$5="",0,SUMIFS(INDIRECT($S$2&amp;$A42&amp;":"&amp;$A42),BP!$5:$5,AL$4))</f>
        <v>0</v>
      </c>
      <c r="AM42" s="3">
        <f ca="1">IF(AM$5="",0,SUMIFS(INDIRECT($S$2&amp;$A42&amp;":"&amp;$A42),BP!$5:$5,AM$4))</f>
        <v>0</v>
      </c>
      <c r="AN42" s="3">
        <f ca="1">IF(AN$5="",0,SUMIFS(INDIRECT($S$2&amp;$A42&amp;":"&amp;$A42),BP!$5:$5,AN$4))</f>
        <v>0</v>
      </c>
      <c r="AO42" s="3">
        <f ca="1">IF(AO$5="",0,SUMIFS(INDIRECT($S$2&amp;$A42&amp;":"&amp;$A42),BP!$5:$5,AO$4))</f>
        <v>0</v>
      </c>
      <c r="AP42" s="3">
        <f ca="1">IF(AP$5="",0,SUMIFS(INDIRECT($S$2&amp;$A42&amp;":"&amp;$A42),BP!$5:$5,AP$4))</f>
        <v>0</v>
      </c>
      <c r="AQ42" s="3">
        <f ca="1">IF(AQ$5="",0,SUMIFS(INDIRECT($S$2&amp;$A42&amp;":"&amp;$A42),BP!$5:$5,AQ$4))</f>
        <v>0</v>
      </c>
      <c r="AR42" s="3">
        <f ca="1">IF(AR$5="",0,SUMIFS(INDIRECT($S$2&amp;$A42&amp;":"&amp;$A42),BP!$5:$5,AR$4))</f>
        <v>0</v>
      </c>
      <c r="AS42" s="3">
        <f ca="1">IF(AS$5="",0,SUMIFS(INDIRECT($S$2&amp;$A42&amp;":"&amp;$A42),BP!$5:$5,AS$4))</f>
        <v>0</v>
      </c>
      <c r="AT42" s="3">
        <f ca="1">IF(AT$5="",0,SUMIFS(INDIRECT($S$2&amp;$A42&amp;":"&amp;$A42),BP!$5:$5,AT$4))</f>
        <v>0</v>
      </c>
      <c r="AU42" s="3">
        <f ca="1">IF(AU$5="",0,SUMIFS(INDIRECT($S$2&amp;$A42&amp;":"&amp;$A42),BP!$5:$5,AU$4))</f>
        <v>0</v>
      </c>
      <c r="AV42" s="3">
        <f ca="1">IF(AV$5="",0,SUMIFS(INDIRECT($S$2&amp;$A42&amp;":"&amp;$A42),BP!$5:$5,AV$4))</f>
        <v>0</v>
      </c>
      <c r="AW42" s="3">
        <f ca="1">IF(AW$5="",0,SUMIFS(INDIRECT($S$2&amp;$A42&amp;":"&amp;$A42),BP!$5:$5,AW$4))</f>
        <v>0</v>
      </c>
      <c r="AX42" s="3">
        <f ca="1">IF(AX$5="",0,SUMIFS(INDIRECT($S$2&amp;$A42&amp;":"&amp;$A42),BP!$5:$5,AX$4))</f>
        <v>0</v>
      </c>
      <c r="AY42" s="3">
        <f ca="1">IF(AY$5="",0,SUMIFS(INDIRECT($S$2&amp;$A42&amp;":"&amp;$A42),BP!$5:$5,AY$4))</f>
        <v>0</v>
      </c>
      <c r="AZ42" s="3">
        <f ca="1">IF(AZ$5="",0,SUMIFS(INDIRECT($S$2&amp;$A42&amp;":"&amp;$A42),BP!$5:$5,AZ$4))</f>
        <v>0</v>
      </c>
      <c r="BA42" s="3">
        <f ca="1">IF(BA$5="",0,SUMIFS(INDIRECT($S$2&amp;$A42&amp;":"&amp;$A42),BP!$5:$5,BA$4))</f>
        <v>0</v>
      </c>
      <c r="BB42" s="3">
        <f ca="1">IF(BB$5="",0,SUMIFS(INDIRECT($S$2&amp;$A42&amp;":"&amp;$A42),BP!$5:$5,BB$4))</f>
        <v>0</v>
      </c>
      <c r="BC42" s="3">
        <f ca="1">IF(BC$5="",0,SUMIFS(INDIRECT($S$2&amp;$A42&amp;":"&amp;$A42),BP!$5:$5,BC$4))</f>
        <v>0</v>
      </c>
      <c r="BD42" s="3">
        <f ca="1">IF(BD$5="",0,SUMIFS(INDIRECT($S$2&amp;$A42&amp;":"&amp;$A42),BP!$5:$5,BD$4))</f>
        <v>0</v>
      </c>
      <c r="BE42" s="3">
        <f ca="1">IF(BE$5="",0,SUMIFS(INDIRECT($S$2&amp;$A42&amp;":"&amp;$A42),BP!$5:$5,BE$4))</f>
        <v>0</v>
      </c>
      <c r="BF42" s="3">
        <f ca="1">IF(BF$5="",0,SUMIFS(INDIRECT($S$2&amp;$A42&amp;":"&amp;$A42),BP!$5:$5,BF$4))</f>
        <v>0</v>
      </c>
      <c r="BG42" s="3">
        <f ca="1">IF(BG$5="",0,SUMIFS(INDIRECT($S$2&amp;$A42&amp;":"&amp;$A42),BP!$5:$5,BG$4))</f>
        <v>0</v>
      </c>
      <c r="BH42" s="3">
        <f ca="1">IF(BH$5="",0,SUMIFS(INDIRECT($S$2&amp;$A42&amp;":"&amp;$A42),BP!$5:$5,BH$4))</f>
        <v>0</v>
      </c>
      <c r="BI42" s="3">
        <f ca="1">IF(BI$5="",0,SUMIFS(INDIRECT($S$2&amp;$A42&amp;":"&amp;$A42),BP!$5:$5,BI$4))</f>
        <v>0</v>
      </c>
      <c r="BJ42" s="3">
        <f>IF(BJ$5="",0,SUMIFS(BP!42:42,BP!$5:$5,BJ$4))</f>
        <v>0</v>
      </c>
      <c r="BK42" s="3">
        <f>IF(BK$5="",0,SUMIFS(BP!42:42,BP!$5:$5,BK$4))</f>
        <v>0</v>
      </c>
      <c r="BL42" s="3">
        <f>IF(BL$5="",0,SUMIFS(BP!42:42,BP!$5:$5,BL$4))</f>
        <v>0</v>
      </c>
      <c r="BM42" s="3">
        <f>IF(BM$5="",0,SUMIFS(BP!42:42,BP!$5:$5,BM$4))</f>
        <v>0</v>
      </c>
      <c r="BN42" s="3">
        <f>IF(BN$5="",0,SUMIFS(BP!42:42,BP!$5:$5,BN$4))</f>
        <v>0</v>
      </c>
      <c r="BO42" s="3">
        <f>IF(BO$5="",0,SUMIFS(BP!42:42,BP!$5:$5,BO$4))</f>
        <v>0</v>
      </c>
      <c r="BP42" s="3">
        <f>IF(BP$5="",0,SUMIFS(BP!42:42,BP!$5:$5,BP$4))</f>
        <v>0</v>
      </c>
      <c r="BQ42" s="3">
        <f>IF(BQ$5="",0,SUMIFS(BP!42:42,BP!$5:$5,BQ$4))</f>
        <v>0</v>
      </c>
      <c r="BR42" s="3">
        <f>IF(BR$5="",0,SUMIFS(BP!42:42,BP!$5:$5,BR$4))</f>
        <v>0</v>
      </c>
      <c r="BS42" s="3">
        <f>IF(BS$5="",0,SUMIFS(BP!42:42,BP!$5:$5,BS$4))</f>
        <v>0</v>
      </c>
      <c r="BT42" s="3">
        <f>IF(BT$5="",0,SUMIFS(BP!42:42,BP!$5:$5,BT$4))</f>
        <v>0</v>
      </c>
      <c r="BU42" s="3">
        <f>IF(BU$5="",0,SUMIFS(BP!42:42,BP!$5:$5,BU$4))</f>
        <v>0</v>
      </c>
      <c r="BV42" s="3">
        <f>IF(BV$5="",0,SUMIFS(BP!42:42,BP!$5:$5,BV$4))</f>
        <v>0</v>
      </c>
      <c r="BW42" s="3">
        <f>IF(BW$5="",0,SUMIFS(BP!42:42,BP!$5:$5,BW$4))</f>
        <v>0</v>
      </c>
      <c r="BX42" s="3">
        <f>IF(BX$5="",0,SUMIFS(BP!42:42,BP!$5:$5,BX$4))</f>
        <v>0</v>
      </c>
      <c r="BY42" s="3">
        <f>IF(BY$5="",0,SUMIFS(BP!42:42,BP!$5:$5,BY$4))</f>
        <v>0</v>
      </c>
      <c r="BZ42" s="3">
        <f>IF(BZ$5="",0,SUMIFS(BP!42:42,BP!$5:$5,BZ$4))</f>
        <v>0</v>
      </c>
      <c r="CA42" s="3">
        <f>IF(CA$5="",0,SUMIFS(BP!42:42,BP!$5:$5,CA$4))</f>
        <v>0</v>
      </c>
      <c r="CB42" s="3">
        <f>IF(CB$5="",0,SUMIFS(BP!42:42,BP!$5:$5,CB$4))</f>
        <v>0</v>
      </c>
      <c r="CC42" s="3">
        <f>IF(CC$5="",0,SUMIFS(BP!42:42,BP!$5:$5,CC$4))</f>
        <v>0</v>
      </c>
      <c r="CD42" s="3">
        <f>IF(CD$5="",0,SUMIFS(BP!42:42,BP!$5:$5,CD$4))</f>
        <v>0</v>
      </c>
      <c r="CE42" s="3">
        <f>IF(CE$5="",0,SUMIFS(BP!42:42,BP!$5:$5,CE$4))</f>
        <v>0</v>
      </c>
      <c r="CF42" s="3">
        <f>IF(CF$5="",0,SUMIFS(BP!42:42,BP!$5:$5,CF$4))</f>
        <v>0</v>
      </c>
      <c r="CG42" s="3">
        <f>IF(CG$5="",0,SUMIFS(BP!42:42,BP!$5:$5,CG$4))</f>
        <v>0</v>
      </c>
      <c r="CH42" s="3">
        <f>IF(CH$5="",0,SUMIFS(BP!42:42,BP!$5:$5,CH$4))</f>
        <v>0</v>
      </c>
      <c r="CI42" s="3">
        <f>IF(CI$5="",0,SUMIFS(BP!42:42,BP!$5:$5,CI$4))</f>
        <v>0</v>
      </c>
      <c r="CJ42" s="3">
        <f>IF(CJ$5="",0,SUMIFS(BP!42:42,BP!$5:$5,CJ$4))</f>
        <v>0</v>
      </c>
      <c r="CK42" s="3">
        <f>IF(CK$5="",0,SUMIFS(BP!42:42,BP!$5:$5,CK$4))</f>
        <v>0</v>
      </c>
      <c r="CL42" s="3">
        <f>IF(CL$5="",0,SUMIFS(BP!42:42,BP!$5:$5,CL$4))</f>
        <v>0</v>
      </c>
      <c r="CM42" s="3">
        <f>IF(CM$5="",0,SUMIFS(BP!42:42,BP!$5:$5,CM$4))</f>
        <v>0</v>
      </c>
      <c r="CN42" s="3">
        <f>IF(CN$5="",0,SUMIFS(BP!42:42,BP!$5:$5,CN$4))</f>
        <v>0</v>
      </c>
      <c r="CO42" s="3">
        <f>IF(CO$5="",0,SUMIFS(BP!42:42,BP!$5:$5,CO$4))</f>
        <v>0</v>
      </c>
      <c r="CP42" s="3">
        <f>IF(CP$5="",0,SUMIFS(BP!42:42,BP!$5:$5,CP$4))</f>
        <v>0</v>
      </c>
      <c r="CQ42" s="3">
        <f>IF(CQ$5="",0,SUMIFS(BP!42:42,BP!$5:$5,CQ$4))</f>
        <v>0</v>
      </c>
      <c r="CR42" s="3">
        <f>IF(CR$5="",0,SUMIFS(BP!42:42,BP!$5:$5,CR$4))</f>
        <v>0</v>
      </c>
      <c r="CS42" s="3">
        <f>IF(CS$5="",0,SUMIFS(BP!42:42,BP!$5:$5,CS$4))</f>
        <v>0</v>
      </c>
      <c r="CT42" s="3">
        <f>IF(CT$5="",0,SUMIFS(BP!42:42,BP!$5:$5,CT$4))</f>
        <v>0</v>
      </c>
    </row>
    <row r="43" spans="1:98" s="2" customFormat="1" ht="10.199999999999999" x14ac:dyDescent="0.2">
      <c r="A43" s="11">
        <f>ROW()</f>
        <v>43</v>
      </c>
      <c r="E43" s="15"/>
      <c r="W43" s="5"/>
      <c r="Z43" s="3">
        <f ca="1">IF(Z$5="",0,SUMIFS(INDIRECT($S$2&amp;$A43&amp;":"&amp;$A43),BP!$5:$5,Z$4))</f>
        <v>0</v>
      </c>
      <c r="AA43" s="3">
        <f ca="1">IF(AA$5="",0,SUMIFS(INDIRECT($S$2&amp;$A43&amp;":"&amp;$A43),BP!$5:$5,AA$4))</f>
        <v>0</v>
      </c>
      <c r="AB43" s="3">
        <f ca="1">IF(AB$5="",0,SUMIFS(INDIRECT($S$2&amp;$A43&amp;":"&amp;$A43),BP!$5:$5,AB$4))</f>
        <v>0</v>
      </c>
      <c r="AC43" s="3">
        <f ca="1">IF(AC$5="",0,SUMIFS(INDIRECT($S$2&amp;$A43&amp;":"&amp;$A43),BP!$5:$5,AC$4))</f>
        <v>0</v>
      </c>
      <c r="AD43" s="3">
        <f ca="1">IF(AD$5="",0,SUMIFS(INDIRECT($S$2&amp;$A43&amp;":"&amp;$A43),BP!$5:$5,AD$4))</f>
        <v>0</v>
      </c>
      <c r="AE43" s="3">
        <f ca="1">IF(AE$5="",0,SUMIFS(INDIRECT($S$2&amp;$A43&amp;":"&amp;$A43),BP!$5:$5,AE$4))</f>
        <v>0</v>
      </c>
      <c r="AF43" s="3">
        <f ca="1">IF(AF$5="",0,SUMIFS(INDIRECT($S$2&amp;$A43&amp;":"&amp;$A43),BP!$5:$5,AF$4))</f>
        <v>0</v>
      </c>
      <c r="AG43" s="3">
        <f ca="1">IF(AG$5="",0,SUMIFS(INDIRECT($S$2&amp;$A43&amp;":"&amp;$A43),BP!$5:$5,AG$4))</f>
        <v>0</v>
      </c>
      <c r="AH43" s="3">
        <f ca="1">IF(AH$5="",0,SUMIFS(INDIRECT($S$2&amp;$A43&amp;":"&amp;$A43),BP!$5:$5,AH$4))</f>
        <v>0</v>
      </c>
      <c r="AI43" s="3">
        <f ca="1">IF(AI$5="",0,SUMIFS(INDIRECT($S$2&amp;$A43&amp;":"&amp;$A43),BP!$5:$5,AI$4))</f>
        <v>0</v>
      </c>
      <c r="AJ43" s="3">
        <f ca="1">IF(AJ$5="",0,SUMIFS(INDIRECT($S$2&amp;$A43&amp;":"&amp;$A43),BP!$5:$5,AJ$4))</f>
        <v>0</v>
      </c>
      <c r="AK43" s="3">
        <f ca="1">IF(AK$5="",0,SUMIFS(INDIRECT($S$2&amp;$A43&amp;":"&amp;$A43),BP!$5:$5,AK$4))</f>
        <v>0</v>
      </c>
      <c r="AL43" s="3">
        <f ca="1">IF(AL$5="",0,SUMIFS(INDIRECT($S$2&amp;$A43&amp;":"&amp;$A43),BP!$5:$5,AL$4))</f>
        <v>0</v>
      </c>
      <c r="AM43" s="3">
        <f ca="1">IF(AM$5="",0,SUMIFS(INDIRECT($S$2&amp;$A43&amp;":"&amp;$A43),BP!$5:$5,AM$4))</f>
        <v>0</v>
      </c>
      <c r="AN43" s="3">
        <f ca="1">IF(AN$5="",0,SUMIFS(INDIRECT($S$2&amp;$A43&amp;":"&amp;$A43),BP!$5:$5,AN$4))</f>
        <v>0</v>
      </c>
      <c r="AO43" s="3">
        <f ca="1">IF(AO$5="",0,SUMIFS(INDIRECT($S$2&amp;$A43&amp;":"&amp;$A43),BP!$5:$5,AO$4))</f>
        <v>0</v>
      </c>
      <c r="AP43" s="3">
        <f ca="1">IF(AP$5="",0,SUMIFS(INDIRECT($S$2&amp;$A43&amp;":"&amp;$A43),BP!$5:$5,AP$4))</f>
        <v>0</v>
      </c>
      <c r="AQ43" s="3">
        <f ca="1">IF(AQ$5="",0,SUMIFS(INDIRECT($S$2&amp;$A43&amp;":"&amp;$A43),BP!$5:$5,AQ$4))</f>
        <v>0</v>
      </c>
      <c r="AR43" s="3">
        <f ca="1">IF(AR$5="",0,SUMIFS(INDIRECT($S$2&amp;$A43&amp;":"&amp;$A43),BP!$5:$5,AR$4))</f>
        <v>0</v>
      </c>
      <c r="AS43" s="3">
        <f ca="1">IF(AS$5="",0,SUMIFS(INDIRECT($S$2&amp;$A43&amp;":"&amp;$A43),BP!$5:$5,AS$4))</f>
        <v>0</v>
      </c>
      <c r="AT43" s="3">
        <f ca="1">IF(AT$5="",0,SUMIFS(INDIRECT($S$2&amp;$A43&amp;":"&amp;$A43),BP!$5:$5,AT$4))</f>
        <v>0</v>
      </c>
      <c r="AU43" s="3">
        <f ca="1">IF(AU$5="",0,SUMIFS(INDIRECT($S$2&amp;$A43&amp;":"&amp;$A43),BP!$5:$5,AU$4))</f>
        <v>0</v>
      </c>
      <c r="AV43" s="3">
        <f ca="1">IF(AV$5="",0,SUMIFS(INDIRECT($S$2&amp;$A43&amp;":"&amp;$A43),BP!$5:$5,AV$4))</f>
        <v>0</v>
      </c>
      <c r="AW43" s="3">
        <f ca="1">IF(AW$5="",0,SUMIFS(INDIRECT($S$2&amp;$A43&amp;":"&amp;$A43),BP!$5:$5,AW$4))</f>
        <v>0</v>
      </c>
      <c r="AX43" s="3">
        <f ca="1">IF(AX$5="",0,SUMIFS(INDIRECT($S$2&amp;$A43&amp;":"&amp;$A43),BP!$5:$5,AX$4))</f>
        <v>0</v>
      </c>
      <c r="AY43" s="3">
        <f ca="1">IF(AY$5="",0,SUMIFS(INDIRECT($S$2&amp;$A43&amp;":"&amp;$A43),BP!$5:$5,AY$4))</f>
        <v>0</v>
      </c>
      <c r="AZ43" s="3">
        <f ca="1">IF(AZ$5="",0,SUMIFS(INDIRECT($S$2&amp;$A43&amp;":"&amp;$A43),BP!$5:$5,AZ$4))</f>
        <v>0</v>
      </c>
      <c r="BA43" s="3">
        <f ca="1">IF(BA$5="",0,SUMIFS(INDIRECT($S$2&amp;$A43&amp;":"&amp;$A43),BP!$5:$5,BA$4))</f>
        <v>0</v>
      </c>
      <c r="BB43" s="3">
        <f ca="1">IF(BB$5="",0,SUMIFS(INDIRECT($S$2&amp;$A43&amp;":"&amp;$A43),BP!$5:$5,BB$4))</f>
        <v>0</v>
      </c>
      <c r="BC43" s="3">
        <f ca="1">IF(BC$5="",0,SUMIFS(INDIRECT($S$2&amp;$A43&amp;":"&amp;$A43),BP!$5:$5,BC$4))</f>
        <v>0</v>
      </c>
      <c r="BD43" s="3">
        <f ca="1">IF(BD$5="",0,SUMIFS(INDIRECT($S$2&amp;$A43&amp;":"&amp;$A43),BP!$5:$5,BD$4))</f>
        <v>0</v>
      </c>
      <c r="BE43" s="3">
        <f ca="1">IF(BE$5="",0,SUMIFS(INDIRECT($S$2&amp;$A43&amp;":"&amp;$A43),BP!$5:$5,BE$4))</f>
        <v>0</v>
      </c>
      <c r="BF43" s="3">
        <f ca="1">IF(BF$5="",0,SUMIFS(INDIRECT($S$2&amp;$A43&amp;":"&amp;$A43),BP!$5:$5,BF$4))</f>
        <v>0</v>
      </c>
      <c r="BG43" s="3">
        <f ca="1">IF(BG$5="",0,SUMIFS(INDIRECT($S$2&amp;$A43&amp;":"&amp;$A43),BP!$5:$5,BG$4))</f>
        <v>0</v>
      </c>
      <c r="BH43" s="3">
        <f ca="1">IF(BH$5="",0,SUMIFS(INDIRECT($S$2&amp;$A43&amp;":"&amp;$A43),BP!$5:$5,BH$4))</f>
        <v>0</v>
      </c>
      <c r="BI43" s="3">
        <f ca="1">IF(BI$5="",0,SUMIFS(INDIRECT($S$2&amp;$A43&amp;":"&amp;$A43),BP!$5:$5,BI$4))</f>
        <v>0</v>
      </c>
      <c r="BJ43" s="3">
        <f>IF(BJ$5="",0,SUMIFS(BP!43:43,BP!$5:$5,BJ$4))</f>
        <v>0</v>
      </c>
      <c r="BK43" s="3">
        <f>IF(BK$5="",0,SUMIFS(BP!43:43,BP!$5:$5,BK$4))</f>
        <v>0</v>
      </c>
      <c r="BL43" s="3">
        <f>IF(BL$5="",0,SUMIFS(BP!43:43,BP!$5:$5,BL$4))</f>
        <v>0</v>
      </c>
      <c r="BM43" s="3">
        <f>IF(BM$5="",0,SUMIFS(BP!43:43,BP!$5:$5,BM$4))</f>
        <v>0</v>
      </c>
      <c r="BN43" s="3">
        <f>IF(BN$5="",0,SUMIFS(BP!43:43,BP!$5:$5,BN$4))</f>
        <v>0</v>
      </c>
      <c r="BO43" s="3">
        <f>IF(BO$5="",0,SUMIFS(BP!43:43,BP!$5:$5,BO$4))</f>
        <v>0</v>
      </c>
      <c r="BP43" s="3">
        <f>IF(BP$5="",0,SUMIFS(BP!43:43,BP!$5:$5,BP$4))</f>
        <v>0</v>
      </c>
      <c r="BQ43" s="3">
        <f>IF(BQ$5="",0,SUMIFS(BP!43:43,BP!$5:$5,BQ$4))</f>
        <v>0</v>
      </c>
      <c r="BR43" s="3">
        <f>IF(BR$5="",0,SUMIFS(BP!43:43,BP!$5:$5,BR$4))</f>
        <v>0</v>
      </c>
      <c r="BS43" s="3">
        <f>IF(BS$5="",0,SUMIFS(BP!43:43,BP!$5:$5,BS$4))</f>
        <v>0</v>
      </c>
      <c r="BT43" s="3">
        <f>IF(BT$5="",0,SUMIFS(BP!43:43,BP!$5:$5,BT$4))</f>
        <v>0</v>
      </c>
      <c r="BU43" s="3">
        <f>IF(BU$5="",0,SUMIFS(BP!43:43,BP!$5:$5,BU$4))</f>
        <v>0</v>
      </c>
      <c r="BV43" s="3">
        <f>IF(BV$5="",0,SUMIFS(BP!43:43,BP!$5:$5,BV$4))</f>
        <v>0</v>
      </c>
      <c r="BW43" s="3">
        <f>IF(BW$5="",0,SUMIFS(BP!43:43,BP!$5:$5,BW$4))</f>
        <v>0</v>
      </c>
      <c r="BX43" s="3">
        <f>IF(BX$5="",0,SUMIFS(BP!43:43,BP!$5:$5,BX$4))</f>
        <v>0</v>
      </c>
      <c r="BY43" s="3">
        <f>IF(BY$5="",0,SUMIFS(BP!43:43,BP!$5:$5,BY$4))</f>
        <v>0</v>
      </c>
      <c r="BZ43" s="3">
        <f>IF(BZ$5="",0,SUMIFS(BP!43:43,BP!$5:$5,BZ$4))</f>
        <v>0</v>
      </c>
      <c r="CA43" s="3">
        <f>IF(CA$5="",0,SUMIFS(BP!43:43,BP!$5:$5,CA$4))</f>
        <v>0</v>
      </c>
      <c r="CB43" s="3">
        <f>IF(CB$5="",0,SUMIFS(BP!43:43,BP!$5:$5,CB$4))</f>
        <v>0</v>
      </c>
      <c r="CC43" s="3">
        <f>IF(CC$5="",0,SUMIFS(BP!43:43,BP!$5:$5,CC$4))</f>
        <v>0</v>
      </c>
      <c r="CD43" s="3">
        <f>IF(CD$5="",0,SUMIFS(BP!43:43,BP!$5:$5,CD$4))</f>
        <v>0</v>
      </c>
      <c r="CE43" s="3">
        <f>IF(CE$5="",0,SUMIFS(BP!43:43,BP!$5:$5,CE$4))</f>
        <v>0</v>
      </c>
      <c r="CF43" s="3">
        <f>IF(CF$5="",0,SUMIFS(BP!43:43,BP!$5:$5,CF$4))</f>
        <v>0</v>
      </c>
      <c r="CG43" s="3">
        <f>IF(CG$5="",0,SUMIFS(BP!43:43,BP!$5:$5,CG$4))</f>
        <v>0</v>
      </c>
      <c r="CH43" s="3">
        <f>IF(CH$5="",0,SUMIFS(BP!43:43,BP!$5:$5,CH$4))</f>
        <v>0</v>
      </c>
      <c r="CI43" s="3">
        <f>IF(CI$5="",0,SUMIFS(BP!43:43,BP!$5:$5,CI$4))</f>
        <v>0</v>
      </c>
      <c r="CJ43" s="3">
        <f>IF(CJ$5="",0,SUMIFS(BP!43:43,BP!$5:$5,CJ$4))</f>
        <v>0</v>
      </c>
      <c r="CK43" s="3">
        <f>IF(CK$5="",0,SUMIFS(BP!43:43,BP!$5:$5,CK$4))</f>
        <v>0</v>
      </c>
      <c r="CL43" s="3">
        <f>IF(CL$5="",0,SUMIFS(BP!43:43,BP!$5:$5,CL$4))</f>
        <v>0</v>
      </c>
      <c r="CM43" s="3">
        <f>IF(CM$5="",0,SUMIFS(BP!43:43,BP!$5:$5,CM$4))</f>
        <v>0</v>
      </c>
      <c r="CN43" s="3">
        <f>IF(CN$5="",0,SUMIFS(BP!43:43,BP!$5:$5,CN$4))</f>
        <v>0</v>
      </c>
      <c r="CO43" s="3">
        <f>IF(CO$5="",0,SUMIFS(BP!43:43,BP!$5:$5,CO$4))</f>
        <v>0</v>
      </c>
      <c r="CP43" s="3">
        <f>IF(CP$5="",0,SUMIFS(BP!43:43,BP!$5:$5,CP$4))</f>
        <v>0</v>
      </c>
      <c r="CQ43" s="3">
        <f>IF(CQ$5="",0,SUMIFS(BP!43:43,BP!$5:$5,CQ$4))</f>
        <v>0</v>
      </c>
      <c r="CR43" s="3">
        <f>IF(CR$5="",0,SUMIFS(BP!43:43,BP!$5:$5,CR$4))</f>
        <v>0</v>
      </c>
      <c r="CS43" s="3">
        <f>IF(CS$5="",0,SUMIFS(BP!43:43,BP!$5:$5,CS$4))</f>
        <v>0</v>
      </c>
      <c r="CT43" s="3">
        <f>IF(CT$5="",0,SUMIFS(BP!43:43,BP!$5:$5,CT$4))</f>
        <v>0</v>
      </c>
    </row>
    <row r="44" spans="1:98" s="2" customFormat="1" ht="10.199999999999999" x14ac:dyDescent="0.2">
      <c r="A44" s="11">
        <f>ROW()</f>
        <v>44</v>
      </c>
      <c r="E44" s="15"/>
      <c r="W44" s="5"/>
      <c r="Z44" s="3">
        <f ca="1">IF(Z$5="",0,SUMIFS(INDIRECT($S$2&amp;$A44&amp;":"&amp;$A44),BP!$5:$5,Z$4))</f>
        <v>0</v>
      </c>
      <c r="AA44" s="3">
        <f ca="1">IF(AA$5="",0,SUMIFS(INDIRECT($S$2&amp;$A44&amp;":"&amp;$A44),BP!$5:$5,AA$4))</f>
        <v>0</v>
      </c>
      <c r="AB44" s="3">
        <f ca="1">IF(AB$5="",0,SUMIFS(INDIRECT($S$2&amp;$A44&amp;":"&amp;$A44),BP!$5:$5,AB$4))</f>
        <v>0</v>
      </c>
      <c r="AC44" s="3">
        <f ca="1">IF(AC$5="",0,SUMIFS(INDIRECT($S$2&amp;$A44&amp;":"&amp;$A44),BP!$5:$5,AC$4))</f>
        <v>0</v>
      </c>
      <c r="AD44" s="3">
        <f ca="1">IF(AD$5="",0,SUMIFS(INDIRECT($S$2&amp;$A44&amp;":"&amp;$A44),BP!$5:$5,AD$4))</f>
        <v>0</v>
      </c>
      <c r="AE44" s="3">
        <f ca="1">IF(AE$5="",0,SUMIFS(INDIRECT($S$2&amp;$A44&amp;":"&amp;$A44),BP!$5:$5,AE$4))</f>
        <v>0</v>
      </c>
      <c r="AF44" s="3">
        <f ca="1">IF(AF$5="",0,SUMIFS(INDIRECT($S$2&amp;$A44&amp;":"&amp;$A44),BP!$5:$5,AF$4))</f>
        <v>0</v>
      </c>
      <c r="AG44" s="3">
        <f ca="1">IF(AG$5="",0,SUMIFS(INDIRECT($S$2&amp;$A44&amp;":"&amp;$A44),BP!$5:$5,AG$4))</f>
        <v>0</v>
      </c>
      <c r="AH44" s="3">
        <f ca="1">IF(AH$5="",0,SUMIFS(INDIRECT($S$2&amp;$A44&amp;":"&amp;$A44),BP!$5:$5,AH$4))</f>
        <v>0</v>
      </c>
      <c r="AI44" s="3">
        <f ca="1">IF(AI$5="",0,SUMIFS(INDIRECT($S$2&amp;$A44&amp;":"&amp;$A44),BP!$5:$5,AI$4))</f>
        <v>0</v>
      </c>
      <c r="AJ44" s="3">
        <f ca="1">IF(AJ$5="",0,SUMIFS(INDIRECT($S$2&amp;$A44&amp;":"&amp;$A44),BP!$5:$5,AJ$4))</f>
        <v>0</v>
      </c>
      <c r="AK44" s="3">
        <f ca="1">IF(AK$5="",0,SUMIFS(INDIRECT($S$2&amp;$A44&amp;":"&amp;$A44),BP!$5:$5,AK$4))</f>
        <v>0</v>
      </c>
      <c r="AL44" s="3">
        <f ca="1">IF(AL$5="",0,SUMIFS(INDIRECT($S$2&amp;$A44&amp;":"&amp;$A44),BP!$5:$5,AL$4))</f>
        <v>0</v>
      </c>
      <c r="AM44" s="3">
        <f ca="1">IF(AM$5="",0,SUMIFS(INDIRECT($S$2&amp;$A44&amp;":"&amp;$A44),BP!$5:$5,AM$4))</f>
        <v>0</v>
      </c>
      <c r="AN44" s="3">
        <f ca="1">IF(AN$5="",0,SUMIFS(INDIRECT($S$2&amp;$A44&amp;":"&amp;$A44),BP!$5:$5,AN$4))</f>
        <v>0</v>
      </c>
      <c r="AO44" s="3">
        <f ca="1">IF(AO$5="",0,SUMIFS(INDIRECT($S$2&amp;$A44&amp;":"&amp;$A44),BP!$5:$5,AO$4))</f>
        <v>0</v>
      </c>
      <c r="AP44" s="3">
        <f ca="1">IF(AP$5="",0,SUMIFS(INDIRECT($S$2&amp;$A44&amp;":"&amp;$A44),BP!$5:$5,AP$4))</f>
        <v>0</v>
      </c>
      <c r="AQ44" s="3">
        <f ca="1">IF(AQ$5="",0,SUMIFS(INDIRECT($S$2&amp;$A44&amp;":"&amp;$A44),BP!$5:$5,AQ$4))</f>
        <v>0</v>
      </c>
      <c r="AR44" s="3">
        <f ca="1">IF(AR$5="",0,SUMIFS(INDIRECT($S$2&amp;$A44&amp;":"&amp;$A44),BP!$5:$5,AR$4))</f>
        <v>0</v>
      </c>
      <c r="AS44" s="3">
        <f ca="1">IF(AS$5="",0,SUMIFS(INDIRECT($S$2&amp;$A44&amp;":"&amp;$A44),BP!$5:$5,AS$4))</f>
        <v>0</v>
      </c>
      <c r="AT44" s="3">
        <f ca="1">IF(AT$5="",0,SUMIFS(INDIRECT($S$2&amp;$A44&amp;":"&amp;$A44),BP!$5:$5,AT$4))</f>
        <v>0</v>
      </c>
      <c r="AU44" s="3">
        <f ca="1">IF(AU$5="",0,SUMIFS(INDIRECT($S$2&amp;$A44&amp;":"&amp;$A44),BP!$5:$5,AU$4))</f>
        <v>0</v>
      </c>
      <c r="AV44" s="3">
        <f ca="1">IF(AV$5="",0,SUMIFS(INDIRECT($S$2&amp;$A44&amp;":"&amp;$A44),BP!$5:$5,AV$4))</f>
        <v>0</v>
      </c>
      <c r="AW44" s="3">
        <f ca="1">IF(AW$5="",0,SUMIFS(INDIRECT($S$2&amp;$A44&amp;":"&amp;$A44),BP!$5:$5,AW$4))</f>
        <v>0</v>
      </c>
      <c r="AX44" s="3">
        <f ca="1">IF(AX$5="",0,SUMIFS(INDIRECT($S$2&amp;$A44&amp;":"&amp;$A44),BP!$5:$5,AX$4))</f>
        <v>0</v>
      </c>
      <c r="AY44" s="3">
        <f ca="1">IF(AY$5="",0,SUMIFS(INDIRECT($S$2&amp;$A44&amp;":"&amp;$A44),BP!$5:$5,AY$4))</f>
        <v>0</v>
      </c>
      <c r="AZ44" s="3">
        <f ca="1">IF(AZ$5="",0,SUMIFS(INDIRECT($S$2&amp;$A44&amp;":"&amp;$A44),BP!$5:$5,AZ$4))</f>
        <v>0</v>
      </c>
      <c r="BA44" s="3">
        <f ca="1">IF(BA$5="",0,SUMIFS(INDIRECT($S$2&amp;$A44&amp;":"&amp;$A44),BP!$5:$5,BA$4))</f>
        <v>0</v>
      </c>
      <c r="BB44" s="3">
        <f ca="1">IF(BB$5="",0,SUMIFS(INDIRECT($S$2&amp;$A44&amp;":"&amp;$A44),BP!$5:$5,BB$4))</f>
        <v>0</v>
      </c>
      <c r="BC44" s="3">
        <f ca="1">IF(BC$5="",0,SUMIFS(INDIRECT($S$2&amp;$A44&amp;":"&amp;$A44),BP!$5:$5,BC$4))</f>
        <v>0</v>
      </c>
      <c r="BD44" s="3">
        <f ca="1">IF(BD$5="",0,SUMIFS(INDIRECT($S$2&amp;$A44&amp;":"&amp;$A44),BP!$5:$5,BD$4))</f>
        <v>0</v>
      </c>
      <c r="BE44" s="3">
        <f ca="1">IF(BE$5="",0,SUMIFS(INDIRECT($S$2&amp;$A44&amp;":"&amp;$A44),BP!$5:$5,BE$4))</f>
        <v>0</v>
      </c>
      <c r="BF44" s="3">
        <f ca="1">IF(BF$5="",0,SUMIFS(INDIRECT($S$2&amp;$A44&amp;":"&amp;$A44),BP!$5:$5,BF$4))</f>
        <v>0</v>
      </c>
      <c r="BG44" s="3">
        <f ca="1">IF(BG$5="",0,SUMIFS(INDIRECT($S$2&amp;$A44&amp;":"&amp;$A44),BP!$5:$5,BG$4))</f>
        <v>0</v>
      </c>
      <c r="BH44" s="3">
        <f ca="1">IF(BH$5="",0,SUMIFS(INDIRECT($S$2&amp;$A44&amp;":"&amp;$A44),BP!$5:$5,BH$4))</f>
        <v>0</v>
      </c>
      <c r="BI44" s="3">
        <f ca="1">IF(BI$5="",0,SUMIFS(INDIRECT($S$2&amp;$A44&amp;":"&amp;$A44),BP!$5:$5,BI$4))</f>
        <v>0</v>
      </c>
      <c r="BJ44" s="3">
        <f>IF(BJ$5="",0,SUMIFS(BP!44:44,BP!$5:$5,BJ$4))</f>
        <v>0</v>
      </c>
      <c r="BK44" s="3">
        <f>IF(BK$5="",0,SUMIFS(BP!44:44,BP!$5:$5,BK$4))</f>
        <v>0</v>
      </c>
      <c r="BL44" s="3">
        <f>IF(BL$5="",0,SUMIFS(BP!44:44,BP!$5:$5,BL$4))</f>
        <v>0</v>
      </c>
      <c r="BM44" s="3">
        <f>IF(BM$5="",0,SUMIFS(BP!44:44,BP!$5:$5,BM$4))</f>
        <v>0</v>
      </c>
      <c r="BN44" s="3">
        <f>IF(BN$5="",0,SUMIFS(BP!44:44,BP!$5:$5,BN$4))</f>
        <v>0</v>
      </c>
      <c r="BO44" s="3">
        <f>IF(BO$5="",0,SUMIFS(BP!44:44,BP!$5:$5,BO$4))</f>
        <v>0</v>
      </c>
      <c r="BP44" s="3">
        <f>IF(BP$5="",0,SUMIFS(BP!44:44,BP!$5:$5,BP$4))</f>
        <v>0</v>
      </c>
      <c r="BQ44" s="3">
        <f>IF(BQ$5="",0,SUMIFS(BP!44:44,BP!$5:$5,BQ$4))</f>
        <v>0</v>
      </c>
      <c r="BR44" s="3">
        <f>IF(BR$5="",0,SUMIFS(BP!44:44,BP!$5:$5,BR$4))</f>
        <v>0</v>
      </c>
      <c r="BS44" s="3">
        <f>IF(BS$5="",0,SUMIFS(BP!44:44,BP!$5:$5,BS$4))</f>
        <v>0</v>
      </c>
      <c r="BT44" s="3">
        <f>IF(BT$5="",0,SUMIFS(BP!44:44,BP!$5:$5,BT$4))</f>
        <v>0</v>
      </c>
      <c r="BU44" s="3">
        <f>IF(BU$5="",0,SUMIFS(BP!44:44,BP!$5:$5,BU$4))</f>
        <v>0</v>
      </c>
      <c r="BV44" s="3">
        <f>IF(BV$5="",0,SUMIFS(BP!44:44,BP!$5:$5,BV$4))</f>
        <v>0</v>
      </c>
      <c r="BW44" s="3">
        <f>IF(BW$5="",0,SUMIFS(BP!44:44,BP!$5:$5,BW$4))</f>
        <v>0</v>
      </c>
      <c r="BX44" s="3">
        <f>IF(BX$5="",0,SUMIFS(BP!44:44,BP!$5:$5,BX$4))</f>
        <v>0</v>
      </c>
      <c r="BY44" s="3">
        <f>IF(BY$5="",0,SUMIFS(BP!44:44,BP!$5:$5,BY$4))</f>
        <v>0</v>
      </c>
      <c r="BZ44" s="3">
        <f>IF(BZ$5="",0,SUMIFS(BP!44:44,BP!$5:$5,BZ$4))</f>
        <v>0</v>
      </c>
      <c r="CA44" s="3">
        <f>IF(CA$5="",0,SUMIFS(BP!44:44,BP!$5:$5,CA$4))</f>
        <v>0</v>
      </c>
      <c r="CB44" s="3">
        <f>IF(CB$5="",0,SUMIFS(BP!44:44,BP!$5:$5,CB$4))</f>
        <v>0</v>
      </c>
      <c r="CC44" s="3">
        <f>IF(CC$5="",0,SUMIFS(BP!44:44,BP!$5:$5,CC$4))</f>
        <v>0</v>
      </c>
      <c r="CD44" s="3">
        <f>IF(CD$5="",0,SUMIFS(BP!44:44,BP!$5:$5,CD$4))</f>
        <v>0</v>
      </c>
      <c r="CE44" s="3">
        <f>IF(CE$5="",0,SUMIFS(BP!44:44,BP!$5:$5,CE$4))</f>
        <v>0</v>
      </c>
      <c r="CF44" s="3">
        <f>IF(CF$5="",0,SUMIFS(BP!44:44,BP!$5:$5,CF$4))</f>
        <v>0</v>
      </c>
      <c r="CG44" s="3">
        <f>IF(CG$5="",0,SUMIFS(BP!44:44,BP!$5:$5,CG$4))</f>
        <v>0</v>
      </c>
      <c r="CH44" s="3">
        <f>IF(CH$5="",0,SUMIFS(BP!44:44,BP!$5:$5,CH$4))</f>
        <v>0</v>
      </c>
      <c r="CI44" s="3">
        <f>IF(CI$5="",0,SUMIFS(BP!44:44,BP!$5:$5,CI$4))</f>
        <v>0</v>
      </c>
      <c r="CJ44" s="3">
        <f>IF(CJ$5="",0,SUMIFS(BP!44:44,BP!$5:$5,CJ$4))</f>
        <v>0</v>
      </c>
      <c r="CK44" s="3">
        <f>IF(CK$5="",0,SUMIFS(BP!44:44,BP!$5:$5,CK$4))</f>
        <v>0</v>
      </c>
      <c r="CL44" s="3">
        <f>IF(CL$5="",0,SUMIFS(BP!44:44,BP!$5:$5,CL$4))</f>
        <v>0</v>
      </c>
      <c r="CM44" s="3">
        <f>IF(CM$5="",0,SUMIFS(BP!44:44,BP!$5:$5,CM$4))</f>
        <v>0</v>
      </c>
      <c r="CN44" s="3">
        <f>IF(CN$5="",0,SUMIFS(BP!44:44,BP!$5:$5,CN$4))</f>
        <v>0</v>
      </c>
      <c r="CO44" s="3">
        <f>IF(CO$5="",0,SUMIFS(BP!44:44,BP!$5:$5,CO$4))</f>
        <v>0</v>
      </c>
      <c r="CP44" s="3">
        <f>IF(CP$5="",0,SUMIFS(BP!44:44,BP!$5:$5,CP$4))</f>
        <v>0</v>
      </c>
      <c r="CQ44" s="3">
        <f>IF(CQ$5="",0,SUMIFS(BP!44:44,BP!$5:$5,CQ$4))</f>
        <v>0</v>
      </c>
      <c r="CR44" s="3">
        <f>IF(CR$5="",0,SUMIFS(BP!44:44,BP!$5:$5,CR$4))</f>
        <v>0</v>
      </c>
      <c r="CS44" s="3">
        <f>IF(CS$5="",0,SUMIFS(BP!44:44,BP!$5:$5,CS$4))</f>
        <v>0</v>
      </c>
      <c r="CT44" s="3">
        <f>IF(CT$5="",0,SUMIFS(BP!44:44,BP!$5:$5,CT$4))</f>
        <v>0</v>
      </c>
    </row>
    <row r="45" spans="1:98" s="2" customFormat="1" ht="10.199999999999999" x14ac:dyDescent="0.2">
      <c r="A45" s="11">
        <f>ROW()</f>
        <v>45</v>
      </c>
      <c r="E45" s="15"/>
      <c r="W45" s="5"/>
      <c r="Z45" s="3">
        <f ca="1">IF(Z$5="",0,SUMIFS(INDIRECT($S$2&amp;$A45&amp;":"&amp;$A45),BP!$5:$5,Z$4))</f>
        <v>0</v>
      </c>
      <c r="AA45" s="3">
        <f ca="1">IF(AA$5="",0,SUMIFS(INDIRECT($S$2&amp;$A45&amp;":"&amp;$A45),BP!$5:$5,AA$4))</f>
        <v>0</v>
      </c>
      <c r="AB45" s="3">
        <f ca="1">IF(AB$5="",0,SUMIFS(INDIRECT($S$2&amp;$A45&amp;":"&amp;$A45),BP!$5:$5,AB$4))</f>
        <v>0</v>
      </c>
      <c r="AC45" s="3">
        <f ca="1">IF(AC$5="",0,SUMIFS(INDIRECT($S$2&amp;$A45&amp;":"&amp;$A45),BP!$5:$5,AC$4))</f>
        <v>0</v>
      </c>
      <c r="AD45" s="3">
        <f ca="1">IF(AD$5="",0,SUMIFS(INDIRECT($S$2&amp;$A45&amp;":"&amp;$A45),BP!$5:$5,AD$4))</f>
        <v>0</v>
      </c>
      <c r="AE45" s="3">
        <f ca="1">IF(AE$5="",0,SUMIFS(INDIRECT($S$2&amp;$A45&amp;":"&amp;$A45),BP!$5:$5,AE$4))</f>
        <v>0</v>
      </c>
      <c r="AF45" s="3">
        <f ca="1">IF(AF$5="",0,SUMIFS(INDIRECT($S$2&amp;$A45&amp;":"&amp;$A45),BP!$5:$5,AF$4))</f>
        <v>0</v>
      </c>
      <c r="AG45" s="3">
        <f ca="1">IF(AG$5="",0,SUMIFS(INDIRECT($S$2&amp;$A45&amp;":"&amp;$A45),BP!$5:$5,AG$4))</f>
        <v>0</v>
      </c>
      <c r="AH45" s="3">
        <f ca="1">IF(AH$5="",0,SUMIFS(INDIRECT($S$2&amp;$A45&amp;":"&amp;$A45),BP!$5:$5,AH$4))</f>
        <v>0</v>
      </c>
      <c r="AI45" s="3">
        <f ca="1">IF(AI$5="",0,SUMIFS(INDIRECT($S$2&amp;$A45&amp;":"&amp;$A45),BP!$5:$5,AI$4))</f>
        <v>0</v>
      </c>
      <c r="AJ45" s="3">
        <f ca="1">IF(AJ$5="",0,SUMIFS(INDIRECT($S$2&amp;$A45&amp;":"&amp;$A45),BP!$5:$5,AJ$4))</f>
        <v>0</v>
      </c>
      <c r="AK45" s="3">
        <f ca="1">IF(AK$5="",0,SUMIFS(INDIRECT($S$2&amp;$A45&amp;":"&amp;$A45),BP!$5:$5,AK$4))</f>
        <v>0</v>
      </c>
      <c r="AL45" s="3">
        <f ca="1">IF(AL$5="",0,SUMIFS(INDIRECT($S$2&amp;$A45&amp;":"&amp;$A45),BP!$5:$5,AL$4))</f>
        <v>0</v>
      </c>
      <c r="AM45" s="3">
        <f ca="1">IF(AM$5="",0,SUMIFS(INDIRECT($S$2&amp;$A45&amp;":"&amp;$A45),BP!$5:$5,AM$4))</f>
        <v>0</v>
      </c>
      <c r="AN45" s="3">
        <f ca="1">IF(AN$5="",0,SUMIFS(INDIRECT($S$2&amp;$A45&amp;":"&amp;$A45),BP!$5:$5,AN$4))</f>
        <v>0</v>
      </c>
      <c r="AO45" s="3">
        <f ca="1">IF(AO$5="",0,SUMIFS(INDIRECT($S$2&amp;$A45&amp;":"&amp;$A45),BP!$5:$5,AO$4))</f>
        <v>0</v>
      </c>
      <c r="AP45" s="3">
        <f ca="1">IF(AP$5="",0,SUMIFS(INDIRECT($S$2&amp;$A45&amp;":"&amp;$A45),BP!$5:$5,AP$4))</f>
        <v>0</v>
      </c>
      <c r="AQ45" s="3">
        <f ca="1">IF(AQ$5="",0,SUMIFS(INDIRECT($S$2&amp;$A45&amp;":"&amp;$A45),BP!$5:$5,AQ$4))</f>
        <v>0</v>
      </c>
      <c r="AR45" s="3">
        <f ca="1">IF(AR$5="",0,SUMIFS(INDIRECT($S$2&amp;$A45&amp;":"&amp;$A45),BP!$5:$5,AR$4))</f>
        <v>0</v>
      </c>
      <c r="AS45" s="3">
        <f ca="1">IF(AS$5="",0,SUMIFS(INDIRECT($S$2&amp;$A45&amp;":"&amp;$A45),BP!$5:$5,AS$4))</f>
        <v>0</v>
      </c>
      <c r="AT45" s="3">
        <f ca="1">IF(AT$5="",0,SUMIFS(INDIRECT($S$2&amp;$A45&amp;":"&amp;$A45),BP!$5:$5,AT$4))</f>
        <v>0</v>
      </c>
      <c r="AU45" s="3">
        <f ca="1">IF(AU$5="",0,SUMIFS(INDIRECT($S$2&amp;$A45&amp;":"&amp;$A45),BP!$5:$5,AU$4))</f>
        <v>0</v>
      </c>
      <c r="AV45" s="3">
        <f ca="1">IF(AV$5="",0,SUMIFS(INDIRECT($S$2&amp;$A45&amp;":"&amp;$A45),BP!$5:$5,AV$4))</f>
        <v>0</v>
      </c>
      <c r="AW45" s="3">
        <f ca="1">IF(AW$5="",0,SUMIFS(INDIRECT($S$2&amp;$A45&amp;":"&amp;$A45),BP!$5:$5,AW$4))</f>
        <v>0</v>
      </c>
      <c r="AX45" s="3">
        <f ca="1">IF(AX$5="",0,SUMIFS(INDIRECT($S$2&amp;$A45&amp;":"&amp;$A45),BP!$5:$5,AX$4))</f>
        <v>0</v>
      </c>
      <c r="AY45" s="3">
        <f ca="1">IF(AY$5="",0,SUMIFS(INDIRECT($S$2&amp;$A45&amp;":"&amp;$A45),BP!$5:$5,AY$4))</f>
        <v>0</v>
      </c>
      <c r="AZ45" s="3">
        <f ca="1">IF(AZ$5="",0,SUMIFS(INDIRECT($S$2&amp;$A45&amp;":"&amp;$A45),BP!$5:$5,AZ$4))</f>
        <v>0</v>
      </c>
      <c r="BA45" s="3">
        <f ca="1">IF(BA$5="",0,SUMIFS(INDIRECT($S$2&amp;$A45&amp;":"&amp;$A45),BP!$5:$5,BA$4))</f>
        <v>0</v>
      </c>
      <c r="BB45" s="3">
        <f ca="1">IF(BB$5="",0,SUMIFS(INDIRECT($S$2&amp;$A45&amp;":"&amp;$A45),BP!$5:$5,BB$4))</f>
        <v>0</v>
      </c>
      <c r="BC45" s="3">
        <f ca="1">IF(BC$5="",0,SUMIFS(INDIRECT($S$2&amp;$A45&amp;":"&amp;$A45),BP!$5:$5,BC$4))</f>
        <v>0</v>
      </c>
      <c r="BD45" s="3">
        <f ca="1">IF(BD$5="",0,SUMIFS(INDIRECT($S$2&amp;$A45&amp;":"&amp;$A45),BP!$5:$5,BD$4))</f>
        <v>0</v>
      </c>
      <c r="BE45" s="3">
        <f ca="1">IF(BE$5="",0,SUMIFS(INDIRECT($S$2&amp;$A45&amp;":"&amp;$A45),BP!$5:$5,BE$4))</f>
        <v>0</v>
      </c>
      <c r="BF45" s="3">
        <f ca="1">IF(BF$5="",0,SUMIFS(INDIRECT($S$2&amp;$A45&amp;":"&amp;$A45),BP!$5:$5,BF$4))</f>
        <v>0</v>
      </c>
      <c r="BG45" s="3">
        <f ca="1">IF(BG$5="",0,SUMIFS(INDIRECT($S$2&amp;$A45&amp;":"&amp;$A45),BP!$5:$5,BG$4))</f>
        <v>0</v>
      </c>
      <c r="BH45" s="3">
        <f ca="1">IF(BH$5="",0,SUMIFS(INDIRECT($S$2&amp;$A45&amp;":"&amp;$A45),BP!$5:$5,BH$4))</f>
        <v>0</v>
      </c>
      <c r="BI45" s="3">
        <f ca="1">IF(BI$5="",0,SUMIFS(INDIRECT($S$2&amp;$A45&amp;":"&amp;$A45),BP!$5:$5,BI$4))</f>
        <v>0</v>
      </c>
      <c r="BJ45" s="3">
        <f>IF(BJ$5="",0,SUMIFS(BP!45:45,BP!$5:$5,BJ$4))</f>
        <v>0</v>
      </c>
      <c r="BK45" s="3">
        <f>IF(BK$5="",0,SUMIFS(BP!45:45,BP!$5:$5,BK$4))</f>
        <v>0</v>
      </c>
      <c r="BL45" s="3">
        <f>IF(BL$5="",0,SUMIFS(BP!45:45,BP!$5:$5,BL$4))</f>
        <v>0</v>
      </c>
      <c r="BM45" s="3">
        <f>IF(BM$5="",0,SUMIFS(BP!45:45,BP!$5:$5,BM$4))</f>
        <v>0</v>
      </c>
      <c r="BN45" s="3">
        <f>IF(BN$5="",0,SUMIFS(BP!45:45,BP!$5:$5,BN$4))</f>
        <v>0</v>
      </c>
      <c r="BO45" s="3">
        <f>IF(BO$5="",0,SUMIFS(BP!45:45,BP!$5:$5,BO$4))</f>
        <v>0</v>
      </c>
      <c r="BP45" s="3">
        <f>IF(BP$5="",0,SUMIFS(BP!45:45,BP!$5:$5,BP$4))</f>
        <v>0</v>
      </c>
      <c r="BQ45" s="3">
        <f>IF(BQ$5="",0,SUMIFS(BP!45:45,BP!$5:$5,BQ$4))</f>
        <v>0</v>
      </c>
      <c r="BR45" s="3">
        <f>IF(BR$5="",0,SUMIFS(BP!45:45,BP!$5:$5,BR$4))</f>
        <v>0</v>
      </c>
      <c r="BS45" s="3">
        <f>IF(BS$5="",0,SUMIFS(BP!45:45,BP!$5:$5,BS$4))</f>
        <v>0</v>
      </c>
      <c r="BT45" s="3">
        <f>IF(BT$5="",0,SUMIFS(BP!45:45,BP!$5:$5,BT$4))</f>
        <v>0</v>
      </c>
      <c r="BU45" s="3">
        <f>IF(BU$5="",0,SUMIFS(BP!45:45,BP!$5:$5,BU$4))</f>
        <v>0</v>
      </c>
      <c r="BV45" s="3">
        <f>IF(BV$5="",0,SUMIFS(BP!45:45,BP!$5:$5,BV$4))</f>
        <v>0</v>
      </c>
      <c r="BW45" s="3">
        <f>IF(BW$5="",0,SUMIFS(BP!45:45,BP!$5:$5,BW$4))</f>
        <v>0</v>
      </c>
      <c r="BX45" s="3">
        <f>IF(BX$5="",0,SUMIFS(BP!45:45,BP!$5:$5,BX$4))</f>
        <v>0</v>
      </c>
      <c r="BY45" s="3">
        <f>IF(BY$5="",0,SUMIFS(BP!45:45,BP!$5:$5,BY$4))</f>
        <v>0</v>
      </c>
      <c r="BZ45" s="3">
        <f>IF(BZ$5="",0,SUMIFS(BP!45:45,BP!$5:$5,BZ$4))</f>
        <v>0</v>
      </c>
      <c r="CA45" s="3">
        <f>IF(CA$5="",0,SUMIFS(BP!45:45,BP!$5:$5,CA$4))</f>
        <v>0</v>
      </c>
      <c r="CB45" s="3">
        <f>IF(CB$5="",0,SUMIFS(BP!45:45,BP!$5:$5,CB$4))</f>
        <v>0</v>
      </c>
      <c r="CC45" s="3">
        <f>IF(CC$5="",0,SUMIFS(BP!45:45,BP!$5:$5,CC$4))</f>
        <v>0</v>
      </c>
      <c r="CD45" s="3">
        <f>IF(CD$5="",0,SUMIFS(BP!45:45,BP!$5:$5,CD$4))</f>
        <v>0</v>
      </c>
      <c r="CE45" s="3">
        <f>IF(CE$5="",0,SUMIFS(BP!45:45,BP!$5:$5,CE$4))</f>
        <v>0</v>
      </c>
      <c r="CF45" s="3">
        <f>IF(CF$5="",0,SUMIFS(BP!45:45,BP!$5:$5,CF$4))</f>
        <v>0</v>
      </c>
      <c r="CG45" s="3">
        <f>IF(CG$5="",0,SUMIFS(BP!45:45,BP!$5:$5,CG$4))</f>
        <v>0</v>
      </c>
      <c r="CH45" s="3">
        <f>IF(CH$5="",0,SUMIFS(BP!45:45,BP!$5:$5,CH$4))</f>
        <v>0</v>
      </c>
      <c r="CI45" s="3">
        <f>IF(CI$5="",0,SUMIFS(BP!45:45,BP!$5:$5,CI$4))</f>
        <v>0</v>
      </c>
      <c r="CJ45" s="3">
        <f>IF(CJ$5="",0,SUMIFS(BP!45:45,BP!$5:$5,CJ$4))</f>
        <v>0</v>
      </c>
      <c r="CK45" s="3">
        <f>IF(CK$5="",0,SUMIFS(BP!45:45,BP!$5:$5,CK$4))</f>
        <v>0</v>
      </c>
      <c r="CL45" s="3">
        <f>IF(CL$5="",0,SUMIFS(BP!45:45,BP!$5:$5,CL$4))</f>
        <v>0</v>
      </c>
      <c r="CM45" s="3">
        <f>IF(CM$5="",0,SUMIFS(BP!45:45,BP!$5:$5,CM$4))</f>
        <v>0</v>
      </c>
      <c r="CN45" s="3">
        <f>IF(CN$5="",0,SUMIFS(BP!45:45,BP!$5:$5,CN$4))</f>
        <v>0</v>
      </c>
      <c r="CO45" s="3">
        <f>IF(CO$5="",0,SUMIFS(BP!45:45,BP!$5:$5,CO$4))</f>
        <v>0</v>
      </c>
      <c r="CP45" s="3">
        <f>IF(CP$5="",0,SUMIFS(BP!45:45,BP!$5:$5,CP$4))</f>
        <v>0</v>
      </c>
      <c r="CQ45" s="3">
        <f>IF(CQ$5="",0,SUMIFS(BP!45:45,BP!$5:$5,CQ$4))</f>
        <v>0</v>
      </c>
      <c r="CR45" s="3">
        <f>IF(CR$5="",0,SUMIFS(BP!45:45,BP!$5:$5,CR$4))</f>
        <v>0</v>
      </c>
      <c r="CS45" s="3">
        <f>IF(CS$5="",0,SUMIFS(BP!45:45,BP!$5:$5,CS$4))</f>
        <v>0</v>
      </c>
      <c r="CT45" s="3">
        <f>IF(CT$5="",0,SUMIFS(BP!45:45,BP!$5:$5,CT$4))</f>
        <v>0</v>
      </c>
    </row>
    <row r="46" spans="1:98" s="2" customFormat="1" ht="10.199999999999999" x14ac:dyDescent="0.2">
      <c r="A46" s="11">
        <f>ROW()</f>
        <v>46</v>
      </c>
      <c r="E46" s="15"/>
      <c r="W46" s="5"/>
      <c r="Z46" s="3">
        <f ca="1">IF(Z$5="",0,SUMIFS(INDIRECT($S$2&amp;$A46&amp;":"&amp;$A46),BP!$5:$5,Z$4))</f>
        <v>0</v>
      </c>
      <c r="AA46" s="3">
        <f ca="1">IF(AA$5="",0,SUMIFS(INDIRECT($S$2&amp;$A46&amp;":"&amp;$A46),BP!$5:$5,AA$4))</f>
        <v>0</v>
      </c>
      <c r="AB46" s="3">
        <f ca="1">IF(AB$5="",0,SUMIFS(INDIRECT($S$2&amp;$A46&amp;":"&amp;$A46),BP!$5:$5,AB$4))</f>
        <v>0</v>
      </c>
      <c r="AC46" s="3">
        <f ca="1">IF(AC$5="",0,SUMIFS(INDIRECT($S$2&amp;$A46&amp;":"&amp;$A46),BP!$5:$5,AC$4))</f>
        <v>0</v>
      </c>
      <c r="AD46" s="3">
        <f ca="1">IF(AD$5="",0,SUMIFS(INDIRECT($S$2&amp;$A46&amp;":"&amp;$A46),BP!$5:$5,AD$4))</f>
        <v>0</v>
      </c>
      <c r="AE46" s="3">
        <f ca="1">IF(AE$5="",0,SUMIFS(INDIRECT($S$2&amp;$A46&amp;":"&amp;$A46),BP!$5:$5,AE$4))</f>
        <v>0</v>
      </c>
      <c r="AF46" s="3">
        <f ca="1">IF(AF$5="",0,SUMIFS(INDIRECT($S$2&amp;$A46&amp;":"&amp;$A46),BP!$5:$5,AF$4))</f>
        <v>0</v>
      </c>
      <c r="AG46" s="3">
        <f ca="1">IF(AG$5="",0,SUMIFS(INDIRECT($S$2&amp;$A46&amp;":"&amp;$A46),BP!$5:$5,AG$4))</f>
        <v>0</v>
      </c>
      <c r="AH46" s="3">
        <f ca="1">IF(AH$5="",0,SUMIFS(INDIRECT($S$2&amp;$A46&amp;":"&amp;$A46),BP!$5:$5,AH$4))</f>
        <v>0</v>
      </c>
      <c r="AI46" s="3">
        <f ca="1">IF(AI$5="",0,SUMIFS(INDIRECT($S$2&amp;$A46&amp;":"&amp;$A46),BP!$5:$5,AI$4))</f>
        <v>0</v>
      </c>
      <c r="AJ46" s="3">
        <f ca="1">IF(AJ$5="",0,SUMIFS(INDIRECT($S$2&amp;$A46&amp;":"&amp;$A46),BP!$5:$5,AJ$4))</f>
        <v>0</v>
      </c>
      <c r="AK46" s="3">
        <f ca="1">IF(AK$5="",0,SUMIFS(INDIRECT($S$2&amp;$A46&amp;":"&amp;$A46),BP!$5:$5,AK$4))</f>
        <v>0</v>
      </c>
      <c r="AL46" s="3">
        <f ca="1">IF(AL$5="",0,SUMIFS(INDIRECT($S$2&amp;$A46&amp;":"&amp;$A46),BP!$5:$5,AL$4))</f>
        <v>0</v>
      </c>
      <c r="AM46" s="3">
        <f ca="1">IF(AM$5="",0,SUMIFS(INDIRECT($S$2&amp;$A46&amp;":"&amp;$A46),BP!$5:$5,AM$4))</f>
        <v>0</v>
      </c>
      <c r="AN46" s="3">
        <f ca="1">IF(AN$5="",0,SUMIFS(INDIRECT($S$2&amp;$A46&amp;":"&amp;$A46),BP!$5:$5,AN$4))</f>
        <v>0</v>
      </c>
      <c r="AO46" s="3">
        <f ca="1">IF(AO$5="",0,SUMIFS(INDIRECT($S$2&amp;$A46&amp;":"&amp;$A46),BP!$5:$5,AO$4))</f>
        <v>0</v>
      </c>
      <c r="AP46" s="3">
        <f ca="1">IF(AP$5="",0,SUMIFS(INDIRECT($S$2&amp;$A46&amp;":"&amp;$A46),BP!$5:$5,AP$4))</f>
        <v>0</v>
      </c>
      <c r="AQ46" s="3">
        <f ca="1">IF(AQ$5="",0,SUMIFS(INDIRECT($S$2&amp;$A46&amp;":"&amp;$A46),BP!$5:$5,AQ$4))</f>
        <v>0</v>
      </c>
      <c r="AR46" s="3">
        <f ca="1">IF(AR$5="",0,SUMIFS(INDIRECT($S$2&amp;$A46&amp;":"&amp;$A46),BP!$5:$5,AR$4))</f>
        <v>0</v>
      </c>
      <c r="AS46" s="3">
        <f ca="1">IF(AS$5="",0,SUMIFS(INDIRECT($S$2&amp;$A46&amp;":"&amp;$A46),BP!$5:$5,AS$4))</f>
        <v>0</v>
      </c>
      <c r="AT46" s="3">
        <f ca="1">IF(AT$5="",0,SUMIFS(INDIRECT($S$2&amp;$A46&amp;":"&amp;$A46),BP!$5:$5,AT$4))</f>
        <v>0</v>
      </c>
      <c r="AU46" s="3">
        <f ca="1">IF(AU$5="",0,SUMIFS(INDIRECT($S$2&amp;$A46&amp;":"&amp;$A46),BP!$5:$5,AU$4))</f>
        <v>0</v>
      </c>
      <c r="AV46" s="3">
        <f ca="1">IF(AV$5="",0,SUMIFS(INDIRECT($S$2&amp;$A46&amp;":"&amp;$A46),BP!$5:$5,AV$4))</f>
        <v>0</v>
      </c>
      <c r="AW46" s="3">
        <f ca="1">IF(AW$5="",0,SUMIFS(INDIRECT($S$2&amp;$A46&amp;":"&amp;$A46),BP!$5:$5,AW$4))</f>
        <v>0</v>
      </c>
      <c r="AX46" s="3">
        <f ca="1">IF(AX$5="",0,SUMIFS(INDIRECT($S$2&amp;$A46&amp;":"&amp;$A46),BP!$5:$5,AX$4))</f>
        <v>0</v>
      </c>
      <c r="AY46" s="3">
        <f ca="1">IF(AY$5="",0,SUMIFS(INDIRECT($S$2&amp;$A46&amp;":"&amp;$A46),BP!$5:$5,AY$4))</f>
        <v>0</v>
      </c>
      <c r="AZ46" s="3">
        <f ca="1">IF(AZ$5="",0,SUMIFS(INDIRECT($S$2&amp;$A46&amp;":"&amp;$A46),BP!$5:$5,AZ$4))</f>
        <v>0</v>
      </c>
      <c r="BA46" s="3">
        <f ca="1">IF(BA$5="",0,SUMIFS(INDIRECT($S$2&amp;$A46&amp;":"&amp;$A46),BP!$5:$5,BA$4))</f>
        <v>0</v>
      </c>
      <c r="BB46" s="3">
        <f ca="1">IF(BB$5="",0,SUMIFS(INDIRECT($S$2&amp;$A46&amp;":"&amp;$A46),BP!$5:$5,BB$4))</f>
        <v>0</v>
      </c>
      <c r="BC46" s="3">
        <f ca="1">IF(BC$5="",0,SUMIFS(INDIRECT($S$2&amp;$A46&amp;":"&amp;$A46),BP!$5:$5,BC$4))</f>
        <v>0</v>
      </c>
      <c r="BD46" s="3">
        <f ca="1">IF(BD$5="",0,SUMIFS(INDIRECT($S$2&amp;$A46&amp;":"&amp;$A46),BP!$5:$5,BD$4))</f>
        <v>0</v>
      </c>
      <c r="BE46" s="3">
        <f ca="1">IF(BE$5="",0,SUMIFS(INDIRECT($S$2&amp;$A46&amp;":"&amp;$A46),BP!$5:$5,BE$4))</f>
        <v>0</v>
      </c>
      <c r="BF46" s="3">
        <f ca="1">IF(BF$5="",0,SUMIFS(INDIRECT($S$2&amp;$A46&amp;":"&amp;$A46),BP!$5:$5,BF$4))</f>
        <v>0</v>
      </c>
      <c r="BG46" s="3">
        <f ca="1">IF(BG$5="",0,SUMIFS(INDIRECT($S$2&amp;$A46&amp;":"&amp;$A46),BP!$5:$5,BG$4))</f>
        <v>0</v>
      </c>
      <c r="BH46" s="3">
        <f ca="1">IF(BH$5="",0,SUMIFS(INDIRECT($S$2&amp;$A46&amp;":"&amp;$A46),BP!$5:$5,BH$4))</f>
        <v>0</v>
      </c>
      <c r="BI46" s="3">
        <f ca="1">IF(BI$5="",0,SUMIFS(INDIRECT($S$2&amp;$A46&amp;":"&amp;$A46),BP!$5:$5,BI$4))</f>
        <v>0</v>
      </c>
      <c r="BJ46" s="3">
        <f>IF(BJ$5="",0,SUMIFS(BP!46:46,BP!$5:$5,BJ$4))</f>
        <v>0</v>
      </c>
      <c r="BK46" s="3">
        <f>IF(BK$5="",0,SUMIFS(BP!46:46,BP!$5:$5,BK$4))</f>
        <v>0</v>
      </c>
      <c r="BL46" s="3">
        <f>IF(BL$5="",0,SUMIFS(BP!46:46,BP!$5:$5,BL$4))</f>
        <v>0</v>
      </c>
      <c r="BM46" s="3">
        <f>IF(BM$5="",0,SUMIFS(BP!46:46,BP!$5:$5,BM$4))</f>
        <v>0</v>
      </c>
      <c r="BN46" s="3">
        <f>IF(BN$5="",0,SUMIFS(BP!46:46,BP!$5:$5,BN$4))</f>
        <v>0</v>
      </c>
      <c r="BO46" s="3">
        <f>IF(BO$5="",0,SUMIFS(BP!46:46,BP!$5:$5,BO$4))</f>
        <v>0</v>
      </c>
      <c r="BP46" s="3">
        <f>IF(BP$5="",0,SUMIFS(BP!46:46,BP!$5:$5,BP$4))</f>
        <v>0</v>
      </c>
      <c r="BQ46" s="3">
        <f>IF(BQ$5="",0,SUMIFS(BP!46:46,BP!$5:$5,BQ$4))</f>
        <v>0</v>
      </c>
      <c r="BR46" s="3">
        <f>IF(BR$5="",0,SUMIFS(BP!46:46,BP!$5:$5,BR$4))</f>
        <v>0</v>
      </c>
      <c r="BS46" s="3">
        <f>IF(BS$5="",0,SUMIFS(BP!46:46,BP!$5:$5,BS$4))</f>
        <v>0</v>
      </c>
      <c r="BT46" s="3">
        <f>IF(BT$5="",0,SUMIFS(BP!46:46,BP!$5:$5,BT$4))</f>
        <v>0</v>
      </c>
      <c r="BU46" s="3">
        <f>IF(BU$5="",0,SUMIFS(BP!46:46,BP!$5:$5,BU$4))</f>
        <v>0</v>
      </c>
      <c r="BV46" s="3">
        <f>IF(BV$5="",0,SUMIFS(BP!46:46,BP!$5:$5,BV$4))</f>
        <v>0</v>
      </c>
      <c r="BW46" s="3">
        <f>IF(BW$5="",0,SUMIFS(BP!46:46,BP!$5:$5,BW$4))</f>
        <v>0</v>
      </c>
      <c r="BX46" s="3">
        <f>IF(BX$5="",0,SUMIFS(BP!46:46,BP!$5:$5,BX$4))</f>
        <v>0</v>
      </c>
      <c r="BY46" s="3">
        <f>IF(BY$5="",0,SUMIFS(BP!46:46,BP!$5:$5,BY$4))</f>
        <v>0</v>
      </c>
      <c r="BZ46" s="3">
        <f>IF(BZ$5="",0,SUMIFS(BP!46:46,BP!$5:$5,BZ$4))</f>
        <v>0</v>
      </c>
      <c r="CA46" s="3">
        <f>IF(CA$5="",0,SUMIFS(BP!46:46,BP!$5:$5,CA$4))</f>
        <v>0</v>
      </c>
      <c r="CB46" s="3">
        <f>IF(CB$5="",0,SUMIFS(BP!46:46,BP!$5:$5,CB$4))</f>
        <v>0</v>
      </c>
      <c r="CC46" s="3">
        <f>IF(CC$5="",0,SUMIFS(BP!46:46,BP!$5:$5,CC$4))</f>
        <v>0</v>
      </c>
      <c r="CD46" s="3">
        <f>IF(CD$5="",0,SUMIFS(BP!46:46,BP!$5:$5,CD$4))</f>
        <v>0</v>
      </c>
      <c r="CE46" s="3">
        <f>IF(CE$5="",0,SUMIFS(BP!46:46,BP!$5:$5,CE$4))</f>
        <v>0</v>
      </c>
      <c r="CF46" s="3">
        <f>IF(CF$5="",0,SUMIFS(BP!46:46,BP!$5:$5,CF$4))</f>
        <v>0</v>
      </c>
      <c r="CG46" s="3">
        <f>IF(CG$5="",0,SUMIFS(BP!46:46,BP!$5:$5,CG$4))</f>
        <v>0</v>
      </c>
      <c r="CH46" s="3">
        <f>IF(CH$5="",0,SUMIFS(BP!46:46,BP!$5:$5,CH$4))</f>
        <v>0</v>
      </c>
      <c r="CI46" s="3">
        <f>IF(CI$5="",0,SUMIFS(BP!46:46,BP!$5:$5,CI$4))</f>
        <v>0</v>
      </c>
      <c r="CJ46" s="3">
        <f>IF(CJ$5="",0,SUMIFS(BP!46:46,BP!$5:$5,CJ$4))</f>
        <v>0</v>
      </c>
      <c r="CK46" s="3">
        <f>IF(CK$5="",0,SUMIFS(BP!46:46,BP!$5:$5,CK$4))</f>
        <v>0</v>
      </c>
      <c r="CL46" s="3">
        <f>IF(CL$5="",0,SUMIFS(BP!46:46,BP!$5:$5,CL$4))</f>
        <v>0</v>
      </c>
      <c r="CM46" s="3">
        <f>IF(CM$5="",0,SUMIFS(BP!46:46,BP!$5:$5,CM$4))</f>
        <v>0</v>
      </c>
      <c r="CN46" s="3">
        <f>IF(CN$5="",0,SUMIFS(BP!46:46,BP!$5:$5,CN$4))</f>
        <v>0</v>
      </c>
      <c r="CO46" s="3">
        <f>IF(CO$5="",0,SUMIFS(BP!46:46,BP!$5:$5,CO$4))</f>
        <v>0</v>
      </c>
      <c r="CP46" s="3">
        <f>IF(CP$5="",0,SUMIFS(BP!46:46,BP!$5:$5,CP$4))</f>
        <v>0</v>
      </c>
      <c r="CQ46" s="3">
        <f>IF(CQ$5="",0,SUMIFS(BP!46:46,BP!$5:$5,CQ$4))</f>
        <v>0</v>
      </c>
      <c r="CR46" s="3">
        <f>IF(CR$5="",0,SUMIFS(BP!46:46,BP!$5:$5,CR$4))</f>
        <v>0</v>
      </c>
      <c r="CS46" s="3">
        <f>IF(CS$5="",0,SUMIFS(BP!46:46,BP!$5:$5,CS$4))</f>
        <v>0</v>
      </c>
      <c r="CT46" s="3">
        <f>IF(CT$5="",0,SUMIFS(BP!46:46,BP!$5:$5,CT$4))</f>
        <v>0</v>
      </c>
    </row>
    <row r="47" spans="1:98" s="2" customFormat="1" ht="10.199999999999999" x14ac:dyDescent="0.2">
      <c r="A47" s="11">
        <f>ROW()</f>
        <v>47</v>
      </c>
      <c r="E47" s="15"/>
      <c r="W47" s="5"/>
      <c r="Z47" s="3">
        <f ca="1">IF(Z$5="",0,SUMIFS(INDIRECT($S$2&amp;$A47&amp;":"&amp;$A47),BP!$5:$5,Z$4))</f>
        <v>0</v>
      </c>
      <c r="AA47" s="3">
        <f ca="1">IF(AA$5="",0,SUMIFS(INDIRECT($S$2&amp;$A47&amp;":"&amp;$A47),BP!$5:$5,AA$4))</f>
        <v>0</v>
      </c>
      <c r="AB47" s="3">
        <f ca="1">IF(AB$5="",0,SUMIFS(INDIRECT($S$2&amp;$A47&amp;":"&amp;$A47),BP!$5:$5,AB$4))</f>
        <v>0</v>
      </c>
      <c r="AC47" s="3">
        <f ca="1">IF(AC$5="",0,SUMIFS(INDIRECT($S$2&amp;$A47&amp;":"&amp;$A47),BP!$5:$5,AC$4))</f>
        <v>0</v>
      </c>
      <c r="AD47" s="3">
        <f ca="1">IF(AD$5="",0,SUMIFS(INDIRECT($S$2&amp;$A47&amp;":"&amp;$A47),BP!$5:$5,AD$4))</f>
        <v>0</v>
      </c>
      <c r="AE47" s="3">
        <f ca="1">IF(AE$5="",0,SUMIFS(INDIRECT($S$2&amp;$A47&amp;":"&amp;$A47),BP!$5:$5,AE$4))</f>
        <v>0</v>
      </c>
      <c r="AF47" s="3">
        <f ca="1">IF(AF$5="",0,SUMIFS(INDIRECT($S$2&amp;$A47&amp;":"&amp;$A47),BP!$5:$5,AF$4))</f>
        <v>0</v>
      </c>
      <c r="AG47" s="3">
        <f ca="1">IF(AG$5="",0,SUMIFS(INDIRECT($S$2&amp;$A47&amp;":"&amp;$A47),BP!$5:$5,AG$4))</f>
        <v>0</v>
      </c>
      <c r="AH47" s="3">
        <f ca="1">IF(AH$5="",0,SUMIFS(INDIRECT($S$2&amp;$A47&amp;":"&amp;$A47),BP!$5:$5,AH$4))</f>
        <v>0</v>
      </c>
      <c r="AI47" s="3">
        <f ca="1">IF(AI$5="",0,SUMIFS(INDIRECT($S$2&amp;$A47&amp;":"&amp;$A47),BP!$5:$5,AI$4))</f>
        <v>0</v>
      </c>
      <c r="AJ47" s="3">
        <f ca="1">IF(AJ$5="",0,SUMIFS(INDIRECT($S$2&amp;$A47&amp;":"&amp;$A47),BP!$5:$5,AJ$4))</f>
        <v>0</v>
      </c>
      <c r="AK47" s="3">
        <f ca="1">IF(AK$5="",0,SUMIFS(INDIRECT($S$2&amp;$A47&amp;":"&amp;$A47),BP!$5:$5,AK$4))</f>
        <v>0</v>
      </c>
      <c r="AL47" s="3">
        <f ca="1">IF(AL$5="",0,SUMIFS(INDIRECT($S$2&amp;$A47&amp;":"&amp;$A47),BP!$5:$5,AL$4))</f>
        <v>0</v>
      </c>
      <c r="AM47" s="3">
        <f ca="1">IF(AM$5="",0,SUMIFS(INDIRECT($S$2&amp;$A47&amp;":"&amp;$A47),BP!$5:$5,AM$4))</f>
        <v>0</v>
      </c>
      <c r="AN47" s="3">
        <f ca="1">IF(AN$5="",0,SUMIFS(INDIRECT($S$2&amp;$A47&amp;":"&amp;$A47),BP!$5:$5,AN$4))</f>
        <v>0</v>
      </c>
      <c r="AO47" s="3">
        <f ca="1">IF(AO$5="",0,SUMIFS(INDIRECT($S$2&amp;$A47&amp;":"&amp;$A47),BP!$5:$5,AO$4))</f>
        <v>0</v>
      </c>
      <c r="AP47" s="3">
        <f ca="1">IF(AP$5="",0,SUMIFS(INDIRECT($S$2&amp;$A47&amp;":"&amp;$A47),BP!$5:$5,AP$4))</f>
        <v>0</v>
      </c>
      <c r="AQ47" s="3">
        <f ca="1">IF(AQ$5="",0,SUMIFS(INDIRECT($S$2&amp;$A47&amp;":"&amp;$A47),BP!$5:$5,AQ$4))</f>
        <v>0</v>
      </c>
      <c r="AR47" s="3">
        <f ca="1">IF(AR$5="",0,SUMIFS(INDIRECT($S$2&amp;$A47&amp;":"&amp;$A47),BP!$5:$5,AR$4))</f>
        <v>0</v>
      </c>
      <c r="AS47" s="3">
        <f ca="1">IF(AS$5="",0,SUMIFS(INDIRECT($S$2&amp;$A47&amp;":"&amp;$A47),BP!$5:$5,AS$4))</f>
        <v>0</v>
      </c>
      <c r="AT47" s="3">
        <f ca="1">IF(AT$5="",0,SUMIFS(INDIRECT($S$2&amp;$A47&amp;":"&amp;$A47),BP!$5:$5,AT$4))</f>
        <v>0</v>
      </c>
      <c r="AU47" s="3">
        <f ca="1">IF(AU$5="",0,SUMIFS(INDIRECT($S$2&amp;$A47&amp;":"&amp;$A47),BP!$5:$5,AU$4))</f>
        <v>0</v>
      </c>
      <c r="AV47" s="3">
        <f ca="1">IF(AV$5="",0,SUMIFS(INDIRECT($S$2&amp;$A47&amp;":"&amp;$A47),BP!$5:$5,AV$4))</f>
        <v>0</v>
      </c>
      <c r="AW47" s="3">
        <f ca="1">IF(AW$5="",0,SUMIFS(INDIRECT($S$2&amp;$A47&amp;":"&amp;$A47),BP!$5:$5,AW$4))</f>
        <v>0</v>
      </c>
      <c r="AX47" s="3">
        <f ca="1">IF(AX$5="",0,SUMIFS(INDIRECT($S$2&amp;$A47&amp;":"&amp;$A47),BP!$5:$5,AX$4))</f>
        <v>0</v>
      </c>
      <c r="AY47" s="3">
        <f ca="1">IF(AY$5="",0,SUMIFS(INDIRECT($S$2&amp;$A47&amp;":"&amp;$A47),BP!$5:$5,AY$4))</f>
        <v>0</v>
      </c>
      <c r="AZ47" s="3">
        <f ca="1">IF(AZ$5="",0,SUMIFS(INDIRECT($S$2&amp;$A47&amp;":"&amp;$A47),BP!$5:$5,AZ$4))</f>
        <v>0</v>
      </c>
      <c r="BA47" s="3">
        <f ca="1">IF(BA$5="",0,SUMIFS(INDIRECT($S$2&amp;$A47&amp;":"&amp;$A47),BP!$5:$5,BA$4))</f>
        <v>0</v>
      </c>
      <c r="BB47" s="3">
        <f ca="1">IF(BB$5="",0,SUMIFS(INDIRECT($S$2&amp;$A47&amp;":"&amp;$A47),BP!$5:$5,BB$4))</f>
        <v>0</v>
      </c>
      <c r="BC47" s="3">
        <f ca="1">IF(BC$5="",0,SUMIFS(INDIRECT($S$2&amp;$A47&amp;":"&amp;$A47),BP!$5:$5,BC$4))</f>
        <v>0</v>
      </c>
      <c r="BD47" s="3">
        <f ca="1">IF(BD$5="",0,SUMIFS(INDIRECT($S$2&amp;$A47&amp;":"&amp;$A47),BP!$5:$5,BD$4))</f>
        <v>0</v>
      </c>
      <c r="BE47" s="3">
        <f ca="1">IF(BE$5="",0,SUMIFS(INDIRECT($S$2&amp;$A47&amp;":"&amp;$A47),BP!$5:$5,BE$4))</f>
        <v>0</v>
      </c>
      <c r="BF47" s="3">
        <f ca="1">IF(BF$5="",0,SUMIFS(INDIRECT($S$2&amp;$A47&amp;":"&amp;$A47),BP!$5:$5,BF$4))</f>
        <v>0</v>
      </c>
      <c r="BG47" s="3">
        <f ca="1">IF(BG$5="",0,SUMIFS(INDIRECT($S$2&amp;$A47&amp;":"&amp;$A47),BP!$5:$5,BG$4))</f>
        <v>0</v>
      </c>
      <c r="BH47" s="3">
        <f ca="1">IF(BH$5="",0,SUMIFS(INDIRECT($S$2&amp;$A47&amp;":"&amp;$A47),BP!$5:$5,BH$4))</f>
        <v>0</v>
      </c>
      <c r="BI47" s="3">
        <f ca="1">IF(BI$5="",0,SUMIFS(INDIRECT($S$2&amp;$A47&amp;":"&amp;$A47),BP!$5:$5,BI$4))</f>
        <v>0</v>
      </c>
      <c r="BJ47" s="3">
        <f>IF(BJ$5="",0,SUMIFS(BP!47:47,BP!$5:$5,BJ$4))</f>
        <v>0</v>
      </c>
      <c r="BK47" s="3">
        <f>IF(BK$5="",0,SUMIFS(BP!47:47,BP!$5:$5,BK$4))</f>
        <v>0</v>
      </c>
      <c r="BL47" s="3">
        <f>IF(BL$5="",0,SUMIFS(BP!47:47,BP!$5:$5,BL$4))</f>
        <v>0</v>
      </c>
      <c r="BM47" s="3">
        <f>IF(BM$5="",0,SUMIFS(BP!47:47,BP!$5:$5,BM$4))</f>
        <v>0</v>
      </c>
      <c r="BN47" s="3">
        <f>IF(BN$5="",0,SUMIFS(BP!47:47,BP!$5:$5,BN$4))</f>
        <v>0</v>
      </c>
      <c r="BO47" s="3">
        <f>IF(BO$5="",0,SUMIFS(BP!47:47,BP!$5:$5,BO$4))</f>
        <v>0</v>
      </c>
      <c r="BP47" s="3">
        <f>IF(BP$5="",0,SUMIFS(BP!47:47,BP!$5:$5,BP$4))</f>
        <v>0</v>
      </c>
      <c r="BQ47" s="3">
        <f>IF(BQ$5="",0,SUMIFS(BP!47:47,BP!$5:$5,BQ$4))</f>
        <v>0</v>
      </c>
      <c r="BR47" s="3">
        <f>IF(BR$5="",0,SUMIFS(BP!47:47,BP!$5:$5,BR$4))</f>
        <v>0</v>
      </c>
      <c r="BS47" s="3">
        <f>IF(BS$5="",0,SUMIFS(BP!47:47,BP!$5:$5,BS$4))</f>
        <v>0</v>
      </c>
      <c r="BT47" s="3">
        <f>IF(BT$5="",0,SUMIFS(BP!47:47,BP!$5:$5,BT$4))</f>
        <v>0</v>
      </c>
      <c r="BU47" s="3">
        <f>IF(BU$5="",0,SUMIFS(BP!47:47,BP!$5:$5,BU$4))</f>
        <v>0</v>
      </c>
      <c r="BV47" s="3">
        <f>IF(BV$5="",0,SUMIFS(BP!47:47,BP!$5:$5,BV$4))</f>
        <v>0</v>
      </c>
      <c r="BW47" s="3">
        <f>IF(BW$5="",0,SUMIFS(BP!47:47,BP!$5:$5,BW$4))</f>
        <v>0</v>
      </c>
      <c r="BX47" s="3">
        <f>IF(BX$5="",0,SUMIFS(BP!47:47,BP!$5:$5,BX$4))</f>
        <v>0</v>
      </c>
      <c r="BY47" s="3">
        <f>IF(BY$5="",0,SUMIFS(BP!47:47,BP!$5:$5,BY$4))</f>
        <v>0</v>
      </c>
      <c r="BZ47" s="3">
        <f>IF(BZ$5="",0,SUMIFS(BP!47:47,BP!$5:$5,BZ$4))</f>
        <v>0</v>
      </c>
      <c r="CA47" s="3">
        <f>IF(CA$5="",0,SUMIFS(BP!47:47,BP!$5:$5,CA$4))</f>
        <v>0</v>
      </c>
      <c r="CB47" s="3">
        <f>IF(CB$5="",0,SUMIFS(BP!47:47,BP!$5:$5,CB$4))</f>
        <v>0</v>
      </c>
      <c r="CC47" s="3">
        <f>IF(CC$5="",0,SUMIFS(BP!47:47,BP!$5:$5,CC$4))</f>
        <v>0</v>
      </c>
      <c r="CD47" s="3">
        <f>IF(CD$5="",0,SUMIFS(BP!47:47,BP!$5:$5,CD$4))</f>
        <v>0</v>
      </c>
      <c r="CE47" s="3">
        <f>IF(CE$5="",0,SUMIFS(BP!47:47,BP!$5:$5,CE$4))</f>
        <v>0</v>
      </c>
      <c r="CF47" s="3">
        <f>IF(CF$5="",0,SUMIFS(BP!47:47,BP!$5:$5,CF$4))</f>
        <v>0</v>
      </c>
      <c r="CG47" s="3">
        <f>IF(CG$5="",0,SUMIFS(BP!47:47,BP!$5:$5,CG$4))</f>
        <v>0</v>
      </c>
      <c r="CH47" s="3">
        <f>IF(CH$5="",0,SUMIFS(BP!47:47,BP!$5:$5,CH$4))</f>
        <v>0</v>
      </c>
      <c r="CI47" s="3">
        <f>IF(CI$5="",0,SUMIFS(BP!47:47,BP!$5:$5,CI$4))</f>
        <v>0</v>
      </c>
      <c r="CJ47" s="3">
        <f>IF(CJ$5="",0,SUMIFS(BP!47:47,BP!$5:$5,CJ$4))</f>
        <v>0</v>
      </c>
      <c r="CK47" s="3">
        <f>IF(CK$5="",0,SUMIFS(BP!47:47,BP!$5:$5,CK$4))</f>
        <v>0</v>
      </c>
      <c r="CL47" s="3">
        <f>IF(CL$5="",0,SUMIFS(BP!47:47,BP!$5:$5,CL$4))</f>
        <v>0</v>
      </c>
      <c r="CM47" s="3">
        <f>IF(CM$5="",0,SUMIFS(BP!47:47,BP!$5:$5,CM$4))</f>
        <v>0</v>
      </c>
      <c r="CN47" s="3">
        <f>IF(CN$5="",0,SUMIFS(BP!47:47,BP!$5:$5,CN$4))</f>
        <v>0</v>
      </c>
      <c r="CO47" s="3">
        <f>IF(CO$5="",0,SUMIFS(BP!47:47,BP!$5:$5,CO$4))</f>
        <v>0</v>
      </c>
      <c r="CP47" s="3">
        <f>IF(CP$5="",0,SUMIFS(BP!47:47,BP!$5:$5,CP$4))</f>
        <v>0</v>
      </c>
      <c r="CQ47" s="3">
        <f>IF(CQ$5="",0,SUMIFS(BP!47:47,BP!$5:$5,CQ$4))</f>
        <v>0</v>
      </c>
      <c r="CR47" s="3">
        <f>IF(CR$5="",0,SUMIFS(BP!47:47,BP!$5:$5,CR$4))</f>
        <v>0</v>
      </c>
      <c r="CS47" s="3">
        <f>IF(CS$5="",0,SUMIFS(BP!47:47,BP!$5:$5,CS$4))</f>
        <v>0</v>
      </c>
      <c r="CT47" s="3">
        <f>IF(CT$5="",0,SUMIFS(BP!47:47,BP!$5:$5,CT$4))</f>
        <v>0</v>
      </c>
    </row>
    <row r="48" spans="1:98" s="2" customFormat="1" ht="10.199999999999999" x14ac:dyDescent="0.2">
      <c r="A48" s="11">
        <f>ROW()</f>
        <v>48</v>
      </c>
      <c r="E48" s="15"/>
      <c r="W48" s="5"/>
      <c r="Z48" s="3">
        <f ca="1">IF(Z$5="",0,SUMIFS(INDIRECT($S$2&amp;$A48&amp;":"&amp;$A48),BP!$5:$5,Z$4))</f>
        <v>0</v>
      </c>
      <c r="AA48" s="3">
        <f ca="1">IF(AA$5="",0,SUMIFS(INDIRECT($S$2&amp;$A48&amp;":"&amp;$A48),BP!$5:$5,AA$4))</f>
        <v>0</v>
      </c>
      <c r="AB48" s="3">
        <f ca="1">IF(AB$5="",0,SUMIFS(INDIRECT($S$2&amp;$A48&amp;":"&amp;$A48),BP!$5:$5,AB$4))</f>
        <v>0</v>
      </c>
      <c r="AC48" s="3">
        <f ca="1">IF(AC$5="",0,SUMIFS(INDIRECT($S$2&amp;$A48&amp;":"&amp;$A48),BP!$5:$5,AC$4))</f>
        <v>0</v>
      </c>
      <c r="AD48" s="3">
        <f ca="1">IF(AD$5="",0,SUMIFS(INDIRECT($S$2&amp;$A48&amp;":"&amp;$A48),BP!$5:$5,AD$4))</f>
        <v>0</v>
      </c>
      <c r="AE48" s="3">
        <f ca="1">IF(AE$5="",0,SUMIFS(INDIRECT($S$2&amp;$A48&amp;":"&amp;$A48),BP!$5:$5,AE$4))</f>
        <v>0</v>
      </c>
      <c r="AF48" s="3">
        <f ca="1">IF(AF$5="",0,SUMIFS(INDIRECT($S$2&amp;$A48&amp;":"&amp;$A48),BP!$5:$5,AF$4))</f>
        <v>0</v>
      </c>
      <c r="AG48" s="3">
        <f ca="1">IF(AG$5="",0,SUMIFS(INDIRECT($S$2&amp;$A48&amp;":"&amp;$A48),BP!$5:$5,AG$4))</f>
        <v>0</v>
      </c>
      <c r="AH48" s="3">
        <f ca="1">IF(AH$5="",0,SUMIFS(INDIRECT($S$2&amp;$A48&amp;":"&amp;$A48),BP!$5:$5,AH$4))</f>
        <v>0</v>
      </c>
      <c r="AI48" s="3">
        <f ca="1">IF(AI$5="",0,SUMIFS(INDIRECT($S$2&amp;$A48&amp;":"&amp;$A48),BP!$5:$5,AI$4))</f>
        <v>0</v>
      </c>
      <c r="AJ48" s="3">
        <f ca="1">IF(AJ$5="",0,SUMIFS(INDIRECT($S$2&amp;$A48&amp;":"&amp;$A48),BP!$5:$5,AJ$4))</f>
        <v>0</v>
      </c>
      <c r="AK48" s="3">
        <f ca="1">IF(AK$5="",0,SUMIFS(INDIRECT($S$2&amp;$A48&amp;":"&amp;$A48),BP!$5:$5,AK$4))</f>
        <v>0</v>
      </c>
      <c r="AL48" s="3">
        <f ca="1">IF(AL$5="",0,SUMIFS(INDIRECT($S$2&amp;$A48&amp;":"&amp;$A48),BP!$5:$5,AL$4))</f>
        <v>0</v>
      </c>
      <c r="AM48" s="3">
        <f ca="1">IF(AM$5="",0,SUMIFS(INDIRECT($S$2&amp;$A48&amp;":"&amp;$A48),BP!$5:$5,AM$4))</f>
        <v>0</v>
      </c>
      <c r="AN48" s="3">
        <f ca="1">IF(AN$5="",0,SUMIFS(INDIRECT($S$2&amp;$A48&amp;":"&amp;$A48),BP!$5:$5,AN$4))</f>
        <v>0</v>
      </c>
      <c r="AO48" s="3">
        <f ca="1">IF(AO$5="",0,SUMIFS(INDIRECT($S$2&amp;$A48&amp;":"&amp;$A48),BP!$5:$5,AO$4))</f>
        <v>0</v>
      </c>
      <c r="AP48" s="3">
        <f ca="1">IF(AP$5="",0,SUMIFS(INDIRECT($S$2&amp;$A48&amp;":"&amp;$A48),BP!$5:$5,AP$4))</f>
        <v>0</v>
      </c>
      <c r="AQ48" s="3">
        <f ca="1">IF(AQ$5="",0,SUMIFS(INDIRECT($S$2&amp;$A48&amp;":"&amp;$A48),BP!$5:$5,AQ$4))</f>
        <v>0</v>
      </c>
      <c r="AR48" s="3">
        <f ca="1">IF(AR$5="",0,SUMIFS(INDIRECT($S$2&amp;$A48&amp;":"&amp;$A48),BP!$5:$5,AR$4))</f>
        <v>0</v>
      </c>
      <c r="AS48" s="3">
        <f ca="1">IF(AS$5="",0,SUMIFS(INDIRECT($S$2&amp;$A48&amp;":"&amp;$A48),BP!$5:$5,AS$4))</f>
        <v>0</v>
      </c>
      <c r="AT48" s="3">
        <f ca="1">IF(AT$5="",0,SUMIFS(INDIRECT($S$2&amp;$A48&amp;":"&amp;$A48),BP!$5:$5,AT$4))</f>
        <v>0</v>
      </c>
      <c r="AU48" s="3">
        <f ca="1">IF(AU$5="",0,SUMIFS(INDIRECT($S$2&amp;$A48&amp;":"&amp;$A48),BP!$5:$5,AU$4))</f>
        <v>0</v>
      </c>
      <c r="AV48" s="3">
        <f ca="1">IF(AV$5="",0,SUMIFS(INDIRECT($S$2&amp;$A48&amp;":"&amp;$A48),BP!$5:$5,AV$4))</f>
        <v>0</v>
      </c>
      <c r="AW48" s="3">
        <f ca="1">IF(AW$5="",0,SUMIFS(INDIRECT($S$2&amp;$A48&amp;":"&amp;$A48),BP!$5:$5,AW$4))</f>
        <v>0</v>
      </c>
      <c r="AX48" s="3">
        <f ca="1">IF(AX$5="",0,SUMIFS(INDIRECT($S$2&amp;$A48&amp;":"&amp;$A48),BP!$5:$5,AX$4))</f>
        <v>0</v>
      </c>
      <c r="AY48" s="3">
        <f ca="1">IF(AY$5="",0,SUMIFS(INDIRECT($S$2&amp;$A48&amp;":"&amp;$A48),BP!$5:$5,AY$4))</f>
        <v>0</v>
      </c>
      <c r="AZ48" s="3">
        <f ca="1">IF(AZ$5="",0,SUMIFS(INDIRECT($S$2&amp;$A48&amp;":"&amp;$A48),BP!$5:$5,AZ$4))</f>
        <v>0</v>
      </c>
      <c r="BA48" s="3">
        <f ca="1">IF(BA$5="",0,SUMIFS(INDIRECT($S$2&amp;$A48&amp;":"&amp;$A48),BP!$5:$5,BA$4))</f>
        <v>0</v>
      </c>
      <c r="BB48" s="3">
        <f ca="1">IF(BB$5="",0,SUMIFS(INDIRECT($S$2&amp;$A48&amp;":"&amp;$A48),BP!$5:$5,BB$4))</f>
        <v>0</v>
      </c>
      <c r="BC48" s="3">
        <f ca="1">IF(BC$5="",0,SUMIFS(INDIRECT($S$2&amp;$A48&amp;":"&amp;$A48),BP!$5:$5,BC$4))</f>
        <v>0</v>
      </c>
      <c r="BD48" s="3">
        <f ca="1">IF(BD$5="",0,SUMIFS(INDIRECT($S$2&amp;$A48&amp;":"&amp;$A48),BP!$5:$5,BD$4))</f>
        <v>0</v>
      </c>
      <c r="BE48" s="3">
        <f ca="1">IF(BE$5="",0,SUMIFS(INDIRECT($S$2&amp;$A48&amp;":"&amp;$A48),BP!$5:$5,BE$4))</f>
        <v>0</v>
      </c>
      <c r="BF48" s="3">
        <f ca="1">IF(BF$5="",0,SUMIFS(INDIRECT($S$2&amp;$A48&amp;":"&amp;$A48),BP!$5:$5,BF$4))</f>
        <v>0</v>
      </c>
      <c r="BG48" s="3">
        <f ca="1">IF(BG$5="",0,SUMIFS(INDIRECT($S$2&amp;$A48&amp;":"&amp;$A48),BP!$5:$5,BG$4))</f>
        <v>0</v>
      </c>
      <c r="BH48" s="3">
        <f ca="1">IF(BH$5="",0,SUMIFS(INDIRECT($S$2&amp;$A48&amp;":"&amp;$A48),BP!$5:$5,BH$4))</f>
        <v>0</v>
      </c>
      <c r="BI48" s="3">
        <f ca="1">IF(BI$5="",0,SUMIFS(INDIRECT($S$2&amp;$A48&amp;":"&amp;$A48),BP!$5:$5,BI$4))</f>
        <v>0</v>
      </c>
      <c r="BJ48" s="3">
        <f>IF(BJ$5="",0,SUMIFS(BP!48:48,BP!$5:$5,BJ$4))</f>
        <v>0</v>
      </c>
      <c r="BK48" s="3">
        <f>IF(BK$5="",0,SUMIFS(BP!48:48,BP!$5:$5,BK$4))</f>
        <v>0</v>
      </c>
      <c r="BL48" s="3">
        <f>IF(BL$5="",0,SUMIFS(BP!48:48,BP!$5:$5,BL$4))</f>
        <v>0</v>
      </c>
      <c r="BM48" s="3">
        <f>IF(BM$5="",0,SUMIFS(BP!48:48,BP!$5:$5,BM$4))</f>
        <v>0</v>
      </c>
      <c r="BN48" s="3">
        <f>IF(BN$5="",0,SUMIFS(BP!48:48,BP!$5:$5,BN$4))</f>
        <v>0</v>
      </c>
      <c r="BO48" s="3">
        <f>IF(BO$5="",0,SUMIFS(BP!48:48,BP!$5:$5,BO$4))</f>
        <v>0</v>
      </c>
      <c r="BP48" s="3">
        <f>IF(BP$5="",0,SUMIFS(BP!48:48,BP!$5:$5,BP$4))</f>
        <v>0</v>
      </c>
      <c r="BQ48" s="3">
        <f>IF(BQ$5="",0,SUMIFS(BP!48:48,BP!$5:$5,BQ$4))</f>
        <v>0</v>
      </c>
      <c r="BR48" s="3">
        <f>IF(BR$5="",0,SUMIFS(BP!48:48,BP!$5:$5,BR$4))</f>
        <v>0</v>
      </c>
      <c r="BS48" s="3">
        <f>IF(BS$5="",0,SUMIFS(BP!48:48,BP!$5:$5,BS$4))</f>
        <v>0</v>
      </c>
      <c r="BT48" s="3">
        <f>IF(BT$5="",0,SUMIFS(BP!48:48,BP!$5:$5,BT$4))</f>
        <v>0</v>
      </c>
      <c r="BU48" s="3">
        <f>IF(BU$5="",0,SUMIFS(BP!48:48,BP!$5:$5,BU$4))</f>
        <v>0</v>
      </c>
      <c r="BV48" s="3">
        <f>IF(BV$5="",0,SUMIFS(BP!48:48,BP!$5:$5,BV$4))</f>
        <v>0</v>
      </c>
      <c r="BW48" s="3">
        <f>IF(BW$5="",0,SUMIFS(BP!48:48,BP!$5:$5,BW$4))</f>
        <v>0</v>
      </c>
      <c r="BX48" s="3">
        <f>IF(BX$5="",0,SUMIFS(BP!48:48,BP!$5:$5,BX$4))</f>
        <v>0</v>
      </c>
      <c r="BY48" s="3">
        <f>IF(BY$5="",0,SUMIFS(BP!48:48,BP!$5:$5,BY$4))</f>
        <v>0</v>
      </c>
      <c r="BZ48" s="3">
        <f>IF(BZ$5="",0,SUMIFS(BP!48:48,BP!$5:$5,BZ$4))</f>
        <v>0</v>
      </c>
      <c r="CA48" s="3">
        <f>IF(CA$5="",0,SUMIFS(BP!48:48,BP!$5:$5,CA$4))</f>
        <v>0</v>
      </c>
      <c r="CB48" s="3">
        <f>IF(CB$5="",0,SUMIFS(BP!48:48,BP!$5:$5,CB$4))</f>
        <v>0</v>
      </c>
      <c r="CC48" s="3">
        <f>IF(CC$5="",0,SUMIFS(BP!48:48,BP!$5:$5,CC$4))</f>
        <v>0</v>
      </c>
      <c r="CD48" s="3">
        <f>IF(CD$5="",0,SUMIFS(BP!48:48,BP!$5:$5,CD$4))</f>
        <v>0</v>
      </c>
      <c r="CE48" s="3">
        <f>IF(CE$5="",0,SUMIFS(BP!48:48,BP!$5:$5,CE$4))</f>
        <v>0</v>
      </c>
      <c r="CF48" s="3">
        <f>IF(CF$5="",0,SUMIFS(BP!48:48,BP!$5:$5,CF$4))</f>
        <v>0</v>
      </c>
      <c r="CG48" s="3">
        <f>IF(CG$5="",0,SUMIFS(BP!48:48,BP!$5:$5,CG$4))</f>
        <v>0</v>
      </c>
      <c r="CH48" s="3">
        <f>IF(CH$5="",0,SUMIFS(BP!48:48,BP!$5:$5,CH$4))</f>
        <v>0</v>
      </c>
      <c r="CI48" s="3">
        <f>IF(CI$5="",0,SUMIFS(BP!48:48,BP!$5:$5,CI$4))</f>
        <v>0</v>
      </c>
      <c r="CJ48" s="3">
        <f>IF(CJ$5="",0,SUMIFS(BP!48:48,BP!$5:$5,CJ$4))</f>
        <v>0</v>
      </c>
      <c r="CK48" s="3">
        <f>IF(CK$5="",0,SUMIFS(BP!48:48,BP!$5:$5,CK$4))</f>
        <v>0</v>
      </c>
      <c r="CL48" s="3">
        <f>IF(CL$5="",0,SUMIFS(BP!48:48,BP!$5:$5,CL$4))</f>
        <v>0</v>
      </c>
      <c r="CM48" s="3">
        <f>IF(CM$5="",0,SUMIFS(BP!48:48,BP!$5:$5,CM$4))</f>
        <v>0</v>
      </c>
      <c r="CN48" s="3">
        <f>IF(CN$5="",0,SUMIFS(BP!48:48,BP!$5:$5,CN$4))</f>
        <v>0</v>
      </c>
      <c r="CO48" s="3">
        <f>IF(CO$5="",0,SUMIFS(BP!48:48,BP!$5:$5,CO$4))</f>
        <v>0</v>
      </c>
      <c r="CP48" s="3">
        <f>IF(CP$5="",0,SUMIFS(BP!48:48,BP!$5:$5,CP$4))</f>
        <v>0</v>
      </c>
      <c r="CQ48" s="3">
        <f>IF(CQ$5="",0,SUMIFS(BP!48:48,BP!$5:$5,CQ$4))</f>
        <v>0</v>
      </c>
      <c r="CR48" s="3">
        <f>IF(CR$5="",0,SUMIFS(BP!48:48,BP!$5:$5,CR$4))</f>
        <v>0</v>
      </c>
      <c r="CS48" s="3">
        <f>IF(CS$5="",0,SUMIFS(BP!48:48,BP!$5:$5,CS$4))</f>
        <v>0</v>
      </c>
      <c r="CT48" s="3">
        <f>IF(CT$5="",0,SUMIFS(BP!48:48,BP!$5:$5,CT$4))</f>
        <v>0</v>
      </c>
    </row>
    <row r="49" spans="1:98" s="2" customFormat="1" ht="10.199999999999999" x14ac:dyDescent="0.2">
      <c r="A49" s="11">
        <f>ROW()</f>
        <v>49</v>
      </c>
      <c r="E49" s="15"/>
      <c r="W49" s="5"/>
      <c r="Z49" s="3">
        <f ca="1">IF(Z$5="",0,SUMIFS(INDIRECT($S$2&amp;$A49&amp;":"&amp;$A49),BP!$5:$5,Z$4))</f>
        <v>0</v>
      </c>
      <c r="AA49" s="3">
        <f ca="1">IF(AA$5="",0,SUMIFS(INDIRECT($S$2&amp;$A49&amp;":"&amp;$A49),BP!$5:$5,AA$4))</f>
        <v>0</v>
      </c>
      <c r="AB49" s="3">
        <f ca="1">IF(AB$5="",0,SUMIFS(INDIRECT($S$2&amp;$A49&amp;":"&amp;$A49),BP!$5:$5,AB$4))</f>
        <v>0</v>
      </c>
      <c r="AC49" s="3">
        <f ca="1">IF(AC$5="",0,SUMIFS(INDIRECT($S$2&amp;$A49&amp;":"&amp;$A49),BP!$5:$5,AC$4))</f>
        <v>0</v>
      </c>
      <c r="AD49" s="3">
        <f ca="1">IF(AD$5="",0,SUMIFS(INDIRECT($S$2&amp;$A49&amp;":"&amp;$A49),BP!$5:$5,AD$4))</f>
        <v>0</v>
      </c>
      <c r="AE49" s="3">
        <f ca="1">IF(AE$5="",0,SUMIFS(INDIRECT($S$2&amp;$A49&amp;":"&amp;$A49),BP!$5:$5,AE$4))</f>
        <v>0</v>
      </c>
      <c r="AF49" s="3">
        <f ca="1">IF(AF$5="",0,SUMIFS(INDIRECT($S$2&amp;$A49&amp;":"&amp;$A49),BP!$5:$5,AF$4))</f>
        <v>0</v>
      </c>
      <c r="AG49" s="3">
        <f ca="1">IF(AG$5="",0,SUMIFS(INDIRECT($S$2&amp;$A49&amp;":"&amp;$A49),BP!$5:$5,AG$4))</f>
        <v>0</v>
      </c>
      <c r="AH49" s="3">
        <f ca="1">IF(AH$5="",0,SUMIFS(INDIRECT($S$2&amp;$A49&amp;":"&amp;$A49),BP!$5:$5,AH$4))</f>
        <v>0</v>
      </c>
      <c r="AI49" s="3">
        <f ca="1">IF(AI$5="",0,SUMIFS(INDIRECT($S$2&amp;$A49&amp;":"&amp;$A49),BP!$5:$5,AI$4))</f>
        <v>0</v>
      </c>
      <c r="AJ49" s="3">
        <f ca="1">IF(AJ$5="",0,SUMIFS(INDIRECT($S$2&amp;$A49&amp;":"&amp;$A49),BP!$5:$5,AJ$4))</f>
        <v>0</v>
      </c>
      <c r="AK49" s="3">
        <f ca="1">IF(AK$5="",0,SUMIFS(INDIRECT($S$2&amp;$A49&amp;":"&amp;$A49),BP!$5:$5,AK$4))</f>
        <v>0</v>
      </c>
      <c r="AL49" s="3">
        <f ca="1">IF(AL$5="",0,SUMIFS(INDIRECT($S$2&amp;$A49&amp;":"&amp;$A49),BP!$5:$5,AL$4))</f>
        <v>0</v>
      </c>
      <c r="AM49" s="3">
        <f ca="1">IF(AM$5="",0,SUMIFS(INDIRECT($S$2&amp;$A49&amp;":"&amp;$A49),BP!$5:$5,AM$4))</f>
        <v>0</v>
      </c>
      <c r="AN49" s="3">
        <f ca="1">IF(AN$5="",0,SUMIFS(INDIRECT($S$2&amp;$A49&amp;":"&amp;$A49),BP!$5:$5,AN$4))</f>
        <v>0</v>
      </c>
      <c r="AO49" s="3">
        <f ca="1">IF(AO$5="",0,SUMIFS(INDIRECT($S$2&amp;$A49&amp;":"&amp;$A49),BP!$5:$5,AO$4))</f>
        <v>0</v>
      </c>
      <c r="AP49" s="3">
        <f ca="1">IF(AP$5="",0,SUMIFS(INDIRECT($S$2&amp;$A49&amp;":"&amp;$A49),BP!$5:$5,AP$4))</f>
        <v>0</v>
      </c>
      <c r="AQ49" s="3">
        <f ca="1">IF(AQ$5="",0,SUMIFS(INDIRECT($S$2&amp;$A49&amp;":"&amp;$A49),BP!$5:$5,AQ$4))</f>
        <v>0</v>
      </c>
      <c r="AR49" s="3">
        <f ca="1">IF(AR$5="",0,SUMIFS(INDIRECT($S$2&amp;$A49&amp;":"&amp;$A49),BP!$5:$5,AR$4))</f>
        <v>0</v>
      </c>
      <c r="AS49" s="3">
        <f ca="1">IF(AS$5="",0,SUMIFS(INDIRECT($S$2&amp;$A49&amp;":"&amp;$A49),BP!$5:$5,AS$4))</f>
        <v>0</v>
      </c>
      <c r="AT49" s="3">
        <f ca="1">IF(AT$5="",0,SUMIFS(INDIRECT($S$2&amp;$A49&amp;":"&amp;$A49),BP!$5:$5,AT$4))</f>
        <v>0</v>
      </c>
      <c r="AU49" s="3">
        <f ca="1">IF(AU$5="",0,SUMIFS(INDIRECT($S$2&amp;$A49&amp;":"&amp;$A49),BP!$5:$5,AU$4))</f>
        <v>0</v>
      </c>
      <c r="AV49" s="3">
        <f ca="1">IF(AV$5="",0,SUMIFS(INDIRECT($S$2&amp;$A49&amp;":"&amp;$A49),BP!$5:$5,AV$4))</f>
        <v>0</v>
      </c>
      <c r="AW49" s="3">
        <f ca="1">IF(AW$5="",0,SUMIFS(INDIRECT($S$2&amp;$A49&amp;":"&amp;$A49),BP!$5:$5,AW$4))</f>
        <v>0</v>
      </c>
      <c r="AX49" s="3">
        <f ca="1">IF(AX$5="",0,SUMIFS(INDIRECT($S$2&amp;$A49&amp;":"&amp;$A49),BP!$5:$5,AX$4))</f>
        <v>0</v>
      </c>
      <c r="AY49" s="3">
        <f ca="1">IF(AY$5="",0,SUMIFS(INDIRECT($S$2&amp;$A49&amp;":"&amp;$A49),BP!$5:$5,AY$4))</f>
        <v>0</v>
      </c>
      <c r="AZ49" s="3">
        <f ca="1">IF(AZ$5="",0,SUMIFS(INDIRECT($S$2&amp;$A49&amp;":"&amp;$A49),BP!$5:$5,AZ$4))</f>
        <v>0</v>
      </c>
      <c r="BA49" s="3">
        <f ca="1">IF(BA$5="",0,SUMIFS(INDIRECT($S$2&amp;$A49&amp;":"&amp;$A49),BP!$5:$5,BA$4))</f>
        <v>0</v>
      </c>
      <c r="BB49" s="3">
        <f ca="1">IF(BB$5="",0,SUMIFS(INDIRECT($S$2&amp;$A49&amp;":"&amp;$A49),BP!$5:$5,BB$4))</f>
        <v>0</v>
      </c>
      <c r="BC49" s="3">
        <f ca="1">IF(BC$5="",0,SUMIFS(INDIRECT($S$2&amp;$A49&amp;":"&amp;$A49),BP!$5:$5,BC$4))</f>
        <v>0</v>
      </c>
      <c r="BD49" s="3">
        <f ca="1">IF(BD$5="",0,SUMIFS(INDIRECT($S$2&amp;$A49&amp;":"&amp;$A49),BP!$5:$5,BD$4))</f>
        <v>0</v>
      </c>
      <c r="BE49" s="3">
        <f ca="1">IF(BE$5="",0,SUMIFS(INDIRECT($S$2&amp;$A49&amp;":"&amp;$A49),BP!$5:$5,BE$4))</f>
        <v>0</v>
      </c>
      <c r="BF49" s="3">
        <f ca="1">IF(BF$5="",0,SUMIFS(INDIRECT($S$2&amp;$A49&amp;":"&amp;$A49),BP!$5:$5,BF$4))</f>
        <v>0</v>
      </c>
      <c r="BG49" s="3">
        <f ca="1">IF(BG$5="",0,SUMIFS(INDIRECT($S$2&amp;$A49&amp;":"&amp;$A49),BP!$5:$5,BG$4))</f>
        <v>0</v>
      </c>
      <c r="BH49" s="3">
        <f ca="1">IF(BH$5="",0,SUMIFS(INDIRECT($S$2&amp;$A49&amp;":"&amp;$A49),BP!$5:$5,BH$4))</f>
        <v>0</v>
      </c>
      <c r="BI49" s="3">
        <f ca="1">IF(BI$5="",0,SUMIFS(INDIRECT($S$2&amp;$A49&amp;":"&amp;$A49),BP!$5:$5,BI$4))</f>
        <v>0</v>
      </c>
      <c r="BJ49" s="3">
        <f>IF(BJ$5="",0,SUMIFS(BP!49:49,BP!$5:$5,BJ$4))</f>
        <v>0</v>
      </c>
      <c r="BK49" s="3">
        <f>IF(BK$5="",0,SUMIFS(BP!49:49,BP!$5:$5,BK$4))</f>
        <v>0</v>
      </c>
      <c r="BL49" s="3">
        <f>IF(BL$5="",0,SUMIFS(BP!49:49,BP!$5:$5,BL$4))</f>
        <v>0</v>
      </c>
      <c r="BM49" s="3">
        <f>IF(BM$5="",0,SUMIFS(BP!49:49,BP!$5:$5,BM$4))</f>
        <v>0</v>
      </c>
      <c r="BN49" s="3">
        <f>IF(BN$5="",0,SUMIFS(BP!49:49,BP!$5:$5,BN$4))</f>
        <v>0</v>
      </c>
      <c r="BO49" s="3">
        <f>IF(BO$5="",0,SUMIFS(BP!49:49,BP!$5:$5,BO$4))</f>
        <v>0</v>
      </c>
      <c r="BP49" s="3">
        <f>IF(BP$5="",0,SUMIFS(BP!49:49,BP!$5:$5,BP$4))</f>
        <v>0</v>
      </c>
      <c r="BQ49" s="3">
        <f>IF(BQ$5="",0,SUMIFS(BP!49:49,BP!$5:$5,BQ$4))</f>
        <v>0</v>
      </c>
      <c r="BR49" s="3">
        <f>IF(BR$5="",0,SUMIFS(BP!49:49,BP!$5:$5,BR$4))</f>
        <v>0</v>
      </c>
      <c r="BS49" s="3">
        <f>IF(BS$5="",0,SUMIFS(BP!49:49,BP!$5:$5,BS$4))</f>
        <v>0</v>
      </c>
      <c r="BT49" s="3">
        <f>IF(BT$5="",0,SUMIFS(BP!49:49,BP!$5:$5,BT$4))</f>
        <v>0</v>
      </c>
      <c r="BU49" s="3">
        <f>IF(BU$5="",0,SUMIFS(BP!49:49,BP!$5:$5,BU$4))</f>
        <v>0</v>
      </c>
      <c r="BV49" s="3">
        <f>IF(BV$5="",0,SUMIFS(BP!49:49,BP!$5:$5,BV$4))</f>
        <v>0</v>
      </c>
      <c r="BW49" s="3">
        <f>IF(BW$5="",0,SUMIFS(BP!49:49,BP!$5:$5,BW$4))</f>
        <v>0</v>
      </c>
      <c r="BX49" s="3">
        <f>IF(BX$5="",0,SUMIFS(BP!49:49,BP!$5:$5,BX$4))</f>
        <v>0</v>
      </c>
      <c r="BY49" s="3">
        <f>IF(BY$5="",0,SUMIFS(BP!49:49,BP!$5:$5,BY$4))</f>
        <v>0</v>
      </c>
      <c r="BZ49" s="3">
        <f>IF(BZ$5="",0,SUMIFS(BP!49:49,BP!$5:$5,BZ$4))</f>
        <v>0</v>
      </c>
      <c r="CA49" s="3">
        <f>IF(CA$5="",0,SUMIFS(BP!49:49,BP!$5:$5,CA$4))</f>
        <v>0</v>
      </c>
      <c r="CB49" s="3">
        <f>IF(CB$5="",0,SUMIFS(BP!49:49,BP!$5:$5,CB$4))</f>
        <v>0</v>
      </c>
      <c r="CC49" s="3">
        <f>IF(CC$5="",0,SUMIFS(BP!49:49,BP!$5:$5,CC$4))</f>
        <v>0</v>
      </c>
      <c r="CD49" s="3">
        <f>IF(CD$5="",0,SUMIFS(BP!49:49,BP!$5:$5,CD$4))</f>
        <v>0</v>
      </c>
      <c r="CE49" s="3">
        <f>IF(CE$5="",0,SUMIFS(BP!49:49,BP!$5:$5,CE$4))</f>
        <v>0</v>
      </c>
      <c r="CF49" s="3">
        <f>IF(CF$5="",0,SUMIFS(BP!49:49,BP!$5:$5,CF$4))</f>
        <v>0</v>
      </c>
      <c r="CG49" s="3">
        <f>IF(CG$5="",0,SUMIFS(BP!49:49,BP!$5:$5,CG$4))</f>
        <v>0</v>
      </c>
      <c r="CH49" s="3">
        <f>IF(CH$5="",0,SUMIFS(BP!49:49,BP!$5:$5,CH$4))</f>
        <v>0</v>
      </c>
      <c r="CI49" s="3">
        <f>IF(CI$5="",0,SUMIFS(BP!49:49,BP!$5:$5,CI$4))</f>
        <v>0</v>
      </c>
      <c r="CJ49" s="3">
        <f>IF(CJ$5="",0,SUMIFS(BP!49:49,BP!$5:$5,CJ$4))</f>
        <v>0</v>
      </c>
      <c r="CK49" s="3">
        <f>IF(CK$5="",0,SUMIFS(BP!49:49,BP!$5:$5,CK$4))</f>
        <v>0</v>
      </c>
      <c r="CL49" s="3">
        <f>IF(CL$5="",0,SUMIFS(BP!49:49,BP!$5:$5,CL$4))</f>
        <v>0</v>
      </c>
      <c r="CM49" s="3">
        <f>IF(CM$5="",0,SUMIFS(BP!49:49,BP!$5:$5,CM$4))</f>
        <v>0</v>
      </c>
      <c r="CN49" s="3">
        <f>IF(CN$5="",0,SUMIFS(BP!49:49,BP!$5:$5,CN$4))</f>
        <v>0</v>
      </c>
      <c r="CO49" s="3">
        <f>IF(CO$5="",0,SUMIFS(BP!49:49,BP!$5:$5,CO$4))</f>
        <v>0</v>
      </c>
      <c r="CP49" s="3">
        <f>IF(CP$5="",0,SUMIFS(BP!49:49,BP!$5:$5,CP$4))</f>
        <v>0</v>
      </c>
      <c r="CQ49" s="3">
        <f>IF(CQ$5="",0,SUMIFS(BP!49:49,BP!$5:$5,CQ$4))</f>
        <v>0</v>
      </c>
      <c r="CR49" s="3">
        <f>IF(CR$5="",0,SUMIFS(BP!49:49,BP!$5:$5,CR$4))</f>
        <v>0</v>
      </c>
      <c r="CS49" s="3">
        <f>IF(CS$5="",0,SUMIFS(BP!49:49,BP!$5:$5,CS$4))</f>
        <v>0</v>
      </c>
      <c r="CT49" s="3">
        <f>IF(CT$5="",0,SUMIFS(BP!49:49,BP!$5:$5,CT$4))</f>
        <v>0</v>
      </c>
    </row>
    <row r="50" spans="1:98" s="2" customFormat="1" ht="10.199999999999999" x14ac:dyDescent="0.2">
      <c r="A50" s="11">
        <f>ROW()</f>
        <v>50</v>
      </c>
      <c r="E50" s="15"/>
      <c r="W50" s="5"/>
      <c r="Z50" s="3">
        <f ca="1">IF(Z$5="",0,SUMIFS(INDIRECT($S$2&amp;$A50&amp;":"&amp;$A50),BP!$5:$5,Z$4))</f>
        <v>0</v>
      </c>
      <c r="AA50" s="3">
        <f ca="1">IF(AA$5="",0,SUMIFS(INDIRECT($S$2&amp;$A50&amp;":"&amp;$A50),BP!$5:$5,AA$4))</f>
        <v>0</v>
      </c>
      <c r="AB50" s="3">
        <f ca="1">IF(AB$5="",0,SUMIFS(INDIRECT($S$2&amp;$A50&amp;":"&amp;$A50),BP!$5:$5,AB$4))</f>
        <v>0</v>
      </c>
      <c r="AC50" s="3">
        <f ca="1">IF(AC$5="",0,SUMIFS(INDIRECT($S$2&amp;$A50&amp;":"&amp;$A50),BP!$5:$5,AC$4))</f>
        <v>0</v>
      </c>
      <c r="AD50" s="3">
        <f ca="1">IF(AD$5="",0,SUMIFS(INDIRECT($S$2&amp;$A50&amp;":"&amp;$A50),BP!$5:$5,AD$4))</f>
        <v>0</v>
      </c>
      <c r="AE50" s="3">
        <f ca="1">IF(AE$5="",0,SUMIFS(INDIRECT($S$2&amp;$A50&amp;":"&amp;$A50),BP!$5:$5,AE$4))</f>
        <v>0</v>
      </c>
      <c r="AF50" s="3">
        <f ca="1">IF(AF$5="",0,SUMIFS(INDIRECT($S$2&amp;$A50&amp;":"&amp;$A50),BP!$5:$5,AF$4))</f>
        <v>0</v>
      </c>
      <c r="AG50" s="3">
        <f ca="1">IF(AG$5="",0,SUMIFS(INDIRECT($S$2&amp;$A50&amp;":"&amp;$A50),BP!$5:$5,AG$4))</f>
        <v>0</v>
      </c>
      <c r="AH50" s="3">
        <f ca="1">IF(AH$5="",0,SUMIFS(INDIRECT($S$2&amp;$A50&amp;":"&amp;$A50),BP!$5:$5,AH$4))</f>
        <v>0</v>
      </c>
      <c r="AI50" s="3">
        <f ca="1">IF(AI$5="",0,SUMIFS(INDIRECT($S$2&amp;$A50&amp;":"&amp;$A50),BP!$5:$5,AI$4))</f>
        <v>0</v>
      </c>
      <c r="AJ50" s="3">
        <f ca="1">IF(AJ$5="",0,SUMIFS(INDIRECT($S$2&amp;$A50&amp;":"&amp;$A50),BP!$5:$5,AJ$4))</f>
        <v>0</v>
      </c>
      <c r="AK50" s="3">
        <f ca="1">IF(AK$5="",0,SUMIFS(INDIRECT($S$2&amp;$A50&amp;":"&amp;$A50),BP!$5:$5,AK$4))</f>
        <v>0</v>
      </c>
      <c r="AL50" s="3">
        <f ca="1">IF(AL$5="",0,SUMIFS(INDIRECT($S$2&amp;$A50&amp;":"&amp;$A50),BP!$5:$5,AL$4))</f>
        <v>0</v>
      </c>
      <c r="AM50" s="3">
        <f ca="1">IF(AM$5="",0,SUMIFS(INDIRECT($S$2&amp;$A50&amp;":"&amp;$A50),BP!$5:$5,AM$4))</f>
        <v>0</v>
      </c>
      <c r="AN50" s="3">
        <f ca="1">IF(AN$5="",0,SUMIFS(INDIRECT($S$2&amp;$A50&amp;":"&amp;$A50),BP!$5:$5,AN$4))</f>
        <v>0</v>
      </c>
      <c r="AO50" s="3">
        <f ca="1">IF(AO$5="",0,SUMIFS(INDIRECT($S$2&amp;$A50&amp;":"&amp;$A50),BP!$5:$5,AO$4))</f>
        <v>0</v>
      </c>
      <c r="AP50" s="3">
        <f ca="1">IF(AP$5="",0,SUMIFS(INDIRECT($S$2&amp;$A50&amp;":"&amp;$A50),BP!$5:$5,AP$4))</f>
        <v>0</v>
      </c>
      <c r="AQ50" s="3">
        <f ca="1">IF(AQ$5="",0,SUMIFS(INDIRECT($S$2&amp;$A50&amp;":"&amp;$A50),BP!$5:$5,AQ$4))</f>
        <v>0</v>
      </c>
      <c r="AR50" s="3">
        <f ca="1">IF(AR$5="",0,SUMIFS(INDIRECT($S$2&amp;$A50&amp;":"&amp;$A50),BP!$5:$5,AR$4))</f>
        <v>0</v>
      </c>
      <c r="AS50" s="3">
        <f ca="1">IF(AS$5="",0,SUMIFS(INDIRECT($S$2&amp;$A50&amp;":"&amp;$A50),BP!$5:$5,AS$4))</f>
        <v>0</v>
      </c>
      <c r="AT50" s="3">
        <f ca="1">IF(AT$5="",0,SUMIFS(INDIRECT($S$2&amp;$A50&amp;":"&amp;$A50),BP!$5:$5,AT$4))</f>
        <v>0</v>
      </c>
      <c r="AU50" s="3">
        <f ca="1">IF(AU$5="",0,SUMIFS(INDIRECT($S$2&amp;$A50&amp;":"&amp;$A50),BP!$5:$5,AU$4))</f>
        <v>0</v>
      </c>
      <c r="AV50" s="3">
        <f ca="1">IF(AV$5="",0,SUMIFS(INDIRECT($S$2&amp;$A50&amp;":"&amp;$A50),BP!$5:$5,AV$4))</f>
        <v>0</v>
      </c>
      <c r="AW50" s="3">
        <f ca="1">IF(AW$5="",0,SUMIFS(INDIRECT($S$2&amp;$A50&amp;":"&amp;$A50),BP!$5:$5,AW$4))</f>
        <v>0</v>
      </c>
      <c r="AX50" s="3">
        <f ca="1">IF(AX$5="",0,SUMIFS(INDIRECT($S$2&amp;$A50&amp;":"&amp;$A50),BP!$5:$5,AX$4))</f>
        <v>0</v>
      </c>
      <c r="AY50" s="3">
        <f ca="1">IF(AY$5="",0,SUMIFS(INDIRECT($S$2&amp;$A50&amp;":"&amp;$A50),BP!$5:$5,AY$4))</f>
        <v>0</v>
      </c>
      <c r="AZ50" s="3">
        <f ca="1">IF(AZ$5="",0,SUMIFS(INDIRECT($S$2&amp;$A50&amp;":"&amp;$A50),BP!$5:$5,AZ$4))</f>
        <v>0</v>
      </c>
      <c r="BA50" s="3">
        <f ca="1">IF(BA$5="",0,SUMIFS(INDIRECT($S$2&amp;$A50&amp;":"&amp;$A50),BP!$5:$5,BA$4))</f>
        <v>0</v>
      </c>
      <c r="BB50" s="3">
        <f ca="1">IF(BB$5="",0,SUMIFS(INDIRECT($S$2&amp;$A50&amp;":"&amp;$A50),BP!$5:$5,BB$4))</f>
        <v>0</v>
      </c>
      <c r="BC50" s="3">
        <f ca="1">IF(BC$5="",0,SUMIFS(INDIRECT($S$2&amp;$A50&amp;":"&amp;$A50),BP!$5:$5,BC$4))</f>
        <v>0</v>
      </c>
      <c r="BD50" s="3">
        <f ca="1">IF(BD$5="",0,SUMIFS(INDIRECT($S$2&amp;$A50&amp;":"&amp;$A50),BP!$5:$5,BD$4))</f>
        <v>0</v>
      </c>
      <c r="BE50" s="3">
        <f ca="1">IF(BE$5="",0,SUMIFS(INDIRECT($S$2&amp;$A50&amp;":"&amp;$A50),BP!$5:$5,BE$4))</f>
        <v>0</v>
      </c>
      <c r="BF50" s="3">
        <f ca="1">IF(BF$5="",0,SUMIFS(INDIRECT($S$2&amp;$A50&amp;":"&amp;$A50),BP!$5:$5,BF$4))</f>
        <v>0</v>
      </c>
      <c r="BG50" s="3">
        <f ca="1">IF(BG$5="",0,SUMIFS(INDIRECT($S$2&amp;$A50&amp;":"&amp;$A50),BP!$5:$5,BG$4))</f>
        <v>0</v>
      </c>
      <c r="BH50" s="3">
        <f ca="1">IF(BH$5="",0,SUMIFS(INDIRECT($S$2&amp;$A50&amp;":"&amp;$A50),BP!$5:$5,BH$4))</f>
        <v>0</v>
      </c>
      <c r="BI50" s="3">
        <f ca="1">IF(BI$5="",0,SUMIFS(INDIRECT($S$2&amp;$A50&amp;":"&amp;$A50),BP!$5:$5,BI$4))</f>
        <v>0</v>
      </c>
      <c r="BJ50" s="3">
        <f>IF(BJ$5="",0,SUMIFS(BP!50:50,BP!$5:$5,BJ$4))</f>
        <v>0</v>
      </c>
      <c r="BK50" s="3">
        <f>IF(BK$5="",0,SUMIFS(BP!50:50,BP!$5:$5,BK$4))</f>
        <v>0</v>
      </c>
      <c r="BL50" s="3">
        <f>IF(BL$5="",0,SUMIFS(BP!50:50,BP!$5:$5,BL$4))</f>
        <v>0</v>
      </c>
      <c r="BM50" s="3">
        <f>IF(BM$5="",0,SUMIFS(BP!50:50,BP!$5:$5,BM$4))</f>
        <v>0</v>
      </c>
      <c r="BN50" s="3">
        <f>IF(BN$5="",0,SUMIFS(BP!50:50,BP!$5:$5,BN$4))</f>
        <v>0</v>
      </c>
      <c r="BO50" s="3">
        <f>IF(BO$5="",0,SUMIFS(BP!50:50,BP!$5:$5,BO$4))</f>
        <v>0</v>
      </c>
      <c r="BP50" s="3">
        <f>IF(BP$5="",0,SUMIFS(BP!50:50,BP!$5:$5,BP$4))</f>
        <v>0</v>
      </c>
      <c r="BQ50" s="3">
        <f>IF(BQ$5="",0,SUMIFS(BP!50:50,BP!$5:$5,BQ$4))</f>
        <v>0</v>
      </c>
      <c r="BR50" s="3">
        <f>IF(BR$5="",0,SUMIFS(BP!50:50,BP!$5:$5,BR$4))</f>
        <v>0</v>
      </c>
      <c r="BS50" s="3">
        <f>IF(BS$5="",0,SUMIFS(BP!50:50,BP!$5:$5,BS$4))</f>
        <v>0</v>
      </c>
      <c r="BT50" s="3">
        <f>IF(BT$5="",0,SUMIFS(BP!50:50,BP!$5:$5,BT$4))</f>
        <v>0</v>
      </c>
      <c r="BU50" s="3">
        <f>IF(BU$5="",0,SUMIFS(BP!50:50,BP!$5:$5,BU$4))</f>
        <v>0</v>
      </c>
      <c r="BV50" s="3">
        <f>IF(BV$5="",0,SUMIFS(BP!50:50,BP!$5:$5,BV$4))</f>
        <v>0</v>
      </c>
      <c r="BW50" s="3">
        <f>IF(BW$5="",0,SUMIFS(BP!50:50,BP!$5:$5,BW$4))</f>
        <v>0</v>
      </c>
      <c r="BX50" s="3">
        <f>IF(BX$5="",0,SUMIFS(BP!50:50,BP!$5:$5,BX$4))</f>
        <v>0</v>
      </c>
      <c r="BY50" s="3">
        <f>IF(BY$5="",0,SUMIFS(BP!50:50,BP!$5:$5,BY$4))</f>
        <v>0</v>
      </c>
      <c r="BZ50" s="3">
        <f>IF(BZ$5="",0,SUMIFS(BP!50:50,BP!$5:$5,BZ$4))</f>
        <v>0</v>
      </c>
      <c r="CA50" s="3">
        <f>IF(CA$5="",0,SUMIFS(BP!50:50,BP!$5:$5,CA$4))</f>
        <v>0</v>
      </c>
      <c r="CB50" s="3">
        <f>IF(CB$5="",0,SUMIFS(BP!50:50,BP!$5:$5,CB$4))</f>
        <v>0</v>
      </c>
      <c r="CC50" s="3">
        <f>IF(CC$5="",0,SUMIFS(BP!50:50,BP!$5:$5,CC$4))</f>
        <v>0</v>
      </c>
      <c r="CD50" s="3">
        <f>IF(CD$5="",0,SUMIFS(BP!50:50,BP!$5:$5,CD$4))</f>
        <v>0</v>
      </c>
      <c r="CE50" s="3">
        <f>IF(CE$5="",0,SUMIFS(BP!50:50,BP!$5:$5,CE$4))</f>
        <v>0</v>
      </c>
      <c r="CF50" s="3">
        <f>IF(CF$5="",0,SUMIFS(BP!50:50,BP!$5:$5,CF$4))</f>
        <v>0</v>
      </c>
      <c r="CG50" s="3">
        <f>IF(CG$5="",0,SUMIFS(BP!50:50,BP!$5:$5,CG$4))</f>
        <v>0</v>
      </c>
      <c r="CH50" s="3">
        <f>IF(CH$5="",0,SUMIFS(BP!50:50,BP!$5:$5,CH$4))</f>
        <v>0</v>
      </c>
      <c r="CI50" s="3">
        <f>IF(CI$5="",0,SUMIFS(BP!50:50,BP!$5:$5,CI$4))</f>
        <v>0</v>
      </c>
      <c r="CJ50" s="3">
        <f>IF(CJ$5="",0,SUMIFS(BP!50:50,BP!$5:$5,CJ$4))</f>
        <v>0</v>
      </c>
      <c r="CK50" s="3">
        <f>IF(CK$5="",0,SUMIFS(BP!50:50,BP!$5:$5,CK$4))</f>
        <v>0</v>
      </c>
      <c r="CL50" s="3">
        <f>IF(CL$5="",0,SUMIFS(BP!50:50,BP!$5:$5,CL$4))</f>
        <v>0</v>
      </c>
      <c r="CM50" s="3">
        <f>IF(CM$5="",0,SUMIFS(BP!50:50,BP!$5:$5,CM$4))</f>
        <v>0</v>
      </c>
      <c r="CN50" s="3">
        <f>IF(CN$5="",0,SUMIFS(BP!50:50,BP!$5:$5,CN$4))</f>
        <v>0</v>
      </c>
      <c r="CO50" s="3">
        <f>IF(CO$5="",0,SUMIFS(BP!50:50,BP!$5:$5,CO$4))</f>
        <v>0</v>
      </c>
      <c r="CP50" s="3">
        <f>IF(CP$5="",0,SUMIFS(BP!50:50,BP!$5:$5,CP$4))</f>
        <v>0</v>
      </c>
      <c r="CQ50" s="3">
        <f>IF(CQ$5="",0,SUMIFS(BP!50:50,BP!$5:$5,CQ$4))</f>
        <v>0</v>
      </c>
      <c r="CR50" s="3">
        <f>IF(CR$5="",0,SUMIFS(BP!50:50,BP!$5:$5,CR$4))</f>
        <v>0</v>
      </c>
      <c r="CS50" s="3">
        <f>IF(CS$5="",0,SUMIFS(BP!50:50,BP!$5:$5,CS$4))</f>
        <v>0</v>
      </c>
      <c r="CT50" s="3">
        <f>IF(CT$5="",0,SUMIFS(BP!50:50,BP!$5:$5,CT$4))</f>
        <v>0</v>
      </c>
    </row>
    <row r="51" spans="1:98" s="2" customFormat="1" ht="10.199999999999999" x14ac:dyDescent="0.2">
      <c r="A51" s="11">
        <f>ROW()</f>
        <v>51</v>
      </c>
      <c r="E51" s="15"/>
      <c r="W51" s="5"/>
      <c r="Z51" s="3">
        <f ca="1">IF(Z$5="",0,SUMIFS(INDIRECT($S$2&amp;$A51&amp;":"&amp;$A51),BP!$5:$5,Z$4))</f>
        <v>0</v>
      </c>
      <c r="AA51" s="3">
        <f ca="1">IF(AA$5="",0,SUMIFS(INDIRECT($S$2&amp;$A51&amp;":"&amp;$A51),BP!$5:$5,AA$4))</f>
        <v>0</v>
      </c>
      <c r="AB51" s="3">
        <f ca="1">IF(AB$5="",0,SUMIFS(INDIRECT($S$2&amp;$A51&amp;":"&amp;$A51),BP!$5:$5,AB$4))</f>
        <v>0</v>
      </c>
      <c r="AC51" s="3">
        <f ca="1">IF(AC$5="",0,SUMIFS(INDIRECT($S$2&amp;$A51&amp;":"&amp;$A51),BP!$5:$5,AC$4))</f>
        <v>0</v>
      </c>
      <c r="AD51" s="3">
        <f ca="1">IF(AD$5="",0,SUMIFS(INDIRECT($S$2&amp;$A51&amp;":"&amp;$A51),BP!$5:$5,AD$4))</f>
        <v>0</v>
      </c>
      <c r="AE51" s="3">
        <f ca="1">IF(AE$5="",0,SUMIFS(INDIRECT($S$2&amp;$A51&amp;":"&amp;$A51),BP!$5:$5,AE$4))</f>
        <v>0</v>
      </c>
      <c r="AF51" s="3">
        <f ca="1">IF(AF$5="",0,SUMIFS(INDIRECT($S$2&amp;$A51&amp;":"&amp;$A51),BP!$5:$5,AF$4))</f>
        <v>0</v>
      </c>
      <c r="AG51" s="3">
        <f ca="1">IF(AG$5="",0,SUMIFS(INDIRECT($S$2&amp;$A51&amp;":"&amp;$A51),BP!$5:$5,AG$4))</f>
        <v>0</v>
      </c>
      <c r="AH51" s="3">
        <f ca="1">IF(AH$5="",0,SUMIFS(INDIRECT($S$2&amp;$A51&amp;":"&amp;$A51),BP!$5:$5,AH$4))</f>
        <v>0</v>
      </c>
      <c r="AI51" s="3">
        <f ca="1">IF(AI$5="",0,SUMIFS(INDIRECT($S$2&amp;$A51&amp;":"&amp;$A51),BP!$5:$5,AI$4))</f>
        <v>0</v>
      </c>
      <c r="AJ51" s="3">
        <f ca="1">IF(AJ$5="",0,SUMIFS(INDIRECT($S$2&amp;$A51&amp;":"&amp;$A51),BP!$5:$5,AJ$4))</f>
        <v>0</v>
      </c>
      <c r="AK51" s="3">
        <f ca="1">IF(AK$5="",0,SUMIFS(INDIRECT($S$2&amp;$A51&amp;":"&amp;$A51),BP!$5:$5,AK$4))</f>
        <v>0</v>
      </c>
      <c r="AL51" s="3">
        <f ca="1">IF(AL$5="",0,SUMIFS(INDIRECT($S$2&amp;$A51&amp;":"&amp;$A51),BP!$5:$5,AL$4))</f>
        <v>0</v>
      </c>
      <c r="AM51" s="3">
        <f ca="1">IF(AM$5="",0,SUMIFS(INDIRECT($S$2&amp;$A51&amp;":"&amp;$A51),BP!$5:$5,AM$4))</f>
        <v>0</v>
      </c>
      <c r="AN51" s="3">
        <f ca="1">IF(AN$5="",0,SUMIFS(INDIRECT($S$2&amp;$A51&amp;":"&amp;$A51),BP!$5:$5,AN$4))</f>
        <v>0</v>
      </c>
      <c r="AO51" s="3">
        <f ca="1">IF(AO$5="",0,SUMIFS(INDIRECT($S$2&amp;$A51&amp;":"&amp;$A51),BP!$5:$5,AO$4))</f>
        <v>0</v>
      </c>
      <c r="AP51" s="3">
        <f ca="1">IF(AP$5="",0,SUMIFS(INDIRECT($S$2&amp;$A51&amp;":"&amp;$A51),BP!$5:$5,AP$4))</f>
        <v>0</v>
      </c>
      <c r="AQ51" s="3">
        <f ca="1">IF(AQ$5="",0,SUMIFS(INDIRECT($S$2&amp;$A51&amp;":"&amp;$A51),BP!$5:$5,AQ$4))</f>
        <v>0</v>
      </c>
      <c r="AR51" s="3">
        <f ca="1">IF(AR$5="",0,SUMIFS(INDIRECT($S$2&amp;$A51&amp;":"&amp;$A51),BP!$5:$5,AR$4))</f>
        <v>0</v>
      </c>
      <c r="AS51" s="3">
        <f ca="1">IF(AS$5="",0,SUMIFS(INDIRECT($S$2&amp;$A51&amp;":"&amp;$A51),BP!$5:$5,AS$4))</f>
        <v>0</v>
      </c>
      <c r="AT51" s="3">
        <f ca="1">IF(AT$5="",0,SUMIFS(INDIRECT($S$2&amp;$A51&amp;":"&amp;$A51),BP!$5:$5,AT$4))</f>
        <v>0</v>
      </c>
      <c r="AU51" s="3">
        <f ca="1">IF(AU$5="",0,SUMIFS(INDIRECT($S$2&amp;$A51&amp;":"&amp;$A51),BP!$5:$5,AU$4))</f>
        <v>0</v>
      </c>
      <c r="AV51" s="3">
        <f ca="1">IF(AV$5="",0,SUMIFS(INDIRECT($S$2&amp;$A51&amp;":"&amp;$A51),BP!$5:$5,AV$4))</f>
        <v>0</v>
      </c>
      <c r="AW51" s="3">
        <f ca="1">IF(AW$5="",0,SUMIFS(INDIRECT($S$2&amp;$A51&amp;":"&amp;$A51),BP!$5:$5,AW$4))</f>
        <v>0</v>
      </c>
      <c r="AX51" s="3">
        <f ca="1">IF(AX$5="",0,SUMIFS(INDIRECT($S$2&amp;$A51&amp;":"&amp;$A51),BP!$5:$5,AX$4))</f>
        <v>0</v>
      </c>
      <c r="AY51" s="3">
        <f ca="1">IF(AY$5="",0,SUMIFS(INDIRECT($S$2&amp;$A51&amp;":"&amp;$A51),BP!$5:$5,AY$4))</f>
        <v>0</v>
      </c>
      <c r="AZ51" s="3">
        <f ca="1">IF(AZ$5="",0,SUMIFS(INDIRECT($S$2&amp;$A51&amp;":"&amp;$A51),BP!$5:$5,AZ$4))</f>
        <v>0</v>
      </c>
      <c r="BA51" s="3">
        <f ca="1">IF(BA$5="",0,SUMIFS(INDIRECT($S$2&amp;$A51&amp;":"&amp;$A51),BP!$5:$5,BA$4))</f>
        <v>0</v>
      </c>
      <c r="BB51" s="3">
        <f ca="1">IF(BB$5="",0,SUMIFS(INDIRECT($S$2&amp;$A51&amp;":"&amp;$A51),BP!$5:$5,BB$4))</f>
        <v>0</v>
      </c>
      <c r="BC51" s="3">
        <f ca="1">IF(BC$5="",0,SUMIFS(INDIRECT($S$2&amp;$A51&amp;":"&amp;$A51),BP!$5:$5,BC$4))</f>
        <v>0</v>
      </c>
      <c r="BD51" s="3">
        <f ca="1">IF(BD$5="",0,SUMIFS(INDIRECT($S$2&amp;$A51&amp;":"&amp;$A51),BP!$5:$5,BD$4))</f>
        <v>0</v>
      </c>
      <c r="BE51" s="3">
        <f ca="1">IF(BE$5="",0,SUMIFS(INDIRECT($S$2&amp;$A51&amp;":"&amp;$A51),BP!$5:$5,BE$4))</f>
        <v>0</v>
      </c>
      <c r="BF51" s="3">
        <f ca="1">IF(BF$5="",0,SUMIFS(INDIRECT($S$2&amp;$A51&amp;":"&amp;$A51),BP!$5:$5,BF$4))</f>
        <v>0</v>
      </c>
      <c r="BG51" s="3">
        <f ca="1">IF(BG$5="",0,SUMIFS(INDIRECT($S$2&amp;$A51&amp;":"&amp;$A51),BP!$5:$5,BG$4))</f>
        <v>0</v>
      </c>
      <c r="BH51" s="3">
        <f ca="1">IF(BH$5="",0,SUMIFS(INDIRECT($S$2&amp;$A51&amp;":"&amp;$A51),BP!$5:$5,BH$4))</f>
        <v>0</v>
      </c>
      <c r="BI51" s="3">
        <f ca="1">IF(BI$5="",0,SUMIFS(INDIRECT($S$2&amp;$A51&amp;":"&amp;$A51),BP!$5:$5,BI$4))</f>
        <v>0</v>
      </c>
      <c r="BJ51" s="3">
        <f>IF(BJ$5="",0,SUMIFS(BP!51:51,BP!$5:$5,BJ$4))</f>
        <v>0</v>
      </c>
      <c r="BK51" s="3">
        <f>IF(BK$5="",0,SUMIFS(BP!51:51,BP!$5:$5,BK$4))</f>
        <v>0</v>
      </c>
      <c r="BL51" s="3">
        <f>IF(BL$5="",0,SUMIFS(BP!51:51,BP!$5:$5,BL$4))</f>
        <v>0</v>
      </c>
      <c r="BM51" s="3">
        <f>IF(BM$5="",0,SUMIFS(BP!51:51,BP!$5:$5,BM$4))</f>
        <v>0</v>
      </c>
      <c r="BN51" s="3">
        <f>IF(BN$5="",0,SUMIFS(BP!51:51,BP!$5:$5,BN$4))</f>
        <v>0</v>
      </c>
      <c r="BO51" s="3">
        <f>IF(BO$5="",0,SUMIFS(BP!51:51,BP!$5:$5,BO$4))</f>
        <v>0</v>
      </c>
      <c r="BP51" s="3">
        <f>IF(BP$5="",0,SUMIFS(BP!51:51,BP!$5:$5,BP$4))</f>
        <v>0</v>
      </c>
      <c r="BQ51" s="3">
        <f>IF(BQ$5="",0,SUMIFS(BP!51:51,BP!$5:$5,BQ$4))</f>
        <v>0</v>
      </c>
      <c r="BR51" s="3">
        <f>IF(BR$5="",0,SUMIFS(BP!51:51,BP!$5:$5,BR$4))</f>
        <v>0</v>
      </c>
      <c r="BS51" s="3">
        <f>IF(BS$5="",0,SUMIFS(BP!51:51,BP!$5:$5,BS$4))</f>
        <v>0</v>
      </c>
      <c r="BT51" s="3">
        <f>IF(BT$5="",0,SUMIFS(BP!51:51,BP!$5:$5,BT$4))</f>
        <v>0</v>
      </c>
      <c r="BU51" s="3">
        <f>IF(BU$5="",0,SUMIFS(BP!51:51,BP!$5:$5,BU$4))</f>
        <v>0</v>
      </c>
      <c r="BV51" s="3">
        <f>IF(BV$5="",0,SUMIFS(BP!51:51,BP!$5:$5,BV$4))</f>
        <v>0</v>
      </c>
      <c r="BW51" s="3">
        <f>IF(BW$5="",0,SUMIFS(BP!51:51,BP!$5:$5,BW$4))</f>
        <v>0</v>
      </c>
      <c r="BX51" s="3">
        <f>IF(BX$5="",0,SUMIFS(BP!51:51,BP!$5:$5,BX$4))</f>
        <v>0</v>
      </c>
      <c r="BY51" s="3">
        <f>IF(BY$5="",0,SUMIFS(BP!51:51,BP!$5:$5,BY$4))</f>
        <v>0</v>
      </c>
      <c r="BZ51" s="3">
        <f>IF(BZ$5="",0,SUMIFS(BP!51:51,BP!$5:$5,BZ$4))</f>
        <v>0</v>
      </c>
      <c r="CA51" s="3">
        <f>IF(CA$5="",0,SUMIFS(BP!51:51,BP!$5:$5,CA$4))</f>
        <v>0</v>
      </c>
      <c r="CB51" s="3">
        <f>IF(CB$5="",0,SUMIFS(BP!51:51,BP!$5:$5,CB$4))</f>
        <v>0</v>
      </c>
      <c r="CC51" s="3">
        <f>IF(CC$5="",0,SUMIFS(BP!51:51,BP!$5:$5,CC$4))</f>
        <v>0</v>
      </c>
      <c r="CD51" s="3">
        <f>IF(CD$5="",0,SUMIFS(BP!51:51,BP!$5:$5,CD$4))</f>
        <v>0</v>
      </c>
      <c r="CE51" s="3">
        <f>IF(CE$5="",0,SUMIFS(BP!51:51,BP!$5:$5,CE$4))</f>
        <v>0</v>
      </c>
      <c r="CF51" s="3">
        <f>IF(CF$5="",0,SUMIFS(BP!51:51,BP!$5:$5,CF$4))</f>
        <v>0</v>
      </c>
      <c r="CG51" s="3">
        <f>IF(CG$5="",0,SUMIFS(BP!51:51,BP!$5:$5,CG$4))</f>
        <v>0</v>
      </c>
      <c r="CH51" s="3">
        <f>IF(CH$5="",0,SUMIFS(BP!51:51,BP!$5:$5,CH$4))</f>
        <v>0</v>
      </c>
      <c r="CI51" s="3">
        <f>IF(CI$5="",0,SUMIFS(BP!51:51,BP!$5:$5,CI$4))</f>
        <v>0</v>
      </c>
      <c r="CJ51" s="3">
        <f>IF(CJ$5="",0,SUMIFS(BP!51:51,BP!$5:$5,CJ$4))</f>
        <v>0</v>
      </c>
      <c r="CK51" s="3">
        <f>IF(CK$5="",0,SUMIFS(BP!51:51,BP!$5:$5,CK$4))</f>
        <v>0</v>
      </c>
      <c r="CL51" s="3">
        <f>IF(CL$5="",0,SUMIFS(BP!51:51,BP!$5:$5,CL$4))</f>
        <v>0</v>
      </c>
      <c r="CM51" s="3">
        <f>IF(CM$5="",0,SUMIFS(BP!51:51,BP!$5:$5,CM$4))</f>
        <v>0</v>
      </c>
      <c r="CN51" s="3">
        <f>IF(CN$5="",0,SUMIFS(BP!51:51,BP!$5:$5,CN$4))</f>
        <v>0</v>
      </c>
      <c r="CO51" s="3">
        <f>IF(CO$5="",0,SUMIFS(BP!51:51,BP!$5:$5,CO$4))</f>
        <v>0</v>
      </c>
      <c r="CP51" s="3">
        <f>IF(CP$5="",0,SUMIFS(BP!51:51,BP!$5:$5,CP$4))</f>
        <v>0</v>
      </c>
      <c r="CQ51" s="3">
        <f>IF(CQ$5="",0,SUMIFS(BP!51:51,BP!$5:$5,CQ$4))</f>
        <v>0</v>
      </c>
      <c r="CR51" s="3">
        <f>IF(CR$5="",0,SUMIFS(BP!51:51,BP!$5:$5,CR$4))</f>
        <v>0</v>
      </c>
      <c r="CS51" s="3">
        <f>IF(CS$5="",0,SUMIFS(BP!51:51,BP!$5:$5,CS$4))</f>
        <v>0</v>
      </c>
      <c r="CT51" s="3">
        <f>IF(CT$5="",0,SUMIFS(BP!51:51,BP!$5:$5,CT$4))</f>
        <v>0</v>
      </c>
    </row>
    <row r="52" spans="1:98" s="2" customFormat="1" ht="10.199999999999999" x14ac:dyDescent="0.2">
      <c r="A52" s="11">
        <f>ROW()</f>
        <v>52</v>
      </c>
      <c r="E52" s="15"/>
      <c r="W52" s="5"/>
      <c r="Z52" s="3">
        <f ca="1">IF(Z$5="",0,SUMIFS(INDIRECT($S$2&amp;$A52&amp;":"&amp;$A52),BP!$5:$5,Z$4))</f>
        <v>0</v>
      </c>
      <c r="AA52" s="3">
        <f ca="1">IF(AA$5="",0,SUMIFS(INDIRECT($S$2&amp;$A52&amp;":"&amp;$A52),BP!$5:$5,AA$4))</f>
        <v>0</v>
      </c>
      <c r="AB52" s="3">
        <f ca="1">IF(AB$5="",0,SUMIFS(INDIRECT($S$2&amp;$A52&amp;":"&amp;$A52),BP!$5:$5,AB$4))</f>
        <v>0</v>
      </c>
      <c r="AC52" s="3">
        <f ca="1">IF(AC$5="",0,SUMIFS(INDIRECT($S$2&amp;$A52&amp;":"&amp;$A52),BP!$5:$5,AC$4))</f>
        <v>0</v>
      </c>
      <c r="AD52" s="3">
        <f ca="1">IF(AD$5="",0,SUMIFS(INDIRECT($S$2&amp;$A52&amp;":"&amp;$A52),BP!$5:$5,AD$4))</f>
        <v>0</v>
      </c>
      <c r="AE52" s="3">
        <f ca="1">IF(AE$5="",0,SUMIFS(INDIRECT($S$2&amp;$A52&amp;":"&amp;$A52),BP!$5:$5,AE$4))</f>
        <v>0</v>
      </c>
      <c r="AF52" s="3">
        <f ca="1">IF(AF$5="",0,SUMIFS(INDIRECT($S$2&amp;$A52&amp;":"&amp;$A52),BP!$5:$5,AF$4))</f>
        <v>0</v>
      </c>
      <c r="AG52" s="3">
        <f ca="1">IF(AG$5="",0,SUMIFS(INDIRECT($S$2&amp;$A52&amp;":"&amp;$A52),BP!$5:$5,AG$4))</f>
        <v>0</v>
      </c>
      <c r="AH52" s="3">
        <f ca="1">IF(AH$5="",0,SUMIFS(INDIRECT($S$2&amp;$A52&amp;":"&amp;$A52),BP!$5:$5,AH$4))</f>
        <v>0</v>
      </c>
      <c r="AI52" s="3">
        <f ca="1">IF(AI$5="",0,SUMIFS(INDIRECT($S$2&amp;$A52&amp;":"&amp;$A52),BP!$5:$5,AI$4))</f>
        <v>0</v>
      </c>
      <c r="AJ52" s="3">
        <f ca="1">IF(AJ$5="",0,SUMIFS(INDIRECT($S$2&amp;$A52&amp;":"&amp;$A52),BP!$5:$5,AJ$4))</f>
        <v>0</v>
      </c>
      <c r="AK52" s="3">
        <f ca="1">IF(AK$5="",0,SUMIFS(INDIRECT($S$2&amp;$A52&amp;":"&amp;$A52),BP!$5:$5,AK$4))</f>
        <v>0</v>
      </c>
      <c r="AL52" s="3">
        <f ca="1">IF(AL$5="",0,SUMIFS(INDIRECT($S$2&amp;$A52&amp;":"&amp;$A52),BP!$5:$5,AL$4))</f>
        <v>0</v>
      </c>
      <c r="AM52" s="3">
        <f ca="1">IF(AM$5="",0,SUMIFS(INDIRECT($S$2&amp;$A52&amp;":"&amp;$A52),BP!$5:$5,AM$4))</f>
        <v>0</v>
      </c>
      <c r="AN52" s="3">
        <f ca="1">IF(AN$5="",0,SUMIFS(INDIRECT($S$2&amp;$A52&amp;":"&amp;$A52),BP!$5:$5,AN$4))</f>
        <v>0</v>
      </c>
      <c r="AO52" s="3">
        <f ca="1">IF(AO$5="",0,SUMIFS(INDIRECT($S$2&amp;$A52&amp;":"&amp;$A52),BP!$5:$5,AO$4))</f>
        <v>0</v>
      </c>
      <c r="AP52" s="3">
        <f ca="1">IF(AP$5="",0,SUMIFS(INDIRECT($S$2&amp;$A52&amp;":"&amp;$A52),BP!$5:$5,AP$4))</f>
        <v>0</v>
      </c>
      <c r="AQ52" s="3">
        <f ca="1">IF(AQ$5="",0,SUMIFS(INDIRECT($S$2&amp;$A52&amp;":"&amp;$A52),BP!$5:$5,AQ$4))</f>
        <v>0</v>
      </c>
      <c r="AR52" s="3">
        <f ca="1">IF(AR$5="",0,SUMIFS(INDIRECT($S$2&amp;$A52&amp;":"&amp;$A52),BP!$5:$5,AR$4))</f>
        <v>0</v>
      </c>
      <c r="AS52" s="3">
        <f ca="1">IF(AS$5="",0,SUMIFS(INDIRECT($S$2&amp;$A52&amp;":"&amp;$A52),BP!$5:$5,AS$4))</f>
        <v>0</v>
      </c>
      <c r="AT52" s="3">
        <f ca="1">IF(AT$5="",0,SUMIFS(INDIRECT($S$2&amp;$A52&amp;":"&amp;$A52),BP!$5:$5,AT$4))</f>
        <v>0</v>
      </c>
      <c r="AU52" s="3">
        <f ca="1">IF(AU$5="",0,SUMIFS(INDIRECT($S$2&amp;$A52&amp;":"&amp;$A52),BP!$5:$5,AU$4))</f>
        <v>0</v>
      </c>
      <c r="AV52" s="3">
        <f ca="1">IF(AV$5="",0,SUMIFS(INDIRECT($S$2&amp;$A52&amp;":"&amp;$A52),BP!$5:$5,AV$4))</f>
        <v>0</v>
      </c>
      <c r="AW52" s="3">
        <f ca="1">IF(AW$5="",0,SUMIFS(INDIRECT($S$2&amp;$A52&amp;":"&amp;$A52),BP!$5:$5,AW$4))</f>
        <v>0</v>
      </c>
      <c r="AX52" s="3">
        <f ca="1">IF(AX$5="",0,SUMIFS(INDIRECT($S$2&amp;$A52&amp;":"&amp;$A52),BP!$5:$5,AX$4))</f>
        <v>0</v>
      </c>
      <c r="AY52" s="3">
        <f ca="1">IF(AY$5="",0,SUMIFS(INDIRECT($S$2&amp;$A52&amp;":"&amp;$A52),BP!$5:$5,AY$4))</f>
        <v>0</v>
      </c>
      <c r="AZ52" s="3">
        <f ca="1">IF(AZ$5="",0,SUMIFS(INDIRECT($S$2&amp;$A52&amp;":"&amp;$A52),BP!$5:$5,AZ$4))</f>
        <v>0</v>
      </c>
      <c r="BA52" s="3">
        <f ca="1">IF(BA$5="",0,SUMIFS(INDIRECT($S$2&amp;$A52&amp;":"&amp;$A52),BP!$5:$5,BA$4))</f>
        <v>0</v>
      </c>
      <c r="BB52" s="3">
        <f ca="1">IF(BB$5="",0,SUMIFS(INDIRECT($S$2&amp;$A52&amp;":"&amp;$A52),BP!$5:$5,BB$4))</f>
        <v>0</v>
      </c>
      <c r="BC52" s="3">
        <f ca="1">IF(BC$5="",0,SUMIFS(INDIRECT($S$2&amp;$A52&amp;":"&amp;$A52),BP!$5:$5,BC$4))</f>
        <v>0</v>
      </c>
      <c r="BD52" s="3">
        <f ca="1">IF(BD$5="",0,SUMIFS(INDIRECT($S$2&amp;$A52&amp;":"&amp;$A52),BP!$5:$5,BD$4))</f>
        <v>0</v>
      </c>
      <c r="BE52" s="3">
        <f ca="1">IF(BE$5="",0,SUMIFS(INDIRECT($S$2&amp;$A52&amp;":"&amp;$A52),BP!$5:$5,BE$4))</f>
        <v>0</v>
      </c>
      <c r="BF52" s="3">
        <f ca="1">IF(BF$5="",0,SUMIFS(INDIRECT($S$2&amp;$A52&amp;":"&amp;$A52),BP!$5:$5,BF$4))</f>
        <v>0</v>
      </c>
      <c r="BG52" s="3">
        <f ca="1">IF(BG$5="",0,SUMIFS(INDIRECT($S$2&amp;$A52&amp;":"&amp;$A52),BP!$5:$5,BG$4))</f>
        <v>0</v>
      </c>
      <c r="BH52" s="3">
        <f ca="1">IF(BH$5="",0,SUMIFS(INDIRECT($S$2&amp;$A52&amp;":"&amp;$A52),BP!$5:$5,BH$4))</f>
        <v>0</v>
      </c>
      <c r="BI52" s="3">
        <f ca="1">IF(BI$5="",0,SUMIFS(INDIRECT($S$2&amp;$A52&amp;":"&amp;$A52),BP!$5:$5,BI$4))</f>
        <v>0</v>
      </c>
      <c r="BJ52" s="3">
        <f>IF(BJ$5="",0,SUMIFS(BP!52:52,BP!$5:$5,BJ$4))</f>
        <v>0</v>
      </c>
      <c r="BK52" s="3">
        <f>IF(BK$5="",0,SUMIFS(BP!52:52,BP!$5:$5,BK$4))</f>
        <v>0</v>
      </c>
      <c r="BL52" s="3">
        <f>IF(BL$5="",0,SUMIFS(BP!52:52,BP!$5:$5,BL$4))</f>
        <v>0</v>
      </c>
      <c r="BM52" s="3">
        <f>IF(BM$5="",0,SUMIFS(BP!52:52,BP!$5:$5,BM$4))</f>
        <v>0</v>
      </c>
      <c r="BN52" s="3">
        <f>IF(BN$5="",0,SUMIFS(BP!52:52,BP!$5:$5,BN$4))</f>
        <v>0</v>
      </c>
      <c r="BO52" s="3">
        <f>IF(BO$5="",0,SUMIFS(BP!52:52,BP!$5:$5,BO$4))</f>
        <v>0</v>
      </c>
      <c r="BP52" s="3">
        <f>IF(BP$5="",0,SUMIFS(BP!52:52,BP!$5:$5,BP$4))</f>
        <v>0</v>
      </c>
      <c r="BQ52" s="3">
        <f>IF(BQ$5="",0,SUMIFS(BP!52:52,BP!$5:$5,BQ$4))</f>
        <v>0</v>
      </c>
      <c r="BR52" s="3">
        <f>IF(BR$5="",0,SUMIFS(BP!52:52,BP!$5:$5,BR$4))</f>
        <v>0</v>
      </c>
      <c r="BS52" s="3">
        <f>IF(BS$5="",0,SUMIFS(BP!52:52,BP!$5:$5,BS$4))</f>
        <v>0</v>
      </c>
      <c r="BT52" s="3">
        <f>IF(BT$5="",0,SUMIFS(BP!52:52,BP!$5:$5,BT$4))</f>
        <v>0</v>
      </c>
      <c r="BU52" s="3">
        <f>IF(BU$5="",0,SUMIFS(BP!52:52,BP!$5:$5,BU$4))</f>
        <v>0</v>
      </c>
      <c r="BV52" s="3">
        <f>IF(BV$5="",0,SUMIFS(BP!52:52,BP!$5:$5,BV$4))</f>
        <v>0</v>
      </c>
      <c r="BW52" s="3">
        <f>IF(BW$5="",0,SUMIFS(BP!52:52,BP!$5:$5,BW$4))</f>
        <v>0</v>
      </c>
      <c r="BX52" s="3">
        <f>IF(BX$5="",0,SUMIFS(BP!52:52,BP!$5:$5,BX$4))</f>
        <v>0</v>
      </c>
      <c r="BY52" s="3">
        <f>IF(BY$5="",0,SUMIFS(BP!52:52,BP!$5:$5,BY$4))</f>
        <v>0</v>
      </c>
      <c r="BZ52" s="3">
        <f>IF(BZ$5="",0,SUMIFS(BP!52:52,BP!$5:$5,BZ$4))</f>
        <v>0</v>
      </c>
      <c r="CA52" s="3">
        <f>IF(CA$5="",0,SUMIFS(BP!52:52,BP!$5:$5,CA$4))</f>
        <v>0</v>
      </c>
      <c r="CB52" s="3">
        <f>IF(CB$5="",0,SUMIFS(BP!52:52,BP!$5:$5,CB$4))</f>
        <v>0</v>
      </c>
      <c r="CC52" s="3">
        <f>IF(CC$5="",0,SUMIFS(BP!52:52,BP!$5:$5,CC$4))</f>
        <v>0</v>
      </c>
      <c r="CD52" s="3">
        <f>IF(CD$5="",0,SUMIFS(BP!52:52,BP!$5:$5,CD$4))</f>
        <v>0</v>
      </c>
      <c r="CE52" s="3">
        <f>IF(CE$5="",0,SUMIFS(BP!52:52,BP!$5:$5,CE$4))</f>
        <v>0</v>
      </c>
      <c r="CF52" s="3">
        <f>IF(CF$5="",0,SUMIFS(BP!52:52,BP!$5:$5,CF$4))</f>
        <v>0</v>
      </c>
      <c r="CG52" s="3">
        <f>IF(CG$5="",0,SUMIFS(BP!52:52,BP!$5:$5,CG$4))</f>
        <v>0</v>
      </c>
      <c r="CH52" s="3">
        <f>IF(CH$5="",0,SUMIFS(BP!52:52,BP!$5:$5,CH$4))</f>
        <v>0</v>
      </c>
      <c r="CI52" s="3">
        <f>IF(CI$5="",0,SUMIFS(BP!52:52,BP!$5:$5,CI$4))</f>
        <v>0</v>
      </c>
      <c r="CJ52" s="3">
        <f>IF(CJ$5="",0,SUMIFS(BP!52:52,BP!$5:$5,CJ$4))</f>
        <v>0</v>
      </c>
      <c r="CK52" s="3">
        <f>IF(CK$5="",0,SUMIFS(BP!52:52,BP!$5:$5,CK$4))</f>
        <v>0</v>
      </c>
      <c r="CL52" s="3">
        <f>IF(CL$5="",0,SUMIFS(BP!52:52,BP!$5:$5,CL$4))</f>
        <v>0</v>
      </c>
      <c r="CM52" s="3">
        <f>IF(CM$5="",0,SUMIFS(BP!52:52,BP!$5:$5,CM$4))</f>
        <v>0</v>
      </c>
      <c r="CN52" s="3">
        <f>IF(CN$5="",0,SUMIFS(BP!52:52,BP!$5:$5,CN$4))</f>
        <v>0</v>
      </c>
      <c r="CO52" s="3">
        <f>IF(CO$5="",0,SUMIFS(BP!52:52,BP!$5:$5,CO$4))</f>
        <v>0</v>
      </c>
      <c r="CP52" s="3">
        <f>IF(CP$5="",0,SUMIFS(BP!52:52,BP!$5:$5,CP$4))</f>
        <v>0</v>
      </c>
      <c r="CQ52" s="3">
        <f>IF(CQ$5="",0,SUMIFS(BP!52:52,BP!$5:$5,CQ$4))</f>
        <v>0</v>
      </c>
      <c r="CR52" s="3">
        <f>IF(CR$5="",0,SUMIFS(BP!52:52,BP!$5:$5,CR$4))</f>
        <v>0</v>
      </c>
      <c r="CS52" s="3">
        <f>IF(CS$5="",0,SUMIFS(BP!52:52,BP!$5:$5,CS$4))</f>
        <v>0</v>
      </c>
      <c r="CT52" s="3">
        <f>IF(CT$5="",0,SUMIFS(BP!52:52,BP!$5:$5,CT$4))</f>
        <v>0</v>
      </c>
    </row>
    <row r="53" spans="1:98" s="2" customFormat="1" ht="10.199999999999999" x14ac:dyDescent="0.2">
      <c r="A53" s="11">
        <f>ROW()</f>
        <v>53</v>
      </c>
      <c r="E53" s="15"/>
      <c r="W53" s="5"/>
      <c r="Z53" s="3">
        <f ca="1">IF(Z$5="",0,SUMIFS(INDIRECT($S$2&amp;$A53&amp;":"&amp;$A53),BP!$5:$5,Z$4))</f>
        <v>0</v>
      </c>
      <c r="AA53" s="3">
        <f ca="1">IF(AA$5="",0,SUMIFS(INDIRECT($S$2&amp;$A53&amp;":"&amp;$A53),BP!$5:$5,AA$4))</f>
        <v>0</v>
      </c>
      <c r="AB53" s="3">
        <f ca="1">IF(AB$5="",0,SUMIFS(INDIRECT($S$2&amp;$A53&amp;":"&amp;$A53),BP!$5:$5,AB$4))</f>
        <v>0</v>
      </c>
      <c r="AC53" s="3">
        <f ca="1">IF(AC$5="",0,SUMIFS(INDIRECT($S$2&amp;$A53&amp;":"&amp;$A53),BP!$5:$5,AC$4))</f>
        <v>0</v>
      </c>
      <c r="AD53" s="3">
        <f ca="1">IF(AD$5="",0,SUMIFS(INDIRECT($S$2&amp;$A53&amp;":"&amp;$A53),BP!$5:$5,AD$4))</f>
        <v>0</v>
      </c>
      <c r="AE53" s="3">
        <f ca="1">IF(AE$5="",0,SUMIFS(INDIRECT($S$2&amp;$A53&amp;":"&amp;$A53),BP!$5:$5,AE$4))</f>
        <v>0</v>
      </c>
      <c r="AF53" s="3">
        <f ca="1">IF(AF$5="",0,SUMIFS(INDIRECT($S$2&amp;$A53&amp;":"&amp;$A53),BP!$5:$5,AF$4))</f>
        <v>0</v>
      </c>
      <c r="AG53" s="3">
        <f ca="1">IF(AG$5="",0,SUMIFS(INDIRECT($S$2&amp;$A53&amp;":"&amp;$A53),BP!$5:$5,AG$4))</f>
        <v>0</v>
      </c>
      <c r="AH53" s="3">
        <f ca="1">IF(AH$5="",0,SUMIFS(INDIRECT($S$2&amp;$A53&amp;":"&amp;$A53),BP!$5:$5,AH$4))</f>
        <v>0</v>
      </c>
      <c r="AI53" s="3">
        <f ca="1">IF(AI$5="",0,SUMIFS(INDIRECT($S$2&amp;$A53&amp;":"&amp;$A53),BP!$5:$5,AI$4))</f>
        <v>0</v>
      </c>
      <c r="AJ53" s="3">
        <f ca="1">IF(AJ$5="",0,SUMIFS(INDIRECT($S$2&amp;$A53&amp;":"&amp;$A53),BP!$5:$5,AJ$4))</f>
        <v>0</v>
      </c>
      <c r="AK53" s="3">
        <f ca="1">IF(AK$5="",0,SUMIFS(INDIRECT($S$2&amp;$A53&amp;":"&amp;$A53),BP!$5:$5,AK$4))</f>
        <v>0</v>
      </c>
      <c r="AL53" s="3">
        <f ca="1">IF(AL$5="",0,SUMIFS(INDIRECT($S$2&amp;$A53&amp;":"&amp;$A53),BP!$5:$5,AL$4))</f>
        <v>0</v>
      </c>
      <c r="AM53" s="3">
        <f ca="1">IF(AM$5="",0,SUMIFS(INDIRECT($S$2&amp;$A53&amp;":"&amp;$A53),BP!$5:$5,AM$4))</f>
        <v>0</v>
      </c>
      <c r="AN53" s="3">
        <f ca="1">IF(AN$5="",0,SUMIFS(INDIRECT($S$2&amp;$A53&amp;":"&amp;$A53),BP!$5:$5,AN$4))</f>
        <v>0</v>
      </c>
      <c r="AO53" s="3">
        <f ca="1">IF(AO$5="",0,SUMIFS(INDIRECT($S$2&amp;$A53&amp;":"&amp;$A53),BP!$5:$5,AO$4))</f>
        <v>0</v>
      </c>
      <c r="AP53" s="3">
        <f ca="1">IF(AP$5="",0,SUMIFS(INDIRECT($S$2&amp;$A53&amp;":"&amp;$A53),BP!$5:$5,AP$4))</f>
        <v>0</v>
      </c>
      <c r="AQ53" s="3">
        <f ca="1">IF(AQ$5="",0,SUMIFS(INDIRECT($S$2&amp;$A53&amp;":"&amp;$A53),BP!$5:$5,AQ$4))</f>
        <v>0</v>
      </c>
      <c r="AR53" s="3">
        <f ca="1">IF(AR$5="",0,SUMIFS(INDIRECT($S$2&amp;$A53&amp;":"&amp;$A53),BP!$5:$5,AR$4))</f>
        <v>0</v>
      </c>
      <c r="AS53" s="3">
        <f ca="1">IF(AS$5="",0,SUMIFS(INDIRECT($S$2&amp;$A53&amp;":"&amp;$A53),BP!$5:$5,AS$4))</f>
        <v>0</v>
      </c>
      <c r="AT53" s="3">
        <f ca="1">IF(AT$5="",0,SUMIFS(INDIRECT($S$2&amp;$A53&amp;":"&amp;$A53),BP!$5:$5,AT$4))</f>
        <v>0</v>
      </c>
      <c r="AU53" s="3">
        <f ca="1">IF(AU$5="",0,SUMIFS(INDIRECT($S$2&amp;$A53&amp;":"&amp;$A53),BP!$5:$5,AU$4))</f>
        <v>0</v>
      </c>
      <c r="AV53" s="3">
        <f ca="1">IF(AV$5="",0,SUMIFS(INDIRECT($S$2&amp;$A53&amp;":"&amp;$A53),BP!$5:$5,AV$4))</f>
        <v>0</v>
      </c>
      <c r="AW53" s="3">
        <f ca="1">IF(AW$5="",0,SUMIFS(INDIRECT($S$2&amp;$A53&amp;":"&amp;$A53),BP!$5:$5,AW$4))</f>
        <v>0</v>
      </c>
      <c r="AX53" s="3">
        <f ca="1">IF(AX$5="",0,SUMIFS(INDIRECT($S$2&amp;$A53&amp;":"&amp;$A53),BP!$5:$5,AX$4))</f>
        <v>0</v>
      </c>
      <c r="AY53" s="3">
        <f ca="1">IF(AY$5="",0,SUMIFS(INDIRECT($S$2&amp;$A53&amp;":"&amp;$A53),BP!$5:$5,AY$4))</f>
        <v>0</v>
      </c>
      <c r="AZ53" s="3">
        <f ca="1">IF(AZ$5="",0,SUMIFS(INDIRECT($S$2&amp;$A53&amp;":"&amp;$A53),BP!$5:$5,AZ$4))</f>
        <v>0</v>
      </c>
      <c r="BA53" s="3">
        <f ca="1">IF(BA$5="",0,SUMIFS(INDIRECT($S$2&amp;$A53&amp;":"&amp;$A53),BP!$5:$5,BA$4))</f>
        <v>0</v>
      </c>
      <c r="BB53" s="3">
        <f ca="1">IF(BB$5="",0,SUMIFS(INDIRECT($S$2&amp;$A53&amp;":"&amp;$A53),BP!$5:$5,BB$4))</f>
        <v>0</v>
      </c>
      <c r="BC53" s="3">
        <f ca="1">IF(BC$5="",0,SUMIFS(INDIRECT($S$2&amp;$A53&amp;":"&amp;$A53),BP!$5:$5,BC$4))</f>
        <v>0</v>
      </c>
      <c r="BD53" s="3">
        <f ca="1">IF(BD$5="",0,SUMIFS(INDIRECT($S$2&amp;$A53&amp;":"&amp;$A53),BP!$5:$5,BD$4))</f>
        <v>0</v>
      </c>
      <c r="BE53" s="3">
        <f ca="1">IF(BE$5="",0,SUMIFS(INDIRECT($S$2&amp;$A53&amp;":"&amp;$A53),BP!$5:$5,BE$4))</f>
        <v>0</v>
      </c>
      <c r="BF53" s="3">
        <f ca="1">IF(BF$5="",0,SUMIFS(INDIRECT($S$2&amp;$A53&amp;":"&amp;$A53),BP!$5:$5,BF$4))</f>
        <v>0</v>
      </c>
      <c r="BG53" s="3">
        <f ca="1">IF(BG$5="",0,SUMIFS(INDIRECT($S$2&amp;$A53&amp;":"&amp;$A53),BP!$5:$5,BG$4))</f>
        <v>0</v>
      </c>
      <c r="BH53" s="3">
        <f ca="1">IF(BH$5="",0,SUMIFS(INDIRECT($S$2&amp;$A53&amp;":"&amp;$A53),BP!$5:$5,BH$4))</f>
        <v>0</v>
      </c>
      <c r="BI53" s="3">
        <f ca="1">IF(BI$5="",0,SUMIFS(INDIRECT($S$2&amp;$A53&amp;":"&amp;$A53),BP!$5:$5,BI$4))</f>
        <v>0</v>
      </c>
      <c r="BJ53" s="3">
        <f>IF(BJ$5="",0,SUMIFS(BP!53:53,BP!$5:$5,BJ$4))</f>
        <v>0</v>
      </c>
      <c r="BK53" s="3">
        <f>IF(BK$5="",0,SUMIFS(BP!53:53,BP!$5:$5,BK$4))</f>
        <v>0</v>
      </c>
      <c r="BL53" s="3">
        <f>IF(BL$5="",0,SUMIFS(BP!53:53,BP!$5:$5,BL$4))</f>
        <v>0</v>
      </c>
      <c r="BM53" s="3">
        <f>IF(BM$5="",0,SUMIFS(BP!53:53,BP!$5:$5,BM$4))</f>
        <v>0</v>
      </c>
      <c r="BN53" s="3">
        <f>IF(BN$5="",0,SUMIFS(BP!53:53,BP!$5:$5,BN$4))</f>
        <v>0</v>
      </c>
      <c r="BO53" s="3">
        <f>IF(BO$5="",0,SUMIFS(BP!53:53,BP!$5:$5,BO$4))</f>
        <v>0</v>
      </c>
      <c r="BP53" s="3">
        <f>IF(BP$5="",0,SUMIFS(BP!53:53,BP!$5:$5,BP$4))</f>
        <v>0</v>
      </c>
      <c r="BQ53" s="3">
        <f>IF(BQ$5="",0,SUMIFS(BP!53:53,BP!$5:$5,BQ$4))</f>
        <v>0</v>
      </c>
      <c r="BR53" s="3">
        <f>IF(BR$5="",0,SUMIFS(BP!53:53,BP!$5:$5,BR$4))</f>
        <v>0</v>
      </c>
      <c r="BS53" s="3">
        <f>IF(BS$5="",0,SUMIFS(BP!53:53,BP!$5:$5,BS$4))</f>
        <v>0</v>
      </c>
      <c r="BT53" s="3">
        <f>IF(BT$5="",0,SUMIFS(BP!53:53,BP!$5:$5,BT$4))</f>
        <v>0</v>
      </c>
      <c r="BU53" s="3">
        <f>IF(BU$5="",0,SUMIFS(BP!53:53,BP!$5:$5,BU$4))</f>
        <v>0</v>
      </c>
      <c r="BV53" s="3">
        <f>IF(BV$5="",0,SUMIFS(BP!53:53,BP!$5:$5,BV$4))</f>
        <v>0</v>
      </c>
      <c r="BW53" s="3">
        <f>IF(BW$5="",0,SUMIFS(BP!53:53,BP!$5:$5,BW$4))</f>
        <v>0</v>
      </c>
      <c r="BX53" s="3">
        <f>IF(BX$5="",0,SUMIFS(BP!53:53,BP!$5:$5,BX$4))</f>
        <v>0</v>
      </c>
      <c r="BY53" s="3">
        <f>IF(BY$5="",0,SUMIFS(BP!53:53,BP!$5:$5,BY$4))</f>
        <v>0</v>
      </c>
      <c r="BZ53" s="3">
        <f>IF(BZ$5="",0,SUMIFS(BP!53:53,BP!$5:$5,BZ$4))</f>
        <v>0</v>
      </c>
      <c r="CA53" s="3">
        <f>IF(CA$5="",0,SUMIFS(BP!53:53,BP!$5:$5,CA$4))</f>
        <v>0</v>
      </c>
      <c r="CB53" s="3">
        <f>IF(CB$5="",0,SUMIFS(BP!53:53,BP!$5:$5,CB$4))</f>
        <v>0</v>
      </c>
      <c r="CC53" s="3">
        <f>IF(CC$5="",0,SUMIFS(BP!53:53,BP!$5:$5,CC$4))</f>
        <v>0</v>
      </c>
      <c r="CD53" s="3">
        <f>IF(CD$5="",0,SUMIFS(BP!53:53,BP!$5:$5,CD$4))</f>
        <v>0</v>
      </c>
      <c r="CE53" s="3">
        <f>IF(CE$5="",0,SUMIFS(BP!53:53,BP!$5:$5,CE$4))</f>
        <v>0</v>
      </c>
      <c r="CF53" s="3">
        <f>IF(CF$5="",0,SUMIFS(BP!53:53,BP!$5:$5,CF$4))</f>
        <v>0</v>
      </c>
      <c r="CG53" s="3">
        <f>IF(CG$5="",0,SUMIFS(BP!53:53,BP!$5:$5,CG$4))</f>
        <v>0</v>
      </c>
      <c r="CH53" s="3">
        <f>IF(CH$5="",0,SUMIFS(BP!53:53,BP!$5:$5,CH$4))</f>
        <v>0</v>
      </c>
      <c r="CI53" s="3">
        <f>IF(CI$5="",0,SUMIFS(BP!53:53,BP!$5:$5,CI$4))</f>
        <v>0</v>
      </c>
      <c r="CJ53" s="3">
        <f>IF(CJ$5="",0,SUMIFS(BP!53:53,BP!$5:$5,CJ$4))</f>
        <v>0</v>
      </c>
      <c r="CK53" s="3">
        <f>IF(CK$5="",0,SUMIFS(BP!53:53,BP!$5:$5,CK$4))</f>
        <v>0</v>
      </c>
      <c r="CL53" s="3">
        <f>IF(CL$5="",0,SUMIFS(BP!53:53,BP!$5:$5,CL$4))</f>
        <v>0</v>
      </c>
      <c r="CM53" s="3">
        <f>IF(CM$5="",0,SUMIFS(BP!53:53,BP!$5:$5,CM$4))</f>
        <v>0</v>
      </c>
      <c r="CN53" s="3">
        <f>IF(CN$5="",0,SUMIFS(BP!53:53,BP!$5:$5,CN$4))</f>
        <v>0</v>
      </c>
      <c r="CO53" s="3">
        <f>IF(CO$5="",0,SUMIFS(BP!53:53,BP!$5:$5,CO$4))</f>
        <v>0</v>
      </c>
      <c r="CP53" s="3">
        <f>IF(CP$5="",0,SUMIFS(BP!53:53,BP!$5:$5,CP$4))</f>
        <v>0</v>
      </c>
      <c r="CQ53" s="3">
        <f>IF(CQ$5="",0,SUMIFS(BP!53:53,BP!$5:$5,CQ$4))</f>
        <v>0</v>
      </c>
      <c r="CR53" s="3">
        <f>IF(CR$5="",0,SUMIFS(BP!53:53,BP!$5:$5,CR$4))</f>
        <v>0</v>
      </c>
      <c r="CS53" s="3">
        <f>IF(CS$5="",0,SUMIFS(BP!53:53,BP!$5:$5,CS$4))</f>
        <v>0</v>
      </c>
      <c r="CT53" s="3">
        <f>IF(CT$5="",0,SUMIFS(BP!53:53,BP!$5:$5,CT$4))</f>
        <v>0</v>
      </c>
    </row>
    <row r="54" spans="1:98" s="2" customFormat="1" ht="10.199999999999999" x14ac:dyDescent="0.2">
      <c r="A54" s="11">
        <f>ROW()</f>
        <v>54</v>
      </c>
      <c r="E54" s="15"/>
      <c r="W54" s="5"/>
      <c r="Z54" s="3">
        <f ca="1">IF(Z$5="",0,SUMIFS(INDIRECT($S$2&amp;$A54&amp;":"&amp;$A54),BP!$5:$5,Z$4))</f>
        <v>0</v>
      </c>
      <c r="AA54" s="3">
        <f ca="1">IF(AA$5="",0,SUMIFS(INDIRECT($S$2&amp;$A54&amp;":"&amp;$A54),BP!$5:$5,AA$4))</f>
        <v>0</v>
      </c>
      <c r="AB54" s="3">
        <f ca="1">IF(AB$5="",0,SUMIFS(INDIRECT($S$2&amp;$A54&amp;":"&amp;$A54),BP!$5:$5,AB$4))</f>
        <v>0</v>
      </c>
      <c r="AC54" s="3">
        <f ca="1">IF(AC$5="",0,SUMIFS(INDIRECT($S$2&amp;$A54&amp;":"&amp;$A54),BP!$5:$5,AC$4))</f>
        <v>0</v>
      </c>
      <c r="AD54" s="3">
        <f ca="1">IF(AD$5="",0,SUMIFS(INDIRECT($S$2&amp;$A54&amp;":"&amp;$A54),BP!$5:$5,AD$4))</f>
        <v>0</v>
      </c>
      <c r="AE54" s="3">
        <f ca="1">IF(AE$5="",0,SUMIFS(INDIRECT($S$2&amp;$A54&amp;":"&amp;$A54),BP!$5:$5,AE$4))</f>
        <v>0</v>
      </c>
      <c r="AF54" s="3">
        <f ca="1">IF(AF$5="",0,SUMIFS(INDIRECT($S$2&amp;$A54&amp;":"&amp;$A54),BP!$5:$5,AF$4))</f>
        <v>0</v>
      </c>
      <c r="AG54" s="3">
        <f ca="1">IF(AG$5="",0,SUMIFS(INDIRECT($S$2&amp;$A54&amp;":"&amp;$A54),BP!$5:$5,AG$4))</f>
        <v>0</v>
      </c>
      <c r="AH54" s="3">
        <f ca="1">IF(AH$5="",0,SUMIFS(INDIRECT($S$2&amp;$A54&amp;":"&amp;$A54),BP!$5:$5,AH$4))</f>
        <v>0</v>
      </c>
      <c r="AI54" s="3">
        <f ca="1">IF(AI$5="",0,SUMIFS(INDIRECT($S$2&amp;$A54&amp;":"&amp;$A54),BP!$5:$5,AI$4))</f>
        <v>0</v>
      </c>
      <c r="AJ54" s="3">
        <f ca="1">IF(AJ$5="",0,SUMIFS(INDIRECT($S$2&amp;$A54&amp;":"&amp;$A54),BP!$5:$5,AJ$4))</f>
        <v>0</v>
      </c>
      <c r="AK54" s="3">
        <f ca="1">IF(AK$5="",0,SUMIFS(INDIRECT($S$2&amp;$A54&amp;":"&amp;$A54),BP!$5:$5,AK$4))</f>
        <v>0</v>
      </c>
      <c r="AL54" s="3">
        <f ca="1">IF(AL$5="",0,SUMIFS(INDIRECT($S$2&amp;$A54&amp;":"&amp;$A54),BP!$5:$5,AL$4))</f>
        <v>0</v>
      </c>
      <c r="AM54" s="3">
        <f ca="1">IF(AM$5="",0,SUMIFS(INDIRECT($S$2&amp;$A54&amp;":"&amp;$A54),BP!$5:$5,AM$4))</f>
        <v>0</v>
      </c>
      <c r="AN54" s="3">
        <f ca="1">IF(AN$5="",0,SUMIFS(INDIRECT($S$2&amp;$A54&amp;":"&amp;$A54),BP!$5:$5,AN$4))</f>
        <v>0</v>
      </c>
      <c r="AO54" s="3">
        <f ca="1">IF(AO$5="",0,SUMIFS(INDIRECT($S$2&amp;$A54&amp;":"&amp;$A54),BP!$5:$5,AO$4))</f>
        <v>0</v>
      </c>
      <c r="AP54" s="3">
        <f ca="1">IF(AP$5="",0,SUMIFS(INDIRECT($S$2&amp;$A54&amp;":"&amp;$A54),BP!$5:$5,AP$4))</f>
        <v>0</v>
      </c>
      <c r="AQ54" s="3">
        <f ca="1">IF(AQ$5="",0,SUMIFS(INDIRECT($S$2&amp;$A54&amp;":"&amp;$A54),BP!$5:$5,AQ$4))</f>
        <v>0</v>
      </c>
      <c r="AR54" s="3">
        <f ca="1">IF(AR$5="",0,SUMIFS(INDIRECT($S$2&amp;$A54&amp;":"&amp;$A54),BP!$5:$5,AR$4))</f>
        <v>0</v>
      </c>
      <c r="AS54" s="3">
        <f ca="1">IF(AS$5="",0,SUMIFS(INDIRECT($S$2&amp;$A54&amp;":"&amp;$A54),BP!$5:$5,AS$4))</f>
        <v>0</v>
      </c>
      <c r="AT54" s="3">
        <f ca="1">IF(AT$5="",0,SUMIFS(INDIRECT($S$2&amp;$A54&amp;":"&amp;$A54),BP!$5:$5,AT$4))</f>
        <v>0</v>
      </c>
      <c r="AU54" s="3">
        <f ca="1">IF(AU$5="",0,SUMIFS(INDIRECT($S$2&amp;$A54&amp;":"&amp;$A54),BP!$5:$5,AU$4))</f>
        <v>0</v>
      </c>
      <c r="AV54" s="3">
        <f ca="1">IF(AV$5="",0,SUMIFS(INDIRECT($S$2&amp;$A54&amp;":"&amp;$A54),BP!$5:$5,AV$4))</f>
        <v>0</v>
      </c>
      <c r="AW54" s="3">
        <f ca="1">IF(AW$5="",0,SUMIFS(INDIRECT($S$2&amp;$A54&amp;":"&amp;$A54),BP!$5:$5,AW$4))</f>
        <v>0</v>
      </c>
      <c r="AX54" s="3">
        <f ca="1">IF(AX$5="",0,SUMIFS(INDIRECT($S$2&amp;$A54&amp;":"&amp;$A54),BP!$5:$5,AX$4))</f>
        <v>0</v>
      </c>
      <c r="AY54" s="3">
        <f ca="1">IF(AY$5="",0,SUMIFS(INDIRECT($S$2&amp;$A54&amp;":"&amp;$A54),BP!$5:$5,AY$4))</f>
        <v>0</v>
      </c>
      <c r="AZ54" s="3">
        <f ca="1">IF(AZ$5="",0,SUMIFS(INDIRECT($S$2&amp;$A54&amp;":"&amp;$A54),BP!$5:$5,AZ$4))</f>
        <v>0</v>
      </c>
      <c r="BA54" s="3">
        <f ca="1">IF(BA$5="",0,SUMIFS(INDIRECT($S$2&amp;$A54&amp;":"&amp;$A54),BP!$5:$5,BA$4))</f>
        <v>0</v>
      </c>
      <c r="BB54" s="3">
        <f ca="1">IF(BB$5="",0,SUMIFS(INDIRECT($S$2&amp;$A54&amp;":"&amp;$A54),BP!$5:$5,BB$4))</f>
        <v>0</v>
      </c>
      <c r="BC54" s="3">
        <f ca="1">IF(BC$5="",0,SUMIFS(INDIRECT($S$2&amp;$A54&amp;":"&amp;$A54),BP!$5:$5,BC$4))</f>
        <v>0</v>
      </c>
      <c r="BD54" s="3">
        <f ca="1">IF(BD$5="",0,SUMIFS(INDIRECT($S$2&amp;$A54&amp;":"&amp;$A54),BP!$5:$5,BD$4))</f>
        <v>0</v>
      </c>
      <c r="BE54" s="3">
        <f ca="1">IF(BE$5="",0,SUMIFS(INDIRECT($S$2&amp;$A54&amp;":"&amp;$A54),BP!$5:$5,BE$4))</f>
        <v>0</v>
      </c>
      <c r="BF54" s="3">
        <f ca="1">IF(BF$5="",0,SUMIFS(INDIRECT($S$2&amp;$A54&amp;":"&amp;$A54),BP!$5:$5,BF$4))</f>
        <v>0</v>
      </c>
      <c r="BG54" s="3">
        <f ca="1">IF(BG$5="",0,SUMIFS(INDIRECT($S$2&amp;$A54&amp;":"&amp;$A54),BP!$5:$5,BG$4))</f>
        <v>0</v>
      </c>
      <c r="BH54" s="3">
        <f ca="1">IF(BH$5="",0,SUMIFS(INDIRECT($S$2&amp;$A54&amp;":"&amp;$A54),BP!$5:$5,BH$4))</f>
        <v>0</v>
      </c>
      <c r="BI54" s="3">
        <f ca="1">IF(BI$5="",0,SUMIFS(INDIRECT($S$2&amp;$A54&amp;":"&amp;$A54),BP!$5:$5,BI$4))</f>
        <v>0</v>
      </c>
      <c r="BJ54" s="3">
        <f>IF(BJ$5="",0,SUMIFS(BP!54:54,BP!$5:$5,BJ$4))</f>
        <v>0</v>
      </c>
      <c r="BK54" s="3">
        <f>IF(BK$5="",0,SUMIFS(BP!54:54,BP!$5:$5,BK$4))</f>
        <v>0</v>
      </c>
      <c r="BL54" s="3">
        <f>IF(BL$5="",0,SUMIFS(BP!54:54,BP!$5:$5,BL$4))</f>
        <v>0</v>
      </c>
      <c r="BM54" s="3">
        <f>IF(BM$5="",0,SUMIFS(BP!54:54,BP!$5:$5,BM$4))</f>
        <v>0</v>
      </c>
      <c r="BN54" s="3">
        <f>IF(BN$5="",0,SUMIFS(BP!54:54,BP!$5:$5,BN$4))</f>
        <v>0</v>
      </c>
      <c r="BO54" s="3">
        <f>IF(BO$5="",0,SUMIFS(BP!54:54,BP!$5:$5,BO$4))</f>
        <v>0</v>
      </c>
      <c r="BP54" s="3">
        <f>IF(BP$5="",0,SUMIFS(BP!54:54,BP!$5:$5,BP$4))</f>
        <v>0</v>
      </c>
      <c r="BQ54" s="3">
        <f>IF(BQ$5="",0,SUMIFS(BP!54:54,BP!$5:$5,BQ$4))</f>
        <v>0</v>
      </c>
      <c r="BR54" s="3">
        <f>IF(BR$5="",0,SUMIFS(BP!54:54,BP!$5:$5,BR$4))</f>
        <v>0</v>
      </c>
      <c r="BS54" s="3">
        <f>IF(BS$5="",0,SUMIFS(BP!54:54,BP!$5:$5,BS$4))</f>
        <v>0</v>
      </c>
      <c r="BT54" s="3">
        <f>IF(BT$5="",0,SUMIFS(BP!54:54,BP!$5:$5,BT$4))</f>
        <v>0</v>
      </c>
      <c r="BU54" s="3">
        <f>IF(BU$5="",0,SUMIFS(BP!54:54,BP!$5:$5,BU$4))</f>
        <v>0</v>
      </c>
      <c r="BV54" s="3">
        <f>IF(BV$5="",0,SUMIFS(BP!54:54,BP!$5:$5,BV$4))</f>
        <v>0</v>
      </c>
      <c r="BW54" s="3">
        <f>IF(BW$5="",0,SUMIFS(BP!54:54,BP!$5:$5,BW$4))</f>
        <v>0</v>
      </c>
      <c r="BX54" s="3">
        <f>IF(BX$5="",0,SUMIFS(BP!54:54,BP!$5:$5,BX$4))</f>
        <v>0</v>
      </c>
      <c r="BY54" s="3">
        <f>IF(BY$5="",0,SUMIFS(BP!54:54,BP!$5:$5,BY$4))</f>
        <v>0</v>
      </c>
      <c r="BZ54" s="3">
        <f>IF(BZ$5="",0,SUMIFS(BP!54:54,BP!$5:$5,BZ$4))</f>
        <v>0</v>
      </c>
      <c r="CA54" s="3">
        <f>IF(CA$5="",0,SUMIFS(BP!54:54,BP!$5:$5,CA$4))</f>
        <v>0</v>
      </c>
      <c r="CB54" s="3">
        <f>IF(CB$5="",0,SUMIFS(BP!54:54,BP!$5:$5,CB$4))</f>
        <v>0</v>
      </c>
      <c r="CC54" s="3">
        <f>IF(CC$5="",0,SUMIFS(BP!54:54,BP!$5:$5,CC$4))</f>
        <v>0</v>
      </c>
      <c r="CD54" s="3">
        <f>IF(CD$5="",0,SUMIFS(BP!54:54,BP!$5:$5,CD$4))</f>
        <v>0</v>
      </c>
      <c r="CE54" s="3">
        <f>IF(CE$5="",0,SUMIFS(BP!54:54,BP!$5:$5,CE$4))</f>
        <v>0</v>
      </c>
      <c r="CF54" s="3">
        <f>IF(CF$5="",0,SUMIFS(BP!54:54,BP!$5:$5,CF$4))</f>
        <v>0</v>
      </c>
      <c r="CG54" s="3">
        <f>IF(CG$5="",0,SUMIFS(BP!54:54,BP!$5:$5,CG$4))</f>
        <v>0</v>
      </c>
      <c r="CH54" s="3">
        <f>IF(CH$5="",0,SUMIFS(BP!54:54,BP!$5:$5,CH$4))</f>
        <v>0</v>
      </c>
      <c r="CI54" s="3">
        <f>IF(CI$5="",0,SUMIFS(BP!54:54,BP!$5:$5,CI$4))</f>
        <v>0</v>
      </c>
      <c r="CJ54" s="3">
        <f>IF(CJ$5="",0,SUMIFS(BP!54:54,BP!$5:$5,CJ$4))</f>
        <v>0</v>
      </c>
      <c r="CK54" s="3">
        <f>IF(CK$5="",0,SUMIFS(BP!54:54,BP!$5:$5,CK$4))</f>
        <v>0</v>
      </c>
      <c r="CL54" s="3">
        <f>IF(CL$5="",0,SUMIFS(BP!54:54,BP!$5:$5,CL$4))</f>
        <v>0</v>
      </c>
      <c r="CM54" s="3">
        <f>IF(CM$5="",0,SUMIFS(BP!54:54,BP!$5:$5,CM$4))</f>
        <v>0</v>
      </c>
      <c r="CN54" s="3">
        <f>IF(CN$5="",0,SUMIFS(BP!54:54,BP!$5:$5,CN$4))</f>
        <v>0</v>
      </c>
      <c r="CO54" s="3">
        <f>IF(CO$5="",0,SUMIFS(BP!54:54,BP!$5:$5,CO$4))</f>
        <v>0</v>
      </c>
      <c r="CP54" s="3">
        <f>IF(CP$5="",0,SUMIFS(BP!54:54,BP!$5:$5,CP$4))</f>
        <v>0</v>
      </c>
      <c r="CQ54" s="3">
        <f>IF(CQ$5="",0,SUMIFS(BP!54:54,BP!$5:$5,CQ$4))</f>
        <v>0</v>
      </c>
      <c r="CR54" s="3">
        <f>IF(CR$5="",0,SUMIFS(BP!54:54,BP!$5:$5,CR$4))</f>
        <v>0</v>
      </c>
      <c r="CS54" s="3">
        <f>IF(CS$5="",0,SUMIFS(BP!54:54,BP!$5:$5,CS$4))</f>
        <v>0</v>
      </c>
      <c r="CT54" s="3">
        <f>IF(CT$5="",0,SUMIFS(BP!54:54,BP!$5:$5,CT$4))</f>
        <v>0</v>
      </c>
    </row>
    <row r="55" spans="1:98" s="2" customFormat="1" ht="10.199999999999999" x14ac:dyDescent="0.2">
      <c r="A55" s="11">
        <f>ROW()</f>
        <v>55</v>
      </c>
      <c r="E55" s="15"/>
      <c r="W55" s="5"/>
      <c r="Z55" s="3">
        <f ca="1">IF(Z$5="",0,SUMIFS(INDIRECT($S$2&amp;$A55&amp;":"&amp;$A55),BP!$5:$5,Z$4))</f>
        <v>0</v>
      </c>
      <c r="AA55" s="3">
        <f ca="1">IF(AA$5="",0,SUMIFS(INDIRECT($S$2&amp;$A55&amp;":"&amp;$A55),BP!$5:$5,AA$4))</f>
        <v>0</v>
      </c>
      <c r="AB55" s="3">
        <f ca="1">IF(AB$5="",0,SUMIFS(INDIRECT($S$2&amp;$A55&amp;":"&amp;$A55),BP!$5:$5,AB$4))</f>
        <v>0</v>
      </c>
      <c r="AC55" s="3">
        <f ca="1">IF(AC$5="",0,SUMIFS(INDIRECT($S$2&amp;$A55&amp;":"&amp;$A55),BP!$5:$5,AC$4))</f>
        <v>0</v>
      </c>
      <c r="AD55" s="3">
        <f ca="1">IF(AD$5="",0,SUMIFS(INDIRECT($S$2&amp;$A55&amp;":"&amp;$A55),BP!$5:$5,AD$4))</f>
        <v>0</v>
      </c>
      <c r="AE55" s="3">
        <f ca="1">IF(AE$5="",0,SUMIFS(INDIRECT($S$2&amp;$A55&amp;":"&amp;$A55),BP!$5:$5,AE$4))</f>
        <v>0</v>
      </c>
      <c r="AF55" s="3">
        <f ca="1">IF(AF$5="",0,SUMIFS(INDIRECT($S$2&amp;$A55&amp;":"&amp;$A55),BP!$5:$5,AF$4))</f>
        <v>0</v>
      </c>
      <c r="AG55" s="3">
        <f ca="1">IF(AG$5="",0,SUMIFS(INDIRECT($S$2&amp;$A55&amp;":"&amp;$A55),BP!$5:$5,AG$4))</f>
        <v>0</v>
      </c>
      <c r="AH55" s="3">
        <f ca="1">IF(AH$5="",0,SUMIFS(INDIRECT($S$2&amp;$A55&amp;":"&amp;$A55),BP!$5:$5,AH$4))</f>
        <v>0</v>
      </c>
      <c r="AI55" s="3">
        <f ca="1">IF(AI$5="",0,SUMIFS(INDIRECT($S$2&amp;$A55&amp;":"&amp;$A55),BP!$5:$5,AI$4))</f>
        <v>0</v>
      </c>
      <c r="AJ55" s="3">
        <f ca="1">IF(AJ$5="",0,SUMIFS(INDIRECT($S$2&amp;$A55&amp;":"&amp;$A55),BP!$5:$5,AJ$4))</f>
        <v>0</v>
      </c>
      <c r="AK55" s="3">
        <f ca="1">IF(AK$5="",0,SUMIFS(INDIRECT($S$2&amp;$A55&amp;":"&amp;$A55),BP!$5:$5,AK$4))</f>
        <v>0</v>
      </c>
      <c r="AL55" s="3">
        <f ca="1">IF(AL$5="",0,SUMIFS(INDIRECT($S$2&amp;$A55&amp;":"&amp;$A55),BP!$5:$5,AL$4))</f>
        <v>0</v>
      </c>
      <c r="AM55" s="3">
        <f ca="1">IF(AM$5="",0,SUMIFS(INDIRECT($S$2&amp;$A55&amp;":"&amp;$A55),BP!$5:$5,AM$4))</f>
        <v>0</v>
      </c>
      <c r="AN55" s="3">
        <f ca="1">IF(AN$5="",0,SUMIFS(INDIRECT($S$2&amp;$A55&amp;":"&amp;$A55),BP!$5:$5,AN$4))</f>
        <v>0</v>
      </c>
      <c r="AO55" s="3">
        <f ca="1">IF(AO$5="",0,SUMIFS(INDIRECT($S$2&amp;$A55&amp;":"&amp;$A55),BP!$5:$5,AO$4))</f>
        <v>0</v>
      </c>
      <c r="AP55" s="3">
        <f ca="1">IF(AP$5="",0,SUMIFS(INDIRECT($S$2&amp;$A55&amp;":"&amp;$A55),BP!$5:$5,AP$4))</f>
        <v>0</v>
      </c>
      <c r="AQ55" s="3">
        <f ca="1">IF(AQ$5="",0,SUMIFS(INDIRECT($S$2&amp;$A55&amp;":"&amp;$A55),BP!$5:$5,AQ$4))</f>
        <v>0</v>
      </c>
      <c r="AR55" s="3">
        <f ca="1">IF(AR$5="",0,SUMIFS(INDIRECT($S$2&amp;$A55&amp;":"&amp;$A55),BP!$5:$5,AR$4))</f>
        <v>0</v>
      </c>
      <c r="AS55" s="3">
        <f ca="1">IF(AS$5="",0,SUMIFS(INDIRECT($S$2&amp;$A55&amp;":"&amp;$A55),BP!$5:$5,AS$4))</f>
        <v>0</v>
      </c>
      <c r="AT55" s="3">
        <f ca="1">IF(AT$5="",0,SUMIFS(INDIRECT($S$2&amp;$A55&amp;":"&amp;$A55),BP!$5:$5,AT$4))</f>
        <v>0</v>
      </c>
      <c r="AU55" s="3">
        <f ca="1">IF(AU$5="",0,SUMIFS(INDIRECT($S$2&amp;$A55&amp;":"&amp;$A55),BP!$5:$5,AU$4))</f>
        <v>0</v>
      </c>
      <c r="AV55" s="3">
        <f ca="1">IF(AV$5="",0,SUMIFS(INDIRECT($S$2&amp;$A55&amp;":"&amp;$A55),BP!$5:$5,AV$4))</f>
        <v>0</v>
      </c>
      <c r="AW55" s="3">
        <f ca="1">IF(AW$5="",0,SUMIFS(INDIRECT($S$2&amp;$A55&amp;":"&amp;$A55),BP!$5:$5,AW$4))</f>
        <v>0</v>
      </c>
      <c r="AX55" s="3">
        <f ca="1">IF(AX$5="",0,SUMIFS(INDIRECT($S$2&amp;$A55&amp;":"&amp;$A55),BP!$5:$5,AX$4))</f>
        <v>0</v>
      </c>
      <c r="AY55" s="3">
        <f ca="1">IF(AY$5="",0,SUMIFS(INDIRECT($S$2&amp;$A55&amp;":"&amp;$A55),BP!$5:$5,AY$4))</f>
        <v>0</v>
      </c>
      <c r="AZ55" s="3">
        <f ca="1">IF(AZ$5="",0,SUMIFS(INDIRECT($S$2&amp;$A55&amp;":"&amp;$A55),BP!$5:$5,AZ$4))</f>
        <v>0</v>
      </c>
      <c r="BA55" s="3">
        <f ca="1">IF(BA$5="",0,SUMIFS(INDIRECT($S$2&amp;$A55&amp;":"&amp;$A55),BP!$5:$5,BA$4))</f>
        <v>0</v>
      </c>
      <c r="BB55" s="3">
        <f ca="1">IF(BB$5="",0,SUMIFS(INDIRECT($S$2&amp;$A55&amp;":"&amp;$A55),BP!$5:$5,BB$4))</f>
        <v>0</v>
      </c>
      <c r="BC55" s="3">
        <f ca="1">IF(BC$5="",0,SUMIFS(INDIRECT($S$2&amp;$A55&amp;":"&amp;$A55),BP!$5:$5,BC$4))</f>
        <v>0</v>
      </c>
      <c r="BD55" s="3">
        <f ca="1">IF(BD$5="",0,SUMIFS(INDIRECT($S$2&amp;$A55&amp;":"&amp;$A55),BP!$5:$5,BD$4))</f>
        <v>0</v>
      </c>
      <c r="BE55" s="3">
        <f ca="1">IF(BE$5="",0,SUMIFS(INDIRECT($S$2&amp;$A55&amp;":"&amp;$A55),BP!$5:$5,BE$4))</f>
        <v>0</v>
      </c>
      <c r="BF55" s="3">
        <f ca="1">IF(BF$5="",0,SUMIFS(INDIRECT($S$2&amp;$A55&amp;":"&amp;$A55),BP!$5:$5,BF$4))</f>
        <v>0</v>
      </c>
      <c r="BG55" s="3">
        <f ca="1">IF(BG$5="",0,SUMIFS(INDIRECT($S$2&amp;$A55&amp;":"&amp;$A55),BP!$5:$5,BG$4))</f>
        <v>0</v>
      </c>
      <c r="BH55" s="3">
        <f ca="1">IF(BH$5="",0,SUMIFS(INDIRECT($S$2&amp;$A55&amp;":"&amp;$A55),BP!$5:$5,BH$4))</f>
        <v>0</v>
      </c>
      <c r="BI55" s="3">
        <f ca="1">IF(BI$5="",0,SUMIFS(INDIRECT($S$2&amp;$A55&amp;":"&amp;$A55),BP!$5:$5,BI$4))</f>
        <v>0</v>
      </c>
      <c r="BJ55" s="3">
        <f>IF(BJ$5="",0,SUMIFS(BP!55:55,BP!$5:$5,BJ$4))</f>
        <v>0</v>
      </c>
      <c r="BK55" s="3">
        <f>IF(BK$5="",0,SUMIFS(BP!55:55,BP!$5:$5,BK$4))</f>
        <v>0</v>
      </c>
      <c r="BL55" s="3">
        <f>IF(BL$5="",0,SUMIFS(BP!55:55,BP!$5:$5,BL$4))</f>
        <v>0</v>
      </c>
      <c r="BM55" s="3">
        <f>IF(BM$5="",0,SUMIFS(BP!55:55,BP!$5:$5,BM$4))</f>
        <v>0</v>
      </c>
      <c r="BN55" s="3">
        <f>IF(BN$5="",0,SUMIFS(BP!55:55,BP!$5:$5,BN$4))</f>
        <v>0</v>
      </c>
      <c r="BO55" s="3">
        <f>IF(BO$5="",0,SUMIFS(BP!55:55,BP!$5:$5,BO$4))</f>
        <v>0</v>
      </c>
      <c r="BP55" s="3">
        <f>IF(BP$5="",0,SUMIFS(BP!55:55,BP!$5:$5,BP$4))</f>
        <v>0</v>
      </c>
      <c r="BQ55" s="3">
        <f>IF(BQ$5="",0,SUMIFS(BP!55:55,BP!$5:$5,BQ$4))</f>
        <v>0</v>
      </c>
      <c r="BR55" s="3">
        <f>IF(BR$5="",0,SUMIFS(BP!55:55,BP!$5:$5,BR$4))</f>
        <v>0</v>
      </c>
      <c r="BS55" s="3">
        <f>IF(BS$5="",0,SUMIFS(BP!55:55,BP!$5:$5,BS$4))</f>
        <v>0</v>
      </c>
      <c r="BT55" s="3">
        <f>IF(BT$5="",0,SUMIFS(BP!55:55,BP!$5:$5,BT$4))</f>
        <v>0</v>
      </c>
      <c r="BU55" s="3">
        <f>IF(BU$5="",0,SUMIFS(BP!55:55,BP!$5:$5,BU$4))</f>
        <v>0</v>
      </c>
      <c r="BV55" s="3">
        <f>IF(BV$5="",0,SUMIFS(BP!55:55,BP!$5:$5,BV$4))</f>
        <v>0</v>
      </c>
      <c r="BW55" s="3">
        <f>IF(BW$5="",0,SUMIFS(BP!55:55,BP!$5:$5,BW$4))</f>
        <v>0</v>
      </c>
      <c r="BX55" s="3">
        <f>IF(BX$5="",0,SUMIFS(BP!55:55,BP!$5:$5,BX$4))</f>
        <v>0</v>
      </c>
      <c r="BY55" s="3">
        <f>IF(BY$5="",0,SUMIFS(BP!55:55,BP!$5:$5,BY$4))</f>
        <v>0</v>
      </c>
      <c r="BZ55" s="3">
        <f>IF(BZ$5="",0,SUMIFS(BP!55:55,BP!$5:$5,BZ$4))</f>
        <v>0</v>
      </c>
      <c r="CA55" s="3">
        <f>IF(CA$5="",0,SUMIFS(BP!55:55,BP!$5:$5,CA$4))</f>
        <v>0</v>
      </c>
      <c r="CB55" s="3">
        <f>IF(CB$5="",0,SUMIFS(BP!55:55,BP!$5:$5,CB$4))</f>
        <v>0</v>
      </c>
      <c r="CC55" s="3">
        <f>IF(CC$5="",0,SUMIFS(BP!55:55,BP!$5:$5,CC$4))</f>
        <v>0</v>
      </c>
      <c r="CD55" s="3">
        <f>IF(CD$5="",0,SUMIFS(BP!55:55,BP!$5:$5,CD$4))</f>
        <v>0</v>
      </c>
      <c r="CE55" s="3">
        <f>IF(CE$5="",0,SUMIFS(BP!55:55,BP!$5:$5,CE$4))</f>
        <v>0</v>
      </c>
      <c r="CF55" s="3">
        <f>IF(CF$5="",0,SUMIFS(BP!55:55,BP!$5:$5,CF$4))</f>
        <v>0</v>
      </c>
      <c r="CG55" s="3">
        <f>IF(CG$5="",0,SUMIFS(BP!55:55,BP!$5:$5,CG$4))</f>
        <v>0</v>
      </c>
      <c r="CH55" s="3">
        <f>IF(CH$5="",0,SUMIFS(BP!55:55,BP!$5:$5,CH$4))</f>
        <v>0</v>
      </c>
      <c r="CI55" s="3">
        <f>IF(CI$5="",0,SUMIFS(BP!55:55,BP!$5:$5,CI$4))</f>
        <v>0</v>
      </c>
      <c r="CJ55" s="3">
        <f>IF(CJ$5="",0,SUMIFS(BP!55:55,BP!$5:$5,CJ$4))</f>
        <v>0</v>
      </c>
      <c r="CK55" s="3">
        <f>IF(CK$5="",0,SUMIFS(BP!55:55,BP!$5:$5,CK$4))</f>
        <v>0</v>
      </c>
      <c r="CL55" s="3">
        <f>IF(CL$5="",0,SUMIFS(BP!55:55,BP!$5:$5,CL$4))</f>
        <v>0</v>
      </c>
      <c r="CM55" s="3">
        <f>IF(CM$5="",0,SUMIFS(BP!55:55,BP!$5:$5,CM$4))</f>
        <v>0</v>
      </c>
      <c r="CN55" s="3">
        <f>IF(CN$5="",0,SUMIFS(BP!55:55,BP!$5:$5,CN$4))</f>
        <v>0</v>
      </c>
      <c r="CO55" s="3">
        <f>IF(CO$5="",0,SUMIFS(BP!55:55,BP!$5:$5,CO$4))</f>
        <v>0</v>
      </c>
      <c r="CP55" s="3">
        <f>IF(CP$5="",0,SUMIFS(BP!55:55,BP!$5:$5,CP$4))</f>
        <v>0</v>
      </c>
      <c r="CQ55" s="3">
        <f>IF(CQ$5="",0,SUMIFS(BP!55:55,BP!$5:$5,CQ$4))</f>
        <v>0</v>
      </c>
      <c r="CR55" s="3">
        <f>IF(CR$5="",0,SUMIFS(BP!55:55,BP!$5:$5,CR$4))</f>
        <v>0</v>
      </c>
      <c r="CS55" s="3">
        <f>IF(CS$5="",0,SUMIFS(BP!55:55,BP!$5:$5,CS$4))</f>
        <v>0</v>
      </c>
      <c r="CT55" s="3">
        <f>IF(CT$5="",0,SUMIFS(BP!55:55,BP!$5:$5,CT$4))</f>
        <v>0</v>
      </c>
    </row>
    <row r="56" spans="1:98" s="2" customFormat="1" ht="10.199999999999999" x14ac:dyDescent="0.2">
      <c r="A56" s="11">
        <f>ROW()</f>
        <v>56</v>
      </c>
      <c r="E56" s="15"/>
      <c r="W56" s="5"/>
      <c r="Z56" s="3">
        <f ca="1">IF(Z$5="",0,SUMIFS(INDIRECT($S$2&amp;$A56&amp;":"&amp;$A56),BP!$5:$5,Z$4))</f>
        <v>0</v>
      </c>
      <c r="AA56" s="3">
        <f ca="1">IF(AA$5="",0,SUMIFS(INDIRECT($S$2&amp;$A56&amp;":"&amp;$A56),BP!$5:$5,AA$4))</f>
        <v>0</v>
      </c>
      <c r="AB56" s="3">
        <f ca="1">IF(AB$5="",0,SUMIFS(INDIRECT($S$2&amp;$A56&amp;":"&amp;$A56),BP!$5:$5,AB$4))</f>
        <v>0</v>
      </c>
      <c r="AC56" s="3">
        <f ca="1">IF(AC$5="",0,SUMIFS(INDIRECT($S$2&amp;$A56&amp;":"&amp;$A56),BP!$5:$5,AC$4))</f>
        <v>0</v>
      </c>
      <c r="AD56" s="3">
        <f ca="1">IF(AD$5="",0,SUMIFS(INDIRECT($S$2&amp;$A56&amp;":"&amp;$A56),BP!$5:$5,AD$4))</f>
        <v>0</v>
      </c>
      <c r="AE56" s="3">
        <f ca="1">IF(AE$5="",0,SUMIFS(INDIRECT($S$2&amp;$A56&amp;":"&amp;$A56),BP!$5:$5,AE$4))</f>
        <v>0</v>
      </c>
      <c r="AF56" s="3">
        <f ca="1">IF(AF$5="",0,SUMIFS(INDIRECT($S$2&amp;$A56&amp;":"&amp;$A56),BP!$5:$5,AF$4))</f>
        <v>0</v>
      </c>
      <c r="AG56" s="3">
        <f ca="1">IF(AG$5="",0,SUMIFS(INDIRECT($S$2&amp;$A56&amp;":"&amp;$A56),BP!$5:$5,AG$4))</f>
        <v>0</v>
      </c>
      <c r="AH56" s="3">
        <f ca="1">IF(AH$5="",0,SUMIFS(INDIRECT($S$2&amp;$A56&amp;":"&amp;$A56),BP!$5:$5,AH$4))</f>
        <v>0</v>
      </c>
      <c r="AI56" s="3">
        <f ca="1">IF(AI$5="",0,SUMIFS(INDIRECT($S$2&amp;$A56&amp;":"&amp;$A56),BP!$5:$5,AI$4))</f>
        <v>0</v>
      </c>
      <c r="AJ56" s="3">
        <f ca="1">IF(AJ$5="",0,SUMIFS(INDIRECT($S$2&amp;$A56&amp;":"&amp;$A56),BP!$5:$5,AJ$4))</f>
        <v>0</v>
      </c>
      <c r="AK56" s="3">
        <f ca="1">IF(AK$5="",0,SUMIFS(INDIRECT($S$2&amp;$A56&amp;":"&amp;$A56),BP!$5:$5,AK$4))</f>
        <v>0</v>
      </c>
      <c r="AL56" s="3">
        <f ca="1">IF(AL$5="",0,SUMIFS(INDIRECT($S$2&amp;$A56&amp;":"&amp;$A56),BP!$5:$5,AL$4))</f>
        <v>0</v>
      </c>
      <c r="AM56" s="3">
        <f ca="1">IF(AM$5="",0,SUMIFS(INDIRECT($S$2&amp;$A56&amp;":"&amp;$A56),BP!$5:$5,AM$4))</f>
        <v>0</v>
      </c>
      <c r="AN56" s="3">
        <f ca="1">IF(AN$5="",0,SUMIFS(INDIRECT($S$2&amp;$A56&amp;":"&amp;$A56),BP!$5:$5,AN$4))</f>
        <v>0</v>
      </c>
      <c r="AO56" s="3">
        <f ca="1">IF(AO$5="",0,SUMIFS(INDIRECT($S$2&amp;$A56&amp;":"&amp;$A56),BP!$5:$5,AO$4))</f>
        <v>0</v>
      </c>
      <c r="AP56" s="3">
        <f ca="1">IF(AP$5="",0,SUMIFS(INDIRECT($S$2&amp;$A56&amp;":"&amp;$A56),BP!$5:$5,AP$4))</f>
        <v>0</v>
      </c>
      <c r="AQ56" s="3">
        <f ca="1">IF(AQ$5="",0,SUMIFS(INDIRECT($S$2&amp;$A56&amp;":"&amp;$A56),BP!$5:$5,AQ$4))</f>
        <v>0</v>
      </c>
      <c r="AR56" s="3">
        <f ca="1">IF(AR$5="",0,SUMIFS(INDIRECT($S$2&amp;$A56&amp;":"&amp;$A56),BP!$5:$5,AR$4))</f>
        <v>0</v>
      </c>
      <c r="AS56" s="3">
        <f ca="1">IF(AS$5="",0,SUMIFS(INDIRECT($S$2&amp;$A56&amp;":"&amp;$A56),BP!$5:$5,AS$4))</f>
        <v>0</v>
      </c>
      <c r="AT56" s="3">
        <f ca="1">IF(AT$5="",0,SUMIFS(INDIRECT($S$2&amp;$A56&amp;":"&amp;$A56),BP!$5:$5,AT$4))</f>
        <v>0</v>
      </c>
      <c r="AU56" s="3">
        <f ca="1">IF(AU$5="",0,SUMIFS(INDIRECT($S$2&amp;$A56&amp;":"&amp;$A56),BP!$5:$5,AU$4))</f>
        <v>0</v>
      </c>
      <c r="AV56" s="3">
        <f ca="1">IF(AV$5="",0,SUMIFS(INDIRECT($S$2&amp;$A56&amp;":"&amp;$A56),BP!$5:$5,AV$4))</f>
        <v>0</v>
      </c>
      <c r="AW56" s="3">
        <f ca="1">IF(AW$5="",0,SUMIFS(INDIRECT($S$2&amp;$A56&amp;":"&amp;$A56),BP!$5:$5,AW$4))</f>
        <v>0</v>
      </c>
      <c r="AX56" s="3">
        <f ca="1">IF(AX$5="",0,SUMIFS(INDIRECT($S$2&amp;$A56&amp;":"&amp;$A56),BP!$5:$5,AX$4))</f>
        <v>0</v>
      </c>
      <c r="AY56" s="3">
        <f ca="1">IF(AY$5="",0,SUMIFS(INDIRECT($S$2&amp;$A56&amp;":"&amp;$A56),BP!$5:$5,AY$4))</f>
        <v>0</v>
      </c>
      <c r="AZ56" s="3">
        <f ca="1">IF(AZ$5="",0,SUMIFS(INDIRECT($S$2&amp;$A56&amp;":"&amp;$A56),BP!$5:$5,AZ$4))</f>
        <v>0</v>
      </c>
      <c r="BA56" s="3">
        <f ca="1">IF(BA$5="",0,SUMIFS(INDIRECT($S$2&amp;$A56&amp;":"&amp;$A56),BP!$5:$5,BA$4))</f>
        <v>0</v>
      </c>
      <c r="BB56" s="3">
        <f ca="1">IF(BB$5="",0,SUMIFS(INDIRECT($S$2&amp;$A56&amp;":"&amp;$A56),BP!$5:$5,BB$4))</f>
        <v>0</v>
      </c>
      <c r="BC56" s="3">
        <f ca="1">IF(BC$5="",0,SUMIFS(INDIRECT($S$2&amp;$A56&amp;":"&amp;$A56),BP!$5:$5,BC$4))</f>
        <v>0</v>
      </c>
      <c r="BD56" s="3">
        <f ca="1">IF(BD$5="",0,SUMIFS(INDIRECT($S$2&amp;$A56&amp;":"&amp;$A56),BP!$5:$5,BD$4))</f>
        <v>0</v>
      </c>
      <c r="BE56" s="3">
        <f ca="1">IF(BE$5="",0,SUMIFS(INDIRECT($S$2&amp;$A56&amp;":"&amp;$A56),BP!$5:$5,BE$4))</f>
        <v>0</v>
      </c>
      <c r="BF56" s="3">
        <f ca="1">IF(BF$5="",0,SUMIFS(INDIRECT($S$2&amp;$A56&amp;":"&amp;$A56),BP!$5:$5,BF$4))</f>
        <v>0</v>
      </c>
      <c r="BG56" s="3">
        <f ca="1">IF(BG$5="",0,SUMIFS(INDIRECT($S$2&amp;$A56&amp;":"&amp;$A56),BP!$5:$5,BG$4))</f>
        <v>0</v>
      </c>
      <c r="BH56" s="3">
        <f ca="1">IF(BH$5="",0,SUMIFS(INDIRECT($S$2&amp;$A56&amp;":"&amp;$A56),BP!$5:$5,BH$4))</f>
        <v>0</v>
      </c>
      <c r="BI56" s="3">
        <f ca="1">IF(BI$5="",0,SUMIFS(INDIRECT($S$2&amp;$A56&amp;":"&amp;$A56),BP!$5:$5,BI$4))</f>
        <v>0</v>
      </c>
      <c r="BJ56" s="3">
        <f>IF(BJ$5="",0,SUMIFS(BP!56:56,BP!$5:$5,BJ$4))</f>
        <v>0</v>
      </c>
      <c r="BK56" s="3">
        <f>IF(BK$5="",0,SUMIFS(BP!56:56,BP!$5:$5,BK$4))</f>
        <v>0</v>
      </c>
      <c r="BL56" s="3">
        <f>IF(BL$5="",0,SUMIFS(BP!56:56,BP!$5:$5,BL$4))</f>
        <v>0</v>
      </c>
      <c r="BM56" s="3">
        <f>IF(BM$5="",0,SUMIFS(BP!56:56,BP!$5:$5,BM$4))</f>
        <v>0</v>
      </c>
      <c r="BN56" s="3">
        <f>IF(BN$5="",0,SUMIFS(BP!56:56,BP!$5:$5,BN$4))</f>
        <v>0</v>
      </c>
      <c r="BO56" s="3">
        <f>IF(BO$5="",0,SUMIFS(BP!56:56,BP!$5:$5,BO$4))</f>
        <v>0</v>
      </c>
      <c r="BP56" s="3">
        <f>IF(BP$5="",0,SUMIFS(BP!56:56,BP!$5:$5,BP$4))</f>
        <v>0</v>
      </c>
      <c r="BQ56" s="3">
        <f>IF(BQ$5="",0,SUMIFS(BP!56:56,BP!$5:$5,BQ$4))</f>
        <v>0</v>
      </c>
      <c r="BR56" s="3">
        <f>IF(BR$5="",0,SUMIFS(BP!56:56,BP!$5:$5,BR$4))</f>
        <v>0</v>
      </c>
      <c r="BS56" s="3">
        <f>IF(BS$5="",0,SUMIFS(BP!56:56,BP!$5:$5,BS$4))</f>
        <v>0</v>
      </c>
      <c r="BT56" s="3">
        <f>IF(BT$5="",0,SUMIFS(BP!56:56,BP!$5:$5,BT$4))</f>
        <v>0</v>
      </c>
      <c r="BU56" s="3">
        <f>IF(BU$5="",0,SUMIFS(BP!56:56,BP!$5:$5,BU$4))</f>
        <v>0</v>
      </c>
      <c r="BV56" s="3">
        <f>IF(BV$5="",0,SUMIFS(BP!56:56,BP!$5:$5,BV$4))</f>
        <v>0</v>
      </c>
      <c r="BW56" s="3">
        <f>IF(BW$5="",0,SUMIFS(BP!56:56,BP!$5:$5,BW$4))</f>
        <v>0</v>
      </c>
      <c r="BX56" s="3">
        <f>IF(BX$5="",0,SUMIFS(BP!56:56,BP!$5:$5,BX$4))</f>
        <v>0</v>
      </c>
      <c r="BY56" s="3">
        <f>IF(BY$5="",0,SUMIFS(BP!56:56,BP!$5:$5,BY$4))</f>
        <v>0</v>
      </c>
      <c r="BZ56" s="3">
        <f>IF(BZ$5="",0,SUMIFS(BP!56:56,BP!$5:$5,BZ$4))</f>
        <v>0</v>
      </c>
      <c r="CA56" s="3">
        <f>IF(CA$5="",0,SUMIFS(BP!56:56,BP!$5:$5,CA$4))</f>
        <v>0</v>
      </c>
      <c r="CB56" s="3">
        <f>IF(CB$5="",0,SUMIFS(BP!56:56,BP!$5:$5,CB$4))</f>
        <v>0</v>
      </c>
      <c r="CC56" s="3">
        <f>IF(CC$5="",0,SUMIFS(BP!56:56,BP!$5:$5,CC$4))</f>
        <v>0</v>
      </c>
      <c r="CD56" s="3">
        <f>IF(CD$5="",0,SUMIFS(BP!56:56,BP!$5:$5,CD$4))</f>
        <v>0</v>
      </c>
      <c r="CE56" s="3">
        <f>IF(CE$5="",0,SUMIFS(BP!56:56,BP!$5:$5,CE$4))</f>
        <v>0</v>
      </c>
      <c r="CF56" s="3">
        <f>IF(CF$5="",0,SUMIFS(BP!56:56,BP!$5:$5,CF$4))</f>
        <v>0</v>
      </c>
      <c r="CG56" s="3">
        <f>IF(CG$5="",0,SUMIFS(BP!56:56,BP!$5:$5,CG$4))</f>
        <v>0</v>
      </c>
      <c r="CH56" s="3">
        <f>IF(CH$5="",0,SUMIFS(BP!56:56,BP!$5:$5,CH$4))</f>
        <v>0</v>
      </c>
      <c r="CI56" s="3">
        <f>IF(CI$5="",0,SUMIFS(BP!56:56,BP!$5:$5,CI$4))</f>
        <v>0</v>
      </c>
      <c r="CJ56" s="3">
        <f>IF(CJ$5="",0,SUMIFS(BP!56:56,BP!$5:$5,CJ$4))</f>
        <v>0</v>
      </c>
      <c r="CK56" s="3">
        <f>IF(CK$5="",0,SUMIFS(BP!56:56,BP!$5:$5,CK$4))</f>
        <v>0</v>
      </c>
      <c r="CL56" s="3">
        <f>IF(CL$5="",0,SUMIFS(BP!56:56,BP!$5:$5,CL$4))</f>
        <v>0</v>
      </c>
      <c r="CM56" s="3">
        <f>IF(CM$5="",0,SUMIFS(BP!56:56,BP!$5:$5,CM$4))</f>
        <v>0</v>
      </c>
      <c r="CN56" s="3">
        <f>IF(CN$5="",0,SUMIFS(BP!56:56,BP!$5:$5,CN$4))</f>
        <v>0</v>
      </c>
      <c r="CO56" s="3">
        <f>IF(CO$5="",0,SUMIFS(BP!56:56,BP!$5:$5,CO$4))</f>
        <v>0</v>
      </c>
      <c r="CP56" s="3">
        <f>IF(CP$5="",0,SUMIFS(BP!56:56,BP!$5:$5,CP$4))</f>
        <v>0</v>
      </c>
      <c r="CQ56" s="3">
        <f>IF(CQ$5="",0,SUMIFS(BP!56:56,BP!$5:$5,CQ$4))</f>
        <v>0</v>
      </c>
      <c r="CR56" s="3">
        <f>IF(CR$5="",0,SUMIFS(BP!56:56,BP!$5:$5,CR$4))</f>
        <v>0</v>
      </c>
      <c r="CS56" s="3">
        <f>IF(CS$5="",0,SUMIFS(BP!56:56,BP!$5:$5,CS$4))</f>
        <v>0</v>
      </c>
      <c r="CT56" s="3">
        <f>IF(CT$5="",0,SUMIFS(BP!56:56,BP!$5:$5,CT$4))</f>
        <v>0</v>
      </c>
    </row>
    <row r="57" spans="1:98" s="2" customFormat="1" ht="10.199999999999999" x14ac:dyDescent="0.2">
      <c r="A57" s="11">
        <f>ROW()</f>
        <v>57</v>
      </c>
      <c r="E57" s="15"/>
      <c r="W57" s="5"/>
      <c r="Z57" s="3">
        <f ca="1">IF(Z$5="",0,SUMIFS(INDIRECT($S$2&amp;$A57&amp;":"&amp;$A57),BP!$5:$5,Z$4))</f>
        <v>0</v>
      </c>
      <c r="AA57" s="3">
        <f ca="1">IF(AA$5="",0,SUMIFS(INDIRECT($S$2&amp;$A57&amp;":"&amp;$A57),BP!$5:$5,AA$4))</f>
        <v>0</v>
      </c>
      <c r="AB57" s="3">
        <f ca="1">IF(AB$5="",0,SUMIFS(INDIRECT($S$2&amp;$A57&amp;":"&amp;$A57),BP!$5:$5,AB$4))</f>
        <v>0</v>
      </c>
      <c r="AC57" s="3">
        <f ca="1">IF(AC$5="",0,SUMIFS(INDIRECT($S$2&amp;$A57&amp;":"&amp;$A57),BP!$5:$5,AC$4))</f>
        <v>0</v>
      </c>
      <c r="AD57" s="3">
        <f ca="1">IF(AD$5="",0,SUMIFS(INDIRECT($S$2&amp;$A57&amp;":"&amp;$A57),BP!$5:$5,AD$4))</f>
        <v>0</v>
      </c>
      <c r="AE57" s="3">
        <f ca="1">IF(AE$5="",0,SUMIFS(INDIRECT($S$2&amp;$A57&amp;":"&amp;$A57),BP!$5:$5,AE$4))</f>
        <v>0</v>
      </c>
      <c r="AF57" s="3">
        <f ca="1">IF(AF$5="",0,SUMIFS(INDIRECT($S$2&amp;$A57&amp;":"&amp;$A57),BP!$5:$5,AF$4))</f>
        <v>0</v>
      </c>
      <c r="AG57" s="3">
        <f ca="1">IF(AG$5="",0,SUMIFS(INDIRECT($S$2&amp;$A57&amp;":"&amp;$A57),BP!$5:$5,AG$4))</f>
        <v>0</v>
      </c>
      <c r="AH57" s="3">
        <f ca="1">IF(AH$5="",0,SUMIFS(INDIRECT($S$2&amp;$A57&amp;":"&amp;$A57),BP!$5:$5,AH$4))</f>
        <v>0</v>
      </c>
      <c r="AI57" s="3">
        <f ca="1">IF(AI$5="",0,SUMIFS(INDIRECT($S$2&amp;$A57&amp;":"&amp;$A57),BP!$5:$5,AI$4))</f>
        <v>0</v>
      </c>
      <c r="AJ57" s="3">
        <f ca="1">IF(AJ$5="",0,SUMIFS(INDIRECT($S$2&amp;$A57&amp;":"&amp;$A57),BP!$5:$5,AJ$4))</f>
        <v>0</v>
      </c>
      <c r="AK57" s="3">
        <f ca="1">IF(AK$5="",0,SUMIFS(INDIRECT($S$2&amp;$A57&amp;":"&amp;$A57),BP!$5:$5,AK$4))</f>
        <v>0</v>
      </c>
      <c r="AL57" s="3">
        <f ca="1">IF(AL$5="",0,SUMIFS(INDIRECT($S$2&amp;$A57&amp;":"&amp;$A57),BP!$5:$5,AL$4))</f>
        <v>0</v>
      </c>
      <c r="AM57" s="3">
        <f ca="1">IF(AM$5="",0,SUMIFS(INDIRECT($S$2&amp;$A57&amp;":"&amp;$A57),BP!$5:$5,AM$4))</f>
        <v>0</v>
      </c>
      <c r="AN57" s="3">
        <f ca="1">IF(AN$5="",0,SUMIFS(INDIRECT($S$2&amp;$A57&amp;":"&amp;$A57),BP!$5:$5,AN$4))</f>
        <v>0</v>
      </c>
      <c r="AO57" s="3">
        <f ca="1">IF(AO$5="",0,SUMIFS(INDIRECT($S$2&amp;$A57&amp;":"&amp;$A57),BP!$5:$5,AO$4))</f>
        <v>0</v>
      </c>
      <c r="AP57" s="3">
        <f ca="1">IF(AP$5="",0,SUMIFS(INDIRECT($S$2&amp;$A57&amp;":"&amp;$A57),BP!$5:$5,AP$4))</f>
        <v>0</v>
      </c>
      <c r="AQ57" s="3">
        <f ca="1">IF(AQ$5="",0,SUMIFS(INDIRECT($S$2&amp;$A57&amp;":"&amp;$A57),BP!$5:$5,AQ$4))</f>
        <v>0</v>
      </c>
      <c r="AR57" s="3">
        <f ca="1">IF(AR$5="",0,SUMIFS(INDIRECT($S$2&amp;$A57&amp;":"&amp;$A57),BP!$5:$5,AR$4))</f>
        <v>0</v>
      </c>
      <c r="AS57" s="3">
        <f ca="1">IF(AS$5="",0,SUMIFS(INDIRECT($S$2&amp;$A57&amp;":"&amp;$A57),BP!$5:$5,AS$4))</f>
        <v>0</v>
      </c>
      <c r="AT57" s="3">
        <f ca="1">IF(AT$5="",0,SUMIFS(INDIRECT($S$2&amp;$A57&amp;":"&amp;$A57),BP!$5:$5,AT$4))</f>
        <v>0</v>
      </c>
      <c r="AU57" s="3">
        <f ca="1">IF(AU$5="",0,SUMIFS(INDIRECT($S$2&amp;$A57&amp;":"&amp;$A57),BP!$5:$5,AU$4))</f>
        <v>0</v>
      </c>
      <c r="AV57" s="3">
        <f ca="1">IF(AV$5="",0,SUMIFS(INDIRECT($S$2&amp;$A57&amp;":"&amp;$A57),BP!$5:$5,AV$4))</f>
        <v>0</v>
      </c>
      <c r="AW57" s="3">
        <f ca="1">IF(AW$5="",0,SUMIFS(INDIRECT($S$2&amp;$A57&amp;":"&amp;$A57),BP!$5:$5,AW$4))</f>
        <v>0</v>
      </c>
      <c r="AX57" s="3">
        <f ca="1">IF(AX$5="",0,SUMIFS(INDIRECT($S$2&amp;$A57&amp;":"&amp;$A57),BP!$5:$5,AX$4))</f>
        <v>0</v>
      </c>
      <c r="AY57" s="3">
        <f ca="1">IF(AY$5="",0,SUMIFS(INDIRECT($S$2&amp;$A57&amp;":"&amp;$A57),BP!$5:$5,AY$4))</f>
        <v>0</v>
      </c>
      <c r="AZ57" s="3">
        <f ca="1">IF(AZ$5="",0,SUMIFS(INDIRECT($S$2&amp;$A57&amp;":"&amp;$A57),BP!$5:$5,AZ$4))</f>
        <v>0</v>
      </c>
      <c r="BA57" s="3">
        <f ca="1">IF(BA$5="",0,SUMIFS(INDIRECT($S$2&amp;$A57&amp;":"&amp;$A57),BP!$5:$5,BA$4))</f>
        <v>0</v>
      </c>
      <c r="BB57" s="3">
        <f ca="1">IF(BB$5="",0,SUMIFS(INDIRECT($S$2&amp;$A57&amp;":"&amp;$A57),BP!$5:$5,BB$4))</f>
        <v>0</v>
      </c>
      <c r="BC57" s="3">
        <f ca="1">IF(BC$5="",0,SUMIFS(INDIRECT($S$2&amp;$A57&amp;":"&amp;$A57),BP!$5:$5,BC$4))</f>
        <v>0</v>
      </c>
      <c r="BD57" s="3">
        <f ca="1">IF(BD$5="",0,SUMIFS(INDIRECT($S$2&amp;$A57&amp;":"&amp;$A57),BP!$5:$5,BD$4))</f>
        <v>0</v>
      </c>
      <c r="BE57" s="3">
        <f ca="1">IF(BE$5="",0,SUMIFS(INDIRECT($S$2&amp;$A57&amp;":"&amp;$A57),BP!$5:$5,BE$4))</f>
        <v>0</v>
      </c>
      <c r="BF57" s="3">
        <f ca="1">IF(BF$5="",0,SUMIFS(INDIRECT($S$2&amp;$A57&amp;":"&amp;$A57),BP!$5:$5,BF$4))</f>
        <v>0</v>
      </c>
      <c r="BG57" s="3">
        <f ca="1">IF(BG$5="",0,SUMIFS(INDIRECT($S$2&amp;$A57&amp;":"&amp;$A57),BP!$5:$5,BG$4))</f>
        <v>0</v>
      </c>
      <c r="BH57" s="3">
        <f ca="1">IF(BH$5="",0,SUMIFS(INDIRECT($S$2&amp;$A57&amp;":"&amp;$A57),BP!$5:$5,BH$4))</f>
        <v>0</v>
      </c>
      <c r="BI57" s="3">
        <f ca="1">IF(BI$5="",0,SUMIFS(INDIRECT($S$2&amp;$A57&amp;":"&amp;$A57),BP!$5:$5,BI$4))</f>
        <v>0</v>
      </c>
      <c r="BJ57" s="3">
        <f>IF(BJ$5="",0,SUMIFS(BP!57:57,BP!$5:$5,BJ$4))</f>
        <v>0</v>
      </c>
      <c r="BK57" s="3">
        <f>IF(BK$5="",0,SUMIFS(BP!57:57,BP!$5:$5,BK$4))</f>
        <v>0</v>
      </c>
      <c r="BL57" s="3">
        <f>IF(BL$5="",0,SUMIFS(BP!57:57,BP!$5:$5,BL$4))</f>
        <v>0</v>
      </c>
      <c r="BM57" s="3">
        <f>IF(BM$5="",0,SUMIFS(BP!57:57,BP!$5:$5,BM$4))</f>
        <v>0</v>
      </c>
      <c r="BN57" s="3">
        <f>IF(BN$5="",0,SUMIFS(BP!57:57,BP!$5:$5,BN$4))</f>
        <v>0</v>
      </c>
      <c r="BO57" s="3">
        <f>IF(BO$5="",0,SUMIFS(BP!57:57,BP!$5:$5,BO$4))</f>
        <v>0</v>
      </c>
      <c r="BP57" s="3">
        <f>IF(BP$5="",0,SUMIFS(BP!57:57,BP!$5:$5,BP$4))</f>
        <v>0</v>
      </c>
      <c r="BQ57" s="3">
        <f>IF(BQ$5="",0,SUMIFS(BP!57:57,BP!$5:$5,BQ$4))</f>
        <v>0</v>
      </c>
      <c r="BR57" s="3">
        <f>IF(BR$5="",0,SUMIFS(BP!57:57,BP!$5:$5,BR$4))</f>
        <v>0</v>
      </c>
      <c r="BS57" s="3">
        <f>IF(BS$5="",0,SUMIFS(BP!57:57,BP!$5:$5,BS$4))</f>
        <v>0</v>
      </c>
      <c r="BT57" s="3">
        <f>IF(BT$5="",0,SUMIFS(BP!57:57,BP!$5:$5,BT$4))</f>
        <v>0</v>
      </c>
      <c r="BU57" s="3">
        <f>IF(BU$5="",0,SUMIFS(BP!57:57,BP!$5:$5,BU$4))</f>
        <v>1.5</v>
      </c>
      <c r="BV57" s="3">
        <f>IF(BV$5="",0,SUMIFS(BP!57:57,BP!$5:$5,BV$4))</f>
        <v>0</v>
      </c>
      <c r="BW57" s="3">
        <f>IF(BW$5="",0,SUMIFS(BP!57:57,BP!$5:$5,BW$4))</f>
        <v>0</v>
      </c>
      <c r="BX57" s="3">
        <f>IF(BX$5="",0,SUMIFS(BP!57:57,BP!$5:$5,BX$4))</f>
        <v>0</v>
      </c>
      <c r="BY57" s="3">
        <f>IF(BY$5="",0,SUMIFS(BP!57:57,BP!$5:$5,BY$4))</f>
        <v>0</v>
      </c>
      <c r="BZ57" s="3">
        <f>IF(BZ$5="",0,SUMIFS(BP!57:57,BP!$5:$5,BZ$4))</f>
        <v>0</v>
      </c>
      <c r="CA57" s="3">
        <f>IF(CA$5="",0,SUMIFS(BP!57:57,BP!$5:$5,CA$4))</f>
        <v>0</v>
      </c>
      <c r="CB57" s="3">
        <f>IF(CB$5="",0,SUMIFS(BP!57:57,BP!$5:$5,CB$4))</f>
        <v>0</v>
      </c>
      <c r="CC57" s="3">
        <f>IF(CC$5="",0,SUMIFS(BP!57:57,BP!$5:$5,CC$4))</f>
        <v>0</v>
      </c>
      <c r="CD57" s="3">
        <f>IF(CD$5="",0,SUMIFS(BP!57:57,BP!$5:$5,CD$4))</f>
        <v>0</v>
      </c>
      <c r="CE57" s="3">
        <f>IF(CE$5="",0,SUMIFS(BP!57:57,BP!$5:$5,CE$4))</f>
        <v>0</v>
      </c>
      <c r="CF57" s="3">
        <f>IF(CF$5="",0,SUMIFS(BP!57:57,BP!$5:$5,CF$4))</f>
        <v>0</v>
      </c>
      <c r="CG57" s="3">
        <f>IF(CG$5="",0,SUMIFS(BP!57:57,BP!$5:$5,CG$4))</f>
        <v>0</v>
      </c>
      <c r="CH57" s="3">
        <f>IF(CH$5="",0,SUMIFS(BP!57:57,BP!$5:$5,CH$4))</f>
        <v>0</v>
      </c>
      <c r="CI57" s="3">
        <f>IF(CI$5="",0,SUMIFS(BP!57:57,BP!$5:$5,CI$4))</f>
        <v>0</v>
      </c>
      <c r="CJ57" s="3">
        <f>IF(CJ$5="",0,SUMIFS(BP!57:57,BP!$5:$5,CJ$4))</f>
        <v>0</v>
      </c>
      <c r="CK57" s="3">
        <f>IF(CK$5="",0,SUMIFS(BP!57:57,BP!$5:$5,CK$4))</f>
        <v>0</v>
      </c>
      <c r="CL57" s="3">
        <f>IF(CL$5="",0,SUMIFS(BP!57:57,BP!$5:$5,CL$4))</f>
        <v>0</v>
      </c>
      <c r="CM57" s="3">
        <f>IF(CM$5="",0,SUMIFS(BP!57:57,BP!$5:$5,CM$4))</f>
        <v>0</v>
      </c>
      <c r="CN57" s="3">
        <f>IF(CN$5="",0,SUMIFS(BP!57:57,BP!$5:$5,CN$4))</f>
        <v>0</v>
      </c>
      <c r="CO57" s="3">
        <f>IF(CO$5="",0,SUMIFS(BP!57:57,BP!$5:$5,CO$4))</f>
        <v>0</v>
      </c>
      <c r="CP57" s="3">
        <f>IF(CP$5="",0,SUMIFS(BP!57:57,BP!$5:$5,CP$4))</f>
        <v>0</v>
      </c>
      <c r="CQ57" s="3">
        <f>IF(CQ$5="",0,SUMIFS(BP!57:57,BP!$5:$5,CQ$4))</f>
        <v>0</v>
      </c>
      <c r="CR57" s="3">
        <f>IF(CR$5="",0,SUMIFS(BP!57:57,BP!$5:$5,CR$4))</f>
        <v>0</v>
      </c>
      <c r="CS57" s="3">
        <f>IF(CS$5="",0,SUMIFS(BP!57:57,BP!$5:$5,CS$4))</f>
        <v>0</v>
      </c>
      <c r="CT57" s="3">
        <f>IF(CT$5="",0,SUMIFS(BP!57:57,BP!$5:$5,CT$4))</f>
        <v>0</v>
      </c>
    </row>
    <row r="58" spans="1:98" s="2" customFormat="1" ht="10.199999999999999" x14ac:dyDescent="0.2">
      <c r="A58" s="11">
        <f>ROW()</f>
        <v>58</v>
      </c>
      <c r="E58" s="15"/>
      <c r="W58" s="5"/>
      <c r="Z58" s="3">
        <f ca="1">IF(Z$5="",0,SUMIFS(INDIRECT($S$2&amp;$A58&amp;":"&amp;$A58),BP!$5:$5,Z$4))</f>
        <v>0</v>
      </c>
      <c r="AA58" s="3">
        <f ca="1">IF(AA$5="",0,SUMIFS(INDIRECT($S$2&amp;$A58&amp;":"&amp;$A58),BP!$5:$5,AA$4))</f>
        <v>0</v>
      </c>
      <c r="AB58" s="3">
        <f ca="1">IF(AB$5="",0,SUMIFS(INDIRECT($S$2&amp;$A58&amp;":"&amp;$A58),BP!$5:$5,AB$4))</f>
        <v>0</v>
      </c>
      <c r="AC58" s="3">
        <f ca="1">IF(AC$5="",0,SUMIFS(INDIRECT($S$2&amp;$A58&amp;":"&amp;$A58),BP!$5:$5,AC$4))</f>
        <v>0</v>
      </c>
      <c r="AD58" s="3">
        <f ca="1">IF(AD$5="",0,SUMIFS(INDIRECT($S$2&amp;$A58&amp;":"&amp;$A58),BP!$5:$5,AD$4))</f>
        <v>0</v>
      </c>
      <c r="AE58" s="3">
        <f ca="1">IF(AE$5="",0,SUMIFS(INDIRECT($S$2&amp;$A58&amp;":"&amp;$A58),BP!$5:$5,AE$4))</f>
        <v>0</v>
      </c>
      <c r="AF58" s="3">
        <f ca="1">IF(AF$5="",0,SUMIFS(INDIRECT($S$2&amp;$A58&amp;":"&amp;$A58),BP!$5:$5,AF$4))</f>
        <v>0</v>
      </c>
      <c r="AG58" s="3">
        <f ca="1">IF(AG$5="",0,SUMIFS(INDIRECT($S$2&amp;$A58&amp;":"&amp;$A58),BP!$5:$5,AG$4))</f>
        <v>0</v>
      </c>
      <c r="AH58" s="3">
        <f ca="1">IF(AH$5="",0,SUMIFS(INDIRECT($S$2&amp;$A58&amp;":"&amp;$A58),BP!$5:$5,AH$4))</f>
        <v>0</v>
      </c>
      <c r="AI58" s="3">
        <f ca="1">IF(AI$5="",0,SUMIFS(INDIRECT($S$2&amp;$A58&amp;":"&amp;$A58),BP!$5:$5,AI$4))</f>
        <v>0</v>
      </c>
      <c r="AJ58" s="3">
        <f ca="1">IF(AJ$5="",0,SUMIFS(INDIRECT($S$2&amp;$A58&amp;":"&amp;$A58),BP!$5:$5,AJ$4))</f>
        <v>0</v>
      </c>
      <c r="AK58" s="3">
        <f ca="1">IF(AK$5="",0,SUMIFS(INDIRECT($S$2&amp;$A58&amp;":"&amp;$A58),BP!$5:$5,AK$4))</f>
        <v>0</v>
      </c>
      <c r="AL58" s="3">
        <f ca="1">IF(AL$5="",0,SUMIFS(INDIRECT($S$2&amp;$A58&amp;":"&amp;$A58),BP!$5:$5,AL$4))</f>
        <v>0</v>
      </c>
      <c r="AM58" s="3">
        <f ca="1">IF(AM$5="",0,SUMIFS(INDIRECT($S$2&amp;$A58&amp;":"&amp;$A58),BP!$5:$5,AM$4))</f>
        <v>0</v>
      </c>
      <c r="AN58" s="3">
        <f ca="1">IF(AN$5="",0,SUMIFS(INDIRECT($S$2&amp;$A58&amp;":"&amp;$A58),BP!$5:$5,AN$4))</f>
        <v>0</v>
      </c>
      <c r="AO58" s="3">
        <f ca="1">IF(AO$5="",0,SUMIFS(INDIRECT($S$2&amp;$A58&amp;":"&amp;$A58),BP!$5:$5,AO$4))</f>
        <v>0</v>
      </c>
      <c r="AP58" s="3">
        <f ca="1">IF(AP$5="",0,SUMIFS(INDIRECT($S$2&amp;$A58&amp;":"&amp;$A58),BP!$5:$5,AP$4))</f>
        <v>0</v>
      </c>
      <c r="AQ58" s="3">
        <f ca="1">IF(AQ$5="",0,SUMIFS(INDIRECT($S$2&amp;$A58&amp;":"&amp;$A58),BP!$5:$5,AQ$4))</f>
        <v>0</v>
      </c>
      <c r="AR58" s="3">
        <f ca="1">IF(AR$5="",0,SUMIFS(INDIRECT($S$2&amp;$A58&amp;":"&amp;$A58),BP!$5:$5,AR$4))</f>
        <v>0</v>
      </c>
      <c r="AS58" s="3">
        <f ca="1">IF(AS$5="",0,SUMIFS(INDIRECT($S$2&amp;$A58&amp;":"&amp;$A58),BP!$5:$5,AS$4))</f>
        <v>0</v>
      </c>
      <c r="AT58" s="3">
        <f ca="1">IF(AT$5="",0,SUMIFS(INDIRECT($S$2&amp;$A58&amp;":"&amp;$A58),BP!$5:$5,AT$4))</f>
        <v>0</v>
      </c>
      <c r="AU58" s="3">
        <f ca="1">IF(AU$5="",0,SUMIFS(INDIRECT($S$2&amp;$A58&amp;":"&amp;$A58),BP!$5:$5,AU$4))</f>
        <v>0</v>
      </c>
      <c r="AV58" s="3">
        <f ca="1">IF(AV$5="",0,SUMIFS(INDIRECT($S$2&amp;$A58&amp;":"&amp;$A58),BP!$5:$5,AV$4))</f>
        <v>0</v>
      </c>
      <c r="AW58" s="3">
        <f ca="1">IF(AW$5="",0,SUMIFS(INDIRECT($S$2&amp;$A58&amp;":"&amp;$A58),BP!$5:$5,AW$4))</f>
        <v>0</v>
      </c>
      <c r="AX58" s="3">
        <f ca="1">IF(AX$5="",0,SUMIFS(INDIRECT($S$2&amp;$A58&amp;":"&amp;$A58),BP!$5:$5,AX$4))</f>
        <v>0</v>
      </c>
      <c r="AY58" s="3">
        <f ca="1">IF(AY$5="",0,SUMIFS(INDIRECT($S$2&amp;$A58&amp;":"&amp;$A58),BP!$5:$5,AY$4))</f>
        <v>0</v>
      </c>
      <c r="AZ58" s="3">
        <f ca="1">IF(AZ$5="",0,SUMIFS(INDIRECT($S$2&amp;$A58&amp;":"&amp;$A58),BP!$5:$5,AZ$4))</f>
        <v>0</v>
      </c>
      <c r="BA58" s="3">
        <f ca="1">IF(BA$5="",0,SUMIFS(INDIRECT($S$2&amp;$A58&amp;":"&amp;$A58),BP!$5:$5,BA$4))</f>
        <v>0</v>
      </c>
      <c r="BB58" s="3">
        <f ca="1">IF(BB$5="",0,SUMIFS(INDIRECT($S$2&amp;$A58&amp;":"&amp;$A58),BP!$5:$5,BB$4))</f>
        <v>0</v>
      </c>
      <c r="BC58" s="3">
        <f ca="1">IF(BC$5="",0,SUMIFS(INDIRECT($S$2&amp;$A58&amp;":"&amp;$A58),BP!$5:$5,BC$4))</f>
        <v>0</v>
      </c>
      <c r="BD58" s="3">
        <f ca="1">IF(BD$5="",0,SUMIFS(INDIRECT($S$2&amp;$A58&amp;":"&amp;$A58),BP!$5:$5,BD$4))</f>
        <v>0</v>
      </c>
      <c r="BE58" s="3">
        <f ca="1">IF(BE$5="",0,SUMIFS(INDIRECT($S$2&amp;$A58&amp;":"&amp;$A58),BP!$5:$5,BE$4))</f>
        <v>0</v>
      </c>
      <c r="BF58" s="3">
        <f ca="1">IF(BF$5="",0,SUMIFS(INDIRECT($S$2&amp;$A58&amp;":"&amp;$A58),BP!$5:$5,BF$4))</f>
        <v>0</v>
      </c>
      <c r="BG58" s="3">
        <f ca="1">IF(BG$5="",0,SUMIFS(INDIRECT($S$2&amp;$A58&amp;":"&amp;$A58),BP!$5:$5,BG$4))</f>
        <v>0</v>
      </c>
      <c r="BH58" s="3">
        <f ca="1">IF(BH$5="",0,SUMIFS(INDIRECT($S$2&amp;$A58&amp;":"&amp;$A58),BP!$5:$5,BH$4))</f>
        <v>0</v>
      </c>
      <c r="BI58" s="3">
        <f ca="1">IF(BI$5="",0,SUMIFS(INDIRECT($S$2&amp;$A58&amp;":"&amp;$A58),BP!$5:$5,BI$4))</f>
        <v>0</v>
      </c>
      <c r="BJ58" s="3">
        <f>IF(BJ$5="",0,SUMIFS(BP!58:58,BP!$5:$5,BJ$4))</f>
        <v>0</v>
      </c>
      <c r="BK58" s="3">
        <f>IF(BK$5="",0,SUMIFS(BP!58:58,BP!$5:$5,BK$4))</f>
        <v>0</v>
      </c>
      <c r="BL58" s="3">
        <f>IF(BL$5="",0,SUMIFS(BP!58:58,BP!$5:$5,BL$4))</f>
        <v>0</v>
      </c>
      <c r="BM58" s="3">
        <f>IF(BM$5="",0,SUMIFS(BP!58:58,BP!$5:$5,BM$4))</f>
        <v>0</v>
      </c>
      <c r="BN58" s="3">
        <f>IF(BN$5="",0,SUMIFS(BP!58:58,BP!$5:$5,BN$4))</f>
        <v>0</v>
      </c>
      <c r="BO58" s="3">
        <f>IF(BO$5="",0,SUMIFS(BP!58:58,BP!$5:$5,BO$4))</f>
        <v>0</v>
      </c>
      <c r="BP58" s="3">
        <f>IF(BP$5="",0,SUMIFS(BP!58:58,BP!$5:$5,BP$4))</f>
        <v>0</v>
      </c>
      <c r="BQ58" s="3">
        <f>IF(BQ$5="",0,SUMIFS(BP!58:58,BP!$5:$5,BQ$4))</f>
        <v>0</v>
      </c>
      <c r="BR58" s="3">
        <f>IF(BR$5="",0,SUMIFS(BP!58:58,BP!$5:$5,BR$4))</f>
        <v>0</v>
      </c>
      <c r="BS58" s="3">
        <f>IF(BS$5="",0,SUMIFS(BP!58:58,BP!$5:$5,BS$4))</f>
        <v>0</v>
      </c>
      <c r="BT58" s="3">
        <f>IF(BT$5="",0,SUMIFS(BP!58:58,BP!$5:$5,BT$4))</f>
        <v>0</v>
      </c>
      <c r="BU58" s="3">
        <f>IF(BU$5="",0,SUMIFS(BP!58:58,BP!$5:$5,BU$4))</f>
        <v>0.4</v>
      </c>
      <c r="BV58" s="3">
        <f>IF(BV$5="",0,SUMIFS(BP!58:58,BP!$5:$5,BV$4))</f>
        <v>0</v>
      </c>
      <c r="BW58" s="3">
        <f>IF(BW$5="",0,SUMIFS(BP!58:58,BP!$5:$5,BW$4))</f>
        <v>0</v>
      </c>
      <c r="BX58" s="3">
        <f>IF(BX$5="",0,SUMIFS(BP!58:58,BP!$5:$5,BX$4))</f>
        <v>0</v>
      </c>
      <c r="BY58" s="3">
        <f>IF(BY$5="",0,SUMIFS(BP!58:58,BP!$5:$5,BY$4))</f>
        <v>0</v>
      </c>
      <c r="BZ58" s="3">
        <f>IF(BZ$5="",0,SUMIFS(BP!58:58,BP!$5:$5,BZ$4))</f>
        <v>0</v>
      </c>
      <c r="CA58" s="3">
        <f>IF(CA$5="",0,SUMIFS(BP!58:58,BP!$5:$5,CA$4))</f>
        <v>0</v>
      </c>
      <c r="CB58" s="3">
        <f>IF(CB$5="",0,SUMIFS(BP!58:58,BP!$5:$5,CB$4))</f>
        <v>0</v>
      </c>
      <c r="CC58" s="3">
        <f>IF(CC$5="",0,SUMIFS(BP!58:58,BP!$5:$5,CC$4))</f>
        <v>0</v>
      </c>
      <c r="CD58" s="3">
        <f>IF(CD$5="",0,SUMIFS(BP!58:58,BP!$5:$5,CD$4))</f>
        <v>0</v>
      </c>
      <c r="CE58" s="3">
        <f>IF(CE$5="",0,SUMIFS(BP!58:58,BP!$5:$5,CE$4))</f>
        <v>0</v>
      </c>
      <c r="CF58" s="3">
        <f>IF(CF$5="",0,SUMIFS(BP!58:58,BP!$5:$5,CF$4))</f>
        <v>0</v>
      </c>
      <c r="CG58" s="3">
        <f>IF(CG$5="",0,SUMIFS(BP!58:58,BP!$5:$5,CG$4))</f>
        <v>0</v>
      </c>
      <c r="CH58" s="3">
        <f>IF(CH$5="",0,SUMIFS(BP!58:58,BP!$5:$5,CH$4))</f>
        <v>0</v>
      </c>
      <c r="CI58" s="3">
        <f>IF(CI$5="",0,SUMIFS(BP!58:58,BP!$5:$5,CI$4))</f>
        <v>0</v>
      </c>
      <c r="CJ58" s="3">
        <f>IF(CJ$5="",0,SUMIFS(BP!58:58,BP!$5:$5,CJ$4))</f>
        <v>0</v>
      </c>
      <c r="CK58" s="3">
        <f>IF(CK$5="",0,SUMIFS(BP!58:58,BP!$5:$5,CK$4))</f>
        <v>0</v>
      </c>
      <c r="CL58" s="3">
        <f>IF(CL$5="",0,SUMIFS(BP!58:58,BP!$5:$5,CL$4))</f>
        <v>0</v>
      </c>
      <c r="CM58" s="3">
        <f>IF(CM$5="",0,SUMIFS(BP!58:58,BP!$5:$5,CM$4))</f>
        <v>0</v>
      </c>
      <c r="CN58" s="3">
        <f>IF(CN$5="",0,SUMIFS(BP!58:58,BP!$5:$5,CN$4))</f>
        <v>0</v>
      </c>
      <c r="CO58" s="3">
        <f>IF(CO$5="",0,SUMIFS(BP!58:58,BP!$5:$5,CO$4))</f>
        <v>0</v>
      </c>
      <c r="CP58" s="3">
        <f>IF(CP$5="",0,SUMIFS(BP!58:58,BP!$5:$5,CP$4))</f>
        <v>0</v>
      </c>
      <c r="CQ58" s="3">
        <f>IF(CQ$5="",0,SUMIFS(BP!58:58,BP!$5:$5,CQ$4))</f>
        <v>0</v>
      </c>
      <c r="CR58" s="3">
        <f>IF(CR$5="",0,SUMIFS(BP!58:58,BP!$5:$5,CR$4))</f>
        <v>0</v>
      </c>
      <c r="CS58" s="3">
        <f>IF(CS$5="",0,SUMIFS(BP!58:58,BP!$5:$5,CS$4))</f>
        <v>0</v>
      </c>
      <c r="CT58" s="3">
        <f>IF(CT$5="",0,SUMIFS(BP!58:58,BP!$5:$5,CT$4))</f>
        <v>0</v>
      </c>
    </row>
    <row r="59" spans="1:98" s="2" customFormat="1" ht="10.199999999999999" x14ac:dyDescent="0.2">
      <c r="A59" s="11">
        <f>ROW()</f>
        <v>59</v>
      </c>
      <c r="E59" s="15"/>
      <c r="W59" s="5"/>
      <c r="Z59" s="3">
        <f ca="1">IF(Z$5="",0,SUMIFS(INDIRECT($S$2&amp;$A59&amp;":"&amp;$A59),BP!$5:$5,Z$4))</f>
        <v>0</v>
      </c>
      <c r="AA59" s="3">
        <f ca="1">IF(AA$5="",0,SUMIFS(INDIRECT($S$2&amp;$A59&amp;":"&amp;$A59),BP!$5:$5,AA$4))</f>
        <v>0</v>
      </c>
      <c r="AB59" s="3">
        <f ca="1">IF(AB$5="",0,SUMIFS(INDIRECT($S$2&amp;$A59&amp;":"&amp;$A59),BP!$5:$5,AB$4))</f>
        <v>0</v>
      </c>
      <c r="AC59" s="3">
        <f ca="1">IF(AC$5="",0,SUMIFS(INDIRECT($S$2&amp;$A59&amp;":"&amp;$A59),BP!$5:$5,AC$4))</f>
        <v>0</v>
      </c>
      <c r="AD59" s="3">
        <f ca="1">IF(AD$5="",0,SUMIFS(INDIRECT($S$2&amp;$A59&amp;":"&amp;$A59),BP!$5:$5,AD$4))</f>
        <v>0</v>
      </c>
      <c r="AE59" s="3">
        <f ca="1">IF(AE$5="",0,SUMIFS(INDIRECT($S$2&amp;$A59&amp;":"&amp;$A59),BP!$5:$5,AE$4))</f>
        <v>0</v>
      </c>
      <c r="AF59" s="3">
        <f ca="1">IF(AF$5="",0,SUMIFS(INDIRECT($S$2&amp;$A59&amp;":"&amp;$A59),BP!$5:$5,AF$4))</f>
        <v>0</v>
      </c>
      <c r="AG59" s="3">
        <f ca="1">IF(AG$5="",0,SUMIFS(INDIRECT($S$2&amp;$A59&amp;":"&amp;$A59),BP!$5:$5,AG$4))</f>
        <v>0</v>
      </c>
      <c r="AH59" s="3">
        <f ca="1">IF(AH$5="",0,SUMIFS(INDIRECT($S$2&amp;$A59&amp;":"&amp;$A59),BP!$5:$5,AH$4))</f>
        <v>0</v>
      </c>
      <c r="AI59" s="3">
        <f ca="1">IF(AI$5="",0,SUMIFS(INDIRECT($S$2&amp;$A59&amp;":"&amp;$A59),BP!$5:$5,AI$4))</f>
        <v>0</v>
      </c>
      <c r="AJ59" s="3">
        <f ca="1">IF(AJ$5="",0,SUMIFS(INDIRECT($S$2&amp;$A59&amp;":"&amp;$A59),BP!$5:$5,AJ$4))</f>
        <v>0</v>
      </c>
      <c r="AK59" s="3">
        <f ca="1">IF(AK$5="",0,SUMIFS(INDIRECT($S$2&amp;$A59&amp;":"&amp;$A59),BP!$5:$5,AK$4))</f>
        <v>0</v>
      </c>
      <c r="AL59" s="3">
        <f ca="1">IF(AL$5="",0,SUMIFS(INDIRECT($S$2&amp;$A59&amp;":"&amp;$A59),BP!$5:$5,AL$4))</f>
        <v>0</v>
      </c>
      <c r="AM59" s="3">
        <f ca="1">IF(AM$5="",0,SUMIFS(INDIRECT($S$2&amp;$A59&amp;":"&amp;$A59),BP!$5:$5,AM$4))</f>
        <v>0</v>
      </c>
      <c r="AN59" s="3">
        <f ca="1">IF(AN$5="",0,SUMIFS(INDIRECT($S$2&amp;$A59&amp;":"&amp;$A59),BP!$5:$5,AN$4))</f>
        <v>0</v>
      </c>
      <c r="AO59" s="3">
        <f ca="1">IF(AO$5="",0,SUMIFS(INDIRECT($S$2&amp;$A59&amp;":"&amp;$A59),BP!$5:$5,AO$4))</f>
        <v>0</v>
      </c>
      <c r="AP59" s="3">
        <f ca="1">IF(AP$5="",0,SUMIFS(INDIRECT($S$2&amp;$A59&amp;":"&amp;$A59),BP!$5:$5,AP$4))</f>
        <v>0</v>
      </c>
      <c r="AQ59" s="3">
        <f ca="1">IF(AQ$5="",0,SUMIFS(INDIRECT($S$2&amp;$A59&amp;":"&amp;$A59),BP!$5:$5,AQ$4))</f>
        <v>0</v>
      </c>
      <c r="AR59" s="3">
        <f ca="1">IF(AR$5="",0,SUMIFS(INDIRECT($S$2&amp;$A59&amp;":"&amp;$A59),BP!$5:$5,AR$4))</f>
        <v>0</v>
      </c>
      <c r="AS59" s="3">
        <f ca="1">IF(AS$5="",0,SUMIFS(INDIRECT($S$2&amp;$A59&amp;":"&amp;$A59),BP!$5:$5,AS$4))</f>
        <v>0</v>
      </c>
      <c r="AT59" s="3">
        <f ca="1">IF(AT$5="",0,SUMIFS(INDIRECT($S$2&amp;$A59&amp;":"&amp;$A59),BP!$5:$5,AT$4))</f>
        <v>0</v>
      </c>
      <c r="AU59" s="3">
        <f ca="1">IF(AU$5="",0,SUMIFS(INDIRECT($S$2&amp;$A59&amp;":"&amp;$A59),BP!$5:$5,AU$4))</f>
        <v>0</v>
      </c>
      <c r="AV59" s="3">
        <f ca="1">IF(AV$5="",0,SUMIFS(INDIRECT($S$2&amp;$A59&amp;":"&amp;$A59),BP!$5:$5,AV$4))</f>
        <v>0</v>
      </c>
      <c r="AW59" s="3">
        <f ca="1">IF(AW$5="",0,SUMIFS(INDIRECT($S$2&amp;$A59&amp;":"&amp;$A59),BP!$5:$5,AW$4))</f>
        <v>0</v>
      </c>
      <c r="AX59" s="3">
        <f ca="1">IF(AX$5="",0,SUMIFS(INDIRECT($S$2&amp;$A59&amp;":"&amp;$A59),BP!$5:$5,AX$4))</f>
        <v>0</v>
      </c>
      <c r="AY59" s="3">
        <f ca="1">IF(AY$5="",0,SUMIFS(INDIRECT($S$2&amp;$A59&amp;":"&amp;$A59),BP!$5:$5,AY$4))</f>
        <v>0</v>
      </c>
      <c r="AZ59" s="3">
        <f ca="1">IF(AZ$5="",0,SUMIFS(INDIRECT($S$2&amp;$A59&amp;":"&amp;$A59),BP!$5:$5,AZ$4))</f>
        <v>0</v>
      </c>
      <c r="BA59" s="3">
        <f ca="1">IF(BA$5="",0,SUMIFS(INDIRECT($S$2&amp;$A59&amp;":"&amp;$A59),BP!$5:$5,BA$4))</f>
        <v>0</v>
      </c>
      <c r="BB59" s="3">
        <f ca="1">IF(BB$5="",0,SUMIFS(INDIRECT($S$2&amp;$A59&amp;":"&amp;$A59),BP!$5:$5,BB$4))</f>
        <v>0</v>
      </c>
      <c r="BC59" s="3">
        <f ca="1">IF(BC$5="",0,SUMIFS(INDIRECT($S$2&amp;$A59&amp;":"&amp;$A59),BP!$5:$5,BC$4))</f>
        <v>0</v>
      </c>
      <c r="BD59" s="3">
        <f ca="1">IF(BD$5="",0,SUMIFS(INDIRECT($S$2&amp;$A59&amp;":"&amp;$A59),BP!$5:$5,BD$4))</f>
        <v>0</v>
      </c>
      <c r="BE59" s="3">
        <f ca="1">IF(BE$5="",0,SUMIFS(INDIRECT($S$2&amp;$A59&amp;":"&amp;$A59),BP!$5:$5,BE$4))</f>
        <v>0</v>
      </c>
      <c r="BF59" s="3">
        <f ca="1">IF(BF$5="",0,SUMIFS(INDIRECT($S$2&amp;$A59&amp;":"&amp;$A59),BP!$5:$5,BF$4))</f>
        <v>0</v>
      </c>
      <c r="BG59" s="3">
        <f ca="1">IF(BG$5="",0,SUMIFS(INDIRECT($S$2&amp;$A59&amp;":"&amp;$A59),BP!$5:$5,BG$4))</f>
        <v>0</v>
      </c>
      <c r="BH59" s="3">
        <f ca="1">IF(BH$5="",0,SUMIFS(INDIRECT($S$2&amp;$A59&amp;":"&amp;$A59),BP!$5:$5,BH$4))</f>
        <v>0</v>
      </c>
      <c r="BI59" s="3">
        <f ca="1">IF(BI$5="",0,SUMIFS(INDIRECT($S$2&amp;$A59&amp;":"&amp;$A59),BP!$5:$5,BI$4))</f>
        <v>0</v>
      </c>
      <c r="BJ59" s="3">
        <f>IF(BJ$5="",0,SUMIFS(BP!59:59,BP!$5:$5,BJ$4))</f>
        <v>0</v>
      </c>
      <c r="BK59" s="3">
        <f>IF(BK$5="",0,SUMIFS(BP!59:59,BP!$5:$5,BK$4))</f>
        <v>0</v>
      </c>
      <c r="BL59" s="3">
        <f>IF(BL$5="",0,SUMIFS(BP!59:59,BP!$5:$5,BL$4))</f>
        <v>0</v>
      </c>
      <c r="BM59" s="3">
        <f>IF(BM$5="",0,SUMIFS(BP!59:59,BP!$5:$5,BM$4))</f>
        <v>0</v>
      </c>
      <c r="BN59" s="3">
        <f>IF(BN$5="",0,SUMIFS(BP!59:59,BP!$5:$5,BN$4))</f>
        <v>0</v>
      </c>
      <c r="BO59" s="3">
        <f>IF(BO$5="",0,SUMIFS(BP!59:59,BP!$5:$5,BO$4))</f>
        <v>0</v>
      </c>
      <c r="BP59" s="3">
        <f>IF(BP$5="",0,SUMIFS(BP!59:59,BP!$5:$5,BP$4))</f>
        <v>0</v>
      </c>
      <c r="BQ59" s="3">
        <f>IF(BQ$5="",0,SUMIFS(BP!59:59,BP!$5:$5,BQ$4))</f>
        <v>0</v>
      </c>
      <c r="BR59" s="3">
        <f>IF(BR$5="",0,SUMIFS(BP!59:59,BP!$5:$5,BR$4))</f>
        <v>0</v>
      </c>
      <c r="BS59" s="3">
        <f>IF(BS$5="",0,SUMIFS(BP!59:59,BP!$5:$5,BS$4))</f>
        <v>0</v>
      </c>
      <c r="BT59" s="3">
        <f>IF(BT$5="",0,SUMIFS(BP!59:59,BP!$5:$5,BT$4))</f>
        <v>0.7</v>
      </c>
      <c r="BU59" s="3">
        <f>IF(BU$5="",0,SUMIFS(BP!59:59,BP!$5:$5,BU$4))</f>
        <v>0</v>
      </c>
      <c r="BV59" s="3">
        <f>IF(BV$5="",0,SUMIFS(BP!59:59,BP!$5:$5,BV$4))</f>
        <v>0</v>
      </c>
      <c r="BW59" s="3">
        <f>IF(BW$5="",0,SUMIFS(BP!59:59,BP!$5:$5,BW$4))</f>
        <v>0</v>
      </c>
      <c r="BX59" s="3">
        <f>IF(BX$5="",0,SUMIFS(BP!59:59,BP!$5:$5,BX$4))</f>
        <v>0</v>
      </c>
      <c r="BY59" s="3">
        <f>IF(BY$5="",0,SUMIFS(BP!59:59,BP!$5:$5,BY$4))</f>
        <v>0</v>
      </c>
      <c r="BZ59" s="3">
        <f>IF(BZ$5="",0,SUMIFS(BP!59:59,BP!$5:$5,BZ$4))</f>
        <v>0</v>
      </c>
      <c r="CA59" s="3">
        <f>IF(CA$5="",0,SUMIFS(BP!59:59,BP!$5:$5,CA$4))</f>
        <v>0</v>
      </c>
      <c r="CB59" s="3">
        <f>IF(CB$5="",0,SUMIFS(BP!59:59,BP!$5:$5,CB$4))</f>
        <v>0</v>
      </c>
      <c r="CC59" s="3">
        <f>IF(CC$5="",0,SUMIFS(BP!59:59,BP!$5:$5,CC$4))</f>
        <v>0</v>
      </c>
      <c r="CD59" s="3">
        <f>IF(CD$5="",0,SUMIFS(BP!59:59,BP!$5:$5,CD$4))</f>
        <v>0</v>
      </c>
      <c r="CE59" s="3">
        <f>IF(CE$5="",0,SUMIFS(BP!59:59,BP!$5:$5,CE$4))</f>
        <v>0</v>
      </c>
      <c r="CF59" s="3">
        <f>IF(CF$5="",0,SUMIFS(BP!59:59,BP!$5:$5,CF$4))</f>
        <v>0</v>
      </c>
      <c r="CG59" s="3">
        <f>IF(CG$5="",0,SUMIFS(BP!59:59,BP!$5:$5,CG$4))</f>
        <v>0</v>
      </c>
      <c r="CH59" s="3">
        <f>IF(CH$5="",0,SUMIFS(BP!59:59,BP!$5:$5,CH$4))</f>
        <v>0</v>
      </c>
      <c r="CI59" s="3">
        <f>IF(CI$5="",0,SUMIFS(BP!59:59,BP!$5:$5,CI$4))</f>
        <v>0</v>
      </c>
      <c r="CJ59" s="3">
        <f>IF(CJ$5="",0,SUMIFS(BP!59:59,BP!$5:$5,CJ$4))</f>
        <v>0</v>
      </c>
      <c r="CK59" s="3">
        <f>IF(CK$5="",0,SUMIFS(BP!59:59,BP!$5:$5,CK$4))</f>
        <v>0</v>
      </c>
      <c r="CL59" s="3">
        <f>IF(CL$5="",0,SUMIFS(BP!59:59,BP!$5:$5,CL$4))</f>
        <v>0</v>
      </c>
      <c r="CM59" s="3">
        <f>IF(CM$5="",0,SUMIFS(BP!59:59,BP!$5:$5,CM$4))</f>
        <v>0</v>
      </c>
      <c r="CN59" s="3">
        <f>IF(CN$5="",0,SUMIFS(BP!59:59,BP!$5:$5,CN$4))</f>
        <v>0</v>
      </c>
      <c r="CO59" s="3">
        <f>IF(CO$5="",0,SUMIFS(BP!59:59,BP!$5:$5,CO$4))</f>
        <v>0</v>
      </c>
      <c r="CP59" s="3">
        <f>IF(CP$5="",0,SUMIFS(BP!59:59,BP!$5:$5,CP$4))</f>
        <v>0</v>
      </c>
      <c r="CQ59" s="3">
        <f>IF(CQ$5="",0,SUMIFS(BP!59:59,BP!$5:$5,CQ$4))</f>
        <v>0</v>
      </c>
      <c r="CR59" s="3">
        <f>IF(CR$5="",0,SUMIFS(BP!59:59,BP!$5:$5,CR$4))</f>
        <v>0</v>
      </c>
      <c r="CS59" s="3">
        <f>IF(CS$5="",0,SUMIFS(BP!59:59,BP!$5:$5,CS$4))</f>
        <v>0</v>
      </c>
      <c r="CT59" s="3">
        <f>IF(CT$5="",0,SUMIFS(BP!59:59,BP!$5:$5,CT$4))</f>
        <v>0</v>
      </c>
    </row>
    <row r="60" spans="1:98" s="2" customFormat="1" ht="10.199999999999999" x14ac:dyDescent="0.2">
      <c r="A60" s="11">
        <f>ROW()</f>
        <v>60</v>
      </c>
      <c r="E60" s="15"/>
      <c r="W60" s="5"/>
      <c r="Z60" s="3">
        <f ca="1">IF(Z$5="",0,SUMIFS(INDIRECT($S$2&amp;$A60&amp;":"&amp;$A60),BP!$5:$5,Z$4))</f>
        <v>0</v>
      </c>
      <c r="AA60" s="3">
        <f ca="1">IF(AA$5="",0,SUMIFS(INDIRECT($S$2&amp;$A60&amp;":"&amp;$A60),BP!$5:$5,AA$4))</f>
        <v>0</v>
      </c>
      <c r="AB60" s="3">
        <f ca="1">IF(AB$5="",0,SUMIFS(INDIRECT($S$2&amp;$A60&amp;":"&amp;$A60),BP!$5:$5,AB$4))</f>
        <v>0</v>
      </c>
      <c r="AC60" s="3">
        <f ca="1">IF(AC$5="",0,SUMIFS(INDIRECT($S$2&amp;$A60&amp;":"&amp;$A60),BP!$5:$5,AC$4))</f>
        <v>0</v>
      </c>
      <c r="AD60" s="3">
        <f ca="1">IF(AD$5="",0,SUMIFS(INDIRECT($S$2&amp;$A60&amp;":"&amp;$A60),BP!$5:$5,AD$4))</f>
        <v>0</v>
      </c>
      <c r="AE60" s="3">
        <f ca="1">IF(AE$5="",0,SUMIFS(INDIRECT($S$2&amp;$A60&amp;":"&amp;$A60),BP!$5:$5,AE$4))</f>
        <v>0</v>
      </c>
      <c r="AF60" s="3">
        <f ca="1">IF(AF$5="",0,SUMIFS(INDIRECT($S$2&amp;$A60&amp;":"&amp;$A60),BP!$5:$5,AF$4))</f>
        <v>0</v>
      </c>
      <c r="AG60" s="3">
        <f ca="1">IF(AG$5="",0,SUMIFS(INDIRECT($S$2&amp;$A60&amp;":"&amp;$A60),BP!$5:$5,AG$4))</f>
        <v>0</v>
      </c>
      <c r="AH60" s="3">
        <f ca="1">IF(AH$5="",0,SUMIFS(INDIRECT($S$2&amp;$A60&amp;":"&amp;$A60),BP!$5:$5,AH$4))</f>
        <v>0</v>
      </c>
      <c r="AI60" s="3">
        <f ca="1">IF(AI$5="",0,SUMIFS(INDIRECT($S$2&amp;$A60&amp;":"&amp;$A60),BP!$5:$5,AI$4))</f>
        <v>0</v>
      </c>
      <c r="AJ60" s="3">
        <f ca="1">IF(AJ$5="",0,SUMIFS(INDIRECT($S$2&amp;$A60&amp;":"&amp;$A60),BP!$5:$5,AJ$4))</f>
        <v>0</v>
      </c>
      <c r="AK60" s="3">
        <f ca="1">IF(AK$5="",0,SUMIFS(INDIRECT($S$2&amp;$A60&amp;":"&amp;$A60),BP!$5:$5,AK$4))</f>
        <v>0</v>
      </c>
      <c r="AL60" s="3">
        <f ca="1">IF(AL$5="",0,SUMIFS(INDIRECT($S$2&amp;$A60&amp;":"&amp;$A60),BP!$5:$5,AL$4))</f>
        <v>0</v>
      </c>
      <c r="AM60" s="3">
        <f ca="1">IF(AM$5="",0,SUMIFS(INDIRECT($S$2&amp;$A60&amp;":"&amp;$A60),BP!$5:$5,AM$4))</f>
        <v>0</v>
      </c>
      <c r="AN60" s="3">
        <f ca="1">IF(AN$5="",0,SUMIFS(INDIRECT($S$2&amp;$A60&amp;":"&amp;$A60),BP!$5:$5,AN$4))</f>
        <v>0</v>
      </c>
      <c r="AO60" s="3">
        <f ca="1">IF(AO$5="",0,SUMIFS(INDIRECT($S$2&amp;$A60&amp;":"&amp;$A60),BP!$5:$5,AO$4))</f>
        <v>0</v>
      </c>
      <c r="AP60" s="3">
        <f ca="1">IF(AP$5="",0,SUMIFS(INDIRECT($S$2&amp;$A60&amp;":"&amp;$A60),BP!$5:$5,AP$4))</f>
        <v>0</v>
      </c>
      <c r="AQ60" s="3">
        <f ca="1">IF(AQ$5="",0,SUMIFS(INDIRECT($S$2&amp;$A60&amp;":"&amp;$A60),BP!$5:$5,AQ$4))</f>
        <v>0</v>
      </c>
      <c r="AR60" s="3">
        <f ca="1">IF(AR$5="",0,SUMIFS(INDIRECT($S$2&amp;$A60&amp;":"&amp;$A60),BP!$5:$5,AR$4))</f>
        <v>0</v>
      </c>
      <c r="AS60" s="3">
        <f ca="1">IF(AS$5="",0,SUMIFS(INDIRECT($S$2&amp;$A60&amp;":"&amp;$A60),BP!$5:$5,AS$4))</f>
        <v>0</v>
      </c>
      <c r="AT60" s="3">
        <f ca="1">IF(AT$5="",0,SUMIFS(INDIRECT($S$2&amp;$A60&amp;":"&amp;$A60),BP!$5:$5,AT$4))</f>
        <v>0</v>
      </c>
      <c r="AU60" s="3">
        <f ca="1">IF(AU$5="",0,SUMIFS(INDIRECT($S$2&amp;$A60&amp;":"&amp;$A60),BP!$5:$5,AU$4))</f>
        <v>0</v>
      </c>
      <c r="AV60" s="3">
        <f ca="1">IF(AV$5="",0,SUMIFS(INDIRECT($S$2&amp;$A60&amp;":"&amp;$A60),BP!$5:$5,AV$4))</f>
        <v>0</v>
      </c>
      <c r="AW60" s="3">
        <f ca="1">IF(AW$5="",0,SUMIFS(INDIRECT($S$2&amp;$A60&amp;":"&amp;$A60),BP!$5:$5,AW$4))</f>
        <v>0</v>
      </c>
      <c r="AX60" s="3">
        <f ca="1">IF(AX$5="",0,SUMIFS(INDIRECT($S$2&amp;$A60&amp;":"&amp;$A60),BP!$5:$5,AX$4))</f>
        <v>0</v>
      </c>
      <c r="AY60" s="3">
        <f ca="1">IF(AY$5="",0,SUMIFS(INDIRECT($S$2&amp;$A60&amp;":"&amp;$A60),BP!$5:$5,AY$4))</f>
        <v>0</v>
      </c>
      <c r="AZ60" s="3">
        <f ca="1">IF(AZ$5="",0,SUMIFS(INDIRECT($S$2&amp;$A60&amp;":"&amp;$A60),BP!$5:$5,AZ$4))</f>
        <v>0</v>
      </c>
      <c r="BA60" s="3">
        <f ca="1">IF(BA$5="",0,SUMIFS(INDIRECT($S$2&amp;$A60&amp;":"&amp;$A60),BP!$5:$5,BA$4))</f>
        <v>0</v>
      </c>
      <c r="BB60" s="3">
        <f ca="1">IF(BB$5="",0,SUMIFS(INDIRECT($S$2&amp;$A60&amp;":"&amp;$A60),BP!$5:$5,BB$4))</f>
        <v>0</v>
      </c>
      <c r="BC60" s="3">
        <f ca="1">IF(BC$5="",0,SUMIFS(INDIRECT($S$2&amp;$A60&amp;":"&amp;$A60),BP!$5:$5,BC$4))</f>
        <v>0</v>
      </c>
      <c r="BD60" s="3">
        <f ca="1">IF(BD$5="",0,SUMIFS(INDIRECT($S$2&amp;$A60&amp;":"&amp;$A60),BP!$5:$5,BD$4))</f>
        <v>0</v>
      </c>
      <c r="BE60" s="3">
        <f ca="1">IF(BE$5="",0,SUMIFS(INDIRECT($S$2&amp;$A60&amp;":"&amp;$A60),BP!$5:$5,BE$4))</f>
        <v>0</v>
      </c>
      <c r="BF60" s="3">
        <f ca="1">IF(BF$5="",0,SUMIFS(INDIRECT($S$2&amp;$A60&amp;":"&amp;$A60),BP!$5:$5,BF$4))</f>
        <v>0</v>
      </c>
      <c r="BG60" s="3">
        <f ca="1">IF(BG$5="",0,SUMIFS(INDIRECT($S$2&amp;$A60&amp;":"&amp;$A60),BP!$5:$5,BG$4))</f>
        <v>0</v>
      </c>
      <c r="BH60" s="3">
        <f ca="1">IF(BH$5="",0,SUMIFS(INDIRECT($S$2&amp;$A60&amp;":"&amp;$A60),BP!$5:$5,BH$4))</f>
        <v>0</v>
      </c>
      <c r="BI60" s="3">
        <f ca="1">IF(BI$5="",0,SUMIFS(INDIRECT($S$2&amp;$A60&amp;":"&amp;$A60),BP!$5:$5,BI$4))</f>
        <v>0</v>
      </c>
      <c r="BJ60" s="3">
        <f>IF(BJ$5="",0,SUMIFS(BP!60:60,BP!$5:$5,BJ$4))</f>
        <v>0</v>
      </c>
      <c r="BK60" s="3">
        <f>IF(BK$5="",0,SUMIFS(BP!60:60,BP!$5:$5,BK$4))</f>
        <v>0</v>
      </c>
      <c r="BL60" s="3">
        <f>IF(BL$5="",0,SUMIFS(BP!60:60,BP!$5:$5,BL$4))</f>
        <v>0</v>
      </c>
      <c r="BM60" s="3">
        <f>IF(BM$5="",0,SUMIFS(BP!60:60,BP!$5:$5,BM$4))</f>
        <v>0</v>
      </c>
      <c r="BN60" s="3">
        <f>IF(BN$5="",0,SUMIFS(BP!60:60,BP!$5:$5,BN$4))</f>
        <v>0</v>
      </c>
      <c r="BO60" s="3">
        <f>IF(BO$5="",0,SUMIFS(BP!60:60,BP!$5:$5,BO$4))</f>
        <v>0</v>
      </c>
      <c r="BP60" s="3">
        <f>IF(BP$5="",0,SUMIFS(BP!60:60,BP!$5:$5,BP$4))</f>
        <v>0</v>
      </c>
      <c r="BQ60" s="3">
        <f>IF(BQ$5="",0,SUMIFS(BP!60:60,BP!$5:$5,BQ$4))</f>
        <v>0</v>
      </c>
      <c r="BR60" s="3">
        <f>IF(BR$5="",0,SUMIFS(BP!60:60,BP!$5:$5,BR$4))</f>
        <v>0</v>
      </c>
      <c r="BS60" s="3">
        <f>IF(BS$5="",0,SUMIFS(BP!60:60,BP!$5:$5,BS$4))</f>
        <v>0</v>
      </c>
      <c r="BT60" s="3">
        <f>IF(BT$5="",0,SUMIFS(BP!60:60,BP!$5:$5,BT$4))</f>
        <v>0</v>
      </c>
      <c r="BU60" s="3">
        <f>IF(BU$5="",0,SUMIFS(BP!60:60,BP!$5:$5,BU$4))</f>
        <v>0</v>
      </c>
      <c r="BV60" s="3">
        <f>IF(BV$5="",0,SUMIFS(BP!60:60,BP!$5:$5,BV$4))</f>
        <v>0</v>
      </c>
      <c r="BW60" s="3">
        <f>IF(BW$5="",0,SUMIFS(BP!60:60,BP!$5:$5,BW$4))</f>
        <v>0</v>
      </c>
      <c r="BX60" s="3">
        <f>IF(BX$5="",0,SUMIFS(BP!60:60,BP!$5:$5,BX$4))</f>
        <v>0</v>
      </c>
      <c r="BY60" s="3">
        <f>IF(BY$5="",0,SUMIFS(BP!60:60,BP!$5:$5,BY$4))</f>
        <v>0</v>
      </c>
      <c r="BZ60" s="3">
        <f>IF(BZ$5="",0,SUMIFS(BP!60:60,BP!$5:$5,BZ$4))</f>
        <v>0</v>
      </c>
      <c r="CA60" s="3">
        <f>IF(CA$5="",0,SUMIFS(BP!60:60,BP!$5:$5,CA$4))</f>
        <v>0</v>
      </c>
      <c r="CB60" s="3">
        <f>IF(CB$5="",0,SUMIFS(BP!60:60,BP!$5:$5,CB$4))</f>
        <v>0</v>
      </c>
      <c r="CC60" s="3">
        <f>IF(CC$5="",0,SUMIFS(BP!60:60,BP!$5:$5,CC$4))</f>
        <v>0</v>
      </c>
      <c r="CD60" s="3">
        <f>IF(CD$5="",0,SUMIFS(BP!60:60,BP!$5:$5,CD$4))</f>
        <v>0</v>
      </c>
      <c r="CE60" s="3">
        <f>IF(CE$5="",0,SUMIFS(BP!60:60,BP!$5:$5,CE$4))</f>
        <v>0</v>
      </c>
      <c r="CF60" s="3">
        <f>IF(CF$5="",0,SUMIFS(BP!60:60,BP!$5:$5,CF$4))</f>
        <v>0</v>
      </c>
      <c r="CG60" s="3">
        <f>IF(CG$5="",0,SUMIFS(BP!60:60,BP!$5:$5,CG$4))</f>
        <v>0</v>
      </c>
      <c r="CH60" s="3">
        <f>IF(CH$5="",0,SUMIFS(BP!60:60,BP!$5:$5,CH$4))</f>
        <v>0</v>
      </c>
      <c r="CI60" s="3">
        <f>IF(CI$5="",0,SUMIFS(BP!60:60,BP!$5:$5,CI$4))</f>
        <v>0</v>
      </c>
      <c r="CJ60" s="3">
        <f>IF(CJ$5="",0,SUMIFS(BP!60:60,BP!$5:$5,CJ$4))</f>
        <v>0</v>
      </c>
      <c r="CK60" s="3">
        <f>IF(CK$5="",0,SUMIFS(BP!60:60,BP!$5:$5,CK$4))</f>
        <v>0</v>
      </c>
      <c r="CL60" s="3">
        <f>IF(CL$5="",0,SUMIFS(BP!60:60,BP!$5:$5,CL$4))</f>
        <v>0</v>
      </c>
      <c r="CM60" s="3">
        <f>IF(CM$5="",0,SUMIFS(BP!60:60,BP!$5:$5,CM$4))</f>
        <v>0</v>
      </c>
      <c r="CN60" s="3">
        <f>IF(CN$5="",0,SUMIFS(BP!60:60,BP!$5:$5,CN$4))</f>
        <v>0</v>
      </c>
      <c r="CO60" s="3">
        <f>IF(CO$5="",0,SUMIFS(BP!60:60,BP!$5:$5,CO$4))</f>
        <v>0</v>
      </c>
      <c r="CP60" s="3">
        <f>IF(CP$5="",0,SUMIFS(BP!60:60,BP!$5:$5,CP$4))</f>
        <v>0</v>
      </c>
      <c r="CQ60" s="3">
        <f>IF(CQ$5="",0,SUMIFS(BP!60:60,BP!$5:$5,CQ$4))</f>
        <v>0</v>
      </c>
      <c r="CR60" s="3">
        <f>IF(CR$5="",0,SUMIFS(BP!60:60,BP!$5:$5,CR$4))</f>
        <v>0</v>
      </c>
      <c r="CS60" s="3">
        <f>IF(CS$5="",0,SUMIFS(BP!60:60,BP!$5:$5,CS$4))</f>
        <v>0</v>
      </c>
      <c r="CT60" s="3">
        <f>IF(CT$5="",0,SUMIFS(BP!60:60,BP!$5:$5,CT$4))</f>
        <v>0</v>
      </c>
    </row>
    <row r="61" spans="1:98" s="2" customFormat="1" ht="10.199999999999999" x14ac:dyDescent="0.2">
      <c r="A61" s="11">
        <f>ROW()</f>
        <v>61</v>
      </c>
      <c r="E61" s="15"/>
      <c r="W61" s="5"/>
      <c r="Z61" s="3">
        <f ca="1">IF(Z$5="",0,SUMIFS(INDIRECT($S$2&amp;$A61&amp;":"&amp;$A61),BP!$5:$5,Z$4))</f>
        <v>0</v>
      </c>
      <c r="AA61" s="3">
        <f ca="1">IF(AA$5="",0,SUMIFS(INDIRECT($S$2&amp;$A61&amp;":"&amp;$A61),BP!$5:$5,AA$4))</f>
        <v>0</v>
      </c>
      <c r="AB61" s="3">
        <f ca="1">IF(AB$5="",0,SUMIFS(INDIRECT($S$2&amp;$A61&amp;":"&amp;$A61),BP!$5:$5,AB$4))</f>
        <v>0</v>
      </c>
      <c r="AC61" s="3">
        <f ca="1">IF(AC$5="",0,SUMIFS(INDIRECT($S$2&amp;$A61&amp;":"&amp;$A61),BP!$5:$5,AC$4))</f>
        <v>0</v>
      </c>
      <c r="AD61" s="3">
        <f ca="1">IF(AD$5="",0,SUMIFS(INDIRECT($S$2&amp;$A61&amp;":"&amp;$A61),BP!$5:$5,AD$4))</f>
        <v>0</v>
      </c>
      <c r="AE61" s="3">
        <f ca="1">IF(AE$5="",0,SUMIFS(INDIRECT($S$2&amp;$A61&amp;":"&amp;$A61),BP!$5:$5,AE$4))</f>
        <v>0</v>
      </c>
      <c r="AF61" s="3">
        <f ca="1">IF(AF$5="",0,SUMIFS(INDIRECT($S$2&amp;$A61&amp;":"&amp;$A61),BP!$5:$5,AF$4))</f>
        <v>0</v>
      </c>
      <c r="AG61" s="3">
        <f ca="1">IF(AG$5="",0,SUMIFS(INDIRECT($S$2&amp;$A61&amp;":"&amp;$A61),BP!$5:$5,AG$4))</f>
        <v>0</v>
      </c>
      <c r="AH61" s="3">
        <f ca="1">IF(AH$5="",0,SUMIFS(INDIRECT($S$2&amp;$A61&amp;":"&amp;$A61),BP!$5:$5,AH$4))</f>
        <v>0</v>
      </c>
      <c r="AI61" s="3">
        <f ca="1">IF(AI$5="",0,SUMIFS(INDIRECT($S$2&amp;$A61&amp;":"&amp;$A61),BP!$5:$5,AI$4))</f>
        <v>0</v>
      </c>
      <c r="AJ61" s="3">
        <f ca="1">IF(AJ$5="",0,SUMIFS(INDIRECT($S$2&amp;$A61&amp;":"&amp;$A61),BP!$5:$5,AJ$4))</f>
        <v>0</v>
      </c>
      <c r="AK61" s="3">
        <f ca="1">IF(AK$5="",0,SUMIFS(INDIRECT($S$2&amp;$A61&amp;":"&amp;$A61),BP!$5:$5,AK$4))</f>
        <v>0</v>
      </c>
      <c r="AL61" s="3">
        <f ca="1">IF(AL$5="",0,SUMIFS(INDIRECT($S$2&amp;$A61&amp;":"&amp;$A61),BP!$5:$5,AL$4))</f>
        <v>0</v>
      </c>
      <c r="AM61" s="3">
        <f ca="1">IF(AM$5="",0,SUMIFS(INDIRECT($S$2&amp;$A61&amp;":"&amp;$A61),BP!$5:$5,AM$4))</f>
        <v>0</v>
      </c>
      <c r="AN61" s="3">
        <f ca="1">IF(AN$5="",0,SUMIFS(INDIRECT($S$2&amp;$A61&amp;":"&amp;$A61),BP!$5:$5,AN$4))</f>
        <v>0</v>
      </c>
      <c r="AO61" s="3">
        <f ca="1">IF(AO$5="",0,SUMIFS(INDIRECT($S$2&amp;$A61&amp;":"&amp;$A61),BP!$5:$5,AO$4))</f>
        <v>0</v>
      </c>
      <c r="AP61" s="3">
        <f ca="1">IF(AP$5="",0,SUMIFS(INDIRECT($S$2&amp;$A61&amp;":"&amp;$A61),BP!$5:$5,AP$4))</f>
        <v>0</v>
      </c>
      <c r="AQ61" s="3">
        <f ca="1">IF(AQ$5="",0,SUMIFS(INDIRECT($S$2&amp;$A61&amp;":"&amp;$A61),BP!$5:$5,AQ$4))</f>
        <v>0</v>
      </c>
      <c r="AR61" s="3">
        <f ca="1">IF(AR$5="",0,SUMIFS(INDIRECT($S$2&amp;$A61&amp;":"&amp;$A61),BP!$5:$5,AR$4))</f>
        <v>0</v>
      </c>
      <c r="AS61" s="3">
        <f ca="1">IF(AS$5="",0,SUMIFS(INDIRECT($S$2&amp;$A61&amp;":"&amp;$A61),BP!$5:$5,AS$4))</f>
        <v>0</v>
      </c>
      <c r="AT61" s="3">
        <f ca="1">IF(AT$5="",0,SUMIFS(INDIRECT($S$2&amp;$A61&amp;":"&amp;$A61),BP!$5:$5,AT$4))</f>
        <v>0</v>
      </c>
      <c r="AU61" s="3">
        <f ca="1">IF(AU$5="",0,SUMIFS(INDIRECT($S$2&amp;$A61&amp;":"&amp;$A61),BP!$5:$5,AU$4))</f>
        <v>0</v>
      </c>
      <c r="AV61" s="3">
        <f ca="1">IF(AV$5="",0,SUMIFS(INDIRECT($S$2&amp;$A61&amp;":"&amp;$A61),BP!$5:$5,AV$4))</f>
        <v>0</v>
      </c>
      <c r="AW61" s="3">
        <f ca="1">IF(AW$5="",0,SUMIFS(INDIRECT($S$2&amp;$A61&amp;":"&amp;$A61),BP!$5:$5,AW$4))</f>
        <v>0</v>
      </c>
      <c r="AX61" s="3">
        <f ca="1">IF(AX$5="",0,SUMIFS(INDIRECT($S$2&amp;$A61&amp;":"&amp;$A61),BP!$5:$5,AX$4))</f>
        <v>0</v>
      </c>
      <c r="AY61" s="3">
        <f ca="1">IF(AY$5="",0,SUMIFS(INDIRECT($S$2&amp;$A61&amp;":"&amp;$A61),BP!$5:$5,AY$4))</f>
        <v>0</v>
      </c>
      <c r="AZ61" s="3">
        <f ca="1">IF(AZ$5="",0,SUMIFS(INDIRECT($S$2&amp;$A61&amp;":"&amp;$A61),BP!$5:$5,AZ$4))</f>
        <v>0</v>
      </c>
      <c r="BA61" s="3">
        <f ca="1">IF(BA$5="",0,SUMIFS(INDIRECT($S$2&amp;$A61&amp;":"&amp;$A61),BP!$5:$5,BA$4))</f>
        <v>0</v>
      </c>
      <c r="BB61" s="3">
        <f ca="1">IF(BB$5="",0,SUMIFS(INDIRECT($S$2&amp;$A61&amp;":"&amp;$A61),BP!$5:$5,BB$4))</f>
        <v>0</v>
      </c>
      <c r="BC61" s="3">
        <f ca="1">IF(BC$5="",0,SUMIFS(INDIRECT($S$2&amp;$A61&amp;":"&amp;$A61),BP!$5:$5,BC$4))</f>
        <v>0</v>
      </c>
      <c r="BD61" s="3">
        <f ca="1">IF(BD$5="",0,SUMIFS(INDIRECT($S$2&amp;$A61&amp;":"&amp;$A61),BP!$5:$5,BD$4))</f>
        <v>0</v>
      </c>
      <c r="BE61" s="3">
        <f ca="1">IF(BE$5="",0,SUMIFS(INDIRECT($S$2&amp;$A61&amp;":"&amp;$A61),BP!$5:$5,BE$4))</f>
        <v>0</v>
      </c>
      <c r="BF61" s="3">
        <f ca="1">IF(BF$5="",0,SUMIFS(INDIRECT($S$2&amp;$A61&amp;":"&amp;$A61),BP!$5:$5,BF$4))</f>
        <v>0</v>
      </c>
      <c r="BG61" s="3">
        <f ca="1">IF(BG$5="",0,SUMIFS(INDIRECT($S$2&amp;$A61&amp;":"&amp;$A61),BP!$5:$5,BG$4))</f>
        <v>0</v>
      </c>
      <c r="BH61" s="3">
        <f ca="1">IF(BH$5="",0,SUMIFS(INDIRECT($S$2&amp;$A61&amp;":"&amp;$A61),BP!$5:$5,BH$4))</f>
        <v>0</v>
      </c>
      <c r="BI61" s="3">
        <f ca="1">IF(BI$5="",0,SUMIFS(INDIRECT($S$2&amp;$A61&amp;":"&amp;$A61),BP!$5:$5,BI$4))</f>
        <v>0</v>
      </c>
      <c r="BJ61" s="3">
        <f>IF(BJ$5="",0,SUMIFS(BP!61:61,BP!$5:$5,BJ$4))</f>
        <v>0</v>
      </c>
      <c r="BK61" s="3">
        <f>IF(BK$5="",0,SUMIFS(BP!61:61,BP!$5:$5,BK$4))</f>
        <v>0</v>
      </c>
      <c r="BL61" s="3">
        <f>IF(BL$5="",0,SUMIFS(BP!61:61,BP!$5:$5,BL$4))</f>
        <v>0</v>
      </c>
      <c r="BM61" s="3">
        <f>IF(BM$5="",0,SUMIFS(BP!61:61,BP!$5:$5,BM$4))</f>
        <v>0</v>
      </c>
      <c r="BN61" s="3">
        <f>IF(BN$5="",0,SUMIFS(BP!61:61,BP!$5:$5,BN$4))</f>
        <v>0</v>
      </c>
      <c r="BO61" s="3">
        <f>IF(BO$5="",0,SUMIFS(BP!61:61,BP!$5:$5,BO$4))</f>
        <v>0</v>
      </c>
      <c r="BP61" s="3">
        <f>IF(BP$5="",0,SUMIFS(BP!61:61,BP!$5:$5,BP$4))</f>
        <v>0</v>
      </c>
      <c r="BQ61" s="3">
        <f>IF(BQ$5="",0,SUMIFS(BP!61:61,BP!$5:$5,BQ$4))</f>
        <v>0</v>
      </c>
      <c r="BR61" s="3">
        <f>IF(BR$5="",0,SUMIFS(BP!61:61,BP!$5:$5,BR$4))</f>
        <v>0</v>
      </c>
      <c r="BS61" s="3">
        <f>IF(BS$5="",0,SUMIFS(BP!61:61,BP!$5:$5,BS$4))</f>
        <v>0</v>
      </c>
      <c r="BT61" s="3">
        <f>IF(BT$5="",0,SUMIFS(BP!61:61,BP!$5:$5,BT$4))</f>
        <v>1</v>
      </c>
      <c r="BU61" s="3">
        <f>IF(BU$5="",0,SUMIFS(BP!61:61,BP!$5:$5,BU$4))</f>
        <v>0</v>
      </c>
      <c r="BV61" s="3">
        <f>IF(BV$5="",0,SUMIFS(BP!61:61,BP!$5:$5,BV$4))</f>
        <v>0</v>
      </c>
      <c r="BW61" s="3">
        <f>IF(BW$5="",0,SUMIFS(BP!61:61,BP!$5:$5,BW$4))</f>
        <v>0</v>
      </c>
      <c r="BX61" s="3">
        <f>IF(BX$5="",0,SUMIFS(BP!61:61,BP!$5:$5,BX$4))</f>
        <v>0</v>
      </c>
      <c r="BY61" s="3">
        <f>IF(BY$5="",0,SUMIFS(BP!61:61,BP!$5:$5,BY$4))</f>
        <v>0</v>
      </c>
      <c r="BZ61" s="3">
        <f>IF(BZ$5="",0,SUMIFS(BP!61:61,BP!$5:$5,BZ$4))</f>
        <v>0</v>
      </c>
      <c r="CA61" s="3">
        <f>IF(CA$5="",0,SUMIFS(BP!61:61,BP!$5:$5,CA$4))</f>
        <v>0</v>
      </c>
      <c r="CB61" s="3">
        <f>IF(CB$5="",0,SUMIFS(BP!61:61,BP!$5:$5,CB$4))</f>
        <v>0</v>
      </c>
      <c r="CC61" s="3">
        <f>IF(CC$5="",0,SUMIFS(BP!61:61,BP!$5:$5,CC$4))</f>
        <v>0</v>
      </c>
      <c r="CD61" s="3">
        <f>IF(CD$5="",0,SUMIFS(BP!61:61,BP!$5:$5,CD$4))</f>
        <v>0</v>
      </c>
      <c r="CE61" s="3">
        <f>IF(CE$5="",0,SUMIFS(BP!61:61,BP!$5:$5,CE$4))</f>
        <v>0</v>
      </c>
      <c r="CF61" s="3">
        <f>IF(CF$5="",0,SUMIFS(BP!61:61,BP!$5:$5,CF$4))</f>
        <v>0</v>
      </c>
      <c r="CG61" s="3">
        <f>IF(CG$5="",0,SUMIFS(BP!61:61,BP!$5:$5,CG$4))</f>
        <v>0</v>
      </c>
      <c r="CH61" s="3">
        <f>IF(CH$5="",0,SUMIFS(BP!61:61,BP!$5:$5,CH$4))</f>
        <v>0</v>
      </c>
      <c r="CI61" s="3">
        <f>IF(CI$5="",0,SUMIFS(BP!61:61,BP!$5:$5,CI$4))</f>
        <v>0</v>
      </c>
      <c r="CJ61" s="3">
        <f>IF(CJ$5="",0,SUMIFS(BP!61:61,BP!$5:$5,CJ$4))</f>
        <v>0</v>
      </c>
      <c r="CK61" s="3">
        <f>IF(CK$5="",0,SUMIFS(BP!61:61,BP!$5:$5,CK$4))</f>
        <v>0</v>
      </c>
      <c r="CL61" s="3">
        <f>IF(CL$5="",0,SUMIFS(BP!61:61,BP!$5:$5,CL$4))</f>
        <v>0</v>
      </c>
      <c r="CM61" s="3">
        <f>IF(CM$5="",0,SUMIFS(BP!61:61,BP!$5:$5,CM$4))</f>
        <v>0</v>
      </c>
      <c r="CN61" s="3">
        <f>IF(CN$5="",0,SUMIFS(BP!61:61,BP!$5:$5,CN$4))</f>
        <v>0</v>
      </c>
      <c r="CO61" s="3">
        <f>IF(CO$5="",0,SUMIFS(BP!61:61,BP!$5:$5,CO$4))</f>
        <v>0</v>
      </c>
      <c r="CP61" s="3">
        <f>IF(CP$5="",0,SUMIFS(BP!61:61,BP!$5:$5,CP$4))</f>
        <v>0</v>
      </c>
      <c r="CQ61" s="3">
        <f>IF(CQ$5="",0,SUMIFS(BP!61:61,BP!$5:$5,CQ$4))</f>
        <v>0</v>
      </c>
      <c r="CR61" s="3">
        <f>IF(CR$5="",0,SUMIFS(BP!61:61,BP!$5:$5,CR$4))</f>
        <v>0</v>
      </c>
      <c r="CS61" s="3">
        <f>IF(CS$5="",0,SUMIFS(BP!61:61,BP!$5:$5,CS$4))</f>
        <v>0</v>
      </c>
      <c r="CT61" s="3">
        <f>IF(CT$5="",0,SUMIFS(BP!61:61,BP!$5:$5,CT$4))</f>
        <v>0</v>
      </c>
    </row>
    <row r="62" spans="1:98" s="2" customFormat="1" ht="10.199999999999999" x14ac:dyDescent="0.2">
      <c r="A62" s="11">
        <f>ROW()</f>
        <v>62</v>
      </c>
      <c r="E62" s="15"/>
      <c r="W62" s="5"/>
      <c r="Z62" s="3">
        <f ca="1">IF(Z$5="",0,SUMIFS(INDIRECT($S$2&amp;$A62&amp;":"&amp;$A62),BP!$5:$5,Z$4))</f>
        <v>0</v>
      </c>
      <c r="AA62" s="3">
        <f ca="1">IF(AA$5="",0,SUMIFS(INDIRECT($S$2&amp;$A62&amp;":"&amp;$A62),BP!$5:$5,AA$4))</f>
        <v>0</v>
      </c>
      <c r="AB62" s="3">
        <f ca="1">IF(AB$5="",0,SUMIFS(INDIRECT($S$2&amp;$A62&amp;":"&amp;$A62),BP!$5:$5,AB$4))</f>
        <v>0</v>
      </c>
      <c r="AC62" s="3">
        <f ca="1">IF(AC$5="",0,SUMIFS(INDIRECT($S$2&amp;$A62&amp;":"&amp;$A62),BP!$5:$5,AC$4))</f>
        <v>0</v>
      </c>
      <c r="AD62" s="3">
        <f ca="1">IF(AD$5="",0,SUMIFS(INDIRECT($S$2&amp;$A62&amp;":"&amp;$A62),BP!$5:$5,AD$4))</f>
        <v>0</v>
      </c>
      <c r="AE62" s="3">
        <f ca="1">IF(AE$5="",0,SUMIFS(INDIRECT($S$2&amp;$A62&amp;":"&amp;$A62),BP!$5:$5,AE$4))</f>
        <v>0</v>
      </c>
      <c r="AF62" s="3">
        <f ca="1">IF(AF$5="",0,SUMIFS(INDIRECT($S$2&amp;$A62&amp;":"&amp;$A62),BP!$5:$5,AF$4))</f>
        <v>0</v>
      </c>
      <c r="AG62" s="3">
        <f ca="1">IF(AG$5="",0,SUMIFS(INDIRECT($S$2&amp;$A62&amp;":"&amp;$A62),BP!$5:$5,AG$4))</f>
        <v>0</v>
      </c>
      <c r="AH62" s="3">
        <f ca="1">IF(AH$5="",0,SUMIFS(INDIRECT($S$2&amp;$A62&amp;":"&amp;$A62),BP!$5:$5,AH$4))</f>
        <v>0</v>
      </c>
      <c r="AI62" s="3">
        <f ca="1">IF(AI$5="",0,SUMIFS(INDIRECT($S$2&amp;$A62&amp;":"&amp;$A62),BP!$5:$5,AI$4))</f>
        <v>0</v>
      </c>
      <c r="AJ62" s="3">
        <f ca="1">IF(AJ$5="",0,SUMIFS(INDIRECT($S$2&amp;$A62&amp;":"&amp;$A62),BP!$5:$5,AJ$4))</f>
        <v>0</v>
      </c>
      <c r="AK62" s="3">
        <f ca="1">IF(AK$5="",0,SUMIFS(INDIRECT($S$2&amp;$A62&amp;":"&amp;$A62),BP!$5:$5,AK$4))</f>
        <v>0</v>
      </c>
      <c r="AL62" s="3">
        <f ca="1">IF(AL$5="",0,SUMIFS(INDIRECT($S$2&amp;$A62&amp;":"&amp;$A62),BP!$5:$5,AL$4))</f>
        <v>0</v>
      </c>
      <c r="AM62" s="3">
        <f ca="1">IF(AM$5="",0,SUMIFS(INDIRECT($S$2&amp;$A62&amp;":"&amp;$A62),BP!$5:$5,AM$4))</f>
        <v>0</v>
      </c>
      <c r="AN62" s="3">
        <f ca="1">IF(AN$5="",0,SUMIFS(INDIRECT($S$2&amp;$A62&amp;":"&amp;$A62),BP!$5:$5,AN$4))</f>
        <v>0</v>
      </c>
      <c r="AO62" s="3">
        <f ca="1">IF(AO$5="",0,SUMIFS(INDIRECT($S$2&amp;$A62&amp;":"&amp;$A62),BP!$5:$5,AO$4))</f>
        <v>0</v>
      </c>
      <c r="AP62" s="3">
        <f ca="1">IF(AP$5="",0,SUMIFS(INDIRECT($S$2&amp;$A62&amp;":"&amp;$A62),BP!$5:$5,AP$4))</f>
        <v>0</v>
      </c>
      <c r="AQ62" s="3">
        <f ca="1">IF(AQ$5="",0,SUMIFS(INDIRECT($S$2&amp;$A62&amp;":"&amp;$A62),BP!$5:$5,AQ$4))</f>
        <v>0</v>
      </c>
      <c r="AR62" s="3">
        <f ca="1">IF(AR$5="",0,SUMIFS(INDIRECT($S$2&amp;$A62&amp;":"&amp;$A62),BP!$5:$5,AR$4))</f>
        <v>0</v>
      </c>
      <c r="AS62" s="3">
        <f ca="1">IF(AS$5="",0,SUMIFS(INDIRECT($S$2&amp;$A62&amp;":"&amp;$A62),BP!$5:$5,AS$4))</f>
        <v>0</v>
      </c>
      <c r="AT62" s="3">
        <f ca="1">IF(AT$5="",0,SUMIFS(INDIRECT($S$2&amp;$A62&amp;":"&amp;$A62),BP!$5:$5,AT$4))</f>
        <v>0</v>
      </c>
      <c r="AU62" s="3">
        <f ca="1">IF(AU$5="",0,SUMIFS(INDIRECT($S$2&amp;$A62&amp;":"&amp;$A62),BP!$5:$5,AU$4))</f>
        <v>0</v>
      </c>
      <c r="AV62" s="3">
        <f ca="1">IF(AV$5="",0,SUMIFS(INDIRECT($S$2&amp;$A62&amp;":"&amp;$A62),BP!$5:$5,AV$4))</f>
        <v>0</v>
      </c>
      <c r="AW62" s="3">
        <f ca="1">IF(AW$5="",0,SUMIFS(INDIRECT($S$2&amp;$A62&amp;":"&amp;$A62),BP!$5:$5,AW$4))</f>
        <v>0</v>
      </c>
      <c r="AX62" s="3">
        <f ca="1">IF(AX$5="",0,SUMIFS(INDIRECT($S$2&amp;$A62&amp;":"&amp;$A62),BP!$5:$5,AX$4))</f>
        <v>0</v>
      </c>
      <c r="AY62" s="3">
        <f ca="1">IF(AY$5="",0,SUMIFS(INDIRECT($S$2&amp;$A62&amp;":"&amp;$A62),BP!$5:$5,AY$4))</f>
        <v>0</v>
      </c>
      <c r="AZ62" s="3">
        <f ca="1">IF(AZ$5="",0,SUMIFS(INDIRECT($S$2&amp;$A62&amp;":"&amp;$A62),BP!$5:$5,AZ$4))</f>
        <v>0</v>
      </c>
      <c r="BA62" s="3">
        <f ca="1">IF(BA$5="",0,SUMIFS(INDIRECT($S$2&amp;$A62&amp;":"&amp;$A62),BP!$5:$5,BA$4))</f>
        <v>0</v>
      </c>
      <c r="BB62" s="3">
        <f ca="1">IF(BB$5="",0,SUMIFS(INDIRECT($S$2&amp;$A62&amp;":"&amp;$A62),BP!$5:$5,BB$4))</f>
        <v>0</v>
      </c>
      <c r="BC62" s="3">
        <f ca="1">IF(BC$5="",0,SUMIFS(INDIRECT($S$2&amp;$A62&amp;":"&amp;$A62),BP!$5:$5,BC$4))</f>
        <v>0</v>
      </c>
      <c r="BD62" s="3">
        <f ca="1">IF(BD$5="",0,SUMIFS(INDIRECT($S$2&amp;$A62&amp;":"&amp;$A62),BP!$5:$5,BD$4))</f>
        <v>0</v>
      </c>
      <c r="BE62" s="3">
        <f ca="1">IF(BE$5="",0,SUMIFS(INDIRECT($S$2&amp;$A62&amp;":"&amp;$A62),BP!$5:$5,BE$4))</f>
        <v>0</v>
      </c>
      <c r="BF62" s="3">
        <f ca="1">IF(BF$5="",0,SUMIFS(INDIRECT($S$2&amp;$A62&amp;":"&amp;$A62),BP!$5:$5,BF$4))</f>
        <v>0</v>
      </c>
      <c r="BG62" s="3">
        <f ca="1">IF(BG$5="",0,SUMIFS(INDIRECT($S$2&amp;$A62&amp;":"&amp;$A62),BP!$5:$5,BG$4))</f>
        <v>0</v>
      </c>
      <c r="BH62" s="3">
        <f ca="1">IF(BH$5="",0,SUMIFS(INDIRECT($S$2&amp;$A62&amp;":"&amp;$A62),BP!$5:$5,BH$4))</f>
        <v>0</v>
      </c>
      <c r="BI62" s="3">
        <f ca="1">IF(BI$5="",0,SUMIFS(INDIRECT($S$2&amp;$A62&amp;":"&amp;$A62),BP!$5:$5,BI$4))</f>
        <v>0</v>
      </c>
      <c r="BJ62" s="3">
        <f>IF(BJ$5="",0,SUMIFS(BP!62:62,BP!$5:$5,BJ$4))</f>
        <v>0</v>
      </c>
      <c r="BK62" s="3">
        <f>IF(BK$5="",0,SUMIFS(BP!62:62,BP!$5:$5,BK$4))</f>
        <v>0</v>
      </c>
      <c r="BL62" s="3">
        <f>IF(BL$5="",0,SUMIFS(BP!62:62,BP!$5:$5,BL$4))</f>
        <v>0</v>
      </c>
      <c r="BM62" s="3">
        <f>IF(BM$5="",0,SUMIFS(BP!62:62,BP!$5:$5,BM$4))</f>
        <v>0</v>
      </c>
      <c r="BN62" s="3">
        <f>IF(BN$5="",0,SUMIFS(BP!62:62,BP!$5:$5,BN$4))</f>
        <v>0</v>
      </c>
      <c r="BO62" s="3">
        <f>IF(BO$5="",0,SUMIFS(BP!62:62,BP!$5:$5,BO$4))</f>
        <v>0</v>
      </c>
      <c r="BP62" s="3">
        <f>IF(BP$5="",0,SUMIFS(BP!62:62,BP!$5:$5,BP$4))</f>
        <v>0</v>
      </c>
      <c r="BQ62" s="3">
        <f>IF(BQ$5="",0,SUMIFS(BP!62:62,BP!$5:$5,BQ$4))</f>
        <v>0</v>
      </c>
      <c r="BR62" s="3">
        <f>IF(BR$5="",0,SUMIFS(BP!62:62,BP!$5:$5,BR$4))</f>
        <v>0</v>
      </c>
      <c r="BS62" s="3">
        <f>IF(BS$5="",0,SUMIFS(BP!62:62,BP!$5:$5,BS$4))</f>
        <v>0</v>
      </c>
      <c r="BT62" s="3">
        <f>IF(BT$5="",0,SUMIFS(BP!62:62,BP!$5:$5,BT$4))</f>
        <v>0</v>
      </c>
      <c r="BU62" s="3">
        <f>IF(BU$5="",0,SUMIFS(BP!62:62,BP!$5:$5,BU$4))</f>
        <v>0</v>
      </c>
      <c r="BV62" s="3">
        <f>IF(BV$5="",0,SUMIFS(BP!62:62,BP!$5:$5,BV$4))</f>
        <v>0</v>
      </c>
      <c r="BW62" s="3">
        <f>IF(BW$5="",0,SUMIFS(BP!62:62,BP!$5:$5,BW$4))</f>
        <v>0</v>
      </c>
      <c r="BX62" s="3">
        <f>IF(BX$5="",0,SUMIFS(BP!62:62,BP!$5:$5,BX$4))</f>
        <v>0</v>
      </c>
      <c r="BY62" s="3">
        <f>IF(BY$5="",0,SUMIFS(BP!62:62,BP!$5:$5,BY$4))</f>
        <v>0</v>
      </c>
      <c r="BZ62" s="3">
        <f>IF(BZ$5="",0,SUMIFS(BP!62:62,BP!$5:$5,BZ$4))</f>
        <v>0</v>
      </c>
      <c r="CA62" s="3">
        <f>IF(CA$5="",0,SUMIFS(BP!62:62,BP!$5:$5,CA$4))</f>
        <v>0</v>
      </c>
      <c r="CB62" s="3">
        <f>IF(CB$5="",0,SUMIFS(BP!62:62,BP!$5:$5,CB$4))</f>
        <v>0</v>
      </c>
      <c r="CC62" s="3">
        <f>IF(CC$5="",0,SUMIFS(BP!62:62,BP!$5:$5,CC$4))</f>
        <v>0</v>
      </c>
      <c r="CD62" s="3">
        <f>IF(CD$5="",0,SUMIFS(BP!62:62,BP!$5:$5,CD$4))</f>
        <v>0</v>
      </c>
      <c r="CE62" s="3">
        <f>IF(CE$5="",0,SUMIFS(BP!62:62,BP!$5:$5,CE$4))</f>
        <v>0</v>
      </c>
      <c r="CF62" s="3">
        <f>IF(CF$5="",0,SUMIFS(BP!62:62,BP!$5:$5,CF$4))</f>
        <v>0</v>
      </c>
      <c r="CG62" s="3">
        <f>IF(CG$5="",0,SUMIFS(BP!62:62,BP!$5:$5,CG$4))</f>
        <v>0</v>
      </c>
      <c r="CH62" s="3">
        <f>IF(CH$5="",0,SUMIFS(BP!62:62,BP!$5:$5,CH$4))</f>
        <v>0</v>
      </c>
      <c r="CI62" s="3">
        <f>IF(CI$5="",0,SUMIFS(BP!62:62,BP!$5:$5,CI$4))</f>
        <v>0</v>
      </c>
      <c r="CJ62" s="3">
        <f>IF(CJ$5="",0,SUMIFS(BP!62:62,BP!$5:$5,CJ$4))</f>
        <v>0</v>
      </c>
      <c r="CK62" s="3">
        <f>IF(CK$5="",0,SUMIFS(BP!62:62,BP!$5:$5,CK$4))</f>
        <v>0</v>
      </c>
      <c r="CL62" s="3">
        <f>IF(CL$5="",0,SUMIFS(BP!62:62,BP!$5:$5,CL$4))</f>
        <v>0</v>
      </c>
      <c r="CM62" s="3">
        <f>IF(CM$5="",0,SUMIFS(BP!62:62,BP!$5:$5,CM$4))</f>
        <v>0</v>
      </c>
      <c r="CN62" s="3">
        <f>IF(CN$5="",0,SUMIFS(BP!62:62,BP!$5:$5,CN$4))</f>
        <v>0</v>
      </c>
      <c r="CO62" s="3">
        <f>IF(CO$5="",0,SUMIFS(BP!62:62,BP!$5:$5,CO$4))</f>
        <v>0</v>
      </c>
      <c r="CP62" s="3">
        <f>IF(CP$5="",0,SUMIFS(BP!62:62,BP!$5:$5,CP$4))</f>
        <v>0</v>
      </c>
      <c r="CQ62" s="3">
        <f>IF(CQ$5="",0,SUMIFS(BP!62:62,BP!$5:$5,CQ$4))</f>
        <v>0</v>
      </c>
      <c r="CR62" s="3">
        <f>IF(CR$5="",0,SUMIFS(BP!62:62,BP!$5:$5,CR$4))</f>
        <v>0</v>
      </c>
      <c r="CS62" s="3">
        <f>IF(CS$5="",0,SUMIFS(BP!62:62,BP!$5:$5,CS$4))</f>
        <v>0</v>
      </c>
      <c r="CT62" s="3">
        <f>IF(CT$5="",0,SUMIFS(BP!62:62,BP!$5:$5,CT$4))</f>
        <v>0</v>
      </c>
    </row>
    <row r="63" spans="1:98" s="2" customFormat="1" ht="10.199999999999999" x14ac:dyDescent="0.2">
      <c r="A63" s="11">
        <f>ROW()</f>
        <v>63</v>
      </c>
      <c r="E63" s="15"/>
      <c r="W63" s="5"/>
      <c r="Z63" s="3">
        <f ca="1">IF(Z$5="",0,SUMIFS(INDIRECT($S$2&amp;$A63&amp;":"&amp;$A63),BP!$5:$5,Z$4))</f>
        <v>0</v>
      </c>
      <c r="AA63" s="3">
        <f ca="1">IF(AA$5="",0,SUMIFS(INDIRECT($S$2&amp;$A63&amp;":"&amp;$A63),BP!$5:$5,AA$4))</f>
        <v>0</v>
      </c>
      <c r="AB63" s="3">
        <f ca="1">IF(AB$5="",0,SUMIFS(INDIRECT($S$2&amp;$A63&amp;":"&amp;$A63),BP!$5:$5,AB$4))</f>
        <v>0</v>
      </c>
      <c r="AC63" s="3">
        <f ca="1">IF(AC$5="",0,SUMIFS(INDIRECT($S$2&amp;$A63&amp;":"&amp;$A63),BP!$5:$5,AC$4))</f>
        <v>0</v>
      </c>
      <c r="AD63" s="3">
        <f ca="1">IF(AD$5="",0,SUMIFS(INDIRECT($S$2&amp;$A63&amp;":"&amp;$A63),BP!$5:$5,AD$4))</f>
        <v>0</v>
      </c>
      <c r="AE63" s="3">
        <f ca="1">IF(AE$5="",0,SUMIFS(INDIRECT($S$2&amp;$A63&amp;":"&amp;$A63),BP!$5:$5,AE$4))</f>
        <v>0</v>
      </c>
      <c r="AF63" s="3">
        <f ca="1">IF(AF$5="",0,SUMIFS(INDIRECT($S$2&amp;$A63&amp;":"&amp;$A63),BP!$5:$5,AF$4))</f>
        <v>0</v>
      </c>
      <c r="AG63" s="3">
        <f ca="1">IF(AG$5="",0,SUMIFS(INDIRECT($S$2&amp;$A63&amp;":"&amp;$A63),BP!$5:$5,AG$4))</f>
        <v>0</v>
      </c>
      <c r="AH63" s="3">
        <f ca="1">IF(AH$5="",0,SUMIFS(INDIRECT($S$2&amp;$A63&amp;":"&amp;$A63),BP!$5:$5,AH$4))</f>
        <v>0</v>
      </c>
      <c r="AI63" s="3">
        <f ca="1">IF(AI$5="",0,SUMIFS(INDIRECT($S$2&amp;$A63&amp;":"&amp;$A63),BP!$5:$5,AI$4))</f>
        <v>0</v>
      </c>
      <c r="AJ63" s="3">
        <f ca="1">IF(AJ$5="",0,SUMIFS(INDIRECT($S$2&amp;$A63&amp;":"&amp;$A63),BP!$5:$5,AJ$4))</f>
        <v>0</v>
      </c>
      <c r="AK63" s="3">
        <f ca="1">IF(AK$5="",0,SUMIFS(INDIRECT($S$2&amp;$A63&amp;":"&amp;$A63),BP!$5:$5,AK$4))</f>
        <v>0</v>
      </c>
      <c r="AL63" s="3">
        <f ca="1">IF(AL$5="",0,SUMIFS(INDIRECT($S$2&amp;$A63&amp;":"&amp;$A63),BP!$5:$5,AL$4))</f>
        <v>0</v>
      </c>
      <c r="AM63" s="3">
        <f ca="1">IF(AM$5="",0,SUMIFS(INDIRECT($S$2&amp;$A63&amp;":"&amp;$A63),BP!$5:$5,AM$4))</f>
        <v>0</v>
      </c>
      <c r="AN63" s="3">
        <f ca="1">IF(AN$5="",0,SUMIFS(INDIRECT($S$2&amp;$A63&amp;":"&amp;$A63),BP!$5:$5,AN$4))</f>
        <v>0</v>
      </c>
      <c r="AO63" s="3">
        <f ca="1">IF(AO$5="",0,SUMIFS(INDIRECT($S$2&amp;$A63&amp;":"&amp;$A63),BP!$5:$5,AO$4))</f>
        <v>0</v>
      </c>
      <c r="AP63" s="3">
        <f ca="1">IF(AP$5="",0,SUMIFS(INDIRECT($S$2&amp;$A63&amp;":"&amp;$A63),BP!$5:$5,AP$4))</f>
        <v>0</v>
      </c>
      <c r="AQ63" s="3">
        <f ca="1">IF(AQ$5="",0,SUMIFS(INDIRECT($S$2&amp;$A63&amp;":"&amp;$A63),BP!$5:$5,AQ$4))</f>
        <v>0</v>
      </c>
      <c r="AR63" s="3">
        <f ca="1">IF(AR$5="",0,SUMIFS(INDIRECT($S$2&amp;$A63&amp;":"&amp;$A63),BP!$5:$5,AR$4))</f>
        <v>0</v>
      </c>
      <c r="AS63" s="3">
        <f ca="1">IF(AS$5="",0,SUMIFS(INDIRECT($S$2&amp;$A63&amp;":"&amp;$A63),BP!$5:$5,AS$4))</f>
        <v>0</v>
      </c>
      <c r="AT63" s="3">
        <f ca="1">IF(AT$5="",0,SUMIFS(INDIRECT($S$2&amp;$A63&amp;":"&amp;$A63),BP!$5:$5,AT$4))</f>
        <v>0</v>
      </c>
      <c r="AU63" s="3">
        <f ca="1">IF(AU$5="",0,SUMIFS(INDIRECT($S$2&amp;$A63&amp;":"&amp;$A63),BP!$5:$5,AU$4))</f>
        <v>0</v>
      </c>
      <c r="AV63" s="3">
        <f ca="1">IF(AV$5="",0,SUMIFS(INDIRECT($S$2&amp;$A63&amp;":"&amp;$A63),BP!$5:$5,AV$4))</f>
        <v>0</v>
      </c>
      <c r="AW63" s="3">
        <f ca="1">IF(AW$5="",0,SUMIFS(INDIRECT($S$2&amp;$A63&amp;":"&amp;$A63),BP!$5:$5,AW$4))</f>
        <v>0</v>
      </c>
      <c r="AX63" s="3">
        <f ca="1">IF(AX$5="",0,SUMIFS(INDIRECT($S$2&amp;$A63&amp;":"&amp;$A63),BP!$5:$5,AX$4))</f>
        <v>0</v>
      </c>
      <c r="AY63" s="3">
        <f ca="1">IF(AY$5="",0,SUMIFS(INDIRECT($S$2&amp;$A63&amp;":"&amp;$A63),BP!$5:$5,AY$4))</f>
        <v>0</v>
      </c>
      <c r="AZ63" s="3">
        <f ca="1">IF(AZ$5="",0,SUMIFS(INDIRECT($S$2&amp;$A63&amp;":"&amp;$A63),BP!$5:$5,AZ$4))</f>
        <v>0</v>
      </c>
      <c r="BA63" s="3">
        <f ca="1">IF(BA$5="",0,SUMIFS(INDIRECT($S$2&amp;$A63&amp;":"&amp;$A63),BP!$5:$5,BA$4))</f>
        <v>0</v>
      </c>
      <c r="BB63" s="3">
        <f ca="1">IF(BB$5="",0,SUMIFS(INDIRECT($S$2&amp;$A63&amp;":"&amp;$A63),BP!$5:$5,BB$4))</f>
        <v>0</v>
      </c>
      <c r="BC63" s="3">
        <f ca="1">IF(BC$5="",0,SUMIFS(INDIRECT($S$2&amp;$A63&amp;":"&amp;$A63),BP!$5:$5,BC$4))</f>
        <v>0</v>
      </c>
      <c r="BD63" s="3">
        <f ca="1">IF(BD$5="",0,SUMIFS(INDIRECT($S$2&amp;$A63&amp;":"&amp;$A63),BP!$5:$5,BD$4))</f>
        <v>0</v>
      </c>
      <c r="BE63" s="3">
        <f ca="1">IF(BE$5="",0,SUMIFS(INDIRECT($S$2&amp;$A63&amp;":"&amp;$A63),BP!$5:$5,BE$4))</f>
        <v>0</v>
      </c>
      <c r="BF63" s="3">
        <f ca="1">IF(BF$5="",0,SUMIFS(INDIRECT($S$2&amp;$A63&amp;":"&amp;$A63),BP!$5:$5,BF$4))</f>
        <v>0</v>
      </c>
      <c r="BG63" s="3">
        <f ca="1">IF(BG$5="",0,SUMIFS(INDIRECT($S$2&amp;$A63&amp;":"&amp;$A63),BP!$5:$5,BG$4))</f>
        <v>0</v>
      </c>
      <c r="BH63" s="3">
        <f ca="1">IF(BH$5="",0,SUMIFS(INDIRECT($S$2&amp;$A63&amp;":"&amp;$A63),BP!$5:$5,BH$4))</f>
        <v>0</v>
      </c>
      <c r="BI63" s="3">
        <f ca="1">IF(BI$5="",0,SUMIFS(INDIRECT($S$2&amp;$A63&amp;":"&amp;$A63),BP!$5:$5,BI$4))</f>
        <v>0</v>
      </c>
      <c r="BJ63" s="3">
        <f>IF(BJ$5="",0,SUMIFS(BP!63:63,BP!$5:$5,BJ$4))</f>
        <v>0</v>
      </c>
      <c r="BK63" s="3">
        <f>IF(BK$5="",0,SUMIFS(BP!63:63,BP!$5:$5,BK$4))</f>
        <v>0</v>
      </c>
      <c r="BL63" s="3">
        <f>IF(BL$5="",0,SUMIFS(BP!63:63,BP!$5:$5,BL$4))</f>
        <v>0</v>
      </c>
      <c r="BM63" s="3">
        <f>IF(BM$5="",0,SUMIFS(BP!63:63,BP!$5:$5,BM$4))</f>
        <v>0</v>
      </c>
      <c r="BN63" s="3">
        <f>IF(BN$5="",0,SUMIFS(BP!63:63,BP!$5:$5,BN$4))</f>
        <v>0</v>
      </c>
      <c r="BO63" s="3">
        <f>IF(BO$5="",0,SUMIFS(BP!63:63,BP!$5:$5,BO$4))</f>
        <v>0</v>
      </c>
      <c r="BP63" s="3">
        <f>IF(BP$5="",0,SUMIFS(BP!63:63,BP!$5:$5,BP$4))</f>
        <v>0</v>
      </c>
      <c r="BQ63" s="3">
        <f>IF(BQ$5="",0,SUMIFS(BP!63:63,BP!$5:$5,BQ$4))</f>
        <v>0</v>
      </c>
      <c r="BR63" s="3">
        <f>IF(BR$5="",0,SUMIFS(BP!63:63,BP!$5:$5,BR$4))</f>
        <v>0</v>
      </c>
      <c r="BS63" s="3">
        <f>IF(BS$5="",0,SUMIFS(BP!63:63,BP!$5:$5,BS$4))</f>
        <v>0</v>
      </c>
      <c r="BT63" s="3">
        <f>IF(BT$5="",0,SUMIFS(BP!63:63,BP!$5:$5,BT$4))</f>
        <v>0</v>
      </c>
      <c r="BU63" s="3">
        <f>IF(BU$5="",0,SUMIFS(BP!63:63,BP!$5:$5,BU$4))</f>
        <v>0</v>
      </c>
      <c r="BV63" s="3">
        <f>IF(BV$5="",0,SUMIFS(BP!63:63,BP!$5:$5,BV$4))</f>
        <v>0</v>
      </c>
      <c r="BW63" s="3">
        <f>IF(BW$5="",0,SUMIFS(BP!63:63,BP!$5:$5,BW$4))</f>
        <v>0</v>
      </c>
      <c r="BX63" s="3">
        <f>IF(BX$5="",0,SUMIFS(BP!63:63,BP!$5:$5,BX$4))</f>
        <v>0</v>
      </c>
      <c r="BY63" s="3">
        <f>IF(BY$5="",0,SUMIFS(BP!63:63,BP!$5:$5,BY$4))</f>
        <v>0</v>
      </c>
      <c r="BZ63" s="3">
        <f>IF(BZ$5="",0,SUMIFS(BP!63:63,BP!$5:$5,BZ$4))</f>
        <v>0</v>
      </c>
      <c r="CA63" s="3">
        <f>IF(CA$5="",0,SUMIFS(BP!63:63,BP!$5:$5,CA$4))</f>
        <v>0</v>
      </c>
      <c r="CB63" s="3">
        <f>IF(CB$5="",0,SUMIFS(BP!63:63,BP!$5:$5,CB$4))</f>
        <v>0</v>
      </c>
      <c r="CC63" s="3">
        <f>IF(CC$5="",0,SUMIFS(BP!63:63,BP!$5:$5,CC$4))</f>
        <v>0</v>
      </c>
      <c r="CD63" s="3">
        <f>IF(CD$5="",0,SUMIFS(BP!63:63,BP!$5:$5,CD$4))</f>
        <v>0</v>
      </c>
      <c r="CE63" s="3">
        <f>IF(CE$5="",0,SUMIFS(BP!63:63,BP!$5:$5,CE$4))</f>
        <v>0</v>
      </c>
      <c r="CF63" s="3">
        <f>IF(CF$5="",0,SUMIFS(BP!63:63,BP!$5:$5,CF$4))</f>
        <v>0</v>
      </c>
      <c r="CG63" s="3">
        <f>IF(CG$5="",0,SUMIFS(BP!63:63,BP!$5:$5,CG$4))</f>
        <v>0</v>
      </c>
      <c r="CH63" s="3">
        <f>IF(CH$5="",0,SUMIFS(BP!63:63,BP!$5:$5,CH$4))</f>
        <v>0</v>
      </c>
      <c r="CI63" s="3">
        <f>IF(CI$5="",0,SUMIFS(BP!63:63,BP!$5:$5,CI$4))</f>
        <v>0</v>
      </c>
      <c r="CJ63" s="3">
        <f>IF(CJ$5="",0,SUMIFS(BP!63:63,BP!$5:$5,CJ$4))</f>
        <v>0</v>
      </c>
      <c r="CK63" s="3">
        <f>IF(CK$5="",0,SUMIFS(BP!63:63,BP!$5:$5,CK$4))</f>
        <v>0</v>
      </c>
      <c r="CL63" s="3">
        <f>IF(CL$5="",0,SUMIFS(BP!63:63,BP!$5:$5,CL$4))</f>
        <v>0</v>
      </c>
      <c r="CM63" s="3">
        <f>IF(CM$5="",0,SUMIFS(BP!63:63,BP!$5:$5,CM$4))</f>
        <v>0</v>
      </c>
      <c r="CN63" s="3">
        <f>IF(CN$5="",0,SUMIFS(BP!63:63,BP!$5:$5,CN$4))</f>
        <v>0</v>
      </c>
      <c r="CO63" s="3">
        <f>IF(CO$5="",0,SUMIFS(BP!63:63,BP!$5:$5,CO$4))</f>
        <v>0</v>
      </c>
      <c r="CP63" s="3">
        <f>IF(CP$5="",0,SUMIFS(BP!63:63,BP!$5:$5,CP$4))</f>
        <v>0</v>
      </c>
      <c r="CQ63" s="3">
        <f>IF(CQ$5="",0,SUMIFS(BP!63:63,BP!$5:$5,CQ$4))</f>
        <v>0</v>
      </c>
      <c r="CR63" s="3">
        <f>IF(CR$5="",0,SUMIFS(BP!63:63,BP!$5:$5,CR$4))</f>
        <v>0</v>
      </c>
      <c r="CS63" s="3">
        <f>IF(CS$5="",0,SUMIFS(BP!63:63,BP!$5:$5,CS$4))</f>
        <v>0</v>
      </c>
      <c r="CT63" s="3">
        <f>IF(CT$5="",0,SUMIFS(BP!63:63,BP!$5:$5,CT$4))</f>
        <v>0</v>
      </c>
    </row>
    <row r="64" spans="1:98" s="2" customFormat="1" ht="10.199999999999999" x14ac:dyDescent="0.2">
      <c r="A64" s="11">
        <f>ROW()</f>
        <v>64</v>
      </c>
      <c r="E64" s="15"/>
      <c r="W64" s="5"/>
      <c r="Z64" s="3">
        <f ca="1">IF(Z$5="",0,SUMIFS(INDIRECT($S$2&amp;$A64&amp;":"&amp;$A64),BP!$5:$5,Z$4))</f>
        <v>0</v>
      </c>
      <c r="AA64" s="3">
        <f ca="1">IF(AA$5="",0,SUMIFS(INDIRECT($S$2&amp;$A64&amp;":"&amp;$A64),BP!$5:$5,AA$4))</f>
        <v>0</v>
      </c>
      <c r="AB64" s="3">
        <f ca="1">IF(AB$5="",0,SUMIFS(INDIRECT($S$2&amp;$A64&amp;":"&amp;$A64),BP!$5:$5,AB$4))</f>
        <v>0</v>
      </c>
      <c r="AC64" s="3">
        <f ca="1">IF(AC$5="",0,SUMIFS(INDIRECT($S$2&amp;$A64&amp;":"&amp;$A64),BP!$5:$5,AC$4))</f>
        <v>0</v>
      </c>
      <c r="AD64" s="3">
        <f ca="1">IF(AD$5="",0,SUMIFS(INDIRECT($S$2&amp;$A64&amp;":"&amp;$A64),BP!$5:$5,AD$4))</f>
        <v>0</v>
      </c>
      <c r="AE64" s="3">
        <f ca="1">IF(AE$5="",0,SUMIFS(INDIRECT($S$2&amp;$A64&amp;":"&amp;$A64),BP!$5:$5,AE$4))</f>
        <v>0</v>
      </c>
      <c r="AF64" s="3">
        <f ca="1">IF(AF$5="",0,SUMIFS(INDIRECT($S$2&amp;$A64&amp;":"&amp;$A64),BP!$5:$5,AF$4))</f>
        <v>0</v>
      </c>
      <c r="AG64" s="3">
        <f ca="1">IF(AG$5="",0,SUMIFS(INDIRECT($S$2&amp;$A64&amp;":"&amp;$A64),BP!$5:$5,AG$4))</f>
        <v>0</v>
      </c>
      <c r="AH64" s="3">
        <f ca="1">IF(AH$5="",0,SUMIFS(INDIRECT($S$2&amp;$A64&amp;":"&amp;$A64),BP!$5:$5,AH$4))</f>
        <v>0</v>
      </c>
      <c r="AI64" s="3">
        <f ca="1">IF(AI$5="",0,SUMIFS(INDIRECT($S$2&amp;$A64&amp;":"&amp;$A64),BP!$5:$5,AI$4))</f>
        <v>0</v>
      </c>
      <c r="AJ64" s="3">
        <f ca="1">IF(AJ$5="",0,SUMIFS(INDIRECT($S$2&amp;$A64&amp;":"&amp;$A64),BP!$5:$5,AJ$4))</f>
        <v>0</v>
      </c>
      <c r="AK64" s="3">
        <f ca="1">IF(AK$5="",0,SUMIFS(INDIRECT($S$2&amp;$A64&amp;":"&amp;$A64),BP!$5:$5,AK$4))</f>
        <v>0</v>
      </c>
      <c r="AL64" s="3">
        <f ca="1">IF(AL$5="",0,SUMIFS(INDIRECT($S$2&amp;$A64&amp;":"&amp;$A64),BP!$5:$5,AL$4))</f>
        <v>0</v>
      </c>
      <c r="AM64" s="3">
        <f ca="1">IF(AM$5="",0,SUMIFS(INDIRECT($S$2&amp;$A64&amp;":"&amp;$A64),BP!$5:$5,AM$4))</f>
        <v>0</v>
      </c>
      <c r="AN64" s="3">
        <f ca="1">IF(AN$5="",0,SUMIFS(INDIRECT($S$2&amp;$A64&amp;":"&amp;$A64),BP!$5:$5,AN$4))</f>
        <v>0</v>
      </c>
      <c r="AO64" s="3">
        <f ca="1">IF(AO$5="",0,SUMIFS(INDIRECT($S$2&amp;$A64&amp;":"&amp;$A64),BP!$5:$5,AO$4))</f>
        <v>0</v>
      </c>
      <c r="AP64" s="3">
        <f ca="1">IF(AP$5="",0,SUMIFS(INDIRECT($S$2&amp;$A64&amp;":"&amp;$A64),BP!$5:$5,AP$4))</f>
        <v>0</v>
      </c>
      <c r="AQ64" s="3">
        <f ca="1">IF(AQ$5="",0,SUMIFS(INDIRECT($S$2&amp;$A64&amp;":"&amp;$A64),BP!$5:$5,AQ$4))</f>
        <v>0</v>
      </c>
      <c r="AR64" s="3">
        <f ca="1">IF(AR$5="",0,SUMIFS(INDIRECT($S$2&amp;$A64&amp;":"&amp;$A64),BP!$5:$5,AR$4))</f>
        <v>0</v>
      </c>
      <c r="AS64" s="3">
        <f ca="1">IF(AS$5="",0,SUMIFS(INDIRECT($S$2&amp;$A64&amp;":"&amp;$A64),BP!$5:$5,AS$4))</f>
        <v>0</v>
      </c>
      <c r="AT64" s="3">
        <f ca="1">IF(AT$5="",0,SUMIFS(INDIRECT($S$2&amp;$A64&amp;":"&amp;$A64),BP!$5:$5,AT$4))</f>
        <v>0</v>
      </c>
      <c r="AU64" s="3">
        <f ca="1">IF(AU$5="",0,SUMIFS(INDIRECT($S$2&amp;$A64&amp;":"&amp;$A64),BP!$5:$5,AU$4))</f>
        <v>0</v>
      </c>
      <c r="AV64" s="3">
        <f ca="1">IF(AV$5="",0,SUMIFS(INDIRECT($S$2&amp;$A64&amp;":"&amp;$A64),BP!$5:$5,AV$4))</f>
        <v>0</v>
      </c>
      <c r="AW64" s="3">
        <f ca="1">IF(AW$5="",0,SUMIFS(INDIRECT($S$2&amp;$A64&amp;":"&amp;$A64),BP!$5:$5,AW$4))</f>
        <v>0</v>
      </c>
      <c r="AX64" s="3">
        <f ca="1">IF(AX$5="",0,SUMIFS(INDIRECT($S$2&amp;$A64&amp;":"&amp;$A64),BP!$5:$5,AX$4))</f>
        <v>0</v>
      </c>
      <c r="AY64" s="3">
        <f ca="1">IF(AY$5="",0,SUMIFS(INDIRECT($S$2&amp;$A64&amp;":"&amp;$A64),BP!$5:$5,AY$4))</f>
        <v>0</v>
      </c>
      <c r="AZ64" s="3">
        <f ca="1">IF(AZ$5="",0,SUMIFS(INDIRECT($S$2&amp;$A64&amp;":"&amp;$A64),BP!$5:$5,AZ$4))</f>
        <v>0</v>
      </c>
      <c r="BA64" s="3">
        <f ca="1">IF(BA$5="",0,SUMIFS(INDIRECT($S$2&amp;$A64&amp;":"&amp;$A64),BP!$5:$5,BA$4))</f>
        <v>0</v>
      </c>
      <c r="BB64" s="3">
        <f ca="1">IF(BB$5="",0,SUMIFS(INDIRECT($S$2&amp;$A64&amp;":"&amp;$A64),BP!$5:$5,BB$4))</f>
        <v>0</v>
      </c>
      <c r="BC64" s="3">
        <f ca="1">IF(BC$5="",0,SUMIFS(INDIRECT($S$2&amp;$A64&amp;":"&amp;$A64),BP!$5:$5,BC$4))</f>
        <v>0</v>
      </c>
      <c r="BD64" s="3">
        <f ca="1">IF(BD$5="",0,SUMIFS(INDIRECT($S$2&amp;$A64&amp;":"&amp;$A64),BP!$5:$5,BD$4))</f>
        <v>0</v>
      </c>
      <c r="BE64" s="3">
        <f ca="1">IF(BE$5="",0,SUMIFS(INDIRECT($S$2&amp;$A64&amp;":"&amp;$A64),BP!$5:$5,BE$4))</f>
        <v>0</v>
      </c>
      <c r="BF64" s="3">
        <f ca="1">IF(BF$5="",0,SUMIFS(INDIRECT($S$2&amp;$A64&amp;":"&amp;$A64),BP!$5:$5,BF$4))</f>
        <v>0</v>
      </c>
      <c r="BG64" s="3">
        <f ca="1">IF(BG$5="",0,SUMIFS(INDIRECT($S$2&amp;$A64&amp;":"&amp;$A64),BP!$5:$5,BG$4))</f>
        <v>0</v>
      </c>
      <c r="BH64" s="3">
        <f ca="1">IF(BH$5="",0,SUMIFS(INDIRECT($S$2&amp;$A64&amp;":"&amp;$A64),BP!$5:$5,BH$4))</f>
        <v>0</v>
      </c>
      <c r="BI64" s="3">
        <f ca="1">IF(BI$5="",0,SUMIFS(INDIRECT($S$2&amp;$A64&amp;":"&amp;$A64),BP!$5:$5,BI$4))</f>
        <v>0</v>
      </c>
      <c r="BJ64" s="3">
        <f>IF(BJ$5="",0,SUMIFS(BP!64:64,BP!$5:$5,BJ$4))</f>
        <v>0</v>
      </c>
      <c r="BK64" s="3">
        <f>IF(BK$5="",0,SUMIFS(BP!64:64,BP!$5:$5,BK$4))</f>
        <v>0</v>
      </c>
      <c r="BL64" s="3">
        <f>IF(BL$5="",0,SUMIFS(BP!64:64,BP!$5:$5,BL$4))</f>
        <v>0</v>
      </c>
      <c r="BM64" s="3">
        <f>IF(BM$5="",0,SUMIFS(BP!64:64,BP!$5:$5,BM$4))</f>
        <v>0</v>
      </c>
      <c r="BN64" s="3">
        <f>IF(BN$5="",0,SUMIFS(BP!64:64,BP!$5:$5,BN$4))</f>
        <v>0</v>
      </c>
      <c r="BO64" s="3">
        <f>IF(BO$5="",0,SUMIFS(BP!64:64,BP!$5:$5,BO$4))</f>
        <v>0</v>
      </c>
      <c r="BP64" s="3">
        <f>IF(BP$5="",0,SUMIFS(BP!64:64,BP!$5:$5,BP$4))</f>
        <v>0</v>
      </c>
      <c r="BQ64" s="3">
        <f>IF(BQ$5="",0,SUMIFS(BP!64:64,BP!$5:$5,BQ$4))</f>
        <v>0</v>
      </c>
      <c r="BR64" s="3">
        <f>IF(BR$5="",0,SUMIFS(BP!64:64,BP!$5:$5,BR$4))</f>
        <v>0</v>
      </c>
      <c r="BS64" s="3">
        <f>IF(BS$5="",0,SUMIFS(BP!64:64,BP!$5:$5,BS$4))</f>
        <v>0</v>
      </c>
      <c r="BT64" s="3">
        <f>IF(BT$5="",0,SUMIFS(BP!64:64,BP!$5:$5,BT$4))</f>
        <v>0</v>
      </c>
      <c r="BU64" s="3">
        <f>IF(BU$5="",0,SUMIFS(BP!64:64,BP!$5:$5,BU$4))</f>
        <v>0</v>
      </c>
      <c r="BV64" s="3">
        <f>IF(BV$5="",0,SUMIFS(BP!64:64,BP!$5:$5,BV$4))</f>
        <v>0</v>
      </c>
      <c r="BW64" s="3">
        <f>IF(BW$5="",0,SUMIFS(BP!64:64,BP!$5:$5,BW$4))</f>
        <v>0</v>
      </c>
      <c r="BX64" s="3">
        <f>IF(BX$5="",0,SUMIFS(BP!64:64,BP!$5:$5,BX$4))</f>
        <v>0</v>
      </c>
      <c r="BY64" s="3">
        <f>IF(BY$5="",0,SUMIFS(BP!64:64,BP!$5:$5,BY$4))</f>
        <v>0</v>
      </c>
      <c r="BZ64" s="3">
        <f>IF(BZ$5="",0,SUMIFS(BP!64:64,BP!$5:$5,BZ$4))</f>
        <v>0</v>
      </c>
      <c r="CA64" s="3">
        <f>IF(CA$5="",0,SUMIFS(BP!64:64,BP!$5:$5,CA$4))</f>
        <v>0</v>
      </c>
      <c r="CB64" s="3">
        <f>IF(CB$5="",0,SUMIFS(BP!64:64,BP!$5:$5,CB$4))</f>
        <v>0</v>
      </c>
      <c r="CC64" s="3">
        <f>IF(CC$5="",0,SUMIFS(BP!64:64,BP!$5:$5,CC$4))</f>
        <v>0</v>
      </c>
      <c r="CD64" s="3">
        <f>IF(CD$5="",0,SUMIFS(BP!64:64,BP!$5:$5,CD$4))</f>
        <v>0</v>
      </c>
      <c r="CE64" s="3">
        <f>IF(CE$5="",0,SUMIFS(BP!64:64,BP!$5:$5,CE$4))</f>
        <v>0</v>
      </c>
      <c r="CF64" s="3">
        <f>IF(CF$5="",0,SUMIFS(BP!64:64,BP!$5:$5,CF$4))</f>
        <v>0</v>
      </c>
      <c r="CG64" s="3">
        <f>IF(CG$5="",0,SUMIFS(BP!64:64,BP!$5:$5,CG$4))</f>
        <v>0</v>
      </c>
      <c r="CH64" s="3">
        <f>IF(CH$5="",0,SUMIFS(BP!64:64,BP!$5:$5,CH$4))</f>
        <v>0</v>
      </c>
      <c r="CI64" s="3">
        <f>IF(CI$5="",0,SUMIFS(BP!64:64,BP!$5:$5,CI$4))</f>
        <v>0</v>
      </c>
      <c r="CJ64" s="3">
        <f>IF(CJ$5="",0,SUMIFS(BP!64:64,BP!$5:$5,CJ$4))</f>
        <v>0</v>
      </c>
      <c r="CK64" s="3">
        <f>IF(CK$5="",0,SUMIFS(BP!64:64,BP!$5:$5,CK$4))</f>
        <v>0</v>
      </c>
      <c r="CL64" s="3">
        <f>IF(CL$5="",0,SUMIFS(BP!64:64,BP!$5:$5,CL$4))</f>
        <v>0</v>
      </c>
      <c r="CM64" s="3">
        <f>IF(CM$5="",0,SUMIFS(BP!64:64,BP!$5:$5,CM$4))</f>
        <v>0</v>
      </c>
      <c r="CN64" s="3">
        <f>IF(CN$5="",0,SUMIFS(BP!64:64,BP!$5:$5,CN$4))</f>
        <v>0</v>
      </c>
      <c r="CO64" s="3">
        <f>IF(CO$5="",0,SUMIFS(BP!64:64,BP!$5:$5,CO$4))</f>
        <v>0</v>
      </c>
      <c r="CP64" s="3">
        <f>IF(CP$5="",0,SUMIFS(BP!64:64,BP!$5:$5,CP$4))</f>
        <v>0</v>
      </c>
      <c r="CQ64" s="3">
        <f>IF(CQ$5="",0,SUMIFS(BP!64:64,BP!$5:$5,CQ$4))</f>
        <v>0</v>
      </c>
      <c r="CR64" s="3">
        <f>IF(CR$5="",0,SUMIFS(BP!64:64,BP!$5:$5,CR$4))</f>
        <v>0</v>
      </c>
      <c r="CS64" s="3">
        <f>IF(CS$5="",0,SUMIFS(BP!64:64,BP!$5:$5,CS$4))</f>
        <v>0</v>
      </c>
      <c r="CT64" s="3">
        <f>IF(CT$5="",0,SUMIFS(BP!64:64,BP!$5:$5,CT$4))</f>
        <v>0</v>
      </c>
    </row>
    <row r="65" spans="1:98" s="2" customFormat="1" ht="10.199999999999999" x14ac:dyDescent="0.2">
      <c r="A65" s="11">
        <f>ROW()</f>
        <v>65</v>
      </c>
      <c r="E65" s="15"/>
      <c r="W65" s="5"/>
      <c r="Z65" s="3">
        <f ca="1">IF(Z$5="",0,SUMIFS(INDIRECT($S$2&amp;$A65&amp;":"&amp;$A65),BP!$5:$5,Z$4))</f>
        <v>0</v>
      </c>
      <c r="AA65" s="3">
        <f ca="1">IF(AA$5="",0,SUMIFS(INDIRECT($S$2&amp;$A65&amp;":"&amp;$A65),BP!$5:$5,AA$4))</f>
        <v>0</v>
      </c>
      <c r="AB65" s="3">
        <f ca="1">IF(AB$5="",0,SUMIFS(INDIRECT($S$2&amp;$A65&amp;":"&amp;$A65),BP!$5:$5,AB$4))</f>
        <v>0</v>
      </c>
      <c r="AC65" s="3">
        <f ca="1">IF(AC$5="",0,SUMIFS(INDIRECT($S$2&amp;$A65&amp;":"&amp;$A65),BP!$5:$5,AC$4))</f>
        <v>0</v>
      </c>
      <c r="AD65" s="3">
        <f ca="1">IF(AD$5="",0,SUMIFS(INDIRECT($S$2&amp;$A65&amp;":"&amp;$A65),BP!$5:$5,AD$4))</f>
        <v>0</v>
      </c>
      <c r="AE65" s="3">
        <f ca="1">IF(AE$5="",0,SUMIFS(INDIRECT($S$2&amp;$A65&amp;":"&amp;$A65),BP!$5:$5,AE$4))</f>
        <v>0</v>
      </c>
      <c r="AF65" s="3">
        <f ca="1">IF(AF$5="",0,SUMIFS(INDIRECT($S$2&amp;$A65&amp;":"&amp;$A65),BP!$5:$5,AF$4))</f>
        <v>0</v>
      </c>
      <c r="AG65" s="3">
        <f ca="1">IF(AG$5="",0,SUMIFS(INDIRECT($S$2&amp;$A65&amp;":"&amp;$A65),BP!$5:$5,AG$4))</f>
        <v>0</v>
      </c>
      <c r="AH65" s="3">
        <f ca="1">IF(AH$5="",0,SUMIFS(INDIRECT($S$2&amp;$A65&amp;":"&amp;$A65),BP!$5:$5,AH$4))</f>
        <v>0</v>
      </c>
      <c r="AI65" s="3">
        <f ca="1">IF(AI$5="",0,SUMIFS(INDIRECT($S$2&amp;$A65&amp;":"&amp;$A65),BP!$5:$5,AI$4))</f>
        <v>0</v>
      </c>
      <c r="AJ65" s="3">
        <f ca="1">IF(AJ$5="",0,SUMIFS(INDIRECT($S$2&amp;$A65&amp;":"&amp;$A65),BP!$5:$5,AJ$4))</f>
        <v>0</v>
      </c>
      <c r="AK65" s="3">
        <f ca="1">IF(AK$5="",0,SUMIFS(INDIRECT($S$2&amp;$A65&amp;":"&amp;$A65),BP!$5:$5,AK$4))</f>
        <v>0</v>
      </c>
      <c r="AL65" s="3">
        <f ca="1">IF(AL$5="",0,SUMIFS(INDIRECT($S$2&amp;$A65&amp;":"&amp;$A65),BP!$5:$5,AL$4))</f>
        <v>0</v>
      </c>
      <c r="AM65" s="3">
        <f ca="1">IF(AM$5="",0,SUMIFS(INDIRECT($S$2&amp;$A65&amp;":"&amp;$A65),BP!$5:$5,AM$4))</f>
        <v>0</v>
      </c>
      <c r="AN65" s="3">
        <f ca="1">IF(AN$5="",0,SUMIFS(INDIRECT($S$2&amp;$A65&amp;":"&amp;$A65),BP!$5:$5,AN$4))</f>
        <v>0</v>
      </c>
      <c r="AO65" s="3">
        <f ca="1">IF(AO$5="",0,SUMIFS(INDIRECT($S$2&amp;$A65&amp;":"&amp;$A65),BP!$5:$5,AO$4))</f>
        <v>0</v>
      </c>
      <c r="AP65" s="3">
        <f ca="1">IF(AP$5="",0,SUMIFS(INDIRECT($S$2&amp;$A65&amp;":"&amp;$A65),BP!$5:$5,AP$4))</f>
        <v>0</v>
      </c>
      <c r="AQ65" s="3">
        <f ca="1">IF(AQ$5="",0,SUMIFS(INDIRECT($S$2&amp;$A65&amp;":"&amp;$A65),BP!$5:$5,AQ$4))</f>
        <v>0</v>
      </c>
      <c r="AR65" s="3">
        <f ca="1">IF(AR$5="",0,SUMIFS(INDIRECT($S$2&amp;$A65&amp;":"&amp;$A65),BP!$5:$5,AR$4))</f>
        <v>0</v>
      </c>
      <c r="AS65" s="3">
        <f ca="1">IF(AS$5="",0,SUMIFS(INDIRECT($S$2&amp;$A65&amp;":"&amp;$A65),BP!$5:$5,AS$4))</f>
        <v>0</v>
      </c>
      <c r="AT65" s="3">
        <f ca="1">IF(AT$5="",0,SUMIFS(INDIRECT($S$2&amp;$A65&amp;":"&amp;$A65),BP!$5:$5,AT$4))</f>
        <v>0</v>
      </c>
      <c r="AU65" s="3">
        <f ca="1">IF(AU$5="",0,SUMIFS(INDIRECT($S$2&amp;$A65&amp;":"&amp;$A65),BP!$5:$5,AU$4))</f>
        <v>0</v>
      </c>
      <c r="AV65" s="3">
        <f ca="1">IF(AV$5="",0,SUMIFS(INDIRECT($S$2&amp;$A65&amp;":"&amp;$A65),BP!$5:$5,AV$4))</f>
        <v>0</v>
      </c>
      <c r="AW65" s="3">
        <f ca="1">IF(AW$5="",0,SUMIFS(INDIRECT($S$2&amp;$A65&amp;":"&amp;$A65),BP!$5:$5,AW$4))</f>
        <v>0</v>
      </c>
      <c r="AX65" s="3">
        <f ca="1">IF(AX$5="",0,SUMIFS(INDIRECT($S$2&amp;$A65&amp;":"&amp;$A65),BP!$5:$5,AX$4))</f>
        <v>0</v>
      </c>
      <c r="AY65" s="3">
        <f ca="1">IF(AY$5="",0,SUMIFS(INDIRECT($S$2&amp;$A65&amp;":"&amp;$A65),BP!$5:$5,AY$4))</f>
        <v>0</v>
      </c>
      <c r="AZ65" s="3">
        <f ca="1">IF(AZ$5="",0,SUMIFS(INDIRECT($S$2&amp;$A65&amp;":"&amp;$A65),BP!$5:$5,AZ$4))</f>
        <v>0</v>
      </c>
      <c r="BA65" s="3">
        <f ca="1">IF(BA$5="",0,SUMIFS(INDIRECT($S$2&amp;$A65&amp;":"&amp;$A65),BP!$5:$5,BA$4))</f>
        <v>0</v>
      </c>
      <c r="BB65" s="3">
        <f ca="1">IF(BB$5="",0,SUMIFS(INDIRECT($S$2&amp;$A65&amp;":"&amp;$A65),BP!$5:$5,BB$4))</f>
        <v>0</v>
      </c>
      <c r="BC65" s="3">
        <f ca="1">IF(BC$5="",0,SUMIFS(INDIRECT($S$2&amp;$A65&amp;":"&amp;$A65),BP!$5:$5,BC$4))</f>
        <v>0</v>
      </c>
      <c r="BD65" s="3">
        <f ca="1">IF(BD$5="",0,SUMIFS(INDIRECT($S$2&amp;$A65&amp;":"&amp;$A65),BP!$5:$5,BD$4))</f>
        <v>0</v>
      </c>
      <c r="BE65" s="3">
        <f ca="1">IF(BE$5="",0,SUMIFS(INDIRECT($S$2&amp;$A65&amp;":"&amp;$A65),BP!$5:$5,BE$4))</f>
        <v>0</v>
      </c>
      <c r="BF65" s="3">
        <f ca="1">IF(BF$5="",0,SUMIFS(INDIRECT($S$2&amp;$A65&amp;":"&amp;$A65),BP!$5:$5,BF$4))</f>
        <v>0</v>
      </c>
      <c r="BG65" s="3">
        <f ca="1">IF(BG$5="",0,SUMIFS(INDIRECT($S$2&amp;$A65&amp;":"&amp;$A65),BP!$5:$5,BG$4))</f>
        <v>0</v>
      </c>
      <c r="BH65" s="3">
        <f ca="1">IF(BH$5="",0,SUMIFS(INDIRECT($S$2&amp;$A65&amp;":"&amp;$A65),BP!$5:$5,BH$4))</f>
        <v>0</v>
      </c>
      <c r="BI65" s="3">
        <f ca="1">IF(BI$5="",0,SUMIFS(INDIRECT($S$2&amp;$A65&amp;":"&amp;$A65),BP!$5:$5,BI$4))</f>
        <v>0</v>
      </c>
      <c r="BJ65" s="3">
        <f>IF(BJ$5="",0,SUMIFS(BP!65:65,BP!$5:$5,BJ$4))</f>
        <v>0</v>
      </c>
      <c r="BK65" s="3">
        <f>IF(BK$5="",0,SUMIFS(BP!65:65,BP!$5:$5,BK$4))</f>
        <v>0</v>
      </c>
      <c r="BL65" s="3">
        <f>IF(BL$5="",0,SUMIFS(BP!65:65,BP!$5:$5,BL$4))</f>
        <v>0</v>
      </c>
      <c r="BM65" s="3">
        <f>IF(BM$5="",0,SUMIFS(BP!65:65,BP!$5:$5,BM$4))</f>
        <v>0</v>
      </c>
      <c r="BN65" s="3">
        <f>IF(BN$5="",0,SUMIFS(BP!65:65,BP!$5:$5,BN$4))</f>
        <v>0</v>
      </c>
      <c r="BO65" s="3">
        <f>IF(BO$5="",0,SUMIFS(BP!65:65,BP!$5:$5,BO$4))</f>
        <v>0</v>
      </c>
      <c r="BP65" s="3">
        <f>IF(BP$5="",0,SUMIFS(BP!65:65,BP!$5:$5,BP$4))</f>
        <v>0</v>
      </c>
      <c r="BQ65" s="3">
        <f>IF(BQ$5="",0,SUMIFS(BP!65:65,BP!$5:$5,BQ$4))</f>
        <v>0</v>
      </c>
      <c r="BR65" s="3">
        <f>IF(BR$5="",0,SUMIFS(BP!65:65,BP!$5:$5,BR$4))</f>
        <v>0</v>
      </c>
      <c r="BS65" s="3">
        <f>IF(BS$5="",0,SUMIFS(BP!65:65,BP!$5:$5,BS$4))</f>
        <v>0</v>
      </c>
      <c r="BT65" s="3">
        <f>IF(BT$5="",0,SUMIFS(BP!65:65,BP!$5:$5,BT$4))</f>
        <v>0</v>
      </c>
      <c r="BU65" s="3">
        <f>IF(BU$5="",0,SUMIFS(BP!65:65,BP!$5:$5,BU$4))</f>
        <v>0</v>
      </c>
      <c r="BV65" s="3">
        <f>IF(BV$5="",0,SUMIFS(BP!65:65,BP!$5:$5,BV$4))</f>
        <v>0</v>
      </c>
      <c r="BW65" s="3">
        <f>IF(BW$5="",0,SUMIFS(BP!65:65,BP!$5:$5,BW$4))</f>
        <v>0</v>
      </c>
      <c r="BX65" s="3">
        <f>IF(BX$5="",0,SUMIFS(BP!65:65,BP!$5:$5,BX$4))</f>
        <v>0</v>
      </c>
      <c r="BY65" s="3">
        <f>IF(BY$5="",0,SUMIFS(BP!65:65,BP!$5:$5,BY$4))</f>
        <v>0</v>
      </c>
      <c r="BZ65" s="3">
        <f>IF(BZ$5="",0,SUMIFS(BP!65:65,BP!$5:$5,BZ$4))</f>
        <v>0</v>
      </c>
      <c r="CA65" s="3">
        <f>IF(CA$5="",0,SUMIFS(BP!65:65,BP!$5:$5,CA$4))</f>
        <v>0</v>
      </c>
      <c r="CB65" s="3">
        <f>IF(CB$5="",0,SUMIFS(BP!65:65,BP!$5:$5,CB$4))</f>
        <v>0</v>
      </c>
      <c r="CC65" s="3">
        <f>IF(CC$5="",0,SUMIFS(BP!65:65,BP!$5:$5,CC$4))</f>
        <v>0</v>
      </c>
      <c r="CD65" s="3">
        <f>IF(CD$5="",0,SUMIFS(BP!65:65,BP!$5:$5,CD$4))</f>
        <v>0</v>
      </c>
      <c r="CE65" s="3">
        <f>IF(CE$5="",0,SUMIFS(BP!65:65,BP!$5:$5,CE$4))</f>
        <v>0</v>
      </c>
      <c r="CF65" s="3">
        <f>IF(CF$5="",0,SUMIFS(BP!65:65,BP!$5:$5,CF$4))</f>
        <v>0</v>
      </c>
      <c r="CG65" s="3">
        <f>IF(CG$5="",0,SUMIFS(BP!65:65,BP!$5:$5,CG$4))</f>
        <v>0</v>
      </c>
      <c r="CH65" s="3">
        <f>IF(CH$5="",0,SUMIFS(BP!65:65,BP!$5:$5,CH$4))</f>
        <v>0</v>
      </c>
      <c r="CI65" s="3">
        <f>IF(CI$5="",0,SUMIFS(BP!65:65,BP!$5:$5,CI$4))</f>
        <v>0</v>
      </c>
      <c r="CJ65" s="3">
        <f>IF(CJ$5="",0,SUMIFS(BP!65:65,BP!$5:$5,CJ$4))</f>
        <v>0</v>
      </c>
      <c r="CK65" s="3">
        <f>IF(CK$5="",0,SUMIFS(BP!65:65,BP!$5:$5,CK$4))</f>
        <v>0</v>
      </c>
      <c r="CL65" s="3">
        <f>IF(CL$5="",0,SUMIFS(BP!65:65,BP!$5:$5,CL$4))</f>
        <v>0</v>
      </c>
      <c r="CM65" s="3">
        <f>IF(CM$5="",0,SUMIFS(BP!65:65,BP!$5:$5,CM$4))</f>
        <v>0</v>
      </c>
      <c r="CN65" s="3">
        <f>IF(CN$5="",0,SUMIFS(BP!65:65,BP!$5:$5,CN$4))</f>
        <v>0</v>
      </c>
      <c r="CO65" s="3">
        <f>IF(CO$5="",0,SUMIFS(BP!65:65,BP!$5:$5,CO$4))</f>
        <v>0</v>
      </c>
      <c r="CP65" s="3">
        <f>IF(CP$5="",0,SUMIFS(BP!65:65,BP!$5:$5,CP$4))</f>
        <v>0</v>
      </c>
      <c r="CQ65" s="3">
        <f>IF(CQ$5="",0,SUMIFS(BP!65:65,BP!$5:$5,CQ$4))</f>
        <v>0</v>
      </c>
      <c r="CR65" s="3">
        <f>IF(CR$5="",0,SUMIFS(BP!65:65,BP!$5:$5,CR$4))</f>
        <v>0</v>
      </c>
      <c r="CS65" s="3">
        <f>IF(CS$5="",0,SUMIFS(BP!65:65,BP!$5:$5,CS$4))</f>
        <v>0</v>
      </c>
      <c r="CT65" s="3">
        <f>IF(CT$5="",0,SUMIFS(BP!65:65,BP!$5:$5,CT$4))</f>
        <v>0</v>
      </c>
    </row>
    <row r="66" spans="1:98" s="2" customFormat="1" ht="10.199999999999999" x14ac:dyDescent="0.2">
      <c r="A66" s="11">
        <f>ROW()</f>
        <v>66</v>
      </c>
      <c r="E66" s="15"/>
      <c r="W66" s="5"/>
      <c r="Z66" s="3">
        <f ca="1">IF(Z$5="",0,SUMIFS(INDIRECT($S$2&amp;$A66&amp;":"&amp;$A66),BP!$5:$5,Z$4))</f>
        <v>0</v>
      </c>
      <c r="AA66" s="3">
        <f ca="1">IF(AA$5="",0,SUMIFS(INDIRECT($S$2&amp;$A66&amp;":"&amp;$A66),BP!$5:$5,AA$4))</f>
        <v>0</v>
      </c>
      <c r="AB66" s="3">
        <f ca="1">IF(AB$5="",0,SUMIFS(INDIRECT($S$2&amp;$A66&amp;":"&amp;$A66),BP!$5:$5,AB$4))</f>
        <v>0</v>
      </c>
      <c r="AC66" s="3">
        <f ca="1">IF(AC$5="",0,SUMIFS(INDIRECT($S$2&amp;$A66&amp;":"&amp;$A66),BP!$5:$5,AC$4))</f>
        <v>0</v>
      </c>
      <c r="AD66" s="3">
        <f ca="1">IF(AD$5="",0,SUMIFS(INDIRECT($S$2&amp;$A66&amp;":"&amp;$A66),BP!$5:$5,AD$4))</f>
        <v>0</v>
      </c>
      <c r="AE66" s="3">
        <f ca="1">IF(AE$5="",0,SUMIFS(INDIRECT($S$2&amp;$A66&amp;":"&amp;$A66),BP!$5:$5,AE$4))</f>
        <v>0</v>
      </c>
      <c r="AF66" s="3">
        <f ca="1">IF(AF$5="",0,SUMIFS(INDIRECT($S$2&amp;$A66&amp;":"&amp;$A66),BP!$5:$5,AF$4))</f>
        <v>0</v>
      </c>
      <c r="AG66" s="3">
        <f ca="1">IF(AG$5="",0,SUMIFS(INDIRECT($S$2&amp;$A66&amp;":"&amp;$A66),BP!$5:$5,AG$4))</f>
        <v>0</v>
      </c>
      <c r="AH66" s="3">
        <f ca="1">IF(AH$5="",0,SUMIFS(INDIRECT($S$2&amp;$A66&amp;":"&amp;$A66),BP!$5:$5,AH$4))</f>
        <v>0</v>
      </c>
      <c r="AI66" s="3">
        <f ca="1">IF(AI$5="",0,SUMIFS(INDIRECT($S$2&amp;$A66&amp;":"&amp;$A66),BP!$5:$5,AI$4))</f>
        <v>0</v>
      </c>
      <c r="AJ66" s="3">
        <f ca="1">IF(AJ$5="",0,SUMIFS(INDIRECT($S$2&amp;$A66&amp;":"&amp;$A66),BP!$5:$5,AJ$4))</f>
        <v>0</v>
      </c>
      <c r="AK66" s="3">
        <f ca="1">IF(AK$5="",0,SUMIFS(INDIRECT($S$2&amp;$A66&amp;":"&amp;$A66),BP!$5:$5,AK$4))</f>
        <v>0</v>
      </c>
      <c r="AL66" s="3">
        <f ca="1">IF(AL$5="",0,SUMIFS(INDIRECT($S$2&amp;$A66&amp;":"&amp;$A66),BP!$5:$5,AL$4))</f>
        <v>0</v>
      </c>
      <c r="AM66" s="3">
        <f ca="1">IF(AM$5="",0,SUMIFS(INDIRECT($S$2&amp;$A66&amp;":"&amp;$A66),BP!$5:$5,AM$4))</f>
        <v>0</v>
      </c>
      <c r="AN66" s="3">
        <f ca="1">IF(AN$5="",0,SUMIFS(INDIRECT($S$2&amp;$A66&amp;":"&amp;$A66),BP!$5:$5,AN$4))</f>
        <v>0</v>
      </c>
      <c r="AO66" s="3">
        <f ca="1">IF(AO$5="",0,SUMIFS(INDIRECT($S$2&amp;$A66&amp;":"&amp;$A66),BP!$5:$5,AO$4))</f>
        <v>0</v>
      </c>
      <c r="AP66" s="3">
        <f ca="1">IF(AP$5="",0,SUMIFS(INDIRECT($S$2&amp;$A66&amp;":"&amp;$A66),BP!$5:$5,AP$4))</f>
        <v>0</v>
      </c>
      <c r="AQ66" s="3">
        <f ca="1">IF(AQ$5="",0,SUMIFS(INDIRECT($S$2&amp;$A66&amp;":"&amp;$A66),BP!$5:$5,AQ$4))</f>
        <v>0</v>
      </c>
      <c r="AR66" s="3">
        <f ca="1">IF(AR$5="",0,SUMIFS(INDIRECT($S$2&amp;$A66&amp;":"&amp;$A66),BP!$5:$5,AR$4))</f>
        <v>0</v>
      </c>
      <c r="AS66" s="3">
        <f ca="1">IF(AS$5="",0,SUMIFS(INDIRECT($S$2&amp;$A66&amp;":"&amp;$A66),BP!$5:$5,AS$4))</f>
        <v>0</v>
      </c>
      <c r="AT66" s="3">
        <f ca="1">IF(AT$5="",0,SUMIFS(INDIRECT($S$2&amp;$A66&amp;":"&amp;$A66),BP!$5:$5,AT$4))</f>
        <v>0</v>
      </c>
      <c r="AU66" s="3">
        <f ca="1">IF(AU$5="",0,SUMIFS(INDIRECT($S$2&amp;$A66&amp;":"&amp;$A66),BP!$5:$5,AU$4))</f>
        <v>0</v>
      </c>
      <c r="AV66" s="3">
        <f ca="1">IF(AV$5="",0,SUMIFS(INDIRECT($S$2&amp;$A66&amp;":"&amp;$A66),BP!$5:$5,AV$4))</f>
        <v>0</v>
      </c>
      <c r="AW66" s="3">
        <f ca="1">IF(AW$5="",0,SUMIFS(INDIRECT($S$2&amp;$A66&amp;":"&amp;$A66),BP!$5:$5,AW$4))</f>
        <v>0</v>
      </c>
      <c r="AX66" s="3">
        <f ca="1">IF(AX$5="",0,SUMIFS(INDIRECT($S$2&amp;$A66&amp;":"&amp;$A66),BP!$5:$5,AX$4))</f>
        <v>0</v>
      </c>
      <c r="AY66" s="3">
        <f ca="1">IF(AY$5="",0,SUMIFS(INDIRECT($S$2&amp;$A66&amp;":"&amp;$A66),BP!$5:$5,AY$4))</f>
        <v>0</v>
      </c>
      <c r="AZ66" s="3">
        <f ca="1">IF(AZ$5="",0,SUMIFS(INDIRECT($S$2&amp;$A66&amp;":"&amp;$A66),BP!$5:$5,AZ$4))</f>
        <v>0</v>
      </c>
      <c r="BA66" s="3">
        <f ca="1">IF(BA$5="",0,SUMIFS(INDIRECT($S$2&amp;$A66&amp;":"&amp;$A66),BP!$5:$5,BA$4))</f>
        <v>0</v>
      </c>
      <c r="BB66" s="3">
        <f ca="1">IF(BB$5="",0,SUMIFS(INDIRECT($S$2&amp;$A66&amp;":"&amp;$A66),BP!$5:$5,BB$4))</f>
        <v>0</v>
      </c>
      <c r="BC66" s="3">
        <f ca="1">IF(BC$5="",0,SUMIFS(INDIRECT($S$2&amp;$A66&amp;":"&amp;$A66),BP!$5:$5,BC$4))</f>
        <v>0</v>
      </c>
      <c r="BD66" s="3">
        <f ca="1">IF(BD$5="",0,SUMIFS(INDIRECT($S$2&amp;$A66&amp;":"&amp;$A66),BP!$5:$5,BD$4))</f>
        <v>0</v>
      </c>
      <c r="BE66" s="3">
        <f ca="1">IF(BE$5="",0,SUMIFS(INDIRECT($S$2&amp;$A66&amp;":"&amp;$A66),BP!$5:$5,BE$4))</f>
        <v>0</v>
      </c>
      <c r="BF66" s="3">
        <f ca="1">IF(BF$5="",0,SUMIFS(INDIRECT($S$2&amp;$A66&amp;":"&amp;$A66),BP!$5:$5,BF$4))</f>
        <v>0</v>
      </c>
      <c r="BG66" s="3">
        <f ca="1">IF(BG$5="",0,SUMIFS(INDIRECT($S$2&amp;$A66&amp;":"&amp;$A66),BP!$5:$5,BG$4))</f>
        <v>0</v>
      </c>
      <c r="BH66" s="3">
        <f ca="1">IF(BH$5="",0,SUMIFS(INDIRECT($S$2&amp;$A66&amp;":"&amp;$A66),BP!$5:$5,BH$4))</f>
        <v>0</v>
      </c>
      <c r="BI66" s="3">
        <f ca="1">IF(BI$5="",0,SUMIFS(INDIRECT($S$2&amp;$A66&amp;":"&amp;$A66),BP!$5:$5,BI$4))</f>
        <v>0</v>
      </c>
      <c r="BJ66" s="3">
        <f>IF(BJ$5="",0,SUMIFS(BP!66:66,BP!$5:$5,BJ$4))</f>
        <v>0</v>
      </c>
      <c r="BK66" s="3">
        <f>IF(BK$5="",0,SUMIFS(BP!66:66,BP!$5:$5,BK$4))</f>
        <v>0</v>
      </c>
      <c r="BL66" s="3">
        <f>IF(BL$5="",0,SUMIFS(BP!66:66,BP!$5:$5,BL$4))</f>
        <v>0</v>
      </c>
      <c r="BM66" s="3">
        <f>IF(BM$5="",0,SUMIFS(BP!66:66,BP!$5:$5,BM$4))</f>
        <v>0</v>
      </c>
      <c r="BN66" s="3">
        <f>IF(BN$5="",0,SUMIFS(BP!66:66,BP!$5:$5,BN$4))</f>
        <v>0</v>
      </c>
      <c r="BO66" s="3">
        <f>IF(BO$5="",0,SUMIFS(BP!66:66,BP!$5:$5,BO$4))</f>
        <v>0</v>
      </c>
      <c r="BP66" s="3">
        <f>IF(BP$5="",0,SUMIFS(BP!66:66,BP!$5:$5,BP$4))</f>
        <v>0</v>
      </c>
      <c r="BQ66" s="3">
        <f>IF(BQ$5="",0,SUMIFS(BP!66:66,BP!$5:$5,BQ$4))</f>
        <v>0</v>
      </c>
      <c r="BR66" s="3">
        <f>IF(BR$5="",0,SUMIFS(BP!66:66,BP!$5:$5,BR$4))</f>
        <v>0</v>
      </c>
      <c r="BS66" s="3">
        <f>IF(BS$5="",0,SUMIFS(BP!66:66,BP!$5:$5,BS$4))</f>
        <v>0</v>
      </c>
      <c r="BT66" s="3">
        <f>IF(BT$5="",0,SUMIFS(BP!66:66,BP!$5:$5,BT$4))</f>
        <v>0</v>
      </c>
      <c r="BU66" s="3">
        <f>IF(BU$5="",0,SUMIFS(BP!66:66,BP!$5:$5,BU$4))</f>
        <v>0</v>
      </c>
      <c r="BV66" s="3">
        <f>IF(BV$5="",0,SUMIFS(BP!66:66,BP!$5:$5,BV$4))</f>
        <v>0</v>
      </c>
      <c r="BW66" s="3">
        <f>IF(BW$5="",0,SUMIFS(BP!66:66,BP!$5:$5,BW$4))</f>
        <v>0</v>
      </c>
      <c r="BX66" s="3">
        <f>IF(BX$5="",0,SUMIFS(BP!66:66,BP!$5:$5,BX$4))</f>
        <v>0</v>
      </c>
      <c r="BY66" s="3">
        <f>IF(BY$5="",0,SUMIFS(BP!66:66,BP!$5:$5,BY$4))</f>
        <v>0</v>
      </c>
      <c r="BZ66" s="3">
        <f>IF(BZ$5="",0,SUMIFS(BP!66:66,BP!$5:$5,BZ$4))</f>
        <v>0</v>
      </c>
      <c r="CA66" s="3">
        <f>IF(CA$5="",0,SUMIFS(BP!66:66,BP!$5:$5,CA$4))</f>
        <v>0</v>
      </c>
      <c r="CB66" s="3">
        <f>IF(CB$5="",0,SUMIFS(BP!66:66,BP!$5:$5,CB$4))</f>
        <v>0</v>
      </c>
      <c r="CC66" s="3">
        <f>IF(CC$5="",0,SUMIFS(BP!66:66,BP!$5:$5,CC$4))</f>
        <v>0</v>
      </c>
      <c r="CD66" s="3">
        <f>IF(CD$5="",0,SUMIFS(BP!66:66,BP!$5:$5,CD$4))</f>
        <v>0</v>
      </c>
      <c r="CE66" s="3">
        <f>IF(CE$5="",0,SUMIFS(BP!66:66,BP!$5:$5,CE$4))</f>
        <v>0</v>
      </c>
      <c r="CF66" s="3">
        <f>IF(CF$5="",0,SUMIFS(BP!66:66,BP!$5:$5,CF$4))</f>
        <v>0</v>
      </c>
      <c r="CG66" s="3">
        <f>IF(CG$5="",0,SUMIFS(BP!66:66,BP!$5:$5,CG$4))</f>
        <v>0</v>
      </c>
      <c r="CH66" s="3">
        <f>IF(CH$5="",0,SUMIFS(BP!66:66,BP!$5:$5,CH$4))</f>
        <v>0</v>
      </c>
      <c r="CI66" s="3">
        <f>IF(CI$5="",0,SUMIFS(BP!66:66,BP!$5:$5,CI$4))</f>
        <v>0</v>
      </c>
      <c r="CJ66" s="3">
        <f>IF(CJ$5="",0,SUMIFS(BP!66:66,BP!$5:$5,CJ$4))</f>
        <v>0</v>
      </c>
      <c r="CK66" s="3">
        <f>IF(CK$5="",0,SUMIFS(BP!66:66,BP!$5:$5,CK$4))</f>
        <v>0</v>
      </c>
      <c r="CL66" s="3">
        <f>IF(CL$5="",0,SUMIFS(BP!66:66,BP!$5:$5,CL$4))</f>
        <v>0</v>
      </c>
      <c r="CM66" s="3">
        <f>IF(CM$5="",0,SUMIFS(BP!66:66,BP!$5:$5,CM$4))</f>
        <v>0</v>
      </c>
      <c r="CN66" s="3">
        <f>IF(CN$5="",0,SUMIFS(BP!66:66,BP!$5:$5,CN$4))</f>
        <v>0</v>
      </c>
      <c r="CO66" s="3">
        <f>IF(CO$5="",0,SUMIFS(BP!66:66,BP!$5:$5,CO$4))</f>
        <v>0</v>
      </c>
      <c r="CP66" s="3">
        <f>IF(CP$5="",0,SUMIFS(BP!66:66,BP!$5:$5,CP$4))</f>
        <v>0</v>
      </c>
      <c r="CQ66" s="3">
        <f>IF(CQ$5="",0,SUMIFS(BP!66:66,BP!$5:$5,CQ$4))</f>
        <v>0</v>
      </c>
      <c r="CR66" s="3">
        <f>IF(CR$5="",0,SUMIFS(BP!66:66,BP!$5:$5,CR$4))</f>
        <v>0</v>
      </c>
      <c r="CS66" s="3">
        <f>IF(CS$5="",0,SUMIFS(BP!66:66,BP!$5:$5,CS$4))</f>
        <v>0</v>
      </c>
      <c r="CT66" s="3">
        <f>IF(CT$5="",0,SUMIFS(BP!66:66,BP!$5:$5,CT$4))</f>
        <v>0</v>
      </c>
    </row>
    <row r="67" spans="1:98" s="2" customFormat="1" ht="10.199999999999999" x14ac:dyDescent="0.2">
      <c r="A67" s="11">
        <f>ROW()</f>
        <v>67</v>
      </c>
      <c r="E67" s="15"/>
      <c r="W67" s="5"/>
      <c r="Z67" s="3">
        <f ca="1">IF(Z$5="",0,SUMIFS(INDIRECT($S$2&amp;$A67&amp;":"&amp;$A67),BP!$5:$5,Z$4))</f>
        <v>0</v>
      </c>
      <c r="AA67" s="3">
        <f ca="1">IF(AA$5="",0,SUMIFS(INDIRECT($S$2&amp;$A67&amp;":"&amp;$A67),BP!$5:$5,AA$4))</f>
        <v>0</v>
      </c>
      <c r="AB67" s="3">
        <f ca="1">IF(AB$5="",0,SUMIFS(INDIRECT($S$2&amp;$A67&amp;":"&amp;$A67),BP!$5:$5,AB$4))</f>
        <v>0</v>
      </c>
      <c r="AC67" s="3">
        <f ca="1">IF(AC$5="",0,SUMIFS(INDIRECT($S$2&amp;$A67&amp;":"&amp;$A67),BP!$5:$5,AC$4))</f>
        <v>0</v>
      </c>
      <c r="AD67" s="3">
        <f ca="1">IF(AD$5="",0,SUMIFS(INDIRECT($S$2&amp;$A67&amp;":"&amp;$A67),BP!$5:$5,AD$4))</f>
        <v>0</v>
      </c>
      <c r="AE67" s="3">
        <f ca="1">IF(AE$5="",0,SUMIFS(INDIRECT($S$2&amp;$A67&amp;":"&amp;$A67),BP!$5:$5,AE$4))</f>
        <v>0</v>
      </c>
      <c r="AF67" s="3">
        <f ca="1">IF(AF$5="",0,SUMIFS(INDIRECT($S$2&amp;$A67&amp;":"&amp;$A67),BP!$5:$5,AF$4))</f>
        <v>0</v>
      </c>
      <c r="AG67" s="3">
        <f ca="1">IF(AG$5="",0,SUMIFS(INDIRECT($S$2&amp;$A67&amp;":"&amp;$A67),BP!$5:$5,AG$4))</f>
        <v>0</v>
      </c>
      <c r="AH67" s="3">
        <f ca="1">IF(AH$5="",0,SUMIFS(INDIRECT($S$2&amp;$A67&amp;":"&amp;$A67),BP!$5:$5,AH$4))</f>
        <v>0</v>
      </c>
      <c r="AI67" s="3">
        <f ca="1">IF(AI$5="",0,SUMIFS(INDIRECT($S$2&amp;$A67&amp;":"&amp;$A67),BP!$5:$5,AI$4))</f>
        <v>0</v>
      </c>
      <c r="AJ67" s="3">
        <f ca="1">IF(AJ$5="",0,SUMIFS(INDIRECT($S$2&amp;$A67&amp;":"&amp;$A67),BP!$5:$5,AJ$4))</f>
        <v>0</v>
      </c>
      <c r="AK67" s="3">
        <f ca="1">IF(AK$5="",0,SUMIFS(INDIRECT($S$2&amp;$A67&amp;":"&amp;$A67),BP!$5:$5,AK$4))</f>
        <v>0</v>
      </c>
      <c r="AL67" s="3">
        <f ca="1">IF(AL$5="",0,SUMIFS(INDIRECT($S$2&amp;$A67&amp;":"&amp;$A67),BP!$5:$5,AL$4))</f>
        <v>0</v>
      </c>
      <c r="AM67" s="3">
        <f ca="1">IF(AM$5="",0,SUMIFS(INDIRECT($S$2&amp;$A67&amp;":"&amp;$A67),BP!$5:$5,AM$4))</f>
        <v>0</v>
      </c>
      <c r="AN67" s="3">
        <f ca="1">IF(AN$5="",0,SUMIFS(INDIRECT($S$2&amp;$A67&amp;":"&amp;$A67),BP!$5:$5,AN$4))</f>
        <v>0</v>
      </c>
      <c r="AO67" s="3">
        <f ca="1">IF(AO$5="",0,SUMIFS(INDIRECT($S$2&amp;$A67&amp;":"&amp;$A67),BP!$5:$5,AO$4))</f>
        <v>0</v>
      </c>
      <c r="AP67" s="3">
        <f ca="1">IF(AP$5="",0,SUMIFS(INDIRECT($S$2&amp;$A67&amp;":"&amp;$A67),BP!$5:$5,AP$4))</f>
        <v>0</v>
      </c>
      <c r="AQ67" s="3">
        <f ca="1">IF(AQ$5="",0,SUMIFS(INDIRECT($S$2&amp;$A67&amp;":"&amp;$A67),BP!$5:$5,AQ$4))</f>
        <v>0</v>
      </c>
      <c r="AR67" s="3">
        <f ca="1">IF(AR$5="",0,SUMIFS(INDIRECT($S$2&amp;$A67&amp;":"&amp;$A67),BP!$5:$5,AR$4))</f>
        <v>0</v>
      </c>
      <c r="AS67" s="3">
        <f ca="1">IF(AS$5="",0,SUMIFS(INDIRECT($S$2&amp;$A67&amp;":"&amp;$A67),BP!$5:$5,AS$4))</f>
        <v>0</v>
      </c>
      <c r="AT67" s="3">
        <f ca="1">IF(AT$5="",0,SUMIFS(INDIRECT($S$2&amp;$A67&amp;":"&amp;$A67),BP!$5:$5,AT$4))</f>
        <v>0</v>
      </c>
      <c r="AU67" s="3">
        <f ca="1">IF(AU$5="",0,SUMIFS(INDIRECT($S$2&amp;$A67&amp;":"&amp;$A67),BP!$5:$5,AU$4))</f>
        <v>0</v>
      </c>
      <c r="AV67" s="3">
        <f ca="1">IF(AV$5="",0,SUMIFS(INDIRECT($S$2&amp;$A67&amp;":"&amp;$A67),BP!$5:$5,AV$4))</f>
        <v>0</v>
      </c>
      <c r="AW67" s="3">
        <f ca="1">IF(AW$5="",0,SUMIFS(INDIRECT($S$2&amp;$A67&amp;":"&amp;$A67),BP!$5:$5,AW$4))</f>
        <v>0</v>
      </c>
      <c r="AX67" s="3">
        <f ca="1">IF(AX$5="",0,SUMIFS(INDIRECT($S$2&amp;$A67&amp;":"&amp;$A67),BP!$5:$5,AX$4))</f>
        <v>0</v>
      </c>
      <c r="AY67" s="3">
        <f ca="1">IF(AY$5="",0,SUMIFS(INDIRECT($S$2&amp;$A67&amp;":"&amp;$A67),BP!$5:$5,AY$4))</f>
        <v>0</v>
      </c>
      <c r="AZ67" s="3">
        <f ca="1">IF(AZ$5="",0,SUMIFS(INDIRECT($S$2&amp;$A67&amp;":"&amp;$A67),BP!$5:$5,AZ$4))</f>
        <v>0</v>
      </c>
      <c r="BA67" s="3">
        <f ca="1">IF(BA$5="",0,SUMIFS(INDIRECT($S$2&amp;$A67&amp;":"&amp;$A67),BP!$5:$5,BA$4))</f>
        <v>0</v>
      </c>
      <c r="BB67" s="3">
        <f ca="1">IF(BB$5="",0,SUMIFS(INDIRECT($S$2&amp;$A67&amp;":"&amp;$A67),BP!$5:$5,BB$4))</f>
        <v>0</v>
      </c>
      <c r="BC67" s="3">
        <f ca="1">IF(BC$5="",0,SUMIFS(INDIRECT($S$2&amp;$A67&amp;":"&amp;$A67),BP!$5:$5,BC$4))</f>
        <v>0</v>
      </c>
      <c r="BD67" s="3">
        <f ca="1">IF(BD$5="",0,SUMIFS(INDIRECT($S$2&amp;$A67&amp;":"&amp;$A67),BP!$5:$5,BD$4))</f>
        <v>0</v>
      </c>
      <c r="BE67" s="3">
        <f ca="1">IF(BE$5="",0,SUMIFS(INDIRECT($S$2&amp;$A67&amp;":"&amp;$A67),BP!$5:$5,BE$4))</f>
        <v>0</v>
      </c>
      <c r="BF67" s="3">
        <f ca="1">IF(BF$5="",0,SUMIFS(INDIRECT($S$2&amp;$A67&amp;":"&amp;$A67),BP!$5:$5,BF$4))</f>
        <v>0</v>
      </c>
      <c r="BG67" s="3">
        <f ca="1">IF(BG$5="",0,SUMIFS(INDIRECT($S$2&amp;$A67&amp;":"&amp;$A67),BP!$5:$5,BG$4))</f>
        <v>0</v>
      </c>
      <c r="BH67" s="3">
        <f ca="1">IF(BH$5="",0,SUMIFS(INDIRECT($S$2&amp;$A67&amp;":"&amp;$A67),BP!$5:$5,BH$4))</f>
        <v>0</v>
      </c>
      <c r="BI67" s="3">
        <f ca="1">IF(BI$5="",0,SUMIFS(INDIRECT($S$2&amp;$A67&amp;":"&amp;$A67),BP!$5:$5,BI$4))</f>
        <v>0</v>
      </c>
      <c r="BJ67" s="3">
        <f>IF(BJ$5="",0,SUMIFS(BP!67:67,BP!$5:$5,BJ$4))</f>
        <v>0</v>
      </c>
      <c r="BK67" s="3">
        <f>IF(BK$5="",0,SUMIFS(BP!67:67,BP!$5:$5,BK$4))</f>
        <v>0</v>
      </c>
      <c r="BL67" s="3">
        <f>IF(BL$5="",0,SUMIFS(BP!67:67,BP!$5:$5,BL$4))</f>
        <v>0</v>
      </c>
      <c r="BM67" s="3">
        <f>IF(BM$5="",0,SUMIFS(BP!67:67,BP!$5:$5,BM$4))</f>
        <v>0</v>
      </c>
      <c r="BN67" s="3">
        <f>IF(BN$5="",0,SUMIFS(BP!67:67,BP!$5:$5,BN$4))</f>
        <v>0</v>
      </c>
      <c r="BO67" s="3">
        <f>IF(BO$5="",0,SUMIFS(BP!67:67,BP!$5:$5,BO$4))</f>
        <v>0</v>
      </c>
      <c r="BP67" s="3">
        <f>IF(BP$5="",0,SUMIFS(BP!67:67,BP!$5:$5,BP$4))</f>
        <v>0</v>
      </c>
      <c r="BQ67" s="3">
        <f>IF(BQ$5="",0,SUMIFS(BP!67:67,BP!$5:$5,BQ$4))</f>
        <v>0</v>
      </c>
      <c r="BR67" s="3">
        <f>IF(BR$5="",0,SUMIFS(BP!67:67,BP!$5:$5,BR$4))</f>
        <v>0</v>
      </c>
      <c r="BS67" s="3">
        <f>IF(BS$5="",0,SUMIFS(BP!67:67,BP!$5:$5,BS$4))</f>
        <v>0</v>
      </c>
      <c r="BT67" s="3">
        <f>IF(BT$5="",0,SUMIFS(BP!67:67,BP!$5:$5,BT$4))</f>
        <v>54</v>
      </c>
      <c r="BU67" s="3">
        <f>IF(BU$5="",0,SUMIFS(BP!67:67,BP!$5:$5,BU$4))</f>
        <v>117</v>
      </c>
      <c r="BV67" s="3">
        <f>IF(BV$5="",0,SUMIFS(BP!67:67,BP!$5:$5,BV$4))</f>
        <v>0</v>
      </c>
      <c r="BW67" s="3">
        <f>IF(BW$5="",0,SUMIFS(BP!67:67,BP!$5:$5,BW$4))</f>
        <v>0</v>
      </c>
      <c r="BX67" s="3">
        <f>IF(BX$5="",0,SUMIFS(BP!67:67,BP!$5:$5,BX$4))</f>
        <v>0</v>
      </c>
      <c r="BY67" s="3">
        <f>IF(BY$5="",0,SUMIFS(BP!67:67,BP!$5:$5,BY$4))</f>
        <v>0</v>
      </c>
      <c r="BZ67" s="3">
        <f>IF(BZ$5="",0,SUMIFS(BP!67:67,BP!$5:$5,BZ$4))</f>
        <v>0</v>
      </c>
      <c r="CA67" s="3">
        <f>IF(CA$5="",0,SUMIFS(BP!67:67,BP!$5:$5,CA$4))</f>
        <v>0</v>
      </c>
      <c r="CB67" s="3">
        <f>IF(CB$5="",0,SUMIFS(BP!67:67,BP!$5:$5,CB$4))</f>
        <v>0</v>
      </c>
      <c r="CC67" s="3">
        <f>IF(CC$5="",0,SUMIFS(BP!67:67,BP!$5:$5,CC$4))</f>
        <v>0</v>
      </c>
      <c r="CD67" s="3">
        <f>IF(CD$5="",0,SUMIFS(BP!67:67,BP!$5:$5,CD$4))</f>
        <v>0</v>
      </c>
      <c r="CE67" s="3">
        <f>IF(CE$5="",0,SUMIFS(BP!67:67,BP!$5:$5,CE$4))</f>
        <v>0</v>
      </c>
      <c r="CF67" s="3">
        <f>IF(CF$5="",0,SUMIFS(BP!67:67,BP!$5:$5,CF$4))</f>
        <v>0</v>
      </c>
      <c r="CG67" s="3">
        <f>IF(CG$5="",0,SUMIFS(BP!67:67,BP!$5:$5,CG$4))</f>
        <v>0</v>
      </c>
      <c r="CH67" s="3">
        <f>IF(CH$5="",0,SUMIFS(BP!67:67,BP!$5:$5,CH$4))</f>
        <v>0</v>
      </c>
      <c r="CI67" s="3">
        <f>IF(CI$5="",0,SUMIFS(BP!67:67,BP!$5:$5,CI$4))</f>
        <v>0</v>
      </c>
      <c r="CJ67" s="3">
        <f>IF(CJ$5="",0,SUMIFS(BP!67:67,BP!$5:$5,CJ$4))</f>
        <v>0</v>
      </c>
      <c r="CK67" s="3">
        <f>IF(CK$5="",0,SUMIFS(BP!67:67,BP!$5:$5,CK$4))</f>
        <v>0</v>
      </c>
      <c r="CL67" s="3">
        <f>IF(CL$5="",0,SUMIFS(BP!67:67,BP!$5:$5,CL$4))</f>
        <v>0</v>
      </c>
      <c r="CM67" s="3">
        <f>IF(CM$5="",0,SUMIFS(BP!67:67,BP!$5:$5,CM$4))</f>
        <v>0</v>
      </c>
      <c r="CN67" s="3">
        <f>IF(CN$5="",0,SUMIFS(BP!67:67,BP!$5:$5,CN$4))</f>
        <v>0</v>
      </c>
      <c r="CO67" s="3">
        <f>IF(CO$5="",0,SUMIFS(BP!67:67,BP!$5:$5,CO$4))</f>
        <v>0</v>
      </c>
      <c r="CP67" s="3">
        <f>IF(CP$5="",0,SUMIFS(BP!67:67,BP!$5:$5,CP$4))</f>
        <v>0</v>
      </c>
      <c r="CQ67" s="3">
        <f>IF(CQ$5="",0,SUMIFS(BP!67:67,BP!$5:$5,CQ$4))</f>
        <v>0</v>
      </c>
      <c r="CR67" s="3">
        <f>IF(CR$5="",0,SUMIFS(BP!67:67,BP!$5:$5,CR$4))</f>
        <v>0</v>
      </c>
      <c r="CS67" s="3">
        <f>IF(CS$5="",0,SUMIFS(BP!67:67,BP!$5:$5,CS$4))</f>
        <v>0</v>
      </c>
      <c r="CT67" s="3">
        <f>IF(CT$5="",0,SUMIFS(BP!67:67,BP!$5:$5,CT$4))</f>
        <v>0</v>
      </c>
    </row>
    <row r="68" spans="1:98" s="2" customFormat="1" ht="10.199999999999999" x14ac:dyDescent="0.2">
      <c r="A68" s="11">
        <f>ROW()</f>
        <v>68</v>
      </c>
      <c r="E68" s="15"/>
      <c r="W68" s="5"/>
      <c r="Z68" s="3">
        <f ca="1">IF(Z$5="",0,SUMIFS(INDIRECT($S$2&amp;$A68&amp;":"&amp;$A68),BP!$5:$5,Z$4))</f>
        <v>0</v>
      </c>
      <c r="AA68" s="3">
        <f ca="1">IF(AA$5="",0,SUMIFS(INDIRECT($S$2&amp;$A68&amp;":"&amp;$A68),BP!$5:$5,AA$4))</f>
        <v>0</v>
      </c>
      <c r="AB68" s="3">
        <f ca="1">IF(AB$5="",0,SUMIFS(INDIRECT($S$2&amp;$A68&amp;":"&amp;$A68),BP!$5:$5,AB$4))</f>
        <v>0</v>
      </c>
      <c r="AC68" s="3">
        <f ca="1">IF(AC$5="",0,SUMIFS(INDIRECT($S$2&amp;$A68&amp;":"&amp;$A68),BP!$5:$5,AC$4))</f>
        <v>0</v>
      </c>
      <c r="AD68" s="3">
        <f ca="1">IF(AD$5="",0,SUMIFS(INDIRECT($S$2&amp;$A68&amp;":"&amp;$A68),BP!$5:$5,AD$4))</f>
        <v>0</v>
      </c>
      <c r="AE68" s="3">
        <f ca="1">IF(AE$5="",0,SUMIFS(INDIRECT($S$2&amp;$A68&amp;":"&amp;$A68),BP!$5:$5,AE$4))</f>
        <v>0</v>
      </c>
      <c r="AF68" s="3">
        <f ca="1">IF(AF$5="",0,SUMIFS(INDIRECT($S$2&amp;$A68&amp;":"&amp;$A68),BP!$5:$5,AF$4))</f>
        <v>0</v>
      </c>
      <c r="AG68" s="3">
        <f ca="1">IF(AG$5="",0,SUMIFS(INDIRECT($S$2&amp;$A68&amp;":"&amp;$A68),BP!$5:$5,AG$4))</f>
        <v>0</v>
      </c>
      <c r="AH68" s="3">
        <f ca="1">IF(AH$5="",0,SUMIFS(INDIRECT($S$2&amp;$A68&amp;":"&amp;$A68),BP!$5:$5,AH$4))</f>
        <v>0</v>
      </c>
      <c r="AI68" s="3">
        <f ca="1">IF(AI$5="",0,SUMIFS(INDIRECT($S$2&amp;$A68&amp;":"&amp;$A68),BP!$5:$5,AI$4))</f>
        <v>0</v>
      </c>
      <c r="AJ68" s="3">
        <f ca="1">IF(AJ$5="",0,SUMIFS(INDIRECT($S$2&amp;$A68&amp;":"&amp;$A68),BP!$5:$5,AJ$4))</f>
        <v>0</v>
      </c>
      <c r="AK68" s="3">
        <f ca="1">IF(AK$5="",0,SUMIFS(INDIRECT($S$2&amp;$A68&amp;":"&amp;$A68),BP!$5:$5,AK$4))</f>
        <v>0</v>
      </c>
      <c r="AL68" s="3">
        <f ca="1">IF(AL$5="",0,SUMIFS(INDIRECT($S$2&amp;$A68&amp;":"&amp;$A68),BP!$5:$5,AL$4))</f>
        <v>0</v>
      </c>
      <c r="AM68" s="3">
        <f ca="1">IF(AM$5="",0,SUMIFS(INDIRECT($S$2&amp;$A68&amp;":"&amp;$A68),BP!$5:$5,AM$4))</f>
        <v>0</v>
      </c>
      <c r="AN68" s="3">
        <f ca="1">IF(AN$5="",0,SUMIFS(INDIRECT($S$2&amp;$A68&amp;":"&amp;$A68),BP!$5:$5,AN$4))</f>
        <v>0</v>
      </c>
      <c r="AO68" s="3">
        <f ca="1">IF(AO$5="",0,SUMIFS(INDIRECT($S$2&amp;$A68&amp;":"&amp;$A68),BP!$5:$5,AO$4))</f>
        <v>0</v>
      </c>
      <c r="AP68" s="3">
        <f ca="1">IF(AP$5="",0,SUMIFS(INDIRECT($S$2&amp;$A68&amp;":"&amp;$A68),BP!$5:$5,AP$4))</f>
        <v>0</v>
      </c>
      <c r="AQ68" s="3">
        <f ca="1">IF(AQ$5="",0,SUMIFS(INDIRECT($S$2&amp;$A68&amp;":"&amp;$A68),BP!$5:$5,AQ$4))</f>
        <v>0</v>
      </c>
      <c r="AR68" s="3">
        <f ca="1">IF(AR$5="",0,SUMIFS(INDIRECT($S$2&amp;$A68&amp;":"&amp;$A68),BP!$5:$5,AR$4))</f>
        <v>0</v>
      </c>
      <c r="AS68" s="3">
        <f ca="1">IF(AS$5="",0,SUMIFS(INDIRECT($S$2&amp;$A68&amp;":"&amp;$A68),BP!$5:$5,AS$4))</f>
        <v>0</v>
      </c>
      <c r="AT68" s="3">
        <f ca="1">IF(AT$5="",0,SUMIFS(INDIRECT($S$2&amp;$A68&amp;":"&amp;$A68),BP!$5:$5,AT$4))</f>
        <v>0</v>
      </c>
      <c r="AU68" s="3">
        <f ca="1">IF(AU$5="",0,SUMIFS(INDIRECT($S$2&amp;$A68&amp;":"&amp;$A68),BP!$5:$5,AU$4))</f>
        <v>0</v>
      </c>
      <c r="AV68" s="3">
        <f ca="1">IF(AV$5="",0,SUMIFS(INDIRECT($S$2&amp;$A68&amp;":"&amp;$A68),BP!$5:$5,AV$4))</f>
        <v>0</v>
      </c>
      <c r="AW68" s="3">
        <f ca="1">IF(AW$5="",0,SUMIFS(INDIRECT($S$2&amp;$A68&amp;":"&amp;$A68),BP!$5:$5,AW$4))</f>
        <v>0</v>
      </c>
      <c r="AX68" s="3">
        <f ca="1">IF(AX$5="",0,SUMIFS(INDIRECT($S$2&amp;$A68&amp;":"&amp;$A68),BP!$5:$5,AX$4))</f>
        <v>0</v>
      </c>
      <c r="AY68" s="3">
        <f ca="1">IF(AY$5="",0,SUMIFS(INDIRECT($S$2&amp;$A68&amp;":"&amp;$A68),BP!$5:$5,AY$4))</f>
        <v>0</v>
      </c>
      <c r="AZ68" s="3">
        <f ca="1">IF(AZ$5="",0,SUMIFS(INDIRECT($S$2&amp;$A68&amp;":"&amp;$A68),BP!$5:$5,AZ$4))</f>
        <v>0</v>
      </c>
      <c r="BA68" s="3">
        <f ca="1">IF(BA$5="",0,SUMIFS(INDIRECT($S$2&amp;$A68&amp;":"&amp;$A68),BP!$5:$5,BA$4))</f>
        <v>0</v>
      </c>
      <c r="BB68" s="3">
        <f ca="1">IF(BB$5="",0,SUMIFS(INDIRECT($S$2&amp;$A68&amp;":"&amp;$A68),BP!$5:$5,BB$4))</f>
        <v>0</v>
      </c>
      <c r="BC68" s="3">
        <f ca="1">IF(BC$5="",0,SUMIFS(INDIRECT($S$2&amp;$A68&amp;":"&amp;$A68),BP!$5:$5,BC$4))</f>
        <v>0</v>
      </c>
      <c r="BD68" s="3">
        <f ca="1">IF(BD$5="",0,SUMIFS(INDIRECT($S$2&amp;$A68&amp;":"&amp;$A68),BP!$5:$5,BD$4))</f>
        <v>0</v>
      </c>
      <c r="BE68" s="3">
        <f ca="1">IF(BE$5="",0,SUMIFS(INDIRECT($S$2&amp;$A68&amp;":"&amp;$A68),BP!$5:$5,BE$4))</f>
        <v>0</v>
      </c>
      <c r="BF68" s="3">
        <f ca="1">IF(BF$5="",0,SUMIFS(INDIRECT($S$2&amp;$A68&amp;":"&amp;$A68),BP!$5:$5,BF$4))</f>
        <v>0</v>
      </c>
      <c r="BG68" s="3">
        <f ca="1">IF(BG$5="",0,SUMIFS(INDIRECT($S$2&amp;$A68&amp;":"&amp;$A68),BP!$5:$5,BG$4))</f>
        <v>0</v>
      </c>
      <c r="BH68" s="3">
        <f ca="1">IF(BH$5="",0,SUMIFS(INDIRECT($S$2&amp;$A68&amp;":"&amp;$A68),BP!$5:$5,BH$4))</f>
        <v>0</v>
      </c>
      <c r="BI68" s="3">
        <f ca="1">IF(BI$5="",0,SUMIFS(INDIRECT($S$2&amp;$A68&amp;":"&amp;$A68),BP!$5:$5,BI$4))</f>
        <v>0</v>
      </c>
      <c r="BJ68" s="3">
        <f>IF(BJ$5="",0,SUMIFS(BP!68:68,BP!$5:$5,BJ$4))</f>
        <v>0</v>
      </c>
      <c r="BK68" s="3">
        <f>IF(BK$5="",0,SUMIFS(BP!68:68,BP!$5:$5,BK$4))</f>
        <v>0</v>
      </c>
      <c r="BL68" s="3">
        <f>IF(BL$5="",0,SUMIFS(BP!68:68,BP!$5:$5,BL$4))</f>
        <v>0</v>
      </c>
      <c r="BM68" s="3">
        <f>IF(BM$5="",0,SUMIFS(BP!68:68,BP!$5:$5,BM$4))</f>
        <v>0</v>
      </c>
      <c r="BN68" s="3">
        <f>IF(BN$5="",0,SUMIFS(BP!68:68,BP!$5:$5,BN$4))</f>
        <v>0</v>
      </c>
      <c r="BO68" s="3">
        <f>IF(BO$5="",0,SUMIFS(BP!68:68,BP!$5:$5,BO$4))</f>
        <v>0</v>
      </c>
      <c r="BP68" s="3">
        <f>IF(BP$5="",0,SUMIFS(BP!68:68,BP!$5:$5,BP$4))</f>
        <v>0</v>
      </c>
      <c r="BQ68" s="3">
        <f>IF(BQ$5="",0,SUMIFS(BP!68:68,BP!$5:$5,BQ$4))</f>
        <v>0</v>
      </c>
      <c r="BR68" s="3">
        <f>IF(BR$5="",0,SUMIFS(BP!68:68,BP!$5:$5,BR$4))</f>
        <v>0</v>
      </c>
      <c r="BS68" s="3">
        <f>IF(BS$5="",0,SUMIFS(BP!68:68,BP!$5:$5,BS$4))</f>
        <v>0</v>
      </c>
      <c r="BT68" s="3">
        <f>IF(BT$5="",0,SUMIFS(BP!68:68,BP!$5:$5,BT$4))</f>
        <v>0</v>
      </c>
      <c r="BU68" s="3">
        <f>IF(BU$5="",0,SUMIFS(BP!68:68,BP!$5:$5,BU$4))</f>
        <v>0</v>
      </c>
      <c r="BV68" s="3">
        <f>IF(BV$5="",0,SUMIFS(BP!68:68,BP!$5:$5,BV$4))</f>
        <v>0</v>
      </c>
      <c r="BW68" s="3">
        <f>IF(BW$5="",0,SUMIFS(BP!68:68,BP!$5:$5,BW$4))</f>
        <v>0</v>
      </c>
      <c r="BX68" s="3">
        <f>IF(BX$5="",0,SUMIFS(BP!68:68,BP!$5:$5,BX$4))</f>
        <v>0</v>
      </c>
      <c r="BY68" s="3">
        <f>IF(BY$5="",0,SUMIFS(BP!68:68,BP!$5:$5,BY$4))</f>
        <v>0</v>
      </c>
      <c r="BZ68" s="3">
        <f>IF(BZ$5="",0,SUMIFS(BP!68:68,BP!$5:$5,BZ$4))</f>
        <v>0</v>
      </c>
      <c r="CA68" s="3">
        <f>IF(CA$5="",0,SUMIFS(BP!68:68,BP!$5:$5,CA$4))</f>
        <v>0</v>
      </c>
      <c r="CB68" s="3">
        <f>IF(CB$5="",0,SUMIFS(BP!68:68,BP!$5:$5,CB$4))</f>
        <v>0</v>
      </c>
      <c r="CC68" s="3">
        <f>IF(CC$5="",0,SUMIFS(BP!68:68,BP!$5:$5,CC$4))</f>
        <v>0</v>
      </c>
      <c r="CD68" s="3">
        <f>IF(CD$5="",0,SUMIFS(BP!68:68,BP!$5:$5,CD$4))</f>
        <v>0</v>
      </c>
      <c r="CE68" s="3">
        <f>IF(CE$5="",0,SUMIFS(BP!68:68,BP!$5:$5,CE$4))</f>
        <v>0</v>
      </c>
      <c r="CF68" s="3">
        <f>IF(CF$5="",0,SUMIFS(BP!68:68,BP!$5:$5,CF$4))</f>
        <v>0</v>
      </c>
      <c r="CG68" s="3">
        <f>IF(CG$5="",0,SUMIFS(BP!68:68,BP!$5:$5,CG$4))</f>
        <v>0</v>
      </c>
      <c r="CH68" s="3">
        <f>IF(CH$5="",0,SUMIFS(BP!68:68,BP!$5:$5,CH$4))</f>
        <v>0</v>
      </c>
      <c r="CI68" s="3">
        <f>IF(CI$5="",0,SUMIFS(BP!68:68,BP!$5:$5,CI$4))</f>
        <v>0</v>
      </c>
      <c r="CJ68" s="3">
        <f>IF(CJ$5="",0,SUMIFS(BP!68:68,BP!$5:$5,CJ$4))</f>
        <v>0</v>
      </c>
      <c r="CK68" s="3">
        <f>IF(CK$5="",0,SUMIFS(BP!68:68,BP!$5:$5,CK$4))</f>
        <v>0</v>
      </c>
      <c r="CL68" s="3">
        <f>IF(CL$5="",0,SUMIFS(BP!68:68,BP!$5:$5,CL$4))</f>
        <v>0</v>
      </c>
      <c r="CM68" s="3">
        <f>IF(CM$5="",0,SUMIFS(BP!68:68,BP!$5:$5,CM$4))</f>
        <v>0</v>
      </c>
      <c r="CN68" s="3">
        <f>IF(CN$5="",0,SUMIFS(BP!68:68,BP!$5:$5,CN$4))</f>
        <v>0</v>
      </c>
      <c r="CO68" s="3">
        <f>IF(CO$5="",0,SUMIFS(BP!68:68,BP!$5:$5,CO$4))</f>
        <v>0</v>
      </c>
      <c r="CP68" s="3">
        <f>IF(CP$5="",0,SUMIFS(BP!68:68,BP!$5:$5,CP$4))</f>
        <v>0</v>
      </c>
      <c r="CQ68" s="3">
        <f>IF(CQ$5="",0,SUMIFS(BP!68:68,BP!$5:$5,CQ$4))</f>
        <v>0</v>
      </c>
      <c r="CR68" s="3">
        <f>IF(CR$5="",0,SUMIFS(BP!68:68,BP!$5:$5,CR$4))</f>
        <v>0</v>
      </c>
      <c r="CS68" s="3">
        <f>IF(CS$5="",0,SUMIFS(BP!68:68,BP!$5:$5,CS$4))</f>
        <v>0</v>
      </c>
      <c r="CT68" s="3">
        <f>IF(CT$5="",0,SUMIFS(BP!68:68,BP!$5:$5,CT$4))</f>
        <v>0</v>
      </c>
    </row>
    <row r="69" spans="1:98" s="2" customFormat="1" ht="10.199999999999999" x14ac:dyDescent="0.2">
      <c r="A69" s="11">
        <f>ROW()</f>
        <v>69</v>
      </c>
      <c r="E69" s="15"/>
      <c r="W69" s="5"/>
      <c r="Z69" s="3">
        <f ca="1">IF(Z$5="",0,SUMIFS(INDIRECT($S$2&amp;$A69&amp;":"&amp;$A69),BP!$5:$5,Z$4))</f>
        <v>0</v>
      </c>
      <c r="AA69" s="3">
        <f ca="1">IF(AA$5="",0,SUMIFS(INDIRECT($S$2&amp;$A69&amp;":"&amp;$A69),BP!$5:$5,AA$4))</f>
        <v>0</v>
      </c>
      <c r="AB69" s="3">
        <f ca="1">IF(AB$5="",0,SUMIFS(INDIRECT($S$2&amp;$A69&amp;":"&amp;$A69),BP!$5:$5,AB$4))</f>
        <v>0</v>
      </c>
      <c r="AC69" s="3">
        <f ca="1">IF(AC$5="",0,SUMIFS(INDIRECT($S$2&amp;$A69&amp;":"&amp;$A69),BP!$5:$5,AC$4))</f>
        <v>0</v>
      </c>
      <c r="AD69" s="3">
        <f ca="1">IF(AD$5="",0,SUMIFS(INDIRECT($S$2&amp;$A69&amp;":"&amp;$A69),BP!$5:$5,AD$4))</f>
        <v>0</v>
      </c>
      <c r="AE69" s="3">
        <f ca="1">IF(AE$5="",0,SUMIFS(INDIRECT($S$2&amp;$A69&amp;":"&amp;$A69),BP!$5:$5,AE$4))</f>
        <v>0</v>
      </c>
      <c r="AF69" s="3">
        <f ca="1">IF(AF$5="",0,SUMIFS(INDIRECT($S$2&amp;$A69&amp;":"&amp;$A69),BP!$5:$5,AF$4))</f>
        <v>0</v>
      </c>
      <c r="AG69" s="3">
        <f ca="1">IF(AG$5="",0,SUMIFS(INDIRECT($S$2&amp;$A69&amp;":"&amp;$A69),BP!$5:$5,AG$4))</f>
        <v>0</v>
      </c>
      <c r="AH69" s="3">
        <f ca="1">IF(AH$5="",0,SUMIFS(INDIRECT($S$2&amp;$A69&amp;":"&amp;$A69),BP!$5:$5,AH$4))</f>
        <v>0</v>
      </c>
      <c r="AI69" s="3">
        <f ca="1">IF(AI$5="",0,SUMIFS(INDIRECT($S$2&amp;$A69&amp;":"&amp;$A69),BP!$5:$5,AI$4))</f>
        <v>0</v>
      </c>
      <c r="AJ69" s="3">
        <f ca="1">IF(AJ$5="",0,SUMIFS(INDIRECT($S$2&amp;$A69&amp;":"&amp;$A69),BP!$5:$5,AJ$4))</f>
        <v>0</v>
      </c>
      <c r="AK69" s="3">
        <f ca="1">IF(AK$5="",0,SUMIFS(INDIRECT($S$2&amp;$A69&amp;":"&amp;$A69),BP!$5:$5,AK$4))</f>
        <v>0</v>
      </c>
      <c r="AL69" s="3">
        <f ca="1">IF(AL$5="",0,SUMIFS(INDIRECT($S$2&amp;$A69&amp;":"&amp;$A69),BP!$5:$5,AL$4))</f>
        <v>0</v>
      </c>
      <c r="AM69" s="3">
        <f ca="1">IF(AM$5="",0,SUMIFS(INDIRECT($S$2&amp;$A69&amp;":"&amp;$A69),BP!$5:$5,AM$4))</f>
        <v>0</v>
      </c>
      <c r="AN69" s="3">
        <f ca="1">IF(AN$5="",0,SUMIFS(INDIRECT($S$2&amp;$A69&amp;":"&amp;$A69),BP!$5:$5,AN$4))</f>
        <v>0</v>
      </c>
      <c r="AO69" s="3">
        <f ca="1">IF(AO$5="",0,SUMIFS(INDIRECT($S$2&amp;$A69&amp;":"&amp;$A69),BP!$5:$5,AO$4))</f>
        <v>0</v>
      </c>
      <c r="AP69" s="3">
        <f ca="1">IF(AP$5="",0,SUMIFS(INDIRECT($S$2&amp;$A69&amp;":"&amp;$A69),BP!$5:$5,AP$4))</f>
        <v>0</v>
      </c>
      <c r="AQ69" s="3">
        <f ca="1">IF(AQ$5="",0,SUMIFS(INDIRECT($S$2&amp;$A69&amp;":"&amp;$A69),BP!$5:$5,AQ$4))</f>
        <v>0</v>
      </c>
      <c r="AR69" s="3">
        <f ca="1">IF(AR$5="",0,SUMIFS(INDIRECT($S$2&amp;$A69&amp;":"&amp;$A69),BP!$5:$5,AR$4))</f>
        <v>0</v>
      </c>
      <c r="AS69" s="3">
        <f ca="1">IF(AS$5="",0,SUMIFS(INDIRECT($S$2&amp;$A69&amp;":"&amp;$A69),BP!$5:$5,AS$4))</f>
        <v>0</v>
      </c>
      <c r="AT69" s="3">
        <f ca="1">IF(AT$5="",0,SUMIFS(INDIRECT($S$2&amp;$A69&amp;":"&amp;$A69),BP!$5:$5,AT$4))</f>
        <v>0</v>
      </c>
      <c r="AU69" s="3">
        <f ca="1">IF(AU$5="",0,SUMIFS(INDIRECT($S$2&amp;$A69&amp;":"&amp;$A69),BP!$5:$5,AU$4))</f>
        <v>0</v>
      </c>
      <c r="AV69" s="3">
        <f ca="1">IF(AV$5="",0,SUMIFS(INDIRECT($S$2&amp;$A69&amp;":"&amp;$A69),BP!$5:$5,AV$4))</f>
        <v>0</v>
      </c>
      <c r="AW69" s="3">
        <f ca="1">IF(AW$5="",0,SUMIFS(INDIRECT($S$2&amp;$A69&amp;":"&amp;$A69),BP!$5:$5,AW$4))</f>
        <v>0</v>
      </c>
      <c r="AX69" s="3">
        <f ca="1">IF(AX$5="",0,SUMIFS(INDIRECT($S$2&amp;$A69&amp;":"&amp;$A69),BP!$5:$5,AX$4))</f>
        <v>0</v>
      </c>
      <c r="AY69" s="3">
        <f ca="1">IF(AY$5="",0,SUMIFS(INDIRECT($S$2&amp;$A69&amp;":"&amp;$A69),BP!$5:$5,AY$4))</f>
        <v>0</v>
      </c>
      <c r="AZ69" s="3">
        <f ca="1">IF(AZ$5="",0,SUMIFS(INDIRECT($S$2&amp;$A69&amp;":"&amp;$A69),BP!$5:$5,AZ$4))</f>
        <v>0</v>
      </c>
      <c r="BA69" s="3">
        <f ca="1">IF(BA$5="",0,SUMIFS(INDIRECT($S$2&amp;$A69&amp;":"&amp;$A69),BP!$5:$5,BA$4))</f>
        <v>0</v>
      </c>
      <c r="BB69" s="3">
        <f ca="1">IF(BB$5="",0,SUMIFS(INDIRECT($S$2&amp;$A69&amp;":"&amp;$A69),BP!$5:$5,BB$4))</f>
        <v>0</v>
      </c>
      <c r="BC69" s="3">
        <f ca="1">IF(BC$5="",0,SUMIFS(INDIRECT($S$2&amp;$A69&amp;":"&amp;$A69),BP!$5:$5,BC$4))</f>
        <v>0</v>
      </c>
      <c r="BD69" s="3">
        <f ca="1">IF(BD$5="",0,SUMIFS(INDIRECT($S$2&amp;$A69&amp;":"&amp;$A69),BP!$5:$5,BD$4))</f>
        <v>0</v>
      </c>
      <c r="BE69" s="3">
        <f ca="1">IF(BE$5="",0,SUMIFS(INDIRECT($S$2&amp;$A69&amp;":"&amp;$A69),BP!$5:$5,BE$4))</f>
        <v>0</v>
      </c>
      <c r="BF69" s="3">
        <f ca="1">IF(BF$5="",0,SUMIFS(INDIRECT($S$2&amp;$A69&amp;":"&amp;$A69),BP!$5:$5,BF$4))</f>
        <v>0</v>
      </c>
      <c r="BG69" s="3">
        <f ca="1">IF(BG$5="",0,SUMIFS(INDIRECT($S$2&amp;$A69&amp;":"&amp;$A69),BP!$5:$5,BG$4))</f>
        <v>0</v>
      </c>
      <c r="BH69" s="3">
        <f ca="1">IF(BH$5="",0,SUMIFS(INDIRECT($S$2&amp;$A69&amp;":"&amp;$A69),BP!$5:$5,BH$4))</f>
        <v>0</v>
      </c>
      <c r="BI69" s="3">
        <f ca="1">IF(BI$5="",0,SUMIFS(INDIRECT($S$2&amp;$A69&amp;":"&amp;$A69),BP!$5:$5,BI$4))</f>
        <v>0</v>
      </c>
      <c r="BJ69" s="3">
        <f>IF(BJ$5="",0,SUMIFS(BP!69:69,BP!$5:$5,BJ$4))</f>
        <v>0</v>
      </c>
      <c r="BK69" s="3">
        <f>IF(BK$5="",0,SUMIFS(BP!69:69,BP!$5:$5,BK$4))</f>
        <v>0</v>
      </c>
      <c r="BL69" s="3">
        <f>IF(BL$5="",0,SUMIFS(BP!69:69,BP!$5:$5,BL$4))</f>
        <v>0</v>
      </c>
      <c r="BM69" s="3">
        <f>IF(BM$5="",0,SUMIFS(BP!69:69,BP!$5:$5,BM$4))</f>
        <v>0</v>
      </c>
      <c r="BN69" s="3">
        <f>IF(BN$5="",0,SUMIFS(BP!69:69,BP!$5:$5,BN$4))</f>
        <v>0</v>
      </c>
      <c r="BO69" s="3">
        <f>IF(BO$5="",0,SUMIFS(BP!69:69,BP!$5:$5,BO$4))</f>
        <v>0</v>
      </c>
      <c r="BP69" s="3">
        <f>IF(BP$5="",0,SUMIFS(BP!69:69,BP!$5:$5,BP$4))</f>
        <v>0</v>
      </c>
      <c r="BQ69" s="3">
        <f>IF(BQ$5="",0,SUMIFS(BP!69:69,BP!$5:$5,BQ$4))</f>
        <v>0</v>
      </c>
      <c r="BR69" s="3">
        <f>IF(BR$5="",0,SUMIFS(BP!69:69,BP!$5:$5,BR$4))</f>
        <v>0</v>
      </c>
      <c r="BS69" s="3">
        <f>IF(BS$5="",0,SUMIFS(BP!69:69,BP!$5:$5,BS$4))</f>
        <v>0</v>
      </c>
      <c r="BT69" s="3">
        <f>IF(BT$5="",0,SUMIFS(BP!69:69,BP!$5:$5,BT$4))</f>
        <v>0</v>
      </c>
      <c r="BU69" s="3">
        <f>IF(BU$5="",0,SUMIFS(BP!69:69,BP!$5:$5,BU$4))</f>
        <v>105</v>
      </c>
      <c r="BV69" s="3">
        <f>IF(BV$5="",0,SUMIFS(BP!69:69,BP!$5:$5,BV$4))</f>
        <v>0</v>
      </c>
      <c r="BW69" s="3">
        <f>IF(BW$5="",0,SUMIFS(BP!69:69,BP!$5:$5,BW$4))</f>
        <v>0</v>
      </c>
      <c r="BX69" s="3">
        <f>IF(BX$5="",0,SUMIFS(BP!69:69,BP!$5:$5,BX$4))</f>
        <v>0</v>
      </c>
      <c r="BY69" s="3">
        <f>IF(BY$5="",0,SUMIFS(BP!69:69,BP!$5:$5,BY$4))</f>
        <v>0</v>
      </c>
      <c r="BZ69" s="3">
        <f>IF(BZ$5="",0,SUMIFS(BP!69:69,BP!$5:$5,BZ$4))</f>
        <v>0</v>
      </c>
      <c r="CA69" s="3">
        <f>IF(CA$5="",0,SUMIFS(BP!69:69,BP!$5:$5,CA$4))</f>
        <v>0</v>
      </c>
      <c r="CB69" s="3">
        <f>IF(CB$5="",0,SUMIFS(BP!69:69,BP!$5:$5,CB$4))</f>
        <v>0</v>
      </c>
      <c r="CC69" s="3">
        <f>IF(CC$5="",0,SUMIFS(BP!69:69,BP!$5:$5,CC$4))</f>
        <v>0</v>
      </c>
      <c r="CD69" s="3">
        <f>IF(CD$5="",0,SUMIFS(BP!69:69,BP!$5:$5,CD$4))</f>
        <v>0</v>
      </c>
      <c r="CE69" s="3">
        <f>IF(CE$5="",0,SUMIFS(BP!69:69,BP!$5:$5,CE$4))</f>
        <v>0</v>
      </c>
      <c r="CF69" s="3">
        <f>IF(CF$5="",0,SUMIFS(BP!69:69,BP!$5:$5,CF$4))</f>
        <v>0</v>
      </c>
      <c r="CG69" s="3">
        <f>IF(CG$5="",0,SUMIFS(BP!69:69,BP!$5:$5,CG$4))</f>
        <v>0</v>
      </c>
      <c r="CH69" s="3">
        <f>IF(CH$5="",0,SUMIFS(BP!69:69,BP!$5:$5,CH$4))</f>
        <v>0</v>
      </c>
      <c r="CI69" s="3">
        <f>IF(CI$5="",0,SUMIFS(BP!69:69,BP!$5:$5,CI$4))</f>
        <v>0</v>
      </c>
      <c r="CJ69" s="3">
        <f>IF(CJ$5="",0,SUMIFS(BP!69:69,BP!$5:$5,CJ$4))</f>
        <v>0</v>
      </c>
      <c r="CK69" s="3">
        <f>IF(CK$5="",0,SUMIFS(BP!69:69,BP!$5:$5,CK$4))</f>
        <v>0</v>
      </c>
      <c r="CL69" s="3">
        <f>IF(CL$5="",0,SUMIFS(BP!69:69,BP!$5:$5,CL$4))</f>
        <v>0</v>
      </c>
      <c r="CM69" s="3">
        <f>IF(CM$5="",0,SUMIFS(BP!69:69,BP!$5:$5,CM$4))</f>
        <v>0</v>
      </c>
      <c r="CN69" s="3">
        <f>IF(CN$5="",0,SUMIFS(BP!69:69,BP!$5:$5,CN$4))</f>
        <v>0</v>
      </c>
      <c r="CO69" s="3">
        <f>IF(CO$5="",0,SUMIFS(BP!69:69,BP!$5:$5,CO$4))</f>
        <v>0</v>
      </c>
      <c r="CP69" s="3">
        <f>IF(CP$5="",0,SUMIFS(BP!69:69,BP!$5:$5,CP$4))</f>
        <v>0</v>
      </c>
      <c r="CQ69" s="3">
        <f>IF(CQ$5="",0,SUMIFS(BP!69:69,BP!$5:$5,CQ$4))</f>
        <v>0</v>
      </c>
      <c r="CR69" s="3">
        <f>IF(CR$5="",0,SUMIFS(BP!69:69,BP!$5:$5,CR$4))</f>
        <v>0</v>
      </c>
      <c r="CS69" s="3">
        <f>IF(CS$5="",0,SUMIFS(BP!69:69,BP!$5:$5,CS$4))</f>
        <v>0</v>
      </c>
      <c r="CT69" s="3">
        <f>IF(CT$5="",0,SUMIFS(BP!69:69,BP!$5:$5,CT$4))</f>
        <v>0</v>
      </c>
    </row>
    <row r="70" spans="1:98" s="2" customFormat="1" ht="10.199999999999999" x14ac:dyDescent="0.2">
      <c r="A70" s="11">
        <f>ROW()</f>
        <v>70</v>
      </c>
      <c r="E70" s="15"/>
      <c r="W70" s="5"/>
      <c r="Z70" s="3">
        <f ca="1">IF(Z$5="",0,SUMIFS(INDIRECT($S$2&amp;$A70&amp;":"&amp;$A70),BP!$5:$5,Z$4))</f>
        <v>0</v>
      </c>
      <c r="AA70" s="3">
        <f ca="1">IF(AA$5="",0,SUMIFS(INDIRECT($S$2&amp;$A70&amp;":"&amp;$A70),BP!$5:$5,AA$4))</f>
        <v>0</v>
      </c>
      <c r="AB70" s="3">
        <f ca="1">IF(AB$5="",0,SUMIFS(INDIRECT($S$2&amp;$A70&amp;":"&amp;$A70),BP!$5:$5,AB$4))</f>
        <v>0</v>
      </c>
      <c r="AC70" s="3">
        <f ca="1">IF(AC$5="",0,SUMIFS(INDIRECT($S$2&amp;$A70&amp;":"&amp;$A70),BP!$5:$5,AC$4))</f>
        <v>0</v>
      </c>
      <c r="AD70" s="3">
        <f ca="1">IF(AD$5="",0,SUMIFS(INDIRECT($S$2&amp;$A70&amp;":"&amp;$A70),BP!$5:$5,AD$4))</f>
        <v>0</v>
      </c>
      <c r="AE70" s="3">
        <f ca="1">IF(AE$5="",0,SUMIFS(INDIRECT($S$2&amp;$A70&amp;":"&amp;$A70),BP!$5:$5,AE$4))</f>
        <v>0</v>
      </c>
      <c r="AF70" s="3">
        <f ca="1">IF(AF$5="",0,SUMIFS(INDIRECT($S$2&amp;$A70&amp;":"&amp;$A70),BP!$5:$5,AF$4))</f>
        <v>0</v>
      </c>
      <c r="AG70" s="3">
        <f ca="1">IF(AG$5="",0,SUMIFS(INDIRECT($S$2&amp;$A70&amp;":"&amp;$A70),BP!$5:$5,AG$4))</f>
        <v>0</v>
      </c>
      <c r="AH70" s="3">
        <f ca="1">IF(AH$5="",0,SUMIFS(INDIRECT($S$2&amp;$A70&amp;":"&amp;$A70),BP!$5:$5,AH$4))</f>
        <v>0</v>
      </c>
      <c r="AI70" s="3">
        <f ca="1">IF(AI$5="",0,SUMIFS(INDIRECT($S$2&amp;$A70&amp;":"&amp;$A70),BP!$5:$5,AI$4))</f>
        <v>0</v>
      </c>
      <c r="AJ70" s="3">
        <f ca="1">IF(AJ$5="",0,SUMIFS(INDIRECT($S$2&amp;$A70&amp;":"&amp;$A70),BP!$5:$5,AJ$4))</f>
        <v>0</v>
      </c>
      <c r="AK70" s="3">
        <f ca="1">IF(AK$5="",0,SUMIFS(INDIRECT($S$2&amp;$A70&amp;":"&amp;$A70),BP!$5:$5,AK$4))</f>
        <v>0</v>
      </c>
      <c r="AL70" s="3">
        <f ca="1">IF(AL$5="",0,SUMIFS(INDIRECT($S$2&amp;$A70&amp;":"&amp;$A70),BP!$5:$5,AL$4))</f>
        <v>0</v>
      </c>
      <c r="AM70" s="3">
        <f ca="1">IF(AM$5="",0,SUMIFS(INDIRECT($S$2&amp;$A70&amp;":"&amp;$A70),BP!$5:$5,AM$4))</f>
        <v>0</v>
      </c>
      <c r="AN70" s="3">
        <f ca="1">IF(AN$5="",0,SUMIFS(INDIRECT($S$2&amp;$A70&amp;":"&amp;$A70),BP!$5:$5,AN$4))</f>
        <v>0</v>
      </c>
      <c r="AO70" s="3">
        <f ca="1">IF(AO$5="",0,SUMIFS(INDIRECT($S$2&amp;$A70&amp;":"&amp;$A70),BP!$5:$5,AO$4))</f>
        <v>0</v>
      </c>
      <c r="AP70" s="3">
        <f ca="1">IF(AP$5="",0,SUMIFS(INDIRECT($S$2&amp;$A70&amp;":"&amp;$A70),BP!$5:$5,AP$4))</f>
        <v>0</v>
      </c>
      <c r="AQ70" s="3">
        <f ca="1">IF(AQ$5="",0,SUMIFS(INDIRECT($S$2&amp;$A70&amp;":"&amp;$A70),BP!$5:$5,AQ$4))</f>
        <v>0</v>
      </c>
      <c r="AR70" s="3">
        <f ca="1">IF(AR$5="",0,SUMIFS(INDIRECT($S$2&amp;$A70&amp;":"&amp;$A70),BP!$5:$5,AR$4))</f>
        <v>0</v>
      </c>
      <c r="AS70" s="3">
        <f ca="1">IF(AS$5="",0,SUMIFS(INDIRECT($S$2&amp;$A70&amp;":"&amp;$A70),BP!$5:$5,AS$4))</f>
        <v>0</v>
      </c>
      <c r="AT70" s="3">
        <f ca="1">IF(AT$5="",0,SUMIFS(INDIRECT($S$2&amp;$A70&amp;":"&amp;$A70),BP!$5:$5,AT$4))</f>
        <v>0</v>
      </c>
      <c r="AU70" s="3">
        <f ca="1">IF(AU$5="",0,SUMIFS(INDIRECT($S$2&amp;$A70&amp;":"&amp;$A70),BP!$5:$5,AU$4))</f>
        <v>0</v>
      </c>
      <c r="AV70" s="3">
        <f ca="1">IF(AV$5="",0,SUMIFS(INDIRECT($S$2&amp;$A70&amp;":"&amp;$A70),BP!$5:$5,AV$4))</f>
        <v>0</v>
      </c>
      <c r="AW70" s="3">
        <f ca="1">IF(AW$5="",0,SUMIFS(INDIRECT($S$2&amp;$A70&amp;":"&amp;$A70),BP!$5:$5,AW$4))</f>
        <v>0</v>
      </c>
      <c r="AX70" s="3">
        <f ca="1">IF(AX$5="",0,SUMIFS(INDIRECT($S$2&amp;$A70&amp;":"&amp;$A70),BP!$5:$5,AX$4))</f>
        <v>0</v>
      </c>
      <c r="AY70" s="3">
        <f ca="1">IF(AY$5="",0,SUMIFS(INDIRECT($S$2&amp;$A70&amp;":"&amp;$A70),BP!$5:$5,AY$4))</f>
        <v>0</v>
      </c>
      <c r="AZ70" s="3">
        <f ca="1">IF(AZ$5="",0,SUMIFS(INDIRECT($S$2&amp;$A70&amp;":"&amp;$A70),BP!$5:$5,AZ$4))</f>
        <v>0</v>
      </c>
      <c r="BA70" s="3">
        <f ca="1">IF(BA$5="",0,SUMIFS(INDIRECT($S$2&amp;$A70&amp;":"&amp;$A70),BP!$5:$5,BA$4))</f>
        <v>0</v>
      </c>
      <c r="BB70" s="3">
        <f ca="1">IF(BB$5="",0,SUMIFS(INDIRECT($S$2&amp;$A70&amp;":"&amp;$A70),BP!$5:$5,BB$4))</f>
        <v>0</v>
      </c>
      <c r="BC70" s="3">
        <f ca="1">IF(BC$5="",0,SUMIFS(INDIRECT($S$2&amp;$A70&amp;":"&amp;$A70),BP!$5:$5,BC$4))</f>
        <v>0</v>
      </c>
      <c r="BD70" s="3">
        <f ca="1">IF(BD$5="",0,SUMIFS(INDIRECT($S$2&amp;$A70&amp;":"&amp;$A70),BP!$5:$5,BD$4))</f>
        <v>0</v>
      </c>
      <c r="BE70" s="3">
        <f ca="1">IF(BE$5="",0,SUMIFS(INDIRECT($S$2&amp;$A70&amp;":"&amp;$A70),BP!$5:$5,BE$4))</f>
        <v>0</v>
      </c>
      <c r="BF70" s="3">
        <f ca="1">IF(BF$5="",0,SUMIFS(INDIRECT($S$2&amp;$A70&amp;":"&amp;$A70),BP!$5:$5,BF$4))</f>
        <v>0</v>
      </c>
      <c r="BG70" s="3">
        <f ca="1">IF(BG$5="",0,SUMIFS(INDIRECT($S$2&amp;$A70&amp;":"&amp;$A70),BP!$5:$5,BG$4))</f>
        <v>0</v>
      </c>
      <c r="BH70" s="3">
        <f ca="1">IF(BH$5="",0,SUMIFS(INDIRECT($S$2&amp;$A70&amp;":"&amp;$A70),BP!$5:$5,BH$4))</f>
        <v>0</v>
      </c>
      <c r="BI70" s="3">
        <f ca="1">IF(BI$5="",0,SUMIFS(INDIRECT($S$2&amp;$A70&amp;":"&amp;$A70),BP!$5:$5,BI$4))</f>
        <v>0</v>
      </c>
      <c r="BJ70" s="3">
        <f>IF(BJ$5="",0,SUMIFS(BP!70:70,BP!$5:$5,BJ$4))</f>
        <v>0</v>
      </c>
      <c r="BK70" s="3">
        <f>IF(BK$5="",0,SUMIFS(BP!70:70,BP!$5:$5,BK$4))</f>
        <v>0</v>
      </c>
      <c r="BL70" s="3">
        <f>IF(BL$5="",0,SUMIFS(BP!70:70,BP!$5:$5,BL$4))</f>
        <v>0</v>
      </c>
      <c r="BM70" s="3">
        <f>IF(BM$5="",0,SUMIFS(BP!70:70,BP!$5:$5,BM$4))</f>
        <v>0</v>
      </c>
      <c r="BN70" s="3">
        <f>IF(BN$5="",0,SUMIFS(BP!70:70,BP!$5:$5,BN$4))</f>
        <v>0</v>
      </c>
      <c r="BO70" s="3">
        <f>IF(BO$5="",0,SUMIFS(BP!70:70,BP!$5:$5,BO$4))</f>
        <v>0</v>
      </c>
      <c r="BP70" s="3">
        <f>IF(BP$5="",0,SUMIFS(BP!70:70,BP!$5:$5,BP$4))</f>
        <v>0</v>
      </c>
      <c r="BQ70" s="3">
        <f>IF(BQ$5="",0,SUMIFS(BP!70:70,BP!$5:$5,BQ$4))</f>
        <v>0</v>
      </c>
      <c r="BR70" s="3">
        <f>IF(BR$5="",0,SUMIFS(BP!70:70,BP!$5:$5,BR$4))</f>
        <v>0</v>
      </c>
      <c r="BS70" s="3">
        <f>IF(BS$5="",0,SUMIFS(BP!70:70,BP!$5:$5,BS$4))</f>
        <v>0</v>
      </c>
      <c r="BT70" s="3">
        <f>IF(BT$5="",0,SUMIFS(BP!70:70,BP!$5:$5,BT$4))</f>
        <v>0</v>
      </c>
      <c r="BU70" s="3">
        <f>IF(BU$5="",0,SUMIFS(BP!70:70,BP!$5:$5,BU$4))</f>
        <v>12</v>
      </c>
      <c r="BV70" s="3">
        <f>IF(BV$5="",0,SUMIFS(BP!70:70,BP!$5:$5,BV$4))</f>
        <v>0</v>
      </c>
      <c r="BW70" s="3">
        <f>IF(BW$5="",0,SUMIFS(BP!70:70,BP!$5:$5,BW$4))</f>
        <v>0</v>
      </c>
      <c r="BX70" s="3">
        <f>IF(BX$5="",0,SUMIFS(BP!70:70,BP!$5:$5,BX$4))</f>
        <v>0</v>
      </c>
      <c r="BY70" s="3">
        <f>IF(BY$5="",0,SUMIFS(BP!70:70,BP!$5:$5,BY$4))</f>
        <v>0</v>
      </c>
      <c r="BZ70" s="3">
        <f>IF(BZ$5="",0,SUMIFS(BP!70:70,BP!$5:$5,BZ$4))</f>
        <v>0</v>
      </c>
      <c r="CA70" s="3">
        <f>IF(CA$5="",0,SUMIFS(BP!70:70,BP!$5:$5,CA$4))</f>
        <v>0</v>
      </c>
      <c r="CB70" s="3">
        <f>IF(CB$5="",0,SUMIFS(BP!70:70,BP!$5:$5,CB$4))</f>
        <v>0</v>
      </c>
      <c r="CC70" s="3">
        <f>IF(CC$5="",0,SUMIFS(BP!70:70,BP!$5:$5,CC$4))</f>
        <v>0</v>
      </c>
      <c r="CD70" s="3">
        <f>IF(CD$5="",0,SUMIFS(BP!70:70,BP!$5:$5,CD$4))</f>
        <v>0</v>
      </c>
      <c r="CE70" s="3">
        <f>IF(CE$5="",0,SUMIFS(BP!70:70,BP!$5:$5,CE$4))</f>
        <v>0</v>
      </c>
      <c r="CF70" s="3">
        <f>IF(CF$5="",0,SUMIFS(BP!70:70,BP!$5:$5,CF$4))</f>
        <v>0</v>
      </c>
      <c r="CG70" s="3">
        <f>IF(CG$5="",0,SUMIFS(BP!70:70,BP!$5:$5,CG$4))</f>
        <v>0</v>
      </c>
      <c r="CH70" s="3">
        <f>IF(CH$5="",0,SUMIFS(BP!70:70,BP!$5:$5,CH$4))</f>
        <v>0</v>
      </c>
      <c r="CI70" s="3">
        <f>IF(CI$5="",0,SUMIFS(BP!70:70,BP!$5:$5,CI$4))</f>
        <v>0</v>
      </c>
      <c r="CJ70" s="3">
        <f>IF(CJ$5="",0,SUMIFS(BP!70:70,BP!$5:$5,CJ$4))</f>
        <v>0</v>
      </c>
      <c r="CK70" s="3">
        <f>IF(CK$5="",0,SUMIFS(BP!70:70,BP!$5:$5,CK$4))</f>
        <v>0</v>
      </c>
      <c r="CL70" s="3">
        <f>IF(CL$5="",0,SUMIFS(BP!70:70,BP!$5:$5,CL$4))</f>
        <v>0</v>
      </c>
      <c r="CM70" s="3">
        <f>IF(CM$5="",0,SUMIFS(BP!70:70,BP!$5:$5,CM$4))</f>
        <v>0</v>
      </c>
      <c r="CN70" s="3">
        <f>IF(CN$5="",0,SUMIFS(BP!70:70,BP!$5:$5,CN$4))</f>
        <v>0</v>
      </c>
      <c r="CO70" s="3">
        <f>IF(CO$5="",0,SUMIFS(BP!70:70,BP!$5:$5,CO$4))</f>
        <v>0</v>
      </c>
      <c r="CP70" s="3">
        <f>IF(CP$5="",0,SUMIFS(BP!70:70,BP!$5:$5,CP$4))</f>
        <v>0</v>
      </c>
      <c r="CQ70" s="3">
        <f>IF(CQ$5="",0,SUMIFS(BP!70:70,BP!$5:$5,CQ$4))</f>
        <v>0</v>
      </c>
      <c r="CR70" s="3">
        <f>IF(CR$5="",0,SUMIFS(BP!70:70,BP!$5:$5,CR$4))</f>
        <v>0</v>
      </c>
      <c r="CS70" s="3">
        <f>IF(CS$5="",0,SUMIFS(BP!70:70,BP!$5:$5,CS$4))</f>
        <v>0</v>
      </c>
      <c r="CT70" s="3">
        <f>IF(CT$5="",0,SUMIFS(BP!70:70,BP!$5:$5,CT$4))</f>
        <v>0</v>
      </c>
    </row>
    <row r="71" spans="1:98" s="2" customFormat="1" ht="10.199999999999999" x14ac:dyDescent="0.2">
      <c r="A71" s="11">
        <f>ROW()</f>
        <v>71</v>
      </c>
      <c r="E71" s="15"/>
      <c r="W71" s="5"/>
      <c r="Z71" s="3">
        <f ca="1">IF(Z$5="",0,SUMIFS(INDIRECT($S$2&amp;$A71&amp;":"&amp;$A71),BP!$5:$5,Z$4))</f>
        <v>0</v>
      </c>
      <c r="AA71" s="3">
        <f ca="1">IF(AA$5="",0,SUMIFS(INDIRECT($S$2&amp;$A71&amp;":"&amp;$A71),BP!$5:$5,AA$4))</f>
        <v>0</v>
      </c>
      <c r="AB71" s="3">
        <f ca="1">IF(AB$5="",0,SUMIFS(INDIRECT($S$2&amp;$A71&amp;":"&amp;$A71),BP!$5:$5,AB$4))</f>
        <v>0</v>
      </c>
      <c r="AC71" s="3">
        <f ca="1">IF(AC$5="",0,SUMIFS(INDIRECT($S$2&amp;$A71&amp;":"&amp;$A71),BP!$5:$5,AC$4))</f>
        <v>0</v>
      </c>
      <c r="AD71" s="3">
        <f ca="1">IF(AD$5="",0,SUMIFS(INDIRECT($S$2&amp;$A71&amp;":"&amp;$A71),BP!$5:$5,AD$4))</f>
        <v>0</v>
      </c>
      <c r="AE71" s="3">
        <f ca="1">IF(AE$5="",0,SUMIFS(INDIRECT($S$2&amp;$A71&amp;":"&amp;$A71),BP!$5:$5,AE$4))</f>
        <v>0</v>
      </c>
      <c r="AF71" s="3">
        <f ca="1">IF(AF$5="",0,SUMIFS(INDIRECT($S$2&amp;$A71&amp;":"&amp;$A71),BP!$5:$5,AF$4))</f>
        <v>0</v>
      </c>
      <c r="AG71" s="3">
        <f ca="1">IF(AG$5="",0,SUMIFS(INDIRECT($S$2&amp;$A71&amp;":"&amp;$A71),BP!$5:$5,AG$4))</f>
        <v>0</v>
      </c>
      <c r="AH71" s="3">
        <f ca="1">IF(AH$5="",0,SUMIFS(INDIRECT($S$2&amp;$A71&amp;":"&amp;$A71),BP!$5:$5,AH$4))</f>
        <v>0</v>
      </c>
      <c r="AI71" s="3">
        <f ca="1">IF(AI$5="",0,SUMIFS(INDIRECT($S$2&amp;$A71&amp;":"&amp;$A71),BP!$5:$5,AI$4))</f>
        <v>0</v>
      </c>
      <c r="AJ71" s="3">
        <f ca="1">IF(AJ$5="",0,SUMIFS(INDIRECT($S$2&amp;$A71&amp;":"&amp;$A71),BP!$5:$5,AJ$4))</f>
        <v>0</v>
      </c>
      <c r="AK71" s="3">
        <f ca="1">IF(AK$5="",0,SUMIFS(INDIRECT($S$2&amp;$A71&amp;":"&amp;$A71),BP!$5:$5,AK$4))</f>
        <v>0</v>
      </c>
      <c r="AL71" s="3">
        <f ca="1">IF(AL$5="",0,SUMIFS(INDIRECT($S$2&amp;$A71&amp;":"&amp;$A71),BP!$5:$5,AL$4))</f>
        <v>0</v>
      </c>
      <c r="AM71" s="3">
        <f ca="1">IF(AM$5="",0,SUMIFS(INDIRECT($S$2&amp;$A71&amp;":"&amp;$A71),BP!$5:$5,AM$4))</f>
        <v>0</v>
      </c>
      <c r="AN71" s="3">
        <f ca="1">IF(AN$5="",0,SUMIFS(INDIRECT($S$2&amp;$A71&amp;":"&amp;$A71),BP!$5:$5,AN$4))</f>
        <v>0</v>
      </c>
      <c r="AO71" s="3">
        <f ca="1">IF(AO$5="",0,SUMIFS(INDIRECT($S$2&amp;$A71&amp;":"&amp;$A71),BP!$5:$5,AO$4))</f>
        <v>0</v>
      </c>
      <c r="AP71" s="3">
        <f ca="1">IF(AP$5="",0,SUMIFS(INDIRECT($S$2&amp;$A71&amp;":"&amp;$A71),BP!$5:$5,AP$4))</f>
        <v>0</v>
      </c>
      <c r="AQ71" s="3">
        <f ca="1">IF(AQ$5="",0,SUMIFS(INDIRECT($S$2&amp;$A71&amp;":"&amp;$A71),BP!$5:$5,AQ$4))</f>
        <v>0</v>
      </c>
      <c r="AR71" s="3">
        <f ca="1">IF(AR$5="",0,SUMIFS(INDIRECT($S$2&amp;$A71&amp;":"&amp;$A71),BP!$5:$5,AR$4))</f>
        <v>0</v>
      </c>
      <c r="AS71" s="3">
        <f ca="1">IF(AS$5="",0,SUMIFS(INDIRECT($S$2&amp;$A71&amp;":"&amp;$A71),BP!$5:$5,AS$4))</f>
        <v>0</v>
      </c>
      <c r="AT71" s="3">
        <f ca="1">IF(AT$5="",0,SUMIFS(INDIRECT($S$2&amp;$A71&amp;":"&amp;$A71),BP!$5:$5,AT$4))</f>
        <v>0</v>
      </c>
      <c r="AU71" s="3">
        <f ca="1">IF(AU$5="",0,SUMIFS(INDIRECT($S$2&amp;$A71&amp;":"&amp;$A71),BP!$5:$5,AU$4))</f>
        <v>0</v>
      </c>
      <c r="AV71" s="3">
        <f ca="1">IF(AV$5="",0,SUMIFS(INDIRECT($S$2&amp;$A71&amp;":"&amp;$A71),BP!$5:$5,AV$4))</f>
        <v>0</v>
      </c>
      <c r="AW71" s="3">
        <f ca="1">IF(AW$5="",0,SUMIFS(INDIRECT($S$2&amp;$A71&amp;":"&amp;$A71),BP!$5:$5,AW$4))</f>
        <v>0</v>
      </c>
      <c r="AX71" s="3">
        <f ca="1">IF(AX$5="",0,SUMIFS(INDIRECT($S$2&amp;$A71&amp;":"&amp;$A71),BP!$5:$5,AX$4))</f>
        <v>0</v>
      </c>
      <c r="AY71" s="3">
        <f ca="1">IF(AY$5="",0,SUMIFS(INDIRECT($S$2&amp;$A71&amp;":"&amp;$A71),BP!$5:$5,AY$4))</f>
        <v>0</v>
      </c>
      <c r="AZ71" s="3">
        <f ca="1">IF(AZ$5="",0,SUMIFS(INDIRECT($S$2&amp;$A71&amp;":"&amp;$A71),BP!$5:$5,AZ$4))</f>
        <v>0</v>
      </c>
      <c r="BA71" s="3">
        <f ca="1">IF(BA$5="",0,SUMIFS(INDIRECT($S$2&amp;$A71&amp;":"&amp;$A71),BP!$5:$5,BA$4))</f>
        <v>0</v>
      </c>
      <c r="BB71" s="3">
        <f ca="1">IF(BB$5="",0,SUMIFS(INDIRECT($S$2&amp;$A71&amp;":"&amp;$A71),BP!$5:$5,BB$4))</f>
        <v>0</v>
      </c>
      <c r="BC71" s="3">
        <f ca="1">IF(BC$5="",0,SUMIFS(INDIRECT($S$2&amp;$A71&amp;":"&amp;$A71),BP!$5:$5,BC$4))</f>
        <v>0</v>
      </c>
      <c r="BD71" s="3">
        <f ca="1">IF(BD$5="",0,SUMIFS(INDIRECT($S$2&amp;$A71&amp;":"&amp;$A71),BP!$5:$5,BD$4))</f>
        <v>0</v>
      </c>
      <c r="BE71" s="3">
        <f ca="1">IF(BE$5="",0,SUMIFS(INDIRECT($S$2&amp;$A71&amp;":"&amp;$A71),BP!$5:$5,BE$4))</f>
        <v>0</v>
      </c>
      <c r="BF71" s="3">
        <f ca="1">IF(BF$5="",0,SUMIFS(INDIRECT($S$2&amp;$A71&amp;":"&amp;$A71),BP!$5:$5,BF$4))</f>
        <v>0</v>
      </c>
      <c r="BG71" s="3">
        <f ca="1">IF(BG$5="",0,SUMIFS(INDIRECT($S$2&amp;$A71&amp;":"&amp;$A71),BP!$5:$5,BG$4))</f>
        <v>0</v>
      </c>
      <c r="BH71" s="3">
        <f ca="1">IF(BH$5="",0,SUMIFS(INDIRECT($S$2&amp;$A71&amp;":"&amp;$A71),BP!$5:$5,BH$4))</f>
        <v>0</v>
      </c>
      <c r="BI71" s="3">
        <f ca="1">IF(BI$5="",0,SUMIFS(INDIRECT($S$2&amp;$A71&amp;":"&amp;$A71),BP!$5:$5,BI$4))</f>
        <v>0</v>
      </c>
      <c r="BJ71" s="3">
        <f>IF(BJ$5="",0,SUMIFS(BP!71:71,BP!$5:$5,BJ$4))</f>
        <v>0</v>
      </c>
      <c r="BK71" s="3">
        <f>IF(BK$5="",0,SUMIFS(BP!71:71,BP!$5:$5,BK$4))</f>
        <v>0</v>
      </c>
      <c r="BL71" s="3">
        <f>IF(BL$5="",0,SUMIFS(BP!71:71,BP!$5:$5,BL$4))</f>
        <v>0</v>
      </c>
      <c r="BM71" s="3">
        <f>IF(BM$5="",0,SUMIFS(BP!71:71,BP!$5:$5,BM$4))</f>
        <v>0</v>
      </c>
      <c r="BN71" s="3">
        <f>IF(BN$5="",0,SUMIFS(BP!71:71,BP!$5:$5,BN$4))</f>
        <v>0</v>
      </c>
      <c r="BO71" s="3">
        <f>IF(BO$5="",0,SUMIFS(BP!71:71,BP!$5:$5,BO$4))</f>
        <v>0</v>
      </c>
      <c r="BP71" s="3">
        <f>IF(BP$5="",0,SUMIFS(BP!71:71,BP!$5:$5,BP$4))</f>
        <v>0</v>
      </c>
      <c r="BQ71" s="3">
        <f>IF(BQ$5="",0,SUMIFS(BP!71:71,BP!$5:$5,BQ$4))</f>
        <v>0</v>
      </c>
      <c r="BR71" s="3">
        <f>IF(BR$5="",0,SUMIFS(BP!71:71,BP!$5:$5,BR$4))</f>
        <v>0</v>
      </c>
      <c r="BS71" s="3">
        <f>IF(BS$5="",0,SUMIFS(BP!71:71,BP!$5:$5,BS$4))</f>
        <v>0</v>
      </c>
      <c r="BT71" s="3">
        <f>IF(BT$5="",0,SUMIFS(BP!71:71,BP!$5:$5,BT$4))</f>
        <v>14</v>
      </c>
      <c r="BU71" s="3">
        <f>IF(BU$5="",0,SUMIFS(BP!71:71,BP!$5:$5,BU$4))</f>
        <v>0</v>
      </c>
      <c r="BV71" s="3">
        <f>IF(BV$5="",0,SUMIFS(BP!71:71,BP!$5:$5,BV$4))</f>
        <v>0</v>
      </c>
      <c r="BW71" s="3">
        <f>IF(BW$5="",0,SUMIFS(BP!71:71,BP!$5:$5,BW$4))</f>
        <v>0</v>
      </c>
      <c r="BX71" s="3">
        <f>IF(BX$5="",0,SUMIFS(BP!71:71,BP!$5:$5,BX$4))</f>
        <v>0</v>
      </c>
      <c r="BY71" s="3">
        <f>IF(BY$5="",0,SUMIFS(BP!71:71,BP!$5:$5,BY$4))</f>
        <v>0</v>
      </c>
      <c r="BZ71" s="3">
        <f>IF(BZ$5="",0,SUMIFS(BP!71:71,BP!$5:$5,BZ$4))</f>
        <v>0</v>
      </c>
      <c r="CA71" s="3">
        <f>IF(CA$5="",0,SUMIFS(BP!71:71,BP!$5:$5,CA$4))</f>
        <v>0</v>
      </c>
      <c r="CB71" s="3">
        <f>IF(CB$5="",0,SUMIFS(BP!71:71,BP!$5:$5,CB$4))</f>
        <v>0</v>
      </c>
      <c r="CC71" s="3">
        <f>IF(CC$5="",0,SUMIFS(BP!71:71,BP!$5:$5,CC$4))</f>
        <v>0</v>
      </c>
      <c r="CD71" s="3">
        <f>IF(CD$5="",0,SUMIFS(BP!71:71,BP!$5:$5,CD$4))</f>
        <v>0</v>
      </c>
      <c r="CE71" s="3">
        <f>IF(CE$5="",0,SUMIFS(BP!71:71,BP!$5:$5,CE$4))</f>
        <v>0</v>
      </c>
      <c r="CF71" s="3">
        <f>IF(CF$5="",0,SUMIFS(BP!71:71,BP!$5:$5,CF$4))</f>
        <v>0</v>
      </c>
      <c r="CG71" s="3">
        <f>IF(CG$5="",0,SUMIFS(BP!71:71,BP!$5:$5,CG$4))</f>
        <v>0</v>
      </c>
      <c r="CH71" s="3">
        <f>IF(CH$5="",0,SUMIFS(BP!71:71,BP!$5:$5,CH$4))</f>
        <v>0</v>
      </c>
      <c r="CI71" s="3">
        <f>IF(CI$5="",0,SUMIFS(BP!71:71,BP!$5:$5,CI$4))</f>
        <v>0</v>
      </c>
      <c r="CJ71" s="3">
        <f>IF(CJ$5="",0,SUMIFS(BP!71:71,BP!$5:$5,CJ$4))</f>
        <v>0</v>
      </c>
      <c r="CK71" s="3">
        <f>IF(CK$5="",0,SUMIFS(BP!71:71,BP!$5:$5,CK$4))</f>
        <v>0</v>
      </c>
      <c r="CL71" s="3">
        <f>IF(CL$5="",0,SUMIFS(BP!71:71,BP!$5:$5,CL$4))</f>
        <v>0</v>
      </c>
      <c r="CM71" s="3">
        <f>IF(CM$5="",0,SUMIFS(BP!71:71,BP!$5:$5,CM$4))</f>
        <v>0</v>
      </c>
      <c r="CN71" s="3">
        <f>IF(CN$5="",0,SUMIFS(BP!71:71,BP!$5:$5,CN$4))</f>
        <v>0</v>
      </c>
      <c r="CO71" s="3">
        <f>IF(CO$5="",0,SUMIFS(BP!71:71,BP!$5:$5,CO$4))</f>
        <v>0</v>
      </c>
      <c r="CP71" s="3">
        <f>IF(CP$5="",0,SUMIFS(BP!71:71,BP!$5:$5,CP$4))</f>
        <v>0</v>
      </c>
      <c r="CQ71" s="3">
        <f>IF(CQ$5="",0,SUMIFS(BP!71:71,BP!$5:$5,CQ$4))</f>
        <v>0</v>
      </c>
      <c r="CR71" s="3">
        <f>IF(CR$5="",0,SUMIFS(BP!71:71,BP!$5:$5,CR$4))</f>
        <v>0</v>
      </c>
      <c r="CS71" s="3">
        <f>IF(CS$5="",0,SUMIFS(BP!71:71,BP!$5:$5,CS$4))</f>
        <v>0</v>
      </c>
      <c r="CT71" s="3">
        <f>IF(CT$5="",0,SUMIFS(BP!71:71,BP!$5:$5,CT$4))</f>
        <v>0</v>
      </c>
    </row>
    <row r="72" spans="1:98" s="2" customFormat="1" ht="10.199999999999999" x14ac:dyDescent="0.2">
      <c r="A72" s="11">
        <f>ROW()</f>
        <v>72</v>
      </c>
      <c r="E72" s="15"/>
      <c r="W72" s="5"/>
      <c r="Z72" s="3">
        <f ca="1">IF(Z$5="",0,SUMIFS(INDIRECT($S$2&amp;$A72&amp;":"&amp;$A72),BP!$5:$5,Z$4))</f>
        <v>0</v>
      </c>
      <c r="AA72" s="3">
        <f ca="1">IF(AA$5="",0,SUMIFS(INDIRECT($S$2&amp;$A72&amp;":"&amp;$A72),BP!$5:$5,AA$4))</f>
        <v>0</v>
      </c>
      <c r="AB72" s="3">
        <f ca="1">IF(AB$5="",0,SUMIFS(INDIRECT($S$2&amp;$A72&amp;":"&amp;$A72),BP!$5:$5,AB$4))</f>
        <v>0</v>
      </c>
      <c r="AC72" s="3">
        <f ca="1">IF(AC$5="",0,SUMIFS(INDIRECT($S$2&amp;$A72&amp;":"&amp;$A72),BP!$5:$5,AC$4))</f>
        <v>0</v>
      </c>
      <c r="AD72" s="3">
        <f ca="1">IF(AD$5="",0,SUMIFS(INDIRECT($S$2&amp;$A72&amp;":"&amp;$A72),BP!$5:$5,AD$4))</f>
        <v>0</v>
      </c>
      <c r="AE72" s="3">
        <f ca="1">IF(AE$5="",0,SUMIFS(INDIRECT($S$2&amp;$A72&amp;":"&amp;$A72),BP!$5:$5,AE$4))</f>
        <v>0</v>
      </c>
      <c r="AF72" s="3">
        <f ca="1">IF(AF$5="",0,SUMIFS(INDIRECT($S$2&amp;$A72&amp;":"&amp;$A72),BP!$5:$5,AF$4))</f>
        <v>0</v>
      </c>
      <c r="AG72" s="3">
        <f ca="1">IF(AG$5="",0,SUMIFS(INDIRECT($S$2&amp;$A72&amp;":"&amp;$A72),BP!$5:$5,AG$4))</f>
        <v>0</v>
      </c>
      <c r="AH72" s="3">
        <f ca="1">IF(AH$5="",0,SUMIFS(INDIRECT($S$2&amp;$A72&amp;":"&amp;$A72),BP!$5:$5,AH$4))</f>
        <v>0</v>
      </c>
      <c r="AI72" s="3">
        <f ca="1">IF(AI$5="",0,SUMIFS(INDIRECT($S$2&amp;$A72&amp;":"&amp;$A72),BP!$5:$5,AI$4))</f>
        <v>0</v>
      </c>
      <c r="AJ72" s="3">
        <f ca="1">IF(AJ$5="",0,SUMIFS(INDIRECT($S$2&amp;$A72&amp;":"&amp;$A72),BP!$5:$5,AJ$4))</f>
        <v>0</v>
      </c>
      <c r="AK72" s="3">
        <f ca="1">IF(AK$5="",0,SUMIFS(INDIRECT($S$2&amp;$A72&amp;":"&amp;$A72),BP!$5:$5,AK$4))</f>
        <v>0</v>
      </c>
      <c r="AL72" s="3">
        <f ca="1">IF(AL$5="",0,SUMIFS(INDIRECT($S$2&amp;$A72&amp;":"&amp;$A72),BP!$5:$5,AL$4))</f>
        <v>0</v>
      </c>
      <c r="AM72" s="3">
        <f ca="1">IF(AM$5="",0,SUMIFS(INDIRECT($S$2&amp;$A72&amp;":"&amp;$A72),BP!$5:$5,AM$4))</f>
        <v>0</v>
      </c>
      <c r="AN72" s="3">
        <f ca="1">IF(AN$5="",0,SUMIFS(INDIRECT($S$2&amp;$A72&amp;":"&amp;$A72),BP!$5:$5,AN$4))</f>
        <v>0</v>
      </c>
      <c r="AO72" s="3">
        <f ca="1">IF(AO$5="",0,SUMIFS(INDIRECT($S$2&amp;$A72&amp;":"&amp;$A72),BP!$5:$5,AO$4))</f>
        <v>0</v>
      </c>
      <c r="AP72" s="3">
        <f ca="1">IF(AP$5="",0,SUMIFS(INDIRECT($S$2&amp;$A72&amp;":"&amp;$A72),BP!$5:$5,AP$4))</f>
        <v>0</v>
      </c>
      <c r="AQ72" s="3">
        <f ca="1">IF(AQ$5="",0,SUMIFS(INDIRECT($S$2&amp;$A72&amp;":"&amp;$A72),BP!$5:$5,AQ$4))</f>
        <v>0</v>
      </c>
      <c r="AR72" s="3">
        <f ca="1">IF(AR$5="",0,SUMIFS(INDIRECT($S$2&amp;$A72&amp;":"&amp;$A72),BP!$5:$5,AR$4))</f>
        <v>0</v>
      </c>
      <c r="AS72" s="3">
        <f ca="1">IF(AS$5="",0,SUMIFS(INDIRECT($S$2&amp;$A72&amp;":"&amp;$A72),BP!$5:$5,AS$4))</f>
        <v>0</v>
      </c>
      <c r="AT72" s="3">
        <f ca="1">IF(AT$5="",0,SUMIFS(INDIRECT($S$2&amp;$A72&amp;":"&amp;$A72),BP!$5:$5,AT$4))</f>
        <v>0</v>
      </c>
      <c r="AU72" s="3">
        <f ca="1">IF(AU$5="",0,SUMIFS(INDIRECT($S$2&amp;$A72&amp;":"&amp;$A72),BP!$5:$5,AU$4))</f>
        <v>0</v>
      </c>
      <c r="AV72" s="3">
        <f ca="1">IF(AV$5="",0,SUMIFS(INDIRECT($S$2&amp;$A72&amp;":"&amp;$A72),BP!$5:$5,AV$4))</f>
        <v>0</v>
      </c>
      <c r="AW72" s="3">
        <f ca="1">IF(AW$5="",0,SUMIFS(INDIRECT($S$2&amp;$A72&amp;":"&amp;$A72),BP!$5:$5,AW$4))</f>
        <v>0</v>
      </c>
      <c r="AX72" s="3">
        <f ca="1">IF(AX$5="",0,SUMIFS(INDIRECT($S$2&amp;$A72&amp;":"&amp;$A72),BP!$5:$5,AX$4))</f>
        <v>0</v>
      </c>
      <c r="AY72" s="3">
        <f ca="1">IF(AY$5="",0,SUMIFS(INDIRECT($S$2&amp;$A72&amp;":"&amp;$A72),BP!$5:$5,AY$4))</f>
        <v>0</v>
      </c>
      <c r="AZ72" s="3">
        <f ca="1">IF(AZ$5="",0,SUMIFS(INDIRECT($S$2&amp;$A72&amp;":"&amp;$A72),BP!$5:$5,AZ$4))</f>
        <v>0</v>
      </c>
      <c r="BA72" s="3">
        <f ca="1">IF(BA$5="",0,SUMIFS(INDIRECT($S$2&amp;$A72&amp;":"&amp;$A72),BP!$5:$5,BA$4))</f>
        <v>0</v>
      </c>
      <c r="BB72" s="3">
        <f ca="1">IF(BB$5="",0,SUMIFS(INDIRECT($S$2&amp;$A72&amp;":"&amp;$A72),BP!$5:$5,BB$4))</f>
        <v>0</v>
      </c>
      <c r="BC72" s="3">
        <f ca="1">IF(BC$5="",0,SUMIFS(INDIRECT($S$2&amp;$A72&amp;":"&amp;$A72),BP!$5:$5,BC$4))</f>
        <v>0</v>
      </c>
      <c r="BD72" s="3">
        <f ca="1">IF(BD$5="",0,SUMIFS(INDIRECT($S$2&amp;$A72&amp;":"&amp;$A72),BP!$5:$5,BD$4))</f>
        <v>0</v>
      </c>
      <c r="BE72" s="3">
        <f ca="1">IF(BE$5="",0,SUMIFS(INDIRECT($S$2&amp;$A72&amp;":"&amp;$A72),BP!$5:$5,BE$4))</f>
        <v>0</v>
      </c>
      <c r="BF72" s="3">
        <f ca="1">IF(BF$5="",0,SUMIFS(INDIRECT($S$2&amp;$A72&amp;":"&amp;$A72),BP!$5:$5,BF$4))</f>
        <v>0</v>
      </c>
      <c r="BG72" s="3">
        <f ca="1">IF(BG$5="",0,SUMIFS(INDIRECT($S$2&amp;$A72&amp;":"&amp;$A72),BP!$5:$5,BG$4))</f>
        <v>0</v>
      </c>
      <c r="BH72" s="3">
        <f ca="1">IF(BH$5="",0,SUMIFS(INDIRECT($S$2&amp;$A72&amp;":"&amp;$A72),BP!$5:$5,BH$4))</f>
        <v>0</v>
      </c>
      <c r="BI72" s="3">
        <f ca="1">IF(BI$5="",0,SUMIFS(INDIRECT($S$2&amp;$A72&amp;":"&amp;$A72),BP!$5:$5,BI$4))</f>
        <v>0</v>
      </c>
      <c r="BJ72" s="3">
        <f>IF(BJ$5="",0,SUMIFS(BP!72:72,BP!$5:$5,BJ$4))</f>
        <v>0</v>
      </c>
      <c r="BK72" s="3">
        <f>IF(BK$5="",0,SUMIFS(BP!72:72,BP!$5:$5,BK$4))</f>
        <v>0</v>
      </c>
      <c r="BL72" s="3">
        <f>IF(BL$5="",0,SUMIFS(BP!72:72,BP!$5:$5,BL$4))</f>
        <v>0</v>
      </c>
      <c r="BM72" s="3">
        <f>IF(BM$5="",0,SUMIFS(BP!72:72,BP!$5:$5,BM$4))</f>
        <v>0</v>
      </c>
      <c r="BN72" s="3">
        <f>IF(BN$5="",0,SUMIFS(BP!72:72,BP!$5:$5,BN$4))</f>
        <v>0</v>
      </c>
      <c r="BO72" s="3">
        <f>IF(BO$5="",0,SUMIFS(BP!72:72,BP!$5:$5,BO$4))</f>
        <v>0</v>
      </c>
      <c r="BP72" s="3">
        <f>IF(BP$5="",0,SUMIFS(BP!72:72,BP!$5:$5,BP$4))</f>
        <v>0</v>
      </c>
      <c r="BQ72" s="3">
        <f>IF(BQ$5="",0,SUMIFS(BP!72:72,BP!$5:$5,BQ$4))</f>
        <v>0</v>
      </c>
      <c r="BR72" s="3">
        <f>IF(BR$5="",0,SUMIFS(BP!72:72,BP!$5:$5,BR$4))</f>
        <v>0</v>
      </c>
      <c r="BS72" s="3">
        <f>IF(BS$5="",0,SUMIFS(BP!72:72,BP!$5:$5,BS$4))</f>
        <v>0</v>
      </c>
      <c r="BT72" s="3">
        <f>IF(BT$5="",0,SUMIFS(BP!72:72,BP!$5:$5,BT$4))</f>
        <v>0</v>
      </c>
      <c r="BU72" s="3">
        <f>IF(BU$5="",0,SUMIFS(BP!72:72,BP!$5:$5,BU$4))</f>
        <v>0</v>
      </c>
      <c r="BV72" s="3">
        <f>IF(BV$5="",0,SUMIFS(BP!72:72,BP!$5:$5,BV$4))</f>
        <v>0</v>
      </c>
      <c r="BW72" s="3">
        <f>IF(BW$5="",0,SUMIFS(BP!72:72,BP!$5:$5,BW$4))</f>
        <v>0</v>
      </c>
      <c r="BX72" s="3">
        <f>IF(BX$5="",0,SUMIFS(BP!72:72,BP!$5:$5,BX$4))</f>
        <v>0</v>
      </c>
      <c r="BY72" s="3">
        <f>IF(BY$5="",0,SUMIFS(BP!72:72,BP!$5:$5,BY$4))</f>
        <v>0</v>
      </c>
      <c r="BZ72" s="3">
        <f>IF(BZ$5="",0,SUMIFS(BP!72:72,BP!$5:$5,BZ$4))</f>
        <v>0</v>
      </c>
      <c r="CA72" s="3">
        <f>IF(CA$5="",0,SUMIFS(BP!72:72,BP!$5:$5,CA$4))</f>
        <v>0</v>
      </c>
      <c r="CB72" s="3">
        <f>IF(CB$5="",0,SUMIFS(BP!72:72,BP!$5:$5,CB$4))</f>
        <v>0</v>
      </c>
      <c r="CC72" s="3">
        <f>IF(CC$5="",0,SUMIFS(BP!72:72,BP!$5:$5,CC$4))</f>
        <v>0</v>
      </c>
      <c r="CD72" s="3">
        <f>IF(CD$5="",0,SUMIFS(BP!72:72,BP!$5:$5,CD$4))</f>
        <v>0</v>
      </c>
      <c r="CE72" s="3">
        <f>IF(CE$5="",0,SUMIFS(BP!72:72,BP!$5:$5,CE$4))</f>
        <v>0</v>
      </c>
      <c r="CF72" s="3">
        <f>IF(CF$5="",0,SUMIFS(BP!72:72,BP!$5:$5,CF$4))</f>
        <v>0</v>
      </c>
      <c r="CG72" s="3">
        <f>IF(CG$5="",0,SUMIFS(BP!72:72,BP!$5:$5,CG$4))</f>
        <v>0</v>
      </c>
      <c r="CH72" s="3">
        <f>IF(CH$5="",0,SUMIFS(BP!72:72,BP!$5:$5,CH$4))</f>
        <v>0</v>
      </c>
      <c r="CI72" s="3">
        <f>IF(CI$5="",0,SUMIFS(BP!72:72,BP!$5:$5,CI$4))</f>
        <v>0</v>
      </c>
      <c r="CJ72" s="3">
        <f>IF(CJ$5="",0,SUMIFS(BP!72:72,BP!$5:$5,CJ$4))</f>
        <v>0</v>
      </c>
      <c r="CK72" s="3">
        <f>IF(CK$5="",0,SUMIFS(BP!72:72,BP!$5:$5,CK$4))</f>
        <v>0</v>
      </c>
      <c r="CL72" s="3">
        <f>IF(CL$5="",0,SUMIFS(BP!72:72,BP!$5:$5,CL$4))</f>
        <v>0</v>
      </c>
      <c r="CM72" s="3">
        <f>IF(CM$5="",0,SUMIFS(BP!72:72,BP!$5:$5,CM$4))</f>
        <v>0</v>
      </c>
      <c r="CN72" s="3">
        <f>IF(CN$5="",0,SUMIFS(BP!72:72,BP!$5:$5,CN$4))</f>
        <v>0</v>
      </c>
      <c r="CO72" s="3">
        <f>IF(CO$5="",0,SUMIFS(BP!72:72,BP!$5:$5,CO$4))</f>
        <v>0</v>
      </c>
      <c r="CP72" s="3">
        <f>IF(CP$5="",0,SUMIFS(BP!72:72,BP!$5:$5,CP$4))</f>
        <v>0</v>
      </c>
      <c r="CQ72" s="3">
        <f>IF(CQ$5="",0,SUMIFS(BP!72:72,BP!$5:$5,CQ$4))</f>
        <v>0</v>
      </c>
      <c r="CR72" s="3">
        <f>IF(CR$5="",0,SUMIFS(BP!72:72,BP!$5:$5,CR$4))</f>
        <v>0</v>
      </c>
      <c r="CS72" s="3">
        <f>IF(CS$5="",0,SUMIFS(BP!72:72,BP!$5:$5,CS$4))</f>
        <v>0</v>
      </c>
      <c r="CT72" s="3">
        <f>IF(CT$5="",0,SUMIFS(BP!72:72,BP!$5:$5,CT$4))</f>
        <v>0</v>
      </c>
    </row>
    <row r="73" spans="1:98" s="2" customFormat="1" ht="10.199999999999999" x14ac:dyDescent="0.2">
      <c r="A73" s="11">
        <f>ROW()</f>
        <v>73</v>
      </c>
      <c r="E73" s="15"/>
      <c r="W73" s="5"/>
      <c r="Z73" s="3">
        <f ca="1">IF(Z$5="",0,SUMIFS(INDIRECT($S$2&amp;$A73&amp;":"&amp;$A73),BP!$5:$5,Z$4))</f>
        <v>0</v>
      </c>
      <c r="AA73" s="3">
        <f ca="1">IF(AA$5="",0,SUMIFS(INDIRECT($S$2&amp;$A73&amp;":"&amp;$A73),BP!$5:$5,AA$4))</f>
        <v>0</v>
      </c>
      <c r="AB73" s="3">
        <f ca="1">IF(AB$5="",0,SUMIFS(INDIRECT($S$2&amp;$A73&amp;":"&amp;$A73),BP!$5:$5,AB$4))</f>
        <v>0</v>
      </c>
      <c r="AC73" s="3">
        <f ca="1">IF(AC$5="",0,SUMIFS(INDIRECT($S$2&amp;$A73&amp;":"&amp;$A73),BP!$5:$5,AC$4))</f>
        <v>0</v>
      </c>
      <c r="AD73" s="3">
        <f ca="1">IF(AD$5="",0,SUMIFS(INDIRECT($S$2&amp;$A73&amp;":"&amp;$A73),BP!$5:$5,AD$4))</f>
        <v>0</v>
      </c>
      <c r="AE73" s="3">
        <f ca="1">IF(AE$5="",0,SUMIFS(INDIRECT($S$2&amp;$A73&amp;":"&amp;$A73),BP!$5:$5,AE$4))</f>
        <v>0</v>
      </c>
      <c r="AF73" s="3">
        <f ca="1">IF(AF$5="",0,SUMIFS(INDIRECT($S$2&amp;$A73&amp;":"&amp;$A73),BP!$5:$5,AF$4))</f>
        <v>0</v>
      </c>
      <c r="AG73" s="3">
        <f ca="1">IF(AG$5="",0,SUMIFS(INDIRECT($S$2&amp;$A73&amp;":"&amp;$A73),BP!$5:$5,AG$4))</f>
        <v>0</v>
      </c>
      <c r="AH73" s="3">
        <f ca="1">IF(AH$5="",0,SUMIFS(INDIRECT($S$2&amp;$A73&amp;":"&amp;$A73),BP!$5:$5,AH$4))</f>
        <v>0</v>
      </c>
      <c r="AI73" s="3">
        <f ca="1">IF(AI$5="",0,SUMIFS(INDIRECT($S$2&amp;$A73&amp;":"&amp;$A73),BP!$5:$5,AI$4))</f>
        <v>0</v>
      </c>
      <c r="AJ73" s="3">
        <f ca="1">IF(AJ$5="",0,SUMIFS(INDIRECT($S$2&amp;$A73&amp;":"&amp;$A73),BP!$5:$5,AJ$4))</f>
        <v>0</v>
      </c>
      <c r="AK73" s="3">
        <f ca="1">IF(AK$5="",0,SUMIFS(INDIRECT($S$2&amp;$A73&amp;":"&amp;$A73),BP!$5:$5,AK$4))</f>
        <v>0</v>
      </c>
      <c r="AL73" s="3">
        <f ca="1">IF(AL$5="",0,SUMIFS(INDIRECT($S$2&amp;$A73&amp;":"&amp;$A73),BP!$5:$5,AL$4))</f>
        <v>0</v>
      </c>
      <c r="AM73" s="3">
        <f ca="1">IF(AM$5="",0,SUMIFS(INDIRECT($S$2&amp;$A73&amp;":"&amp;$A73),BP!$5:$5,AM$4))</f>
        <v>0</v>
      </c>
      <c r="AN73" s="3">
        <f ca="1">IF(AN$5="",0,SUMIFS(INDIRECT($S$2&amp;$A73&amp;":"&amp;$A73),BP!$5:$5,AN$4))</f>
        <v>0</v>
      </c>
      <c r="AO73" s="3">
        <f ca="1">IF(AO$5="",0,SUMIFS(INDIRECT($S$2&amp;$A73&amp;":"&amp;$A73),BP!$5:$5,AO$4))</f>
        <v>0</v>
      </c>
      <c r="AP73" s="3">
        <f ca="1">IF(AP$5="",0,SUMIFS(INDIRECT($S$2&amp;$A73&amp;":"&amp;$A73),BP!$5:$5,AP$4))</f>
        <v>0</v>
      </c>
      <c r="AQ73" s="3">
        <f ca="1">IF(AQ$5="",0,SUMIFS(INDIRECT($S$2&amp;$A73&amp;":"&amp;$A73),BP!$5:$5,AQ$4))</f>
        <v>0</v>
      </c>
      <c r="AR73" s="3">
        <f ca="1">IF(AR$5="",0,SUMIFS(INDIRECT($S$2&amp;$A73&amp;":"&amp;$A73),BP!$5:$5,AR$4))</f>
        <v>0</v>
      </c>
      <c r="AS73" s="3">
        <f ca="1">IF(AS$5="",0,SUMIFS(INDIRECT($S$2&amp;$A73&amp;":"&amp;$A73),BP!$5:$5,AS$4))</f>
        <v>0</v>
      </c>
      <c r="AT73" s="3">
        <f ca="1">IF(AT$5="",0,SUMIFS(INDIRECT($S$2&amp;$A73&amp;":"&amp;$A73),BP!$5:$5,AT$4))</f>
        <v>0</v>
      </c>
      <c r="AU73" s="3">
        <f ca="1">IF(AU$5="",0,SUMIFS(INDIRECT($S$2&amp;$A73&amp;":"&amp;$A73),BP!$5:$5,AU$4))</f>
        <v>0</v>
      </c>
      <c r="AV73" s="3">
        <f ca="1">IF(AV$5="",0,SUMIFS(INDIRECT($S$2&amp;$A73&amp;":"&amp;$A73),BP!$5:$5,AV$4))</f>
        <v>0</v>
      </c>
      <c r="AW73" s="3">
        <f ca="1">IF(AW$5="",0,SUMIFS(INDIRECT($S$2&amp;$A73&amp;":"&amp;$A73),BP!$5:$5,AW$4))</f>
        <v>0</v>
      </c>
      <c r="AX73" s="3">
        <f ca="1">IF(AX$5="",0,SUMIFS(INDIRECT($S$2&amp;$A73&amp;":"&amp;$A73),BP!$5:$5,AX$4))</f>
        <v>0</v>
      </c>
      <c r="AY73" s="3">
        <f ca="1">IF(AY$5="",0,SUMIFS(INDIRECT($S$2&amp;$A73&amp;":"&amp;$A73),BP!$5:$5,AY$4))</f>
        <v>0</v>
      </c>
      <c r="AZ73" s="3">
        <f ca="1">IF(AZ$5="",0,SUMIFS(INDIRECT($S$2&amp;$A73&amp;":"&amp;$A73),BP!$5:$5,AZ$4))</f>
        <v>0</v>
      </c>
      <c r="BA73" s="3">
        <f ca="1">IF(BA$5="",0,SUMIFS(INDIRECT($S$2&amp;$A73&amp;":"&amp;$A73),BP!$5:$5,BA$4))</f>
        <v>0</v>
      </c>
      <c r="BB73" s="3">
        <f ca="1">IF(BB$5="",0,SUMIFS(INDIRECT($S$2&amp;$A73&amp;":"&amp;$A73),BP!$5:$5,BB$4))</f>
        <v>0</v>
      </c>
      <c r="BC73" s="3">
        <f ca="1">IF(BC$5="",0,SUMIFS(INDIRECT($S$2&amp;$A73&amp;":"&amp;$A73),BP!$5:$5,BC$4))</f>
        <v>0</v>
      </c>
      <c r="BD73" s="3">
        <f ca="1">IF(BD$5="",0,SUMIFS(INDIRECT($S$2&amp;$A73&amp;":"&amp;$A73),BP!$5:$5,BD$4))</f>
        <v>0</v>
      </c>
      <c r="BE73" s="3">
        <f ca="1">IF(BE$5="",0,SUMIFS(INDIRECT($S$2&amp;$A73&amp;":"&amp;$A73),BP!$5:$5,BE$4))</f>
        <v>0</v>
      </c>
      <c r="BF73" s="3">
        <f ca="1">IF(BF$5="",0,SUMIFS(INDIRECT($S$2&amp;$A73&amp;":"&amp;$A73),BP!$5:$5,BF$4))</f>
        <v>0</v>
      </c>
      <c r="BG73" s="3">
        <f ca="1">IF(BG$5="",0,SUMIFS(INDIRECT($S$2&amp;$A73&amp;":"&amp;$A73),BP!$5:$5,BG$4))</f>
        <v>0</v>
      </c>
      <c r="BH73" s="3">
        <f ca="1">IF(BH$5="",0,SUMIFS(INDIRECT($S$2&amp;$A73&amp;":"&amp;$A73),BP!$5:$5,BH$4))</f>
        <v>0</v>
      </c>
      <c r="BI73" s="3">
        <f ca="1">IF(BI$5="",0,SUMIFS(INDIRECT($S$2&amp;$A73&amp;":"&amp;$A73),BP!$5:$5,BI$4))</f>
        <v>0</v>
      </c>
      <c r="BJ73" s="3">
        <f>IF(BJ$5="",0,SUMIFS(BP!73:73,BP!$5:$5,BJ$4))</f>
        <v>0</v>
      </c>
      <c r="BK73" s="3">
        <f>IF(BK$5="",0,SUMIFS(BP!73:73,BP!$5:$5,BK$4))</f>
        <v>0</v>
      </c>
      <c r="BL73" s="3">
        <f>IF(BL$5="",0,SUMIFS(BP!73:73,BP!$5:$5,BL$4))</f>
        <v>0</v>
      </c>
      <c r="BM73" s="3">
        <f>IF(BM$5="",0,SUMIFS(BP!73:73,BP!$5:$5,BM$4))</f>
        <v>0</v>
      </c>
      <c r="BN73" s="3">
        <f>IF(BN$5="",0,SUMIFS(BP!73:73,BP!$5:$5,BN$4))</f>
        <v>0</v>
      </c>
      <c r="BO73" s="3">
        <f>IF(BO$5="",0,SUMIFS(BP!73:73,BP!$5:$5,BO$4))</f>
        <v>0</v>
      </c>
      <c r="BP73" s="3">
        <f>IF(BP$5="",0,SUMIFS(BP!73:73,BP!$5:$5,BP$4))</f>
        <v>0</v>
      </c>
      <c r="BQ73" s="3">
        <f>IF(BQ$5="",0,SUMIFS(BP!73:73,BP!$5:$5,BQ$4))</f>
        <v>0</v>
      </c>
      <c r="BR73" s="3">
        <f>IF(BR$5="",0,SUMIFS(BP!73:73,BP!$5:$5,BR$4))</f>
        <v>0</v>
      </c>
      <c r="BS73" s="3">
        <f>IF(BS$5="",0,SUMIFS(BP!73:73,BP!$5:$5,BS$4))</f>
        <v>0</v>
      </c>
      <c r="BT73" s="3">
        <f>IF(BT$5="",0,SUMIFS(BP!73:73,BP!$5:$5,BT$4))</f>
        <v>40</v>
      </c>
      <c r="BU73" s="3">
        <f>IF(BU$5="",0,SUMIFS(BP!73:73,BP!$5:$5,BU$4))</f>
        <v>0</v>
      </c>
      <c r="BV73" s="3">
        <f>IF(BV$5="",0,SUMIFS(BP!73:73,BP!$5:$5,BV$4))</f>
        <v>0</v>
      </c>
      <c r="BW73" s="3">
        <f>IF(BW$5="",0,SUMIFS(BP!73:73,BP!$5:$5,BW$4))</f>
        <v>0</v>
      </c>
      <c r="BX73" s="3">
        <f>IF(BX$5="",0,SUMIFS(BP!73:73,BP!$5:$5,BX$4))</f>
        <v>0</v>
      </c>
      <c r="BY73" s="3">
        <f>IF(BY$5="",0,SUMIFS(BP!73:73,BP!$5:$5,BY$4))</f>
        <v>0</v>
      </c>
      <c r="BZ73" s="3">
        <f>IF(BZ$5="",0,SUMIFS(BP!73:73,BP!$5:$5,BZ$4))</f>
        <v>0</v>
      </c>
      <c r="CA73" s="3">
        <f>IF(CA$5="",0,SUMIFS(BP!73:73,BP!$5:$5,CA$4))</f>
        <v>0</v>
      </c>
      <c r="CB73" s="3">
        <f>IF(CB$5="",0,SUMIFS(BP!73:73,BP!$5:$5,CB$4))</f>
        <v>0</v>
      </c>
      <c r="CC73" s="3">
        <f>IF(CC$5="",0,SUMIFS(BP!73:73,BP!$5:$5,CC$4))</f>
        <v>0</v>
      </c>
      <c r="CD73" s="3">
        <f>IF(CD$5="",0,SUMIFS(BP!73:73,BP!$5:$5,CD$4))</f>
        <v>0</v>
      </c>
      <c r="CE73" s="3">
        <f>IF(CE$5="",0,SUMIFS(BP!73:73,BP!$5:$5,CE$4))</f>
        <v>0</v>
      </c>
      <c r="CF73" s="3">
        <f>IF(CF$5="",0,SUMIFS(BP!73:73,BP!$5:$5,CF$4))</f>
        <v>0</v>
      </c>
      <c r="CG73" s="3">
        <f>IF(CG$5="",0,SUMIFS(BP!73:73,BP!$5:$5,CG$4))</f>
        <v>0</v>
      </c>
      <c r="CH73" s="3">
        <f>IF(CH$5="",0,SUMIFS(BP!73:73,BP!$5:$5,CH$4))</f>
        <v>0</v>
      </c>
      <c r="CI73" s="3">
        <f>IF(CI$5="",0,SUMIFS(BP!73:73,BP!$5:$5,CI$4))</f>
        <v>0</v>
      </c>
      <c r="CJ73" s="3">
        <f>IF(CJ$5="",0,SUMIFS(BP!73:73,BP!$5:$5,CJ$4))</f>
        <v>0</v>
      </c>
      <c r="CK73" s="3">
        <f>IF(CK$5="",0,SUMIFS(BP!73:73,BP!$5:$5,CK$4))</f>
        <v>0</v>
      </c>
      <c r="CL73" s="3">
        <f>IF(CL$5="",0,SUMIFS(BP!73:73,BP!$5:$5,CL$4))</f>
        <v>0</v>
      </c>
      <c r="CM73" s="3">
        <f>IF(CM$5="",0,SUMIFS(BP!73:73,BP!$5:$5,CM$4))</f>
        <v>0</v>
      </c>
      <c r="CN73" s="3">
        <f>IF(CN$5="",0,SUMIFS(BP!73:73,BP!$5:$5,CN$4))</f>
        <v>0</v>
      </c>
      <c r="CO73" s="3">
        <f>IF(CO$5="",0,SUMIFS(BP!73:73,BP!$5:$5,CO$4))</f>
        <v>0</v>
      </c>
      <c r="CP73" s="3">
        <f>IF(CP$5="",0,SUMIFS(BP!73:73,BP!$5:$5,CP$4))</f>
        <v>0</v>
      </c>
      <c r="CQ73" s="3">
        <f>IF(CQ$5="",0,SUMIFS(BP!73:73,BP!$5:$5,CQ$4))</f>
        <v>0</v>
      </c>
      <c r="CR73" s="3">
        <f>IF(CR$5="",0,SUMIFS(BP!73:73,BP!$5:$5,CR$4))</f>
        <v>0</v>
      </c>
      <c r="CS73" s="3">
        <f>IF(CS$5="",0,SUMIFS(BP!73:73,BP!$5:$5,CS$4))</f>
        <v>0</v>
      </c>
      <c r="CT73" s="3">
        <f>IF(CT$5="",0,SUMIFS(BP!73:73,BP!$5:$5,CT$4))</f>
        <v>0</v>
      </c>
    </row>
    <row r="74" spans="1:98" s="2" customFormat="1" ht="10.199999999999999" x14ac:dyDescent="0.2">
      <c r="A74" s="11">
        <f>ROW()</f>
        <v>74</v>
      </c>
      <c r="E74" s="15"/>
      <c r="W74" s="5"/>
      <c r="Z74" s="3">
        <f ca="1">IF(Z$5="",0,SUMIFS(INDIRECT($S$2&amp;$A74&amp;":"&amp;$A74),BP!$5:$5,Z$4))</f>
        <v>0</v>
      </c>
      <c r="AA74" s="3">
        <f ca="1">IF(AA$5="",0,SUMIFS(INDIRECT($S$2&amp;$A74&amp;":"&amp;$A74),BP!$5:$5,AA$4))</f>
        <v>0</v>
      </c>
      <c r="AB74" s="3">
        <f ca="1">IF(AB$5="",0,SUMIFS(INDIRECT($S$2&amp;$A74&amp;":"&amp;$A74),BP!$5:$5,AB$4))</f>
        <v>0</v>
      </c>
      <c r="AC74" s="3">
        <f ca="1">IF(AC$5="",0,SUMIFS(INDIRECT($S$2&amp;$A74&amp;":"&amp;$A74),BP!$5:$5,AC$4))</f>
        <v>0</v>
      </c>
      <c r="AD74" s="3">
        <f ca="1">IF(AD$5="",0,SUMIFS(INDIRECT($S$2&amp;$A74&amp;":"&amp;$A74),BP!$5:$5,AD$4))</f>
        <v>0</v>
      </c>
      <c r="AE74" s="3">
        <f ca="1">IF(AE$5="",0,SUMIFS(INDIRECT($S$2&amp;$A74&amp;":"&amp;$A74),BP!$5:$5,AE$4))</f>
        <v>0</v>
      </c>
      <c r="AF74" s="3">
        <f ca="1">IF(AF$5="",0,SUMIFS(INDIRECT($S$2&amp;$A74&amp;":"&amp;$A74),BP!$5:$5,AF$4))</f>
        <v>0</v>
      </c>
      <c r="AG74" s="3">
        <f ca="1">IF(AG$5="",0,SUMIFS(INDIRECT($S$2&amp;$A74&amp;":"&amp;$A74),BP!$5:$5,AG$4))</f>
        <v>0</v>
      </c>
      <c r="AH74" s="3">
        <f ca="1">IF(AH$5="",0,SUMIFS(INDIRECT($S$2&amp;$A74&amp;":"&amp;$A74),BP!$5:$5,AH$4))</f>
        <v>0</v>
      </c>
      <c r="AI74" s="3">
        <f ca="1">IF(AI$5="",0,SUMIFS(INDIRECT($S$2&amp;$A74&amp;":"&amp;$A74),BP!$5:$5,AI$4))</f>
        <v>0</v>
      </c>
      <c r="AJ74" s="3">
        <f ca="1">IF(AJ$5="",0,SUMIFS(INDIRECT($S$2&amp;$A74&amp;":"&amp;$A74),BP!$5:$5,AJ$4))</f>
        <v>0</v>
      </c>
      <c r="AK74" s="3">
        <f ca="1">IF(AK$5="",0,SUMIFS(INDIRECT($S$2&amp;$A74&amp;":"&amp;$A74),BP!$5:$5,AK$4))</f>
        <v>0</v>
      </c>
      <c r="AL74" s="3">
        <f ca="1">IF(AL$5="",0,SUMIFS(INDIRECT($S$2&amp;$A74&amp;":"&amp;$A74),BP!$5:$5,AL$4))</f>
        <v>0</v>
      </c>
      <c r="AM74" s="3">
        <f ca="1">IF(AM$5="",0,SUMIFS(INDIRECT($S$2&amp;$A74&amp;":"&amp;$A74),BP!$5:$5,AM$4))</f>
        <v>0</v>
      </c>
      <c r="AN74" s="3">
        <f ca="1">IF(AN$5="",0,SUMIFS(INDIRECT($S$2&amp;$A74&amp;":"&amp;$A74),BP!$5:$5,AN$4))</f>
        <v>0</v>
      </c>
      <c r="AO74" s="3">
        <f ca="1">IF(AO$5="",0,SUMIFS(INDIRECT($S$2&amp;$A74&amp;":"&amp;$A74),BP!$5:$5,AO$4))</f>
        <v>0</v>
      </c>
      <c r="AP74" s="3">
        <f ca="1">IF(AP$5="",0,SUMIFS(INDIRECT($S$2&amp;$A74&amp;":"&amp;$A74),BP!$5:$5,AP$4))</f>
        <v>0</v>
      </c>
      <c r="AQ74" s="3">
        <f ca="1">IF(AQ$5="",0,SUMIFS(INDIRECT($S$2&amp;$A74&amp;":"&amp;$A74),BP!$5:$5,AQ$4))</f>
        <v>0</v>
      </c>
      <c r="AR74" s="3">
        <f ca="1">IF(AR$5="",0,SUMIFS(INDIRECT($S$2&amp;$A74&amp;":"&amp;$A74),BP!$5:$5,AR$4))</f>
        <v>0</v>
      </c>
      <c r="AS74" s="3">
        <f ca="1">IF(AS$5="",0,SUMIFS(INDIRECT($S$2&amp;$A74&amp;":"&amp;$A74),BP!$5:$5,AS$4))</f>
        <v>0</v>
      </c>
      <c r="AT74" s="3">
        <f ca="1">IF(AT$5="",0,SUMIFS(INDIRECT($S$2&amp;$A74&amp;":"&amp;$A74),BP!$5:$5,AT$4))</f>
        <v>0</v>
      </c>
      <c r="AU74" s="3">
        <f ca="1">IF(AU$5="",0,SUMIFS(INDIRECT($S$2&amp;$A74&amp;":"&amp;$A74),BP!$5:$5,AU$4))</f>
        <v>0</v>
      </c>
      <c r="AV74" s="3">
        <f ca="1">IF(AV$5="",0,SUMIFS(INDIRECT($S$2&amp;$A74&amp;":"&amp;$A74),BP!$5:$5,AV$4))</f>
        <v>0</v>
      </c>
      <c r="AW74" s="3">
        <f ca="1">IF(AW$5="",0,SUMIFS(INDIRECT($S$2&amp;$A74&amp;":"&amp;$A74),BP!$5:$5,AW$4))</f>
        <v>0</v>
      </c>
      <c r="AX74" s="3">
        <f ca="1">IF(AX$5="",0,SUMIFS(INDIRECT($S$2&amp;$A74&amp;":"&amp;$A74),BP!$5:$5,AX$4))</f>
        <v>0</v>
      </c>
      <c r="AY74" s="3">
        <f ca="1">IF(AY$5="",0,SUMIFS(INDIRECT($S$2&amp;$A74&amp;":"&amp;$A74),BP!$5:$5,AY$4))</f>
        <v>0</v>
      </c>
      <c r="AZ74" s="3">
        <f ca="1">IF(AZ$5="",0,SUMIFS(INDIRECT($S$2&amp;$A74&amp;":"&amp;$A74),BP!$5:$5,AZ$4))</f>
        <v>0</v>
      </c>
      <c r="BA74" s="3">
        <f ca="1">IF(BA$5="",0,SUMIFS(INDIRECT($S$2&amp;$A74&amp;":"&amp;$A74),BP!$5:$5,BA$4))</f>
        <v>0</v>
      </c>
      <c r="BB74" s="3">
        <f ca="1">IF(BB$5="",0,SUMIFS(INDIRECT($S$2&amp;$A74&amp;":"&amp;$A74),BP!$5:$5,BB$4))</f>
        <v>0</v>
      </c>
      <c r="BC74" s="3">
        <f ca="1">IF(BC$5="",0,SUMIFS(INDIRECT($S$2&amp;$A74&amp;":"&amp;$A74),BP!$5:$5,BC$4))</f>
        <v>0</v>
      </c>
      <c r="BD74" s="3">
        <f ca="1">IF(BD$5="",0,SUMIFS(INDIRECT($S$2&amp;$A74&amp;":"&amp;$A74),BP!$5:$5,BD$4))</f>
        <v>0</v>
      </c>
      <c r="BE74" s="3">
        <f ca="1">IF(BE$5="",0,SUMIFS(INDIRECT($S$2&amp;$A74&amp;":"&amp;$A74),BP!$5:$5,BE$4))</f>
        <v>0</v>
      </c>
      <c r="BF74" s="3">
        <f ca="1">IF(BF$5="",0,SUMIFS(INDIRECT($S$2&amp;$A74&amp;":"&amp;$A74),BP!$5:$5,BF$4))</f>
        <v>0</v>
      </c>
      <c r="BG74" s="3">
        <f ca="1">IF(BG$5="",0,SUMIFS(INDIRECT($S$2&amp;$A74&amp;":"&amp;$A74),BP!$5:$5,BG$4))</f>
        <v>0</v>
      </c>
      <c r="BH74" s="3">
        <f ca="1">IF(BH$5="",0,SUMIFS(INDIRECT($S$2&amp;$A74&amp;":"&amp;$A74),BP!$5:$5,BH$4))</f>
        <v>0</v>
      </c>
      <c r="BI74" s="3">
        <f ca="1">IF(BI$5="",0,SUMIFS(INDIRECT($S$2&amp;$A74&amp;":"&amp;$A74),BP!$5:$5,BI$4))</f>
        <v>0</v>
      </c>
      <c r="BJ74" s="3">
        <f>IF(BJ$5="",0,SUMIFS(BP!74:74,BP!$5:$5,BJ$4))</f>
        <v>0</v>
      </c>
      <c r="BK74" s="3">
        <f>IF(BK$5="",0,SUMIFS(BP!74:74,BP!$5:$5,BK$4))</f>
        <v>0</v>
      </c>
      <c r="BL74" s="3">
        <f>IF(BL$5="",0,SUMIFS(BP!74:74,BP!$5:$5,BL$4))</f>
        <v>0</v>
      </c>
      <c r="BM74" s="3">
        <f>IF(BM$5="",0,SUMIFS(BP!74:74,BP!$5:$5,BM$4))</f>
        <v>0</v>
      </c>
      <c r="BN74" s="3">
        <f>IF(BN$5="",0,SUMIFS(BP!74:74,BP!$5:$5,BN$4))</f>
        <v>0</v>
      </c>
      <c r="BO74" s="3">
        <f>IF(BO$5="",0,SUMIFS(BP!74:74,BP!$5:$5,BO$4))</f>
        <v>0</v>
      </c>
      <c r="BP74" s="3">
        <f>IF(BP$5="",0,SUMIFS(BP!74:74,BP!$5:$5,BP$4))</f>
        <v>0</v>
      </c>
      <c r="BQ74" s="3">
        <f>IF(BQ$5="",0,SUMIFS(BP!74:74,BP!$5:$5,BQ$4))</f>
        <v>0</v>
      </c>
      <c r="BR74" s="3">
        <f>IF(BR$5="",0,SUMIFS(BP!74:74,BP!$5:$5,BR$4))</f>
        <v>0</v>
      </c>
      <c r="BS74" s="3">
        <f>IF(BS$5="",0,SUMIFS(BP!74:74,BP!$5:$5,BS$4))</f>
        <v>0</v>
      </c>
      <c r="BT74" s="3">
        <f>IF(BT$5="",0,SUMIFS(BP!74:74,BP!$5:$5,BT$4))</f>
        <v>0</v>
      </c>
      <c r="BU74" s="3">
        <f>IF(BU$5="",0,SUMIFS(BP!74:74,BP!$5:$5,BU$4))</f>
        <v>0</v>
      </c>
      <c r="BV74" s="3">
        <f>IF(BV$5="",0,SUMIFS(BP!74:74,BP!$5:$5,BV$4))</f>
        <v>0</v>
      </c>
      <c r="BW74" s="3">
        <f>IF(BW$5="",0,SUMIFS(BP!74:74,BP!$5:$5,BW$4))</f>
        <v>0</v>
      </c>
      <c r="BX74" s="3">
        <f>IF(BX$5="",0,SUMIFS(BP!74:74,BP!$5:$5,BX$4))</f>
        <v>0</v>
      </c>
      <c r="BY74" s="3">
        <f>IF(BY$5="",0,SUMIFS(BP!74:74,BP!$5:$5,BY$4))</f>
        <v>0</v>
      </c>
      <c r="BZ74" s="3">
        <f>IF(BZ$5="",0,SUMIFS(BP!74:74,BP!$5:$5,BZ$4))</f>
        <v>0</v>
      </c>
      <c r="CA74" s="3">
        <f>IF(CA$5="",0,SUMIFS(BP!74:74,BP!$5:$5,CA$4))</f>
        <v>0</v>
      </c>
      <c r="CB74" s="3">
        <f>IF(CB$5="",0,SUMIFS(BP!74:74,BP!$5:$5,CB$4))</f>
        <v>0</v>
      </c>
      <c r="CC74" s="3">
        <f>IF(CC$5="",0,SUMIFS(BP!74:74,BP!$5:$5,CC$4))</f>
        <v>0</v>
      </c>
      <c r="CD74" s="3">
        <f>IF(CD$5="",0,SUMIFS(BP!74:74,BP!$5:$5,CD$4))</f>
        <v>0</v>
      </c>
      <c r="CE74" s="3">
        <f>IF(CE$5="",0,SUMIFS(BP!74:74,BP!$5:$5,CE$4))</f>
        <v>0</v>
      </c>
      <c r="CF74" s="3">
        <f>IF(CF$5="",0,SUMIFS(BP!74:74,BP!$5:$5,CF$4))</f>
        <v>0</v>
      </c>
      <c r="CG74" s="3">
        <f>IF(CG$5="",0,SUMIFS(BP!74:74,BP!$5:$5,CG$4))</f>
        <v>0</v>
      </c>
      <c r="CH74" s="3">
        <f>IF(CH$5="",0,SUMIFS(BP!74:74,BP!$5:$5,CH$4))</f>
        <v>0</v>
      </c>
      <c r="CI74" s="3">
        <f>IF(CI$5="",0,SUMIFS(BP!74:74,BP!$5:$5,CI$4))</f>
        <v>0</v>
      </c>
      <c r="CJ74" s="3">
        <f>IF(CJ$5="",0,SUMIFS(BP!74:74,BP!$5:$5,CJ$4))</f>
        <v>0</v>
      </c>
      <c r="CK74" s="3">
        <f>IF(CK$5="",0,SUMIFS(BP!74:74,BP!$5:$5,CK$4))</f>
        <v>0</v>
      </c>
      <c r="CL74" s="3">
        <f>IF(CL$5="",0,SUMIFS(BP!74:74,BP!$5:$5,CL$4))</f>
        <v>0</v>
      </c>
      <c r="CM74" s="3">
        <f>IF(CM$5="",0,SUMIFS(BP!74:74,BP!$5:$5,CM$4))</f>
        <v>0</v>
      </c>
      <c r="CN74" s="3">
        <f>IF(CN$5="",0,SUMIFS(BP!74:74,BP!$5:$5,CN$4))</f>
        <v>0</v>
      </c>
      <c r="CO74" s="3">
        <f>IF(CO$5="",0,SUMIFS(BP!74:74,BP!$5:$5,CO$4))</f>
        <v>0</v>
      </c>
      <c r="CP74" s="3">
        <f>IF(CP$5="",0,SUMIFS(BP!74:74,BP!$5:$5,CP$4))</f>
        <v>0</v>
      </c>
      <c r="CQ74" s="3">
        <f>IF(CQ$5="",0,SUMIFS(BP!74:74,BP!$5:$5,CQ$4))</f>
        <v>0</v>
      </c>
      <c r="CR74" s="3">
        <f>IF(CR$5="",0,SUMIFS(BP!74:74,BP!$5:$5,CR$4))</f>
        <v>0</v>
      </c>
      <c r="CS74" s="3">
        <f>IF(CS$5="",0,SUMIFS(BP!74:74,BP!$5:$5,CS$4))</f>
        <v>0</v>
      </c>
      <c r="CT74" s="3">
        <f>IF(CT$5="",0,SUMIFS(BP!74:74,BP!$5:$5,CT$4))</f>
        <v>0</v>
      </c>
    </row>
    <row r="75" spans="1:98" s="2" customFormat="1" ht="10.199999999999999" x14ac:dyDescent="0.2">
      <c r="A75" s="11">
        <f>ROW()</f>
        <v>75</v>
      </c>
      <c r="E75" s="15"/>
      <c r="W75" s="5"/>
      <c r="Z75" s="3">
        <f ca="1">IF(Z$5="",0,SUMIFS(INDIRECT($S$2&amp;$A75&amp;":"&amp;$A75),BP!$5:$5,Z$4))</f>
        <v>0</v>
      </c>
      <c r="AA75" s="3">
        <f ca="1">IF(AA$5="",0,SUMIFS(INDIRECT($S$2&amp;$A75&amp;":"&amp;$A75),BP!$5:$5,AA$4))</f>
        <v>0</v>
      </c>
      <c r="AB75" s="3">
        <f ca="1">IF(AB$5="",0,SUMIFS(INDIRECT($S$2&amp;$A75&amp;":"&amp;$A75),BP!$5:$5,AB$4))</f>
        <v>0</v>
      </c>
      <c r="AC75" s="3">
        <f ca="1">IF(AC$5="",0,SUMIFS(INDIRECT($S$2&amp;$A75&amp;":"&amp;$A75),BP!$5:$5,AC$4))</f>
        <v>0</v>
      </c>
      <c r="AD75" s="3">
        <f ca="1">IF(AD$5="",0,SUMIFS(INDIRECT($S$2&amp;$A75&amp;":"&amp;$A75),BP!$5:$5,AD$4))</f>
        <v>0</v>
      </c>
      <c r="AE75" s="3">
        <f ca="1">IF(AE$5="",0,SUMIFS(INDIRECT($S$2&amp;$A75&amp;":"&amp;$A75),BP!$5:$5,AE$4))</f>
        <v>0</v>
      </c>
      <c r="AF75" s="3">
        <f ca="1">IF(AF$5="",0,SUMIFS(INDIRECT($S$2&amp;$A75&amp;":"&amp;$A75),BP!$5:$5,AF$4))</f>
        <v>0</v>
      </c>
      <c r="AG75" s="3">
        <f ca="1">IF(AG$5="",0,SUMIFS(INDIRECT($S$2&amp;$A75&amp;":"&amp;$A75),BP!$5:$5,AG$4))</f>
        <v>0</v>
      </c>
      <c r="AH75" s="3">
        <f ca="1">IF(AH$5="",0,SUMIFS(INDIRECT($S$2&amp;$A75&amp;":"&amp;$A75),BP!$5:$5,AH$4))</f>
        <v>0</v>
      </c>
      <c r="AI75" s="3">
        <f ca="1">IF(AI$5="",0,SUMIFS(INDIRECT($S$2&amp;$A75&amp;":"&amp;$A75),BP!$5:$5,AI$4))</f>
        <v>0</v>
      </c>
      <c r="AJ75" s="3">
        <f ca="1">IF(AJ$5="",0,SUMIFS(INDIRECT($S$2&amp;$A75&amp;":"&amp;$A75),BP!$5:$5,AJ$4))</f>
        <v>0</v>
      </c>
      <c r="AK75" s="3">
        <f ca="1">IF(AK$5="",0,SUMIFS(INDIRECT($S$2&amp;$A75&amp;":"&amp;$A75),BP!$5:$5,AK$4))</f>
        <v>0</v>
      </c>
      <c r="AL75" s="3">
        <f ca="1">IF(AL$5="",0,SUMIFS(INDIRECT($S$2&amp;$A75&amp;":"&amp;$A75),BP!$5:$5,AL$4))</f>
        <v>0</v>
      </c>
      <c r="AM75" s="3">
        <f ca="1">IF(AM$5="",0,SUMIFS(INDIRECT($S$2&amp;$A75&amp;":"&amp;$A75),BP!$5:$5,AM$4))</f>
        <v>0</v>
      </c>
      <c r="AN75" s="3">
        <f ca="1">IF(AN$5="",0,SUMIFS(INDIRECT($S$2&amp;$A75&amp;":"&amp;$A75),BP!$5:$5,AN$4))</f>
        <v>0</v>
      </c>
      <c r="AO75" s="3">
        <f ca="1">IF(AO$5="",0,SUMIFS(INDIRECT($S$2&amp;$A75&amp;":"&amp;$A75),BP!$5:$5,AO$4))</f>
        <v>0</v>
      </c>
      <c r="AP75" s="3">
        <f ca="1">IF(AP$5="",0,SUMIFS(INDIRECT($S$2&amp;$A75&amp;":"&amp;$A75),BP!$5:$5,AP$4))</f>
        <v>0</v>
      </c>
      <c r="AQ75" s="3">
        <f ca="1">IF(AQ$5="",0,SUMIFS(INDIRECT($S$2&amp;$A75&amp;":"&amp;$A75),BP!$5:$5,AQ$4))</f>
        <v>0</v>
      </c>
      <c r="AR75" s="3">
        <f ca="1">IF(AR$5="",0,SUMIFS(INDIRECT($S$2&amp;$A75&amp;":"&amp;$A75),BP!$5:$5,AR$4))</f>
        <v>0</v>
      </c>
      <c r="AS75" s="3">
        <f ca="1">IF(AS$5="",0,SUMIFS(INDIRECT($S$2&amp;$A75&amp;":"&amp;$A75),BP!$5:$5,AS$4))</f>
        <v>0</v>
      </c>
      <c r="AT75" s="3">
        <f ca="1">IF(AT$5="",0,SUMIFS(INDIRECT($S$2&amp;$A75&amp;":"&amp;$A75),BP!$5:$5,AT$4))</f>
        <v>0</v>
      </c>
      <c r="AU75" s="3">
        <f ca="1">IF(AU$5="",0,SUMIFS(INDIRECT($S$2&amp;$A75&amp;":"&amp;$A75),BP!$5:$5,AU$4))</f>
        <v>0</v>
      </c>
      <c r="AV75" s="3">
        <f ca="1">IF(AV$5="",0,SUMIFS(INDIRECT($S$2&amp;$A75&amp;":"&amp;$A75),BP!$5:$5,AV$4))</f>
        <v>0</v>
      </c>
      <c r="AW75" s="3">
        <f ca="1">IF(AW$5="",0,SUMIFS(INDIRECT($S$2&amp;$A75&amp;":"&amp;$A75),BP!$5:$5,AW$4))</f>
        <v>0</v>
      </c>
      <c r="AX75" s="3">
        <f ca="1">IF(AX$5="",0,SUMIFS(INDIRECT($S$2&amp;$A75&amp;":"&amp;$A75),BP!$5:$5,AX$4))</f>
        <v>0</v>
      </c>
      <c r="AY75" s="3">
        <f ca="1">IF(AY$5="",0,SUMIFS(INDIRECT($S$2&amp;$A75&amp;":"&amp;$A75),BP!$5:$5,AY$4))</f>
        <v>0</v>
      </c>
      <c r="AZ75" s="3">
        <f ca="1">IF(AZ$5="",0,SUMIFS(INDIRECT($S$2&amp;$A75&amp;":"&amp;$A75),BP!$5:$5,AZ$4))</f>
        <v>0</v>
      </c>
      <c r="BA75" s="3">
        <f ca="1">IF(BA$5="",0,SUMIFS(INDIRECT($S$2&amp;$A75&amp;":"&amp;$A75),BP!$5:$5,BA$4))</f>
        <v>0</v>
      </c>
      <c r="BB75" s="3">
        <f ca="1">IF(BB$5="",0,SUMIFS(INDIRECT($S$2&amp;$A75&amp;":"&amp;$A75),BP!$5:$5,BB$4))</f>
        <v>0</v>
      </c>
      <c r="BC75" s="3">
        <f ca="1">IF(BC$5="",0,SUMIFS(INDIRECT($S$2&amp;$A75&amp;":"&amp;$A75),BP!$5:$5,BC$4))</f>
        <v>0</v>
      </c>
      <c r="BD75" s="3">
        <f ca="1">IF(BD$5="",0,SUMIFS(INDIRECT($S$2&amp;$A75&amp;":"&amp;$A75),BP!$5:$5,BD$4))</f>
        <v>0</v>
      </c>
      <c r="BE75" s="3">
        <f ca="1">IF(BE$5="",0,SUMIFS(INDIRECT($S$2&amp;$A75&amp;":"&amp;$A75),BP!$5:$5,BE$4))</f>
        <v>0</v>
      </c>
      <c r="BF75" s="3">
        <f ca="1">IF(BF$5="",0,SUMIFS(INDIRECT($S$2&amp;$A75&amp;":"&amp;$A75),BP!$5:$5,BF$4))</f>
        <v>0</v>
      </c>
      <c r="BG75" s="3">
        <f ca="1">IF(BG$5="",0,SUMIFS(INDIRECT($S$2&amp;$A75&amp;":"&amp;$A75),BP!$5:$5,BG$4))</f>
        <v>0</v>
      </c>
      <c r="BH75" s="3">
        <f ca="1">IF(BH$5="",0,SUMIFS(INDIRECT($S$2&amp;$A75&amp;":"&amp;$A75),BP!$5:$5,BH$4))</f>
        <v>0</v>
      </c>
      <c r="BI75" s="3">
        <f ca="1">IF(BI$5="",0,SUMIFS(INDIRECT($S$2&amp;$A75&amp;":"&amp;$A75),BP!$5:$5,BI$4))</f>
        <v>0</v>
      </c>
      <c r="BJ75" s="3">
        <f>IF(BJ$5="",0,SUMIFS(BP!75:75,BP!$5:$5,BJ$4))</f>
        <v>0</v>
      </c>
      <c r="BK75" s="3">
        <f>IF(BK$5="",0,SUMIFS(BP!75:75,BP!$5:$5,BK$4))</f>
        <v>0</v>
      </c>
      <c r="BL75" s="3">
        <f>IF(BL$5="",0,SUMIFS(BP!75:75,BP!$5:$5,BL$4))</f>
        <v>0</v>
      </c>
      <c r="BM75" s="3">
        <f>IF(BM$5="",0,SUMIFS(BP!75:75,BP!$5:$5,BM$4))</f>
        <v>0</v>
      </c>
      <c r="BN75" s="3">
        <f>IF(BN$5="",0,SUMIFS(BP!75:75,BP!$5:$5,BN$4))</f>
        <v>0</v>
      </c>
      <c r="BO75" s="3">
        <f>IF(BO$5="",0,SUMIFS(BP!75:75,BP!$5:$5,BO$4))</f>
        <v>0</v>
      </c>
      <c r="BP75" s="3">
        <f>IF(BP$5="",0,SUMIFS(BP!75:75,BP!$5:$5,BP$4))</f>
        <v>0</v>
      </c>
      <c r="BQ75" s="3">
        <f>IF(BQ$5="",0,SUMIFS(BP!75:75,BP!$5:$5,BQ$4))</f>
        <v>0</v>
      </c>
      <c r="BR75" s="3">
        <f>IF(BR$5="",0,SUMIFS(BP!75:75,BP!$5:$5,BR$4))</f>
        <v>0</v>
      </c>
      <c r="BS75" s="3">
        <f>IF(BS$5="",0,SUMIFS(BP!75:75,BP!$5:$5,BS$4))</f>
        <v>0</v>
      </c>
      <c r="BT75" s="3">
        <f>IF(BT$5="",0,SUMIFS(BP!75:75,BP!$5:$5,BT$4))</f>
        <v>0</v>
      </c>
      <c r="BU75" s="3">
        <f>IF(BU$5="",0,SUMIFS(BP!75:75,BP!$5:$5,BU$4))</f>
        <v>0</v>
      </c>
      <c r="BV75" s="3">
        <f>IF(BV$5="",0,SUMIFS(BP!75:75,BP!$5:$5,BV$4))</f>
        <v>0</v>
      </c>
      <c r="BW75" s="3">
        <f>IF(BW$5="",0,SUMIFS(BP!75:75,BP!$5:$5,BW$4))</f>
        <v>0</v>
      </c>
      <c r="BX75" s="3">
        <f>IF(BX$5="",0,SUMIFS(BP!75:75,BP!$5:$5,BX$4))</f>
        <v>0</v>
      </c>
      <c r="BY75" s="3">
        <f>IF(BY$5="",0,SUMIFS(BP!75:75,BP!$5:$5,BY$4))</f>
        <v>0</v>
      </c>
      <c r="BZ75" s="3">
        <f>IF(BZ$5="",0,SUMIFS(BP!75:75,BP!$5:$5,BZ$4))</f>
        <v>0</v>
      </c>
      <c r="CA75" s="3">
        <f>IF(CA$5="",0,SUMIFS(BP!75:75,BP!$5:$5,CA$4))</f>
        <v>0</v>
      </c>
      <c r="CB75" s="3">
        <f>IF(CB$5="",0,SUMIFS(BP!75:75,BP!$5:$5,CB$4))</f>
        <v>0</v>
      </c>
      <c r="CC75" s="3">
        <f>IF(CC$5="",0,SUMIFS(BP!75:75,BP!$5:$5,CC$4))</f>
        <v>0</v>
      </c>
      <c r="CD75" s="3">
        <f>IF(CD$5="",0,SUMIFS(BP!75:75,BP!$5:$5,CD$4))</f>
        <v>0</v>
      </c>
      <c r="CE75" s="3">
        <f>IF(CE$5="",0,SUMIFS(BP!75:75,BP!$5:$5,CE$4))</f>
        <v>0</v>
      </c>
      <c r="CF75" s="3">
        <f>IF(CF$5="",0,SUMIFS(BP!75:75,BP!$5:$5,CF$4))</f>
        <v>0</v>
      </c>
      <c r="CG75" s="3">
        <f>IF(CG$5="",0,SUMIFS(BP!75:75,BP!$5:$5,CG$4))</f>
        <v>0</v>
      </c>
      <c r="CH75" s="3">
        <f>IF(CH$5="",0,SUMIFS(BP!75:75,BP!$5:$5,CH$4))</f>
        <v>0</v>
      </c>
      <c r="CI75" s="3">
        <f>IF(CI$5="",0,SUMIFS(BP!75:75,BP!$5:$5,CI$4))</f>
        <v>0</v>
      </c>
      <c r="CJ75" s="3">
        <f>IF(CJ$5="",0,SUMIFS(BP!75:75,BP!$5:$5,CJ$4))</f>
        <v>0</v>
      </c>
      <c r="CK75" s="3">
        <f>IF(CK$5="",0,SUMIFS(BP!75:75,BP!$5:$5,CK$4))</f>
        <v>0</v>
      </c>
      <c r="CL75" s="3">
        <f>IF(CL$5="",0,SUMIFS(BP!75:75,BP!$5:$5,CL$4))</f>
        <v>0</v>
      </c>
      <c r="CM75" s="3">
        <f>IF(CM$5="",0,SUMIFS(BP!75:75,BP!$5:$5,CM$4))</f>
        <v>0</v>
      </c>
      <c r="CN75" s="3">
        <f>IF(CN$5="",0,SUMIFS(BP!75:75,BP!$5:$5,CN$4))</f>
        <v>0</v>
      </c>
      <c r="CO75" s="3">
        <f>IF(CO$5="",0,SUMIFS(BP!75:75,BP!$5:$5,CO$4))</f>
        <v>0</v>
      </c>
      <c r="CP75" s="3">
        <f>IF(CP$5="",0,SUMIFS(BP!75:75,BP!$5:$5,CP$4))</f>
        <v>0</v>
      </c>
      <c r="CQ75" s="3">
        <f>IF(CQ$5="",0,SUMIFS(BP!75:75,BP!$5:$5,CQ$4))</f>
        <v>0</v>
      </c>
      <c r="CR75" s="3">
        <f>IF(CR$5="",0,SUMIFS(BP!75:75,BP!$5:$5,CR$4))</f>
        <v>0</v>
      </c>
      <c r="CS75" s="3">
        <f>IF(CS$5="",0,SUMIFS(BP!75:75,BP!$5:$5,CS$4))</f>
        <v>0</v>
      </c>
      <c r="CT75" s="3">
        <f>IF(CT$5="",0,SUMIFS(BP!75:75,BP!$5:$5,CT$4))</f>
        <v>0</v>
      </c>
    </row>
    <row r="76" spans="1:98" s="2" customFormat="1" ht="10.199999999999999" x14ac:dyDescent="0.2">
      <c r="A76" s="11">
        <f>ROW()</f>
        <v>76</v>
      </c>
      <c r="E76" s="15"/>
      <c r="W76" s="5"/>
      <c r="Z76" s="3">
        <f ca="1">IF(Z$5="",0,SUMIFS(INDIRECT($S$2&amp;$A76&amp;":"&amp;$A76),BP!$5:$5,Z$4))</f>
        <v>0</v>
      </c>
      <c r="AA76" s="3">
        <f ca="1">IF(AA$5="",0,SUMIFS(INDIRECT($S$2&amp;$A76&amp;":"&amp;$A76),BP!$5:$5,AA$4))</f>
        <v>0</v>
      </c>
      <c r="AB76" s="3">
        <f ca="1">IF(AB$5="",0,SUMIFS(INDIRECT($S$2&amp;$A76&amp;":"&amp;$A76),BP!$5:$5,AB$4))</f>
        <v>0</v>
      </c>
      <c r="AC76" s="3">
        <f ca="1">IF(AC$5="",0,SUMIFS(INDIRECT($S$2&amp;$A76&amp;":"&amp;$A76),BP!$5:$5,AC$4))</f>
        <v>0</v>
      </c>
      <c r="AD76" s="3">
        <f ca="1">IF(AD$5="",0,SUMIFS(INDIRECT($S$2&amp;$A76&amp;":"&amp;$A76),BP!$5:$5,AD$4))</f>
        <v>0</v>
      </c>
      <c r="AE76" s="3">
        <f ca="1">IF(AE$5="",0,SUMIFS(INDIRECT($S$2&amp;$A76&amp;":"&amp;$A76),BP!$5:$5,AE$4))</f>
        <v>0</v>
      </c>
      <c r="AF76" s="3">
        <f ca="1">IF(AF$5="",0,SUMIFS(INDIRECT($S$2&amp;$A76&amp;":"&amp;$A76),BP!$5:$5,AF$4))</f>
        <v>0</v>
      </c>
      <c r="AG76" s="3">
        <f ca="1">IF(AG$5="",0,SUMIFS(INDIRECT($S$2&amp;$A76&amp;":"&amp;$A76),BP!$5:$5,AG$4))</f>
        <v>0</v>
      </c>
      <c r="AH76" s="3">
        <f ca="1">IF(AH$5="",0,SUMIFS(INDIRECT($S$2&amp;$A76&amp;":"&amp;$A76),BP!$5:$5,AH$4))</f>
        <v>0</v>
      </c>
      <c r="AI76" s="3">
        <f ca="1">IF(AI$5="",0,SUMIFS(INDIRECT($S$2&amp;$A76&amp;":"&amp;$A76),BP!$5:$5,AI$4))</f>
        <v>0</v>
      </c>
      <c r="AJ76" s="3">
        <f ca="1">IF(AJ$5="",0,SUMIFS(INDIRECT($S$2&amp;$A76&amp;":"&amp;$A76),BP!$5:$5,AJ$4))</f>
        <v>0</v>
      </c>
      <c r="AK76" s="3">
        <f ca="1">IF(AK$5="",0,SUMIFS(INDIRECT($S$2&amp;$A76&amp;":"&amp;$A76),BP!$5:$5,AK$4))</f>
        <v>0</v>
      </c>
      <c r="AL76" s="3">
        <f ca="1">IF(AL$5="",0,SUMIFS(INDIRECT($S$2&amp;$A76&amp;":"&amp;$A76),BP!$5:$5,AL$4))</f>
        <v>0</v>
      </c>
      <c r="AM76" s="3">
        <f ca="1">IF(AM$5="",0,SUMIFS(INDIRECT($S$2&amp;$A76&amp;":"&amp;$A76),BP!$5:$5,AM$4))</f>
        <v>0</v>
      </c>
      <c r="AN76" s="3">
        <f ca="1">IF(AN$5="",0,SUMIFS(INDIRECT($S$2&amp;$A76&amp;":"&amp;$A76),BP!$5:$5,AN$4))</f>
        <v>0</v>
      </c>
      <c r="AO76" s="3">
        <f ca="1">IF(AO$5="",0,SUMIFS(INDIRECT($S$2&amp;$A76&amp;":"&amp;$A76),BP!$5:$5,AO$4))</f>
        <v>0</v>
      </c>
      <c r="AP76" s="3">
        <f ca="1">IF(AP$5="",0,SUMIFS(INDIRECT($S$2&amp;$A76&amp;":"&amp;$A76),BP!$5:$5,AP$4))</f>
        <v>0</v>
      </c>
      <c r="AQ76" s="3">
        <f ca="1">IF(AQ$5="",0,SUMIFS(INDIRECT($S$2&amp;$A76&amp;":"&amp;$A76),BP!$5:$5,AQ$4))</f>
        <v>0</v>
      </c>
      <c r="AR76" s="3">
        <f ca="1">IF(AR$5="",0,SUMIFS(INDIRECT($S$2&amp;$A76&amp;":"&amp;$A76),BP!$5:$5,AR$4))</f>
        <v>0</v>
      </c>
      <c r="AS76" s="3">
        <f ca="1">IF(AS$5="",0,SUMIFS(INDIRECT($S$2&amp;$A76&amp;":"&amp;$A76),BP!$5:$5,AS$4))</f>
        <v>0</v>
      </c>
      <c r="AT76" s="3">
        <f ca="1">IF(AT$5="",0,SUMIFS(INDIRECT($S$2&amp;$A76&amp;":"&amp;$A76),BP!$5:$5,AT$4))</f>
        <v>0</v>
      </c>
      <c r="AU76" s="3">
        <f ca="1">IF(AU$5="",0,SUMIFS(INDIRECT($S$2&amp;$A76&amp;":"&amp;$A76),BP!$5:$5,AU$4))</f>
        <v>0</v>
      </c>
      <c r="AV76" s="3">
        <f ca="1">IF(AV$5="",0,SUMIFS(INDIRECT($S$2&amp;$A76&amp;":"&amp;$A76),BP!$5:$5,AV$4))</f>
        <v>0</v>
      </c>
      <c r="AW76" s="3">
        <f ca="1">IF(AW$5="",0,SUMIFS(INDIRECT($S$2&amp;$A76&amp;":"&amp;$A76),BP!$5:$5,AW$4))</f>
        <v>0</v>
      </c>
      <c r="AX76" s="3">
        <f ca="1">IF(AX$5="",0,SUMIFS(INDIRECT($S$2&amp;$A76&amp;":"&amp;$A76),BP!$5:$5,AX$4))</f>
        <v>0</v>
      </c>
      <c r="AY76" s="3">
        <f ca="1">IF(AY$5="",0,SUMIFS(INDIRECT($S$2&amp;$A76&amp;":"&amp;$A76),BP!$5:$5,AY$4))</f>
        <v>0</v>
      </c>
      <c r="AZ76" s="3">
        <f ca="1">IF(AZ$5="",0,SUMIFS(INDIRECT($S$2&amp;$A76&amp;":"&amp;$A76),BP!$5:$5,AZ$4))</f>
        <v>0</v>
      </c>
      <c r="BA76" s="3">
        <f ca="1">IF(BA$5="",0,SUMIFS(INDIRECT($S$2&amp;$A76&amp;":"&amp;$A76),BP!$5:$5,BA$4))</f>
        <v>0</v>
      </c>
      <c r="BB76" s="3">
        <f ca="1">IF(BB$5="",0,SUMIFS(INDIRECT($S$2&amp;$A76&amp;":"&amp;$A76),BP!$5:$5,BB$4))</f>
        <v>0</v>
      </c>
      <c r="BC76" s="3">
        <f ca="1">IF(BC$5="",0,SUMIFS(INDIRECT($S$2&amp;$A76&amp;":"&amp;$A76),BP!$5:$5,BC$4))</f>
        <v>0</v>
      </c>
      <c r="BD76" s="3">
        <f ca="1">IF(BD$5="",0,SUMIFS(INDIRECT($S$2&amp;$A76&amp;":"&amp;$A76),BP!$5:$5,BD$4))</f>
        <v>0</v>
      </c>
      <c r="BE76" s="3">
        <f ca="1">IF(BE$5="",0,SUMIFS(INDIRECT($S$2&amp;$A76&amp;":"&amp;$A76),BP!$5:$5,BE$4))</f>
        <v>0</v>
      </c>
      <c r="BF76" s="3">
        <f ca="1">IF(BF$5="",0,SUMIFS(INDIRECT($S$2&amp;$A76&amp;":"&amp;$A76),BP!$5:$5,BF$4))</f>
        <v>0</v>
      </c>
      <c r="BG76" s="3">
        <f ca="1">IF(BG$5="",0,SUMIFS(INDIRECT($S$2&amp;$A76&amp;":"&amp;$A76),BP!$5:$5,BG$4))</f>
        <v>0</v>
      </c>
      <c r="BH76" s="3">
        <f ca="1">IF(BH$5="",0,SUMIFS(INDIRECT($S$2&amp;$A76&amp;":"&amp;$A76),BP!$5:$5,BH$4))</f>
        <v>0</v>
      </c>
      <c r="BI76" s="3">
        <f ca="1">IF(BI$5="",0,SUMIFS(INDIRECT($S$2&amp;$A76&amp;":"&amp;$A76),BP!$5:$5,BI$4))</f>
        <v>0</v>
      </c>
      <c r="BJ76" s="3">
        <f>IF(BJ$5="",0,SUMIFS(BP!76:76,BP!$5:$5,BJ$4))</f>
        <v>0</v>
      </c>
      <c r="BK76" s="3">
        <f>IF(BK$5="",0,SUMIFS(BP!76:76,BP!$5:$5,BK$4))</f>
        <v>0</v>
      </c>
      <c r="BL76" s="3">
        <f>IF(BL$5="",0,SUMIFS(BP!76:76,BP!$5:$5,BL$4))</f>
        <v>0</v>
      </c>
      <c r="BM76" s="3">
        <f>IF(BM$5="",0,SUMIFS(BP!76:76,BP!$5:$5,BM$4))</f>
        <v>0</v>
      </c>
      <c r="BN76" s="3">
        <f>IF(BN$5="",0,SUMIFS(BP!76:76,BP!$5:$5,BN$4))</f>
        <v>0</v>
      </c>
      <c r="BO76" s="3">
        <f>IF(BO$5="",0,SUMIFS(BP!76:76,BP!$5:$5,BO$4))</f>
        <v>0</v>
      </c>
      <c r="BP76" s="3">
        <f>IF(BP$5="",0,SUMIFS(BP!76:76,BP!$5:$5,BP$4))</f>
        <v>0</v>
      </c>
      <c r="BQ76" s="3">
        <f>IF(BQ$5="",0,SUMIFS(BP!76:76,BP!$5:$5,BQ$4))</f>
        <v>0</v>
      </c>
      <c r="BR76" s="3">
        <f>IF(BR$5="",0,SUMIFS(BP!76:76,BP!$5:$5,BR$4))</f>
        <v>0</v>
      </c>
      <c r="BS76" s="3">
        <f>IF(BS$5="",0,SUMIFS(BP!76:76,BP!$5:$5,BS$4))</f>
        <v>0</v>
      </c>
      <c r="BT76" s="3">
        <f>IF(BT$5="",0,SUMIFS(BP!76:76,BP!$5:$5,BT$4))</f>
        <v>0</v>
      </c>
      <c r="BU76" s="3">
        <f>IF(BU$5="",0,SUMIFS(BP!76:76,BP!$5:$5,BU$4))</f>
        <v>0</v>
      </c>
      <c r="BV76" s="3">
        <f>IF(BV$5="",0,SUMIFS(BP!76:76,BP!$5:$5,BV$4))</f>
        <v>0</v>
      </c>
      <c r="BW76" s="3">
        <f>IF(BW$5="",0,SUMIFS(BP!76:76,BP!$5:$5,BW$4))</f>
        <v>0</v>
      </c>
      <c r="BX76" s="3">
        <f>IF(BX$5="",0,SUMIFS(BP!76:76,BP!$5:$5,BX$4))</f>
        <v>0</v>
      </c>
      <c r="BY76" s="3">
        <f>IF(BY$5="",0,SUMIFS(BP!76:76,BP!$5:$5,BY$4))</f>
        <v>0</v>
      </c>
      <c r="BZ76" s="3">
        <f>IF(BZ$5="",0,SUMIFS(BP!76:76,BP!$5:$5,BZ$4))</f>
        <v>0</v>
      </c>
      <c r="CA76" s="3">
        <f>IF(CA$5="",0,SUMIFS(BP!76:76,BP!$5:$5,CA$4))</f>
        <v>0</v>
      </c>
      <c r="CB76" s="3">
        <f>IF(CB$5="",0,SUMIFS(BP!76:76,BP!$5:$5,CB$4))</f>
        <v>0</v>
      </c>
      <c r="CC76" s="3">
        <f>IF(CC$5="",0,SUMIFS(BP!76:76,BP!$5:$5,CC$4))</f>
        <v>0</v>
      </c>
      <c r="CD76" s="3">
        <f>IF(CD$5="",0,SUMIFS(BP!76:76,BP!$5:$5,CD$4))</f>
        <v>0</v>
      </c>
      <c r="CE76" s="3">
        <f>IF(CE$5="",0,SUMIFS(BP!76:76,BP!$5:$5,CE$4))</f>
        <v>0</v>
      </c>
      <c r="CF76" s="3">
        <f>IF(CF$5="",0,SUMIFS(BP!76:76,BP!$5:$5,CF$4))</f>
        <v>0</v>
      </c>
      <c r="CG76" s="3">
        <f>IF(CG$5="",0,SUMIFS(BP!76:76,BP!$5:$5,CG$4))</f>
        <v>0</v>
      </c>
      <c r="CH76" s="3">
        <f>IF(CH$5="",0,SUMIFS(BP!76:76,BP!$5:$5,CH$4))</f>
        <v>0</v>
      </c>
      <c r="CI76" s="3">
        <f>IF(CI$5="",0,SUMIFS(BP!76:76,BP!$5:$5,CI$4))</f>
        <v>0</v>
      </c>
      <c r="CJ76" s="3">
        <f>IF(CJ$5="",0,SUMIFS(BP!76:76,BP!$5:$5,CJ$4))</f>
        <v>0</v>
      </c>
      <c r="CK76" s="3">
        <f>IF(CK$5="",0,SUMIFS(BP!76:76,BP!$5:$5,CK$4))</f>
        <v>0</v>
      </c>
      <c r="CL76" s="3">
        <f>IF(CL$5="",0,SUMIFS(BP!76:76,BP!$5:$5,CL$4))</f>
        <v>0</v>
      </c>
      <c r="CM76" s="3">
        <f>IF(CM$5="",0,SUMIFS(BP!76:76,BP!$5:$5,CM$4))</f>
        <v>0</v>
      </c>
      <c r="CN76" s="3">
        <f>IF(CN$5="",0,SUMIFS(BP!76:76,BP!$5:$5,CN$4))</f>
        <v>0</v>
      </c>
      <c r="CO76" s="3">
        <f>IF(CO$5="",0,SUMIFS(BP!76:76,BP!$5:$5,CO$4))</f>
        <v>0</v>
      </c>
      <c r="CP76" s="3">
        <f>IF(CP$5="",0,SUMIFS(BP!76:76,BP!$5:$5,CP$4))</f>
        <v>0</v>
      </c>
      <c r="CQ76" s="3">
        <f>IF(CQ$5="",0,SUMIFS(BP!76:76,BP!$5:$5,CQ$4))</f>
        <v>0</v>
      </c>
      <c r="CR76" s="3">
        <f>IF(CR$5="",0,SUMIFS(BP!76:76,BP!$5:$5,CR$4))</f>
        <v>0</v>
      </c>
      <c r="CS76" s="3">
        <f>IF(CS$5="",0,SUMIFS(BP!76:76,BP!$5:$5,CS$4))</f>
        <v>0</v>
      </c>
      <c r="CT76" s="3">
        <f>IF(CT$5="",0,SUMIFS(BP!76:76,BP!$5:$5,CT$4))</f>
        <v>0</v>
      </c>
    </row>
    <row r="77" spans="1:98" s="2" customFormat="1" ht="10.199999999999999" x14ac:dyDescent="0.2">
      <c r="A77" s="11">
        <f>ROW()</f>
        <v>77</v>
      </c>
      <c r="E77" s="15"/>
      <c r="W77" s="5"/>
      <c r="Z77" s="3">
        <f ca="1">IF(Z$5="",0,SUMIFS(INDIRECT($S$2&amp;$A77&amp;":"&amp;$A77),BP!$5:$5,Z$4))</f>
        <v>0</v>
      </c>
      <c r="AA77" s="3">
        <f ca="1">IF(AA$5="",0,SUMIFS(INDIRECT($S$2&amp;$A77&amp;":"&amp;$A77),BP!$5:$5,AA$4))</f>
        <v>0</v>
      </c>
      <c r="AB77" s="3">
        <f ca="1">IF(AB$5="",0,SUMIFS(INDIRECT($S$2&amp;$A77&amp;":"&amp;$A77),BP!$5:$5,AB$4))</f>
        <v>0</v>
      </c>
      <c r="AC77" s="3">
        <f ca="1">IF(AC$5="",0,SUMIFS(INDIRECT($S$2&amp;$A77&amp;":"&amp;$A77),BP!$5:$5,AC$4))</f>
        <v>0</v>
      </c>
      <c r="AD77" s="3">
        <f ca="1">IF(AD$5="",0,SUMIFS(INDIRECT($S$2&amp;$A77&amp;":"&amp;$A77),BP!$5:$5,AD$4))</f>
        <v>0</v>
      </c>
      <c r="AE77" s="3">
        <f ca="1">IF(AE$5="",0,SUMIFS(INDIRECT($S$2&amp;$A77&amp;":"&amp;$A77),BP!$5:$5,AE$4))</f>
        <v>0</v>
      </c>
      <c r="AF77" s="3">
        <f ca="1">IF(AF$5="",0,SUMIFS(INDIRECT($S$2&amp;$A77&amp;":"&amp;$A77),BP!$5:$5,AF$4))</f>
        <v>0</v>
      </c>
      <c r="AG77" s="3">
        <f ca="1">IF(AG$5="",0,SUMIFS(INDIRECT($S$2&amp;$A77&amp;":"&amp;$A77),BP!$5:$5,AG$4))</f>
        <v>0</v>
      </c>
      <c r="AH77" s="3">
        <f ca="1">IF(AH$5="",0,SUMIFS(INDIRECT($S$2&amp;$A77&amp;":"&amp;$A77),BP!$5:$5,AH$4))</f>
        <v>0</v>
      </c>
      <c r="AI77" s="3">
        <f ca="1">IF(AI$5="",0,SUMIFS(INDIRECT($S$2&amp;$A77&amp;":"&amp;$A77),BP!$5:$5,AI$4))</f>
        <v>0</v>
      </c>
      <c r="AJ77" s="3">
        <f ca="1">IF(AJ$5="",0,SUMIFS(INDIRECT($S$2&amp;$A77&amp;":"&amp;$A77),BP!$5:$5,AJ$4))</f>
        <v>0</v>
      </c>
      <c r="AK77" s="3">
        <f ca="1">IF(AK$5="",0,SUMIFS(INDIRECT($S$2&amp;$A77&amp;":"&amp;$A77),BP!$5:$5,AK$4))</f>
        <v>0</v>
      </c>
      <c r="AL77" s="3">
        <f ca="1">IF(AL$5="",0,SUMIFS(INDIRECT($S$2&amp;$A77&amp;":"&amp;$A77),BP!$5:$5,AL$4))</f>
        <v>0</v>
      </c>
      <c r="AM77" s="3">
        <f ca="1">IF(AM$5="",0,SUMIFS(INDIRECT($S$2&amp;$A77&amp;":"&amp;$A77),BP!$5:$5,AM$4))</f>
        <v>0</v>
      </c>
      <c r="AN77" s="3">
        <f ca="1">IF(AN$5="",0,SUMIFS(INDIRECT($S$2&amp;$A77&amp;":"&amp;$A77),BP!$5:$5,AN$4))</f>
        <v>0</v>
      </c>
      <c r="AO77" s="3">
        <f ca="1">IF(AO$5="",0,SUMIFS(INDIRECT($S$2&amp;$A77&amp;":"&amp;$A77),BP!$5:$5,AO$4))</f>
        <v>0</v>
      </c>
      <c r="AP77" s="3">
        <f ca="1">IF(AP$5="",0,SUMIFS(INDIRECT($S$2&amp;$A77&amp;":"&amp;$A77),BP!$5:$5,AP$4))</f>
        <v>0</v>
      </c>
      <c r="AQ77" s="3">
        <f ca="1">IF(AQ$5="",0,SUMIFS(INDIRECT($S$2&amp;$A77&amp;":"&amp;$A77),BP!$5:$5,AQ$4))</f>
        <v>0</v>
      </c>
      <c r="AR77" s="3">
        <f ca="1">IF(AR$5="",0,SUMIFS(INDIRECT($S$2&amp;$A77&amp;":"&amp;$A77),BP!$5:$5,AR$4))</f>
        <v>0</v>
      </c>
      <c r="AS77" s="3">
        <f ca="1">IF(AS$5="",0,SUMIFS(INDIRECT($S$2&amp;$A77&amp;":"&amp;$A77),BP!$5:$5,AS$4))</f>
        <v>0</v>
      </c>
      <c r="AT77" s="3">
        <f ca="1">IF(AT$5="",0,SUMIFS(INDIRECT($S$2&amp;$A77&amp;":"&amp;$A77),BP!$5:$5,AT$4))</f>
        <v>0</v>
      </c>
      <c r="AU77" s="3">
        <f ca="1">IF(AU$5="",0,SUMIFS(INDIRECT($S$2&amp;$A77&amp;":"&amp;$A77),BP!$5:$5,AU$4))</f>
        <v>0</v>
      </c>
      <c r="AV77" s="3">
        <f ca="1">IF(AV$5="",0,SUMIFS(INDIRECT($S$2&amp;$A77&amp;":"&amp;$A77),BP!$5:$5,AV$4))</f>
        <v>0</v>
      </c>
      <c r="AW77" s="3">
        <f ca="1">IF(AW$5="",0,SUMIFS(INDIRECT($S$2&amp;$A77&amp;":"&amp;$A77),BP!$5:$5,AW$4))</f>
        <v>0</v>
      </c>
      <c r="AX77" s="3">
        <f ca="1">IF(AX$5="",0,SUMIFS(INDIRECT($S$2&amp;$A77&amp;":"&amp;$A77),BP!$5:$5,AX$4))</f>
        <v>0</v>
      </c>
      <c r="AY77" s="3">
        <f ca="1">IF(AY$5="",0,SUMIFS(INDIRECT($S$2&amp;$A77&amp;":"&amp;$A77),BP!$5:$5,AY$4))</f>
        <v>0</v>
      </c>
      <c r="AZ77" s="3">
        <f ca="1">IF(AZ$5="",0,SUMIFS(INDIRECT($S$2&amp;$A77&amp;":"&amp;$A77),BP!$5:$5,AZ$4))</f>
        <v>0</v>
      </c>
      <c r="BA77" s="3">
        <f ca="1">IF(BA$5="",0,SUMIFS(INDIRECT($S$2&amp;$A77&amp;":"&amp;$A77),BP!$5:$5,BA$4))</f>
        <v>0</v>
      </c>
      <c r="BB77" s="3">
        <f ca="1">IF(BB$5="",0,SUMIFS(INDIRECT($S$2&amp;$A77&amp;":"&amp;$A77),BP!$5:$5,BB$4))</f>
        <v>0</v>
      </c>
      <c r="BC77" s="3">
        <f ca="1">IF(BC$5="",0,SUMIFS(INDIRECT($S$2&amp;$A77&amp;":"&amp;$A77),BP!$5:$5,BC$4))</f>
        <v>0</v>
      </c>
      <c r="BD77" s="3">
        <f ca="1">IF(BD$5="",0,SUMIFS(INDIRECT($S$2&amp;$A77&amp;":"&amp;$A77),BP!$5:$5,BD$4))</f>
        <v>0</v>
      </c>
      <c r="BE77" s="3">
        <f ca="1">IF(BE$5="",0,SUMIFS(INDIRECT($S$2&amp;$A77&amp;":"&amp;$A77),BP!$5:$5,BE$4))</f>
        <v>0</v>
      </c>
      <c r="BF77" s="3">
        <f ca="1">IF(BF$5="",0,SUMIFS(INDIRECT($S$2&amp;$A77&amp;":"&amp;$A77),BP!$5:$5,BF$4))</f>
        <v>0</v>
      </c>
      <c r="BG77" s="3">
        <f ca="1">IF(BG$5="",0,SUMIFS(INDIRECT($S$2&amp;$A77&amp;":"&amp;$A77),BP!$5:$5,BG$4))</f>
        <v>0</v>
      </c>
      <c r="BH77" s="3">
        <f ca="1">IF(BH$5="",0,SUMIFS(INDIRECT($S$2&amp;$A77&amp;":"&amp;$A77),BP!$5:$5,BH$4))</f>
        <v>0</v>
      </c>
      <c r="BI77" s="3">
        <f ca="1">IF(BI$5="",0,SUMIFS(INDIRECT($S$2&amp;$A77&amp;":"&amp;$A77),BP!$5:$5,BI$4))</f>
        <v>0</v>
      </c>
      <c r="BJ77" s="3">
        <f>IF(BJ$5="",0,SUMIFS(BP!77:77,BP!$5:$5,BJ$4))</f>
        <v>0</v>
      </c>
      <c r="BK77" s="3">
        <f>IF(BK$5="",0,SUMIFS(BP!77:77,BP!$5:$5,BK$4))</f>
        <v>0</v>
      </c>
      <c r="BL77" s="3">
        <f>IF(BL$5="",0,SUMIFS(BP!77:77,BP!$5:$5,BL$4))</f>
        <v>0</v>
      </c>
      <c r="BM77" s="3">
        <f>IF(BM$5="",0,SUMIFS(BP!77:77,BP!$5:$5,BM$4))</f>
        <v>0</v>
      </c>
      <c r="BN77" s="3">
        <f>IF(BN$5="",0,SUMIFS(BP!77:77,BP!$5:$5,BN$4))</f>
        <v>0</v>
      </c>
      <c r="BO77" s="3">
        <f>IF(BO$5="",0,SUMIFS(BP!77:77,BP!$5:$5,BO$4))</f>
        <v>0</v>
      </c>
      <c r="BP77" s="3">
        <f>IF(BP$5="",0,SUMIFS(BP!77:77,BP!$5:$5,BP$4))</f>
        <v>0</v>
      </c>
      <c r="BQ77" s="3">
        <f>IF(BQ$5="",0,SUMIFS(BP!77:77,BP!$5:$5,BQ$4))</f>
        <v>0</v>
      </c>
      <c r="BR77" s="3">
        <f>IF(BR$5="",0,SUMIFS(BP!77:77,BP!$5:$5,BR$4))</f>
        <v>0</v>
      </c>
      <c r="BS77" s="3">
        <f>IF(BS$5="",0,SUMIFS(BP!77:77,BP!$5:$5,BS$4))</f>
        <v>0</v>
      </c>
      <c r="BT77" s="3">
        <f>IF(BT$5="",0,SUMIFS(BP!77:77,BP!$5:$5,BT$4))</f>
        <v>0</v>
      </c>
      <c r="BU77" s="3">
        <f>IF(BU$5="",0,SUMIFS(BP!77:77,BP!$5:$5,BU$4))</f>
        <v>0</v>
      </c>
      <c r="BV77" s="3">
        <f>IF(BV$5="",0,SUMIFS(BP!77:77,BP!$5:$5,BV$4))</f>
        <v>0</v>
      </c>
      <c r="BW77" s="3">
        <f>IF(BW$5="",0,SUMIFS(BP!77:77,BP!$5:$5,BW$4))</f>
        <v>0</v>
      </c>
      <c r="BX77" s="3">
        <f>IF(BX$5="",0,SUMIFS(BP!77:77,BP!$5:$5,BX$4))</f>
        <v>0</v>
      </c>
      <c r="BY77" s="3">
        <f>IF(BY$5="",0,SUMIFS(BP!77:77,BP!$5:$5,BY$4))</f>
        <v>0</v>
      </c>
      <c r="BZ77" s="3">
        <f>IF(BZ$5="",0,SUMIFS(BP!77:77,BP!$5:$5,BZ$4))</f>
        <v>0</v>
      </c>
      <c r="CA77" s="3">
        <f>IF(CA$5="",0,SUMIFS(BP!77:77,BP!$5:$5,CA$4))</f>
        <v>0</v>
      </c>
      <c r="CB77" s="3">
        <f>IF(CB$5="",0,SUMIFS(BP!77:77,BP!$5:$5,CB$4))</f>
        <v>0</v>
      </c>
      <c r="CC77" s="3">
        <f>IF(CC$5="",0,SUMIFS(BP!77:77,BP!$5:$5,CC$4))</f>
        <v>0</v>
      </c>
      <c r="CD77" s="3">
        <f>IF(CD$5="",0,SUMIFS(BP!77:77,BP!$5:$5,CD$4))</f>
        <v>0</v>
      </c>
      <c r="CE77" s="3">
        <f>IF(CE$5="",0,SUMIFS(BP!77:77,BP!$5:$5,CE$4))</f>
        <v>0</v>
      </c>
      <c r="CF77" s="3">
        <f>IF(CF$5="",0,SUMIFS(BP!77:77,BP!$5:$5,CF$4))</f>
        <v>0</v>
      </c>
      <c r="CG77" s="3">
        <f>IF(CG$5="",0,SUMIFS(BP!77:77,BP!$5:$5,CG$4))</f>
        <v>0</v>
      </c>
      <c r="CH77" s="3">
        <f>IF(CH$5="",0,SUMIFS(BP!77:77,BP!$5:$5,CH$4))</f>
        <v>0</v>
      </c>
      <c r="CI77" s="3">
        <f>IF(CI$5="",0,SUMIFS(BP!77:77,BP!$5:$5,CI$4))</f>
        <v>0</v>
      </c>
      <c r="CJ77" s="3">
        <f>IF(CJ$5="",0,SUMIFS(BP!77:77,BP!$5:$5,CJ$4))</f>
        <v>0</v>
      </c>
      <c r="CK77" s="3">
        <f>IF(CK$5="",0,SUMIFS(BP!77:77,BP!$5:$5,CK$4))</f>
        <v>0</v>
      </c>
      <c r="CL77" s="3">
        <f>IF(CL$5="",0,SUMIFS(BP!77:77,BP!$5:$5,CL$4))</f>
        <v>0</v>
      </c>
      <c r="CM77" s="3">
        <f>IF(CM$5="",0,SUMIFS(BP!77:77,BP!$5:$5,CM$4))</f>
        <v>0</v>
      </c>
      <c r="CN77" s="3">
        <f>IF(CN$5="",0,SUMIFS(BP!77:77,BP!$5:$5,CN$4))</f>
        <v>0</v>
      </c>
      <c r="CO77" s="3">
        <f>IF(CO$5="",0,SUMIFS(BP!77:77,BP!$5:$5,CO$4))</f>
        <v>0</v>
      </c>
      <c r="CP77" s="3">
        <f>IF(CP$5="",0,SUMIFS(BP!77:77,BP!$5:$5,CP$4))</f>
        <v>0</v>
      </c>
      <c r="CQ77" s="3">
        <f>IF(CQ$5="",0,SUMIFS(BP!77:77,BP!$5:$5,CQ$4))</f>
        <v>0</v>
      </c>
      <c r="CR77" s="3">
        <f>IF(CR$5="",0,SUMIFS(BP!77:77,BP!$5:$5,CR$4))</f>
        <v>0</v>
      </c>
      <c r="CS77" s="3">
        <f>IF(CS$5="",0,SUMIFS(BP!77:77,BP!$5:$5,CS$4))</f>
        <v>0</v>
      </c>
      <c r="CT77" s="3">
        <f>IF(CT$5="",0,SUMIFS(BP!77:77,BP!$5:$5,CT$4))</f>
        <v>0</v>
      </c>
    </row>
    <row r="78" spans="1:98" s="2" customFormat="1" ht="10.199999999999999" x14ac:dyDescent="0.2">
      <c r="A78" s="11">
        <f>ROW()</f>
        <v>78</v>
      </c>
      <c r="E78" s="15"/>
      <c r="W78" s="5"/>
      <c r="Z78" s="3">
        <f ca="1">IF(Z$5="",0,SUMIFS(INDIRECT($S$2&amp;$A78&amp;":"&amp;$A78),BP!$5:$5,Z$4))</f>
        <v>0</v>
      </c>
      <c r="AA78" s="3">
        <f ca="1">IF(AA$5="",0,SUMIFS(INDIRECT($S$2&amp;$A78&amp;":"&amp;$A78),BP!$5:$5,AA$4))</f>
        <v>0</v>
      </c>
      <c r="AB78" s="3">
        <f ca="1">IF(AB$5="",0,SUMIFS(INDIRECT($S$2&amp;$A78&amp;":"&amp;$A78),BP!$5:$5,AB$4))</f>
        <v>0</v>
      </c>
      <c r="AC78" s="3">
        <f ca="1">IF(AC$5="",0,SUMIFS(INDIRECT($S$2&amp;$A78&amp;":"&amp;$A78),BP!$5:$5,AC$4))</f>
        <v>0</v>
      </c>
      <c r="AD78" s="3">
        <f ca="1">IF(AD$5="",0,SUMIFS(INDIRECT($S$2&amp;$A78&amp;":"&amp;$A78),BP!$5:$5,AD$4))</f>
        <v>0</v>
      </c>
      <c r="AE78" s="3">
        <f ca="1">IF(AE$5="",0,SUMIFS(INDIRECT($S$2&amp;$A78&amp;":"&amp;$A78),BP!$5:$5,AE$4))</f>
        <v>0</v>
      </c>
      <c r="AF78" s="3">
        <f ca="1">IF(AF$5="",0,SUMIFS(INDIRECT($S$2&amp;$A78&amp;":"&amp;$A78),BP!$5:$5,AF$4))</f>
        <v>0</v>
      </c>
      <c r="AG78" s="3">
        <f ca="1">IF(AG$5="",0,SUMIFS(INDIRECT($S$2&amp;$A78&amp;":"&amp;$A78),BP!$5:$5,AG$4))</f>
        <v>0</v>
      </c>
      <c r="AH78" s="3">
        <f ca="1">IF(AH$5="",0,SUMIFS(INDIRECT($S$2&amp;$A78&amp;":"&amp;$A78),BP!$5:$5,AH$4))</f>
        <v>0</v>
      </c>
      <c r="AI78" s="3">
        <f ca="1">IF(AI$5="",0,SUMIFS(INDIRECT($S$2&amp;$A78&amp;":"&amp;$A78),BP!$5:$5,AI$4))</f>
        <v>0</v>
      </c>
      <c r="AJ78" s="3">
        <f ca="1">IF(AJ$5="",0,SUMIFS(INDIRECT($S$2&amp;$A78&amp;":"&amp;$A78),BP!$5:$5,AJ$4))</f>
        <v>0</v>
      </c>
      <c r="AK78" s="3">
        <f ca="1">IF(AK$5="",0,SUMIFS(INDIRECT($S$2&amp;$A78&amp;":"&amp;$A78),BP!$5:$5,AK$4))</f>
        <v>0</v>
      </c>
      <c r="AL78" s="3">
        <f ca="1">IF(AL$5="",0,SUMIFS(INDIRECT($S$2&amp;$A78&amp;":"&amp;$A78),BP!$5:$5,AL$4))</f>
        <v>0</v>
      </c>
      <c r="AM78" s="3">
        <f ca="1">IF(AM$5="",0,SUMIFS(INDIRECT($S$2&amp;$A78&amp;":"&amp;$A78),BP!$5:$5,AM$4))</f>
        <v>0</v>
      </c>
      <c r="AN78" s="3">
        <f ca="1">IF(AN$5="",0,SUMIFS(INDIRECT($S$2&amp;$A78&amp;":"&amp;$A78),BP!$5:$5,AN$4))</f>
        <v>0</v>
      </c>
      <c r="AO78" s="3">
        <f ca="1">IF(AO$5="",0,SUMIFS(INDIRECT($S$2&amp;$A78&amp;":"&amp;$A78),BP!$5:$5,AO$4))</f>
        <v>0</v>
      </c>
      <c r="AP78" s="3">
        <f ca="1">IF(AP$5="",0,SUMIFS(INDIRECT($S$2&amp;$A78&amp;":"&amp;$A78),BP!$5:$5,AP$4))</f>
        <v>0</v>
      </c>
      <c r="AQ78" s="3">
        <f ca="1">IF(AQ$5="",0,SUMIFS(INDIRECT($S$2&amp;$A78&amp;":"&amp;$A78),BP!$5:$5,AQ$4))</f>
        <v>0</v>
      </c>
      <c r="AR78" s="3">
        <f ca="1">IF(AR$5="",0,SUMIFS(INDIRECT($S$2&amp;$A78&amp;":"&amp;$A78),BP!$5:$5,AR$4))</f>
        <v>0</v>
      </c>
      <c r="AS78" s="3">
        <f ca="1">IF(AS$5="",0,SUMIFS(INDIRECT($S$2&amp;$A78&amp;":"&amp;$A78),BP!$5:$5,AS$4))</f>
        <v>0</v>
      </c>
      <c r="AT78" s="3">
        <f ca="1">IF(AT$5="",0,SUMIFS(INDIRECT($S$2&amp;$A78&amp;":"&amp;$A78),BP!$5:$5,AT$4))</f>
        <v>0</v>
      </c>
      <c r="AU78" s="3">
        <f ca="1">IF(AU$5="",0,SUMIFS(INDIRECT($S$2&amp;$A78&amp;":"&amp;$A78),BP!$5:$5,AU$4))</f>
        <v>0</v>
      </c>
      <c r="AV78" s="3">
        <f ca="1">IF(AV$5="",0,SUMIFS(INDIRECT($S$2&amp;$A78&amp;":"&amp;$A78),BP!$5:$5,AV$4))</f>
        <v>0</v>
      </c>
      <c r="AW78" s="3">
        <f ca="1">IF(AW$5="",0,SUMIFS(INDIRECT($S$2&amp;$A78&amp;":"&amp;$A78),BP!$5:$5,AW$4))</f>
        <v>0</v>
      </c>
      <c r="AX78" s="3">
        <f ca="1">IF(AX$5="",0,SUMIFS(INDIRECT($S$2&amp;$A78&amp;":"&amp;$A78),BP!$5:$5,AX$4))</f>
        <v>0</v>
      </c>
      <c r="AY78" s="3">
        <f ca="1">IF(AY$5="",0,SUMIFS(INDIRECT($S$2&amp;$A78&amp;":"&amp;$A78),BP!$5:$5,AY$4))</f>
        <v>0</v>
      </c>
      <c r="AZ78" s="3">
        <f ca="1">IF(AZ$5="",0,SUMIFS(INDIRECT($S$2&amp;$A78&amp;":"&amp;$A78),BP!$5:$5,AZ$4))</f>
        <v>0</v>
      </c>
      <c r="BA78" s="3">
        <f ca="1">IF(BA$5="",0,SUMIFS(INDIRECT($S$2&amp;$A78&amp;":"&amp;$A78),BP!$5:$5,BA$4))</f>
        <v>0</v>
      </c>
      <c r="BB78" s="3">
        <f ca="1">IF(BB$5="",0,SUMIFS(INDIRECT($S$2&amp;$A78&amp;":"&amp;$A78),BP!$5:$5,BB$4))</f>
        <v>0</v>
      </c>
      <c r="BC78" s="3">
        <f ca="1">IF(BC$5="",0,SUMIFS(INDIRECT($S$2&amp;$A78&amp;":"&amp;$A78),BP!$5:$5,BC$4))</f>
        <v>0</v>
      </c>
      <c r="BD78" s="3">
        <f ca="1">IF(BD$5="",0,SUMIFS(INDIRECT($S$2&amp;$A78&amp;":"&amp;$A78),BP!$5:$5,BD$4))</f>
        <v>0</v>
      </c>
      <c r="BE78" s="3">
        <f ca="1">IF(BE$5="",0,SUMIFS(INDIRECT($S$2&amp;$A78&amp;":"&amp;$A78),BP!$5:$5,BE$4))</f>
        <v>0</v>
      </c>
      <c r="BF78" s="3">
        <f ca="1">IF(BF$5="",0,SUMIFS(INDIRECT($S$2&amp;$A78&amp;":"&amp;$A78),BP!$5:$5,BF$4))</f>
        <v>0</v>
      </c>
      <c r="BG78" s="3">
        <f ca="1">IF(BG$5="",0,SUMIFS(INDIRECT($S$2&amp;$A78&amp;":"&amp;$A78),BP!$5:$5,BG$4))</f>
        <v>0</v>
      </c>
      <c r="BH78" s="3">
        <f ca="1">IF(BH$5="",0,SUMIFS(INDIRECT($S$2&amp;$A78&amp;":"&amp;$A78),BP!$5:$5,BH$4))</f>
        <v>0</v>
      </c>
      <c r="BI78" s="3">
        <f ca="1">IF(BI$5="",0,SUMIFS(INDIRECT($S$2&amp;$A78&amp;":"&amp;$A78),BP!$5:$5,BI$4))</f>
        <v>0</v>
      </c>
      <c r="BJ78" s="3">
        <f>IF(BJ$5="",0,SUMIFS(BP!78:78,BP!$5:$5,BJ$4))</f>
        <v>0</v>
      </c>
      <c r="BK78" s="3">
        <f>IF(BK$5="",0,SUMIFS(BP!78:78,BP!$5:$5,BK$4))</f>
        <v>0</v>
      </c>
      <c r="BL78" s="3">
        <f>IF(BL$5="",0,SUMIFS(BP!78:78,BP!$5:$5,BL$4))</f>
        <v>0</v>
      </c>
      <c r="BM78" s="3">
        <f>IF(BM$5="",0,SUMIFS(BP!78:78,BP!$5:$5,BM$4))</f>
        <v>0</v>
      </c>
      <c r="BN78" s="3">
        <f>IF(BN$5="",0,SUMIFS(BP!78:78,BP!$5:$5,BN$4))</f>
        <v>0</v>
      </c>
      <c r="BO78" s="3">
        <f>IF(BO$5="",0,SUMIFS(BP!78:78,BP!$5:$5,BO$4))</f>
        <v>0</v>
      </c>
      <c r="BP78" s="3">
        <f>IF(BP$5="",0,SUMIFS(BP!78:78,BP!$5:$5,BP$4))</f>
        <v>0</v>
      </c>
      <c r="BQ78" s="3">
        <f>IF(BQ$5="",0,SUMIFS(BP!78:78,BP!$5:$5,BQ$4))</f>
        <v>0</v>
      </c>
      <c r="BR78" s="3">
        <f>IF(BR$5="",0,SUMIFS(BP!78:78,BP!$5:$5,BR$4))</f>
        <v>0</v>
      </c>
      <c r="BS78" s="3">
        <f>IF(BS$5="",0,SUMIFS(BP!78:78,BP!$5:$5,BS$4))</f>
        <v>0</v>
      </c>
      <c r="BT78" s="3">
        <f>IF(BT$5="",0,SUMIFS(BP!78:78,BP!$5:$5,BT$4))</f>
        <v>0</v>
      </c>
      <c r="BU78" s="3">
        <f>IF(BU$5="",0,SUMIFS(BP!78:78,BP!$5:$5,BU$4))</f>
        <v>0</v>
      </c>
      <c r="BV78" s="3">
        <f>IF(BV$5="",0,SUMIFS(BP!78:78,BP!$5:$5,BV$4))</f>
        <v>0</v>
      </c>
      <c r="BW78" s="3">
        <f>IF(BW$5="",0,SUMIFS(BP!78:78,BP!$5:$5,BW$4))</f>
        <v>0</v>
      </c>
      <c r="BX78" s="3">
        <f>IF(BX$5="",0,SUMIFS(BP!78:78,BP!$5:$5,BX$4))</f>
        <v>0</v>
      </c>
      <c r="BY78" s="3">
        <f>IF(BY$5="",0,SUMIFS(BP!78:78,BP!$5:$5,BY$4))</f>
        <v>0</v>
      </c>
      <c r="BZ78" s="3">
        <f>IF(BZ$5="",0,SUMIFS(BP!78:78,BP!$5:$5,BZ$4))</f>
        <v>0</v>
      </c>
      <c r="CA78" s="3">
        <f>IF(CA$5="",0,SUMIFS(BP!78:78,BP!$5:$5,CA$4))</f>
        <v>0</v>
      </c>
      <c r="CB78" s="3">
        <f>IF(CB$5="",0,SUMIFS(BP!78:78,BP!$5:$5,CB$4))</f>
        <v>0</v>
      </c>
      <c r="CC78" s="3">
        <f>IF(CC$5="",0,SUMIFS(BP!78:78,BP!$5:$5,CC$4))</f>
        <v>0</v>
      </c>
      <c r="CD78" s="3">
        <f>IF(CD$5="",0,SUMIFS(BP!78:78,BP!$5:$5,CD$4))</f>
        <v>0</v>
      </c>
      <c r="CE78" s="3">
        <f>IF(CE$5="",0,SUMIFS(BP!78:78,BP!$5:$5,CE$4))</f>
        <v>0</v>
      </c>
      <c r="CF78" s="3">
        <f>IF(CF$5="",0,SUMIFS(BP!78:78,BP!$5:$5,CF$4))</f>
        <v>0</v>
      </c>
      <c r="CG78" s="3">
        <f>IF(CG$5="",0,SUMIFS(BP!78:78,BP!$5:$5,CG$4))</f>
        <v>0</v>
      </c>
      <c r="CH78" s="3">
        <f>IF(CH$5="",0,SUMIFS(BP!78:78,BP!$5:$5,CH$4))</f>
        <v>0</v>
      </c>
      <c r="CI78" s="3">
        <f>IF(CI$5="",0,SUMIFS(BP!78:78,BP!$5:$5,CI$4))</f>
        <v>0</v>
      </c>
      <c r="CJ78" s="3">
        <f>IF(CJ$5="",0,SUMIFS(BP!78:78,BP!$5:$5,CJ$4))</f>
        <v>0</v>
      </c>
      <c r="CK78" s="3">
        <f>IF(CK$5="",0,SUMIFS(BP!78:78,BP!$5:$5,CK$4))</f>
        <v>0</v>
      </c>
      <c r="CL78" s="3">
        <f>IF(CL$5="",0,SUMIFS(BP!78:78,BP!$5:$5,CL$4))</f>
        <v>0</v>
      </c>
      <c r="CM78" s="3">
        <f>IF(CM$5="",0,SUMIFS(BP!78:78,BP!$5:$5,CM$4))</f>
        <v>0</v>
      </c>
      <c r="CN78" s="3">
        <f>IF(CN$5="",0,SUMIFS(BP!78:78,BP!$5:$5,CN$4))</f>
        <v>0</v>
      </c>
      <c r="CO78" s="3">
        <f>IF(CO$5="",0,SUMIFS(BP!78:78,BP!$5:$5,CO$4))</f>
        <v>0</v>
      </c>
      <c r="CP78" s="3">
        <f>IF(CP$5="",0,SUMIFS(BP!78:78,BP!$5:$5,CP$4))</f>
        <v>0</v>
      </c>
      <c r="CQ78" s="3">
        <f>IF(CQ$5="",0,SUMIFS(BP!78:78,BP!$5:$5,CQ$4))</f>
        <v>0</v>
      </c>
      <c r="CR78" s="3">
        <f>IF(CR$5="",0,SUMIFS(BP!78:78,BP!$5:$5,CR$4))</f>
        <v>0</v>
      </c>
      <c r="CS78" s="3">
        <f>IF(CS$5="",0,SUMIFS(BP!78:78,BP!$5:$5,CS$4))</f>
        <v>0</v>
      </c>
      <c r="CT78" s="3">
        <f>IF(CT$5="",0,SUMIFS(BP!78:78,BP!$5:$5,CT$4))</f>
        <v>0</v>
      </c>
    </row>
    <row r="79" spans="1:98" s="2" customFormat="1" ht="10.199999999999999" x14ac:dyDescent="0.2">
      <c r="A79" s="11">
        <f>ROW()</f>
        <v>79</v>
      </c>
      <c r="E79" s="15"/>
      <c r="W79" s="5"/>
      <c r="Z79" s="3">
        <f ca="1">IF(Z$5="",0,SUMIFS(INDIRECT($S$2&amp;$A79&amp;":"&amp;$A79),BP!$5:$5,Z$4))</f>
        <v>0</v>
      </c>
      <c r="AA79" s="3">
        <f ca="1">IF(AA$5="",0,SUMIFS(INDIRECT($S$2&amp;$A79&amp;":"&amp;$A79),BP!$5:$5,AA$4))</f>
        <v>0</v>
      </c>
      <c r="AB79" s="3">
        <f ca="1">IF(AB$5="",0,SUMIFS(INDIRECT($S$2&amp;$A79&amp;":"&amp;$A79),BP!$5:$5,AB$4))</f>
        <v>0</v>
      </c>
      <c r="AC79" s="3">
        <f ca="1">IF(AC$5="",0,SUMIFS(INDIRECT($S$2&amp;$A79&amp;":"&amp;$A79),BP!$5:$5,AC$4))</f>
        <v>0</v>
      </c>
      <c r="AD79" s="3">
        <f ca="1">IF(AD$5="",0,SUMIFS(INDIRECT($S$2&amp;$A79&amp;":"&amp;$A79),BP!$5:$5,AD$4))</f>
        <v>0</v>
      </c>
      <c r="AE79" s="3">
        <f ca="1">IF(AE$5="",0,SUMIFS(INDIRECT($S$2&amp;$A79&amp;":"&amp;$A79),BP!$5:$5,AE$4))</f>
        <v>0</v>
      </c>
      <c r="AF79" s="3">
        <f ca="1">IF(AF$5="",0,SUMIFS(INDIRECT($S$2&amp;$A79&amp;":"&amp;$A79),BP!$5:$5,AF$4))</f>
        <v>0</v>
      </c>
      <c r="AG79" s="3">
        <f ca="1">IF(AG$5="",0,SUMIFS(INDIRECT($S$2&amp;$A79&amp;":"&amp;$A79),BP!$5:$5,AG$4))</f>
        <v>0</v>
      </c>
      <c r="AH79" s="3">
        <f ca="1">IF(AH$5="",0,SUMIFS(INDIRECT($S$2&amp;$A79&amp;":"&amp;$A79),BP!$5:$5,AH$4))</f>
        <v>0</v>
      </c>
      <c r="AI79" s="3">
        <f ca="1">IF(AI$5="",0,SUMIFS(INDIRECT($S$2&amp;$A79&amp;":"&amp;$A79),BP!$5:$5,AI$4))</f>
        <v>0</v>
      </c>
      <c r="AJ79" s="3">
        <f ca="1">IF(AJ$5="",0,SUMIFS(INDIRECT($S$2&amp;$A79&amp;":"&amp;$A79),BP!$5:$5,AJ$4))</f>
        <v>0</v>
      </c>
      <c r="AK79" s="3">
        <f ca="1">IF(AK$5="",0,SUMIFS(INDIRECT($S$2&amp;$A79&amp;":"&amp;$A79),BP!$5:$5,AK$4))</f>
        <v>0</v>
      </c>
      <c r="AL79" s="3">
        <f ca="1">IF(AL$5="",0,SUMIFS(INDIRECT($S$2&amp;$A79&amp;":"&amp;$A79),BP!$5:$5,AL$4))</f>
        <v>0</v>
      </c>
      <c r="AM79" s="3">
        <f ca="1">IF(AM$5="",0,SUMIFS(INDIRECT($S$2&amp;$A79&amp;":"&amp;$A79),BP!$5:$5,AM$4))</f>
        <v>0</v>
      </c>
      <c r="AN79" s="3">
        <f ca="1">IF(AN$5="",0,SUMIFS(INDIRECT($S$2&amp;$A79&amp;":"&amp;$A79),BP!$5:$5,AN$4))</f>
        <v>0</v>
      </c>
      <c r="AO79" s="3">
        <f ca="1">IF(AO$5="",0,SUMIFS(INDIRECT($S$2&amp;$A79&amp;":"&amp;$A79),BP!$5:$5,AO$4))</f>
        <v>0</v>
      </c>
      <c r="AP79" s="3">
        <f ca="1">IF(AP$5="",0,SUMIFS(INDIRECT($S$2&amp;$A79&amp;":"&amp;$A79),BP!$5:$5,AP$4))</f>
        <v>0</v>
      </c>
      <c r="AQ79" s="3">
        <f ca="1">IF(AQ$5="",0,SUMIFS(INDIRECT($S$2&amp;$A79&amp;":"&amp;$A79),BP!$5:$5,AQ$4))</f>
        <v>0</v>
      </c>
      <c r="AR79" s="3">
        <f ca="1">IF(AR$5="",0,SUMIFS(INDIRECT($S$2&amp;$A79&amp;":"&amp;$A79),BP!$5:$5,AR$4))</f>
        <v>0</v>
      </c>
      <c r="AS79" s="3">
        <f ca="1">IF(AS$5="",0,SUMIFS(INDIRECT($S$2&amp;$A79&amp;":"&amp;$A79),BP!$5:$5,AS$4))</f>
        <v>0</v>
      </c>
      <c r="AT79" s="3">
        <f ca="1">IF(AT$5="",0,SUMIFS(INDIRECT($S$2&amp;$A79&amp;":"&amp;$A79),BP!$5:$5,AT$4))</f>
        <v>0</v>
      </c>
      <c r="AU79" s="3">
        <f ca="1">IF(AU$5="",0,SUMIFS(INDIRECT($S$2&amp;$A79&amp;":"&amp;$A79),BP!$5:$5,AU$4))</f>
        <v>0</v>
      </c>
      <c r="AV79" s="3">
        <f ca="1">IF(AV$5="",0,SUMIFS(INDIRECT($S$2&amp;$A79&amp;":"&amp;$A79),BP!$5:$5,AV$4))</f>
        <v>0</v>
      </c>
      <c r="AW79" s="3">
        <f ca="1">IF(AW$5="",0,SUMIFS(INDIRECT($S$2&amp;$A79&amp;":"&amp;$A79),BP!$5:$5,AW$4))</f>
        <v>0</v>
      </c>
      <c r="AX79" s="3">
        <f ca="1">IF(AX$5="",0,SUMIFS(INDIRECT($S$2&amp;$A79&amp;":"&amp;$A79),BP!$5:$5,AX$4))</f>
        <v>0</v>
      </c>
      <c r="AY79" s="3">
        <f ca="1">IF(AY$5="",0,SUMIFS(INDIRECT($S$2&amp;$A79&amp;":"&amp;$A79),BP!$5:$5,AY$4))</f>
        <v>0</v>
      </c>
      <c r="AZ79" s="3">
        <f ca="1">IF(AZ$5="",0,SUMIFS(INDIRECT($S$2&amp;$A79&amp;":"&amp;$A79),BP!$5:$5,AZ$4))</f>
        <v>0</v>
      </c>
      <c r="BA79" s="3">
        <f ca="1">IF(BA$5="",0,SUMIFS(INDIRECT($S$2&amp;$A79&amp;":"&amp;$A79),BP!$5:$5,BA$4))</f>
        <v>0</v>
      </c>
      <c r="BB79" s="3">
        <f ca="1">IF(BB$5="",0,SUMIFS(INDIRECT($S$2&amp;$A79&amp;":"&amp;$A79),BP!$5:$5,BB$4))</f>
        <v>0</v>
      </c>
      <c r="BC79" s="3">
        <f ca="1">IF(BC$5="",0,SUMIFS(INDIRECT($S$2&amp;$A79&amp;":"&amp;$A79),BP!$5:$5,BC$4))</f>
        <v>0</v>
      </c>
      <c r="BD79" s="3">
        <f ca="1">IF(BD$5="",0,SUMIFS(INDIRECT($S$2&amp;$A79&amp;":"&amp;$A79),BP!$5:$5,BD$4))</f>
        <v>0</v>
      </c>
      <c r="BE79" s="3">
        <f ca="1">IF(BE$5="",0,SUMIFS(INDIRECT($S$2&amp;$A79&amp;":"&amp;$A79),BP!$5:$5,BE$4))</f>
        <v>0</v>
      </c>
      <c r="BF79" s="3">
        <f ca="1">IF(BF$5="",0,SUMIFS(INDIRECT($S$2&amp;$A79&amp;":"&amp;$A79),BP!$5:$5,BF$4))</f>
        <v>0</v>
      </c>
      <c r="BG79" s="3">
        <f ca="1">IF(BG$5="",0,SUMIFS(INDIRECT($S$2&amp;$A79&amp;":"&amp;$A79),BP!$5:$5,BG$4))</f>
        <v>0</v>
      </c>
      <c r="BH79" s="3">
        <f ca="1">IF(BH$5="",0,SUMIFS(INDIRECT($S$2&amp;$A79&amp;":"&amp;$A79),BP!$5:$5,BH$4))</f>
        <v>0</v>
      </c>
      <c r="BI79" s="3">
        <f ca="1">IF(BI$5="",0,SUMIFS(INDIRECT($S$2&amp;$A79&amp;":"&amp;$A79),BP!$5:$5,BI$4))</f>
        <v>0</v>
      </c>
      <c r="BJ79" s="3">
        <f>IF(BJ$5="",0,SUMIFS(BP!79:79,BP!$5:$5,BJ$4))</f>
        <v>0</v>
      </c>
      <c r="BK79" s="3">
        <f>IF(BK$5="",0,SUMIFS(BP!79:79,BP!$5:$5,BK$4))</f>
        <v>0</v>
      </c>
      <c r="BL79" s="3">
        <f>IF(BL$5="",0,SUMIFS(BP!79:79,BP!$5:$5,BL$4))</f>
        <v>0</v>
      </c>
      <c r="BM79" s="3">
        <f>IF(BM$5="",0,SUMIFS(BP!79:79,BP!$5:$5,BM$4))</f>
        <v>0</v>
      </c>
      <c r="BN79" s="3">
        <f>IF(BN$5="",0,SUMIFS(BP!79:79,BP!$5:$5,BN$4))</f>
        <v>0</v>
      </c>
      <c r="BO79" s="3">
        <f>IF(BO$5="",0,SUMIFS(BP!79:79,BP!$5:$5,BO$4))</f>
        <v>0</v>
      </c>
      <c r="BP79" s="3">
        <f>IF(BP$5="",0,SUMIFS(BP!79:79,BP!$5:$5,BP$4))</f>
        <v>0</v>
      </c>
      <c r="BQ79" s="3">
        <f>IF(BQ$5="",0,SUMIFS(BP!79:79,BP!$5:$5,BQ$4))</f>
        <v>0</v>
      </c>
      <c r="BR79" s="3">
        <f>IF(BR$5="",0,SUMIFS(BP!79:79,BP!$5:$5,BR$4))</f>
        <v>0</v>
      </c>
      <c r="BS79" s="3">
        <f>IF(BS$5="",0,SUMIFS(BP!79:79,BP!$5:$5,BS$4))</f>
        <v>0</v>
      </c>
      <c r="BT79" s="3">
        <f>IF(BT$5="",0,SUMIFS(BP!79:79,BP!$5:$5,BT$4))</f>
        <v>0</v>
      </c>
      <c r="BU79" s="3">
        <f>IF(BU$5="",0,SUMIFS(BP!79:79,BP!$5:$5,BU$4))</f>
        <v>0</v>
      </c>
      <c r="BV79" s="3">
        <f>IF(BV$5="",0,SUMIFS(BP!79:79,BP!$5:$5,BV$4))</f>
        <v>0</v>
      </c>
      <c r="BW79" s="3">
        <f>IF(BW$5="",0,SUMIFS(BP!79:79,BP!$5:$5,BW$4))</f>
        <v>0</v>
      </c>
      <c r="BX79" s="3">
        <f>IF(BX$5="",0,SUMIFS(BP!79:79,BP!$5:$5,BX$4))</f>
        <v>0</v>
      </c>
      <c r="BY79" s="3">
        <f>IF(BY$5="",0,SUMIFS(BP!79:79,BP!$5:$5,BY$4))</f>
        <v>0</v>
      </c>
      <c r="BZ79" s="3">
        <f>IF(BZ$5="",0,SUMIFS(BP!79:79,BP!$5:$5,BZ$4))</f>
        <v>0</v>
      </c>
      <c r="CA79" s="3">
        <f>IF(CA$5="",0,SUMIFS(BP!79:79,BP!$5:$5,CA$4))</f>
        <v>0</v>
      </c>
      <c r="CB79" s="3">
        <f>IF(CB$5="",0,SUMIFS(BP!79:79,BP!$5:$5,CB$4))</f>
        <v>0</v>
      </c>
      <c r="CC79" s="3">
        <f>IF(CC$5="",0,SUMIFS(BP!79:79,BP!$5:$5,CC$4))</f>
        <v>0</v>
      </c>
      <c r="CD79" s="3">
        <f>IF(CD$5="",0,SUMIFS(BP!79:79,BP!$5:$5,CD$4))</f>
        <v>0</v>
      </c>
      <c r="CE79" s="3">
        <f>IF(CE$5="",0,SUMIFS(BP!79:79,BP!$5:$5,CE$4))</f>
        <v>0</v>
      </c>
      <c r="CF79" s="3">
        <f>IF(CF$5="",0,SUMIFS(BP!79:79,BP!$5:$5,CF$4))</f>
        <v>0</v>
      </c>
      <c r="CG79" s="3">
        <f>IF(CG$5="",0,SUMIFS(BP!79:79,BP!$5:$5,CG$4))</f>
        <v>0</v>
      </c>
      <c r="CH79" s="3">
        <f>IF(CH$5="",0,SUMIFS(BP!79:79,BP!$5:$5,CH$4))</f>
        <v>0</v>
      </c>
      <c r="CI79" s="3">
        <f>IF(CI$5="",0,SUMIFS(BP!79:79,BP!$5:$5,CI$4))</f>
        <v>0</v>
      </c>
      <c r="CJ79" s="3">
        <f>IF(CJ$5="",0,SUMIFS(BP!79:79,BP!$5:$5,CJ$4))</f>
        <v>0</v>
      </c>
      <c r="CK79" s="3">
        <f>IF(CK$5="",0,SUMIFS(BP!79:79,BP!$5:$5,CK$4))</f>
        <v>0</v>
      </c>
      <c r="CL79" s="3">
        <f>IF(CL$5="",0,SUMIFS(BP!79:79,BP!$5:$5,CL$4))</f>
        <v>0</v>
      </c>
      <c r="CM79" s="3">
        <f>IF(CM$5="",0,SUMIFS(BP!79:79,BP!$5:$5,CM$4))</f>
        <v>0</v>
      </c>
      <c r="CN79" s="3">
        <f>IF(CN$5="",0,SUMIFS(BP!79:79,BP!$5:$5,CN$4))</f>
        <v>0</v>
      </c>
      <c r="CO79" s="3">
        <f>IF(CO$5="",0,SUMIFS(BP!79:79,BP!$5:$5,CO$4))</f>
        <v>0</v>
      </c>
      <c r="CP79" s="3">
        <f>IF(CP$5="",0,SUMIFS(BP!79:79,BP!$5:$5,CP$4))</f>
        <v>0</v>
      </c>
      <c r="CQ79" s="3">
        <f>IF(CQ$5="",0,SUMIFS(BP!79:79,BP!$5:$5,CQ$4))</f>
        <v>0</v>
      </c>
      <c r="CR79" s="3">
        <f>IF(CR$5="",0,SUMIFS(BP!79:79,BP!$5:$5,CR$4))</f>
        <v>0</v>
      </c>
      <c r="CS79" s="3">
        <f>IF(CS$5="",0,SUMIFS(BP!79:79,BP!$5:$5,CS$4))</f>
        <v>0</v>
      </c>
      <c r="CT79" s="3">
        <f>IF(CT$5="",0,SUMIFS(BP!79:79,BP!$5:$5,CT$4))</f>
        <v>0</v>
      </c>
    </row>
    <row r="80" spans="1:98" s="2" customFormat="1" ht="10.199999999999999" x14ac:dyDescent="0.2">
      <c r="A80" s="11">
        <f>ROW()</f>
        <v>80</v>
      </c>
      <c r="E80" s="15"/>
      <c r="W80" s="5"/>
      <c r="Z80" s="3">
        <f ca="1">IF(Z$5="",0,SUMIFS(INDIRECT($S$2&amp;$A80&amp;":"&amp;$A80),BP!$5:$5,Z$4))</f>
        <v>0</v>
      </c>
      <c r="AA80" s="3">
        <f ca="1">IF(AA$5="",0,SUMIFS(INDIRECT($S$2&amp;$A80&amp;":"&amp;$A80),BP!$5:$5,AA$4))</f>
        <v>0</v>
      </c>
      <c r="AB80" s="3">
        <f ca="1">IF(AB$5="",0,SUMIFS(INDIRECT($S$2&amp;$A80&amp;":"&amp;$A80),BP!$5:$5,AB$4))</f>
        <v>0</v>
      </c>
      <c r="AC80" s="3">
        <f ca="1">IF(AC$5="",0,SUMIFS(INDIRECT($S$2&amp;$A80&amp;":"&amp;$A80),BP!$5:$5,AC$4))</f>
        <v>0</v>
      </c>
      <c r="AD80" s="3">
        <f ca="1">IF(AD$5="",0,SUMIFS(INDIRECT($S$2&amp;$A80&amp;":"&amp;$A80),BP!$5:$5,AD$4))</f>
        <v>0</v>
      </c>
      <c r="AE80" s="3">
        <f ca="1">IF(AE$5="",0,SUMIFS(INDIRECT($S$2&amp;$A80&amp;":"&amp;$A80),BP!$5:$5,AE$4))</f>
        <v>0</v>
      </c>
      <c r="AF80" s="3">
        <f ca="1">IF(AF$5="",0,SUMIFS(INDIRECT($S$2&amp;$A80&amp;":"&amp;$A80),BP!$5:$5,AF$4))</f>
        <v>0</v>
      </c>
      <c r="AG80" s="3">
        <f ca="1">IF(AG$5="",0,SUMIFS(INDIRECT($S$2&amp;$A80&amp;":"&amp;$A80),BP!$5:$5,AG$4))</f>
        <v>0</v>
      </c>
      <c r="AH80" s="3">
        <f ca="1">IF(AH$5="",0,SUMIFS(INDIRECT($S$2&amp;$A80&amp;":"&amp;$A80),BP!$5:$5,AH$4))</f>
        <v>0</v>
      </c>
      <c r="AI80" s="3">
        <f ca="1">IF(AI$5="",0,SUMIFS(INDIRECT($S$2&amp;$A80&amp;":"&amp;$A80),BP!$5:$5,AI$4))</f>
        <v>0</v>
      </c>
      <c r="AJ80" s="3">
        <f ca="1">IF(AJ$5="",0,SUMIFS(INDIRECT($S$2&amp;$A80&amp;":"&amp;$A80),BP!$5:$5,AJ$4))</f>
        <v>0</v>
      </c>
      <c r="AK80" s="3">
        <f ca="1">IF(AK$5="",0,SUMIFS(INDIRECT($S$2&amp;$A80&amp;":"&amp;$A80),BP!$5:$5,AK$4))</f>
        <v>0</v>
      </c>
      <c r="AL80" s="3">
        <f ca="1">IF(AL$5="",0,SUMIFS(INDIRECT($S$2&amp;$A80&amp;":"&amp;$A80),BP!$5:$5,AL$4))</f>
        <v>0</v>
      </c>
      <c r="AM80" s="3">
        <f ca="1">IF(AM$5="",0,SUMIFS(INDIRECT($S$2&amp;$A80&amp;":"&amp;$A80),BP!$5:$5,AM$4))</f>
        <v>0</v>
      </c>
      <c r="AN80" s="3">
        <f ca="1">IF(AN$5="",0,SUMIFS(INDIRECT($S$2&amp;$A80&amp;":"&amp;$A80),BP!$5:$5,AN$4))</f>
        <v>0</v>
      </c>
      <c r="AO80" s="3">
        <f ca="1">IF(AO$5="",0,SUMIFS(INDIRECT($S$2&amp;$A80&amp;":"&amp;$A80),BP!$5:$5,AO$4))</f>
        <v>0</v>
      </c>
      <c r="AP80" s="3">
        <f ca="1">IF(AP$5="",0,SUMIFS(INDIRECT($S$2&amp;$A80&amp;":"&amp;$A80),BP!$5:$5,AP$4))</f>
        <v>0</v>
      </c>
      <c r="AQ80" s="3">
        <f ca="1">IF(AQ$5="",0,SUMIFS(INDIRECT($S$2&amp;$A80&amp;":"&amp;$A80),BP!$5:$5,AQ$4))</f>
        <v>0</v>
      </c>
      <c r="AR80" s="3">
        <f ca="1">IF(AR$5="",0,SUMIFS(INDIRECT($S$2&amp;$A80&amp;":"&amp;$A80),BP!$5:$5,AR$4))</f>
        <v>0</v>
      </c>
      <c r="AS80" s="3">
        <f ca="1">IF(AS$5="",0,SUMIFS(INDIRECT($S$2&amp;$A80&amp;":"&amp;$A80),BP!$5:$5,AS$4))</f>
        <v>0</v>
      </c>
      <c r="AT80" s="3">
        <f ca="1">IF(AT$5="",0,SUMIFS(INDIRECT($S$2&amp;$A80&amp;":"&amp;$A80),BP!$5:$5,AT$4))</f>
        <v>0</v>
      </c>
      <c r="AU80" s="3">
        <f ca="1">IF(AU$5="",0,SUMIFS(INDIRECT($S$2&amp;$A80&amp;":"&amp;$A80),BP!$5:$5,AU$4))</f>
        <v>0</v>
      </c>
      <c r="AV80" s="3">
        <f ca="1">IF(AV$5="",0,SUMIFS(INDIRECT($S$2&amp;$A80&amp;":"&amp;$A80),BP!$5:$5,AV$4))</f>
        <v>0</v>
      </c>
      <c r="AW80" s="3">
        <f ca="1">IF(AW$5="",0,SUMIFS(INDIRECT($S$2&amp;$A80&amp;":"&amp;$A80),BP!$5:$5,AW$4))</f>
        <v>0</v>
      </c>
      <c r="AX80" s="3">
        <f ca="1">IF(AX$5="",0,SUMIFS(INDIRECT($S$2&amp;$A80&amp;":"&amp;$A80),BP!$5:$5,AX$4))</f>
        <v>0</v>
      </c>
      <c r="AY80" s="3">
        <f ca="1">IF(AY$5="",0,SUMIFS(INDIRECT($S$2&amp;$A80&amp;":"&amp;$A80),BP!$5:$5,AY$4))</f>
        <v>0</v>
      </c>
      <c r="AZ80" s="3">
        <f ca="1">IF(AZ$5="",0,SUMIFS(INDIRECT($S$2&amp;$A80&amp;":"&amp;$A80),BP!$5:$5,AZ$4))</f>
        <v>0</v>
      </c>
      <c r="BA80" s="3">
        <f ca="1">IF(BA$5="",0,SUMIFS(INDIRECT($S$2&amp;$A80&amp;":"&amp;$A80),BP!$5:$5,BA$4))</f>
        <v>0</v>
      </c>
      <c r="BB80" s="3">
        <f ca="1">IF(BB$5="",0,SUMIFS(INDIRECT($S$2&amp;$A80&amp;":"&amp;$A80),BP!$5:$5,BB$4))</f>
        <v>0</v>
      </c>
      <c r="BC80" s="3">
        <f ca="1">IF(BC$5="",0,SUMIFS(INDIRECT($S$2&amp;$A80&amp;":"&amp;$A80),BP!$5:$5,BC$4))</f>
        <v>0</v>
      </c>
      <c r="BD80" s="3">
        <f ca="1">IF(BD$5="",0,SUMIFS(INDIRECT($S$2&amp;$A80&amp;":"&amp;$A80),BP!$5:$5,BD$4))</f>
        <v>0</v>
      </c>
      <c r="BE80" s="3">
        <f ca="1">IF(BE$5="",0,SUMIFS(INDIRECT($S$2&amp;$A80&amp;":"&amp;$A80),BP!$5:$5,BE$4))</f>
        <v>0</v>
      </c>
      <c r="BF80" s="3">
        <f ca="1">IF(BF$5="",0,SUMIFS(INDIRECT($S$2&amp;$A80&amp;":"&amp;$A80),BP!$5:$5,BF$4))</f>
        <v>0</v>
      </c>
      <c r="BG80" s="3">
        <f ca="1">IF(BG$5="",0,SUMIFS(INDIRECT($S$2&amp;$A80&amp;":"&amp;$A80),BP!$5:$5,BG$4))</f>
        <v>0</v>
      </c>
      <c r="BH80" s="3">
        <f ca="1">IF(BH$5="",0,SUMIFS(INDIRECT($S$2&amp;$A80&amp;":"&amp;$A80),BP!$5:$5,BH$4))</f>
        <v>0</v>
      </c>
      <c r="BI80" s="3">
        <f ca="1">IF(BI$5="",0,SUMIFS(INDIRECT($S$2&amp;$A80&amp;":"&amp;$A80),BP!$5:$5,BI$4))</f>
        <v>0</v>
      </c>
      <c r="BJ80" s="3">
        <f>IF(BJ$5="",0,SUMIFS(BP!80:80,BP!$5:$5,BJ$4))</f>
        <v>0</v>
      </c>
      <c r="BK80" s="3">
        <f>IF(BK$5="",0,SUMIFS(BP!80:80,BP!$5:$5,BK$4))</f>
        <v>0</v>
      </c>
      <c r="BL80" s="3">
        <f>IF(BL$5="",0,SUMIFS(BP!80:80,BP!$5:$5,BL$4))</f>
        <v>0</v>
      </c>
      <c r="BM80" s="3">
        <f>IF(BM$5="",0,SUMIFS(BP!80:80,BP!$5:$5,BM$4))</f>
        <v>0</v>
      </c>
      <c r="BN80" s="3">
        <f>IF(BN$5="",0,SUMIFS(BP!80:80,BP!$5:$5,BN$4))</f>
        <v>0</v>
      </c>
      <c r="BO80" s="3">
        <f>IF(BO$5="",0,SUMIFS(BP!80:80,BP!$5:$5,BO$4))</f>
        <v>0</v>
      </c>
      <c r="BP80" s="3">
        <f>IF(BP$5="",0,SUMIFS(BP!80:80,BP!$5:$5,BP$4))</f>
        <v>0</v>
      </c>
      <c r="BQ80" s="3">
        <f>IF(BQ$5="",0,SUMIFS(BP!80:80,BP!$5:$5,BQ$4))</f>
        <v>0</v>
      </c>
      <c r="BR80" s="3">
        <f>IF(BR$5="",0,SUMIFS(BP!80:80,BP!$5:$5,BR$4))</f>
        <v>0</v>
      </c>
      <c r="BS80" s="3">
        <f>IF(BS$5="",0,SUMIFS(BP!80:80,BP!$5:$5,BS$4))</f>
        <v>0</v>
      </c>
      <c r="BT80" s="3">
        <f>IF(BT$5="",0,SUMIFS(BP!80:80,BP!$5:$5,BT$4))</f>
        <v>0</v>
      </c>
      <c r="BU80" s="3">
        <f>IF(BU$5="",0,SUMIFS(BP!80:80,BP!$5:$5,BU$4))</f>
        <v>0</v>
      </c>
      <c r="BV80" s="3">
        <f>IF(BV$5="",0,SUMIFS(BP!80:80,BP!$5:$5,BV$4))</f>
        <v>0</v>
      </c>
      <c r="BW80" s="3">
        <f>IF(BW$5="",0,SUMIFS(BP!80:80,BP!$5:$5,BW$4))</f>
        <v>0</v>
      </c>
      <c r="BX80" s="3">
        <f>IF(BX$5="",0,SUMIFS(BP!80:80,BP!$5:$5,BX$4))</f>
        <v>0</v>
      </c>
      <c r="BY80" s="3">
        <f>IF(BY$5="",0,SUMIFS(BP!80:80,BP!$5:$5,BY$4))</f>
        <v>0</v>
      </c>
      <c r="BZ80" s="3">
        <f>IF(BZ$5="",0,SUMIFS(BP!80:80,BP!$5:$5,BZ$4))</f>
        <v>0</v>
      </c>
      <c r="CA80" s="3">
        <f>IF(CA$5="",0,SUMIFS(BP!80:80,BP!$5:$5,CA$4))</f>
        <v>0</v>
      </c>
      <c r="CB80" s="3">
        <f>IF(CB$5="",0,SUMIFS(BP!80:80,BP!$5:$5,CB$4))</f>
        <v>0</v>
      </c>
      <c r="CC80" s="3">
        <f>IF(CC$5="",0,SUMIFS(BP!80:80,BP!$5:$5,CC$4))</f>
        <v>0</v>
      </c>
      <c r="CD80" s="3">
        <f>IF(CD$5="",0,SUMIFS(BP!80:80,BP!$5:$5,CD$4))</f>
        <v>0</v>
      </c>
      <c r="CE80" s="3">
        <f>IF(CE$5="",0,SUMIFS(BP!80:80,BP!$5:$5,CE$4))</f>
        <v>0</v>
      </c>
      <c r="CF80" s="3">
        <f>IF(CF$5="",0,SUMIFS(BP!80:80,BP!$5:$5,CF$4))</f>
        <v>0</v>
      </c>
      <c r="CG80" s="3">
        <f>IF(CG$5="",0,SUMIFS(BP!80:80,BP!$5:$5,CG$4))</f>
        <v>0</v>
      </c>
      <c r="CH80" s="3">
        <f>IF(CH$5="",0,SUMIFS(BP!80:80,BP!$5:$5,CH$4))</f>
        <v>0</v>
      </c>
      <c r="CI80" s="3">
        <f>IF(CI$5="",0,SUMIFS(BP!80:80,BP!$5:$5,CI$4))</f>
        <v>0</v>
      </c>
      <c r="CJ80" s="3">
        <f>IF(CJ$5="",0,SUMIFS(BP!80:80,BP!$5:$5,CJ$4))</f>
        <v>0</v>
      </c>
      <c r="CK80" s="3">
        <f>IF(CK$5="",0,SUMIFS(BP!80:80,BP!$5:$5,CK$4))</f>
        <v>0</v>
      </c>
      <c r="CL80" s="3">
        <f>IF(CL$5="",0,SUMIFS(BP!80:80,BP!$5:$5,CL$4))</f>
        <v>0</v>
      </c>
      <c r="CM80" s="3">
        <f>IF(CM$5="",0,SUMIFS(BP!80:80,BP!$5:$5,CM$4))</f>
        <v>0</v>
      </c>
      <c r="CN80" s="3">
        <f>IF(CN$5="",0,SUMIFS(BP!80:80,BP!$5:$5,CN$4))</f>
        <v>0</v>
      </c>
      <c r="CO80" s="3">
        <f>IF(CO$5="",0,SUMIFS(BP!80:80,BP!$5:$5,CO$4))</f>
        <v>0</v>
      </c>
      <c r="CP80" s="3">
        <f>IF(CP$5="",0,SUMIFS(BP!80:80,BP!$5:$5,CP$4))</f>
        <v>0</v>
      </c>
      <c r="CQ80" s="3">
        <f>IF(CQ$5="",0,SUMIFS(BP!80:80,BP!$5:$5,CQ$4))</f>
        <v>0</v>
      </c>
      <c r="CR80" s="3">
        <f>IF(CR$5="",0,SUMIFS(BP!80:80,BP!$5:$5,CR$4))</f>
        <v>0</v>
      </c>
      <c r="CS80" s="3">
        <f>IF(CS$5="",0,SUMIFS(BP!80:80,BP!$5:$5,CS$4))</f>
        <v>0</v>
      </c>
      <c r="CT80" s="3">
        <f>IF(CT$5="",0,SUMIFS(BP!80:80,BP!$5:$5,CT$4))</f>
        <v>0</v>
      </c>
    </row>
    <row r="81" spans="1:98" s="2" customFormat="1" ht="10.199999999999999" x14ac:dyDescent="0.2">
      <c r="A81" s="11">
        <f>ROW()</f>
        <v>81</v>
      </c>
      <c r="E81" s="15"/>
      <c r="W81" s="5"/>
      <c r="Z81" s="3">
        <f ca="1">IF(Z$5="",0,SUMIFS(INDIRECT($S$2&amp;$A81&amp;":"&amp;$A81),BP!$5:$5,Z$4))</f>
        <v>0</v>
      </c>
      <c r="AA81" s="3">
        <f ca="1">IF(AA$5="",0,SUMIFS(INDIRECT($S$2&amp;$A81&amp;":"&amp;$A81),BP!$5:$5,AA$4))</f>
        <v>0</v>
      </c>
      <c r="AB81" s="3">
        <f ca="1">IF(AB$5="",0,SUMIFS(INDIRECT($S$2&amp;$A81&amp;":"&amp;$A81),BP!$5:$5,AB$4))</f>
        <v>0</v>
      </c>
      <c r="AC81" s="3">
        <f ca="1">IF(AC$5="",0,SUMIFS(INDIRECT($S$2&amp;$A81&amp;":"&amp;$A81),BP!$5:$5,AC$4))</f>
        <v>0</v>
      </c>
      <c r="AD81" s="3">
        <f ca="1">IF(AD$5="",0,SUMIFS(INDIRECT($S$2&amp;$A81&amp;":"&amp;$A81),BP!$5:$5,AD$4))</f>
        <v>0</v>
      </c>
      <c r="AE81" s="3">
        <f ca="1">IF(AE$5="",0,SUMIFS(INDIRECT($S$2&amp;$A81&amp;":"&amp;$A81),BP!$5:$5,AE$4))</f>
        <v>0</v>
      </c>
      <c r="AF81" s="3">
        <f ca="1">IF(AF$5="",0,SUMIFS(INDIRECT($S$2&amp;$A81&amp;":"&amp;$A81),BP!$5:$5,AF$4))</f>
        <v>0</v>
      </c>
      <c r="AG81" s="3">
        <f ca="1">IF(AG$5="",0,SUMIFS(INDIRECT($S$2&amp;$A81&amp;":"&amp;$A81),BP!$5:$5,AG$4))</f>
        <v>0</v>
      </c>
      <c r="AH81" s="3">
        <f ca="1">IF(AH$5="",0,SUMIFS(INDIRECT($S$2&amp;$A81&amp;":"&amp;$A81),BP!$5:$5,AH$4))</f>
        <v>0</v>
      </c>
      <c r="AI81" s="3">
        <f ca="1">IF(AI$5="",0,SUMIFS(INDIRECT($S$2&amp;$A81&amp;":"&amp;$A81),BP!$5:$5,AI$4))</f>
        <v>0</v>
      </c>
      <c r="AJ81" s="3">
        <f ca="1">IF(AJ$5="",0,SUMIFS(INDIRECT($S$2&amp;$A81&amp;":"&amp;$A81),BP!$5:$5,AJ$4))</f>
        <v>0</v>
      </c>
      <c r="AK81" s="3">
        <f ca="1">IF(AK$5="",0,SUMIFS(INDIRECT($S$2&amp;$A81&amp;":"&amp;$A81),BP!$5:$5,AK$4))</f>
        <v>0</v>
      </c>
      <c r="AL81" s="3">
        <f ca="1">IF(AL$5="",0,SUMIFS(INDIRECT($S$2&amp;$A81&amp;":"&amp;$A81),BP!$5:$5,AL$4))</f>
        <v>0</v>
      </c>
      <c r="AM81" s="3">
        <f ca="1">IF(AM$5="",0,SUMIFS(INDIRECT($S$2&amp;$A81&amp;":"&amp;$A81),BP!$5:$5,AM$4))</f>
        <v>0</v>
      </c>
      <c r="AN81" s="3">
        <f ca="1">IF(AN$5="",0,SUMIFS(INDIRECT($S$2&amp;$A81&amp;":"&amp;$A81),BP!$5:$5,AN$4))</f>
        <v>0</v>
      </c>
      <c r="AO81" s="3">
        <f ca="1">IF(AO$5="",0,SUMIFS(INDIRECT($S$2&amp;$A81&amp;":"&amp;$A81),BP!$5:$5,AO$4))</f>
        <v>0</v>
      </c>
      <c r="AP81" s="3">
        <f ca="1">IF(AP$5="",0,SUMIFS(INDIRECT($S$2&amp;$A81&amp;":"&amp;$A81),BP!$5:$5,AP$4))</f>
        <v>0</v>
      </c>
      <c r="AQ81" s="3">
        <f ca="1">IF(AQ$5="",0,SUMIFS(INDIRECT($S$2&amp;$A81&amp;":"&amp;$A81),BP!$5:$5,AQ$4))</f>
        <v>0</v>
      </c>
      <c r="AR81" s="3">
        <f ca="1">IF(AR$5="",0,SUMIFS(INDIRECT($S$2&amp;$A81&amp;":"&amp;$A81),BP!$5:$5,AR$4))</f>
        <v>0</v>
      </c>
      <c r="AS81" s="3">
        <f ca="1">IF(AS$5="",0,SUMIFS(INDIRECT($S$2&amp;$A81&amp;":"&amp;$A81),BP!$5:$5,AS$4))</f>
        <v>0</v>
      </c>
      <c r="AT81" s="3">
        <f ca="1">IF(AT$5="",0,SUMIFS(INDIRECT($S$2&amp;$A81&amp;":"&amp;$A81),BP!$5:$5,AT$4))</f>
        <v>0</v>
      </c>
      <c r="AU81" s="3">
        <f ca="1">IF(AU$5="",0,SUMIFS(INDIRECT($S$2&amp;$A81&amp;":"&amp;$A81),BP!$5:$5,AU$4))</f>
        <v>0</v>
      </c>
      <c r="AV81" s="3">
        <f ca="1">IF(AV$5="",0,SUMIFS(INDIRECT($S$2&amp;$A81&amp;":"&amp;$A81),BP!$5:$5,AV$4))</f>
        <v>0</v>
      </c>
      <c r="AW81" s="3">
        <f ca="1">IF(AW$5="",0,SUMIFS(INDIRECT($S$2&amp;$A81&amp;":"&amp;$A81),BP!$5:$5,AW$4))</f>
        <v>0</v>
      </c>
      <c r="AX81" s="3">
        <f ca="1">IF(AX$5="",0,SUMIFS(INDIRECT($S$2&amp;$A81&amp;":"&amp;$A81),BP!$5:$5,AX$4))</f>
        <v>0</v>
      </c>
      <c r="AY81" s="3">
        <f ca="1">IF(AY$5="",0,SUMIFS(INDIRECT($S$2&amp;$A81&amp;":"&amp;$A81),BP!$5:$5,AY$4))</f>
        <v>0</v>
      </c>
      <c r="AZ81" s="3">
        <f ca="1">IF(AZ$5="",0,SUMIFS(INDIRECT($S$2&amp;$A81&amp;":"&amp;$A81),BP!$5:$5,AZ$4))</f>
        <v>0</v>
      </c>
      <c r="BA81" s="3">
        <f ca="1">IF(BA$5="",0,SUMIFS(INDIRECT($S$2&amp;$A81&amp;":"&amp;$A81),BP!$5:$5,BA$4))</f>
        <v>0</v>
      </c>
      <c r="BB81" s="3">
        <f ca="1">IF(BB$5="",0,SUMIFS(INDIRECT($S$2&amp;$A81&amp;":"&amp;$A81),BP!$5:$5,BB$4))</f>
        <v>0</v>
      </c>
      <c r="BC81" s="3">
        <f ca="1">IF(BC$5="",0,SUMIFS(INDIRECT($S$2&amp;$A81&amp;":"&amp;$A81),BP!$5:$5,BC$4))</f>
        <v>0</v>
      </c>
      <c r="BD81" s="3">
        <f ca="1">IF(BD$5="",0,SUMIFS(INDIRECT($S$2&amp;$A81&amp;":"&amp;$A81),BP!$5:$5,BD$4))</f>
        <v>0</v>
      </c>
      <c r="BE81" s="3">
        <f ca="1">IF(BE$5="",0,SUMIFS(INDIRECT($S$2&amp;$A81&amp;":"&amp;$A81),BP!$5:$5,BE$4))</f>
        <v>0</v>
      </c>
      <c r="BF81" s="3">
        <f ca="1">IF(BF$5="",0,SUMIFS(INDIRECT($S$2&amp;$A81&amp;":"&amp;$A81),BP!$5:$5,BF$4))</f>
        <v>0</v>
      </c>
      <c r="BG81" s="3">
        <f ca="1">IF(BG$5="",0,SUMIFS(INDIRECT($S$2&amp;$A81&amp;":"&amp;$A81),BP!$5:$5,BG$4))</f>
        <v>0</v>
      </c>
      <c r="BH81" s="3">
        <f ca="1">IF(BH$5="",0,SUMIFS(INDIRECT($S$2&amp;$A81&amp;":"&amp;$A81),BP!$5:$5,BH$4))</f>
        <v>0</v>
      </c>
      <c r="BI81" s="3">
        <f ca="1">IF(BI$5="",0,SUMIFS(INDIRECT($S$2&amp;$A81&amp;":"&amp;$A81),BP!$5:$5,BI$4))</f>
        <v>0</v>
      </c>
      <c r="BJ81" s="3">
        <f>IF(BJ$5="",0,SUMIFS(BP!81:81,BP!$5:$5,BJ$4))</f>
        <v>0</v>
      </c>
      <c r="BK81" s="3">
        <f>IF(BK$5="",0,SUMIFS(BP!81:81,BP!$5:$5,BK$4))</f>
        <v>0</v>
      </c>
      <c r="BL81" s="3">
        <f>IF(BL$5="",0,SUMIFS(BP!81:81,BP!$5:$5,BL$4))</f>
        <v>0</v>
      </c>
      <c r="BM81" s="3">
        <f>IF(BM$5="",0,SUMIFS(BP!81:81,BP!$5:$5,BM$4))</f>
        <v>0</v>
      </c>
      <c r="BN81" s="3">
        <f>IF(BN$5="",0,SUMIFS(BP!81:81,BP!$5:$5,BN$4))</f>
        <v>0</v>
      </c>
      <c r="BO81" s="3">
        <f>IF(BO$5="",0,SUMIFS(BP!81:81,BP!$5:$5,BO$4))</f>
        <v>0</v>
      </c>
      <c r="BP81" s="3">
        <f>IF(BP$5="",0,SUMIFS(BP!81:81,BP!$5:$5,BP$4))</f>
        <v>0</v>
      </c>
      <c r="BQ81" s="3">
        <f>IF(BQ$5="",0,SUMIFS(BP!81:81,BP!$5:$5,BQ$4))</f>
        <v>0</v>
      </c>
      <c r="BR81" s="3">
        <f>IF(BR$5="",0,SUMIFS(BP!81:81,BP!$5:$5,BR$4))</f>
        <v>0</v>
      </c>
      <c r="BS81" s="3">
        <f>IF(BS$5="",0,SUMIFS(BP!81:81,BP!$5:$5,BS$4))</f>
        <v>0</v>
      </c>
      <c r="BT81" s="3">
        <f>IF(BT$5="",0,SUMIFS(BP!81:81,BP!$5:$5,BT$4))</f>
        <v>1.5</v>
      </c>
      <c r="BU81" s="3">
        <f>IF(BU$5="",0,SUMIFS(BP!81:81,BP!$5:$5,BU$4))</f>
        <v>0</v>
      </c>
      <c r="BV81" s="3">
        <f>IF(BV$5="",0,SUMIFS(BP!81:81,BP!$5:$5,BV$4))</f>
        <v>0</v>
      </c>
      <c r="BW81" s="3">
        <f>IF(BW$5="",0,SUMIFS(BP!81:81,BP!$5:$5,BW$4))</f>
        <v>0</v>
      </c>
      <c r="BX81" s="3">
        <f>IF(BX$5="",0,SUMIFS(BP!81:81,BP!$5:$5,BX$4))</f>
        <v>0</v>
      </c>
      <c r="BY81" s="3">
        <f>IF(BY$5="",0,SUMIFS(BP!81:81,BP!$5:$5,BY$4))</f>
        <v>0</v>
      </c>
      <c r="BZ81" s="3">
        <f>IF(BZ$5="",0,SUMIFS(BP!81:81,BP!$5:$5,BZ$4))</f>
        <v>0</v>
      </c>
      <c r="CA81" s="3">
        <f>IF(CA$5="",0,SUMIFS(BP!81:81,BP!$5:$5,CA$4))</f>
        <v>0</v>
      </c>
      <c r="CB81" s="3">
        <f>IF(CB$5="",0,SUMIFS(BP!81:81,BP!$5:$5,CB$4))</f>
        <v>0</v>
      </c>
      <c r="CC81" s="3">
        <f>IF(CC$5="",0,SUMIFS(BP!81:81,BP!$5:$5,CC$4))</f>
        <v>0</v>
      </c>
      <c r="CD81" s="3">
        <f>IF(CD$5="",0,SUMIFS(BP!81:81,BP!$5:$5,CD$4))</f>
        <v>0</v>
      </c>
      <c r="CE81" s="3">
        <f>IF(CE$5="",0,SUMIFS(BP!81:81,BP!$5:$5,CE$4))</f>
        <v>0</v>
      </c>
      <c r="CF81" s="3">
        <f>IF(CF$5="",0,SUMIFS(BP!81:81,BP!$5:$5,CF$4))</f>
        <v>0</v>
      </c>
      <c r="CG81" s="3">
        <f>IF(CG$5="",0,SUMIFS(BP!81:81,BP!$5:$5,CG$4))</f>
        <v>0</v>
      </c>
      <c r="CH81" s="3">
        <f>IF(CH$5="",0,SUMIFS(BP!81:81,BP!$5:$5,CH$4))</f>
        <v>0</v>
      </c>
      <c r="CI81" s="3">
        <f>IF(CI$5="",0,SUMIFS(BP!81:81,BP!$5:$5,CI$4))</f>
        <v>0</v>
      </c>
      <c r="CJ81" s="3">
        <f>IF(CJ$5="",0,SUMIFS(BP!81:81,BP!$5:$5,CJ$4))</f>
        <v>0</v>
      </c>
      <c r="CK81" s="3">
        <f>IF(CK$5="",0,SUMIFS(BP!81:81,BP!$5:$5,CK$4))</f>
        <v>0</v>
      </c>
      <c r="CL81" s="3">
        <f>IF(CL$5="",0,SUMIFS(BP!81:81,BP!$5:$5,CL$4))</f>
        <v>0</v>
      </c>
      <c r="CM81" s="3">
        <f>IF(CM$5="",0,SUMIFS(BP!81:81,BP!$5:$5,CM$4))</f>
        <v>0</v>
      </c>
      <c r="CN81" s="3">
        <f>IF(CN$5="",0,SUMIFS(BP!81:81,BP!$5:$5,CN$4))</f>
        <v>0</v>
      </c>
      <c r="CO81" s="3">
        <f>IF(CO$5="",0,SUMIFS(BP!81:81,BP!$5:$5,CO$4))</f>
        <v>0</v>
      </c>
      <c r="CP81" s="3">
        <f>IF(CP$5="",0,SUMIFS(BP!81:81,BP!$5:$5,CP$4))</f>
        <v>0</v>
      </c>
      <c r="CQ81" s="3">
        <f>IF(CQ$5="",0,SUMIFS(BP!81:81,BP!$5:$5,CQ$4))</f>
        <v>0</v>
      </c>
      <c r="CR81" s="3">
        <f>IF(CR$5="",0,SUMIFS(BP!81:81,BP!$5:$5,CR$4))</f>
        <v>0</v>
      </c>
      <c r="CS81" s="3">
        <f>IF(CS$5="",0,SUMIFS(BP!81:81,BP!$5:$5,CS$4))</f>
        <v>0</v>
      </c>
      <c r="CT81" s="3">
        <f>IF(CT$5="",0,SUMIFS(BP!81:81,BP!$5:$5,CT$4))</f>
        <v>0</v>
      </c>
    </row>
    <row r="82" spans="1:98" s="2" customFormat="1" ht="10.199999999999999" x14ac:dyDescent="0.2">
      <c r="A82" s="11">
        <f>ROW()</f>
        <v>82</v>
      </c>
      <c r="E82" s="15"/>
      <c r="W82" s="5"/>
      <c r="Z82" s="3">
        <f ca="1">IF(Z$5="",0,SUMIFS(INDIRECT($S$2&amp;$A82&amp;":"&amp;$A82),BP!$5:$5,Z$4))</f>
        <v>0</v>
      </c>
      <c r="AA82" s="3">
        <f ca="1">IF(AA$5="",0,SUMIFS(INDIRECT($S$2&amp;$A82&amp;":"&amp;$A82),BP!$5:$5,AA$4))</f>
        <v>0</v>
      </c>
      <c r="AB82" s="3">
        <f ca="1">IF(AB$5="",0,SUMIFS(INDIRECT($S$2&amp;$A82&amp;":"&amp;$A82),BP!$5:$5,AB$4))</f>
        <v>0</v>
      </c>
      <c r="AC82" s="3">
        <f ca="1">IF(AC$5="",0,SUMIFS(INDIRECT($S$2&amp;$A82&amp;":"&amp;$A82),BP!$5:$5,AC$4))</f>
        <v>0</v>
      </c>
      <c r="AD82" s="3">
        <f ca="1">IF(AD$5="",0,SUMIFS(INDIRECT($S$2&amp;$A82&amp;":"&amp;$A82),BP!$5:$5,AD$4))</f>
        <v>0</v>
      </c>
      <c r="AE82" s="3">
        <f ca="1">IF(AE$5="",0,SUMIFS(INDIRECT($S$2&amp;$A82&amp;":"&amp;$A82),BP!$5:$5,AE$4))</f>
        <v>0</v>
      </c>
      <c r="AF82" s="3">
        <f ca="1">IF(AF$5="",0,SUMIFS(INDIRECT($S$2&amp;$A82&amp;":"&amp;$A82),BP!$5:$5,AF$4))</f>
        <v>0</v>
      </c>
      <c r="AG82" s="3">
        <f ca="1">IF(AG$5="",0,SUMIFS(INDIRECT($S$2&amp;$A82&amp;":"&amp;$A82),BP!$5:$5,AG$4))</f>
        <v>0</v>
      </c>
      <c r="AH82" s="3">
        <f ca="1">IF(AH$5="",0,SUMIFS(INDIRECT($S$2&amp;$A82&amp;":"&amp;$A82),BP!$5:$5,AH$4))</f>
        <v>0</v>
      </c>
      <c r="AI82" s="3">
        <f ca="1">IF(AI$5="",0,SUMIFS(INDIRECT($S$2&amp;$A82&amp;":"&amp;$A82),BP!$5:$5,AI$4))</f>
        <v>0</v>
      </c>
      <c r="AJ82" s="3">
        <f ca="1">IF(AJ$5="",0,SUMIFS(INDIRECT($S$2&amp;$A82&amp;":"&amp;$A82),BP!$5:$5,AJ$4))</f>
        <v>0</v>
      </c>
      <c r="AK82" s="3">
        <f ca="1">IF(AK$5="",0,SUMIFS(INDIRECT($S$2&amp;$A82&amp;":"&amp;$A82),BP!$5:$5,AK$4))</f>
        <v>0</v>
      </c>
      <c r="AL82" s="3">
        <f ca="1">IF(AL$5="",0,SUMIFS(INDIRECT($S$2&amp;$A82&amp;":"&amp;$A82),BP!$5:$5,AL$4))</f>
        <v>0</v>
      </c>
      <c r="AM82" s="3">
        <f ca="1">IF(AM$5="",0,SUMIFS(INDIRECT($S$2&amp;$A82&amp;":"&amp;$A82),BP!$5:$5,AM$4))</f>
        <v>0</v>
      </c>
      <c r="AN82" s="3">
        <f ca="1">IF(AN$5="",0,SUMIFS(INDIRECT($S$2&amp;$A82&amp;":"&amp;$A82),BP!$5:$5,AN$4))</f>
        <v>0</v>
      </c>
      <c r="AO82" s="3">
        <f ca="1">IF(AO$5="",0,SUMIFS(INDIRECT($S$2&amp;$A82&amp;":"&amp;$A82),BP!$5:$5,AO$4))</f>
        <v>0</v>
      </c>
      <c r="AP82" s="3">
        <f ca="1">IF(AP$5="",0,SUMIFS(INDIRECT($S$2&amp;$A82&amp;":"&amp;$A82),BP!$5:$5,AP$4))</f>
        <v>0</v>
      </c>
      <c r="AQ82" s="3">
        <f ca="1">IF(AQ$5="",0,SUMIFS(INDIRECT($S$2&amp;$A82&amp;":"&amp;$A82),BP!$5:$5,AQ$4))</f>
        <v>0</v>
      </c>
      <c r="AR82" s="3">
        <f ca="1">IF(AR$5="",0,SUMIFS(INDIRECT($S$2&amp;$A82&amp;":"&amp;$A82),BP!$5:$5,AR$4))</f>
        <v>0</v>
      </c>
      <c r="AS82" s="3">
        <f ca="1">IF(AS$5="",0,SUMIFS(INDIRECT($S$2&amp;$A82&amp;":"&amp;$A82),BP!$5:$5,AS$4))</f>
        <v>0</v>
      </c>
      <c r="AT82" s="3">
        <f ca="1">IF(AT$5="",0,SUMIFS(INDIRECT($S$2&amp;$A82&amp;":"&amp;$A82),BP!$5:$5,AT$4))</f>
        <v>0</v>
      </c>
      <c r="AU82" s="3">
        <f ca="1">IF(AU$5="",0,SUMIFS(INDIRECT($S$2&amp;$A82&amp;":"&amp;$A82),BP!$5:$5,AU$4))</f>
        <v>0</v>
      </c>
      <c r="AV82" s="3">
        <f ca="1">IF(AV$5="",0,SUMIFS(INDIRECT($S$2&amp;$A82&amp;":"&amp;$A82),BP!$5:$5,AV$4))</f>
        <v>0</v>
      </c>
      <c r="AW82" s="3">
        <f ca="1">IF(AW$5="",0,SUMIFS(INDIRECT($S$2&amp;$A82&amp;":"&amp;$A82),BP!$5:$5,AW$4))</f>
        <v>0</v>
      </c>
      <c r="AX82" s="3">
        <f ca="1">IF(AX$5="",0,SUMIFS(INDIRECT($S$2&amp;$A82&amp;":"&amp;$A82),BP!$5:$5,AX$4))</f>
        <v>0</v>
      </c>
      <c r="AY82" s="3">
        <f ca="1">IF(AY$5="",0,SUMIFS(INDIRECT($S$2&amp;$A82&amp;":"&amp;$A82),BP!$5:$5,AY$4))</f>
        <v>0</v>
      </c>
      <c r="AZ82" s="3">
        <f ca="1">IF(AZ$5="",0,SUMIFS(INDIRECT($S$2&amp;$A82&amp;":"&amp;$A82),BP!$5:$5,AZ$4))</f>
        <v>0</v>
      </c>
      <c r="BA82" s="3">
        <f ca="1">IF(BA$5="",0,SUMIFS(INDIRECT($S$2&amp;$A82&amp;":"&amp;$A82),BP!$5:$5,BA$4))</f>
        <v>0</v>
      </c>
      <c r="BB82" s="3">
        <f ca="1">IF(BB$5="",0,SUMIFS(INDIRECT($S$2&amp;$A82&amp;":"&amp;$A82),BP!$5:$5,BB$4))</f>
        <v>0</v>
      </c>
      <c r="BC82" s="3">
        <f ca="1">IF(BC$5="",0,SUMIFS(INDIRECT($S$2&amp;$A82&amp;":"&amp;$A82),BP!$5:$5,BC$4))</f>
        <v>0</v>
      </c>
      <c r="BD82" s="3">
        <f ca="1">IF(BD$5="",0,SUMIFS(INDIRECT($S$2&amp;$A82&amp;":"&amp;$A82),BP!$5:$5,BD$4))</f>
        <v>0</v>
      </c>
      <c r="BE82" s="3">
        <f ca="1">IF(BE$5="",0,SUMIFS(INDIRECT($S$2&amp;$A82&amp;":"&amp;$A82),BP!$5:$5,BE$4))</f>
        <v>0</v>
      </c>
      <c r="BF82" s="3">
        <f ca="1">IF(BF$5="",0,SUMIFS(INDIRECT($S$2&amp;$A82&amp;":"&amp;$A82),BP!$5:$5,BF$4))</f>
        <v>0</v>
      </c>
      <c r="BG82" s="3">
        <f ca="1">IF(BG$5="",0,SUMIFS(INDIRECT($S$2&amp;$A82&amp;":"&amp;$A82),BP!$5:$5,BG$4))</f>
        <v>0</v>
      </c>
      <c r="BH82" s="3">
        <f ca="1">IF(BH$5="",0,SUMIFS(INDIRECT($S$2&amp;$A82&amp;":"&amp;$A82),BP!$5:$5,BH$4))</f>
        <v>0</v>
      </c>
      <c r="BI82" s="3">
        <f ca="1">IF(BI$5="",0,SUMIFS(INDIRECT($S$2&amp;$A82&amp;":"&amp;$A82),BP!$5:$5,BI$4))</f>
        <v>0</v>
      </c>
      <c r="BJ82" s="3">
        <f>IF(BJ$5="",0,SUMIFS(BP!82:82,BP!$5:$5,BJ$4))</f>
        <v>0</v>
      </c>
      <c r="BK82" s="3">
        <f>IF(BK$5="",0,SUMIFS(BP!82:82,BP!$5:$5,BK$4))</f>
        <v>0</v>
      </c>
      <c r="BL82" s="3">
        <f>IF(BL$5="",0,SUMIFS(BP!82:82,BP!$5:$5,BL$4))</f>
        <v>0</v>
      </c>
      <c r="BM82" s="3">
        <f>IF(BM$5="",0,SUMIFS(BP!82:82,BP!$5:$5,BM$4))</f>
        <v>0</v>
      </c>
      <c r="BN82" s="3">
        <f>IF(BN$5="",0,SUMIFS(BP!82:82,BP!$5:$5,BN$4))</f>
        <v>0</v>
      </c>
      <c r="BO82" s="3">
        <f>IF(BO$5="",0,SUMIFS(BP!82:82,BP!$5:$5,BO$4))</f>
        <v>0</v>
      </c>
      <c r="BP82" s="3">
        <f>IF(BP$5="",0,SUMIFS(BP!82:82,BP!$5:$5,BP$4))</f>
        <v>0</v>
      </c>
      <c r="BQ82" s="3">
        <f>IF(BQ$5="",0,SUMIFS(BP!82:82,BP!$5:$5,BQ$4))</f>
        <v>0</v>
      </c>
      <c r="BR82" s="3">
        <f>IF(BR$5="",0,SUMIFS(BP!82:82,BP!$5:$5,BR$4))</f>
        <v>0</v>
      </c>
      <c r="BS82" s="3">
        <f>IF(BS$5="",0,SUMIFS(BP!82:82,BP!$5:$5,BS$4))</f>
        <v>0</v>
      </c>
      <c r="BT82" s="3">
        <f>IF(BT$5="",0,SUMIFS(BP!82:82,BP!$5:$5,BT$4))</f>
        <v>0.4</v>
      </c>
      <c r="BU82" s="3">
        <f>IF(BU$5="",0,SUMIFS(BP!82:82,BP!$5:$5,BU$4))</f>
        <v>0</v>
      </c>
      <c r="BV82" s="3">
        <f>IF(BV$5="",0,SUMIFS(BP!82:82,BP!$5:$5,BV$4))</f>
        <v>0</v>
      </c>
      <c r="BW82" s="3">
        <f>IF(BW$5="",0,SUMIFS(BP!82:82,BP!$5:$5,BW$4))</f>
        <v>0</v>
      </c>
      <c r="BX82" s="3">
        <f>IF(BX$5="",0,SUMIFS(BP!82:82,BP!$5:$5,BX$4))</f>
        <v>0</v>
      </c>
      <c r="BY82" s="3">
        <f>IF(BY$5="",0,SUMIFS(BP!82:82,BP!$5:$5,BY$4))</f>
        <v>0</v>
      </c>
      <c r="BZ82" s="3">
        <f>IF(BZ$5="",0,SUMIFS(BP!82:82,BP!$5:$5,BZ$4))</f>
        <v>0</v>
      </c>
      <c r="CA82" s="3">
        <f>IF(CA$5="",0,SUMIFS(BP!82:82,BP!$5:$5,CA$4))</f>
        <v>0</v>
      </c>
      <c r="CB82" s="3">
        <f>IF(CB$5="",0,SUMIFS(BP!82:82,BP!$5:$5,CB$4))</f>
        <v>0</v>
      </c>
      <c r="CC82" s="3">
        <f>IF(CC$5="",0,SUMIFS(BP!82:82,BP!$5:$5,CC$4))</f>
        <v>0</v>
      </c>
      <c r="CD82" s="3">
        <f>IF(CD$5="",0,SUMIFS(BP!82:82,BP!$5:$5,CD$4))</f>
        <v>0</v>
      </c>
      <c r="CE82" s="3">
        <f>IF(CE$5="",0,SUMIFS(BP!82:82,BP!$5:$5,CE$4))</f>
        <v>0</v>
      </c>
      <c r="CF82" s="3">
        <f>IF(CF$5="",0,SUMIFS(BP!82:82,BP!$5:$5,CF$4))</f>
        <v>0</v>
      </c>
      <c r="CG82" s="3">
        <f>IF(CG$5="",0,SUMIFS(BP!82:82,BP!$5:$5,CG$4))</f>
        <v>0</v>
      </c>
      <c r="CH82" s="3">
        <f>IF(CH$5="",0,SUMIFS(BP!82:82,BP!$5:$5,CH$4))</f>
        <v>0</v>
      </c>
      <c r="CI82" s="3">
        <f>IF(CI$5="",0,SUMIFS(BP!82:82,BP!$5:$5,CI$4))</f>
        <v>0</v>
      </c>
      <c r="CJ82" s="3">
        <f>IF(CJ$5="",0,SUMIFS(BP!82:82,BP!$5:$5,CJ$4))</f>
        <v>0</v>
      </c>
      <c r="CK82" s="3">
        <f>IF(CK$5="",0,SUMIFS(BP!82:82,BP!$5:$5,CK$4))</f>
        <v>0</v>
      </c>
      <c r="CL82" s="3">
        <f>IF(CL$5="",0,SUMIFS(BP!82:82,BP!$5:$5,CL$4))</f>
        <v>0</v>
      </c>
      <c r="CM82" s="3">
        <f>IF(CM$5="",0,SUMIFS(BP!82:82,BP!$5:$5,CM$4))</f>
        <v>0</v>
      </c>
      <c r="CN82" s="3">
        <f>IF(CN$5="",0,SUMIFS(BP!82:82,BP!$5:$5,CN$4))</f>
        <v>0</v>
      </c>
      <c r="CO82" s="3">
        <f>IF(CO$5="",0,SUMIFS(BP!82:82,BP!$5:$5,CO$4))</f>
        <v>0</v>
      </c>
      <c r="CP82" s="3">
        <f>IF(CP$5="",0,SUMIFS(BP!82:82,BP!$5:$5,CP$4))</f>
        <v>0</v>
      </c>
      <c r="CQ82" s="3">
        <f>IF(CQ$5="",0,SUMIFS(BP!82:82,BP!$5:$5,CQ$4))</f>
        <v>0</v>
      </c>
      <c r="CR82" s="3">
        <f>IF(CR$5="",0,SUMIFS(BP!82:82,BP!$5:$5,CR$4))</f>
        <v>0</v>
      </c>
      <c r="CS82" s="3">
        <f>IF(CS$5="",0,SUMIFS(BP!82:82,BP!$5:$5,CS$4))</f>
        <v>0</v>
      </c>
      <c r="CT82" s="3">
        <f>IF(CT$5="",0,SUMIFS(BP!82:82,BP!$5:$5,CT$4))</f>
        <v>0</v>
      </c>
    </row>
    <row r="83" spans="1:98" s="2" customFormat="1" ht="10.199999999999999" x14ac:dyDescent="0.2">
      <c r="A83" s="11">
        <f>ROW()</f>
        <v>83</v>
      </c>
      <c r="E83" s="15"/>
      <c r="W83" s="5"/>
      <c r="Z83" s="3">
        <f ca="1">IF(Z$5="",0,SUMIFS(INDIRECT($S$2&amp;$A83&amp;":"&amp;$A83),BP!$5:$5,Z$4))</f>
        <v>0</v>
      </c>
      <c r="AA83" s="3">
        <f ca="1">IF(AA$5="",0,SUMIFS(INDIRECT($S$2&amp;$A83&amp;":"&amp;$A83),BP!$5:$5,AA$4))</f>
        <v>0</v>
      </c>
      <c r="AB83" s="3">
        <f ca="1">IF(AB$5="",0,SUMIFS(INDIRECT($S$2&amp;$A83&amp;":"&amp;$A83),BP!$5:$5,AB$4))</f>
        <v>0</v>
      </c>
      <c r="AC83" s="3">
        <f ca="1">IF(AC$5="",0,SUMIFS(INDIRECT($S$2&amp;$A83&amp;":"&amp;$A83),BP!$5:$5,AC$4))</f>
        <v>0</v>
      </c>
      <c r="AD83" s="3">
        <f ca="1">IF(AD$5="",0,SUMIFS(INDIRECT($S$2&amp;$A83&amp;":"&amp;$A83),BP!$5:$5,AD$4))</f>
        <v>0</v>
      </c>
      <c r="AE83" s="3">
        <f ca="1">IF(AE$5="",0,SUMIFS(INDIRECT($S$2&amp;$A83&amp;":"&amp;$A83),BP!$5:$5,AE$4))</f>
        <v>0</v>
      </c>
      <c r="AF83" s="3">
        <f ca="1">IF(AF$5="",0,SUMIFS(INDIRECT($S$2&amp;$A83&amp;":"&amp;$A83),BP!$5:$5,AF$4))</f>
        <v>0</v>
      </c>
      <c r="AG83" s="3">
        <f ca="1">IF(AG$5="",0,SUMIFS(INDIRECT($S$2&amp;$A83&amp;":"&amp;$A83),BP!$5:$5,AG$4))</f>
        <v>0</v>
      </c>
      <c r="AH83" s="3">
        <f ca="1">IF(AH$5="",0,SUMIFS(INDIRECT($S$2&amp;$A83&amp;":"&amp;$A83),BP!$5:$5,AH$4))</f>
        <v>0</v>
      </c>
      <c r="AI83" s="3">
        <f ca="1">IF(AI$5="",0,SUMIFS(INDIRECT($S$2&amp;$A83&amp;":"&amp;$A83),BP!$5:$5,AI$4))</f>
        <v>0</v>
      </c>
      <c r="AJ83" s="3">
        <f ca="1">IF(AJ$5="",0,SUMIFS(INDIRECT($S$2&amp;$A83&amp;":"&amp;$A83),BP!$5:$5,AJ$4))</f>
        <v>0</v>
      </c>
      <c r="AK83" s="3">
        <f ca="1">IF(AK$5="",0,SUMIFS(INDIRECT($S$2&amp;$A83&amp;":"&amp;$A83),BP!$5:$5,AK$4))</f>
        <v>0</v>
      </c>
      <c r="AL83" s="3">
        <f ca="1">IF(AL$5="",0,SUMIFS(INDIRECT($S$2&amp;$A83&amp;":"&amp;$A83),BP!$5:$5,AL$4))</f>
        <v>0</v>
      </c>
      <c r="AM83" s="3">
        <f ca="1">IF(AM$5="",0,SUMIFS(INDIRECT($S$2&amp;$A83&amp;":"&amp;$A83),BP!$5:$5,AM$4))</f>
        <v>0</v>
      </c>
      <c r="AN83" s="3">
        <f ca="1">IF(AN$5="",0,SUMIFS(INDIRECT($S$2&amp;$A83&amp;":"&amp;$A83),BP!$5:$5,AN$4))</f>
        <v>0</v>
      </c>
      <c r="AO83" s="3">
        <f ca="1">IF(AO$5="",0,SUMIFS(INDIRECT($S$2&amp;$A83&amp;":"&amp;$A83),BP!$5:$5,AO$4))</f>
        <v>0</v>
      </c>
      <c r="AP83" s="3">
        <f ca="1">IF(AP$5="",0,SUMIFS(INDIRECT($S$2&amp;$A83&amp;":"&amp;$A83),BP!$5:$5,AP$4))</f>
        <v>0</v>
      </c>
      <c r="AQ83" s="3">
        <f ca="1">IF(AQ$5="",0,SUMIFS(INDIRECT($S$2&amp;$A83&amp;":"&amp;$A83),BP!$5:$5,AQ$4))</f>
        <v>0</v>
      </c>
      <c r="AR83" s="3">
        <f ca="1">IF(AR$5="",0,SUMIFS(INDIRECT($S$2&amp;$A83&amp;":"&amp;$A83),BP!$5:$5,AR$4))</f>
        <v>0</v>
      </c>
      <c r="AS83" s="3">
        <f ca="1">IF(AS$5="",0,SUMIFS(INDIRECT($S$2&amp;$A83&amp;":"&amp;$A83),BP!$5:$5,AS$4))</f>
        <v>0</v>
      </c>
      <c r="AT83" s="3">
        <f ca="1">IF(AT$5="",0,SUMIFS(INDIRECT($S$2&amp;$A83&amp;":"&amp;$A83),BP!$5:$5,AT$4))</f>
        <v>0</v>
      </c>
      <c r="AU83" s="3">
        <f ca="1">IF(AU$5="",0,SUMIFS(INDIRECT($S$2&amp;$A83&amp;":"&amp;$A83),BP!$5:$5,AU$4))</f>
        <v>0</v>
      </c>
      <c r="AV83" s="3">
        <f ca="1">IF(AV$5="",0,SUMIFS(INDIRECT($S$2&amp;$A83&amp;":"&amp;$A83),BP!$5:$5,AV$4))</f>
        <v>0</v>
      </c>
      <c r="AW83" s="3">
        <f ca="1">IF(AW$5="",0,SUMIFS(INDIRECT($S$2&amp;$A83&amp;":"&amp;$A83),BP!$5:$5,AW$4))</f>
        <v>0</v>
      </c>
      <c r="AX83" s="3">
        <f ca="1">IF(AX$5="",0,SUMIFS(INDIRECT($S$2&amp;$A83&amp;":"&amp;$A83),BP!$5:$5,AX$4))</f>
        <v>0</v>
      </c>
      <c r="AY83" s="3">
        <f ca="1">IF(AY$5="",0,SUMIFS(INDIRECT($S$2&amp;$A83&amp;":"&amp;$A83),BP!$5:$5,AY$4))</f>
        <v>0</v>
      </c>
      <c r="AZ83" s="3">
        <f ca="1">IF(AZ$5="",0,SUMIFS(INDIRECT($S$2&amp;$A83&amp;":"&amp;$A83),BP!$5:$5,AZ$4))</f>
        <v>0</v>
      </c>
      <c r="BA83" s="3">
        <f ca="1">IF(BA$5="",0,SUMIFS(INDIRECT($S$2&amp;$A83&amp;":"&amp;$A83),BP!$5:$5,BA$4))</f>
        <v>0</v>
      </c>
      <c r="BB83" s="3">
        <f ca="1">IF(BB$5="",0,SUMIFS(INDIRECT($S$2&amp;$A83&amp;":"&amp;$A83),BP!$5:$5,BB$4))</f>
        <v>0</v>
      </c>
      <c r="BC83" s="3">
        <f ca="1">IF(BC$5="",0,SUMIFS(INDIRECT($S$2&amp;$A83&amp;":"&amp;$A83),BP!$5:$5,BC$4))</f>
        <v>0</v>
      </c>
      <c r="BD83" s="3">
        <f ca="1">IF(BD$5="",0,SUMIFS(INDIRECT($S$2&amp;$A83&amp;":"&amp;$A83),BP!$5:$5,BD$4))</f>
        <v>0</v>
      </c>
      <c r="BE83" s="3">
        <f ca="1">IF(BE$5="",0,SUMIFS(INDIRECT($S$2&amp;$A83&amp;":"&amp;$A83),BP!$5:$5,BE$4))</f>
        <v>0</v>
      </c>
      <c r="BF83" s="3">
        <f ca="1">IF(BF$5="",0,SUMIFS(INDIRECT($S$2&amp;$A83&amp;":"&amp;$A83),BP!$5:$5,BF$4))</f>
        <v>0</v>
      </c>
      <c r="BG83" s="3">
        <f ca="1">IF(BG$5="",0,SUMIFS(INDIRECT($S$2&amp;$A83&amp;":"&amp;$A83),BP!$5:$5,BG$4))</f>
        <v>0</v>
      </c>
      <c r="BH83" s="3">
        <f ca="1">IF(BH$5="",0,SUMIFS(INDIRECT($S$2&amp;$A83&amp;":"&amp;$A83),BP!$5:$5,BH$4))</f>
        <v>0</v>
      </c>
      <c r="BI83" s="3">
        <f ca="1">IF(BI$5="",0,SUMIFS(INDIRECT($S$2&amp;$A83&amp;":"&amp;$A83),BP!$5:$5,BI$4))</f>
        <v>0</v>
      </c>
      <c r="BJ83" s="3">
        <f>IF(BJ$5="",0,SUMIFS(BP!83:83,BP!$5:$5,BJ$4))</f>
        <v>0</v>
      </c>
      <c r="BK83" s="3">
        <f>IF(BK$5="",0,SUMIFS(BP!83:83,BP!$5:$5,BK$4))</f>
        <v>0</v>
      </c>
      <c r="BL83" s="3">
        <f>IF(BL$5="",0,SUMIFS(BP!83:83,BP!$5:$5,BL$4))</f>
        <v>0</v>
      </c>
      <c r="BM83" s="3">
        <f>IF(BM$5="",0,SUMIFS(BP!83:83,BP!$5:$5,BM$4))</f>
        <v>0</v>
      </c>
      <c r="BN83" s="3">
        <f>IF(BN$5="",0,SUMIFS(BP!83:83,BP!$5:$5,BN$4))</f>
        <v>0</v>
      </c>
      <c r="BO83" s="3">
        <f>IF(BO$5="",0,SUMIFS(BP!83:83,BP!$5:$5,BO$4))</f>
        <v>0</v>
      </c>
      <c r="BP83" s="3">
        <f>IF(BP$5="",0,SUMIFS(BP!83:83,BP!$5:$5,BP$4))</f>
        <v>0</v>
      </c>
      <c r="BQ83" s="3">
        <f>IF(BQ$5="",0,SUMIFS(BP!83:83,BP!$5:$5,BQ$4))</f>
        <v>0</v>
      </c>
      <c r="BR83" s="3">
        <f>IF(BR$5="",0,SUMIFS(BP!83:83,BP!$5:$5,BR$4))</f>
        <v>0</v>
      </c>
      <c r="BS83" s="3">
        <f>IF(BS$5="",0,SUMIFS(BP!83:83,BP!$5:$5,BS$4))</f>
        <v>0</v>
      </c>
      <c r="BT83" s="3">
        <f>IF(BT$5="",0,SUMIFS(BP!83:83,BP!$5:$5,BT$4))</f>
        <v>0</v>
      </c>
      <c r="BU83" s="3">
        <f>IF(BU$5="",0,SUMIFS(BP!83:83,BP!$5:$5,BU$4))</f>
        <v>0</v>
      </c>
      <c r="BV83" s="3">
        <f>IF(BV$5="",0,SUMIFS(BP!83:83,BP!$5:$5,BV$4))</f>
        <v>0</v>
      </c>
      <c r="BW83" s="3">
        <f>IF(BW$5="",0,SUMIFS(BP!83:83,BP!$5:$5,BW$4))</f>
        <v>0</v>
      </c>
      <c r="BX83" s="3">
        <f>IF(BX$5="",0,SUMIFS(BP!83:83,BP!$5:$5,BX$4))</f>
        <v>0</v>
      </c>
      <c r="BY83" s="3">
        <f>IF(BY$5="",0,SUMIFS(BP!83:83,BP!$5:$5,BY$4))</f>
        <v>0</v>
      </c>
      <c r="BZ83" s="3">
        <f>IF(BZ$5="",0,SUMIFS(BP!83:83,BP!$5:$5,BZ$4))</f>
        <v>0</v>
      </c>
      <c r="CA83" s="3">
        <f>IF(CA$5="",0,SUMIFS(BP!83:83,BP!$5:$5,CA$4))</f>
        <v>0</v>
      </c>
      <c r="CB83" s="3">
        <f>IF(CB$5="",0,SUMIFS(BP!83:83,BP!$5:$5,CB$4))</f>
        <v>0</v>
      </c>
      <c r="CC83" s="3">
        <f>IF(CC$5="",0,SUMIFS(BP!83:83,BP!$5:$5,CC$4))</f>
        <v>0</v>
      </c>
      <c r="CD83" s="3">
        <f>IF(CD$5="",0,SUMIFS(BP!83:83,BP!$5:$5,CD$4))</f>
        <v>0</v>
      </c>
      <c r="CE83" s="3">
        <f>IF(CE$5="",0,SUMIFS(BP!83:83,BP!$5:$5,CE$4))</f>
        <v>0</v>
      </c>
      <c r="CF83" s="3">
        <f>IF(CF$5="",0,SUMIFS(BP!83:83,BP!$5:$5,CF$4))</f>
        <v>0</v>
      </c>
      <c r="CG83" s="3">
        <f>IF(CG$5="",0,SUMIFS(BP!83:83,BP!$5:$5,CG$4))</f>
        <v>0</v>
      </c>
      <c r="CH83" s="3">
        <f>IF(CH$5="",0,SUMIFS(BP!83:83,BP!$5:$5,CH$4))</f>
        <v>0</v>
      </c>
      <c r="CI83" s="3">
        <f>IF(CI$5="",0,SUMIFS(BP!83:83,BP!$5:$5,CI$4))</f>
        <v>0</v>
      </c>
      <c r="CJ83" s="3">
        <f>IF(CJ$5="",0,SUMIFS(BP!83:83,BP!$5:$5,CJ$4))</f>
        <v>0</v>
      </c>
      <c r="CK83" s="3">
        <f>IF(CK$5="",0,SUMIFS(BP!83:83,BP!$5:$5,CK$4))</f>
        <v>0</v>
      </c>
      <c r="CL83" s="3">
        <f>IF(CL$5="",0,SUMIFS(BP!83:83,BP!$5:$5,CL$4))</f>
        <v>0</v>
      </c>
      <c r="CM83" s="3">
        <f>IF(CM$5="",0,SUMIFS(BP!83:83,BP!$5:$5,CM$4))</f>
        <v>0</v>
      </c>
      <c r="CN83" s="3">
        <f>IF(CN$5="",0,SUMIFS(BP!83:83,BP!$5:$5,CN$4))</f>
        <v>0</v>
      </c>
      <c r="CO83" s="3">
        <f>IF(CO$5="",0,SUMIFS(BP!83:83,BP!$5:$5,CO$4))</f>
        <v>0</v>
      </c>
      <c r="CP83" s="3">
        <f>IF(CP$5="",0,SUMIFS(BP!83:83,BP!$5:$5,CP$4))</f>
        <v>0</v>
      </c>
      <c r="CQ83" s="3">
        <f>IF(CQ$5="",0,SUMIFS(BP!83:83,BP!$5:$5,CQ$4))</f>
        <v>0</v>
      </c>
      <c r="CR83" s="3">
        <f>IF(CR$5="",0,SUMIFS(BP!83:83,BP!$5:$5,CR$4))</f>
        <v>0</v>
      </c>
      <c r="CS83" s="3">
        <f>IF(CS$5="",0,SUMIFS(BP!83:83,BP!$5:$5,CS$4))</f>
        <v>0</v>
      </c>
      <c r="CT83" s="3">
        <f>IF(CT$5="",0,SUMIFS(BP!83:83,BP!$5:$5,CT$4))</f>
        <v>0</v>
      </c>
    </row>
    <row r="84" spans="1:98" s="2" customFormat="1" ht="10.199999999999999" x14ac:dyDescent="0.2">
      <c r="A84" s="11">
        <f>ROW()</f>
        <v>84</v>
      </c>
      <c r="E84" s="15"/>
      <c r="W84" s="5"/>
      <c r="Z84" s="3">
        <f ca="1">IF(Z$5="",0,SUMIFS(INDIRECT($S$2&amp;$A84&amp;":"&amp;$A84),BP!$5:$5,Z$4))</f>
        <v>0</v>
      </c>
      <c r="AA84" s="3">
        <f ca="1">IF(AA$5="",0,SUMIFS(INDIRECT($S$2&amp;$A84&amp;":"&amp;$A84),BP!$5:$5,AA$4))</f>
        <v>0</v>
      </c>
      <c r="AB84" s="3">
        <f ca="1">IF(AB$5="",0,SUMIFS(INDIRECT($S$2&amp;$A84&amp;":"&amp;$A84),BP!$5:$5,AB$4))</f>
        <v>0</v>
      </c>
      <c r="AC84" s="3">
        <f ca="1">IF(AC$5="",0,SUMIFS(INDIRECT($S$2&amp;$A84&amp;":"&amp;$A84),BP!$5:$5,AC$4))</f>
        <v>0</v>
      </c>
      <c r="AD84" s="3">
        <f ca="1">IF(AD$5="",0,SUMIFS(INDIRECT($S$2&amp;$A84&amp;":"&amp;$A84),BP!$5:$5,AD$4))</f>
        <v>0</v>
      </c>
      <c r="AE84" s="3">
        <f ca="1">IF(AE$5="",0,SUMIFS(INDIRECT($S$2&amp;$A84&amp;":"&amp;$A84),BP!$5:$5,AE$4))</f>
        <v>0</v>
      </c>
      <c r="AF84" s="3">
        <f ca="1">IF(AF$5="",0,SUMIFS(INDIRECT($S$2&amp;$A84&amp;":"&amp;$A84),BP!$5:$5,AF$4))</f>
        <v>0</v>
      </c>
      <c r="AG84" s="3">
        <f ca="1">IF(AG$5="",0,SUMIFS(INDIRECT($S$2&amp;$A84&amp;":"&amp;$A84),BP!$5:$5,AG$4))</f>
        <v>0</v>
      </c>
      <c r="AH84" s="3">
        <f ca="1">IF(AH$5="",0,SUMIFS(INDIRECT($S$2&amp;$A84&amp;":"&amp;$A84),BP!$5:$5,AH$4))</f>
        <v>0</v>
      </c>
      <c r="AI84" s="3">
        <f ca="1">IF(AI$5="",0,SUMIFS(INDIRECT($S$2&amp;$A84&amp;":"&amp;$A84),BP!$5:$5,AI$4))</f>
        <v>0</v>
      </c>
      <c r="AJ84" s="3">
        <f ca="1">IF(AJ$5="",0,SUMIFS(INDIRECT($S$2&amp;$A84&amp;":"&amp;$A84),BP!$5:$5,AJ$4))</f>
        <v>0</v>
      </c>
      <c r="AK84" s="3">
        <f ca="1">IF(AK$5="",0,SUMIFS(INDIRECT($S$2&amp;$A84&amp;":"&amp;$A84),BP!$5:$5,AK$4))</f>
        <v>0</v>
      </c>
      <c r="AL84" s="3">
        <f ca="1">IF(AL$5="",0,SUMIFS(INDIRECT($S$2&amp;$A84&amp;":"&amp;$A84),BP!$5:$5,AL$4))</f>
        <v>0</v>
      </c>
      <c r="AM84" s="3">
        <f ca="1">IF(AM$5="",0,SUMIFS(INDIRECT($S$2&amp;$A84&amp;":"&amp;$A84),BP!$5:$5,AM$4))</f>
        <v>0</v>
      </c>
      <c r="AN84" s="3">
        <f ca="1">IF(AN$5="",0,SUMIFS(INDIRECT($S$2&amp;$A84&amp;":"&amp;$A84),BP!$5:$5,AN$4))</f>
        <v>0</v>
      </c>
      <c r="AO84" s="3">
        <f ca="1">IF(AO$5="",0,SUMIFS(INDIRECT($S$2&amp;$A84&amp;":"&amp;$A84),BP!$5:$5,AO$4))</f>
        <v>0</v>
      </c>
      <c r="AP84" s="3">
        <f ca="1">IF(AP$5="",0,SUMIFS(INDIRECT($S$2&amp;$A84&amp;":"&amp;$A84),BP!$5:$5,AP$4))</f>
        <v>0</v>
      </c>
      <c r="AQ84" s="3">
        <f ca="1">IF(AQ$5="",0,SUMIFS(INDIRECT($S$2&amp;$A84&amp;":"&amp;$A84),BP!$5:$5,AQ$4))</f>
        <v>0</v>
      </c>
      <c r="AR84" s="3">
        <f ca="1">IF(AR$5="",0,SUMIFS(INDIRECT($S$2&amp;$A84&amp;":"&amp;$A84),BP!$5:$5,AR$4))</f>
        <v>0</v>
      </c>
      <c r="AS84" s="3">
        <f ca="1">IF(AS$5="",0,SUMIFS(INDIRECT($S$2&amp;$A84&amp;":"&amp;$A84),BP!$5:$5,AS$4))</f>
        <v>0</v>
      </c>
      <c r="AT84" s="3">
        <f ca="1">IF(AT$5="",0,SUMIFS(INDIRECT($S$2&amp;$A84&amp;":"&amp;$A84),BP!$5:$5,AT$4))</f>
        <v>0</v>
      </c>
      <c r="AU84" s="3">
        <f ca="1">IF(AU$5="",0,SUMIFS(INDIRECT($S$2&amp;$A84&amp;":"&amp;$A84),BP!$5:$5,AU$4))</f>
        <v>0</v>
      </c>
      <c r="AV84" s="3">
        <f ca="1">IF(AV$5="",0,SUMIFS(INDIRECT($S$2&amp;$A84&amp;":"&amp;$A84),BP!$5:$5,AV$4))</f>
        <v>0</v>
      </c>
      <c r="AW84" s="3">
        <f ca="1">IF(AW$5="",0,SUMIFS(INDIRECT($S$2&amp;$A84&amp;":"&amp;$A84),BP!$5:$5,AW$4))</f>
        <v>0</v>
      </c>
      <c r="AX84" s="3">
        <f ca="1">IF(AX$5="",0,SUMIFS(INDIRECT($S$2&amp;$A84&amp;":"&amp;$A84),BP!$5:$5,AX$4))</f>
        <v>0</v>
      </c>
      <c r="AY84" s="3">
        <f ca="1">IF(AY$5="",0,SUMIFS(INDIRECT($S$2&amp;$A84&amp;":"&amp;$A84),BP!$5:$5,AY$4))</f>
        <v>0</v>
      </c>
      <c r="AZ84" s="3">
        <f ca="1">IF(AZ$5="",0,SUMIFS(INDIRECT($S$2&amp;$A84&amp;":"&amp;$A84),BP!$5:$5,AZ$4))</f>
        <v>0</v>
      </c>
      <c r="BA84" s="3">
        <f ca="1">IF(BA$5="",0,SUMIFS(INDIRECT($S$2&amp;$A84&amp;":"&amp;$A84),BP!$5:$5,BA$4))</f>
        <v>0</v>
      </c>
      <c r="BB84" s="3">
        <f ca="1">IF(BB$5="",0,SUMIFS(INDIRECT($S$2&amp;$A84&amp;":"&amp;$A84),BP!$5:$5,BB$4))</f>
        <v>0</v>
      </c>
      <c r="BC84" s="3">
        <f ca="1">IF(BC$5="",0,SUMIFS(INDIRECT($S$2&amp;$A84&amp;":"&amp;$A84),BP!$5:$5,BC$4))</f>
        <v>0</v>
      </c>
      <c r="BD84" s="3">
        <f ca="1">IF(BD$5="",0,SUMIFS(INDIRECT($S$2&amp;$A84&amp;":"&amp;$A84),BP!$5:$5,BD$4))</f>
        <v>0</v>
      </c>
      <c r="BE84" s="3">
        <f ca="1">IF(BE$5="",0,SUMIFS(INDIRECT($S$2&amp;$A84&amp;":"&amp;$A84),BP!$5:$5,BE$4))</f>
        <v>0</v>
      </c>
      <c r="BF84" s="3">
        <f ca="1">IF(BF$5="",0,SUMIFS(INDIRECT($S$2&amp;$A84&amp;":"&amp;$A84),BP!$5:$5,BF$4))</f>
        <v>0</v>
      </c>
      <c r="BG84" s="3">
        <f ca="1">IF(BG$5="",0,SUMIFS(INDIRECT($S$2&amp;$A84&amp;":"&amp;$A84),BP!$5:$5,BG$4))</f>
        <v>0</v>
      </c>
      <c r="BH84" s="3">
        <f ca="1">IF(BH$5="",0,SUMIFS(INDIRECT($S$2&amp;$A84&amp;":"&amp;$A84),BP!$5:$5,BH$4))</f>
        <v>0</v>
      </c>
      <c r="BI84" s="3">
        <f ca="1">IF(BI$5="",0,SUMIFS(INDIRECT($S$2&amp;$A84&amp;":"&amp;$A84),BP!$5:$5,BI$4))</f>
        <v>0</v>
      </c>
      <c r="BJ84" s="3">
        <f>IF(BJ$5="",0,SUMIFS(BP!84:84,BP!$5:$5,BJ$4))</f>
        <v>0</v>
      </c>
      <c r="BK84" s="3">
        <f>IF(BK$5="",0,SUMIFS(BP!84:84,BP!$5:$5,BK$4))</f>
        <v>0</v>
      </c>
      <c r="BL84" s="3">
        <f>IF(BL$5="",0,SUMIFS(BP!84:84,BP!$5:$5,BL$4))</f>
        <v>0</v>
      </c>
      <c r="BM84" s="3">
        <f>IF(BM$5="",0,SUMIFS(BP!84:84,BP!$5:$5,BM$4))</f>
        <v>0</v>
      </c>
      <c r="BN84" s="3">
        <f>IF(BN$5="",0,SUMIFS(BP!84:84,BP!$5:$5,BN$4))</f>
        <v>0</v>
      </c>
      <c r="BO84" s="3">
        <f>IF(BO$5="",0,SUMIFS(BP!84:84,BP!$5:$5,BO$4))</f>
        <v>0</v>
      </c>
      <c r="BP84" s="3">
        <f>IF(BP$5="",0,SUMIFS(BP!84:84,BP!$5:$5,BP$4))</f>
        <v>0</v>
      </c>
      <c r="BQ84" s="3">
        <f>IF(BQ$5="",0,SUMIFS(BP!84:84,BP!$5:$5,BQ$4))</f>
        <v>0</v>
      </c>
      <c r="BR84" s="3">
        <f>IF(BR$5="",0,SUMIFS(BP!84:84,BP!$5:$5,BR$4))</f>
        <v>0</v>
      </c>
      <c r="BS84" s="3">
        <f>IF(BS$5="",0,SUMIFS(BP!84:84,BP!$5:$5,BS$4))</f>
        <v>0</v>
      </c>
      <c r="BT84" s="3">
        <f>IF(BT$5="",0,SUMIFS(BP!84:84,BP!$5:$5,BT$4))</f>
        <v>0</v>
      </c>
      <c r="BU84" s="3">
        <f>IF(BU$5="",0,SUMIFS(BP!84:84,BP!$5:$5,BU$4))</f>
        <v>0</v>
      </c>
      <c r="BV84" s="3">
        <f>IF(BV$5="",0,SUMIFS(BP!84:84,BP!$5:$5,BV$4))</f>
        <v>0</v>
      </c>
      <c r="BW84" s="3">
        <f>IF(BW$5="",0,SUMIFS(BP!84:84,BP!$5:$5,BW$4))</f>
        <v>0</v>
      </c>
      <c r="BX84" s="3">
        <f>IF(BX$5="",0,SUMIFS(BP!84:84,BP!$5:$5,BX$4))</f>
        <v>0</v>
      </c>
      <c r="BY84" s="3">
        <f>IF(BY$5="",0,SUMIFS(BP!84:84,BP!$5:$5,BY$4))</f>
        <v>0</v>
      </c>
      <c r="BZ84" s="3">
        <f>IF(BZ$5="",0,SUMIFS(BP!84:84,BP!$5:$5,BZ$4))</f>
        <v>0</v>
      </c>
      <c r="CA84" s="3">
        <f>IF(CA$5="",0,SUMIFS(BP!84:84,BP!$5:$5,CA$4))</f>
        <v>0</v>
      </c>
      <c r="CB84" s="3">
        <f>IF(CB$5="",0,SUMIFS(BP!84:84,BP!$5:$5,CB$4))</f>
        <v>0</v>
      </c>
      <c r="CC84" s="3">
        <f>IF(CC$5="",0,SUMIFS(BP!84:84,BP!$5:$5,CC$4))</f>
        <v>0</v>
      </c>
      <c r="CD84" s="3">
        <f>IF(CD$5="",0,SUMIFS(BP!84:84,BP!$5:$5,CD$4))</f>
        <v>0</v>
      </c>
      <c r="CE84" s="3">
        <f>IF(CE$5="",0,SUMIFS(BP!84:84,BP!$5:$5,CE$4))</f>
        <v>0</v>
      </c>
      <c r="CF84" s="3">
        <f>IF(CF$5="",0,SUMIFS(BP!84:84,BP!$5:$5,CF$4))</f>
        <v>0</v>
      </c>
      <c r="CG84" s="3">
        <f>IF(CG$5="",0,SUMIFS(BP!84:84,BP!$5:$5,CG$4))</f>
        <v>0</v>
      </c>
      <c r="CH84" s="3">
        <f>IF(CH$5="",0,SUMIFS(BP!84:84,BP!$5:$5,CH$4))</f>
        <v>0</v>
      </c>
      <c r="CI84" s="3">
        <f>IF(CI$5="",0,SUMIFS(BP!84:84,BP!$5:$5,CI$4))</f>
        <v>0</v>
      </c>
      <c r="CJ84" s="3">
        <f>IF(CJ$5="",0,SUMIFS(BP!84:84,BP!$5:$5,CJ$4))</f>
        <v>0</v>
      </c>
      <c r="CK84" s="3">
        <f>IF(CK$5="",0,SUMIFS(BP!84:84,BP!$5:$5,CK$4))</f>
        <v>0</v>
      </c>
      <c r="CL84" s="3">
        <f>IF(CL$5="",0,SUMIFS(BP!84:84,BP!$5:$5,CL$4))</f>
        <v>0</v>
      </c>
      <c r="CM84" s="3">
        <f>IF(CM$5="",0,SUMIFS(BP!84:84,BP!$5:$5,CM$4))</f>
        <v>0</v>
      </c>
      <c r="CN84" s="3">
        <f>IF(CN$5="",0,SUMIFS(BP!84:84,BP!$5:$5,CN$4))</f>
        <v>0</v>
      </c>
      <c r="CO84" s="3">
        <f>IF(CO$5="",0,SUMIFS(BP!84:84,BP!$5:$5,CO$4))</f>
        <v>0</v>
      </c>
      <c r="CP84" s="3">
        <f>IF(CP$5="",0,SUMIFS(BP!84:84,BP!$5:$5,CP$4))</f>
        <v>0</v>
      </c>
      <c r="CQ84" s="3">
        <f>IF(CQ$5="",0,SUMIFS(BP!84:84,BP!$5:$5,CQ$4))</f>
        <v>0</v>
      </c>
      <c r="CR84" s="3">
        <f>IF(CR$5="",0,SUMIFS(BP!84:84,BP!$5:$5,CR$4))</f>
        <v>0</v>
      </c>
      <c r="CS84" s="3">
        <f>IF(CS$5="",0,SUMIFS(BP!84:84,BP!$5:$5,CS$4))</f>
        <v>0</v>
      </c>
      <c r="CT84" s="3">
        <f>IF(CT$5="",0,SUMIFS(BP!84:84,BP!$5:$5,CT$4))</f>
        <v>0</v>
      </c>
    </row>
    <row r="85" spans="1:98" s="2" customFormat="1" ht="10.199999999999999" x14ac:dyDescent="0.2">
      <c r="A85" s="11">
        <f>ROW()</f>
        <v>85</v>
      </c>
      <c r="E85" s="15"/>
      <c r="W85" s="5"/>
      <c r="Z85" s="3">
        <f ca="1">IF(Z$5="",0,SUMIFS(INDIRECT($S$2&amp;$A85&amp;":"&amp;$A85),BP!$5:$5,Z$4))</f>
        <v>0</v>
      </c>
      <c r="AA85" s="3">
        <f ca="1">IF(AA$5="",0,SUMIFS(INDIRECT($S$2&amp;$A85&amp;":"&amp;$A85),BP!$5:$5,AA$4))</f>
        <v>0</v>
      </c>
      <c r="AB85" s="3">
        <f ca="1">IF(AB$5="",0,SUMIFS(INDIRECT($S$2&amp;$A85&amp;":"&amp;$A85),BP!$5:$5,AB$4))</f>
        <v>0</v>
      </c>
      <c r="AC85" s="3">
        <f ca="1">IF(AC$5="",0,SUMIFS(INDIRECT($S$2&amp;$A85&amp;":"&amp;$A85),BP!$5:$5,AC$4))</f>
        <v>0</v>
      </c>
      <c r="AD85" s="3">
        <f ca="1">IF(AD$5="",0,SUMIFS(INDIRECT($S$2&amp;$A85&amp;":"&amp;$A85),BP!$5:$5,AD$4))</f>
        <v>0</v>
      </c>
      <c r="AE85" s="3">
        <f ca="1">IF(AE$5="",0,SUMIFS(INDIRECT($S$2&amp;$A85&amp;":"&amp;$A85),BP!$5:$5,AE$4))</f>
        <v>0</v>
      </c>
      <c r="AF85" s="3">
        <f ca="1">IF(AF$5="",0,SUMIFS(INDIRECT($S$2&amp;$A85&amp;":"&amp;$A85),BP!$5:$5,AF$4))</f>
        <v>0</v>
      </c>
      <c r="AG85" s="3">
        <f ca="1">IF(AG$5="",0,SUMIFS(INDIRECT($S$2&amp;$A85&amp;":"&amp;$A85),BP!$5:$5,AG$4))</f>
        <v>0</v>
      </c>
      <c r="AH85" s="3">
        <f ca="1">IF(AH$5="",0,SUMIFS(INDIRECT($S$2&amp;$A85&amp;":"&amp;$A85),BP!$5:$5,AH$4))</f>
        <v>0</v>
      </c>
      <c r="AI85" s="3">
        <f ca="1">IF(AI$5="",0,SUMIFS(INDIRECT($S$2&amp;$A85&amp;":"&amp;$A85),BP!$5:$5,AI$4))</f>
        <v>0</v>
      </c>
      <c r="AJ85" s="3">
        <f ca="1">IF(AJ$5="",0,SUMIFS(INDIRECT($S$2&amp;$A85&amp;":"&amp;$A85),BP!$5:$5,AJ$4))</f>
        <v>0</v>
      </c>
      <c r="AK85" s="3">
        <f ca="1">IF(AK$5="",0,SUMIFS(INDIRECT($S$2&amp;$A85&amp;":"&amp;$A85),BP!$5:$5,AK$4))</f>
        <v>0</v>
      </c>
      <c r="AL85" s="3">
        <f ca="1">IF(AL$5="",0,SUMIFS(INDIRECT($S$2&amp;$A85&amp;":"&amp;$A85),BP!$5:$5,AL$4))</f>
        <v>0</v>
      </c>
      <c r="AM85" s="3">
        <f ca="1">IF(AM$5="",0,SUMIFS(INDIRECT($S$2&amp;$A85&amp;":"&amp;$A85),BP!$5:$5,AM$4))</f>
        <v>0</v>
      </c>
      <c r="AN85" s="3">
        <f ca="1">IF(AN$5="",0,SUMIFS(INDIRECT($S$2&amp;$A85&amp;":"&amp;$A85),BP!$5:$5,AN$4))</f>
        <v>0</v>
      </c>
      <c r="AO85" s="3">
        <f ca="1">IF(AO$5="",0,SUMIFS(INDIRECT($S$2&amp;$A85&amp;":"&amp;$A85),BP!$5:$5,AO$4))</f>
        <v>0</v>
      </c>
      <c r="AP85" s="3">
        <f ca="1">IF(AP$5="",0,SUMIFS(INDIRECT($S$2&amp;$A85&amp;":"&amp;$A85),BP!$5:$5,AP$4))</f>
        <v>0</v>
      </c>
      <c r="AQ85" s="3">
        <f ca="1">IF(AQ$5="",0,SUMIFS(INDIRECT($S$2&amp;$A85&amp;":"&amp;$A85),BP!$5:$5,AQ$4))</f>
        <v>0</v>
      </c>
      <c r="AR85" s="3">
        <f ca="1">IF(AR$5="",0,SUMIFS(INDIRECT($S$2&amp;$A85&amp;":"&amp;$A85),BP!$5:$5,AR$4))</f>
        <v>0</v>
      </c>
      <c r="AS85" s="3">
        <f ca="1">IF(AS$5="",0,SUMIFS(INDIRECT($S$2&amp;$A85&amp;":"&amp;$A85),BP!$5:$5,AS$4))</f>
        <v>0</v>
      </c>
      <c r="AT85" s="3">
        <f ca="1">IF(AT$5="",0,SUMIFS(INDIRECT($S$2&amp;$A85&amp;":"&amp;$A85),BP!$5:$5,AT$4))</f>
        <v>0</v>
      </c>
      <c r="AU85" s="3">
        <f ca="1">IF(AU$5="",0,SUMIFS(INDIRECT($S$2&amp;$A85&amp;":"&amp;$A85),BP!$5:$5,AU$4))</f>
        <v>0</v>
      </c>
      <c r="AV85" s="3">
        <f ca="1">IF(AV$5="",0,SUMIFS(INDIRECT($S$2&amp;$A85&amp;":"&amp;$A85),BP!$5:$5,AV$4))</f>
        <v>0</v>
      </c>
      <c r="AW85" s="3">
        <f ca="1">IF(AW$5="",0,SUMIFS(INDIRECT($S$2&amp;$A85&amp;":"&amp;$A85),BP!$5:$5,AW$4))</f>
        <v>0</v>
      </c>
      <c r="AX85" s="3">
        <f ca="1">IF(AX$5="",0,SUMIFS(INDIRECT($S$2&amp;$A85&amp;":"&amp;$A85),BP!$5:$5,AX$4))</f>
        <v>0</v>
      </c>
      <c r="AY85" s="3">
        <f ca="1">IF(AY$5="",0,SUMIFS(INDIRECT($S$2&amp;$A85&amp;":"&amp;$A85),BP!$5:$5,AY$4))</f>
        <v>0</v>
      </c>
      <c r="AZ85" s="3">
        <f ca="1">IF(AZ$5="",0,SUMIFS(INDIRECT($S$2&amp;$A85&amp;":"&amp;$A85),BP!$5:$5,AZ$4))</f>
        <v>0</v>
      </c>
      <c r="BA85" s="3">
        <f ca="1">IF(BA$5="",0,SUMIFS(INDIRECT($S$2&amp;$A85&amp;":"&amp;$A85),BP!$5:$5,BA$4))</f>
        <v>0</v>
      </c>
      <c r="BB85" s="3">
        <f ca="1">IF(BB$5="",0,SUMIFS(INDIRECT($S$2&amp;$A85&amp;":"&amp;$A85),BP!$5:$5,BB$4))</f>
        <v>0</v>
      </c>
      <c r="BC85" s="3">
        <f ca="1">IF(BC$5="",0,SUMIFS(INDIRECT($S$2&amp;$A85&amp;":"&amp;$A85),BP!$5:$5,BC$4))</f>
        <v>0</v>
      </c>
      <c r="BD85" s="3">
        <f ca="1">IF(BD$5="",0,SUMIFS(INDIRECT($S$2&amp;$A85&amp;":"&amp;$A85),BP!$5:$5,BD$4))</f>
        <v>0</v>
      </c>
      <c r="BE85" s="3">
        <f ca="1">IF(BE$5="",0,SUMIFS(INDIRECT($S$2&amp;$A85&amp;":"&amp;$A85),BP!$5:$5,BE$4))</f>
        <v>0</v>
      </c>
      <c r="BF85" s="3">
        <f ca="1">IF(BF$5="",0,SUMIFS(INDIRECT($S$2&amp;$A85&amp;":"&amp;$A85),BP!$5:$5,BF$4))</f>
        <v>0</v>
      </c>
      <c r="BG85" s="3">
        <f ca="1">IF(BG$5="",0,SUMIFS(INDIRECT($S$2&amp;$A85&amp;":"&amp;$A85),BP!$5:$5,BG$4))</f>
        <v>0</v>
      </c>
      <c r="BH85" s="3">
        <f ca="1">IF(BH$5="",0,SUMIFS(INDIRECT($S$2&amp;$A85&amp;":"&amp;$A85),BP!$5:$5,BH$4))</f>
        <v>0</v>
      </c>
      <c r="BI85" s="3">
        <f ca="1">IF(BI$5="",0,SUMIFS(INDIRECT($S$2&amp;$A85&amp;":"&amp;$A85),BP!$5:$5,BI$4))</f>
        <v>0</v>
      </c>
      <c r="BJ85" s="3">
        <f>IF(BJ$5="",0,SUMIFS(BP!85:85,BP!$5:$5,BJ$4))</f>
        <v>0</v>
      </c>
      <c r="BK85" s="3">
        <f>IF(BK$5="",0,SUMIFS(BP!85:85,BP!$5:$5,BK$4))</f>
        <v>0</v>
      </c>
      <c r="BL85" s="3">
        <f>IF(BL$5="",0,SUMIFS(BP!85:85,BP!$5:$5,BL$4))</f>
        <v>0</v>
      </c>
      <c r="BM85" s="3">
        <f>IF(BM$5="",0,SUMIFS(BP!85:85,BP!$5:$5,BM$4))</f>
        <v>0</v>
      </c>
      <c r="BN85" s="3">
        <f>IF(BN$5="",0,SUMIFS(BP!85:85,BP!$5:$5,BN$4))</f>
        <v>0</v>
      </c>
      <c r="BO85" s="3">
        <f>IF(BO$5="",0,SUMIFS(BP!85:85,BP!$5:$5,BO$4))</f>
        <v>0</v>
      </c>
      <c r="BP85" s="3">
        <f>IF(BP$5="",0,SUMIFS(BP!85:85,BP!$5:$5,BP$4))</f>
        <v>0</v>
      </c>
      <c r="BQ85" s="3">
        <f>IF(BQ$5="",0,SUMIFS(BP!85:85,BP!$5:$5,BQ$4))</f>
        <v>0</v>
      </c>
      <c r="BR85" s="3">
        <f>IF(BR$5="",0,SUMIFS(BP!85:85,BP!$5:$5,BR$4))</f>
        <v>0</v>
      </c>
      <c r="BS85" s="3">
        <f>IF(BS$5="",0,SUMIFS(BP!85:85,BP!$5:$5,BS$4))</f>
        <v>0</v>
      </c>
      <c r="BT85" s="3">
        <f>IF(BT$5="",0,SUMIFS(BP!85:85,BP!$5:$5,BT$4))</f>
        <v>0</v>
      </c>
      <c r="BU85" s="3">
        <f>IF(BU$5="",0,SUMIFS(BP!85:85,BP!$5:$5,BU$4))</f>
        <v>0</v>
      </c>
      <c r="BV85" s="3">
        <f>IF(BV$5="",0,SUMIFS(BP!85:85,BP!$5:$5,BV$4))</f>
        <v>0</v>
      </c>
      <c r="BW85" s="3">
        <f>IF(BW$5="",0,SUMIFS(BP!85:85,BP!$5:$5,BW$4))</f>
        <v>0</v>
      </c>
      <c r="BX85" s="3">
        <f>IF(BX$5="",0,SUMIFS(BP!85:85,BP!$5:$5,BX$4))</f>
        <v>0</v>
      </c>
      <c r="BY85" s="3">
        <f>IF(BY$5="",0,SUMIFS(BP!85:85,BP!$5:$5,BY$4))</f>
        <v>0</v>
      </c>
      <c r="BZ85" s="3">
        <f>IF(BZ$5="",0,SUMIFS(BP!85:85,BP!$5:$5,BZ$4))</f>
        <v>0</v>
      </c>
      <c r="CA85" s="3">
        <f>IF(CA$5="",0,SUMIFS(BP!85:85,BP!$5:$5,CA$4))</f>
        <v>0</v>
      </c>
      <c r="CB85" s="3">
        <f>IF(CB$5="",0,SUMIFS(BP!85:85,BP!$5:$5,CB$4))</f>
        <v>0</v>
      </c>
      <c r="CC85" s="3">
        <f>IF(CC$5="",0,SUMIFS(BP!85:85,BP!$5:$5,CC$4))</f>
        <v>0</v>
      </c>
      <c r="CD85" s="3">
        <f>IF(CD$5="",0,SUMIFS(BP!85:85,BP!$5:$5,CD$4))</f>
        <v>0</v>
      </c>
      <c r="CE85" s="3">
        <f>IF(CE$5="",0,SUMIFS(BP!85:85,BP!$5:$5,CE$4))</f>
        <v>0</v>
      </c>
      <c r="CF85" s="3">
        <f>IF(CF$5="",0,SUMIFS(BP!85:85,BP!$5:$5,CF$4))</f>
        <v>0</v>
      </c>
      <c r="CG85" s="3">
        <f>IF(CG$5="",0,SUMIFS(BP!85:85,BP!$5:$5,CG$4))</f>
        <v>0</v>
      </c>
      <c r="CH85" s="3">
        <f>IF(CH$5="",0,SUMIFS(BP!85:85,BP!$5:$5,CH$4))</f>
        <v>0</v>
      </c>
      <c r="CI85" s="3">
        <f>IF(CI$5="",0,SUMIFS(BP!85:85,BP!$5:$5,CI$4))</f>
        <v>0</v>
      </c>
      <c r="CJ85" s="3">
        <f>IF(CJ$5="",0,SUMIFS(BP!85:85,BP!$5:$5,CJ$4))</f>
        <v>0</v>
      </c>
      <c r="CK85" s="3">
        <f>IF(CK$5="",0,SUMIFS(BP!85:85,BP!$5:$5,CK$4))</f>
        <v>0</v>
      </c>
      <c r="CL85" s="3">
        <f>IF(CL$5="",0,SUMIFS(BP!85:85,BP!$5:$5,CL$4))</f>
        <v>0</v>
      </c>
      <c r="CM85" s="3">
        <f>IF(CM$5="",0,SUMIFS(BP!85:85,BP!$5:$5,CM$4))</f>
        <v>0</v>
      </c>
      <c r="CN85" s="3">
        <f>IF(CN$5="",0,SUMIFS(BP!85:85,BP!$5:$5,CN$4))</f>
        <v>0</v>
      </c>
      <c r="CO85" s="3">
        <f>IF(CO$5="",0,SUMIFS(BP!85:85,BP!$5:$5,CO$4))</f>
        <v>0</v>
      </c>
      <c r="CP85" s="3">
        <f>IF(CP$5="",0,SUMIFS(BP!85:85,BP!$5:$5,CP$4))</f>
        <v>0</v>
      </c>
      <c r="CQ85" s="3">
        <f>IF(CQ$5="",0,SUMIFS(BP!85:85,BP!$5:$5,CQ$4))</f>
        <v>0</v>
      </c>
      <c r="CR85" s="3">
        <f>IF(CR$5="",0,SUMIFS(BP!85:85,BP!$5:$5,CR$4))</f>
        <v>0</v>
      </c>
      <c r="CS85" s="3">
        <f>IF(CS$5="",0,SUMIFS(BP!85:85,BP!$5:$5,CS$4))</f>
        <v>0</v>
      </c>
      <c r="CT85" s="3">
        <f>IF(CT$5="",0,SUMIFS(BP!85:85,BP!$5:$5,CT$4))</f>
        <v>0</v>
      </c>
    </row>
    <row r="86" spans="1:98" s="2" customFormat="1" ht="10.199999999999999" x14ac:dyDescent="0.2">
      <c r="A86" s="11">
        <f>ROW()</f>
        <v>86</v>
      </c>
      <c r="E86" s="15"/>
      <c r="W86" s="5"/>
      <c r="Z86" s="3">
        <f ca="1">IF(Z$5="",0,SUMIFS(INDIRECT($S$2&amp;$A86&amp;":"&amp;$A86),BP!$5:$5,Z$4))</f>
        <v>0</v>
      </c>
      <c r="AA86" s="3">
        <f ca="1">IF(AA$5="",0,SUMIFS(INDIRECT($S$2&amp;$A86&amp;":"&amp;$A86),BP!$5:$5,AA$4))</f>
        <v>0</v>
      </c>
      <c r="AB86" s="3">
        <f ca="1">IF(AB$5="",0,SUMIFS(INDIRECT($S$2&amp;$A86&amp;":"&amp;$A86),BP!$5:$5,AB$4))</f>
        <v>0</v>
      </c>
      <c r="AC86" s="3">
        <f ca="1">IF(AC$5="",0,SUMIFS(INDIRECT($S$2&amp;$A86&amp;":"&amp;$A86),BP!$5:$5,AC$4))</f>
        <v>0</v>
      </c>
      <c r="AD86" s="3">
        <f ca="1">IF(AD$5="",0,SUMIFS(INDIRECT($S$2&amp;$A86&amp;":"&amp;$A86),BP!$5:$5,AD$4))</f>
        <v>0</v>
      </c>
      <c r="AE86" s="3">
        <f ca="1">IF(AE$5="",0,SUMIFS(INDIRECT($S$2&amp;$A86&amp;":"&amp;$A86),BP!$5:$5,AE$4))</f>
        <v>0</v>
      </c>
      <c r="AF86" s="3">
        <f ca="1">IF(AF$5="",0,SUMIFS(INDIRECT($S$2&amp;$A86&amp;":"&amp;$A86),BP!$5:$5,AF$4))</f>
        <v>0</v>
      </c>
      <c r="AG86" s="3">
        <f ca="1">IF(AG$5="",0,SUMIFS(INDIRECT($S$2&amp;$A86&amp;":"&amp;$A86),BP!$5:$5,AG$4))</f>
        <v>0</v>
      </c>
      <c r="AH86" s="3">
        <f ca="1">IF(AH$5="",0,SUMIFS(INDIRECT($S$2&amp;$A86&amp;":"&amp;$A86),BP!$5:$5,AH$4))</f>
        <v>0</v>
      </c>
      <c r="AI86" s="3">
        <f ca="1">IF(AI$5="",0,SUMIFS(INDIRECT($S$2&amp;$A86&amp;":"&amp;$A86),BP!$5:$5,AI$4))</f>
        <v>0</v>
      </c>
      <c r="AJ86" s="3">
        <f ca="1">IF(AJ$5="",0,SUMIFS(INDIRECT($S$2&amp;$A86&amp;":"&amp;$A86),BP!$5:$5,AJ$4))</f>
        <v>0</v>
      </c>
      <c r="AK86" s="3">
        <f ca="1">IF(AK$5="",0,SUMIFS(INDIRECT($S$2&amp;$A86&amp;":"&amp;$A86),BP!$5:$5,AK$4))</f>
        <v>0</v>
      </c>
      <c r="AL86" s="3">
        <f ca="1">IF(AL$5="",0,SUMIFS(INDIRECT($S$2&amp;$A86&amp;":"&amp;$A86),BP!$5:$5,AL$4))</f>
        <v>0</v>
      </c>
      <c r="AM86" s="3">
        <f ca="1">IF(AM$5="",0,SUMIFS(INDIRECT($S$2&amp;$A86&amp;":"&amp;$A86),BP!$5:$5,AM$4))</f>
        <v>0</v>
      </c>
      <c r="AN86" s="3">
        <f ca="1">IF(AN$5="",0,SUMIFS(INDIRECT($S$2&amp;$A86&amp;":"&amp;$A86),BP!$5:$5,AN$4))</f>
        <v>0</v>
      </c>
      <c r="AO86" s="3">
        <f ca="1">IF(AO$5="",0,SUMIFS(INDIRECT($S$2&amp;$A86&amp;":"&amp;$A86),BP!$5:$5,AO$4))</f>
        <v>0</v>
      </c>
      <c r="AP86" s="3">
        <f ca="1">IF(AP$5="",0,SUMIFS(INDIRECT($S$2&amp;$A86&amp;":"&amp;$A86),BP!$5:$5,AP$4))</f>
        <v>0</v>
      </c>
      <c r="AQ86" s="3">
        <f ca="1">IF(AQ$5="",0,SUMIFS(INDIRECT($S$2&amp;$A86&amp;":"&amp;$A86),BP!$5:$5,AQ$4))</f>
        <v>0</v>
      </c>
      <c r="AR86" s="3">
        <f ca="1">IF(AR$5="",0,SUMIFS(INDIRECT($S$2&amp;$A86&amp;":"&amp;$A86),BP!$5:$5,AR$4))</f>
        <v>0</v>
      </c>
      <c r="AS86" s="3">
        <f ca="1">IF(AS$5="",0,SUMIFS(INDIRECT($S$2&amp;$A86&amp;":"&amp;$A86),BP!$5:$5,AS$4))</f>
        <v>0</v>
      </c>
      <c r="AT86" s="3">
        <f ca="1">IF(AT$5="",0,SUMIFS(INDIRECT($S$2&amp;$A86&amp;":"&amp;$A86),BP!$5:$5,AT$4))</f>
        <v>0</v>
      </c>
      <c r="AU86" s="3">
        <f ca="1">IF(AU$5="",0,SUMIFS(INDIRECT($S$2&amp;$A86&amp;":"&amp;$A86),BP!$5:$5,AU$4))</f>
        <v>0</v>
      </c>
      <c r="AV86" s="3">
        <f ca="1">IF(AV$5="",0,SUMIFS(INDIRECT($S$2&amp;$A86&amp;":"&amp;$A86),BP!$5:$5,AV$4))</f>
        <v>0</v>
      </c>
      <c r="AW86" s="3">
        <f ca="1">IF(AW$5="",0,SUMIFS(INDIRECT($S$2&amp;$A86&amp;":"&amp;$A86),BP!$5:$5,AW$4))</f>
        <v>0</v>
      </c>
      <c r="AX86" s="3">
        <f ca="1">IF(AX$5="",0,SUMIFS(INDIRECT($S$2&amp;$A86&amp;":"&amp;$A86),BP!$5:$5,AX$4))</f>
        <v>0</v>
      </c>
      <c r="AY86" s="3">
        <f ca="1">IF(AY$5="",0,SUMIFS(INDIRECT($S$2&amp;$A86&amp;":"&amp;$A86),BP!$5:$5,AY$4))</f>
        <v>0</v>
      </c>
      <c r="AZ86" s="3">
        <f ca="1">IF(AZ$5="",0,SUMIFS(INDIRECT($S$2&amp;$A86&amp;":"&amp;$A86),BP!$5:$5,AZ$4))</f>
        <v>0</v>
      </c>
      <c r="BA86" s="3">
        <f ca="1">IF(BA$5="",0,SUMIFS(INDIRECT($S$2&amp;$A86&amp;":"&amp;$A86),BP!$5:$5,BA$4))</f>
        <v>0</v>
      </c>
      <c r="BB86" s="3">
        <f ca="1">IF(BB$5="",0,SUMIFS(INDIRECT($S$2&amp;$A86&amp;":"&amp;$A86),BP!$5:$5,BB$4))</f>
        <v>0</v>
      </c>
      <c r="BC86" s="3">
        <f ca="1">IF(BC$5="",0,SUMIFS(INDIRECT($S$2&amp;$A86&amp;":"&amp;$A86),BP!$5:$5,BC$4))</f>
        <v>0</v>
      </c>
      <c r="BD86" s="3">
        <f ca="1">IF(BD$5="",0,SUMIFS(INDIRECT($S$2&amp;$A86&amp;":"&amp;$A86),BP!$5:$5,BD$4))</f>
        <v>0</v>
      </c>
      <c r="BE86" s="3">
        <f ca="1">IF(BE$5="",0,SUMIFS(INDIRECT($S$2&amp;$A86&amp;":"&amp;$A86),BP!$5:$5,BE$4))</f>
        <v>0</v>
      </c>
      <c r="BF86" s="3">
        <f ca="1">IF(BF$5="",0,SUMIFS(INDIRECT($S$2&amp;$A86&amp;":"&amp;$A86),BP!$5:$5,BF$4))</f>
        <v>0</v>
      </c>
      <c r="BG86" s="3">
        <f ca="1">IF(BG$5="",0,SUMIFS(INDIRECT($S$2&amp;$A86&amp;":"&amp;$A86),BP!$5:$5,BG$4))</f>
        <v>0</v>
      </c>
      <c r="BH86" s="3">
        <f ca="1">IF(BH$5="",0,SUMIFS(INDIRECT($S$2&amp;$A86&amp;":"&amp;$A86),BP!$5:$5,BH$4))</f>
        <v>0</v>
      </c>
      <c r="BI86" s="3">
        <f ca="1">IF(BI$5="",0,SUMIFS(INDIRECT($S$2&amp;$A86&amp;":"&amp;$A86),BP!$5:$5,BI$4))</f>
        <v>0</v>
      </c>
      <c r="BJ86" s="3">
        <f>IF(BJ$5="",0,SUMIFS(BP!86:86,BP!$5:$5,BJ$4))</f>
        <v>0</v>
      </c>
      <c r="BK86" s="3">
        <f>IF(BK$5="",0,SUMIFS(BP!86:86,BP!$5:$5,BK$4))</f>
        <v>0</v>
      </c>
      <c r="BL86" s="3">
        <f>IF(BL$5="",0,SUMIFS(BP!86:86,BP!$5:$5,BL$4))</f>
        <v>0</v>
      </c>
      <c r="BM86" s="3">
        <f>IF(BM$5="",0,SUMIFS(BP!86:86,BP!$5:$5,BM$4))</f>
        <v>0</v>
      </c>
      <c r="BN86" s="3">
        <f>IF(BN$5="",0,SUMIFS(BP!86:86,BP!$5:$5,BN$4))</f>
        <v>0</v>
      </c>
      <c r="BO86" s="3">
        <f>IF(BO$5="",0,SUMIFS(BP!86:86,BP!$5:$5,BO$4))</f>
        <v>0</v>
      </c>
      <c r="BP86" s="3">
        <f>IF(BP$5="",0,SUMIFS(BP!86:86,BP!$5:$5,BP$4))</f>
        <v>0</v>
      </c>
      <c r="BQ86" s="3">
        <f>IF(BQ$5="",0,SUMIFS(BP!86:86,BP!$5:$5,BQ$4))</f>
        <v>0</v>
      </c>
      <c r="BR86" s="3">
        <f>IF(BR$5="",0,SUMIFS(BP!86:86,BP!$5:$5,BR$4))</f>
        <v>0</v>
      </c>
      <c r="BS86" s="3">
        <f>IF(BS$5="",0,SUMIFS(BP!86:86,BP!$5:$5,BS$4))</f>
        <v>0</v>
      </c>
      <c r="BT86" s="3">
        <f>IF(BT$5="",0,SUMIFS(BP!86:86,BP!$5:$5,BT$4))</f>
        <v>0.3</v>
      </c>
      <c r="BU86" s="3">
        <f>IF(BU$5="",0,SUMIFS(BP!86:86,BP!$5:$5,BU$4))</f>
        <v>0</v>
      </c>
      <c r="BV86" s="3">
        <f>IF(BV$5="",0,SUMIFS(BP!86:86,BP!$5:$5,BV$4))</f>
        <v>0</v>
      </c>
      <c r="BW86" s="3">
        <f>IF(BW$5="",0,SUMIFS(BP!86:86,BP!$5:$5,BW$4))</f>
        <v>0</v>
      </c>
      <c r="BX86" s="3">
        <f>IF(BX$5="",0,SUMIFS(BP!86:86,BP!$5:$5,BX$4))</f>
        <v>0</v>
      </c>
      <c r="BY86" s="3">
        <f>IF(BY$5="",0,SUMIFS(BP!86:86,BP!$5:$5,BY$4))</f>
        <v>0</v>
      </c>
      <c r="BZ86" s="3">
        <f>IF(BZ$5="",0,SUMIFS(BP!86:86,BP!$5:$5,BZ$4))</f>
        <v>0</v>
      </c>
      <c r="CA86" s="3">
        <f>IF(CA$5="",0,SUMIFS(BP!86:86,BP!$5:$5,CA$4))</f>
        <v>0</v>
      </c>
      <c r="CB86" s="3">
        <f>IF(CB$5="",0,SUMIFS(BP!86:86,BP!$5:$5,CB$4))</f>
        <v>0</v>
      </c>
      <c r="CC86" s="3">
        <f>IF(CC$5="",0,SUMIFS(BP!86:86,BP!$5:$5,CC$4))</f>
        <v>0</v>
      </c>
      <c r="CD86" s="3">
        <f>IF(CD$5="",0,SUMIFS(BP!86:86,BP!$5:$5,CD$4))</f>
        <v>0</v>
      </c>
      <c r="CE86" s="3">
        <f>IF(CE$5="",0,SUMIFS(BP!86:86,BP!$5:$5,CE$4))</f>
        <v>0</v>
      </c>
      <c r="CF86" s="3">
        <f>IF(CF$5="",0,SUMIFS(BP!86:86,BP!$5:$5,CF$4))</f>
        <v>0</v>
      </c>
      <c r="CG86" s="3">
        <f>IF(CG$5="",0,SUMIFS(BP!86:86,BP!$5:$5,CG$4))</f>
        <v>0</v>
      </c>
      <c r="CH86" s="3">
        <f>IF(CH$5="",0,SUMIFS(BP!86:86,BP!$5:$5,CH$4))</f>
        <v>0</v>
      </c>
      <c r="CI86" s="3">
        <f>IF(CI$5="",0,SUMIFS(BP!86:86,BP!$5:$5,CI$4))</f>
        <v>0</v>
      </c>
      <c r="CJ86" s="3">
        <f>IF(CJ$5="",0,SUMIFS(BP!86:86,BP!$5:$5,CJ$4))</f>
        <v>0</v>
      </c>
      <c r="CK86" s="3">
        <f>IF(CK$5="",0,SUMIFS(BP!86:86,BP!$5:$5,CK$4))</f>
        <v>0</v>
      </c>
      <c r="CL86" s="3">
        <f>IF(CL$5="",0,SUMIFS(BP!86:86,BP!$5:$5,CL$4))</f>
        <v>0</v>
      </c>
      <c r="CM86" s="3">
        <f>IF(CM$5="",0,SUMIFS(BP!86:86,BP!$5:$5,CM$4))</f>
        <v>0</v>
      </c>
      <c r="CN86" s="3">
        <f>IF(CN$5="",0,SUMIFS(BP!86:86,BP!$5:$5,CN$4))</f>
        <v>0</v>
      </c>
      <c r="CO86" s="3">
        <f>IF(CO$5="",0,SUMIFS(BP!86:86,BP!$5:$5,CO$4))</f>
        <v>0</v>
      </c>
      <c r="CP86" s="3">
        <f>IF(CP$5="",0,SUMIFS(BP!86:86,BP!$5:$5,CP$4))</f>
        <v>0</v>
      </c>
      <c r="CQ86" s="3">
        <f>IF(CQ$5="",0,SUMIFS(BP!86:86,BP!$5:$5,CQ$4))</f>
        <v>0</v>
      </c>
      <c r="CR86" s="3">
        <f>IF(CR$5="",0,SUMIFS(BP!86:86,BP!$5:$5,CR$4))</f>
        <v>0</v>
      </c>
      <c r="CS86" s="3">
        <f>IF(CS$5="",0,SUMIFS(BP!86:86,BP!$5:$5,CS$4))</f>
        <v>0</v>
      </c>
      <c r="CT86" s="3">
        <f>IF(CT$5="",0,SUMIFS(BP!86:86,BP!$5:$5,CT$4))</f>
        <v>0</v>
      </c>
    </row>
    <row r="87" spans="1:98" s="2" customFormat="1" ht="10.199999999999999" x14ac:dyDescent="0.2">
      <c r="A87" s="11">
        <f>ROW()</f>
        <v>87</v>
      </c>
      <c r="E87" s="15"/>
      <c r="W87" s="5"/>
      <c r="Z87" s="3">
        <f ca="1">IF(Z$5="",0,SUMIFS(INDIRECT($S$2&amp;$A87&amp;":"&amp;$A87),BP!$5:$5,Z$4))</f>
        <v>0</v>
      </c>
      <c r="AA87" s="3">
        <f ca="1">IF(AA$5="",0,SUMIFS(INDIRECT($S$2&amp;$A87&amp;":"&amp;$A87),BP!$5:$5,AA$4))</f>
        <v>0</v>
      </c>
      <c r="AB87" s="3">
        <f ca="1">IF(AB$5="",0,SUMIFS(INDIRECT($S$2&amp;$A87&amp;":"&amp;$A87),BP!$5:$5,AB$4))</f>
        <v>0</v>
      </c>
      <c r="AC87" s="3">
        <f ca="1">IF(AC$5="",0,SUMIFS(INDIRECT($S$2&amp;$A87&amp;":"&amp;$A87),BP!$5:$5,AC$4))</f>
        <v>0</v>
      </c>
      <c r="AD87" s="3">
        <f ca="1">IF(AD$5="",0,SUMIFS(INDIRECT($S$2&amp;$A87&amp;":"&amp;$A87),BP!$5:$5,AD$4))</f>
        <v>0</v>
      </c>
      <c r="AE87" s="3">
        <f ca="1">IF(AE$5="",0,SUMIFS(INDIRECT($S$2&amp;$A87&amp;":"&amp;$A87),BP!$5:$5,AE$4))</f>
        <v>0</v>
      </c>
      <c r="AF87" s="3">
        <f ca="1">IF(AF$5="",0,SUMIFS(INDIRECT($S$2&amp;$A87&amp;":"&amp;$A87),BP!$5:$5,AF$4))</f>
        <v>0</v>
      </c>
      <c r="AG87" s="3">
        <f ca="1">IF(AG$5="",0,SUMIFS(INDIRECT($S$2&amp;$A87&amp;":"&amp;$A87),BP!$5:$5,AG$4))</f>
        <v>0</v>
      </c>
      <c r="AH87" s="3">
        <f ca="1">IF(AH$5="",0,SUMIFS(INDIRECT($S$2&amp;$A87&amp;":"&amp;$A87),BP!$5:$5,AH$4))</f>
        <v>0</v>
      </c>
      <c r="AI87" s="3">
        <f ca="1">IF(AI$5="",0,SUMIFS(INDIRECT($S$2&amp;$A87&amp;":"&amp;$A87),BP!$5:$5,AI$4))</f>
        <v>0</v>
      </c>
      <c r="AJ87" s="3">
        <f ca="1">IF(AJ$5="",0,SUMIFS(INDIRECT($S$2&amp;$A87&amp;":"&amp;$A87),BP!$5:$5,AJ$4))</f>
        <v>0</v>
      </c>
      <c r="AK87" s="3">
        <f ca="1">IF(AK$5="",0,SUMIFS(INDIRECT($S$2&amp;$A87&amp;":"&amp;$A87),BP!$5:$5,AK$4))</f>
        <v>0</v>
      </c>
      <c r="AL87" s="3">
        <f ca="1">IF(AL$5="",0,SUMIFS(INDIRECT($S$2&amp;$A87&amp;":"&amp;$A87),BP!$5:$5,AL$4))</f>
        <v>0</v>
      </c>
      <c r="AM87" s="3">
        <f ca="1">IF(AM$5="",0,SUMIFS(INDIRECT($S$2&amp;$A87&amp;":"&amp;$A87),BP!$5:$5,AM$4))</f>
        <v>0</v>
      </c>
      <c r="AN87" s="3">
        <f ca="1">IF(AN$5="",0,SUMIFS(INDIRECT($S$2&amp;$A87&amp;":"&amp;$A87),BP!$5:$5,AN$4))</f>
        <v>0</v>
      </c>
      <c r="AO87" s="3">
        <f ca="1">IF(AO$5="",0,SUMIFS(INDIRECT($S$2&amp;$A87&amp;":"&amp;$A87),BP!$5:$5,AO$4))</f>
        <v>0</v>
      </c>
      <c r="AP87" s="3">
        <f ca="1">IF(AP$5="",0,SUMIFS(INDIRECT($S$2&amp;$A87&amp;":"&amp;$A87),BP!$5:$5,AP$4))</f>
        <v>0</v>
      </c>
      <c r="AQ87" s="3">
        <f ca="1">IF(AQ$5="",0,SUMIFS(INDIRECT($S$2&amp;$A87&amp;":"&amp;$A87),BP!$5:$5,AQ$4))</f>
        <v>0</v>
      </c>
      <c r="AR87" s="3">
        <f ca="1">IF(AR$5="",0,SUMIFS(INDIRECT($S$2&amp;$A87&amp;":"&amp;$A87),BP!$5:$5,AR$4))</f>
        <v>0</v>
      </c>
      <c r="AS87" s="3">
        <f ca="1">IF(AS$5="",0,SUMIFS(INDIRECT($S$2&amp;$A87&amp;":"&amp;$A87),BP!$5:$5,AS$4))</f>
        <v>0</v>
      </c>
      <c r="AT87" s="3">
        <f ca="1">IF(AT$5="",0,SUMIFS(INDIRECT($S$2&amp;$A87&amp;":"&amp;$A87),BP!$5:$5,AT$4))</f>
        <v>0</v>
      </c>
      <c r="AU87" s="3">
        <f ca="1">IF(AU$5="",0,SUMIFS(INDIRECT($S$2&amp;$A87&amp;":"&amp;$A87),BP!$5:$5,AU$4))</f>
        <v>0</v>
      </c>
      <c r="AV87" s="3">
        <f ca="1">IF(AV$5="",0,SUMIFS(INDIRECT($S$2&amp;$A87&amp;":"&amp;$A87),BP!$5:$5,AV$4))</f>
        <v>0</v>
      </c>
      <c r="AW87" s="3">
        <f ca="1">IF(AW$5="",0,SUMIFS(INDIRECT($S$2&amp;$A87&amp;":"&amp;$A87),BP!$5:$5,AW$4))</f>
        <v>0</v>
      </c>
      <c r="AX87" s="3">
        <f ca="1">IF(AX$5="",0,SUMIFS(INDIRECT($S$2&amp;$A87&amp;":"&amp;$A87),BP!$5:$5,AX$4))</f>
        <v>0</v>
      </c>
      <c r="AY87" s="3">
        <f ca="1">IF(AY$5="",0,SUMIFS(INDIRECT($S$2&amp;$A87&amp;":"&amp;$A87),BP!$5:$5,AY$4))</f>
        <v>0</v>
      </c>
      <c r="AZ87" s="3">
        <f ca="1">IF(AZ$5="",0,SUMIFS(INDIRECT($S$2&amp;$A87&amp;":"&amp;$A87),BP!$5:$5,AZ$4))</f>
        <v>0</v>
      </c>
      <c r="BA87" s="3">
        <f ca="1">IF(BA$5="",0,SUMIFS(INDIRECT($S$2&amp;$A87&amp;":"&amp;$A87),BP!$5:$5,BA$4))</f>
        <v>0</v>
      </c>
      <c r="BB87" s="3">
        <f ca="1">IF(BB$5="",0,SUMIFS(INDIRECT($S$2&amp;$A87&amp;":"&amp;$A87),BP!$5:$5,BB$4))</f>
        <v>0</v>
      </c>
      <c r="BC87" s="3">
        <f ca="1">IF(BC$5="",0,SUMIFS(INDIRECT($S$2&amp;$A87&amp;":"&amp;$A87),BP!$5:$5,BC$4))</f>
        <v>0</v>
      </c>
      <c r="BD87" s="3">
        <f ca="1">IF(BD$5="",0,SUMIFS(INDIRECT($S$2&amp;$A87&amp;":"&amp;$A87),BP!$5:$5,BD$4))</f>
        <v>0</v>
      </c>
      <c r="BE87" s="3">
        <f ca="1">IF(BE$5="",0,SUMIFS(INDIRECT($S$2&amp;$A87&amp;":"&amp;$A87),BP!$5:$5,BE$4))</f>
        <v>0</v>
      </c>
      <c r="BF87" s="3">
        <f ca="1">IF(BF$5="",0,SUMIFS(INDIRECT($S$2&amp;$A87&amp;":"&amp;$A87),BP!$5:$5,BF$4))</f>
        <v>0</v>
      </c>
      <c r="BG87" s="3">
        <f ca="1">IF(BG$5="",0,SUMIFS(INDIRECT($S$2&amp;$A87&amp;":"&amp;$A87),BP!$5:$5,BG$4))</f>
        <v>0</v>
      </c>
      <c r="BH87" s="3">
        <f ca="1">IF(BH$5="",0,SUMIFS(INDIRECT($S$2&amp;$A87&amp;":"&amp;$A87),BP!$5:$5,BH$4))</f>
        <v>0</v>
      </c>
      <c r="BI87" s="3">
        <f ca="1">IF(BI$5="",0,SUMIFS(INDIRECT($S$2&amp;$A87&amp;":"&amp;$A87),BP!$5:$5,BI$4))</f>
        <v>0</v>
      </c>
      <c r="BJ87" s="3">
        <f>IF(BJ$5="",0,SUMIFS(BP!87:87,BP!$5:$5,BJ$4))</f>
        <v>0</v>
      </c>
      <c r="BK87" s="3">
        <f>IF(BK$5="",0,SUMIFS(BP!87:87,BP!$5:$5,BK$4))</f>
        <v>0</v>
      </c>
      <c r="BL87" s="3">
        <f>IF(BL$5="",0,SUMIFS(BP!87:87,BP!$5:$5,BL$4))</f>
        <v>0</v>
      </c>
      <c r="BM87" s="3">
        <f>IF(BM$5="",0,SUMIFS(BP!87:87,BP!$5:$5,BM$4))</f>
        <v>0</v>
      </c>
      <c r="BN87" s="3">
        <f>IF(BN$5="",0,SUMIFS(BP!87:87,BP!$5:$5,BN$4))</f>
        <v>0</v>
      </c>
      <c r="BO87" s="3">
        <f>IF(BO$5="",0,SUMIFS(BP!87:87,BP!$5:$5,BO$4))</f>
        <v>0</v>
      </c>
      <c r="BP87" s="3">
        <f>IF(BP$5="",0,SUMIFS(BP!87:87,BP!$5:$5,BP$4))</f>
        <v>0</v>
      </c>
      <c r="BQ87" s="3">
        <f>IF(BQ$5="",0,SUMIFS(BP!87:87,BP!$5:$5,BQ$4))</f>
        <v>0</v>
      </c>
      <c r="BR87" s="3">
        <f>IF(BR$5="",0,SUMIFS(BP!87:87,BP!$5:$5,BR$4))</f>
        <v>0</v>
      </c>
      <c r="BS87" s="3">
        <f>IF(BS$5="",0,SUMIFS(BP!87:87,BP!$5:$5,BS$4))</f>
        <v>0</v>
      </c>
      <c r="BT87" s="3">
        <f>IF(BT$5="",0,SUMIFS(BP!87:87,BP!$5:$5,BT$4))</f>
        <v>0</v>
      </c>
      <c r="BU87" s="3">
        <f>IF(BU$5="",0,SUMIFS(BP!87:87,BP!$5:$5,BU$4))</f>
        <v>0</v>
      </c>
      <c r="BV87" s="3">
        <f>IF(BV$5="",0,SUMIFS(BP!87:87,BP!$5:$5,BV$4))</f>
        <v>0</v>
      </c>
      <c r="BW87" s="3">
        <f>IF(BW$5="",0,SUMIFS(BP!87:87,BP!$5:$5,BW$4))</f>
        <v>0</v>
      </c>
      <c r="BX87" s="3">
        <f>IF(BX$5="",0,SUMIFS(BP!87:87,BP!$5:$5,BX$4))</f>
        <v>0</v>
      </c>
      <c r="BY87" s="3">
        <f>IF(BY$5="",0,SUMIFS(BP!87:87,BP!$5:$5,BY$4))</f>
        <v>0</v>
      </c>
      <c r="BZ87" s="3">
        <f>IF(BZ$5="",0,SUMIFS(BP!87:87,BP!$5:$5,BZ$4))</f>
        <v>0</v>
      </c>
      <c r="CA87" s="3">
        <f>IF(CA$5="",0,SUMIFS(BP!87:87,BP!$5:$5,CA$4))</f>
        <v>0</v>
      </c>
      <c r="CB87" s="3">
        <f>IF(CB$5="",0,SUMIFS(BP!87:87,BP!$5:$5,CB$4))</f>
        <v>0</v>
      </c>
      <c r="CC87" s="3">
        <f>IF(CC$5="",0,SUMIFS(BP!87:87,BP!$5:$5,CC$4))</f>
        <v>0</v>
      </c>
      <c r="CD87" s="3">
        <f>IF(CD$5="",0,SUMIFS(BP!87:87,BP!$5:$5,CD$4))</f>
        <v>0</v>
      </c>
      <c r="CE87" s="3">
        <f>IF(CE$5="",0,SUMIFS(BP!87:87,BP!$5:$5,CE$4))</f>
        <v>0</v>
      </c>
      <c r="CF87" s="3">
        <f>IF(CF$5="",0,SUMIFS(BP!87:87,BP!$5:$5,CF$4))</f>
        <v>0</v>
      </c>
      <c r="CG87" s="3">
        <f>IF(CG$5="",0,SUMIFS(BP!87:87,BP!$5:$5,CG$4))</f>
        <v>0</v>
      </c>
      <c r="CH87" s="3">
        <f>IF(CH$5="",0,SUMIFS(BP!87:87,BP!$5:$5,CH$4))</f>
        <v>0</v>
      </c>
      <c r="CI87" s="3">
        <f>IF(CI$5="",0,SUMIFS(BP!87:87,BP!$5:$5,CI$4))</f>
        <v>0</v>
      </c>
      <c r="CJ87" s="3">
        <f>IF(CJ$5="",0,SUMIFS(BP!87:87,BP!$5:$5,CJ$4))</f>
        <v>0</v>
      </c>
      <c r="CK87" s="3">
        <f>IF(CK$5="",0,SUMIFS(BP!87:87,BP!$5:$5,CK$4))</f>
        <v>0</v>
      </c>
      <c r="CL87" s="3">
        <f>IF(CL$5="",0,SUMIFS(BP!87:87,BP!$5:$5,CL$4))</f>
        <v>0</v>
      </c>
      <c r="CM87" s="3">
        <f>IF(CM$5="",0,SUMIFS(BP!87:87,BP!$5:$5,CM$4))</f>
        <v>0</v>
      </c>
      <c r="CN87" s="3">
        <f>IF(CN$5="",0,SUMIFS(BP!87:87,BP!$5:$5,CN$4))</f>
        <v>0</v>
      </c>
      <c r="CO87" s="3">
        <f>IF(CO$5="",0,SUMIFS(BP!87:87,BP!$5:$5,CO$4))</f>
        <v>0</v>
      </c>
      <c r="CP87" s="3">
        <f>IF(CP$5="",0,SUMIFS(BP!87:87,BP!$5:$5,CP$4))</f>
        <v>0</v>
      </c>
      <c r="CQ87" s="3">
        <f>IF(CQ$5="",0,SUMIFS(BP!87:87,BP!$5:$5,CQ$4))</f>
        <v>0</v>
      </c>
      <c r="CR87" s="3">
        <f>IF(CR$5="",0,SUMIFS(BP!87:87,BP!$5:$5,CR$4))</f>
        <v>0</v>
      </c>
      <c r="CS87" s="3">
        <f>IF(CS$5="",0,SUMIFS(BP!87:87,BP!$5:$5,CS$4))</f>
        <v>0</v>
      </c>
      <c r="CT87" s="3">
        <f>IF(CT$5="",0,SUMIFS(BP!87:87,BP!$5:$5,CT$4))</f>
        <v>0</v>
      </c>
    </row>
    <row r="88" spans="1:98" s="2" customFormat="1" ht="10.199999999999999" x14ac:dyDescent="0.2">
      <c r="A88" s="11">
        <f>ROW()</f>
        <v>88</v>
      </c>
      <c r="E88" s="15"/>
      <c r="W88" s="5"/>
      <c r="Z88" s="3">
        <f ca="1">IF(Z$5="",0,SUMIFS(INDIRECT($S$2&amp;$A88&amp;":"&amp;$A88),BP!$5:$5,Z$4))</f>
        <v>0</v>
      </c>
      <c r="AA88" s="3">
        <f ca="1">IF(AA$5="",0,SUMIFS(INDIRECT($S$2&amp;$A88&amp;":"&amp;$A88),BP!$5:$5,AA$4))</f>
        <v>0</v>
      </c>
      <c r="AB88" s="3">
        <f ca="1">IF(AB$5="",0,SUMIFS(INDIRECT($S$2&amp;$A88&amp;":"&amp;$A88),BP!$5:$5,AB$4))</f>
        <v>0</v>
      </c>
      <c r="AC88" s="3">
        <f ca="1">IF(AC$5="",0,SUMIFS(INDIRECT($S$2&amp;$A88&amp;":"&amp;$A88),BP!$5:$5,AC$4))</f>
        <v>0</v>
      </c>
      <c r="AD88" s="3">
        <f ca="1">IF(AD$5="",0,SUMIFS(INDIRECT($S$2&amp;$A88&amp;":"&amp;$A88),BP!$5:$5,AD$4))</f>
        <v>0</v>
      </c>
      <c r="AE88" s="3">
        <f ca="1">IF(AE$5="",0,SUMIFS(INDIRECT($S$2&amp;$A88&amp;":"&amp;$A88),BP!$5:$5,AE$4))</f>
        <v>0</v>
      </c>
      <c r="AF88" s="3">
        <f ca="1">IF(AF$5="",0,SUMIFS(INDIRECT($S$2&amp;$A88&amp;":"&amp;$A88),BP!$5:$5,AF$4))</f>
        <v>0</v>
      </c>
      <c r="AG88" s="3">
        <f ca="1">IF(AG$5="",0,SUMIFS(INDIRECT($S$2&amp;$A88&amp;":"&amp;$A88),BP!$5:$5,AG$4))</f>
        <v>0</v>
      </c>
      <c r="AH88" s="3">
        <f ca="1">IF(AH$5="",0,SUMIFS(INDIRECT($S$2&amp;$A88&amp;":"&amp;$A88),BP!$5:$5,AH$4))</f>
        <v>0</v>
      </c>
      <c r="AI88" s="3">
        <f ca="1">IF(AI$5="",0,SUMIFS(INDIRECT($S$2&amp;$A88&amp;":"&amp;$A88),BP!$5:$5,AI$4))</f>
        <v>0</v>
      </c>
      <c r="AJ88" s="3">
        <f ca="1">IF(AJ$5="",0,SUMIFS(INDIRECT($S$2&amp;$A88&amp;":"&amp;$A88),BP!$5:$5,AJ$4))</f>
        <v>0</v>
      </c>
      <c r="AK88" s="3">
        <f ca="1">IF(AK$5="",0,SUMIFS(INDIRECT($S$2&amp;$A88&amp;":"&amp;$A88),BP!$5:$5,AK$4))</f>
        <v>0</v>
      </c>
      <c r="AL88" s="3">
        <f ca="1">IF(AL$5="",0,SUMIFS(INDIRECT($S$2&amp;$A88&amp;":"&amp;$A88),BP!$5:$5,AL$4))</f>
        <v>0</v>
      </c>
      <c r="AM88" s="3">
        <f ca="1">IF(AM$5="",0,SUMIFS(INDIRECT($S$2&amp;$A88&amp;":"&amp;$A88),BP!$5:$5,AM$4))</f>
        <v>0</v>
      </c>
      <c r="AN88" s="3">
        <f ca="1">IF(AN$5="",0,SUMIFS(INDIRECT($S$2&amp;$A88&amp;":"&amp;$A88),BP!$5:$5,AN$4))</f>
        <v>0</v>
      </c>
      <c r="AO88" s="3">
        <f ca="1">IF(AO$5="",0,SUMIFS(INDIRECT($S$2&amp;$A88&amp;":"&amp;$A88),BP!$5:$5,AO$4))</f>
        <v>0</v>
      </c>
      <c r="AP88" s="3">
        <f ca="1">IF(AP$5="",0,SUMIFS(INDIRECT($S$2&amp;$A88&amp;":"&amp;$A88),BP!$5:$5,AP$4))</f>
        <v>0</v>
      </c>
      <c r="AQ88" s="3">
        <f ca="1">IF(AQ$5="",0,SUMIFS(INDIRECT($S$2&amp;$A88&amp;":"&amp;$A88),BP!$5:$5,AQ$4))</f>
        <v>0</v>
      </c>
      <c r="AR88" s="3">
        <f ca="1">IF(AR$5="",0,SUMIFS(INDIRECT($S$2&amp;$A88&amp;":"&amp;$A88),BP!$5:$5,AR$4))</f>
        <v>0</v>
      </c>
      <c r="AS88" s="3">
        <f ca="1">IF(AS$5="",0,SUMIFS(INDIRECT($S$2&amp;$A88&amp;":"&amp;$A88),BP!$5:$5,AS$4))</f>
        <v>0</v>
      </c>
      <c r="AT88" s="3">
        <f ca="1">IF(AT$5="",0,SUMIFS(INDIRECT($S$2&amp;$A88&amp;":"&amp;$A88),BP!$5:$5,AT$4))</f>
        <v>0</v>
      </c>
      <c r="AU88" s="3">
        <f ca="1">IF(AU$5="",0,SUMIFS(INDIRECT($S$2&amp;$A88&amp;":"&amp;$A88),BP!$5:$5,AU$4))</f>
        <v>0</v>
      </c>
      <c r="AV88" s="3">
        <f ca="1">IF(AV$5="",0,SUMIFS(INDIRECT($S$2&amp;$A88&amp;":"&amp;$A88),BP!$5:$5,AV$4))</f>
        <v>0</v>
      </c>
      <c r="AW88" s="3">
        <f ca="1">IF(AW$5="",0,SUMIFS(INDIRECT($S$2&amp;$A88&amp;":"&amp;$A88),BP!$5:$5,AW$4))</f>
        <v>0</v>
      </c>
      <c r="AX88" s="3">
        <f ca="1">IF(AX$5="",0,SUMIFS(INDIRECT($S$2&amp;$A88&amp;":"&amp;$A88),BP!$5:$5,AX$4))</f>
        <v>0</v>
      </c>
      <c r="AY88" s="3">
        <f ca="1">IF(AY$5="",0,SUMIFS(INDIRECT($S$2&amp;$A88&amp;":"&amp;$A88),BP!$5:$5,AY$4))</f>
        <v>0</v>
      </c>
      <c r="AZ88" s="3">
        <f ca="1">IF(AZ$5="",0,SUMIFS(INDIRECT($S$2&amp;$A88&amp;":"&amp;$A88),BP!$5:$5,AZ$4))</f>
        <v>0</v>
      </c>
      <c r="BA88" s="3">
        <f ca="1">IF(BA$5="",0,SUMIFS(INDIRECT($S$2&amp;$A88&amp;":"&amp;$A88),BP!$5:$5,BA$4))</f>
        <v>0</v>
      </c>
      <c r="BB88" s="3">
        <f ca="1">IF(BB$5="",0,SUMIFS(INDIRECT($S$2&amp;$A88&amp;":"&amp;$A88),BP!$5:$5,BB$4))</f>
        <v>0</v>
      </c>
      <c r="BC88" s="3">
        <f ca="1">IF(BC$5="",0,SUMIFS(INDIRECT($S$2&amp;$A88&amp;":"&amp;$A88),BP!$5:$5,BC$4))</f>
        <v>0</v>
      </c>
      <c r="BD88" s="3">
        <f ca="1">IF(BD$5="",0,SUMIFS(INDIRECT($S$2&amp;$A88&amp;":"&amp;$A88),BP!$5:$5,BD$4))</f>
        <v>0</v>
      </c>
      <c r="BE88" s="3">
        <f ca="1">IF(BE$5="",0,SUMIFS(INDIRECT($S$2&amp;$A88&amp;":"&amp;$A88),BP!$5:$5,BE$4))</f>
        <v>0</v>
      </c>
      <c r="BF88" s="3">
        <f ca="1">IF(BF$5="",0,SUMIFS(INDIRECT($S$2&amp;$A88&amp;":"&amp;$A88),BP!$5:$5,BF$4))</f>
        <v>0</v>
      </c>
      <c r="BG88" s="3">
        <f ca="1">IF(BG$5="",0,SUMIFS(INDIRECT($S$2&amp;$A88&amp;":"&amp;$A88),BP!$5:$5,BG$4))</f>
        <v>0</v>
      </c>
      <c r="BH88" s="3">
        <f ca="1">IF(BH$5="",0,SUMIFS(INDIRECT($S$2&amp;$A88&amp;":"&amp;$A88),BP!$5:$5,BH$4))</f>
        <v>0</v>
      </c>
      <c r="BI88" s="3">
        <f ca="1">IF(BI$5="",0,SUMIFS(INDIRECT($S$2&amp;$A88&amp;":"&amp;$A88),BP!$5:$5,BI$4))</f>
        <v>0</v>
      </c>
      <c r="BJ88" s="3">
        <f>IF(BJ$5="",0,SUMIFS(BP!88:88,BP!$5:$5,BJ$4))</f>
        <v>0</v>
      </c>
      <c r="BK88" s="3">
        <f>IF(BK$5="",0,SUMIFS(BP!88:88,BP!$5:$5,BK$4))</f>
        <v>0</v>
      </c>
      <c r="BL88" s="3">
        <f>IF(BL$5="",0,SUMIFS(BP!88:88,BP!$5:$5,BL$4))</f>
        <v>0</v>
      </c>
      <c r="BM88" s="3">
        <f>IF(BM$5="",0,SUMIFS(BP!88:88,BP!$5:$5,BM$4))</f>
        <v>0</v>
      </c>
      <c r="BN88" s="3">
        <f>IF(BN$5="",0,SUMIFS(BP!88:88,BP!$5:$5,BN$4))</f>
        <v>0</v>
      </c>
      <c r="BO88" s="3">
        <f>IF(BO$5="",0,SUMIFS(BP!88:88,BP!$5:$5,BO$4))</f>
        <v>0</v>
      </c>
      <c r="BP88" s="3">
        <f>IF(BP$5="",0,SUMIFS(BP!88:88,BP!$5:$5,BP$4))</f>
        <v>0</v>
      </c>
      <c r="BQ88" s="3">
        <f>IF(BQ$5="",0,SUMIFS(BP!88:88,BP!$5:$5,BQ$4))</f>
        <v>0</v>
      </c>
      <c r="BR88" s="3">
        <f>IF(BR$5="",0,SUMIFS(BP!88:88,BP!$5:$5,BR$4))</f>
        <v>0</v>
      </c>
      <c r="BS88" s="3">
        <f>IF(BS$5="",0,SUMIFS(BP!88:88,BP!$5:$5,BS$4))</f>
        <v>0</v>
      </c>
      <c r="BT88" s="3">
        <f>IF(BT$5="",0,SUMIFS(BP!88:88,BP!$5:$5,BT$4))</f>
        <v>0.3</v>
      </c>
      <c r="BU88" s="3">
        <f>IF(BU$5="",0,SUMIFS(BP!88:88,BP!$5:$5,BU$4))</f>
        <v>0</v>
      </c>
      <c r="BV88" s="3">
        <f>IF(BV$5="",0,SUMIFS(BP!88:88,BP!$5:$5,BV$4))</f>
        <v>0</v>
      </c>
      <c r="BW88" s="3">
        <f>IF(BW$5="",0,SUMIFS(BP!88:88,BP!$5:$5,BW$4))</f>
        <v>0</v>
      </c>
      <c r="BX88" s="3">
        <f>IF(BX$5="",0,SUMIFS(BP!88:88,BP!$5:$5,BX$4))</f>
        <v>0</v>
      </c>
      <c r="BY88" s="3">
        <f>IF(BY$5="",0,SUMIFS(BP!88:88,BP!$5:$5,BY$4))</f>
        <v>0</v>
      </c>
      <c r="BZ88" s="3">
        <f>IF(BZ$5="",0,SUMIFS(BP!88:88,BP!$5:$5,BZ$4))</f>
        <v>0</v>
      </c>
      <c r="CA88" s="3">
        <f>IF(CA$5="",0,SUMIFS(BP!88:88,BP!$5:$5,CA$4))</f>
        <v>0</v>
      </c>
      <c r="CB88" s="3">
        <f>IF(CB$5="",0,SUMIFS(BP!88:88,BP!$5:$5,CB$4))</f>
        <v>0</v>
      </c>
      <c r="CC88" s="3">
        <f>IF(CC$5="",0,SUMIFS(BP!88:88,BP!$5:$5,CC$4))</f>
        <v>0</v>
      </c>
      <c r="CD88" s="3">
        <f>IF(CD$5="",0,SUMIFS(BP!88:88,BP!$5:$5,CD$4))</f>
        <v>0</v>
      </c>
      <c r="CE88" s="3">
        <f>IF(CE$5="",0,SUMIFS(BP!88:88,BP!$5:$5,CE$4))</f>
        <v>0</v>
      </c>
      <c r="CF88" s="3">
        <f>IF(CF$5="",0,SUMIFS(BP!88:88,BP!$5:$5,CF$4))</f>
        <v>0</v>
      </c>
      <c r="CG88" s="3">
        <f>IF(CG$5="",0,SUMIFS(BP!88:88,BP!$5:$5,CG$4))</f>
        <v>0</v>
      </c>
      <c r="CH88" s="3">
        <f>IF(CH$5="",0,SUMIFS(BP!88:88,BP!$5:$5,CH$4))</f>
        <v>0</v>
      </c>
      <c r="CI88" s="3">
        <f>IF(CI$5="",0,SUMIFS(BP!88:88,BP!$5:$5,CI$4))</f>
        <v>0</v>
      </c>
      <c r="CJ88" s="3">
        <f>IF(CJ$5="",0,SUMIFS(BP!88:88,BP!$5:$5,CJ$4))</f>
        <v>0</v>
      </c>
      <c r="CK88" s="3">
        <f>IF(CK$5="",0,SUMIFS(BP!88:88,BP!$5:$5,CK$4))</f>
        <v>0</v>
      </c>
      <c r="CL88" s="3">
        <f>IF(CL$5="",0,SUMIFS(BP!88:88,BP!$5:$5,CL$4))</f>
        <v>0</v>
      </c>
      <c r="CM88" s="3">
        <f>IF(CM$5="",0,SUMIFS(BP!88:88,BP!$5:$5,CM$4))</f>
        <v>0</v>
      </c>
      <c r="CN88" s="3">
        <f>IF(CN$5="",0,SUMIFS(BP!88:88,BP!$5:$5,CN$4))</f>
        <v>0</v>
      </c>
      <c r="CO88" s="3">
        <f>IF(CO$5="",0,SUMIFS(BP!88:88,BP!$5:$5,CO$4))</f>
        <v>0</v>
      </c>
      <c r="CP88" s="3">
        <f>IF(CP$5="",0,SUMIFS(BP!88:88,BP!$5:$5,CP$4))</f>
        <v>0</v>
      </c>
      <c r="CQ88" s="3">
        <f>IF(CQ$5="",0,SUMIFS(BP!88:88,BP!$5:$5,CQ$4))</f>
        <v>0</v>
      </c>
      <c r="CR88" s="3">
        <f>IF(CR$5="",0,SUMIFS(BP!88:88,BP!$5:$5,CR$4))</f>
        <v>0</v>
      </c>
      <c r="CS88" s="3">
        <f>IF(CS$5="",0,SUMIFS(BP!88:88,BP!$5:$5,CS$4))</f>
        <v>0</v>
      </c>
      <c r="CT88" s="3">
        <f>IF(CT$5="",0,SUMIFS(BP!88:88,BP!$5:$5,CT$4))</f>
        <v>0</v>
      </c>
    </row>
    <row r="89" spans="1:98" s="2" customFormat="1" ht="10.199999999999999" x14ac:dyDescent="0.2">
      <c r="A89" s="11">
        <f>ROW()</f>
        <v>89</v>
      </c>
      <c r="E89" s="15"/>
      <c r="W89" s="5"/>
      <c r="Z89" s="3">
        <f ca="1">IF(Z$5="",0,SUMIFS(INDIRECT($S$2&amp;$A89&amp;":"&amp;$A89),BP!$5:$5,Z$4))</f>
        <v>0</v>
      </c>
      <c r="AA89" s="3">
        <f ca="1">IF(AA$5="",0,SUMIFS(INDIRECT($S$2&amp;$A89&amp;":"&amp;$A89),BP!$5:$5,AA$4))</f>
        <v>0</v>
      </c>
      <c r="AB89" s="3">
        <f ca="1">IF(AB$5="",0,SUMIFS(INDIRECT($S$2&amp;$A89&amp;":"&amp;$A89),BP!$5:$5,AB$4))</f>
        <v>0</v>
      </c>
      <c r="AC89" s="3">
        <f ca="1">IF(AC$5="",0,SUMIFS(INDIRECT($S$2&amp;$A89&amp;":"&amp;$A89),BP!$5:$5,AC$4))</f>
        <v>0</v>
      </c>
      <c r="AD89" s="3">
        <f ca="1">IF(AD$5="",0,SUMIFS(INDIRECT($S$2&amp;$A89&amp;":"&amp;$A89),BP!$5:$5,AD$4))</f>
        <v>0</v>
      </c>
      <c r="AE89" s="3">
        <f ca="1">IF(AE$5="",0,SUMIFS(INDIRECT($S$2&amp;$A89&amp;":"&amp;$A89),BP!$5:$5,AE$4))</f>
        <v>0</v>
      </c>
      <c r="AF89" s="3">
        <f ca="1">IF(AF$5="",0,SUMIFS(INDIRECT($S$2&amp;$A89&amp;":"&amp;$A89),BP!$5:$5,AF$4))</f>
        <v>0</v>
      </c>
      <c r="AG89" s="3">
        <f ca="1">IF(AG$5="",0,SUMIFS(INDIRECT($S$2&amp;$A89&amp;":"&amp;$A89),BP!$5:$5,AG$4))</f>
        <v>0</v>
      </c>
      <c r="AH89" s="3">
        <f ca="1">IF(AH$5="",0,SUMIFS(INDIRECT($S$2&amp;$A89&amp;":"&amp;$A89),BP!$5:$5,AH$4))</f>
        <v>0</v>
      </c>
      <c r="AI89" s="3">
        <f ca="1">IF(AI$5="",0,SUMIFS(INDIRECT($S$2&amp;$A89&amp;":"&amp;$A89),BP!$5:$5,AI$4))</f>
        <v>0</v>
      </c>
      <c r="AJ89" s="3">
        <f ca="1">IF(AJ$5="",0,SUMIFS(INDIRECT($S$2&amp;$A89&amp;":"&amp;$A89),BP!$5:$5,AJ$4))</f>
        <v>0</v>
      </c>
      <c r="AK89" s="3">
        <f ca="1">IF(AK$5="",0,SUMIFS(INDIRECT($S$2&amp;$A89&amp;":"&amp;$A89),BP!$5:$5,AK$4))</f>
        <v>0</v>
      </c>
      <c r="AL89" s="3">
        <f ca="1">IF(AL$5="",0,SUMIFS(INDIRECT($S$2&amp;$A89&amp;":"&amp;$A89),BP!$5:$5,AL$4))</f>
        <v>0</v>
      </c>
      <c r="AM89" s="3">
        <f ca="1">IF(AM$5="",0,SUMIFS(INDIRECT($S$2&amp;$A89&amp;":"&amp;$A89),BP!$5:$5,AM$4))</f>
        <v>0</v>
      </c>
      <c r="AN89" s="3">
        <f ca="1">IF(AN$5="",0,SUMIFS(INDIRECT($S$2&amp;$A89&amp;":"&amp;$A89),BP!$5:$5,AN$4))</f>
        <v>0</v>
      </c>
      <c r="AO89" s="3">
        <f ca="1">IF(AO$5="",0,SUMIFS(INDIRECT($S$2&amp;$A89&amp;":"&amp;$A89),BP!$5:$5,AO$4))</f>
        <v>0</v>
      </c>
      <c r="AP89" s="3">
        <f ca="1">IF(AP$5="",0,SUMIFS(INDIRECT($S$2&amp;$A89&amp;":"&amp;$A89),BP!$5:$5,AP$4))</f>
        <v>0</v>
      </c>
      <c r="AQ89" s="3">
        <f ca="1">IF(AQ$5="",0,SUMIFS(INDIRECT($S$2&amp;$A89&amp;":"&amp;$A89),BP!$5:$5,AQ$4))</f>
        <v>0</v>
      </c>
      <c r="AR89" s="3">
        <f ca="1">IF(AR$5="",0,SUMIFS(INDIRECT($S$2&amp;$A89&amp;":"&amp;$A89),BP!$5:$5,AR$4))</f>
        <v>0</v>
      </c>
      <c r="AS89" s="3">
        <f ca="1">IF(AS$5="",0,SUMIFS(INDIRECT($S$2&amp;$A89&amp;":"&amp;$A89),BP!$5:$5,AS$4))</f>
        <v>0</v>
      </c>
      <c r="AT89" s="3">
        <f ca="1">IF(AT$5="",0,SUMIFS(INDIRECT($S$2&amp;$A89&amp;":"&amp;$A89),BP!$5:$5,AT$4))</f>
        <v>0</v>
      </c>
      <c r="AU89" s="3">
        <f ca="1">IF(AU$5="",0,SUMIFS(INDIRECT($S$2&amp;$A89&amp;":"&amp;$A89),BP!$5:$5,AU$4))</f>
        <v>0</v>
      </c>
      <c r="AV89" s="3">
        <f ca="1">IF(AV$5="",0,SUMIFS(INDIRECT($S$2&amp;$A89&amp;":"&amp;$A89),BP!$5:$5,AV$4))</f>
        <v>0</v>
      </c>
      <c r="AW89" s="3">
        <f ca="1">IF(AW$5="",0,SUMIFS(INDIRECT($S$2&amp;$A89&amp;":"&amp;$A89),BP!$5:$5,AW$4))</f>
        <v>0</v>
      </c>
      <c r="AX89" s="3">
        <f ca="1">IF(AX$5="",0,SUMIFS(INDIRECT($S$2&amp;$A89&amp;":"&amp;$A89),BP!$5:$5,AX$4))</f>
        <v>0</v>
      </c>
      <c r="AY89" s="3">
        <f ca="1">IF(AY$5="",0,SUMIFS(INDIRECT($S$2&amp;$A89&amp;":"&amp;$A89),BP!$5:$5,AY$4))</f>
        <v>0</v>
      </c>
      <c r="AZ89" s="3">
        <f ca="1">IF(AZ$5="",0,SUMIFS(INDIRECT($S$2&amp;$A89&amp;":"&amp;$A89),BP!$5:$5,AZ$4))</f>
        <v>0</v>
      </c>
      <c r="BA89" s="3">
        <f ca="1">IF(BA$5="",0,SUMIFS(INDIRECT($S$2&amp;$A89&amp;":"&amp;$A89),BP!$5:$5,BA$4))</f>
        <v>0</v>
      </c>
      <c r="BB89" s="3">
        <f ca="1">IF(BB$5="",0,SUMIFS(INDIRECT($S$2&amp;$A89&amp;":"&amp;$A89),BP!$5:$5,BB$4))</f>
        <v>0</v>
      </c>
      <c r="BC89" s="3">
        <f ca="1">IF(BC$5="",0,SUMIFS(INDIRECT($S$2&amp;$A89&amp;":"&amp;$A89),BP!$5:$5,BC$4))</f>
        <v>0</v>
      </c>
      <c r="BD89" s="3">
        <f ca="1">IF(BD$5="",0,SUMIFS(INDIRECT($S$2&amp;$A89&amp;":"&amp;$A89),BP!$5:$5,BD$4))</f>
        <v>0</v>
      </c>
      <c r="BE89" s="3">
        <f ca="1">IF(BE$5="",0,SUMIFS(INDIRECT($S$2&amp;$A89&amp;":"&amp;$A89),BP!$5:$5,BE$4))</f>
        <v>0</v>
      </c>
      <c r="BF89" s="3">
        <f ca="1">IF(BF$5="",0,SUMIFS(INDIRECT($S$2&amp;$A89&amp;":"&amp;$A89),BP!$5:$5,BF$4))</f>
        <v>0</v>
      </c>
      <c r="BG89" s="3">
        <f ca="1">IF(BG$5="",0,SUMIFS(INDIRECT($S$2&amp;$A89&amp;":"&amp;$A89),BP!$5:$5,BG$4))</f>
        <v>0</v>
      </c>
      <c r="BH89" s="3">
        <f ca="1">IF(BH$5="",0,SUMIFS(INDIRECT($S$2&amp;$A89&amp;":"&amp;$A89),BP!$5:$5,BH$4))</f>
        <v>0</v>
      </c>
      <c r="BI89" s="3">
        <f ca="1">IF(BI$5="",0,SUMIFS(INDIRECT($S$2&amp;$A89&amp;":"&amp;$A89),BP!$5:$5,BI$4))</f>
        <v>0</v>
      </c>
      <c r="BJ89" s="3">
        <f>IF(BJ$5="",0,SUMIFS(BP!89:89,BP!$5:$5,BJ$4))</f>
        <v>0</v>
      </c>
      <c r="BK89" s="3">
        <f>IF(BK$5="",0,SUMIFS(BP!89:89,BP!$5:$5,BK$4))</f>
        <v>0</v>
      </c>
      <c r="BL89" s="3">
        <f>IF(BL$5="",0,SUMIFS(BP!89:89,BP!$5:$5,BL$4))</f>
        <v>0</v>
      </c>
      <c r="BM89" s="3">
        <f>IF(BM$5="",0,SUMIFS(BP!89:89,BP!$5:$5,BM$4))</f>
        <v>0</v>
      </c>
      <c r="BN89" s="3">
        <f>IF(BN$5="",0,SUMIFS(BP!89:89,BP!$5:$5,BN$4))</f>
        <v>0</v>
      </c>
      <c r="BO89" s="3">
        <f>IF(BO$5="",0,SUMIFS(BP!89:89,BP!$5:$5,BO$4))</f>
        <v>0</v>
      </c>
      <c r="BP89" s="3">
        <f>IF(BP$5="",0,SUMIFS(BP!89:89,BP!$5:$5,BP$4))</f>
        <v>0</v>
      </c>
      <c r="BQ89" s="3">
        <f>IF(BQ$5="",0,SUMIFS(BP!89:89,BP!$5:$5,BQ$4))</f>
        <v>0</v>
      </c>
      <c r="BR89" s="3">
        <f>IF(BR$5="",0,SUMIFS(BP!89:89,BP!$5:$5,BR$4))</f>
        <v>0</v>
      </c>
      <c r="BS89" s="3">
        <f>IF(BS$5="",0,SUMIFS(BP!89:89,BP!$5:$5,BS$4))</f>
        <v>0</v>
      </c>
      <c r="BT89" s="3">
        <f>IF(BT$5="",0,SUMIFS(BP!89:89,BP!$5:$5,BT$4))</f>
        <v>0.55999999999999994</v>
      </c>
      <c r="BU89" s="3">
        <f>IF(BU$5="",0,SUMIFS(BP!89:89,BP!$5:$5,BU$4))</f>
        <v>0</v>
      </c>
      <c r="BV89" s="3">
        <f>IF(BV$5="",0,SUMIFS(BP!89:89,BP!$5:$5,BV$4))</f>
        <v>0</v>
      </c>
      <c r="BW89" s="3">
        <f>IF(BW$5="",0,SUMIFS(BP!89:89,BP!$5:$5,BW$4))</f>
        <v>0</v>
      </c>
      <c r="BX89" s="3">
        <f>IF(BX$5="",0,SUMIFS(BP!89:89,BP!$5:$5,BX$4))</f>
        <v>0</v>
      </c>
      <c r="BY89" s="3">
        <f>IF(BY$5="",0,SUMIFS(BP!89:89,BP!$5:$5,BY$4))</f>
        <v>0</v>
      </c>
      <c r="BZ89" s="3">
        <f>IF(BZ$5="",0,SUMIFS(BP!89:89,BP!$5:$5,BZ$4))</f>
        <v>0</v>
      </c>
      <c r="CA89" s="3">
        <f>IF(CA$5="",0,SUMIFS(BP!89:89,BP!$5:$5,CA$4))</f>
        <v>0</v>
      </c>
      <c r="CB89" s="3">
        <f>IF(CB$5="",0,SUMIFS(BP!89:89,BP!$5:$5,CB$4))</f>
        <v>0</v>
      </c>
      <c r="CC89" s="3">
        <f>IF(CC$5="",0,SUMIFS(BP!89:89,BP!$5:$5,CC$4))</f>
        <v>0</v>
      </c>
      <c r="CD89" s="3">
        <f>IF(CD$5="",0,SUMIFS(BP!89:89,BP!$5:$5,CD$4))</f>
        <v>0</v>
      </c>
      <c r="CE89" s="3">
        <f>IF(CE$5="",0,SUMIFS(BP!89:89,BP!$5:$5,CE$4))</f>
        <v>0</v>
      </c>
      <c r="CF89" s="3">
        <f>IF(CF$5="",0,SUMIFS(BP!89:89,BP!$5:$5,CF$4))</f>
        <v>0</v>
      </c>
      <c r="CG89" s="3">
        <f>IF(CG$5="",0,SUMIFS(BP!89:89,BP!$5:$5,CG$4))</f>
        <v>0</v>
      </c>
      <c r="CH89" s="3">
        <f>IF(CH$5="",0,SUMIFS(BP!89:89,BP!$5:$5,CH$4))</f>
        <v>0</v>
      </c>
      <c r="CI89" s="3">
        <f>IF(CI$5="",0,SUMIFS(BP!89:89,BP!$5:$5,CI$4))</f>
        <v>0</v>
      </c>
      <c r="CJ89" s="3">
        <f>IF(CJ$5="",0,SUMIFS(BP!89:89,BP!$5:$5,CJ$4))</f>
        <v>0</v>
      </c>
      <c r="CK89" s="3">
        <f>IF(CK$5="",0,SUMIFS(BP!89:89,BP!$5:$5,CK$4))</f>
        <v>0</v>
      </c>
      <c r="CL89" s="3">
        <f>IF(CL$5="",0,SUMIFS(BP!89:89,BP!$5:$5,CL$4))</f>
        <v>0</v>
      </c>
      <c r="CM89" s="3">
        <f>IF(CM$5="",0,SUMIFS(BP!89:89,BP!$5:$5,CM$4))</f>
        <v>0</v>
      </c>
      <c r="CN89" s="3">
        <f>IF(CN$5="",0,SUMIFS(BP!89:89,BP!$5:$5,CN$4))</f>
        <v>0</v>
      </c>
      <c r="CO89" s="3">
        <f>IF(CO$5="",0,SUMIFS(BP!89:89,BP!$5:$5,CO$4))</f>
        <v>0</v>
      </c>
      <c r="CP89" s="3">
        <f>IF(CP$5="",0,SUMIFS(BP!89:89,BP!$5:$5,CP$4))</f>
        <v>0</v>
      </c>
      <c r="CQ89" s="3">
        <f>IF(CQ$5="",0,SUMIFS(BP!89:89,BP!$5:$5,CQ$4))</f>
        <v>0</v>
      </c>
      <c r="CR89" s="3">
        <f>IF(CR$5="",0,SUMIFS(BP!89:89,BP!$5:$5,CR$4))</f>
        <v>0</v>
      </c>
      <c r="CS89" s="3">
        <f>IF(CS$5="",0,SUMIFS(BP!89:89,BP!$5:$5,CS$4))</f>
        <v>0</v>
      </c>
      <c r="CT89" s="3">
        <f>IF(CT$5="",0,SUMIFS(BP!89:89,BP!$5:$5,CT$4))</f>
        <v>0</v>
      </c>
    </row>
    <row r="90" spans="1:98" s="2" customFormat="1" ht="10.199999999999999" x14ac:dyDescent="0.2">
      <c r="A90" s="11">
        <f>ROW()</f>
        <v>90</v>
      </c>
      <c r="E90" s="15"/>
      <c r="W90" s="5"/>
      <c r="Z90" s="3">
        <f ca="1">IF(Z$5="",0,SUMIFS(INDIRECT($S$2&amp;$A90&amp;":"&amp;$A90),BP!$5:$5,Z$4))</f>
        <v>0</v>
      </c>
      <c r="AA90" s="3">
        <f ca="1">IF(AA$5="",0,SUMIFS(INDIRECT($S$2&amp;$A90&amp;":"&amp;$A90),BP!$5:$5,AA$4))</f>
        <v>0</v>
      </c>
      <c r="AB90" s="3">
        <f ca="1">IF(AB$5="",0,SUMIFS(INDIRECT($S$2&amp;$A90&amp;":"&amp;$A90),BP!$5:$5,AB$4))</f>
        <v>0</v>
      </c>
      <c r="AC90" s="3">
        <f ca="1">IF(AC$5="",0,SUMIFS(INDIRECT($S$2&amp;$A90&amp;":"&amp;$A90),BP!$5:$5,AC$4))</f>
        <v>0</v>
      </c>
      <c r="AD90" s="3">
        <f ca="1">IF(AD$5="",0,SUMIFS(INDIRECT($S$2&amp;$A90&amp;":"&amp;$A90),BP!$5:$5,AD$4))</f>
        <v>0</v>
      </c>
      <c r="AE90" s="3">
        <f ca="1">IF(AE$5="",0,SUMIFS(INDIRECT($S$2&amp;$A90&amp;":"&amp;$A90),BP!$5:$5,AE$4))</f>
        <v>0</v>
      </c>
      <c r="AF90" s="3">
        <f ca="1">IF(AF$5="",0,SUMIFS(INDIRECT($S$2&amp;$A90&amp;":"&amp;$A90),BP!$5:$5,AF$4))</f>
        <v>0</v>
      </c>
      <c r="AG90" s="3">
        <f ca="1">IF(AG$5="",0,SUMIFS(INDIRECT($S$2&amp;$A90&amp;":"&amp;$A90),BP!$5:$5,AG$4))</f>
        <v>0</v>
      </c>
      <c r="AH90" s="3">
        <f ca="1">IF(AH$5="",0,SUMIFS(INDIRECT($S$2&amp;$A90&amp;":"&amp;$A90),BP!$5:$5,AH$4))</f>
        <v>0</v>
      </c>
      <c r="AI90" s="3">
        <f ca="1">IF(AI$5="",0,SUMIFS(INDIRECT($S$2&amp;$A90&amp;":"&amp;$A90),BP!$5:$5,AI$4))</f>
        <v>0</v>
      </c>
      <c r="AJ90" s="3">
        <f ca="1">IF(AJ$5="",0,SUMIFS(INDIRECT($S$2&amp;$A90&amp;":"&amp;$A90),BP!$5:$5,AJ$4))</f>
        <v>0</v>
      </c>
      <c r="AK90" s="3">
        <f ca="1">IF(AK$5="",0,SUMIFS(INDIRECT($S$2&amp;$A90&amp;":"&amp;$A90),BP!$5:$5,AK$4))</f>
        <v>0</v>
      </c>
      <c r="AL90" s="3">
        <f ca="1">IF(AL$5="",0,SUMIFS(INDIRECT($S$2&amp;$A90&amp;":"&amp;$A90),BP!$5:$5,AL$4))</f>
        <v>0</v>
      </c>
      <c r="AM90" s="3">
        <f ca="1">IF(AM$5="",0,SUMIFS(INDIRECT($S$2&amp;$A90&amp;":"&amp;$A90),BP!$5:$5,AM$4))</f>
        <v>0</v>
      </c>
      <c r="AN90" s="3">
        <f ca="1">IF(AN$5="",0,SUMIFS(INDIRECT($S$2&amp;$A90&amp;":"&amp;$A90),BP!$5:$5,AN$4))</f>
        <v>0</v>
      </c>
      <c r="AO90" s="3">
        <f ca="1">IF(AO$5="",0,SUMIFS(INDIRECT($S$2&amp;$A90&amp;":"&amp;$A90),BP!$5:$5,AO$4))</f>
        <v>0</v>
      </c>
      <c r="AP90" s="3">
        <f ca="1">IF(AP$5="",0,SUMIFS(INDIRECT($S$2&amp;$A90&amp;":"&amp;$A90),BP!$5:$5,AP$4))</f>
        <v>0</v>
      </c>
      <c r="AQ90" s="3">
        <f ca="1">IF(AQ$5="",0,SUMIFS(INDIRECT($S$2&amp;$A90&amp;":"&amp;$A90),BP!$5:$5,AQ$4))</f>
        <v>0</v>
      </c>
      <c r="AR90" s="3">
        <f ca="1">IF(AR$5="",0,SUMIFS(INDIRECT($S$2&amp;$A90&amp;":"&amp;$A90),BP!$5:$5,AR$4))</f>
        <v>0</v>
      </c>
      <c r="AS90" s="3">
        <f ca="1">IF(AS$5="",0,SUMIFS(INDIRECT($S$2&amp;$A90&amp;":"&amp;$A90),BP!$5:$5,AS$4))</f>
        <v>0</v>
      </c>
      <c r="AT90" s="3">
        <f ca="1">IF(AT$5="",0,SUMIFS(INDIRECT($S$2&amp;$A90&amp;":"&amp;$A90),BP!$5:$5,AT$4))</f>
        <v>0</v>
      </c>
      <c r="AU90" s="3">
        <f ca="1">IF(AU$5="",0,SUMIFS(INDIRECT($S$2&amp;$A90&amp;":"&amp;$A90),BP!$5:$5,AU$4))</f>
        <v>0</v>
      </c>
      <c r="AV90" s="3">
        <f ca="1">IF(AV$5="",0,SUMIFS(INDIRECT($S$2&amp;$A90&amp;":"&amp;$A90),BP!$5:$5,AV$4))</f>
        <v>0</v>
      </c>
      <c r="AW90" s="3">
        <f ca="1">IF(AW$5="",0,SUMIFS(INDIRECT($S$2&amp;$A90&amp;":"&amp;$A90),BP!$5:$5,AW$4))</f>
        <v>0</v>
      </c>
      <c r="AX90" s="3">
        <f ca="1">IF(AX$5="",0,SUMIFS(INDIRECT($S$2&amp;$A90&amp;":"&amp;$A90),BP!$5:$5,AX$4))</f>
        <v>0</v>
      </c>
      <c r="AY90" s="3">
        <f ca="1">IF(AY$5="",0,SUMIFS(INDIRECT($S$2&amp;$A90&amp;":"&amp;$A90),BP!$5:$5,AY$4))</f>
        <v>0</v>
      </c>
      <c r="AZ90" s="3">
        <f ca="1">IF(AZ$5="",0,SUMIFS(INDIRECT($S$2&amp;$A90&amp;":"&amp;$A90),BP!$5:$5,AZ$4))</f>
        <v>0</v>
      </c>
      <c r="BA90" s="3">
        <f ca="1">IF(BA$5="",0,SUMIFS(INDIRECT($S$2&amp;$A90&amp;":"&amp;$A90),BP!$5:$5,BA$4))</f>
        <v>0</v>
      </c>
      <c r="BB90" s="3">
        <f ca="1">IF(BB$5="",0,SUMIFS(INDIRECT($S$2&amp;$A90&amp;":"&amp;$A90),BP!$5:$5,BB$4))</f>
        <v>0</v>
      </c>
      <c r="BC90" s="3">
        <f ca="1">IF(BC$5="",0,SUMIFS(INDIRECT($S$2&amp;$A90&amp;":"&amp;$A90),BP!$5:$5,BC$4))</f>
        <v>0</v>
      </c>
      <c r="BD90" s="3">
        <f ca="1">IF(BD$5="",0,SUMIFS(INDIRECT($S$2&amp;$A90&amp;":"&amp;$A90),BP!$5:$5,BD$4))</f>
        <v>0</v>
      </c>
      <c r="BE90" s="3">
        <f ca="1">IF(BE$5="",0,SUMIFS(INDIRECT($S$2&amp;$A90&amp;":"&amp;$A90),BP!$5:$5,BE$4))</f>
        <v>0</v>
      </c>
      <c r="BF90" s="3">
        <f ca="1">IF(BF$5="",0,SUMIFS(INDIRECT($S$2&amp;$A90&amp;":"&amp;$A90),BP!$5:$5,BF$4))</f>
        <v>0</v>
      </c>
      <c r="BG90" s="3">
        <f ca="1">IF(BG$5="",0,SUMIFS(INDIRECT($S$2&amp;$A90&amp;":"&amp;$A90),BP!$5:$5,BG$4))</f>
        <v>0</v>
      </c>
      <c r="BH90" s="3">
        <f ca="1">IF(BH$5="",0,SUMIFS(INDIRECT($S$2&amp;$A90&amp;":"&amp;$A90),BP!$5:$5,BH$4))</f>
        <v>0</v>
      </c>
      <c r="BI90" s="3">
        <f ca="1">IF(BI$5="",0,SUMIFS(INDIRECT($S$2&amp;$A90&amp;":"&amp;$A90),BP!$5:$5,BI$4))</f>
        <v>0</v>
      </c>
      <c r="BJ90" s="3">
        <f>IF(BJ$5="",0,SUMIFS(BP!90:90,BP!$5:$5,BJ$4))</f>
        <v>0</v>
      </c>
      <c r="BK90" s="3">
        <f>IF(BK$5="",0,SUMIFS(BP!90:90,BP!$5:$5,BK$4))</f>
        <v>0</v>
      </c>
      <c r="BL90" s="3">
        <f>IF(BL$5="",0,SUMIFS(BP!90:90,BP!$5:$5,BL$4))</f>
        <v>0</v>
      </c>
      <c r="BM90" s="3">
        <f>IF(BM$5="",0,SUMIFS(BP!90:90,BP!$5:$5,BM$4))</f>
        <v>0</v>
      </c>
      <c r="BN90" s="3">
        <f>IF(BN$5="",0,SUMIFS(BP!90:90,BP!$5:$5,BN$4))</f>
        <v>0</v>
      </c>
      <c r="BO90" s="3">
        <f>IF(BO$5="",0,SUMIFS(BP!90:90,BP!$5:$5,BO$4))</f>
        <v>0</v>
      </c>
      <c r="BP90" s="3">
        <f>IF(BP$5="",0,SUMIFS(BP!90:90,BP!$5:$5,BP$4))</f>
        <v>0</v>
      </c>
      <c r="BQ90" s="3">
        <f>IF(BQ$5="",0,SUMIFS(BP!90:90,BP!$5:$5,BQ$4))</f>
        <v>0</v>
      </c>
      <c r="BR90" s="3">
        <f>IF(BR$5="",0,SUMIFS(BP!90:90,BP!$5:$5,BR$4))</f>
        <v>0</v>
      </c>
      <c r="BS90" s="3">
        <f>IF(BS$5="",0,SUMIFS(BP!90:90,BP!$5:$5,BS$4))</f>
        <v>0</v>
      </c>
      <c r="BT90" s="3">
        <f>IF(BT$5="",0,SUMIFS(BP!90:90,BP!$5:$5,BT$4))</f>
        <v>0</v>
      </c>
      <c r="BU90" s="3">
        <f>IF(BU$5="",0,SUMIFS(BP!90:90,BP!$5:$5,BU$4))</f>
        <v>0</v>
      </c>
      <c r="BV90" s="3">
        <f>IF(BV$5="",0,SUMIFS(BP!90:90,BP!$5:$5,BV$4))</f>
        <v>0</v>
      </c>
      <c r="BW90" s="3">
        <f>IF(BW$5="",0,SUMIFS(BP!90:90,BP!$5:$5,BW$4))</f>
        <v>0</v>
      </c>
      <c r="BX90" s="3">
        <f>IF(BX$5="",0,SUMIFS(BP!90:90,BP!$5:$5,BX$4))</f>
        <v>0</v>
      </c>
      <c r="BY90" s="3">
        <f>IF(BY$5="",0,SUMIFS(BP!90:90,BP!$5:$5,BY$4))</f>
        <v>0</v>
      </c>
      <c r="BZ90" s="3">
        <f>IF(BZ$5="",0,SUMIFS(BP!90:90,BP!$5:$5,BZ$4))</f>
        <v>0</v>
      </c>
      <c r="CA90" s="3">
        <f>IF(CA$5="",0,SUMIFS(BP!90:90,BP!$5:$5,CA$4))</f>
        <v>0</v>
      </c>
      <c r="CB90" s="3">
        <f>IF(CB$5="",0,SUMIFS(BP!90:90,BP!$5:$5,CB$4))</f>
        <v>0</v>
      </c>
      <c r="CC90" s="3">
        <f>IF(CC$5="",0,SUMIFS(BP!90:90,BP!$5:$5,CC$4))</f>
        <v>0</v>
      </c>
      <c r="CD90" s="3">
        <f>IF(CD$5="",0,SUMIFS(BP!90:90,BP!$5:$5,CD$4))</f>
        <v>0</v>
      </c>
      <c r="CE90" s="3">
        <f>IF(CE$5="",0,SUMIFS(BP!90:90,BP!$5:$5,CE$4))</f>
        <v>0</v>
      </c>
      <c r="CF90" s="3">
        <f>IF(CF$5="",0,SUMIFS(BP!90:90,BP!$5:$5,CF$4))</f>
        <v>0</v>
      </c>
      <c r="CG90" s="3">
        <f>IF(CG$5="",0,SUMIFS(BP!90:90,BP!$5:$5,CG$4))</f>
        <v>0</v>
      </c>
      <c r="CH90" s="3">
        <f>IF(CH$5="",0,SUMIFS(BP!90:90,BP!$5:$5,CH$4))</f>
        <v>0</v>
      </c>
      <c r="CI90" s="3">
        <f>IF(CI$5="",0,SUMIFS(BP!90:90,BP!$5:$5,CI$4))</f>
        <v>0</v>
      </c>
      <c r="CJ90" s="3">
        <f>IF(CJ$5="",0,SUMIFS(BP!90:90,BP!$5:$5,CJ$4))</f>
        <v>0</v>
      </c>
      <c r="CK90" s="3">
        <f>IF(CK$5="",0,SUMIFS(BP!90:90,BP!$5:$5,CK$4))</f>
        <v>0</v>
      </c>
      <c r="CL90" s="3">
        <f>IF(CL$5="",0,SUMIFS(BP!90:90,BP!$5:$5,CL$4))</f>
        <v>0</v>
      </c>
      <c r="CM90" s="3">
        <f>IF(CM$5="",0,SUMIFS(BP!90:90,BP!$5:$5,CM$4))</f>
        <v>0</v>
      </c>
      <c r="CN90" s="3">
        <f>IF(CN$5="",0,SUMIFS(BP!90:90,BP!$5:$5,CN$4))</f>
        <v>0</v>
      </c>
      <c r="CO90" s="3">
        <f>IF(CO$5="",0,SUMIFS(BP!90:90,BP!$5:$5,CO$4))</f>
        <v>0</v>
      </c>
      <c r="CP90" s="3">
        <f>IF(CP$5="",0,SUMIFS(BP!90:90,BP!$5:$5,CP$4))</f>
        <v>0</v>
      </c>
      <c r="CQ90" s="3">
        <f>IF(CQ$5="",0,SUMIFS(BP!90:90,BP!$5:$5,CQ$4))</f>
        <v>0</v>
      </c>
      <c r="CR90" s="3">
        <f>IF(CR$5="",0,SUMIFS(BP!90:90,BP!$5:$5,CR$4))</f>
        <v>0</v>
      </c>
      <c r="CS90" s="3">
        <f>IF(CS$5="",0,SUMIFS(BP!90:90,BP!$5:$5,CS$4))</f>
        <v>0</v>
      </c>
      <c r="CT90" s="3">
        <f>IF(CT$5="",0,SUMIFS(BP!90:90,BP!$5:$5,CT$4))</f>
        <v>0</v>
      </c>
    </row>
    <row r="91" spans="1:98" s="2" customFormat="1" ht="10.199999999999999" x14ac:dyDescent="0.2">
      <c r="A91" s="11">
        <f>ROW()</f>
        <v>91</v>
      </c>
      <c r="E91" s="15"/>
      <c r="W91" s="5"/>
      <c r="Z91" s="3">
        <f ca="1">IF(Z$5="",0,SUMIFS(INDIRECT($S$2&amp;$A91&amp;":"&amp;$A91),BP!$5:$5,Z$4))</f>
        <v>0</v>
      </c>
      <c r="AA91" s="3">
        <f ca="1">IF(AA$5="",0,SUMIFS(INDIRECT($S$2&amp;$A91&amp;":"&amp;$A91),BP!$5:$5,AA$4))</f>
        <v>0</v>
      </c>
      <c r="AB91" s="3">
        <f ca="1">IF(AB$5="",0,SUMIFS(INDIRECT($S$2&amp;$A91&amp;":"&amp;$A91),BP!$5:$5,AB$4))</f>
        <v>0</v>
      </c>
      <c r="AC91" s="3">
        <f ca="1">IF(AC$5="",0,SUMIFS(INDIRECT($S$2&amp;$A91&amp;":"&amp;$A91),BP!$5:$5,AC$4))</f>
        <v>0</v>
      </c>
      <c r="AD91" s="3">
        <f ca="1">IF(AD$5="",0,SUMIFS(INDIRECT($S$2&amp;$A91&amp;":"&amp;$A91),BP!$5:$5,AD$4))</f>
        <v>0</v>
      </c>
      <c r="AE91" s="3">
        <f ca="1">IF(AE$5="",0,SUMIFS(INDIRECT($S$2&amp;$A91&amp;":"&amp;$A91),BP!$5:$5,AE$4))</f>
        <v>0</v>
      </c>
      <c r="AF91" s="3">
        <f ca="1">IF(AF$5="",0,SUMIFS(INDIRECT($S$2&amp;$A91&amp;":"&amp;$A91),BP!$5:$5,AF$4))</f>
        <v>0</v>
      </c>
      <c r="AG91" s="3">
        <f ca="1">IF(AG$5="",0,SUMIFS(INDIRECT($S$2&amp;$A91&amp;":"&amp;$A91),BP!$5:$5,AG$4))</f>
        <v>0</v>
      </c>
      <c r="AH91" s="3">
        <f ca="1">IF(AH$5="",0,SUMIFS(INDIRECT($S$2&amp;$A91&amp;":"&amp;$A91),BP!$5:$5,AH$4))</f>
        <v>0</v>
      </c>
      <c r="AI91" s="3">
        <f ca="1">IF(AI$5="",0,SUMIFS(INDIRECT($S$2&amp;$A91&amp;":"&amp;$A91),BP!$5:$5,AI$4))</f>
        <v>0</v>
      </c>
      <c r="AJ91" s="3">
        <f ca="1">IF(AJ$5="",0,SUMIFS(INDIRECT($S$2&amp;$A91&amp;":"&amp;$A91),BP!$5:$5,AJ$4))</f>
        <v>0</v>
      </c>
      <c r="AK91" s="3">
        <f ca="1">IF(AK$5="",0,SUMIFS(INDIRECT($S$2&amp;$A91&amp;":"&amp;$A91),BP!$5:$5,AK$4))</f>
        <v>0</v>
      </c>
      <c r="AL91" s="3">
        <f ca="1">IF(AL$5="",0,SUMIFS(INDIRECT($S$2&amp;$A91&amp;":"&amp;$A91),BP!$5:$5,AL$4))</f>
        <v>0</v>
      </c>
      <c r="AM91" s="3">
        <f ca="1">IF(AM$5="",0,SUMIFS(INDIRECT($S$2&amp;$A91&amp;":"&amp;$A91),BP!$5:$5,AM$4))</f>
        <v>0</v>
      </c>
      <c r="AN91" s="3">
        <f ca="1">IF(AN$5="",0,SUMIFS(INDIRECT($S$2&amp;$A91&amp;":"&amp;$A91),BP!$5:$5,AN$4))</f>
        <v>0</v>
      </c>
      <c r="AO91" s="3">
        <f ca="1">IF(AO$5="",0,SUMIFS(INDIRECT($S$2&amp;$A91&amp;":"&amp;$A91),BP!$5:$5,AO$4))</f>
        <v>0</v>
      </c>
      <c r="AP91" s="3">
        <f ca="1">IF(AP$5="",0,SUMIFS(INDIRECT($S$2&amp;$A91&amp;":"&amp;$A91),BP!$5:$5,AP$4))</f>
        <v>0</v>
      </c>
      <c r="AQ91" s="3">
        <f ca="1">IF(AQ$5="",0,SUMIFS(INDIRECT($S$2&amp;$A91&amp;":"&amp;$A91),BP!$5:$5,AQ$4))</f>
        <v>0</v>
      </c>
      <c r="AR91" s="3">
        <f ca="1">IF(AR$5="",0,SUMIFS(INDIRECT($S$2&amp;$A91&amp;":"&amp;$A91),BP!$5:$5,AR$4))</f>
        <v>0</v>
      </c>
      <c r="AS91" s="3">
        <f ca="1">IF(AS$5="",0,SUMIFS(INDIRECT($S$2&amp;$A91&amp;":"&amp;$A91),BP!$5:$5,AS$4))</f>
        <v>0</v>
      </c>
      <c r="AT91" s="3">
        <f ca="1">IF(AT$5="",0,SUMIFS(INDIRECT($S$2&amp;$A91&amp;":"&amp;$A91),BP!$5:$5,AT$4))</f>
        <v>0</v>
      </c>
      <c r="AU91" s="3">
        <f ca="1">IF(AU$5="",0,SUMIFS(INDIRECT($S$2&amp;$A91&amp;":"&amp;$A91),BP!$5:$5,AU$4))</f>
        <v>0</v>
      </c>
      <c r="AV91" s="3">
        <f ca="1">IF(AV$5="",0,SUMIFS(INDIRECT($S$2&amp;$A91&amp;":"&amp;$A91),BP!$5:$5,AV$4))</f>
        <v>0</v>
      </c>
      <c r="AW91" s="3">
        <f ca="1">IF(AW$5="",0,SUMIFS(INDIRECT($S$2&amp;$A91&amp;":"&amp;$A91),BP!$5:$5,AW$4))</f>
        <v>0</v>
      </c>
      <c r="AX91" s="3">
        <f ca="1">IF(AX$5="",0,SUMIFS(INDIRECT($S$2&amp;$A91&amp;":"&amp;$A91),BP!$5:$5,AX$4))</f>
        <v>0</v>
      </c>
      <c r="AY91" s="3">
        <f ca="1">IF(AY$5="",0,SUMIFS(INDIRECT($S$2&amp;$A91&amp;":"&amp;$A91),BP!$5:$5,AY$4))</f>
        <v>0</v>
      </c>
      <c r="AZ91" s="3">
        <f ca="1">IF(AZ$5="",0,SUMIFS(INDIRECT($S$2&amp;$A91&amp;":"&amp;$A91),BP!$5:$5,AZ$4))</f>
        <v>0</v>
      </c>
      <c r="BA91" s="3">
        <f ca="1">IF(BA$5="",0,SUMIFS(INDIRECT($S$2&amp;$A91&amp;":"&amp;$A91),BP!$5:$5,BA$4))</f>
        <v>0</v>
      </c>
      <c r="BB91" s="3">
        <f ca="1">IF(BB$5="",0,SUMIFS(INDIRECT($S$2&amp;$A91&amp;":"&amp;$A91),BP!$5:$5,BB$4))</f>
        <v>0</v>
      </c>
      <c r="BC91" s="3">
        <f ca="1">IF(BC$5="",0,SUMIFS(INDIRECT($S$2&amp;$A91&amp;":"&amp;$A91),BP!$5:$5,BC$4))</f>
        <v>0</v>
      </c>
      <c r="BD91" s="3">
        <f ca="1">IF(BD$5="",0,SUMIFS(INDIRECT($S$2&amp;$A91&amp;":"&amp;$A91),BP!$5:$5,BD$4))</f>
        <v>0</v>
      </c>
      <c r="BE91" s="3">
        <f ca="1">IF(BE$5="",0,SUMIFS(INDIRECT($S$2&amp;$A91&amp;":"&amp;$A91),BP!$5:$5,BE$4))</f>
        <v>0</v>
      </c>
      <c r="BF91" s="3">
        <f ca="1">IF(BF$5="",0,SUMIFS(INDIRECT($S$2&amp;$A91&amp;":"&amp;$A91),BP!$5:$5,BF$4))</f>
        <v>0</v>
      </c>
      <c r="BG91" s="3">
        <f ca="1">IF(BG$5="",0,SUMIFS(INDIRECT($S$2&amp;$A91&amp;":"&amp;$A91),BP!$5:$5,BG$4))</f>
        <v>0</v>
      </c>
      <c r="BH91" s="3">
        <f ca="1">IF(BH$5="",0,SUMIFS(INDIRECT($S$2&amp;$A91&amp;":"&amp;$A91),BP!$5:$5,BH$4))</f>
        <v>0</v>
      </c>
      <c r="BI91" s="3">
        <f ca="1">IF(BI$5="",0,SUMIFS(INDIRECT($S$2&amp;$A91&amp;":"&amp;$A91),BP!$5:$5,BI$4))</f>
        <v>0</v>
      </c>
      <c r="BJ91" s="3">
        <f>IF(BJ$5="",0,SUMIFS(BP!91:91,BP!$5:$5,BJ$4))</f>
        <v>0</v>
      </c>
      <c r="BK91" s="3">
        <f>IF(BK$5="",0,SUMIFS(BP!91:91,BP!$5:$5,BK$4))</f>
        <v>0</v>
      </c>
      <c r="BL91" s="3">
        <f>IF(BL$5="",0,SUMIFS(BP!91:91,BP!$5:$5,BL$4))</f>
        <v>0</v>
      </c>
      <c r="BM91" s="3">
        <f>IF(BM$5="",0,SUMIFS(BP!91:91,BP!$5:$5,BM$4))</f>
        <v>0</v>
      </c>
      <c r="BN91" s="3">
        <f>IF(BN$5="",0,SUMIFS(BP!91:91,BP!$5:$5,BN$4))</f>
        <v>0</v>
      </c>
      <c r="BO91" s="3">
        <f>IF(BO$5="",0,SUMIFS(BP!91:91,BP!$5:$5,BO$4))</f>
        <v>0</v>
      </c>
      <c r="BP91" s="3">
        <f>IF(BP$5="",0,SUMIFS(BP!91:91,BP!$5:$5,BP$4))</f>
        <v>0</v>
      </c>
      <c r="BQ91" s="3">
        <f>IF(BQ$5="",0,SUMIFS(BP!91:91,BP!$5:$5,BQ$4))</f>
        <v>0</v>
      </c>
      <c r="BR91" s="3">
        <f>IF(BR$5="",0,SUMIFS(BP!91:91,BP!$5:$5,BR$4))</f>
        <v>0</v>
      </c>
      <c r="BS91" s="3">
        <f>IF(BS$5="",0,SUMIFS(BP!91:91,BP!$5:$5,BS$4))</f>
        <v>0</v>
      </c>
      <c r="BT91" s="3">
        <f>IF(BT$5="",0,SUMIFS(BP!91:91,BP!$5:$5,BT$4))</f>
        <v>139.72</v>
      </c>
      <c r="BU91" s="3">
        <f>IF(BU$5="",0,SUMIFS(BP!91:91,BP!$5:$5,BU$4))</f>
        <v>0</v>
      </c>
      <c r="BV91" s="3">
        <f>IF(BV$5="",0,SUMIFS(BP!91:91,BP!$5:$5,BV$4))</f>
        <v>0</v>
      </c>
      <c r="BW91" s="3">
        <f>IF(BW$5="",0,SUMIFS(BP!91:91,BP!$5:$5,BW$4))</f>
        <v>0</v>
      </c>
      <c r="BX91" s="3">
        <f>IF(BX$5="",0,SUMIFS(BP!91:91,BP!$5:$5,BX$4))</f>
        <v>0</v>
      </c>
      <c r="BY91" s="3">
        <f>IF(BY$5="",0,SUMIFS(BP!91:91,BP!$5:$5,BY$4))</f>
        <v>0</v>
      </c>
      <c r="BZ91" s="3">
        <f>IF(BZ$5="",0,SUMIFS(BP!91:91,BP!$5:$5,BZ$4))</f>
        <v>0</v>
      </c>
      <c r="CA91" s="3">
        <f>IF(CA$5="",0,SUMIFS(BP!91:91,BP!$5:$5,CA$4))</f>
        <v>0</v>
      </c>
      <c r="CB91" s="3">
        <f>IF(CB$5="",0,SUMIFS(BP!91:91,BP!$5:$5,CB$4))</f>
        <v>0</v>
      </c>
      <c r="CC91" s="3">
        <f>IF(CC$5="",0,SUMIFS(BP!91:91,BP!$5:$5,CC$4))</f>
        <v>0</v>
      </c>
      <c r="CD91" s="3">
        <f>IF(CD$5="",0,SUMIFS(BP!91:91,BP!$5:$5,CD$4))</f>
        <v>0</v>
      </c>
      <c r="CE91" s="3">
        <f>IF(CE$5="",0,SUMIFS(BP!91:91,BP!$5:$5,CE$4))</f>
        <v>0</v>
      </c>
      <c r="CF91" s="3">
        <f>IF(CF$5="",0,SUMIFS(BP!91:91,BP!$5:$5,CF$4))</f>
        <v>0</v>
      </c>
      <c r="CG91" s="3">
        <f>IF(CG$5="",0,SUMIFS(BP!91:91,BP!$5:$5,CG$4))</f>
        <v>0</v>
      </c>
      <c r="CH91" s="3">
        <f>IF(CH$5="",0,SUMIFS(BP!91:91,BP!$5:$5,CH$4))</f>
        <v>0</v>
      </c>
      <c r="CI91" s="3">
        <f>IF(CI$5="",0,SUMIFS(BP!91:91,BP!$5:$5,CI$4))</f>
        <v>0</v>
      </c>
      <c r="CJ91" s="3">
        <f>IF(CJ$5="",0,SUMIFS(BP!91:91,BP!$5:$5,CJ$4))</f>
        <v>0</v>
      </c>
      <c r="CK91" s="3">
        <f>IF(CK$5="",0,SUMIFS(BP!91:91,BP!$5:$5,CK$4))</f>
        <v>0</v>
      </c>
      <c r="CL91" s="3">
        <f>IF(CL$5="",0,SUMIFS(BP!91:91,BP!$5:$5,CL$4))</f>
        <v>0</v>
      </c>
      <c r="CM91" s="3">
        <f>IF(CM$5="",0,SUMIFS(BP!91:91,BP!$5:$5,CM$4))</f>
        <v>0</v>
      </c>
      <c r="CN91" s="3">
        <f>IF(CN$5="",0,SUMIFS(BP!91:91,BP!$5:$5,CN$4))</f>
        <v>0</v>
      </c>
      <c r="CO91" s="3">
        <f>IF(CO$5="",0,SUMIFS(BP!91:91,BP!$5:$5,CO$4))</f>
        <v>0</v>
      </c>
      <c r="CP91" s="3">
        <f>IF(CP$5="",0,SUMIFS(BP!91:91,BP!$5:$5,CP$4))</f>
        <v>0</v>
      </c>
      <c r="CQ91" s="3">
        <f>IF(CQ$5="",0,SUMIFS(BP!91:91,BP!$5:$5,CQ$4))</f>
        <v>0</v>
      </c>
      <c r="CR91" s="3">
        <f>IF(CR$5="",0,SUMIFS(BP!91:91,BP!$5:$5,CR$4))</f>
        <v>0</v>
      </c>
      <c r="CS91" s="3">
        <f>IF(CS$5="",0,SUMIFS(BP!91:91,BP!$5:$5,CS$4))</f>
        <v>0</v>
      </c>
      <c r="CT91" s="3">
        <f>IF(CT$5="",0,SUMIFS(BP!91:91,BP!$5:$5,CT$4))</f>
        <v>0</v>
      </c>
    </row>
    <row r="92" spans="1:98" s="2" customFormat="1" ht="10.199999999999999" x14ac:dyDescent="0.2">
      <c r="A92" s="11">
        <f>ROW()</f>
        <v>92</v>
      </c>
      <c r="E92" s="15"/>
      <c r="W92" s="5"/>
      <c r="Z92" s="3">
        <f ca="1">IF(Z$5="",0,SUMIFS(INDIRECT($S$2&amp;$A92&amp;":"&amp;$A92),BP!$5:$5,Z$4))</f>
        <v>0</v>
      </c>
      <c r="AA92" s="3">
        <f ca="1">IF(AA$5="",0,SUMIFS(INDIRECT($S$2&amp;$A92&amp;":"&amp;$A92),BP!$5:$5,AA$4))</f>
        <v>0</v>
      </c>
      <c r="AB92" s="3">
        <f ca="1">IF(AB$5="",0,SUMIFS(INDIRECT($S$2&amp;$A92&amp;":"&amp;$A92),BP!$5:$5,AB$4))</f>
        <v>0</v>
      </c>
      <c r="AC92" s="3">
        <f ca="1">IF(AC$5="",0,SUMIFS(INDIRECT($S$2&amp;$A92&amp;":"&amp;$A92),BP!$5:$5,AC$4))</f>
        <v>0</v>
      </c>
      <c r="AD92" s="3">
        <f ca="1">IF(AD$5="",0,SUMIFS(INDIRECT($S$2&amp;$A92&amp;":"&amp;$A92),BP!$5:$5,AD$4))</f>
        <v>0</v>
      </c>
      <c r="AE92" s="3">
        <f ca="1">IF(AE$5="",0,SUMIFS(INDIRECT($S$2&amp;$A92&amp;":"&amp;$A92),BP!$5:$5,AE$4))</f>
        <v>0</v>
      </c>
      <c r="AF92" s="3">
        <f ca="1">IF(AF$5="",0,SUMIFS(INDIRECT($S$2&amp;$A92&amp;":"&amp;$A92),BP!$5:$5,AF$4))</f>
        <v>0</v>
      </c>
      <c r="AG92" s="3">
        <f ca="1">IF(AG$5="",0,SUMIFS(INDIRECT($S$2&amp;$A92&amp;":"&amp;$A92),BP!$5:$5,AG$4))</f>
        <v>0</v>
      </c>
      <c r="AH92" s="3">
        <f ca="1">IF(AH$5="",0,SUMIFS(INDIRECT($S$2&amp;$A92&amp;":"&amp;$A92),BP!$5:$5,AH$4))</f>
        <v>0</v>
      </c>
      <c r="AI92" s="3">
        <f ca="1">IF(AI$5="",0,SUMIFS(INDIRECT($S$2&amp;$A92&amp;":"&amp;$A92),BP!$5:$5,AI$4))</f>
        <v>0</v>
      </c>
      <c r="AJ92" s="3">
        <f ca="1">IF(AJ$5="",0,SUMIFS(INDIRECT($S$2&amp;$A92&amp;":"&amp;$A92),BP!$5:$5,AJ$4))</f>
        <v>0</v>
      </c>
      <c r="AK92" s="3">
        <f ca="1">IF(AK$5="",0,SUMIFS(INDIRECT($S$2&amp;$A92&amp;":"&amp;$A92),BP!$5:$5,AK$4))</f>
        <v>0</v>
      </c>
      <c r="AL92" s="3">
        <f ca="1">IF(AL$5="",0,SUMIFS(INDIRECT($S$2&amp;$A92&amp;":"&amp;$A92),BP!$5:$5,AL$4))</f>
        <v>0</v>
      </c>
      <c r="AM92" s="3">
        <f ca="1">IF(AM$5="",0,SUMIFS(INDIRECT($S$2&amp;$A92&amp;":"&amp;$A92),BP!$5:$5,AM$4))</f>
        <v>0</v>
      </c>
      <c r="AN92" s="3">
        <f ca="1">IF(AN$5="",0,SUMIFS(INDIRECT($S$2&amp;$A92&amp;":"&amp;$A92),BP!$5:$5,AN$4))</f>
        <v>0</v>
      </c>
      <c r="AO92" s="3">
        <f ca="1">IF(AO$5="",0,SUMIFS(INDIRECT($S$2&amp;$A92&amp;":"&amp;$A92),BP!$5:$5,AO$4))</f>
        <v>0</v>
      </c>
      <c r="AP92" s="3">
        <f ca="1">IF(AP$5="",0,SUMIFS(INDIRECT($S$2&amp;$A92&amp;":"&amp;$A92),BP!$5:$5,AP$4))</f>
        <v>0</v>
      </c>
      <c r="AQ92" s="3">
        <f ca="1">IF(AQ$5="",0,SUMIFS(INDIRECT($S$2&amp;$A92&amp;":"&amp;$A92),BP!$5:$5,AQ$4))</f>
        <v>0</v>
      </c>
      <c r="AR92" s="3">
        <f ca="1">IF(AR$5="",0,SUMIFS(INDIRECT($S$2&amp;$A92&amp;":"&amp;$A92),BP!$5:$5,AR$4))</f>
        <v>0</v>
      </c>
      <c r="AS92" s="3">
        <f ca="1">IF(AS$5="",0,SUMIFS(INDIRECT($S$2&amp;$A92&amp;":"&amp;$A92),BP!$5:$5,AS$4))</f>
        <v>0</v>
      </c>
      <c r="AT92" s="3">
        <f ca="1">IF(AT$5="",0,SUMIFS(INDIRECT($S$2&amp;$A92&amp;":"&amp;$A92),BP!$5:$5,AT$4))</f>
        <v>0</v>
      </c>
      <c r="AU92" s="3">
        <f ca="1">IF(AU$5="",0,SUMIFS(INDIRECT($S$2&amp;$A92&amp;":"&amp;$A92),BP!$5:$5,AU$4))</f>
        <v>0</v>
      </c>
      <c r="AV92" s="3">
        <f ca="1">IF(AV$5="",0,SUMIFS(INDIRECT($S$2&amp;$A92&amp;":"&amp;$A92),BP!$5:$5,AV$4))</f>
        <v>0</v>
      </c>
      <c r="AW92" s="3">
        <f ca="1">IF(AW$5="",0,SUMIFS(INDIRECT($S$2&amp;$A92&amp;":"&amp;$A92),BP!$5:$5,AW$4))</f>
        <v>0</v>
      </c>
      <c r="AX92" s="3">
        <f ca="1">IF(AX$5="",0,SUMIFS(INDIRECT($S$2&amp;$A92&amp;":"&amp;$A92),BP!$5:$5,AX$4))</f>
        <v>0</v>
      </c>
      <c r="AY92" s="3">
        <f ca="1">IF(AY$5="",0,SUMIFS(INDIRECT($S$2&amp;$A92&amp;":"&amp;$A92),BP!$5:$5,AY$4))</f>
        <v>0</v>
      </c>
      <c r="AZ92" s="3">
        <f ca="1">IF(AZ$5="",0,SUMIFS(INDIRECT($S$2&amp;$A92&amp;":"&amp;$A92),BP!$5:$5,AZ$4))</f>
        <v>0</v>
      </c>
      <c r="BA92" s="3">
        <f ca="1">IF(BA$5="",0,SUMIFS(INDIRECT($S$2&amp;$A92&amp;":"&amp;$A92),BP!$5:$5,BA$4))</f>
        <v>0</v>
      </c>
      <c r="BB92" s="3">
        <f ca="1">IF(BB$5="",0,SUMIFS(INDIRECT($S$2&amp;$A92&amp;":"&amp;$A92),BP!$5:$5,BB$4))</f>
        <v>0</v>
      </c>
      <c r="BC92" s="3">
        <f ca="1">IF(BC$5="",0,SUMIFS(INDIRECT($S$2&amp;$A92&amp;":"&amp;$A92),BP!$5:$5,BC$4))</f>
        <v>0</v>
      </c>
      <c r="BD92" s="3">
        <f ca="1">IF(BD$5="",0,SUMIFS(INDIRECT($S$2&amp;$A92&amp;":"&amp;$A92),BP!$5:$5,BD$4))</f>
        <v>0</v>
      </c>
      <c r="BE92" s="3">
        <f ca="1">IF(BE$5="",0,SUMIFS(INDIRECT($S$2&amp;$A92&amp;":"&amp;$A92),BP!$5:$5,BE$4))</f>
        <v>0</v>
      </c>
      <c r="BF92" s="3">
        <f ca="1">IF(BF$5="",0,SUMIFS(INDIRECT($S$2&amp;$A92&amp;":"&amp;$A92),BP!$5:$5,BF$4))</f>
        <v>0</v>
      </c>
      <c r="BG92" s="3">
        <f ca="1">IF(BG$5="",0,SUMIFS(INDIRECT($S$2&amp;$A92&amp;":"&amp;$A92),BP!$5:$5,BG$4))</f>
        <v>0</v>
      </c>
      <c r="BH92" s="3">
        <f ca="1">IF(BH$5="",0,SUMIFS(INDIRECT($S$2&amp;$A92&amp;":"&amp;$A92),BP!$5:$5,BH$4))</f>
        <v>0</v>
      </c>
      <c r="BI92" s="3">
        <f ca="1">IF(BI$5="",0,SUMIFS(INDIRECT($S$2&amp;$A92&amp;":"&amp;$A92),BP!$5:$5,BI$4))</f>
        <v>0</v>
      </c>
      <c r="BJ92" s="3">
        <f>IF(BJ$5="",0,SUMIFS(BP!92:92,BP!$5:$5,BJ$4))</f>
        <v>0</v>
      </c>
      <c r="BK92" s="3">
        <f>IF(BK$5="",0,SUMIFS(BP!92:92,BP!$5:$5,BK$4))</f>
        <v>0</v>
      </c>
      <c r="BL92" s="3">
        <f>IF(BL$5="",0,SUMIFS(BP!92:92,BP!$5:$5,BL$4))</f>
        <v>0</v>
      </c>
      <c r="BM92" s="3">
        <f>IF(BM$5="",0,SUMIFS(BP!92:92,BP!$5:$5,BM$4))</f>
        <v>0</v>
      </c>
      <c r="BN92" s="3">
        <f>IF(BN$5="",0,SUMIFS(BP!92:92,BP!$5:$5,BN$4))</f>
        <v>0</v>
      </c>
      <c r="BO92" s="3">
        <f>IF(BO$5="",0,SUMIFS(BP!92:92,BP!$5:$5,BO$4))</f>
        <v>0</v>
      </c>
      <c r="BP92" s="3">
        <f>IF(BP$5="",0,SUMIFS(BP!92:92,BP!$5:$5,BP$4))</f>
        <v>0</v>
      </c>
      <c r="BQ92" s="3">
        <f>IF(BQ$5="",0,SUMIFS(BP!92:92,BP!$5:$5,BQ$4))</f>
        <v>0</v>
      </c>
      <c r="BR92" s="3">
        <f>IF(BR$5="",0,SUMIFS(BP!92:92,BP!$5:$5,BR$4))</f>
        <v>0</v>
      </c>
      <c r="BS92" s="3">
        <f>IF(BS$5="",0,SUMIFS(BP!92:92,BP!$5:$5,BS$4))</f>
        <v>0</v>
      </c>
      <c r="BT92" s="3">
        <f>IF(BT$5="",0,SUMIFS(BP!92:92,BP!$5:$5,BT$4))</f>
        <v>0</v>
      </c>
      <c r="BU92" s="3">
        <f>IF(BU$5="",0,SUMIFS(BP!92:92,BP!$5:$5,BU$4))</f>
        <v>0</v>
      </c>
      <c r="BV92" s="3">
        <f>IF(BV$5="",0,SUMIFS(BP!92:92,BP!$5:$5,BV$4))</f>
        <v>0</v>
      </c>
      <c r="BW92" s="3">
        <f>IF(BW$5="",0,SUMIFS(BP!92:92,BP!$5:$5,BW$4))</f>
        <v>0</v>
      </c>
      <c r="BX92" s="3">
        <f>IF(BX$5="",0,SUMIFS(BP!92:92,BP!$5:$5,BX$4))</f>
        <v>0</v>
      </c>
      <c r="BY92" s="3">
        <f>IF(BY$5="",0,SUMIFS(BP!92:92,BP!$5:$5,BY$4))</f>
        <v>0</v>
      </c>
      <c r="BZ92" s="3">
        <f>IF(BZ$5="",0,SUMIFS(BP!92:92,BP!$5:$5,BZ$4))</f>
        <v>0</v>
      </c>
      <c r="CA92" s="3">
        <f>IF(CA$5="",0,SUMIFS(BP!92:92,BP!$5:$5,CA$4))</f>
        <v>0</v>
      </c>
      <c r="CB92" s="3">
        <f>IF(CB$5="",0,SUMIFS(BP!92:92,BP!$5:$5,CB$4))</f>
        <v>0</v>
      </c>
      <c r="CC92" s="3">
        <f>IF(CC$5="",0,SUMIFS(BP!92:92,BP!$5:$5,CC$4))</f>
        <v>0</v>
      </c>
      <c r="CD92" s="3">
        <f>IF(CD$5="",0,SUMIFS(BP!92:92,BP!$5:$5,CD$4))</f>
        <v>0</v>
      </c>
      <c r="CE92" s="3">
        <f>IF(CE$5="",0,SUMIFS(BP!92:92,BP!$5:$5,CE$4))</f>
        <v>0</v>
      </c>
      <c r="CF92" s="3">
        <f>IF(CF$5="",0,SUMIFS(BP!92:92,BP!$5:$5,CF$4))</f>
        <v>0</v>
      </c>
      <c r="CG92" s="3">
        <f>IF(CG$5="",0,SUMIFS(BP!92:92,BP!$5:$5,CG$4))</f>
        <v>0</v>
      </c>
      <c r="CH92" s="3">
        <f>IF(CH$5="",0,SUMIFS(BP!92:92,BP!$5:$5,CH$4))</f>
        <v>0</v>
      </c>
      <c r="CI92" s="3">
        <f>IF(CI$5="",0,SUMIFS(BP!92:92,BP!$5:$5,CI$4))</f>
        <v>0</v>
      </c>
      <c r="CJ92" s="3">
        <f>IF(CJ$5="",0,SUMIFS(BP!92:92,BP!$5:$5,CJ$4))</f>
        <v>0</v>
      </c>
      <c r="CK92" s="3">
        <f>IF(CK$5="",0,SUMIFS(BP!92:92,BP!$5:$5,CK$4))</f>
        <v>0</v>
      </c>
      <c r="CL92" s="3">
        <f>IF(CL$5="",0,SUMIFS(BP!92:92,BP!$5:$5,CL$4))</f>
        <v>0</v>
      </c>
      <c r="CM92" s="3">
        <f>IF(CM$5="",0,SUMIFS(BP!92:92,BP!$5:$5,CM$4))</f>
        <v>0</v>
      </c>
      <c r="CN92" s="3">
        <f>IF(CN$5="",0,SUMIFS(BP!92:92,BP!$5:$5,CN$4))</f>
        <v>0</v>
      </c>
      <c r="CO92" s="3">
        <f>IF(CO$5="",0,SUMIFS(BP!92:92,BP!$5:$5,CO$4))</f>
        <v>0</v>
      </c>
      <c r="CP92" s="3">
        <f>IF(CP$5="",0,SUMIFS(BP!92:92,BP!$5:$5,CP$4))</f>
        <v>0</v>
      </c>
      <c r="CQ92" s="3">
        <f>IF(CQ$5="",0,SUMIFS(BP!92:92,BP!$5:$5,CQ$4))</f>
        <v>0</v>
      </c>
      <c r="CR92" s="3">
        <f>IF(CR$5="",0,SUMIFS(BP!92:92,BP!$5:$5,CR$4))</f>
        <v>0</v>
      </c>
      <c r="CS92" s="3">
        <f>IF(CS$5="",0,SUMIFS(BP!92:92,BP!$5:$5,CS$4))</f>
        <v>0</v>
      </c>
      <c r="CT92" s="3">
        <f>IF(CT$5="",0,SUMIFS(BP!92:92,BP!$5:$5,CT$4))</f>
        <v>0</v>
      </c>
    </row>
    <row r="93" spans="1:98" s="2" customFormat="1" ht="10.199999999999999" x14ac:dyDescent="0.2">
      <c r="A93" s="11">
        <f>ROW()</f>
        <v>93</v>
      </c>
      <c r="E93" s="15"/>
      <c r="W93" s="5"/>
      <c r="Z93" s="3">
        <f ca="1">IF(Z$5="",0,SUMIFS(INDIRECT($S$2&amp;$A93&amp;":"&amp;$A93),BP!$5:$5,Z$4))</f>
        <v>0</v>
      </c>
      <c r="AA93" s="3">
        <f ca="1">IF(AA$5="",0,SUMIFS(INDIRECT($S$2&amp;$A93&amp;":"&amp;$A93),BP!$5:$5,AA$4))</f>
        <v>0</v>
      </c>
      <c r="AB93" s="3">
        <f ca="1">IF(AB$5="",0,SUMIFS(INDIRECT($S$2&amp;$A93&amp;":"&amp;$A93),BP!$5:$5,AB$4))</f>
        <v>0</v>
      </c>
      <c r="AC93" s="3">
        <f ca="1">IF(AC$5="",0,SUMIFS(INDIRECT($S$2&amp;$A93&amp;":"&amp;$A93),BP!$5:$5,AC$4))</f>
        <v>0</v>
      </c>
      <c r="AD93" s="3">
        <f ca="1">IF(AD$5="",0,SUMIFS(INDIRECT($S$2&amp;$A93&amp;":"&amp;$A93),BP!$5:$5,AD$4))</f>
        <v>0</v>
      </c>
      <c r="AE93" s="3">
        <f ca="1">IF(AE$5="",0,SUMIFS(INDIRECT($S$2&amp;$A93&amp;":"&amp;$A93),BP!$5:$5,AE$4))</f>
        <v>0</v>
      </c>
      <c r="AF93" s="3">
        <f ca="1">IF(AF$5="",0,SUMIFS(INDIRECT($S$2&amp;$A93&amp;":"&amp;$A93),BP!$5:$5,AF$4))</f>
        <v>0</v>
      </c>
      <c r="AG93" s="3">
        <f ca="1">IF(AG$5="",0,SUMIFS(INDIRECT($S$2&amp;$A93&amp;":"&amp;$A93),BP!$5:$5,AG$4))</f>
        <v>0</v>
      </c>
      <c r="AH93" s="3">
        <f ca="1">IF(AH$5="",0,SUMIFS(INDIRECT($S$2&amp;$A93&amp;":"&amp;$A93),BP!$5:$5,AH$4))</f>
        <v>0</v>
      </c>
      <c r="AI93" s="3">
        <f ca="1">IF(AI$5="",0,SUMIFS(INDIRECT($S$2&amp;$A93&amp;":"&amp;$A93),BP!$5:$5,AI$4))</f>
        <v>0</v>
      </c>
      <c r="AJ93" s="3">
        <f ca="1">IF(AJ$5="",0,SUMIFS(INDIRECT($S$2&amp;$A93&amp;":"&amp;$A93),BP!$5:$5,AJ$4))</f>
        <v>0</v>
      </c>
      <c r="AK93" s="3">
        <f ca="1">IF(AK$5="",0,SUMIFS(INDIRECT($S$2&amp;$A93&amp;":"&amp;$A93),BP!$5:$5,AK$4))</f>
        <v>0</v>
      </c>
      <c r="AL93" s="3">
        <f ca="1">IF(AL$5="",0,SUMIFS(INDIRECT($S$2&amp;$A93&amp;":"&amp;$A93),BP!$5:$5,AL$4))</f>
        <v>0</v>
      </c>
      <c r="AM93" s="3">
        <f ca="1">IF(AM$5="",0,SUMIFS(INDIRECT($S$2&amp;$A93&amp;":"&amp;$A93),BP!$5:$5,AM$4))</f>
        <v>0</v>
      </c>
      <c r="AN93" s="3">
        <f ca="1">IF(AN$5="",0,SUMIFS(INDIRECT($S$2&amp;$A93&amp;":"&amp;$A93),BP!$5:$5,AN$4))</f>
        <v>0</v>
      </c>
      <c r="AO93" s="3">
        <f ca="1">IF(AO$5="",0,SUMIFS(INDIRECT($S$2&amp;$A93&amp;":"&amp;$A93),BP!$5:$5,AO$4))</f>
        <v>0</v>
      </c>
      <c r="AP93" s="3">
        <f ca="1">IF(AP$5="",0,SUMIFS(INDIRECT($S$2&amp;$A93&amp;":"&amp;$A93),BP!$5:$5,AP$4))</f>
        <v>0</v>
      </c>
      <c r="AQ93" s="3">
        <f ca="1">IF(AQ$5="",0,SUMIFS(INDIRECT($S$2&amp;$A93&amp;":"&amp;$A93),BP!$5:$5,AQ$4))</f>
        <v>0</v>
      </c>
      <c r="AR93" s="3">
        <f ca="1">IF(AR$5="",0,SUMIFS(INDIRECT($S$2&amp;$A93&amp;":"&amp;$A93),BP!$5:$5,AR$4))</f>
        <v>0</v>
      </c>
      <c r="AS93" s="3">
        <f ca="1">IF(AS$5="",0,SUMIFS(INDIRECT($S$2&amp;$A93&amp;":"&amp;$A93),BP!$5:$5,AS$4))</f>
        <v>0</v>
      </c>
      <c r="AT93" s="3">
        <f ca="1">IF(AT$5="",0,SUMIFS(INDIRECT($S$2&amp;$A93&amp;":"&amp;$A93),BP!$5:$5,AT$4))</f>
        <v>0</v>
      </c>
      <c r="AU93" s="3">
        <f ca="1">IF(AU$5="",0,SUMIFS(INDIRECT($S$2&amp;$A93&amp;":"&amp;$A93),BP!$5:$5,AU$4))</f>
        <v>0</v>
      </c>
      <c r="AV93" s="3">
        <f ca="1">IF(AV$5="",0,SUMIFS(INDIRECT($S$2&amp;$A93&amp;":"&amp;$A93),BP!$5:$5,AV$4))</f>
        <v>0</v>
      </c>
      <c r="AW93" s="3">
        <f ca="1">IF(AW$5="",0,SUMIFS(INDIRECT($S$2&amp;$A93&amp;":"&amp;$A93),BP!$5:$5,AW$4))</f>
        <v>0</v>
      </c>
      <c r="AX93" s="3">
        <f ca="1">IF(AX$5="",0,SUMIFS(INDIRECT($S$2&amp;$A93&amp;":"&amp;$A93),BP!$5:$5,AX$4))</f>
        <v>0</v>
      </c>
      <c r="AY93" s="3">
        <f ca="1">IF(AY$5="",0,SUMIFS(INDIRECT($S$2&amp;$A93&amp;":"&amp;$A93),BP!$5:$5,AY$4))</f>
        <v>0</v>
      </c>
      <c r="AZ93" s="3">
        <f ca="1">IF(AZ$5="",0,SUMIFS(INDIRECT($S$2&amp;$A93&amp;":"&amp;$A93),BP!$5:$5,AZ$4))</f>
        <v>0</v>
      </c>
      <c r="BA93" s="3">
        <f ca="1">IF(BA$5="",0,SUMIFS(INDIRECT($S$2&amp;$A93&amp;":"&amp;$A93),BP!$5:$5,BA$4))</f>
        <v>0</v>
      </c>
      <c r="BB93" s="3">
        <f ca="1">IF(BB$5="",0,SUMIFS(INDIRECT($S$2&amp;$A93&amp;":"&amp;$A93),BP!$5:$5,BB$4))</f>
        <v>0</v>
      </c>
      <c r="BC93" s="3">
        <f ca="1">IF(BC$5="",0,SUMIFS(INDIRECT($S$2&amp;$A93&amp;":"&amp;$A93),BP!$5:$5,BC$4))</f>
        <v>0</v>
      </c>
      <c r="BD93" s="3">
        <f ca="1">IF(BD$5="",0,SUMIFS(INDIRECT($S$2&amp;$A93&amp;":"&amp;$A93),BP!$5:$5,BD$4))</f>
        <v>0</v>
      </c>
      <c r="BE93" s="3">
        <f ca="1">IF(BE$5="",0,SUMIFS(INDIRECT($S$2&amp;$A93&amp;":"&amp;$A93),BP!$5:$5,BE$4))</f>
        <v>0</v>
      </c>
      <c r="BF93" s="3">
        <f ca="1">IF(BF$5="",0,SUMIFS(INDIRECT($S$2&amp;$A93&amp;":"&amp;$A93),BP!$5:$5,BF$4))</f>
        <v>0</v>
      </c>
      <c r="BG93" s="3">
        <f ca="1">IF(BG$5="",0,SUMIFS(INDIRECT($S$2&amp;$A93&amp;":"&amp;$A93),BP!$5:$5,BG$4))</f>
        <v>0</v>
      </c>
      <c r="BH93" s="3">
        <f ca="1">IF(BH$5="",0,SUMIFS(INDIRECT($S$2&amp;$A93&amp;":"&amp;$A93),BP!$5:$5,BH$4))</f>
        <v>0</v>
      </c>
      <c r="BI93" s="3">
        <f ca="1">IF(BI$5="",0,SUMIFS(INDIRECT($S$2&amp;$A93&amp;":"&amp;$A93),BP!$5:$5,BI$4))</f>
        <v>0</v>
      </c>
      <c r="BJ93" s="3">
        <f>IF(BJ$5="",0,SUMIFS(BP!93:93,BP!$5:$5,BJ$4))</f>
        <v>0</v>
      </c>
      <c r="BK93" s="3">
        <f>IF(BK$5="",0,SUMIFS(BP!93:93,BP!$5:$5,BK$4))</f>
        <v>0</v>
      </c>
      <c r="BL93" s="3">
        <f>IF(BL$5="",0,SUMIFS(BP!93:93,BP!$5:$5,BL$4))</f>
        <v>0</v>
      </c>
      <c r="BM93" s="3">
        <f>IF(BM$5="",0,SUMIFS(BP!93:93,BP!$5:$5,BM$4))</f>
        <v>0</v>
      </c>
      <c r="BN93" s="3">
        <f>IF(BN$5="",0,SUMIFS(BP!93:93,BP!$5:$5,BN$4))</f>
        <v>0</v>
      </c>
      <c r="BO93" s="3">
        <f>IF(BO$5="",0,SUMIFS(BP!93:93,BP!$5:$5,BO$4))</f>
        <v>0</v>
      </c>
      <c r="BP93" s="3">
        <f>IF(BP$5="",0,SUMIFS(BP!93:93,BP!$5:$5,BP$4))</f>
        <v>0</v>
      </c>
      <c r="BQ93" s="3">
        <f>IF(BQ$5="",0,SUMIFS(BP!93:93,BP!$5:$5,BQ$4))</f>
        <v>0</v>
      </c>
      <c r="BR93" s="3">
        <f>IF(BR$5="",0,SUMIFS(BP!93:93,BP!$5:$5,BR$4))</f>
        <v>0</v>
      </c>
      <c r="BS93" s="3">
        <f>IF(BS$5="",0,SUMIFS(BP!93:93,BP!$5:$5,BS$4))</f>
        <v>0</v>
      </c>
      <c r="BT93" s="3">
        <f>IF(BT$5="",0,SUMIFS(BP!93:93,BP!$5:$5,BT$4))</f>
        <v>105</v>
      </c>
      <c r="BU93" s="3">
        <f>IF(BU$5="",0,SUMIFS(BP!93:93,BP!$5:$5,BU$4))</f>
        <v>0</v>
      </c>
      <c r="BV93" s="3">
        <f>IF(BV$5="",0,SUMIFS(BP!93:93,BP!$5:$5,BV$4))</f>
        <v>0</v>
      </c>
      <c r="BW93" s="3">
        <f>IF(BW$5="",0,SUMIFS(BP!93:93,BP!$5:$5,BW$4))</f>
        <v>0</v>
      </c>
      <c r="BX93" s="3">
        <f>IF(BX$5="",0,SUMIFS(BP!93:93,BP!$5:$5,BX$4))</f>
        <v>0</v>
      </c>
      <c r="BY93" s="3">
        <f>IF(BY$5="",0,SUMIFS(BP!93:93,BP!$5:$5,BY$4))</f>
        <v>0</v>
      </c>
      <c r="BZ93" s="3">
        <f>IF(BZ$5="",0,SUMIFS(BP!93:93,BP!$5:$5,BZ$4))</f>
        <v>0</v>
      </c>
      <c r="CA93" s="3">
        <f>IF(CA$5="",0,SUMIFS(BP!93:93,BP!$5:$5,CA$4))</f>
        <v>0</v>
      </c>
      <c r="CB93" s="3">
        <f>IF(CB$5="",0,SUMIFS(BP!93:93,BP!$5:$5,CB$4))</f>
        <v>0</v>
      </c>
      <c r="CC93" s="3">
        <f>IF(CC$5="",0,SUMIFS(BP!93:93,BP!$5:$5,CC$4))</f>
        <v>0</v>
      </c>
      <c r="CD93" s="3">
        <f>IF(CD$5="",0,SUMIFS(BP!93:93,BP!$5:$5,CD$4))</f>
        <v>0</v>
      </c>
      <c r="CE93" s="3">
        <f>IF(CE$5="",0,SUMIFS(BP!93:93,BP!$5:$5,CE$4))</f>
        <v>0</v>
      </c>
      <c r="CF93" s="3">
        <f>IF(CF$5="",0,SUMIFS(BP!93:93,BP!$5:$5,CF$4))</f>
        <v>0</v>
      </c>
      <c r="CG93" s="3">
        <f>IF(CG$5="",0,SUMIFS(BP!93:93,BP!$5:$5,CG$4))</f>
        <v>0</v>
      </c>
      <c r="CH93" s="3">
        <f>IF(CH$5="",0,SUMIFS(BP!93:93,BP!$5:$5,CH$4))</f>
        <v>0</v>
      </c>
      <c r="CI93" s="3">
        <f>IF(CI$5="",0,SUMIFS(BP!93:93,BP!$5:$5,CI$4))</f>
        <v>0</v>
      </c>
      <c r="CJ93" s="3">
        <f>IF(CJ$5="",0,SUMIFS(BP!93:93,BP!$5:$5,CJ$4))</f>
        <v>0</v>
      </c>
      <c r="CK93" s="3">
        <f>IF(CK$5="",0,SUMIFS(BP!93:93,BP!$5:$5,CK$4))</f>
        <v>0</v>
      </c>
      <c r="CL93" s="3">
        <f>IF(CL$5="",0,SUMIFS(BP!93:93,BP!$5:$5,CL$4))</f>
        <v>0</v>
      </c>
      <c r="CM93" s="3">
        <f>IF(CM$5="",0,SUMIFS(BP!93:93,BP!$5:$5,CM$4))</f>
        <v>0</v>
      </c>
      <c r="CN93" s="3">
        <f>IF(CN$5="",0,SUMIFS(BP!93:93,BP!$5:$5,CN$4))</f>
        <v>0</v>
      </c>
      <c r="CO93" s="3">
        <f>IF(CO$5="",0,SUMIFS(BP!93:93,BP!$5:$5,CO$4))</f>
        <v>0</v>
      </c>
      <c r="CP93" s="3">
        <f>IF(CP$5="",0,SUMIFS(BP!93:93,BP!$5:$5,CP$4))</f>
        <v>0</v>
      </c>
      <c r="CQ93" s="3">
        <f>IF(CQ$5="",0,SUMIFS(BP!93:93,BP!$5:$5,CQ$4))</f>
        <v>0</v>
      </c>
      <c r="CR93" s="3">
        <f>IF(CR$5="",0,SUMIFS(BP!93:93,BP!$5:$5,CR$4))</f>
        <v>0</v>
      </c>
      <c r="CS93" s="3">
        <f>IF(CS$5="",0,SUMIFS(BP!93:93,BP!$5:$5,CS$4))</f>
        <v>0</v>
      </c>
      <c r="CT93" s="3">
        <f>IF(CT$5="",0,SUMIFS(BP!93:93,BP!$5:$5,CT$4))</f>
        <v>0</v>
      </c>
    </row>
    <row r="94" spans="1:98" s="2" customFormat="1" ht="10.199999999999999" x14ac:dyDescent="0.2">
      <c r="A94" s="11">
        <f>ROW()</f>
        <v>94</v>
      </c>
      <c r="E94" s="15"/>
      <c r="W94" s="5"/>
      <c r="Z94" s="3">
        <f ca="1">IF(Z$5="",0,SUMIFS(INDIRECT($S$2&amp;$A94&amp;":"&amp;$A94),BP!$5:$5,Z$4))</f>
        <v>0</v>
      </c>
      <c r="AA94" s="3">
        <f ca="1">IF(AA$5="",0,SUMIFS(INDIRECT($S$2&amp;$A94&amp;":"&amp;$A94),BP!$5:$5,AA$4))</f>
        <v>0</v>
      </c>
      <c r="AB94" s="3">
        <f ca="1">IF(AB$5="",0,SUMIFS(INDIRECT($S$2&amp;$A94&amp;":"&amp;$A94),BP!$5:$5,AB$4))</f>
        <v>0</v>
      </c>
      <c r="AC94" s="3">
        <f ca="1">IF(AC$5="",0,SUMIFS(INDIRECT($S$2&amp;$A94&amp;":"&amp;$A94),BP!$5:$5,AC$4))</f>
        <v>0</v>
      </c>
      <c r="AD94" s="3">
        <f ca="1">IF(AD$5="",0,SUMIFS(INDIRECT($S$2&amp;$A94&amp;":"&amp;$A94),BP!$5:$5,AD$4))</f>
        <v>0</v>
      </c>
      <c r="AE94" s="3">
        <f ca="1">IF(AE$5="",0,SUMIFS(INDIRECT($S$2&amp;$A94&amp;":"&amp;$A94),BP!$5:$5,AE$4))</f>
        <v>0</v>
      </c>
      <c r="AF94" s="3">
        <f ca="1">IF(AF$5="",0,SUMIFS(INDIRECT($S$2&amp;$A94&amp;":"&amp;$A94),BP!$5:$5,AF$4))</f>
        <v>0</v>
      </c>
      <c r="AG94" s="3">
        <f ca="1">IF(AG$5="",0,SUMIFS(INDIRECT($S$2&amp;$A94&amp;":"&amp;$A94),BP!$5:$5,AG$4))</f>
        <v>0</v>
      </c>
      <c r="AH94" s="3">
        <f ca="1">IF(AH$5="",0,SUMIFS(INDIRECT($S$2&amp;$A94&amp;":"&amp;$A94),BP!$5:$5,AH$4))</f>
        <v>0</v>
      </c>
      <c r="AI94" s="3">
        <f ca="1">IF(AI$5="",0,SUMIFS(INDIRECT($S$2&amp;$A94&amp;":"&amp;$A94),BP!$5:$5,AI$4))</f>
        <v>0</v>
      </c>
      <c r="AJ94" s="3">
        <f ca="1">IF(AJ$5="",0,SUMIFS(INDIRECT($S$2&amp;$A94&amp;":"&amp;$A94),BP!$5:$5,AJ$4))</f>
        <v>0</v>
      </c>
      <c r="AK94" s="3">
        <f ca="1">IF(AK$5="",0,SUMIFS(INDIRECT($S$2&amp;$A94&amp;":"&amp;$A94),BP!$5:$5,AK$4))</f>
        <v>0</v>
      </c>
      <c r="AL94" s="3">
        <f ca="1">IF(AL$5="",0,SUMIFS(INDIRECT($S$2&amp;$A94&amp;":"&amp;$A94),BP!$5:$5,AL$4))</f>
        <v>0</v>
      </c>
      <c r="AM94" s="3">
        <f ca="1">IF(AM$5="",0,SUMIFS(INDIRECT($S$2&amp;$A94&amp;":"&amp;$A94),BP!$5:$5,AM$4))</f>
        <v>0</v>
      </c>
      <c r="AN94" s="3">
        <f ca="1">IF(AN$5="",0,SUMIFS(INDIRECT($S$2&amp;$A94&amp;":"&amp;$A94),BP!$5:$5,AN$4))</f>
        <v>0</v>
      </c>
      <c r="AO94" s="3">
        <f ca="1">IF(AO$5="",0,SUMIFS(INDIRECT($S$2&amp;$A94&amp;":"&amp;$A94),BP!$5:$5,AO$4))</f>
        <v>0</v>
      </c>
      <c r="AP94" s="3">
        <f ca="1">IF(AP$5="",0,SUMIFS(INDIRECT($S$2&amp;$A94&amp;":"&amp;$A94),BP!$5:$5,AP$4))</f>
        <v>0</v>
      </c>
      <c r="AQ94" s="3">
        <f ca="1">IF(AQ$5="",0,SUMIFS(INDIRECT($S$2&amp;$A94&amp;":"&amp;$A94),BP!$5:$5,AQ$4))</f>
        <v>0</v>
      </c>
      <c r="AR94" s="3">
        <f ca="1">IF(AR$5="",0,SUMIFS(INDIRECT($S$2&amp;$A94&amp;":"&amp;$A94),BP!$5:$5,AR$4))</f>
        <v>0</v>
      </c>
      <c r="AS94" s="3">
        <f ca="1">IF(AS$5="",0,SUMIFS(INDIRECT($S$2&amp;$A94&amp;":"&amp;$A94),BP!$5:$5,AS$4))</f>
        <v>0</v>
      </c>
      <c r="AT94" s="3">
        <f ca="1">IF(AT$5="",0,SUMIFS(INDIRECT($S$2&amp;$A94&amp;":"&amp;$A94),BP!$5:$5,AT$4))</f>
        <v>0</v>
      </c>
      <c r="AU94" s="3">
        <f ca="1">IF(AU$5="",0,SUMIFS(INDIRECT($S$2&amp;$A94&amp;":"&amp;$A94),BP!$5:$5,AU$4))</f>
        <v>0</v>
      </c>
      <c r="AV94" s="3">
        <f ca="1">IF(AV$5="",0,SUMIFS(INDIRECT($S$2&amp;$A94&amp;":"&amp;$A94),BP!$5:$5,AV$4))</f>
        <v>0</v>
      </c>
      <c r="AW94" s="3">
        <f ca="1">IF(AW$5="",0,SUMIFS(INDIRECT($S$2&amp;$A94&amp;":"&amp;$A94),BP!$5:$5,AW$4))</f>
        <v>0</v>
      </c>
      <c r="AX94" s="3">
        <f ca="1">IF(AX$5="",0,SUMIFS(INDIRECT($S$2&amp;$A94&amp;":"&amp;$A94),BP!$5:$5,AX$4))</f>
        <v>0</v>
      </c>
      <c r="AY94" s="3">
        <f ca="1">IF(AY$5="",0,SUMIFS(INDIRECT($S$2&amp;$A94&amp;":"&amp;$A94),BP!$5:$5,AY$4))</f>
        <v>0</v>
      </c>
      <c r="AZ94" s="3">
        <f ca="1">IF(AZ$5="",0,SUMIFS(INDIRECT($S$2&amp;$A94&amp;":"&amp;$A94),BP!$5:$5,AZ$4))</f>
        <v>0</v>
      </c>
      <c r="BA94" s="3">
        <f ca="1">IF(BA$5="",0,SUMIFS(INDIRECT($S$2&amp;$A94&amp;":"&amp;$A94),BP!$5:$5,BA$4))</f>
        <v>0</v>
      </c>
      <c r="BB94" s="3">
        <f ca="1">IF(BB$5="",0,SUMIFS(INDIRECT($S$2&amp;$A94&amp;":"&amp;$A94),BP!$5:$5,BB$4))</f>
        <v>0</v>
      </c>
      <c r="BC94" s="3">
        <f ca="1">IF(BC$5="",0,SUMIFS(INDIRECT($S$2&amp;$A94&amp;":"&amp;$A94),BP!$5:$5,BC$4))</f>
        <v>0</v>
      </c>
      <c r="BD94" s="3">
        <f ca="1">IF(BD$5="",0,SUMIFS(INDIRECT($S$2&amp;$A94&amp;":"&amp;$A94),BP!$5:$5,BD$4))</f>
        <v>0</v>
      </c>
      <c r="BE94" s="3">
        <f ca="1">IF(BE$5="",0,SUMIFS(INDIRECT($S$2&amp;$A94&amp;":"&amp;$A94),BP!$5:$5,BE$4))</f>
        <v>0</v>
      </c>
      <c r="BF94" s="3">
        <f ca="1">IF(BF$5="",0,SUMIFS(INDIRECT($S$2&amp;$A94&amp;":"&amp;$A94),BP!$5:$5,BF$4))</f>
        <v>0</v>
      </c>
      <c r="BG94" s="3">
        <f ca="1">IF(BG$5="",0,SUMIFS(INDIRECT($S$2&amp;$A94&amp;":"&amp;$A94),BP!$5:$5,BG$4))</f>
        <v>0</v>
      </c>
      <c r="BH94" s="3">
        <f ca="1">IF(BH$5="",0,SUMIFS(INDIRECT($S$2&amp;$A94&amp;":"&amp;$A94),BP!$5:$5,BH$4))</f>
        <v>0</v>
      </c>
      <c r="BI94" s="3">
        <f ca="1">IF(BI$5="",0,SUMIFS(INDIRECT($S$2&amp;$A94&amp;":"&amp;$A94),BP!$5:$5,BI$4))</f>
        <v>0</v>
      </c>
      <c r="BJ94" s="3">
        <f>IF(BJ$5="",0,SUMIFS(BP!94:94,BP!$5:$5,BJ$4))</f>
        <v>0</v>
      </c>
      <c r="BK94" s="3">
        <f>IF(BK$5="",0,SUMIFS(BP!94:94,BP!$5:$5,BK$4))</f>
        <v>0</v>
      </c>
      <c r="BL94" s="3">
        <f>IF(BL$5="",0,SUMIFS(BP!94:94,BP!$5:$5,BL$4))</f>
        <v>0</v>
      </c>
      <c r="BM94" s="3">
        <f>IF(BM$5="",0,SUMIFS(BP!94:94,BP!$5:$5,BM$4))</f>
        <v>0</v>
      </c>
      <c r="BN94" s="3">
        <f>IF(BN$5="",0,SUMIFS(BP!94:94,BP!$5:$5,BN$4))</f>
        <v>0</v>
      </c>
      <c r="BO94" s="3">
        <f>IF(BO$5="",0,SUMIFS(BP!94:94,BP!$5:$5,BO$4))</f>
        <v>0</v>
      </c>
      <c r="BP94" s="3">
        <f>IF(BP$5="",0,SUMIFS(BP!94:94,BP!$5:$5,BP$4))</f>
        <v>0</v>
      </c>
      <c r="BQ94" s="3">
        <f>IF(BQ$5="",0,SUMIFS(BP!94:94,BP!$5:$5,BQ$4))</f>
        <v>0</v>
      </c>
      <c r="BR94" s="3">
        <f>IF(BR$5="",0,SUMIFS(BP!94:94,BP!$5:$5,BR$4))</f>
        <v>0</v>
      </c>
      <c r="BS94" s="3">
        <f>IF(BS$5="",0,SUMIFS(BP!94:94,BP!$5:$5,BS$4))</f>
        <v>0</v>
      </c>
      <c r="BT94" s="3">
        <f>IF(BT$5="",0,SUMIFS(BP!94:94,BP!$5:$5,BT$4))</f>
        <v>12</v>
      </c>
      <c r="BU94" s="3">
        <f>IF(BU$5="",0,SUMIFS(BP!94:94,BP!$5:$5,BU$4))</f>
        <v>0</v>
      </c>
      <c r="BV94" s="3">
        <f>IF(BV$5="",0,SUMIFS(BP!94:94,BP!$5:$5,BV$4))</f>
        <v>0</v>
      </c>
      <c r="BW94" s="3">
        <f>IF(BW$5="",0,SUMIFS(BP!94:94,BP!$5:$5,BW$4))</f>
        <v>0</v>
      </c>
      <c r="BX94" s="3">
        <f>IF(BX$5="",0,SUMIFS(BP!94:94,BP!$5:$5,BX$4))</f>
        <v>0</v>
      </c>
      <c r="BY94" s="3">
        <f>IF(BY$5="",0,SUMIFS(BP!94:94,BP!$5:$5,BY$4))</f>
        <v>0</v>
      </c>
      <c r="BZ94" s="3">
        <f>IF(BZ$5="",0,SUMIFS(BP!94:94,BP!$5:$5,BZ$4))</f>
        <v>0</v>
      </c>
      <c r="CA94" s="3">
        <f>IF(CA$5="",0,SUMIFS(BP!94:94,BP!$5:$5,CA$4))</f>
        <v>0</v>
      </c>
      <c r="CB94" s="3">
        <f>IF(CB$5="",0,SUMIFS(BP!94:94,BP!$5:$5,CB$4))</f>
        <v>0</v>
      </c>
      <c r="CC94" s="3">
        <f>IF(CC$5="",0,SUMIFS(BP!94:94,BP!$5:$5,CC$4))</f>
        <v>0</v>
      </c>
      <c r="CD94" s="3">
        <f>IF(CD$5="",0,SUMIFS(BP!94:94,BP!$5:$5,CD$4))</f>
        <v>0</v>
      </c>
      <c r="CE94" s="3">
        <f>IF(CE$5="",0,SUMIFS(BP!94:94,BP!$5:$5,CE$4))</f>
        <v>0</v>
      </c>
      <c r="CF94" s="3">
        <f>IF(CF$5="",0,SUMIFS(BP!94:94,BP!$5:$5,CF$4))</f>
        <v>0</v>
      </c>
      <c r="CG94" s="3">
        <f>IF(CG$5="",0,SUMIFS(BP!94:94,BP!$5:$5,CG$4))</f>
        <v>0</v>
      </c>
      <c r="CH94" s="3">
        <f>IF(CH$5="",0,SUMIFS(BP!94:94,BP!$5:$5,CH$4))</f>
        <v>0</v>
      </c>
      <c r="CI94" s="3">
        <f>IF(CI$5="",0,SUMIFS(BP!94:94,BP!$5:$5,CI$4))</f>
        <v>0</v>
      </c>
      <c r="CJ94" s="3">
        <f>IF(CJ$5="",0,SUMIFS(BP!94:94,BP!$5:$5,CJ$4))</f>
        <v>0</v>
      </c>
      <c r="CK94" s="3">
        <f>IF(CK$5="",0,SUMIFS(BP!94:94,BP!$5:$5,CK$4))</f>
        <v>0</v>
      </c>
      <c r="CL94" s="3">
        <f>IF(CL$5="",0,SUMIFS(BP!94:94,BP!$5:$5,CL$4))</f>
        <v>0</v>
      </c>
      <c r="CM94" s="3">
        <f>IF(CM$5="",0,SUMIFS(BP!94:94,BP!$5:$5,CM$4))</f>
        <v>0</v>
      </c>
      <c r="CN94" s="3">
        <f>IF(CN$5="",0,SUMIFS(BP!94:94,BP!$5:$5,CN$4))</f>
        <v>0</v>
      </c>
      <c r="CO94" s="3">
        <f>IF(CO$5="",0,SUMIFS(BP!94:94,BP!$5:$5,CO$4))</f>
        <v>0</v>
      </c>
      <c r="CP94" s="3">
        <f>IF(CP$5="",0,SUMIFS(BP!94:94,BP!$5:$5,CP$4))</f>
        <v>0</v>
      </c>
      <c r="CQ94" s="3">
        <f>IF(CQ$5="",0,SUMIFS(BP!94:94,BP!$5:$5,CQ$4))</f>
        <v>0</v>
      </c>
      <c r="CR94" s="3">
        <f>IF(CR$5="",0,SUMIFS(BP!94:94,BP!$5:$5,CR$4))</f>
        <v>0</v>
      </c>
      <c r="CS94" s="3">
        <f>IF(CS$5="",0,SUMIFS(BP!94:94,BP!$5:$5,CS$4))</f>
        <v>0</v>
      </c>
      <c r="CT94" s="3">
        <f>IF(CT$5="",0,SUMIFS(BP!94:94,BP!$5:$5,CT$4))</f>
        <v>0</v>
      </c>
    </row>
    <row r="95" spans="1:98" s="2" customFormat="1" ht="10.199999999999999" x14ac:dyDescent="0.2">
      <c r="A95" s="11">
        <f>ROW()</f>
        <v>95</v>
      </c>
      <c r="E95" s="15"/>
      <c r="W95" s="5"/>
      <c r="Z95" s="3">
        <f ca="1">IF(Z$5="",0,SUMIFS(INDIRECT($S$2&amp;$A95&amp;":"&amp;$A95),BP!$5:$5,Z$4))</f>
        <v>0</v>
      </c>
      <c r="AA95" s="3">
        <f ca="1">IF(AA$5="",0,SUMIFS(INDIRECT($S$2&amp;$A95&amp;":"&amp;$A95),BP!$5:$5,AA$4))</f>
        <v>0</v>
      </c>
      <c r="AB95" s="3">
        <f ca="1">IF(AB$5="",0,SUMIFS(INDIRECT($S$2&amp;$A95&amp;":"&amp;$A95),BP!$5:$5,AB$4))</f>
        <v>0</v>
      </c>
      <c r="AC95" s="3">
        <f ca="1">IF(AC$5="",0,SUMIFS(INDIRECT($S$2&amp;$A95&amp;":"&amp;$A95),BP!$5:$5,AC$4))</f>
        <v>0</v>
      </c>
      <c r="AD95" s="3">
        <f ca="1">IF(AD$5="",0,SUMIFS(INDIRECT($S$2&amp;$A95&amp;":"&amp;$A95),BP!$5:$5,AD$4))</f>
        <v>0</v>
      </c>
      <c r="AE95" s="3">
        <f ca="1">IF(AE$5="",0,SUMIFS(INDIRECT($S$2&amp;$A95&amp;":"&amp;$A95),BP!$5:$5,AE$4))</f>
        <v>0</v>
      </c>
      <c r="AF95" s="3">
        <f ca="1">IF(AF$5="",0,SUMIFS(INDIRECT($S$2&amp;$A95&amp;":"&amp;$A95),BP!$5:$5,AF$4))</f>
        <v>0</v>
      </c>
      <c r="AG95" s="3">
        <f ca="1">IF(AG$5="",0,SUMIFS(INDIRECT($S$2&amp;$A95&amp;":"&amp;$A95),BP!$5:$5,AG$4))</f>
        <v>0</v>
      </c>
      <c r="AH95" s="3">
        <f ca="1">IF(AH$5="",0,SUMIFS(INDIRECT($S$2&amp;$A95&amp;":"&amp;$A95),BP!$5:$5,AH$4))</f>
        <v>0</v>
      </c>
      <c r="AI95" s="3">
        <f ca="1">IF(AI$5="",0,SUMIFS(INDIRECT($S$2&amp;$A95&amp;":"&amp;$A95),BP!$5:$5,AI$4))</f>
        <v>0</v>
      </c>
      <c r="AJ95" s="3">
        <f ca="1">IF(AJ$5="",0,SUMIFS(INDIRECT($S$2&amp;$A95&amp;":"&amp;$A95),BP!$5:$5,AJ$4))</f>
        <v>0</v>
      </c>
      <c r="AK95" s="3">
        <f ca="1">IF(AK$5="",0,SUMIFS(INDIRECT($S$2&amp;$A95&amp;":"&amp;$A95),BP!$5:$5,AK$4))</f>
        <v>0</v>
      </c>
      <c r="AL95" s="3">
        <f ca="1">IF(AL$5="",0,SUMIFS(INDIRECT($S$2&amp;$A95&amp;":"&amp;$A95),BP!$5:$5,AL$4))</f>
        <v>0</v>
      </c>
      <c r="AM95" s="3">
        <f ca="1">IF(AM$5="",0,SUMIFS(INDIRECT($S$2&amp;$A95&amp;":"&amp;$A95),BP!$5:$5,AM$4))</f>
        <v>0</v>
      </c>
      <c r="AN95" s="3">
        <f ca="1">IF(AN$5="",0,SUMIFS(INDIRECT($S$2&amp;$A95&amp;":"&amp;$A95),BP!$5:$5,AN$4))</f>
        <v>0</v>
      </c>
      <c r="AO95" s="3">
        <f ca="1">IF(AO$5="",0,SUMIFS(INDIRECT($S$2&amp;$A95&amp;":"&amp;$A95),BP!$5:$5,AO$4))</f>
        <v>0</v>
      </c>
      <c r="AP95" s="3">
        <f ca="1">IF(AP$5="",0,SUMIFS(INDIRECT($S$2&amp;$A95&amp;":"&amp;$A95),BP!$5:$5,AP$4))</f>
        <v>0</v>
      </c>
      <c r="AQ95" s="3">
        <f ca="1">IF(AQ$5="",0,SUMIFS(INDIRECT($S$2&amp;$A95&amp;":"&amp;$A95),BP!$5:$5,AQ$4))</f>
        <v>0</v>
      </c>
      <c r="AR95" s="3">
        <f ca="1">IF(AR$5="",0,SUMIFS(INDIRECT($S$2&amp;$A95&amp;":"&amp;$A95),BP!$5:$5,AR$4))</f>
        <v>0</v>
      </c>
      <c r="AS95" s="3">
        <f ca="1">IF(AS$5="",0,SUMIFS(INDIRECT($S$2&amp;$A95&amp;":"&amp;$A95),BP!$5:$5,AS$4))</f>
        <v>0</v>
      </c>
      <c r="AT95" s="3">
        <f ca="1">IF(AT$5="",0,SUMIFS(INDIRECT($S$2&amp;$A95&amp;":"&amp;$A95),BP!$5:$5,AT$4))</f>
        <v>0</v>
      </c>
      <c r="AU95" s="3">
        <f ca="1">IF(AU$5="",0,SUMIFS(INDIRECT($S$2&amp;$A95&amp;":"&amp;$A95),BP!$5:$5,AU$4))</f>
        <v>0</v>
      </c>
      <c r="AV95" s="3">
        <f ca="1">IF(AV$5="",0,SUMIFS(INDIRECT($S$2&amp;$A95&amp;":"&amp;$A95),BP!$5:$5,AV$4))</f>
        <v>0</v>
      </c>
      <c r="AW95" s="3">
        <f ca="1">IF(AW$5="",0,SUMIFS(INDIRECT($S$2&amp;$A95&amp;":"&amp;$A95),BP!$5:$5,AW$4))</f>
        <v>0</v>
      </c>
      <c r="AX95" s="3">
        <f ca="1">IF(AX$5="",0,SUMIFS(INDIRECT($S$2&amp;$A95&amp;":"&amp;$A95),BP!$5:$5,AX$4))</f>
        <v>0</v>
      </c>
      <c r="AY95" s="3">
        <f ca="1">IF(AY$5="",0,SUMIFS(INDIRECT($S$2&amp;$A95&amp;":"&amp;$A95),BP!$5:$5,AY$4))</f>
        <v>0</v>
      </c>
      <c r="AZ95" s="3">
        <f ca="1">IF(AZ$5="",0,SUMIFS(INDIRECT($S$2&amp;$A95&amp;":"&amp;$A95),BP!$5:$5,AZ$4))</f>
        <v>0</v>
      </c>
      <c r="BA95" s="3">
        <f ca="1">IF(BA$5="",0,SUMIFS(INDIRECT($S$2&amp;$A95&amp;":"&amp;$A95),BP!$5:$5,BA$4))</f>
        <v>0</v>
      </c>
      <c r="BB95" s="3">
        <f ca="1">IF(BB$5="",0,SUMIFS(INDIRECT($S$2&amp;$A95&amp;":"&amp;$A95),BP!$5:$5,BB$4))</f>
        <v>0</v>
      </c>
      <c r="BC95" s="3">
        <f ca="1">IF(BC$5="",0,SUMIFS(INDIRECT($S$2&amp;$A95&amp;":"&amp;$A95),BP!$5:$5,BC$4))</f>
        <v>0</v>
      </c>
      <c r="BD95" s="3">
        <f ca="1">IF(BD$5="",0,SUMIFS(INDIRECT($S$2&amp;$A95&amp;":"&amp;$A95),BP!$5:$5,BD$4))</f>
        <v>0</v>
      </c>
      <c r="BE95" s="3">
        <f ca="1">IF(BE$5="",0,SUMIFS(INDIRECT($S$2&amp;$A95&amp;":"&amp;$A95),BP!$5:$5,BE$4))</f>
        <v>0</v>
      </c>
      <c r="BF95" s="3">
        <f ca="1">IF(BF$5="",0,SUMIFS(INDIRECT($S$2&amp;$A95&amp;":"&amp;$A95),BP!$5:$5,BF$4))</f>
        <v>0</v>
      </c>
      <c r="BG95" s="3">
        <f ca="1">IF(BG$5="",0,SUMIFS(INDIRECT($S$2&amp;$A95&amp;":"&amp;$A95),BP!$5:$5,BG$4))</f>
        <v>0</v>
      </c>
      <c r="BH95" s="3">
        <f ca="1">IF(BH$5="",0,SUMIFS(INDIRECT($S$2&amp;$A95&amp;":"&amp;$A95),BP!$5:$5,BH$4))</f>
        <v>0</v>
      </c>
      <c r="BI95" s="3">
        <f ca="1">IF(BI$5="",0,SUMIFS(INDIRECT($S$2&amp;$A95&amp;":"&amp;$A95),BP!$5:$5,BI$4))</f>
        <v>0</v>
      </c>
      <c r="BJ95" s="3">
        <f>IF(BJ$5="",0,SUMIFS(BP!95:95,BP!$5:$5,BJ$4))</f>
        <v>0</v>
      </c>
      <c r="BK95" s="3">
        <f>IF(BK$5="",0,SUMIFS(BP!95:95,BP!$5:$5,BK$4))</f>
        <v>0</v>
      </c>
      <c r="BL95" s="3">
        <f>IF(BL$5="",0,SUMIFS(BP!95:95,BP!$5:$5,BL$4))</f>
        <v>0</v>
      </c>
      <c r="BM95" s="3">
        <f>IF(BM$5="",0,SUMIFS(BP!95:95,BP!$5:$5,BM$4))</f>
        <v>0</v>
      </c>
      <c r="BN95" s="3">
        <f>IF(BN$5="",0,SUMIFS(BP!95:95,BP!$5:$5,BN$4))</f>
        <v>0</v>
      </c>
      <c r="BO95" s="3">
        <f>IF(BO$5="",0,SUMIFS(BP!95:95,BP!$5:$5,BO$4))</f>
        <v>0</v>
      </c>
      <c r="BP95" s="3">
        <f>IF(BP$5="",0,SUMIFS(BP!95:95,BP!$5:$5,BP$4))</f>
        <v>0</v>
      </c>
      <c r="BQ95" s="3">
        <f>IF(BQ$5="",0,SUMIFS(BP!95:95,BP!$5:$5,BQ$4))</f>
        <v>0</v>
      </c>
      <c r="BR95" s="3">
        <f>IF(BR$5="",0,SUMIFS(BP!95:95,BP!$5:$5,BR$4))</f>
        <v>0</v>
      </c>
      <c r="BS95" s="3">
        <f>IF(BS$5="",0,SUMIFS(BP!95:95,BP!$5:$5,BS$4))</f>
        <v>0</v>
      </c>
      <c r="BT95" s="3">
        <f>IF(BT$5="",0,SUMIFS(BP!95:95,BP!$5:$5,BT$4))</f>
        <v>0</v>
      </c>
      <c r="BU95" s="3">
        <f>IF(BU$5="",0,SUMIFS(BP!95:95,BP!$5:$5,BU$4))</f>
        <v>0</v>
      </c>
      <c r="BV95" s="3">
        <f>IF(BV$5="",0,SUMIFS(BP!95:95,BP!$5:$5,BV$4))</f>
        <v>0</v>
      </c>
      <c r="BW95" s="3">
        <f>IF(BW$5="",0,SUMIFS(BP!95:95,BP!$5:$5,BW$4))</f>
        <v>0</v>
      </c>
      <c r="BX95" s="3">
        <f>IF(BX$5="",0,SUMIFS(BP!95:95,BP!$5:$5,BX$4))</f>
        <v>0</v>
      </c>
      <c r="BY95" s="3">
        <f>IF(BY$5="",0,SUMIFS(BP!95:95,BP!$5:$5,BY$4))</f>
        <v>0</v>
      </c>
      <c r="BZ95" s="3">
        <f>IF(BZ$5="",0,SUMIFS(BP!95:95,BP!$5:$5,BZ$4))</f>
        <v>0</v>
      </c>
      <c r="CA95" s="3">
        <f>IF(CA$5="",0,SUMIFS(BP!95:95,BP!$5:$5,CA$4))</f>
        <v>0</v>
      </c>
      <c r="CB95" s="3">
        <f>IF(CB$5="",0,SUMIFS(BP!95:95,BP!$5:$5,CB$4))</f>
        <v>0</v>
      </c>
      <c r="CC95" s="3">
        <f>IF(CC$5="",0,SUMIFS(BP!95:95,BP!$5:$5,CC$4))</f>
        <v>0</v>
      </c>
      <c r="CD95" s="3">
        <f>IF(CD$5="",0,SUMIFS(BP!95:95,BP!$5:$5,CD$4))</f>
        <v>0</v>
      </c>
      <c r="CE95" s="3">
        <f>IF(CE$5="",0,SUMIFS(BP!95:95,BP!$5:$5,CE$4))</f>
        <v>0</v>
      </c>
      <c r="CF95" s="3">
        <f>IF(CF$5="",0,SUMIFS(BP!95:95,BP!$5:$5,CF$4))</f>
        <v>0</v>
      </c>
      <c r="CG95" s="3">
        <f>IF(CG$5="",0,SUMIFS(BP!95:95,BP!$5:$5,CG$4))</f>
        <v>0</v>
      </c>
      <c r="CH95" s="3">
        <f>IF(CH$5="",0,SUMIFS(BP!95:95,BP!$5:$5,CH$4))</f>
        <v>0</v>
      </c>
      <c r="CI95" s="3">
        <f>IF(CI$5="",0,SUMIFS(BP!95:95,BP!$5:$5,CI$4))</f>
        <v>0</v>
      </c>
      <c r="CJ95" s="3">
        <f>IF(CJ$5="",0,SUMIFS(BP!95:95,BP!$5:$5,CJ$4))</f>
        <v>0</v>
      </c>
      <c r="CK95" s="3">
        <f>IF(CK$5="",0,SUMIFS(BP!95:95,BP!$5:$5,CK$4))</f>
        <v>0</v>
      </c>
      <c r="CL95" s="3">
        <f>IF(CL$5="",0,SUMIFS(BP!95:95,BP!$5:$5,CL$4))</f>
        <v>0</v>
      </c>
      <c r="CM95" s="3">
        <f>IF(CM$5="",0,SUMIFS(BP!95:95,BP!$5:$5,CM$4))</f>
        <v>0</v>
      </c>
      <c r="CN95" s="3">
        <f>IF(CN$5="",0,SUMIFS(BP!95:95,BP!$5:$5,CN$4))</f>
        <v>0</v>
      </c>
      <c r="CO95" s="3">
        <f>IF(CO$5="",0,SUMIFS(BP!95:95,BP!$5:$5,CO$4))</f>
        <v>0</v>
      </c>
      <c r="CP95" s="3">
        <f>IF(CP$5="",0,SUMIFS(BP!95:95,BP!$5:$5,CP$4))</f>
        <v>0</v>
      </c>
      <c r="CQ95" s="3">
        <f>IF(CQ$5="",0,SUMIFS(BP!95:95,BP!$5:$5,CQ$4))</f>
        <v>0</v>
      </c>
      <c r="CR95" s="3">
        <f>IF(CR$5="",0,SUMIFS(BP!95:95,BP!$5:$5,CR$4))</f>
        <v>0</v>
      </c>
      <c r="CS95" s="3">
        <f>IF(CS$5="",0,SUMIFS(BP!95:95,BP!$5:$5,CS$4))</f>
        <v>0</v>
      </c>
      <c r="CT95" s="3">
        <f>IF(CT$5="",0,SUMIFS(BP!95:95,BP!$5:$5,CT$4))</f>
        <v>0</v>
      </c>
    </row>
    <row r="96" spans="1:98" s="2" customFormat="1" ht="10.199999999999999" x14ac:dyDescent="0.2">
      <c r="A96" s="11">
        <f>ROW()</f>
        <v>96</v>
      </c>
      <c r="E96" s="15"/>
      <c r="W96" s="5"/>
      <c r="Z96" s="3">
        <f ca="1">IF(Z$5="",0,SUMIFS(INDIRECT($S$2&amp;$A96&amp;":"&amp;$A96),BP!$5:$5,Z$4))</f>
        <v>0</v>
      </c>
      <c r="AA96" s="3">
        <f ca="1">IF(AA$5="",0,SUMIFS(INDIRECT($S$2&amp;$A96&amp;":"&amp;$A96),BP!$5:$5,AA$4))</f>
        <v>0</v>
      </c>
      <c r="AB96" s="3">
        <f ca="1">IF(AB$5="",0,SUMIFS(INDIRECT($S$2&amp;$A96&amp;":"&amp;$A96),BP!$5:$5,AB$4))</f>
        <v>0</v>
      </c>
      <c r="AC96" s="3">
        <f ca="1">IF(AC$5="",0,SUMIFS(INDIRECT($S$2&amp;$A96&amp;":"&amp;$A96),BP!$5:$5,AC$4))</f>
        <v>0</v>
      </c>
      <c r="AD96" s="3">
        <f ca="1">IF(AD$5="",0,SUMIFS(INDIRECT($S$2&amp;$A96&amp;":"&amp;$A96),BP!$5:$5,AD$4))</f>
        <v>0</v>
      </c>
      <c r="AE96" s="3">
        <f ca="1">IF(AE$5="",0,SUMIFS(INDIRECT($S$2&amp;$A96&amp;":"&amp;$A96),BP!$5:$5,AE$4))</f>
        <v>0</v>
      </c>
      <c r="AF96" s="3">
        <f ca="1">IF(AF$5="",0,SUMIFS(INDIRECT($S$2&amp;$A96&amp;":"&amp;$A96),BP!$5:$5,AF$4))</f>
        <v>0</v>
      </c>
      <c r="AG96" s="3">
        <f ca="1">IF(AG$5="",0,SUMIFS(INDIRECT($S$2&amp;$A96&amp;":"&amp;$A96),BP!$5:$5,AG$4))</f>
        <v>0</v>
      </c>
      <c r="AH96" s="3">
        <f ca="1">IF(AH$5="",0,SUMIFS(INDIRECT($S$2&amp;$A96&amp;":"&amp;$A96),BP!$5:$5,AH$4))</f>
        <v>0</v>
      </c>
      <c r="AI96" s="3">
        <f ca="1">IF(AI$5="",0,SUMIFS(INDIRECT($S$2&amp;$A96&amp;":"&amp;$A96),BP!$5:$5,AI$4))</f>
        <v>0</v>
      </c>
      <c r="AJ96" s="3">
        <f ca="1">IF(AJ$5="",0,SUMIFS(INDIRECT($S$2&amp;$A96&amp;":"&amp;$A96),BP!$5:$5,AJ$4))</f>
        <v>0</v>
      </c>
      <c r="AK96" s="3">
        <f ca="1">IF(AK$5="",0,SUMIFS(INDIRECT($S$2&amp;$A96&amp;":"&amp;$A96),BP!$5:$5,AK$4))</f>
        <v>0</v>
      </c>
      <c r="AL96" s="3">
        <f ca="1">IF(AL$5="",0,SUMIFS(INDIRECT($S$2&amp;$A96&amp;":"&amp;$A96),BP!$5:$5,AL$4))</f>
        <v>0</v>
      </c>
      <c r="AM96" s="3">
        <f ca="1">IF(AM$5="",0,SUMIFS(INDIRECT($S$2&amp;$A96&amp;":"&amp;$A96),BP!$5:$5,AM$4))</f>
        <v>0</v>
      </c>
      <c r="AN96" s="3">
        <f ca="1">IF(AN$5="",0,SUMIFS(INDIRECT($S$2&amp;$A96&amp;":"&amp;$A96),BP!$5:$5,AN$4))</f>
        <v>0</v>
      </c>
      <c r="AO96" s="3">
        <f ca="1">IF(AO$5="",0,SUMIFS(INDIRECT($S$2&amp;$A96&amp;":"&amp;$A96),BP!$5:$5,AO$4))</f>
        <v>0</v>
      </c>
      <c r="AP96" s="3">
        <f ca="1">IF(AP$5="",0,SUMIFS(INDIRECT($S$2&amp;$A96&amp;":"&amp;$A96),BP!$5:$5,AP$4))</f>
        <v>0</v>
      </c>
      <c r="AQ96" s="3">
        <f ca="1">IF(AQ$5="",0,SUMIFS(INDIRECT($S$2&amp;$A96&amp;":"&amp;$A96),BP!$5:$5,AQ$4))</f>
        <v>0</v>
      </c>
      <c r="AR96" s="3">
        <f ca="1">IF(AR$5="",0,SUMIFS(INDIRECT($S$2&amp;$A96&amp;":"&amp;$A96),BP!$5:$5,AR$4))</f>
        <v>0</v>
      </c>
      <c r="AS96" s="3">
        <f ca="1">IF(AS$5="",0,SUMIFS(INDIRECT($S$2&amp;$A96&amp;":"&amp;$A96),BP!$5:$5,AS$4))</f>
        <v>0</v>
      </c>
      <c r="AT96" s="3">
        <f ca="1">IF(AT$5="",0,SUMIFS(INDIRECT($S$2&amp;$A96&amp;":"&amp;$A96),BP!$5:$5,AT$4))</f>
        <v>0</v>
      </c>
      <c r="AU96" s="3">
        <f ca="1">IF(AU$5="",0,SUMIFS(INDIRECT($S$2&amp;$A96&amp;":"&amp;$A96),BP!$5:$5,AU$4))</f>
        <v>0</v>
      </c>
      <c r="AV96" s="3">
        <f ca="1">IF(AV$5="",0,SUMIFS(INDIRECT($S$2&amp;$A96&amp;":"&amp;$A96),BP!$5:$5,AV$4))</f>
        <v>0</v>
      </c>
      <c r="AW96" s="3">
        <f ca="1">IF(AW$5="",0,SUMIFS(INDIRECT($S$2&amp;$A96&amp;":"&amp;$A96),BP!$5:$5,AW$4))</f>
        <v>0</v>
      </c>
      <c r="AX96" s="3">
        <f ca="1">IF(AX$5="",0,SUMIFS(INDIRECT($S$2&amp;$A96&amp;":"&amp;$A96),BP!$5:$5,AX$4))</f>
        <v>0</v>
      </c>
      <c r="AY96" s="3">
        <f ca="1">IF(AY$5="",0,SUMIFS(INDIRECT($S$2&amp;$A96&amp;":"&amp;$A96),BP!$5:$5,AY$4))</f>
        <v>0</v>
      </c>
      <c r="AZ96" s="3">
        <f ca="1">IF(AZ$5="",0,SUMIFS(INDIRECT($S$2&amp;$A96&amp;":"&amp;$A96),BP!$5:$5,AZ$4))</f>
        <v>0</v>
      </c>
      <c r="BA96" s="3">
        <f ca="1">IF(BA$5="",0,SUMIFS(INDIRECT($S$2&amp;$A96&amp;":"&amp;$A96),BP!$5:$5,BA$4))</f>
        <v>0</v>
      </c>
      <c r="BB96" s="3">
        <f ca="1">IF(BB$5="",0,SUMIFS(INDIRECT($S$2&amp;$A96&amp;":"&amp;$A96),BP!$5:$5,BB$4))</f>
        <v>0</v>
      </c>
      <c r="BC96" s="3">
        <f ca="1">IF(BC$5="",0,SUMIFS(INDIRECT($S$2&amp;$A96&amp;":"&amp;$A96),BP!$5:$5,BC$4))</f>
        <v>0</v>
      </c>
      <c r="BD96" s="3">
        <f ca="1">IF(BD$5="",0,SUMIFS(INDIRECT($S$2&amp;$A96&amp;":"&amp;$A96),BP!$5:$5,BD$4))</f>
        <v>0</v>
      </c>
      <c r="BE96" s="3">
        <f ca="1">IF(BE$5="",0,SUMIFS(INDIRECT($S$2&amp;$A96&amp;":"&amp;$A96),BP!$5:$5,BE$4))</f>
        <v>0</v>
      </c>
      <c r="BF96" s="3">
        <f ca="1">IF(BF$5="",0,SUMIFS(INDIRECT($S$2&amp;$A96&amp;":"&amp;$A96),BP!$5:$5,BF$4))</f>
        <v>0</v>
      </c>
      <c r="BG96" s="3">
        <f ca="1">IF(BG$5="",0,SUMIFS(INDIRECT($S$2&amp;$A96&amp;":"&amp;$A96),BP!$5:$5,BG$4))</f>
        <v>0</v>
      </c>
      <c r="BH96" s="3">
        <f ca="1">IF(BH$5="",0,SUMIFS(INDIRECT($S$2&amp;$A96&amp;":"&amp;$A96),BP!$5:$5,BH$4))</f>
        <v>0</v>
      </c>
      <c r="BI96" s="3">
        <f ca="1">IF(BI$5="",0,SUMIFS(INDIRECT($S$2&amp;$A96&amp;":"&amp;$A96),BP!$5:$5,BI$4))</f>
        <v>0</v>
      </c>
      <c r="BJ96" s="3">
        <f>IF(BJ$5="",0,SUMIFS(BP!96:96,BP!$5:$5,BJ$4))</f>
        <v>0</v>
      </c>
      <c r="BK96" s="3">
        <f>IF(BK$5="",0,SUMIFS(BP!96:96,BP!$5:$5,BK$4))</f>
        <v>0</v>
      </c>
      <c r="BL96" s="3">
        <f>IF(BL$5="",0,SUMIFS(BP!96:96,BP!$5:$5,BL$4))</f>
        <v>0</v>
      </c>
      <c r="BM96" s="3">
        <f>IF(BM$5="",0,SUMIFS(BP!96:96,BP!$5:$5,BM$4))</f>
        <v>0</v>
      </c>
      <c r="BN96" s="3">
        <f>IF(BN$5="",0,SUMIFS(BP!96:96,BP!$5:$5,BN$4))</f>
        <v>0</v>
      </c>
      <c r="BO96" s="3">
        <f>IF(BO$5="",0,SUMIFS(BP!96:96,BP!$5:$5,BO$4))</f>
        <v>0</v>
      </c>
      <c r="BP96" s="3">
        <f>IF(BP$5="",0,SUMIFS(BP!96:96,BP!$5:$5,BP$4))</f>
        <v>0</v>
      </c>
      <c r="BQ96" s="3">
        <f>IF(BQ$5="",0,SUMIFS(BP!96:96,BP!$5:$5,BQ$4))</f>
        <v>0</v>
      </c>
      <c r="BR96" s="3">
        <f>IF(BR$5="",0,SUMIFS(BP!96:96,BP!$5:$5,BR$4))</f>
        <v>0</v>
      </c>
      <c r="BS96" s="3">
        <f>IF(BS$5="",0,SUMIFS(BP!96:96,BP!$5:$5,BS$4))</f>
        <v>0</v>
      </c>
      <c r="BT96" s="3">
        <f>IF(BT$5="",0,SUMIFS(BP!96:96,BP!$5:$5,BT$4))</f>
        <v>0</v>
      </c>
      <c r="BU96" s="3">
        <f>IF(BU$5="",0,SUMIFS(BP!96:96,BP!$5:$5,BU$4))</f>
        <v>0</v>
      </c>
      <c r="BV96" s="3">
        <f>IF(BV$5="",0,SUMIFS(BP!96:96,BP!$5:$5,BV$4))</f>
        <v>0</v>
      </c>
      <c r="BW96" s="3">
        <f>IF(BW$5="",0,SUMIFS(BP!96:96,BP!$5:$5,BW$4))</f>
        <v>0</v>
      </c>
      <c r="BX96" s="3">
        <f>IF(BX$5="",0,SUMIFS(BP!96:96,BP!$5:$5,BX$4))</f>
        <v>0</v>
      </c>
      <c r="BY96" s="3">
        <f>IF(BY$5="",0,SUMIFS(BP!96:96,BP!$5:$5,BY$4))</f>
        <v>0</v>
      </c>
      <c r="BZ96" s="3">
        <f>IF(BZ$5="",0,SUMIFS(BP!96:96,BP!$5:$5,BZ$4))</f>
        <v>0</v>
      </c>
      <c r="CA96" s="3">
        <f>IF(CA$5="",0,SUMIFS(BP!96:96,BP!$5:$5,CA$4))</f>
        <v>0</v>
      </c>
      <c r="CB96" s="3">
        <f>IF(CB$5="",0,SUMIFS(BP!96:96,BP!$5:$5,CB$4))</f>
        <v>0</v>
      </c>
      <c r="CC96" s="3">
        <f>IF(CC$5="",0,SUMIFS(BP!96:96,BP!$5:$5,CC$4))</f>
        <v>0</v>
      </c>
      <c r="CD96" s="3">
        <f>IF(CD$5="",0,SUMIFS(BP!96:96,BP!$5:$5,CD$4))</f>
        <v>0</v>
      </c>
      <c r="CE96" s="3">
        <f>IF(CE$5="",0,SUMIFS(BP!96:96,BP!$5:$5,CE$4))</f>
        <v>0</v>
      </c>
      <c r="CF96" s="3">
        <f>IF(CF$5="",0,SUMIFS(BP!96:96,BP!$5:$5,CF$4))</f>
        <v>0</v>
      </c>
      <c r="CG96" s="3">
        <f>IF(CG$5="",0,SUMIFS(BP!96:96,BP!$5:$5,CG$4))</f>
        <v>0</v>
      </c>
      <c r="CH96" s="3">
        <f>IF(CH$5="",0,SUMIFS(BP!96:96,BP!$5:$5,CH$4))</f>
        <v>0</v>
      </c>
      <c r="CI96" s="3">
        <f>IF(CI$5="",0,SUMIFS(BP!96:96,BP!$5:$5,CI$4))</f>
        <v>0</v>
      </c>
      <c r="CJ96" s="3">
        <f>IF(CJ$5="",0,SUMIFS(BP!96:96,BP!$5:$5,CJ$4))</f>
        <v>0</v>
      </c>
      <c r="CK96" s="3">
        <f>IF(CK$5="",0,SUMIFS(BP!96:96,BP!$5:$5,CK$4))</f>
        <v>0</v>
      </c>
      <c r="CL96" s="3">
        <f>IF(CL$5="",0,SUMIFS(BP!96:96,BP!$5:$5,CL$4))</f>
        <v>0</v>
      </c>
      <c r="CM96" s="3">
        <f>IF(CM$5="",0,SUMIFS(BP!96:96,BP!$5:$5,CM$4))</f>
        <v>0</v>
      </c>
      <c r="CN96" s="3">
        <f>IF(CN$5="",0,SUMIFS(BP!96:96,BP!$5:$5,CN$4))</f>
        <v>0</v>
      </c>
      <c r="CO96" s="3">
        <f>IF(CO$5="",0,SUMIFS(BP!96:96,BP!$5:$5,CO$4))</f>
        <v>0</v>
      </c>
      <c r="CP96" s="3">
        <f>IF(CP$5="",0,SUMIFS(BP!96:96,BP!$5:$5,CP$4))</f>
        <v>0</v>
      </c>
      <c r="CQ96" s="3">
        <f>IF(CQ$5="",0,SUMIFS(BP!96:96,BP!$5:$5,CQ$4))</f>
        <v>0</v>
      </c>
      <c r="CR96" s="3">
        <f>IF(CR$5="",0,SUMIFS(BP!96:96,BP!$5:$5,CR$4))</f>
        <v>0</v>
      </c>
      <c r="CS96" s="3">
        <f>IF(CS$5="",0,SUMIFS(BP!96:96,BP!$5:$5,CS$4))</f>
        <v>0</v>
      </c>
      <c r="CT96" s="3">
        <f>IF(CT$5="",0,SUMIFS(BP!96:96,BP!$5:$5,CT$4))</f>
        <v>0</v>
      </c>
    </row>
    <row r="97" spans="1:98" s="2" customFormat="1" ht="10.199999999999999" x14ac:dyDescent="0.2">
      <c r="A97" s="11">
        <f>ROW()</f>
        <v>97</v>
      </c>
      <c r="E97" s="15"/>
      <c r="W97" s="5"/>
      <c r="Z97" s="3">
        <f ca="1">IF(Z$5="",0,SUMIFS(INDIRECT($S$2&amp;$A97&amp;":"&amp;$A97),BP!$5:$5,Z$4))</f>
        <v>0</v>
      </c>
      <c r="AA97" s="3">
        <f ca="1">IF(AA$5="",0,SUMIFS(INDIRECT($S$2&amp;$A97&amp;":"&amp;$A97),BP!$5:$5,AA$4))</f>
        <v>0</v>
      </c>
      <c r="AB97" s="3">
        <f ca="1">IF(AB$5="",0,SUMIFS(INDIRECT($S$2&amp;$A97&amp;":"&amp;$A97),BP!$5:$5,AB$4))</f>
        <v>0</v>
      </c>
      <c r="AC97" s="3">
        <f ca="1">IF(AC$5="",0,SUMIFS(INDIRECT($S$2&amp;$A97&amp;":"&amp;$A97),BP!$5:$5,AC$4))</f>
        <v>0</v>
      </c>
      <c r="AD97" s="3">
        <f ca="1">IF(AD$5="",0,SUMIFS(INDIRECT($S$2&amp;$A97&amp;":"&amp;$A97),BP!$5:$5,AD$4))</f>
        <v>0</v>
      </c>
      <c r="AE97" s="3">
        <f ca="1">IF(AE$5="",0,SUMIFS(INDIRECT($S$2&amp;$A97&amp;":"&amp;$A97),BP!$5:$5,AE$4))</f>
        <v>0</v>
      </c>
      <c r="AF97" s="3">
        <f ca="1">IF(AF$5="",0,SUMIFS(INDIRECT($S$2&amp;$A97&amp;":"&amp;$A97),BP!$5:$5,AF$4))</f>
        <v>0</v>
      </c>
      <c r="AG97" s="3">
        <f ca="1">IF(AG$5="",0,SUMIFS(INDIRECT($S$2&amp;$A97&amp;":"&amp;$A97),BP!$5:$5,AG$4))</f>
        <v>0</v>
      </c>
      <c r="AH97" s="3">
        <f ca="1">IF(AH$5="",0,SUMIFS(INDIRECT($S$2&amp;$A97&amp;":"&amp;$A97),BP!$5:$5,AH$4))</f>
        <v>0</v>
      </c>
      <c r="AI97" s="3">
        <f ca="1">IF(AI$5="",0,SUMIFS(INDIRECT($S$2&amp;$A97&amp;":"&amp;$A97),BP!$5:$5,AI$4))</f>
        <v>0</v>
      </c>
      <c r="AJ97" s="3">
        <f ca="1">IF(AJ$5="",0,SUMIFS(INDIRECT($S$2&amp;$A97&amp;":"&amp;$A97),BP!$5:$5,AJ$4))</f>
        <v>0</v>
      </c>
      <c r="AK97" s="3">
        <f ca="1">IF(AK$5="",0,SUMIFS(INDIRECT($S$2&amp;$A97&amp;":"&amp;$A97),BP!$5:$5,AK$4))</f>
        <v>0</v>
      </c>
      <c r="AL97" s="3">
        <f ca="1">IF(AL$5="",0,SUMIFS(INDIRECT($S$2&amp;$A97&amp;":"&amp;$A97),BP!$5:$5,AL$4))</f>
        <v>0</v>
      </c>
      <c r="AM97" s="3">
        <f ca="1">IF(AM$5="",0,SUMIFS(INDIRECT($S$2&amp;$A97&amp;":"&amp;$A97),BP!$5:$5,AM$4))</f>
        <v>0</v>
      </c>
      <c r="AN97" s="3">
        <f ca="1">IF(AN$5="",0,SUMIFS(INDIRECT($S$2&amp;$A97&amp;":"&amp;$A97),BP!$5:$5,AN$4))</f>
        <v>0</v>
      </c>
      <c r="AO97" s="3">
        <f ca="1">IF(AO$5="",0,SUMIFS(INDIRECT($S$2&amp;$A97&amp;":"&amp;$A97),BP!$5:$5,AO$4))</f>
        <v>0</v>
      </c>
      <c r="AP97" s="3">
        <f ca="1">IF(AP$5="",0,SUMIFS(INDIRECT($S$2&amp;$A97&amp;":"&amp;$A97),BP!$5:$5,AP$4))</f>
        <v>0</v>
      </c>
      <c r="AQ97" s="3">
        <f ca="1">IF(AQ$5="",0,SUMIFS(INDIRECT($S$2&amp;$A97&amp;":"&amp;$A97),BP!$5:$5,AQ$4))</f>
        <v>0</v>
      </c>
      <c r="AR97" s="3">
        <f ca="1">IF(AR$5="",0,SUMIFS(INDIRECT($S$2&amp;$A97&amp;":"&amp;$A97),BP!$5:$5,AR$4))</f>
        <v>0</v>
      </c>
      <c r="AS97" s="3">
        <f ca="1">IF(AS$5="",0,SUMIFS(INDIRECT($S$2&amp;$A97&amp;":"&amp;$A97),BP!$5:$5,AS$4))</f>
        <v>0</v>
      </c>
      <c r="AT97" s="3">
        <f ca="1">IF(AT$5="",0,SUMIFS(INDIRECT($S$2&amp;$A97&amp;":"&amp;$A97),BP!$5:$5,AT$4))</f>
        <v>0</v>
      </c>
      <c r="AU97" s="3">
        <f ca="1">IF(AU$5="",0,SUMIFS(INDIRECT($S$2&amp;$A97&amp;":"&amp;$A97),BP!$5:$5,AU$4))</f>
        <v>0</v>
      </c>
      <c r="AV97" s="3">
        <f ca="1">IF(AV$5="",0,SUMIFS(INDIRECT($S$2&amp;$A97&amp;":"&amp;$A97),BP!$5:$5,AV$4))</f>
        <v>0</v>
      </c>
      <c r="AW97" s="3">
        <f ca="1">IF(AW$5="",0,SUMIFS(INDIRECT($S$2&amp;$A97&amp;":"&amp;$A97),BP!$5:$5,AW$4))</f>
        <v>0</v>
      </c>
      <c r="AX97" s="3">
        <f ca="1">IF(AX$5="",0,SUMIFS(INDIRECT($S$2&amp;$A97&amp;":"&amp;$A97),BP!$5:$5,AX$4))</f>
        <v>0</v>
      </c>
      <c r="AY97" s="3">
        <f ca="1">IF(AY$5="",0,SUMIFS(INDIRECT($S$2&amp;$A97&amp;":"&amp;$A97),BP!$5:$5,AY$4))</f>
        <v>0</v>
      </c>
      <c r="AZ97" s="3">
        <f ca="1">IF(AZ$5="",0,SUMIFS(INDIRECT($S$2&amp;$A97&amp;":"&amp;$A97),BP!$5:$5,AZ$4))</f>
        <v>0</v>
      </c>
      <c r="BA97" s="3">
        <f ca="1">IF(BA$5="",0,SUMIFS(INDIRECT($S$2&amp;$A97&amp;":"&amp;$A97),BP!$5:$5,BA$4))</f>
        <v>0</v>
      </c>
      <c r="BB97" s="3">
        <f ca="1">IF(BB$5="",0,SUMIFS(INDIRECT($S$2&amp;$A97&amp;":"&amp;$A97),BP!$5:$5,BB$4))</f>
        <v>0</v>
      </c>
      <c r="BC97" s="3">
        <f ca="1">IF(BC$5="",0,SUMIFS(INDIRECT($S$2&amp;$A97&amp;":"&amp;$A97),BP!$5:$5,BC$4))</f>
        <v>0</v>
      </c>
      <c r="BD97" s="3">
        <f ca="1">IF(BD$5="",0,SUMIFS(INDIRECT($S$2&amp;$A97&amp;":"&amp;$A97),BP!$5:$5,BD$4))</f>
        <v>0</v>
      </c>
      <c r="BE97" s="3">
        <f ca="1">IF(BE$5="",0,SUMIFS(INDIRECT($S$2&amp;$A97&amp;":"&amp;$A97),BP!$5:$5,BE$4))</f>
        <v>0</v>
      </c>
      <c r="BF97" s="3">
        <f ca="1">IF(BF$5="",0,SUMIFS(INDIRECT($S$2&amp;$A97&amp;":"&amp;$A97),BP!$5:$5,BF$4))</f>
        <v>0</v>
      </c>
      <c r="BG97" s="3">
        <f ca="1">IF(BG$5="",0,SUMIFS(INDIRECT($S$2&amp;$A97&amp;":"&amp;$A97),BP!$5:$5,BG$4))</f>
        <v>0</v>
      </c>
      <c r="BH97" s="3">
        <f ca="1">IF(BH$5="",0,SUMIFS(INDIRECT($S$2&amp;$A97&amp;":"&amp;$A97),BP!$5:$5,BH$4))</f>
        <v>0</v>
      </c>
      <c r="BI97" s="3">
        <f ca="1">IF(BI$5="",0,SUMIFS(INDIRECT($S$2&amp;$A97&amp;":"&amp;$A97),BP!$5:$5,BI$4))</f>
        <v>0</v>
      </c>
      <c r="BJ97" s="3">
        <f>IF(BJ$5="",0,SUMIFS(BP!97:97,BP!$5:$5,BJ$4))</f>
        <v>0</v>
      </c>
      <c r="BK97" s="3">
        <f>IF(BK$5="",0,SUMIFS(BP!97:97,BP!$5:$5,BK$4))</f>
        <v>0</v>
      </c>
      <c r="BL97" s="3">
        <f>IF(BL$5="",0,SUMIFS(BP!97:97,BP!$5:$5,BL$4))</f>
        <v>0</v>
      </c>
      <c r="BM97" s="3">
        <f>IF(BM$5="",0,SUMIFS(BP!97:97,BP!$5:$5,BM$4))</f>
        <v>0</v>
      </c>
      <c r="BN97" s="3">
        <f>IF(BN$5="",0,SUMIFS(BP!97:97,BP!$5:$5,BN$4))</f>
        <v>0</v>
      </c>
      <c r="BO97" s="3">
        <f>IF(BO$5="",0,SUMIFS(BP!97:97,BP!$5:$5,BO$4))</f>
        <v>0</v>
      </c>
      <c r="BP97" s="3">
        <f>IF(BP$5="",0,SUMIFS(BP!97:97,BP!$5:$5,BP$4))</f>
        <v>0</v>
      </c>
      <c r="BQ97" s="3">
        <f>IF(BQ$5="",0,SUMIFS(BP!97:97,BP!$5:$5,BQ$4))</f>
        <v>0</v>
      </c>
      <c r="BR97" s="3">
        <f>IF(BR$5="",0,SUMIFS(BP!97:97,BP!$5:$5,BR$4))</f>
        <v>0</v>
      </c>
      <c r="BS97" s="3">
        <f>IF(BS$5="",0,SUMIFS(BP!97:97,BP!$5:$5,BS$4))</f>
        <v>0</v>
      </c>
      <c r="BT97" s="3">
        <f>IF(BT$5="",0,SUMIFS(BP!97:97,BP!$5:$5,BT$4))</f>
        <v>0</v>
      </c>
      <c r="BU97" s="3">
        <f>IF(BU$5="",0,SUMIFS(BP!97:97,BP!$5:$5,BU$4))</f>
        <v>0</v>
      </c>
      <c r="BV97" s="3">
        <f>IF(BV$5="",0,SUMIFS(BP!97:97,BP!$5:$5,BV$4))</f>
        <v>0</v>
      </c>
      <c r="BW97" s="3">
        <f>IF(BW$5="",0,SUMIFS(BP!97:97,BP!$5:$5,BW$4))</f>
        <v>0</v>
      </c>
      <c r="BX97" s="3">
        <f>IF(BX$5="",0,SUMIFS(BP!97:97,BP!$5:$5,BX$4))</f>
        <v>0</v>
      </c>
      <c r="BY97" s="3">
        <f>IF(BY$5="",0,SUMIFS(BP!97:97,BP!$5:$5,BY$4))</f>
        <v>0</v>
      </c>
      <c r="BZ97" s="3">
        <f>IF(BZ$5="",0,SUMIFS(BP!97:97,BP!$5:$5,BZ$4))</f>
        <v>0</v>
      </c>
      <c r="CA97" s="3">
        <f>IF(CA$5="",0,SUMIFS(BP!97:97,BP!$5:$5,CA$4))</f>
        <v>0</v>
      </c>
      <c r="CB97" s="3">
        <f>IF(CB$5="",0,SUMIFS(BP!97:97,BP!$5:$5,CB$4))</f>
        <v>0</v>
      </c>
      <c r="CC97" s="3">
        <f>IF(CC$5="",0,SUMIFS(BP!97:97,BP!$5:$5,CC$4))</f>
        <v>0</v>
      </c>
      <c r="CD97" s="3">
        <f>IF(CD$5="",0,SUMIFS(BP!97:97,BP!$5:$5,CD$4))</f>
        <v>0</v>
      </c>
      <c r="CE97" s="3">
        <f>IF(CE$5="",0,SUMIFS(BP!97:97,BP!$5:$5,CE$4))</f>
        <v>0</v>
      </c>
      <c r="CF97" s="3">
        <f>IF(CF$5="",0,SUMIFS(BP!97:97,BP!$5:$5,CF$4))</f>
        <v>0</v>
      </c>
      <c r="CG97" s="3">
        <f>IF(CG$5="",0,SUMIFS(BP!97:97,BP!$5:$5,CG$4))</f>
        <v>0</v>
      </c>
      <c r="CH97" s="3">
        <f>IF(CH$5="",0,SUMIFS(BP!97:97,BP!$5:$5,CH$4))</f>
        <v>0</v>
      </c>
      <c r="CI97" s="3">
        <f>IF(CI$5="",0,SUMIFS(BP!97:97,BP!$5:$5,CI$4))</f>
        <v>0</v>
      </c>
      <c r="CJ97" s="3">
        <f>IF(CJ$5="",0,SUMIFS(BP!97:97,BP!$5:$5,CJ$4))</f>
        <v>0</v>
      </c>
      <c r="CK97" s="3">
        <f>IF(CK$5="",0,SUMIFS(BP!97:97,BP!$5:$5,CK$4))</f>
        <v>0</v>
      </c>
      <c r="CL97" s="3">
        <f>IF(CL$5="",0,SUMIFS(BP!97:97,BP!$5:$5,CL$4))</f>
        <v>0</v>
      </c>
      <c r="CM97" s="3">
        <f>IF(CM$5="",0,SUMIFS(BP!97:97,BP!$5:$5,CM$4))</f>
        <v>0</v>
      </c>
      <c r="CN97" s="3">
        <f>IF(CN$5="",0,SUMIFS(BP!97:97,BP!$5:$5,CN$4))</f>
        <v>0</v>
      </c>
      <c r="CO97" s="3">
        <f>IF(CO$5="",0,SUMIFS(BP!97:97,BP!$5:$5,CO$4))</f>
        <v>0</v>
      </c>
      <c r="CP97" s="3">
        <f>IF(CP$5="",0,SUMIFS(BP!97:97,BP!$5:$5,CP$4))</f>
        <v>0</v>
      </c>
      <c r="CQ97" s="3">
        <f>IF(CQ$5="",0,SUMIFS(BP!97:97,BP!$5:$5,CQ$4))</f>
        <v>0</v>
      </c>
      <c r="CR97" s="3">
        <f>IF(CR$5="",0,SUMIFS(BP!97:97,BP!$5:$5,CR$4))</f>
        <v>0</v>
      </c>
      <c r="CS97" s="3">
        <f>IF(CS$5="",0,SUMIFS(BP!97:97,BP!$5:$5,CS$4))</f>
        <v>0</v>
      </c>
      <c r="CT97" s="3">
        <f>IF(CT$5="",0,SUMIFS(BP!97:97,BP!$5:$5,CT$4))</f>
        <v>0</v>
      </c>
    </row>
    <row r="98" spans="1:98" s="2" customFormat="1" ht="10.199999999999999" x14ac:dyDescent="0.2">
      <c r="A98" s="11">
        <f>ROW()</f>
        <v>98</v>
      </c>
      <c r="E98" s="15"/>
      <c r="W98" s="5"/>
      <c r="Z98" s="3">
        <f ca="1">IF(Z$5="",0,SUMIFS(INDIRECT($S$2&amp;$A98&amp;":"&amp;$A98),BP!$5:$5,Z$4))</f>
        <v>0</v>
      </c>
      <c r="AA98" s="3">
        <f ca="1">IF(AA$5="",0,SUMIFS(INDIRECT($S$2&amp;$A98&amp;":"&amp;$A98),BP!$5:$5,AA$4))</f>
        <v>0</v>
      </c>
      <c r="AB98" s="3">
        <f ca="1">IF(AB$5="",0,SUMIFS(INDIRECT($S$2&amp;$A98&amp;":"&amp;$A98),BP!$5:$5,AB$4))</f>
        <v>0</v>
      </c>
      <c r="AC98" s="3">
        <f ca="1">IF(AC$5="",0,SUMIFS(INDIRECT($S$2&amp;$A98&amp;":"&amp;$A98),BP!$5:$5,AC$4))</f>
        <v>0</v>
      </c>
      <c r="AD98" s="3">
        <f ca="1">IF(AD$5="",0,SUMIFS(INDIRECT($S$2&amp;$A98&amp;":"&amp;$A98),BP!$5:$5,AD$4))</f>
        <v>0</v>
      </c>
      <c r="AE98" s="3">
        <f ca="1">IF(AE$5="",0,SUMIFS(INDIRECT($S$2&amp;$A98&amp;":"&amp;$A98),BP!$5:$5,AE$4))</f>
        <v>0</v>
      </c>
      <c r="AF98" s="3">
        <f ca="1">IF(AF$5="",0,SUMIFS(INDIRECT($S$2&amp;$A98&amp;":"&amp;$A98),BP!$5:$5,AF$4))</f>
        <v>0</v>
      </c>
      <c r="AG98" s="3">
        <f ca="1">IF(AG$5="",0,SUMIFS(INDIRECT($S$2&amp;$A98&amp;":"&amp;$A98),BP!$5:$5,AG$4))</f>
        <v>0</v>
      </c>
      <c r="AH98" s="3">
        <f ca="1">IF(AH$5="",0,SUMIFS(INDIRECT($S$2&amp;$A98&amp;":"&amp;$A98),BP!$5:$5,AH$4))</f>
        <v>0</v>
      </c>
      <c r="AI98" s="3">
        <f ca="1">IF(AI$5="",0,SUMIFS(INDIRECT($S$2&amp;$A98&amp;":"&amp;$A98),BP!$5:$5,AI$4))</f>
        <v>0</v>
      </c>
      <c r="AJ98" s="3">
        <f ca="1">IF(AJ$5="",0,SUMIFS(INDIRECT($S$2&amp;$A98&amp;":"&amp;$A98),BP!$5:$5,AJ$4))</f>
        <v>0</v>
      </c>
      <c r="AK98" s="3">
        <f ca="1">IF(AK$5="",0,SUMIFS(INDIRECT($S$2&amp;$A98&amp;":"&amp;$A98),BP!$5:$5,AK$4))</f>
        <v>0</v>
      </c>
      <c r="AL98" s="3">
        <f ca="1">IF(AL$5="",0,SUMIFS(INDIRECT($S$2&amp;$A98&amp;":"&amp;$A98),BP!$5:$5,AL$4))</f>
        <v>0</v>
      </c>
      <c r="AM98" s="3">
        <f ca="1">IF(AM$5="",0,SUMIFS(INDIRECT($S$2&amp;$A98&amp;":"&amp;$A98),BP!$5:$5,AM$4))</f>
        <v>0</v>
      </c>
      <c r="AN98" s="3">
        <f ca="1">IF(AN$5="",0,SUMIFS(INDIRECT($S$2&amp;$A98&amp;":"&amp;$A98),BP!$5:$5,AN$4))</f>
        <v>0</v>
      </c>
      <c r="AO98" s="3">
        <f ca="1">IF(AO$5="",0,SUMIFS(INDIRECT($S$2&amp;$A98&amp;":"&amp;$A98),BP!$5:$5,AO$4))</f>
        <v>0</v>
      </c>
      <c r="AP98" s="3">
        <f ca="1">IF(AP$5="",0,SUMIFS(INDIRECT($S$2&amp;$A98&amp;":"&amp;$A98),BP!$5:$5,AP$4))</f>
        <v>0</v>
      </c>
      <c r="AQ98" s="3">
        <f ca="1">IF(AQ$5="",0,SUMIFS(INDIRECT($S$2&amp;$A98&amp;":"&amp;$A98),BP!$5:$5,AQ$4))</f>
        <v>0</v>
      </c>
      <c r="AR98" s="3">
        <f ca="1">IF(AR$5="",0,SUMIFS(INDIRECT($S$2&amp;$A98&amp;":"&amp;$A98),BP!$5:$5,AR$4))</f>
        <v>0</v>
      </c>
      <c r="AS98" s="3">
        <f ca="1">IF(AS$5="",0,SUMIFS(INDIRECT($S$2&amp;$A98&amp;":"&amp;$A98),BP!$5:$5,AS$4))</f>
        <v>0</v>
      </c>
      <c r="AT98" s="3">
        <f ca="1">IF(AT$5="",0,SUMIFS(INDIRECT($S$2&amp;$A98&amp;":"&amp;$A98),BP!$5:$5,AT$4))</f>
        <v>0</v>
      </c>
      <c r="AU98" s="3">
        <f ca="1">IF(AU$5="",0,SUMIFS(INDIRECT($S$2&amp;$A98&amp;":"&amp;$A98),BP!$5:$5,AU$4))</f>
        <v>0</v>
      </c>
      <c r="AV98" s="3">
        <f ca="1">IF(AV$5="",0,SUMIFS(INDIRECT($S$2&amp;$A98&amp;":"&amp;$A98),BP!$5:$5,AV$4))</f>
        <v>0</v>
      </c>
      <c r="AW98" s="3">
        <f ca="1">IF(AW$5="",0,SUMIFS(INDIRECT($S$2&amp;$A98&amp;":"&amp;$A98),BP!$5:$5,AW$4))</f>
        <v>0</v>
      </c>
      <c r="AX98" s="3">
        <f ca="1">IF(AX$5="",0,SUMIFS(INDIRECT($S$2&amp;$A98&amp;":"&amp;$A98),BP!$5:$5,AX$4))</f>
        <v>0</v>
      </c>
      <c r="AY98" s="3">
        <f ca="1">IF(AY$5="",0,SUMIFS(INDIRECT($S$2&amp;$A98&amp;":"&amp;$A98),BP!$5:$5,AY$4))</f>
        <v>0</v>
      </c>
      <c r="AZ98" s="3">
        <f ca="1">IF(AZ$5="",0,SUMIFS(INDIRECT($S$2&amp;$A98&amp;":"&amp;$A98),BP!$5:$5,AZ$4))</f>
        <v>0</v>
      </c>
      <c r="BA98" s="3">
        <f ca="1">IF(BA$5="",0,SUMIFS(INDIRECT($S$2&amp;$A98&amp;":"&amp;$A98),BP!$5:$5,BA$4))</f>
        <v>0</v>
      </c>
      <c r="BB98" s="3">
        <f ca="1">IF(BB$5="",0,SUMIFS(INDIRECT($S$2&amp;$A98&amp;":"&amp;$A98),BP!$5:$5,BB$4))</f>
        <v>0</v>
      </c>
      <c r="BC98" s="3">
        <f ca="1">IF(BC$5="",0,SUMIFS(INDIRECT($S$2&amp;$A98&amp;":"&amp;$A98),BP!$5:$5,BC$4))</f>
        <v>0</v>
      </c>
      <c r="BD98" s="3">
        <f ca="1">IF(BD$5="",0,SUMIFS(INDIRECT($S$2&amp;$A98&amp;":"&amp;$A98),BP!$5:$5,BD$4))</f>
        <v>0</v>
      </c>
      <c r="BE98" s="3">
        <f ca="1">IF(BE$5="",0,SUMIFS(INDIRECT($S$2&amp;$A98&amp;":"&amp;$A98),BP!$5:$5,BE$4))</f>
        <v>0</v>
      </c>
      <c r="BF98" s="3">
        <f ca="1">IF(BF$5="",0,SUMIFS(INDIRECT($S$2&amp;$A98&amp;":"&amp;$A98),BP!$5:$5,BF$4))</f>
        <v>0</v>
      </c>
      <c r="BG98" s="3">
        <f ca="1">IF(BG$5="",0,SUMIFS(INDIRECT($S$2&amp;$A98&amp;":"&amp;$A98),BP!$5:$5,BG$4))</f>
        <v>0</v>
      </c>
      <c r="BH98" s="3">
        <f ca="1">IF(BH$5="",0,SUMIFS(INDIRECT($S$2&amp;$A98&amp;":"&amp;$A98),BP!$5:$5,BH$4))</f>
        <v>0</v>
      </c>
      <c r="BI98" s="3">
        <f ca="1">IF(BI$5="",0,SUMIFS(INDIRECT($S$2&amp;$A98&amp;":"&amp;$A98),BP!$5:$5,BI$4))</f>
        <v>0</v>
      </c>
      <c r="BJ98" s="3">
        <f>IF(BJ$5="",0,SUMIFS(BP!98:98,BP!$5:$5,BJ$4))</f>
        <v>0</v>
      </c>
      <c r="BK98" s="3">
        <f>IF(BK$5="",0,SUMIFS(BP!98:98,BP!$5:$5,BK$4))</f>
        <v>0</v>
      </c>
      <c r="BL98" s="3">
        <f>IF(BL$5="",0,SUMIFS(BP!98:98,BP!$5:$5,BL$4))</f>
        <v>0</v>
      </c>
      <c r="BM98" s="3">
        <f>IF(BM$5="",0,SUMIFS(BP!98:98,BP!$5:$5,BM$4))</f>
        <v>0</v>
      </c>
      <c r="BN98" s="3">
        <f>IF(BN$5="",0,SUMIFS(BP!98:98,BP!$5:$5,BN$4))</f>
        <v>0</v>
      </c>
      <c r="BO98" s="3">
        <f>IF(BO$5="",0,SUMIFS(BP!98:98,BP!$5:$5,BO$4))</f>
        <v>0</v>
      </c>
      <c r="BP98" s="3">
        <f>IF(BP$5="",0,SUMIFS(BP!98:98,BP!$5:$5,BP$4))</f>
        <v>0</v>
      </c>
      <c r="BQ98" s="3">
        <f>IF(BQ$5="",0,SUMIFS(BP!98:98,BP!$5:$5,BQ$4))</f>
        <v>0</v>
      </c>
      <c r="BR98" s="3">
        <f>IF(BR$5="",0,SUMIFS(BP!98:98,BP!$5:$5,BR$4))</f>
        <v>0</v>
      </c>
      <c r="BS98" s="3">
        <f>IF(BS$5="",0,SUMIFS(BP!98:98,BP!$5:$5,BS$4))</f>
        <v>0</v>
      </c>
      <c r="BT98" s="3">
        <f>IF(BT$5="",0,SUMIFS(BP!98:98,BP!$5:$5,BT$4))</f>
        <v>15</v>
      </c>
      <c r="BU98" s="3">
        <f>IF(BU$5="",0,SUMIFS(BP!98:98,BP!$5:$5,BU$4))</f>
        <v>0</v>
      </c>
      <c r="BV98" s="3">
        <f>IF(BV$5="",0,SUMIFS(BP!98:98,BP!$5:$5,BV$4))</f>
        <v>0</v>
      </c>
      <c r="BW98" s="3">
        <f>IF(BW$5="",0,SUMIFS(BP!98:98,BP!$5:$5,BW$4))</f>
        <v>0</v>
      </c>
      <c r="BX98" s="3">
        <f>IF(BX$5="",0,SUMIFS(BP!98:98,BP!$5:$5,BX$4))</f>
        <v>0</v>
      </c>
      <c r="BY98" s="3">
        <f>IF(BY$5="",0,SUMIFS(BP!98:98,BP!$5:$5,BY$4))</f>
        <v>0</v>
      </c>
      <c r="BZ98" s="3">
        <f>IF(BZ$5="",0,SUMIFS(BP!98:98,BP!$5:$5,BZ$4))</f>
        <v>0</v>
      </c>
      <c r="CA98" s="3">
        <f>IF(CA$5="",0,SUMIFS(BP!98:98,BP!$5:$5,CA$4))</f>
        <v>0</v>
      </c>
      <c r="CB98" s="3">
        <f>IF(CB$5="",0,SUMIFS(BP!98:98,BP!$5:$5,CB$4))</f>
        <v>0</v>
      </c>
      <c r="CC98" s="3">
        <f>IF(CC$5="",0,SUMIFS(BP!98:98,BP!$5:$5,CC$4))</f>
        <v>0</v>
      </c>
      <c r="CD98" s="3">
        <f>IF(CD$5="",0,SUMIFS(BP!98:98,BP!$5:$5,CD$4))</f>
        <v>0</v>
      </c>
      <c r="CE98" s="3">
        <f>IF(CE$5="",0,SUMIFS(BP!98:98,BP!$5:$5,CE$4))</f>
        <v>0</v>
      </c>
      <c r="CF98" s="3">
        <f>IF(CF$5="",0,SUMIFS(BP!98:98,BP!$5:$5,CF$4))</f>
        <v>0</v>
      </c>
      <c r="CG98" s="3">
        <f>IF(CG$5="",0,SUMIFS(BP!98:98,BP!$5:$5,CG$4))</f>
        <v>0</v>
      </c>
      <c r="CH98" s="3">
        <f>IF(CH$5="",0,SUMIFS(BP!98:98,BP!$5:$5,CH$4))</f>
        <v>0</v>
      </c>
      <c r="CI98" s="3">
        <f>IF(CI$5="",0,SUMIFS(BP!98:98,BP!$5:$5,CI$4))</f>
        <v>0</v>
      </c>
      <c r="CJ98" s="3">
        <f>IF(CJ$5="",0,SUMIFS(BP!98:98,BP!$5:$5,CJ$4))</f>
        <v>0</v>
      </c>
      <c r="CK98" s="3">
        <f>IF(CK$5="",0,SUMIFS(BP!98:98,BP!$5:$5,CK$4))</f>
        <v>0</v>
      </c>
      <c r="CL98" s="3">
        <f>IF(CL$5="",0,SUMIFS(BP!98:98,BP!$5:$5,CL$4))</f>
        <v>0</v>
      </c>
      <c r="CM98" s="3">
        <f>IF(CM$5="",0,SUMIFS(BP!98:98,BP!$5:$5,CM$4))</f>
        <v>0</v>
      </c>
      <c r="CN98" s="3">
        <f>IF(CN$5="",0,SUMIFS(BP!98:98,BP!$5:$5,CN$4))</f>
        <v>0</v>
      </c>
      <c r="CO98" s="3">
        <f>IF(CO$5="",0,SUMIFS(BP!98:98,BP!$5:$5,CO$4))</f>
        <v>0</v>
      </c>
      <c r="CP98" s="3">
        <f>IF(CP$5="",0,SUMIFS(BP!98:98,BP!$5:$5,CP$4))</f>
        <v>0</v>
      </c>
      <c r="CQ98" s="3">
        <f>IF(CQ$5="",0,SUMIFS(BP!98:98,BP!$5:$5,CQ$4))</f>
        <v>0</v>
      </c>
      <c r="CR98" s="3">
        <f>IF(CR$5="",0,SUMIFS(BP!98:98,BP!$5:$5,CR$4))</f>
        <v>0</v>
      </c>
      <c r="CS98" s="3">
        <f>IF(CS$5="",0,SUMIFS(BP!98:98,BP!$5:$5,CS$4))</f>
        <v>0</v>
      </c>
      <c r="CT98" s="3">
        <f>IF(CT$5="",0,SUMIFS(BP!98:98,BP!$5:$5,CT$4))</f>
        <v>0</v>
      </c>
    </row>
    <row r="99" spans="1:98" s="2" customFormat="1" ht="10.199999999999999" x14ac:dyDescent="0.2">
      <c r="A99" s="11">
        <f>ROW()</f>
        <v>99</v>
      </c>
      <c r="E99" s="15"/>
      <c r="W99" s="5"/>
      <c r="Z99" s="3">
        <f ca="1">IF(Z$5="",0,SUMIFS(INDIRECT($S$2&amp;$A99&amp;":"&amp;$A99),BP!$5:$5,Z$4))</f>
        <v>0</v>
      </c>
      <c r="AA99" s="3">
        <f ca="1">IF(AA$5="",0,SUMIFS(INDIRECT($S$2&amp;$A99&amp;":"&amp;$A99),BP!$5:$5,AA$4))</f>
        <v>0</v>
      </c>
      <c r="AB99" s="3">
        <f ca="1">IF(AB$5="",0,SUMIFS(INDIRECT($S$2&amp;$A99&amp;":"&amp;$A99),BP!$5:$5,AB$4))</f>
        <v>0</v>
      </c>
      <c r="AC99" s="3">
        <f ca="1">IF(AC$5="",0,SUMIFS(INDIRECT($S$2&amp;$A99&amp;":"&amp;$A99),BP!$5:$5,AC$4))</f>
        <v>0</v>
      </c>
      <c r="AD99" s="3">
        <f ca="1">IF(AD$5="",0,SUMIFS(INDIRECT($S$2&amp;$A99&amp;":"&amp;$A99),BP!$5:$5,AD$4))</f>
        <v>0</v>
      </c>
      <c r="AE99" s="3">
        <f ca="1">IF(AE$5="",0,SUMIFS(INDIRECT($S$2&amp;$A99&amp;":"&amp;$A99),BP!$5:$5,AE$4))</f>
        <v>0</v>
      </c>
      <c r="AF99" s="3">
        <f ca="1">IF(AF$5="",0,SUMIFS(INDIRECT($S$2&amp;$A99&amp;":"&amp;$A99),BP!$5:$5,AF$4))</f>
        <v>0</v>
      </c>
      <c r="AG99" s="3">
        <f ca="1">IF(AG$5="",0,SUMIFS(INDIRECT($S$2&amp;$A99&amp;":"&amp;$A99),BP!$5:$5,AG$4))</f>
        <v>0</v>
      </c>
      <c r="AH99" s="3">
        <f ca="1">IF(AH$5="",0,SUMIFS(INDIRECT($S$2&amp;$A99&amp;":"&amp;$A99),BP!$5:$5,AH$4))</f>
        <v>0</v>
      </c>
      <c r="AI99" s="3">
        <f ca="1">IF(AI$5="",0,SUMIFS(INDIRECT($S$2&amp;$A99&amp;":"&amp;$A99),BP!$5:$5,AI$4))</f>
        <v>0</v>
      </c>
      <c r="AJ99" s="3">
        <f ca="1">IF(AJ$5="",0,SUMIFS(INDIRECT($S$2&amp;$A99&amp;":"&amp;$A99),BP!$5:$5,AJ$4))</f>
        <v>0</v>
      </c>
      <c r="AK99" s="3">
        <f ca="1">IF(AK$5="",0,SUMIFS(INDIRECT($S$2&amp;$A99&amp;":"&amp;$A99),BP!$5:$5,AK$4))</f>
        <v>0</v>
      </c>
      <c r="AL99" s="3">
        <f ca="1">IF(AL$5="",0,SUMIFS(INDIRECT($S$2&amp;$A99&amp;":"&amp;$A99),BP!$5:$5,AL$4))</f>
        <v>0</v>
      </c>
      <c r="AM99" s="3">
        <f ca="1">IF(AM$5="",0,SUMIFS(INDIRECT($S$2&amp;$A99&amp;":"&amp;$A99),BP!$5:$5,AM$4))</f>
        <v>0</v>
      </c>
      <c r="AN99" s="3">
        <f ca="1">IF(AN$5="",0,SUMIFS(INDIRECT($S$2&amp;$A99&amp;":"&amp;$A99),BP!$5:$5,AN$4))</f>
        <v>0</v>
      </c>
      <c r="AO99" s="3">
        <f ca="1">IF(AO$5="",0,SUMIFS(INDIRECT($S$2&amp;$A99&amp;":"&amp;$A99),BP!$5:$5,AO$4))</f>
        <v>0</v>
      </c>
      <c r="AP99" s="3">
        <f ca="1">IF(AP$5="",0,SUMIFS(INDIRECT($S$2&amp;$A99&amp;":"&amp;$A99),BP!$5:$5,AP$4))</f>
        <v>0</v>
      </c>
      <c r="AQ99" s="3">
        <f ca="1">IF(AQ$5="",0,SUMIFS(INDIRECT($S$2&amp;$A99&amp;":"&amp;$A99),BP!$5:$5,AQ$4))</f>
        <v>0</v>
      </c>
      <c r="AR99" s="3">
        <f ca="1">IF(AR$5="",0,SUMIFS(INDIRECT($S$2&amp;$A99&amp;":"&amp;$A99),BP!$5:$5,AR$4))</f>
        <v>0</v>
      </c>
      <c r="AS99" s="3">
        <f ca="1">IF(AS$5="",0,SUMIFS(INDIRECT($S$2&amp;$A99&amp;":"&amp;$A99),BP!$5:$5,AS$4))</f>
        <v>0</v>
      </c>
      <c r="AT99" s="3">
        <f ca="1">IF(AT$5="",0,SUMIFS(INDIRECT($S$2&amp;$A99&amp;":"&amp;$A99),BP!$5:$5,AT$4))</f>
        <v>0</v>
      </c>
      <c r="AU99" s="3">
        <f ca="1">IF(AU$5="",0,SUMIFS(INDIRECT($S$2&amp;$A99&amp;":"&amp;$A99),BP!$5:$5,AU$4))</f>
        <v>0</v>
      </c>
      <c r="AV99" s="3">
        <f ca="1">IF(AV$5="",0,SUMIFS(INDIRECT($S$2&amp;$A99&amp;":"&amp;$A99),BP!$5:$5,AV$4))</f>
        <v>0</v>
      </c>
      <c r="AW99" s="3">
        <f ca="1">IF(AW$5="",0,SUMIFS(INDIRECT($S$2&amp;$A99&amp;":"&amp;$A99),BP!$5:$5,AW$4))</f>
        <v>0</v>
      </c>
      <c r="AX99" s="3">
        <f ca="1">IF(AX$5="",0,SUMIFS(INDIRECT($S$2&amp;$A99&amp;":"&amp;$A99),BP!$5:$5,AX$4))</f>
        <v>0</v>
      </c>
      <c r="AY99" s="3">
        <f ca="1">IF(AY$5="",0,SUMIFS(INDIRECT($S$2&amp;$A99&amp;":"&amp;$A99),BP!$5:$5,AY$4))</f>
        <v>0</v>
      </c>
      <c r="AZ99" s="3">
        <f ca="1">IF(AZ$5="",0,SUMIFS(INDIRECT($S$2&amp;$A99&amp;":"&amp;$A99),BP!$5:$5,AZ$4))</f>
        <v>0</v>
      </c>
      <c r="BA99" s="3">
        <f ca="1">IF(BA$5="",0,SUMIFS(INDIRECT($S$2&amp;$A99&amp;":"&amp;$A99),BP!$5:$5,BA$4))</f>
        <v>0</v>
      </c>
      <c r="BB99" s="3">
        <f ca="1">IF(BB$5="",0,SUMIFS(INDIRECT($S$2&amp;$A99&amp;":"&amp;$A99),BP!$5:$5,BB$4))</f>
        <v>0</v>
      </c>
      <c r="BC99" s="3">
        <f ca="1">IF(BC$5="",0,SUMIFS(INDIRECT($S$2&amp;$A99&amp;":"&amp;$A99),BP!$5:$5,BC$4))</f>
        <v>0</v>
      </c>
      <c r="BD99" s="3">
        <f ca="1">IF(BD$5="",0,SUMIFS(INDIRECT($S$2&amp;$A99&amp;":"&amp;$A99),BP!$5:$5,BD$4))</f>
        <v>0</v>
      </c>
      <c r="BE99" s="3">
        <f ca="1">IF(BE$5="",0,SUMIFS(INDIRECT($S$2&amp;$A99&amp;":"&amp;$A99),BP!$5:$5,BE$4))</f>
        <v>0</v>
      </c>
      <c r="BF99" s="3">
        <f ca="1">IF(BF$5="",0,SUMIFS(INDIRECT($S$2&amp;$A99&amp;":"&amp;$A99),BP!$5:$5,BF$4))</f>
        <v>0</v>
      </c>
      <c r="BG99" s="3">
        <f ca="1">IF(BG$5="",0,SUMIFS(INDIRECT($S$2&amp;$A99&amp;":"&amp;$A99),BP!$5:$5,BG$4))</f>
        <v>0</v>
      </c>
      <c r="BH99" s="3">
        <f ca="1">IF(BH$5="",0,SUMIFS(INDIRECT($S$2&amp;$A99&amp;":"&amp;$A99),BP!$5:$5,BH$4))</f>
        <v>0</v>
      </c>
      <c r="BI99" s="3">
        <f ca="1">IF(BI$5="",0,SUMIFS(INDIRECT($S$2&amp;$A99&amp;":"&amp;$A99),BP!$5:$5,BI$4))</f>
        <v>0</v>
      </c>
      <c r="BJ99" s="3">
        <f>IF(BJ$5="",0,SUMIFS(BP!99:99,BP!$5:$5,BJ$4))</f>
        <v>0</v>
      </c>
      <c r="BK99" s="3">
        <f>IF(BK$5="",0,SUMIFS(BP!99:99,BP!$5:$5,BK$4))</f>
        <v>0</v>
      </c>
      <c r="BL99" s="3">
        <f>IF(BL$5="",0,SUMIFS(BP!99:99,BP!$5:$5,BL$4))</f>
        <v>0</v>
      </c>
      <c r="BM99" s="3">
        <f>IF(BM$5="",0,SUMIFS(BP!99:99,BP!$5:$5,BM$4))</f>
        <v>0</v>
      </c>
      <c r="BN99" s="3">
        <f>IF(BN$5="",0,SUMIFS(BP!99:99,BP!$5:$5,BN$4))</f>
        <v>0</v>
      </c>
      <c r="BO99" s="3">
        <f>IF(BO$5="",0,SUMIFS(BP!99:99,BP!$5:$5,BO$4))</f>
        <v>0</v>
      </c>
      <c r="BP99" s="3">
        <f>IF(BP$5="",0,SUMIFS(BP!99:99,BP!$5:$5,BP$4))</f>
        <v>0</v>
      </c>
      <c r="BQ99" s="3">
        <f>IF(BQ$5="",0,SUMIFS(BP!99:99,BP!$5:$5,BQ$4))</f>
        <v>0</v>
      </c>
      <c r="BR99" s="3">
        <f>IF(BR$5="",0,SUMIFS(BP!99:99,BP!$5:$5,BR$4))</f>
        <v>0</v>
      </c>
      <c r="BS99" s="3">
        <f>IF(BS$5="",0,SUMIFS(BP!99:99,BP!$5:$5,BS$4))</f>
        <v>0</v>
      </c>
      <c r="BT99" s="3">
        <f>IF(BT$5="",0,SUMIFS(BP!99:99,BP!$5:$5,BT$4))</f>
        <v>0</v>
      </c>
      <c r="BU99" s="3">
        <f>IF(BU$5="",0,SUMIFS(BP!99:99,BP!$5:$5,BU$4))</f>
        <v>0</v>
      </c>
      <c r="BV99" s="3">
        <f>IF(BV$5="",0,SUMIFS(BP!99:99,BP!$5:$5,BV$4))</f>
        <v>0</v>
      </c>
      <c r="BW99" s="3">
        <f>IF(BW$5="",0,SUMIFS(BP!99:99,BP!$5:$5,BW$4))</f>
        <v>0</v>
      </c>
      <c r="BX99" s="3">
        <f>IF(BX$5="",0,SUMIFS(BP!99:99,BP!$5:$5,BX$4))</f>
        <v>0</v>
      </c>
      <c r="BY99" s="3">
        <f>IF(BY$5="",0,SUMIFS(BP!99:99,BP!$5:$5,BY$4))</f>
        <v>0</v>
      </c>
      <c r="BZ99" s="3">
        <f>IF(BZ$5="",0,SUMIFS(BP!99:99,BP!$5:$5,BZ$4))</f>
        <v>0</v>
      </c>
      <c r="CA99" s="3">
        <f>IF(CA$5="",0,SUMIFS(BP!99:99,BP!$5:$5,CA$4))</f>
        <v>0</v>
      </c>
      <c r="CB99" s="3">
        <f>IF(CB$5="",0,SUMIFS(BP!99:99,BP!$5:$5,CB$4))</f>
        <v>0</v>
      </c>
      <c r="CC99" s="3">
        <f>IF(CC$5="",0,SUMIFS(BP!99:99,BP!$5:$5,CC$4))</f>
        <v>0</v>
      </c>
      <c r="CD99" s="3">
        <f>IF(CD$5="",0,SUMIFS(BP!99:99,BP!$5:$5,CD$4))</f>
        <v>0</v>
      </c>
      <c r="CE99" s="3">
        <f>IF(CE$5="",0,SUMIFS(BP!99:99,BP!$5:$5,CE$4))</f>
        <v>0</v>
      </c>
      <c r="CF99" s="3">
        <f>IF(CF$5="",0,SUMIFS(BP!99:99,BP!$5:$5,CF$4))</f>
        <v>0</v>
      </c>
      <c r="CG99" s="3">
        <f>IF(CG$5="",0,SUMIFS(BP!99:99,BP!$5:$5,CG$4))</f>
        <v>0</v>
      </c>
      <c r="CH99" s="3">
        <f>IF(CH$5="",0,SUMIFS(BP!99:99,BP!$5:$5,CH$4))</f>
        <v>0</v>
      </c>
      <c r="CI99" s="3">
        <f>IF(CI$5="",0,SUMIFS(BP!99:99,BP!$5:$5,CI$4))</f>
        <v>0</v>
      </c>
      <c r="CJ99" s="3">
        <f>IF(CJ$5="",0,SUMIFS(BP!99:99,BP!$5:$5,CJ$4))</f>
        <v>0</v>
      </c>
      <c r="CK99" s="3">
        <f>IF(CK$5="",0,SUMIFS(BP!99:99,BP!$5:$5,CK$4))</f>
        <v>0</v>
      </c>
      <c r="CL99" s="3">
        <f>IF(CL$5="",0,SUMIFS(BP!99:99,BP!$5:$5,CL$4))</f>
        <v>0</v>
      </c>
      <c r="CM99" s="3">
        <f>IF(CM$5="",0,SUMIFS(BP!99:99,BP!$5:$5,CM$4))</f>
        <v>0</v>
      </c>
      <c r="CN99" s="3">
        <f>IF(CN$5="",0,SUMIFS(BP!99:99,BP!$5:$5,CN$4))</f>
        <v>0</v>
      </c>
      <c r="CO99" s="3">
        <f>IF(CO$5="",0,SUMIFS(BP!99:99,BP!$5:$5,CO$4))</f>
        <v>0</v>
      </c>
      <c r="CP99" s="3">
        <f>IF(CP$5="",0,SUMIFS(BP!99:99,BP!$5:$5,CP$4))</f>
        <v>0</v>
      </c>
      <c r="CQ99" s="3">
        <f>IF(CQ$5="",0,SUMIFS(BP!99:99,BP!$5:$5,CQ$4))</f>
        <v>0</v>
      </c>
      <c r="CR99" s="3">
        <f>IF(CR$5="",0,SUMIFS(BP!99:99,BP!$5:$5,CR$4))</f>
        <v>0</v>
      </c>
      <c r="CS99" s="3">
        <f>IF(CS$5="",0,SUMIFS(BP!99:99,BP!$5:$5,CS$4))</f>
        <v>0</v>
      </c>
      <c r="CT99" s="3">
        <f>IF(CT$5="",0,SUMIFS(BP!99:99,BP!$5:$5,CT$4))</f>
        <v>0</v>
      </c>
    </row>
    <row r="100" spans="1:98" s="2" customFormat="1" ht="10.199999999999999" x14ac:dyDescent="0.2">
      <c r="A100" s="11">
        <f>ROW()</f>
        <v>100</v>
      </c>
      <c r="E100" s="15"/>
      <c r="W100" s="5"/>
      <c r="Z100" s="3">
        <f ca="1">IF(Z$5="",0,SUMIFS(INDIRECT($S$2&amp;$A100&amp;":"&amp;$A100),BP!$5:$5,Z$4))</f>
        <v>0</v>
      </c>
      <c r="AA100" s="3">
        <f ca="1">IF(AA$5="",0,SUMIFS(INDIRECT($S$2&amp;$A100&amp;":"&amp;$A100),BP!$5:$5,AA$4))</f>
        <v>0</v>
      </c>
      <c r="AB100" s="3">
        <f ca="1">IF(AB$5="",0,SUMIFS(INDIRECT($S$2&amp;$A100&amp;":"&amp;$A100),BP!$5:$5,AB$4))</f>
        <v>0</v>
      </c>
      <c r="AC100" s="3">
        <f ca="1">IF(AC$5="",0,SUMIFS(INDIRECT($S$2&amp;$A100&amp;":"&amp;$A100),BP!$5:$5,AC$4))</f>
        <v>0</v>
      </c>
      <c r="AD100" s="3">
        <f ca="1">IF(AD$5="",0,SUMIFS(INDIRECT($S$2&amp;$A100&amp;":"&amp;$A100),BP!$5:$5,AD$4))</f>
        <v>0</v>
      </c>
      <c r="AE100" s="3">
        <f ca="1">IF(AE$5="",0,SUMIFS(INDIRECT($S$2&amp;$A100&amp;":"&amp;$A100),BP!$5:$5,AE$4))</f>
        <v>0</v>
      </c>
      <c r="AF100" s="3">
        <f ca="1">IF(AF$5="",0,SUMIFS(INDIRECT($S$2&amp;$A100&amp;":"&amp;$A100),BP!$5:$5,AF$4))</f>
        <v>0</v>
      </c>
      <c r="AG100" s="3">
        <f ca="1">IF(AG$5="",0,SUMIFS(INDIRECT($S$2&amp;$A100&amp;":"&amp;$A100),BP!$5:$5,AG$4))</f>
        <v>0</v>
      </c>
      <c r="AH100" s="3">
        <f ca="1">IF(AH$5="",0,SUMIFS(INDIRECT($S$2&amp;$A100&amp;":"&amp;$A100),BP!$5:$5,AH$4))</f>
        <v>0</v>
      </c>
      <c r="AI100" s="3">
        <f ca="1">IF(AI$5="",0,SUMIFS(INDIRECT($S$2&amp;$A100&amp;":"&amp;$A100),BP!$5:$5,AI$4))</f>
        <v>0</v>
      </c>
      <c r="AJ100" s="3">
        <f ca="1">IF(AJ$5="",0,SUMIFS(INDIRECT($S$2&amp;$A100&amp;":"&amp;$A100),BP!$5:$5,AJ$4))</f>
        <v>0</v>
      </c>
      <c r="AK100" s="3">
        <f ca="1">IF(AK$5="",0,SUMIFS(INDIRECT($S$2&amp;$A100&amp;":"&amp;$A100),BP!$5:$5,AK$4))</f>
        <v>0</v>
      </c>
      <c r="AL100" s="3">
        <f ca="1">IF(AL$5="",0,SUMIFS(INDIRECT($S$2&amp;$A100&amp;":"&amp;$A100),BP!$5:$5,AL$4))</f>
        <v>0</v>
      </c>
      <c r="AM100" s="3">
        <f ca="1">IF(AM$5="",0,SUMIFS(INDIRECT($S$2&amp;$A100&amp;":"&amp;$A100),BP!$5:$5,AM$4))</f>
        <v>0</v>
      </c>
      <c r="AN100" s="3">
        <f ca="1">IF(AN$5="",0,SUMIFS(INDIRECT($S$2&amp;$A100&amp;":"&amp;$A100),BP!$5:$5,AN$4))</f>
        <v>0</v>
      </c>
      <c r="AO100" s="3">
        <f ca="1">IF(AO$5="",0,SUMIFS(INDIRECT($S$2&amp;$A100&amp;":"&amp;$A100),BP!$5:$5,AO$4))</f>
        <v>0</v>
      </c>
      <c r="AP100" s="3">
        <f ca="1">IF(AP$5="",0,SUMIFS(INDIRECT($S$2&amp;$A100&amp;":"&amp;$A100),BP!$5:$5,AP$4))</f>
        <v>0</v>
      </c>
      <c r="AQ100" s="3">
        <f ca="1">IF(AQ$5="",0,SUMIFS(INDIRECT($S$2&amp;$A100&amp;":"&amp;$A100),BP!$5:$5,AQ$4))</f>
        <v>0</v>
      </c>
      <c r="AR100" s="3">
        <f ca="1">IF(AR$5="",0,SUMIFS(INDIRECT($S$2&amp;$A100&amp;":"&amp;$A100),BP!$5:$5,AR$4))</f>
        <v>0</v>
      </c>
      <c r="AS100" s="3">
        <f ca="1">IF(AS$5="",0,SUMIFS(INDIRECT($S$2&amp;$A100&amp;":"&amp;$A100),BP!$5:$5,AS$4))</f>
        <v>0</v>
      </c>
      <c r="AT100" s="3">
        <f ca="1">IF(AT$5="",0,SUMIFS(INDIRECT($S$2&amp;$A100&amp;":"&amp;$A100),BP!$5:$5,AT$4))</f>
        <v>0</v>
      </c>
      <c r="AU100" s="3">
        <f ca="1">IF(AU$5="",0,SUMIFS(INDIRECT($S$2&amp;$A100&amp;":"&amp;$A100),BP!$5:$5,AU$4))</f>
        <v>0</v>
      </c>
      <c r="AV100" s="3">
        <f ca="1">IF(AV$5="",0,SUMIFS(INDIRECT($S$2&amp;$A100&amp;":"&amp;$A100),BP!$5:$5,AV$4))</f>
        <v>0</v>
      </c>
      <c r="AW100" s="3">
        <f ca="1">IF(AW$5="",0,SUMIFS(INDIRECT($S$2&amp;$A100&amp;":"&amp;$A100),BP!$5:$5,AW$4))</f>
        <v>0</v>
      </c>
      <c r="AX100" s="3">
        <f ca="1">IF(AX$5="",0,SUMIFS(INDIRECT($S$2&amp;$A100&amp;":"&amp;$A100),BP!$5:$5,AX$4))</f>
        <v>0</v>
      </c>
      <c r="AY100" s="3">
        <f ca="1">IF(AY$5="",0,SUMIFS(INDIRECT($S$2&amp;$A100&amp;":"&amp;$A100),BP!$5:$5,AY$4))</f>
        <v>0</v>
      </c>
      <c r="AZ100" s="3">
        <f ca="1">IF(AZ$5="",0,SUMIFS(INDIRECT($S$2&amp;$A100&amp;":"&amp;$A100),BP!$5:$5,AZ$4))</f>
        <v>0</v>
      </c>
      <c r="BA100" s="3">
        <f ca="1">IF(BA$5="",0,SUMIFS(INDIRECT($S$2&amp;$A100&amp;":"&amp;$A100),BP!$5:$5,BA$4))</f>
        <v>0</v>
      </c>
      <c r="BB100" s="3">
        <f ca="1">IF(BB$5="",0,SUMIFS(INDIRECT($S$2&amp;$A100&amp;":"&amp;$A100),BP!$5:$5,BB$4))</f>
        <v>0</v>
      </c>
      <c r="BC100" s="3">
        <f ca="1">IF(BC$5="",0,SUMIFS(INDIRECT($S$2&amp;$A100&amp;":"&amp;$A100),BP!$5:$5,BC$4))</f>
        <v>0</v>
      </c>
      <c r="BD100" s="3">
        <f ca="1">IF(BD$5="",0,SUMIFS(INDIRECT($S$2&amp;$A100&amp;":"&amp;$A100),BP!$5:$5,BD$4))</f>
        <v>0</v>
      </c>
      <c r="BE100" s="3">
        <f ca="1">IF(BE$5="",0,SUMIFS(INDIRECT($S$2&amp;$A100&amp;":"&amp;$A100),BP!$5:$5,BE$4))</f>
        <v>0</v>
      </c>
      <c r="BF100" s="3">
        <f ca="1">IF(BF$5="",0,SUMIFS(INDIRECT($S$2&amp;$A100&amp;":"&amp;$A100),BP!$5:$5,BF$4))</f>
        <v>0</v>
      </c>
      <c r="BG100" s="3">
        <f ca="1">IF(BG$5="",0,SUMIFS(INDIRECT($S$2&amp;$A100&amp;":"&amp;$A100),BP!$5:$5,BG$4))</f>
        <v>0</v>
      </c>
      <c r="BH100" s="3">
        <f ca="1">IF(BH$5="",0,SUMIFS(INDIRECT($S$2&amp;$A100&amp;":"&amp;$A100),BP!$5:$5,BH$4))</f>
        <v>0</v>
      </c>
      <c r="BI100" s="3">
        <f ca="1">IF(BI$5="",0,SUMIFS(INDIRECT($S$2&amp;$A100&amp;":"&amp;$A100),BP!$5:$5,BI$4))</f>
        <v>0</v>
      </c>
      <c r="BJ100" s="3">
        <f>IF(BJ$5="",0,SUMIFS(BP!100:100,BP!$5:$5,BJ$4))</f>
        <v>0</v>
      </c>
      <c r="BK100" s="3">
        <f>IF(BK$5="",0,SUMIFS(BP!100:100,BP!$5:$5,BK$4))</f>
        <v>0</v>
      </c>
      <c r="BL100" s="3">
        <f>IF(BL$5="",0,SUMIFS(BP!100:100,BP!$5:$5,BL$4))</f>
        <v>0</v>
      </c>
      <c r="BM100" s="3">
        <f>IF(BM$5="",0,SUMIFS(BP!100:100,BP!$5:$5,BM$4))</f>
        <v>0</v>
      </c>
      <c r="BN100" s="3">
        <f>IF(BN$5="",0,SUMIFS(BP!100:100,BP!$5:$5,BN$4))</f>
        <v>0</v>
      </c>
      <c r="BO100" s="3">
        <f>IF(BO$5="",0,SUMIFS(BP!100:100,BP!$5:$5,BO$4))</f>
        <v>0</v>
      </c>
      <c r="BP100" s="3">
        <f>IF(BP$5="",0,SUMIFS(BP!100:100,BP!$5:$5,BP$4))</f>
        <v>0</v>
      </c>
      <c r="BQ100" s="3">
        <f>IF(BQ$5="",0,SUMIFS(BP!100:100,BP!$5:$5,BQ$4))</f>
        <v>0</v>
      </c>
      <c r="BR100" s="3">
        <f>IF(BR$5="",0,SUMIFS(BP!100:100,BP!$5:$5,BR$4))</f>
        <v>0</v>
      </c>
      <c r="BS100" s="3">
        <f>IF(BS$5="",0,SUMIFS(BP!100:100,BP!$5:$5,BS$4))</f>
        <v>0</v>
      </c>
      <c r="BT100" s="3">
        <f>IF(BT$5="",0,SUMIFS(BP!100:100,BP!$5:$5,BT$4))</f>
        <v>4.5</v>
      </c>
      <c r="BU100" s="3">
        <f>IF(BU$5="",0,SUMIFS(BP!100:100,BP!$5:$5,BU$4))</f>
        <v>0</v>
      </c>
      <c r="BV100" s="3">
        <f>IF(BV$5="",0,SUMIFS(BP!100:100,BP!$5:$5,BV$4))</f>
        <v>0</v>
      </c>
      <c r="BW100" s="3">
        <f>IF(BW$5="",0,SUMIFS(BP!100:100,BP!$5:$5,BW$4))</f>
        <v>0</v>
      </c>
      <c r="BX100" s="3">
        <f>IF(BX$5="",0,SUMIFS(BP!100:100,BP!$5:$5,BX$4))</f>
        <v>0</v>
      </c>
      <c r="BY100" s="3">
        <f>IF(BY$5="",0,SUMIFS(BP!100:100,BP!$5:$5,BY$4))</f>
        <v>0</v>
      </c>
      <c r="BZ100" s="3">
        <f>IF(BZ$5="",0,SUMIFS(BP!100:100,BP!$5:$5,BZ$4))</f>
        <v>0</v>
      </c>
      <c r="CA100" s="3">
        <f>IF(CA$5="",0,SUMIFS(BP!100:100,BP!$5:$5,CA$4))</f>
        <v>0</v>
      </c>
      <c r="CB100" s="3">
        <f>IF(CB$5="",0,SUMIFS(BP!100:100,BP!$5:$5,CB$4))</f>
        <v>0</v>
      </c>
      <c r="CC100" s="3">
        <f>IF(CC$5="",0,SUMIFS(BP!100:100,BP!$5:$5,CC$4))</f>
        <v>0</v>
      </c>
      <c r="CD100" s="3">
        <f>IF(CD$5="",0,SUMIFS(BP!100:100,BP!$5:$5,CD$4))</f>
        <v>0</v>
      </c>
      <c r="CE100" s="3">
        <f>IF(CE$5="",0,SUMIFS(BP!100:100,BP!$5:$5,CE$4))</f>
        <v>0</v>
      </c>
      <c r="CF100" s="3">
        <f>IF(CF$5="",0,SUMIFS(BP!100:100,BP!$5:$5,CF$4))</f>
        <v>0</v>
      </c>
      <c r="CG100" s="3">
        <f>IF(CG$5="",0,SUMIFS(BP!100:100,BP!$5:$5,CG$4))</f>
        <v>0</v>
      </c>
      <c r="CH100" s="3">
        <f>IF(CH$5="",0,SUMIFS(BP!100:100,BP!$5:$5,CH$4))</f>
        <v>0</v>
      </c>
      <c r="CI100" s="3">
        <f>IF(CI$5="",0,SUMIFS(BP!100:100,BP!$5:$5,CI$4))</f>
        <v>0</v>
      </c>
      <c r="CJ100" s="3">
        <f>IF(CJ$5="",0,SUMIFS(BP!100:100,BP!$5:$5,CJ$4))</f>
        <v>0</v>
      </c>
      <c r="CK100" s="3">
        <f>IF(CK$5="",0,SUMIFS(BP!100:100,BP!$5:$5,CK$4))</f>
        <v>0</v>
      </c>
      <c r="CL100" s="3">
        <f>IF(CL$5="",0,SUMIFS(BP!100:100,BP!$5:$5,CL$4))</f>
        <v>0</v>
      </c>
      <c r="CM100" s="3">
        <f>IF(CM$5="",0,SUMIFS(BP!100:100,BP!$5:$5,CM$4))</f>
        <v>0</v>
      </c>
      <c r="CN100" s="3">
        <f>IF(CN$5="",0,SUMIFS(BP!100:100,BP!$5:$5,CN$4))</f>
        <v>0</v>
      </c>
      <c r="CO100" s="3">
        <f>IF(CO$5="",0,SUMIFS(BP!100:100,BP!$5:$5,CO$4))</f>
        <v>0</v>
      </c>
      <c r="CP100" s="3">
        <f>IF(CP$5="",0,SUMIFS(BP!100:100,BP!$5:$5,CP$4))</f>
        <v>0</v>
      </c>
      <c r="CQ100" s="3">
        <f>IF(CQ$5="",0,SUMIFS(BP!100:100,BP!$5:$5,CQ$4))</f>
        <v>0</v>
      </c>
      <c r="CR100" s="3">
        <f>IF(CR$5="",0,SUMIFS(BP!100:100,BP!$5:$5,CR$4))</f>
        <v>0</v>
      </c>
      <c r="CS100" s="3">
        <f>IF(CS$5="",0,SUMIFS(BP!100:100,BP!$5:$5,CS$4))</f>
        <v>0</v>
      </c>
      <c r="CT100" s="3">
        <f>IF(CT$5="",0,SUMIFS(BP!100:100,BP!$5:$5,CT$4))</f>
        <v>0</v>
      </c>
    </row>
    <row r="101" spans="1:98" s="2" customFormat="1" ht="10.199999999999999" x14ac:dyDescent="0.2">
      <c r="A101" s="11">
        <f>ROW()</f>
        <v>101</v>
      </c>
      <c r="E101" s="15"/>
      <c r="W101" s="5"/>
      <c r="Z101" s="3">
        <f ca="1">IF(Z$5="",0,SUMIFS(INDIRECT($S$2&amp;$A101&amp;":"&amp;$A101),BP!$5:$5,Z$4))</f>
        <v>0</v>
      </c>
      <c r="AA101" s="3">
        <f ca="1">IF(AA$5="",0,SUMIFS(INDIRECT($S$2&amp;$A101&amp;":"&amp;$A101),BP!$5:$5,AA$4))</f>
        <v>0</v>
      </c>
      <c r="AB101" s="3">
        <f ca="1">IF(AB$5="",0,SUMIFS(INDIRECT($S$2&amp;$A101&amp;":"&amp;$A101),BP!$5:$5,AB$4))</f>
        <v>0</v>
      </c>
      <c r="AC101" s="3">
        <f ca="1">IF(AC$5="",0,SUMIFS(INDIRECT($S$2&amp;$A101&amp;":"&amp;$A101),BP!$5:$5,AC$4))</f>
        <v>0</v>
      </c>
      <c r="AD101" s="3">
        <f ca="1">IF(AD$5="",0,SUMIFS(INDIRECT($S$2&amp;$A101&amp;":"&amp;$A101),BP!$5:$5,AD$4))</f>
        <v>0</v>
      </c>
      <c r="AE101" s="3">
        <f ca="1">IF(AE$5="",0,SUMIFS(INDIRECT($S$2&amp;$A101&amp;":"&amp;$A101),BP!$5:$5,AE$4))</f>
        <v>0</v>
      </c>
      <c r="AF101" s="3">
        <f ca="1">IF(AF$5="",0,SUMIFS(INDIRECT($S$2&amp;$A101&amp;":"&amp;$A101),BP!$5:$5,AF$4))</f>
        <v>0</v>
      </c>
      <c r="AG101" s="3">
        <f ca="1">IF(AG$5="",0,SUMIFS(INDIRECT($S$2&amp;$A101&amp;":"&amp;$A101),BP!$5:$5,AG$4))</f>
        <v>0</v>
      </c>
      <c r="AH101" s="3">
        <f ca="1">IF(AH$5="",0,SUMIFS(INDIRECT($S$2&amp;$A101&amp;":"&amp;$A101),BP!$5:$5,AH$4))</f>
        <v>0</v>
      </c>
      <c r="AI101" s="3">
        <f ca="1">IF(AI$5="",0,SUMIFS(INDIRECT($S$2&amp;$A101&amp;":"&amp;$A101),BP!$5:$5,AI$4))</f>
        <v>0</v>
      </c>
      <c r="AJ101" s="3">
        <f ca="1">IF(AJ$5="",0,SUMIFS(INDIRECT($S$2&amp;$A101&amp;":"&amp;$A101),BP!$5:$5,AJ$4))</f>
        <v>0</v>
      </c>
      <c r="AK101" s="3">
        <f ca="1">IF(AK$5="",0,SUMIFS(INDIRECT($S$2&amp;$A101&amp;":"&amp;$A101),BP!$5:$5,AK$4))</f>
        <v>0</v>
      </c>
      <c r="AL101" s="3">
        <f ca="1">IF(AL$5="",0,SUMIFS(INDIRECT($S$2&amp;$A101&amp;":"&amp;$A101),BP!$5:$5,AL$4))</f>
        <v>0</v>
      </c>
      <c r="AM101" s="3">
        <f ca="1">IF(AM$5="",0,SUMIFS(INDIRECT($S$2&amp;$A101&amp;":"&amp;$A101),BP!$5:$5,AM$4))</f>
        <v>0</v>
      </c>
      <c r="AN101" s="3">
        <f ca="1">IF(AN$5="",0,SUMIFS(INDIRECT($S$2&amp;$A101&amp;":"&amp;$A101),BP!$5:$5,AN$4))</f>
        <v>0</v>
      </c>
      <c r="AO101" s="3">
        <f ca="1">IF(AO$5="",0,SUMIFS(INDIRECT($S$2&amp;$A101&amp;":"&amp;$A101),BP!$5:$5,AO$4))</f>
        <v>0</v>
      </c>
      <c r="AP101" s="3">
        <f ca="1">IF(AP$5="",0,SUMIFS(INDIRECT($S$2&amp;$A101&amp;":"&amp;$A101),BP!$5:$5,AP$4))</f>
        <v>0</v>
      </c>
      <c r="AQ101" s="3">
        <f ca="1">IF(AQ$5="",0,SUMIFS(INDIRECT($S$2&amp;$A101&amp;":"&amp;$A101),BP!$5:$5,AQ$4))</f>
        <v>0</v>
      </c>
      <c r="AR101" s="3">
        <f ca="1">IF(AR$5="",0,SUMIFS(INDIRECT($S$2&amp;$A101&amp;":"&amp;$A101),BP!$5:$5,AR$4))</f>
        <v>0</v>
      </c>
      <c r="AS101" s="3">
        <f ca="1">IF(AS$5="",0,SUMIFS(INDIRECT($S$2&amp;$A101&amp;":"&amp;$A101),BP!$5:$5,AS$4))</f>
        <v>0</v>
      </c>
      <c r="AT101" s="3">
        <f ca="1">IF(AT$5="",0,SUMIFS(INDIRECT($S$2&amp;$A101&amp;":"&amp;$A101),BP!$5:$5,AT$4))</f>
        <v>0</v>
      </c>
      <c r="AU101" s="3">
        <f ca="1">IF(AU$5="",0,SUMIFS(INDIRECT($S$2&amp;$A101&amp;":"&amp;$A101),BP!$5:$5,AU$4))</f>
        <v>0</v>
      </c>
      <c r="AV101" s="3">
        <f ca="1">IF(AV$5="",0,SUMIFS(INDIRECT($S$2&amp;$A101&amp;":"&amp;$A101),BP!$5:$5,AV$4))</f>
        <v>0</v>
      </c>
      <c r="AW101" s="3">
        <f ca="1">IF(AW$5="",0,SUMIFS(INDIRECT($S$2&amp;$A101&amp;":"&amp;$A101),BP!$5:$5,AW$4))</f>
        <v>0</v>
      </c>
      <c r="AX101" s="3">
        <f ca="1">IF(AX$5="",0,SUMIFS(INDIRECT($S$2&amp;$A101&amp;":"&amp;$A101),BP!$5:$5,AX$4))</f>
        <v>0</v>
      </c>
      <c r="AY101" s="3">
        <f ca="1">IF(AY$5="",0,SUMIFS(INDIRECT($S$2&amp;$A101&amp;":"&amp;$A101),BP!$5:$5,AY$4))</f>
        <v>0</v>
      </c>
      <c r="AZ101" s="3">
        <f ca="1">IF(AZ$5="",0,SUMIFS(INDIRECT($S$2&amp;$A101&amp;":"&amp;$A101),BP!$5:$5,AZ$4))</f>
        <v>0</v>
      </c>
      <c r="BA101" s="3">
        <f ca="1">IF(BA$5="",0,SUMIFS(INDIRECT($S$2&amp;$A101&amp;":"&amp;$A101),BP!$5:$5,BA$4))</f>
        <v>0</v>
      </c>
      <c r="BB101" s="3">
        <f ca="1">IF(BB$5="",0,SUMIFS(INDIRECT($S$2&amp;$A101&amp;":"&amp;$A101),BP!$5:$5,BB$4))</f>
        <v>0</v>
      </c>
      <c r="BC101" s="3">
        <f ca="1">IF(BC$5="",0,SUMIFS(INDIRECT($S$2&amp;$A101&amp;":"&amp;$A101),BP!$5:$5,BC$4))</f>
        <v>0</v>
      </c>
      <c r="BD101" s="3">
        <f ca="1">IF(BD$5="",0,SUMIFS(INDIRECT($S$2&amp;$A101&amp;":"&amp;$A101),BP!$5:$5,BD$4))</f>
        <v>0</v>
      </c>
      <c r="BE101" s="3">
        <f ca="1">IF(BE$5="",0,SUMIFS(INDIRECT($S$2&amp;$A101&amp;":"&amp;$A101),BP!$5:$5,BE$4))</f>
        <v>0</v>
      </c>
      <c r="BF101" s="3">
        <f ca="1">IF(BF$5="",0,SUMIFS(INDIRECT($S$2&amp;$A101&amp;":"&amp;$A101),BP!$5:$5,BF$4))</f>
        <v>0</v>
      </c>
      <c r="BG101" s="3">
        <f ca="1">IF(BG$5="",0,SUMIFS(INDIRECT($S$2&amp;$A101&amp;":"&amp;$A101),BP!$5:$5,BG$4))</f>
        <v>0</v>
      </c>
      <c r="BH101" s="3">
        <f ca="1">IF(BH$5="",0,SUMIFS(INDIRECT($S$2&amp;$A101&amp;":"&amp;$A101),BP!$5:$5,BH$4))</f>
        <v>0</v>
      </c>
      <c r="BI101" s="3">
        <f ca="1">IF(BI$5="",0,SUMIFS(INDIRECT($S$2&amp;$A101&amp;":"&amp;$A101),BP!$5:$5,BI$4))</f>
        <v>0</v>
      </c>
      <c r="BJ101" s="3">
        <f>IF(BJ$5="",0,SUMIFS(BP!101:101,BP!$5:$5,BJ$4))</f>
        <v>0</v>
      </c>
      <c r="BK101" s="3">
        <f>IF(BK$5="",0,SUMIFS(BP!101:101,BP!$5:$5,BK$4))</f>
        <v>0</v>
      </c>
      <c r="BL101" s="3">
        <f>IF(BL$5="",0,SUMIFS(BP!101:101,BP!$5:$5,BL$4))</f>
        <v>0</v>
      </c>
      <c r="BM101" s="3">
        <f>IF(BM$5="",0,SUMIFS(BP!101:101,BP!$5:$5,BM$4))</f>
        <v>0</v>
      </c>
      <c r="BN101" s="3">
        <f>IF(BN$5="",0,SUMIFS(BP!101:101,BP!$5:$5,BN$4))</f>
        <v>0</v>
      </c>
      <c r="BO101" s="3">
        <f>IF(BO$5="",0,SUMIFS(BP!101:101,BP!$5:$5,BO$4))</f>
        <v>0</v>
      </c>
      <c r="BP101" s="3">
        <f>IF(BP$5="",0,SUMIFS(BP!101:101,BP!$5:$5,BP$4))</f>
        <v>0</v>
      </c>
      <c r="BQ101" s="3">
        <f>IF(BQ$5="",0,SUMIFS(BP!101:101,BP!$5:$5,BQ$4))</f>
        <v>0</v>
      </c>
      <c r="BR101" s="3">
        <f>IF(BR$5="",0,SUMIFS(BP!101:101,BP!$5:$5,BR$4))</f>
        <v>0</v>
      </c>
      <c r="BS101" s="3">
        <f>IF(BS$5="",0,SUMIFS(BP!101:101,BP!$5:$5,BS$4))</f>
        <v>0</v>
      </c>
      <c r="BT101" s="3">
        <f>IF(BT$5="",0,SUMIFS(BP!101:101,BP!$5:$5,BT$4))</f>
        <v>3.2199999999999998</v>
      </c>
      <c r="BU101" s="3">
        <f>IF(BU$5="",0,SUMIFS(BP!101:101,BP!$5:$5,BU$4))</f>
        <v>0</v>
      </c>
      <c r="BV101" s="3">
        <f>IF(BV$5="",0,SUMIFS(BP!101:101,BP!$5:$5,BV$4))</f>
        <v>0</v>
      </c>
      <c r="BW101" s="3">
        <f>IF(BW$5="",0,SUMIFS(BP!101:101,BP!$5:$5,BW$4))</f>
        <v>0</v>
      </c>
      <c r="BX101" s="3">
        <f>IF(BX$5="",0,SUMIFS(BP!101:101,BP!$5:$5,BX$4))</f>
        <v>0</v>
      </c>
      <c r="BY101" s="3">
        <f>IF(BY$5="",0,SUMIFS(BP!101:101,BP!$5:$5,BY$4))</f>
        <v>0</v>
      </c>
      <c r="BZ101" s="3">
        <f>IF(BZ$5="",0,SUMIFS(BP!101:101,BP!$5:$5,BZ$4))</f>
        <v>0</v>
      </c>
      <c r="CA101" s="3">
        <f>IF(CA$5="",0,SUMIFS(BP!101:101,BP!$5:$5,CA$4))</f>
        <v>0</v>
      </c>
      <c r="CB101" s="3">
        <f>IF(CB$5="",0,SUMIFS(BP!101:101,BP!$5:$5,CB$4))</f>
        <v>0</v>
      </c>
      <c r="CC101" s="3">
        <f>IF(CC$5="",0,SUMIFS(BP!101:101,BP!$5:$5,CC$4))</f>
        <v>0</v>
      </c>
      <c r="CD101" s="3">
        <f>IF(CD$5="",0,SUMIFS(BP!101:101,BP!$5:$5,CD$4))</f>
        <v>0</v>
      </c>
      <c r="CE101" s="3">
        <f>IF(CE$5="",0,SUMIFS(BP!101:101,BP!$5:$5,CE$4))</f>
        <v>0</v>
      </c>
      <c r="CF101" s="3">
        <f>IF(CF$5="",0,SUMIFS(BP!101:101,BP!$5:$5,CF$4))</f>
        <v>0</v>
      </c>
      <c r="CG101" s="3">
        <f>IF(CG$5="",0,SUMIFS(BP!101:101,BP!$5:$5,CG$4))</f>
        <v>0</v>
      </c>
      <c r="CH101" s="3">
        <f>IF(CH$5="",0,SUMIFS(BP!101:101,BP!$5:$5,CH$4))</f>
        <v>0</v>
      </c>
      <c r="CI101" s="3">
        <f>IF(CI$5="",0,SUMIFS(BP!101:101,BP!$5:$5,CI$4))</f>
        <v>0</v>
      </c>
      <c r="CJ101" s="3">
        <f>IF(CJ$5="",0,SUMIFS(BP!101:101,BP!$5:$5,CJ$4))</f>
        <v>0</v>
      </c>
      <c r="CK101" s="3">
        <f>IF(CK$5="",0,SUMIFS(BP!101:101,BP!$5:$5,CK$4))</f>
        <v>0</v>
      </c>
      <c r="CL101" s="3">
        <f>IF(CL$5="",0,SUMIFS(BP!101:101,BP!$5:$5,CL$4))</f>
        <v>0</v>
      </c>
      <c r="CM101" s="3">
        <f>IF(CM$5="",0,SUMIFS(BP!101:101,BP!$5:$5,CM$4))</f>
        <v>0</v>
      </c>
      <c r="CN101" s="3">
        <f>IF(CN$5="",0,SUMIFS(BP!101:101,BP!$5:$5,CN$4))</f>
        <v>0</v>
      </c>
      <c r="CO101" s="3">
        <f>IF(CO$5="",0,SUMIFS(BP!101:101,BP!$5:$5,CO$4))</f>
        <v>0</v>
      </c>
      <c r="CP101" s="3">
        <f>IF(CP$5="",0,SUMIFS(BP!101:101,BP!$5:$5,CP$4))</f>
        <v>0</v>
      </c>
      <c r="CQ101" s="3">
        <f>IF(CQ$5="",0,SUMIFS(BP!101:101,BP!$5:$5,CQ$4))</f>
        <v>0</v>
      </c>
      <c r="CR101" s="3">
        <f>IF(CR$5="",0,SUMIFS(BP!101:101,BP!$5:$5,CR$4))</f>
        <v>0</v>
      </c>
      <c r="CS101" s="3">
        <f>IF(CS$5="",0,SUMIFS(BP!101:101,BP!$5:$5,CS$4))</f>
        <v>0</v>
      </c>
      <c r="CT101" s="3">
        <f>IF(CT$5="",0,SUMIFS(BP!101:101,BP!$5:$5,CT$4))</f>
        <v>0</v>
      </c>
    </row>
    <row r="102" spans="1:98" s="2" customFormat="1" ht="10.199999999999999" x14ac:dyDescent="0.2">
      <c r="A102" s="11">
        <f>ROW()</f>
        <v>102</v>
      </c>
      <c r="E102" s="15"/>
      <c r="W102" s="5"/>
      <c r="Z102" s="3">
        <f ca="1">IF(Z$5="",0,SUMIFS(INDIRECT($S$2&amp;$A102&amp;":"&amp;$A102),BP!$5:$5,Z$4))</f>
        <v>0</v>
      </c>
      <c r="AA102" s="3">
        <f ca="1">IF(AA$5="",0,SUMIFS(INDIRECT($S$2&amp;$A102&amp;":"&amp;$A102),BP!$5:$5,AA$4))</f>
        <v>0</v>
      </c>
      <c r="AB102" s="3">
        <f ca="1">IF(AB$5="",0,SUMIFS(INDIRECT($S$2&amp;$A102&amp;":"&amp;$A102),BP!$5:$5,AB$4))</f>
        <v>0</v>
      </c>
      <c r="AC102" s="3">
        <f ca="1">IF(AC$5="",0,SUMIFS(INDIRECT($S$2&amp;$A102&amp;":"&amp;$A102),BP!$5:$5,AC$4))</f>
        <v>0</v>
      </c>
      <c r="AD102" s="3">
        <f ca="1">IF(AD$5="",0,SUMIFS(INDIRECT($S$2&amp;$A102&amp;":"&amp;$A102),BP!$5:$5,AD$4))</f>
        <v>0</v>
      </c>
      <c r="AE102" s="3">
        <f ca="1">IF(AE$5="",0,SUMIFS(INDIRECT($S$2&amp;$A102&amp;":"&amp;$A102),BP!$5:$5,AE$4))</f>
        <v>0</v>
      </c>
      <c r="AF102" s="3">
        <f ca="1">IF(AF$5="",0,SUMIFS(INDIRECT($S$2&amp;$A102&amp;":"&amp;$A102),BP!$5:$5,AF$4))</f>
        <v>0</v>
      </c>
      <c r="AG102" s="3">
        <f ca="1">IF(AG$5="",0,SUMIFS(INDIRECT($S$2&amp;$A102&amp;":"&amp;$A102),BP!$5:$5,AG$4))</f>
        <v>0</v>
      </c>
      <c r="AH102" s="3">
        <f ca="1">IF(AH$5="",0,SUMIFS(INDIRECT($S$2&amp;$A102&amp;":"&amp;$A102),BP!$5:$5,AH$4))</f>
        <v>0</v>
      </c>
      <c r="AI102" s="3">
        <f ca="1">IF(AI$5="",0,SUMIFS(INDIRECT($S$2&amp;$A102&amp;":"&amp;$A102),BP!$5:$5,AI$4))</f>
        <v>0</v>
      </c>
      <c r="AJ102" s="3">
        <f ca="1">IF(AJ$5="",0,SUMIFS(INDIRECT($S$2&amp;$A102&amp;":"&amp;$A102),BP!$5:$5,AJ$4))</f>
        <v>0</v>
      </c>
      <c r="AK102" s="3">
        <f ca="1">IF(AK$5="",0,SUMIFS(INDIRECT($S$2&amp;$A102&amp;":"&amp;$A102),BP!$5:$5,AK$4))</f>
        <v>0</v>
      </c>
      <c r="AL102" s="3">
        <f ca="1">IF(AL$5="",0,SUMIFS(INDIRECT($S$2&amp;$A102&amp;":"&amp;$A102),BP!$5:$5,AL$4))</f>
        <v>0</v>
      </c>
      <c r="AM102" s="3">
        <f ca="1">IF(AM$5="",0,SUMIFS(INDIRECT($S$2&amp;$A102&amp;":"&amp;$A102),BP!$5:$5,AM$4))</f>
        <v>0</v>
      </c>
      <c r="AN102" s="3">
        <f ca="1">IF(AN$5="",0,SUMIFS(INDIRECT($S$2&amp;$A102&amp;":"&amp;$A102),BP!$5:$5,AN$4))</f>
        <v>0</v>
      </c>
      <c r="AO102" s="3">
        <f ca="1">IF(AO$5="",0,SUMIFS(INDIRECT($S$2&amp;$A102&amp;":"&amp;$A102),BP!$5:$5,AO$4))</f>
        <v>0</v>
      </c>
      <c r="AP102" s="3">
        <f ca="1">IF(AP$5="",0,SUMIFS(INDIRECT($S$2&amp;$A102&amp;":"&amp;$A102),BP!$5:$5,AP$4))</f>
        <v>0</v>
      </c>
      <c r="AQ102" s="3">
        <f ca="1">IF(AQ$5="",0,SUMIFS(INDIRECT($S$2&amp;$A102&amp;":"&amp;$A102),BP!$5:$5,AQ$4))</f>
        <v>0</v>
      </c>
      <c r="AR102" s="3">
        <f ca="1">IF(AR$5="",0,SUMIFS(INDIRECT($S$2&amp;$A102&amp;":"&amp;$A102),BP!$5:$5,AR$4))</f>
        <v>0</v>
      </c>
      <c r="AS102" s="3">
        <f ca="1">IF(AS$5="",0,SUMIFS(INDIRECT($S$2&amp;$A102&amp;":"&amp;$A102),BP!$5:$5,AS$4))</f>
        <v>0</v>
      </c>
      <c r="AT102" s="3">
        <f ca="1">IF(AT$5="",0,SUMIFS(INDIRECT($S$2&amp;$A102&amp;":"&amp;$A102),BP!$5:$5,AT$4))</f>
        <v>0</v>
      </c>
      <c r="AU102" s="3">
        <f ca="1">IF(AU$5="",0,SUMIFS(INDIRECT($S$2&amp;$A102&amp;":"&amp;$A102),BP!$5:$5,AU$4))</f>
        <v>0</v>
      </c>
      <c r="AV102" s="3">
        <f ca="1">IF(AV$5="",0,SUMIFS(INDIRECT($S$2&amp;$A102&amp;":"&amp;$A102),BP!$5:$5,AV$4))</f>
        <v>0</v>
      </c>
      <c r="AW102" s="3">
        <f ca="1">IF(AW$5="",0,SUMIFS(INDIRECT($S$2&amp;$A102&amp;":"&amp;$A102),BP!$5:$5,AW$4))</f>
        <v>0</v>
      </c>
      <c r="AX102" s="3">
        <f ca="1">IF(AX$5="",0,SUMIFS(INDIRECT($S$2&amp;$A102&amp;":"&amp;$A102),BP!$5:$5,AX$4))</f>
        <v>0</v>
      </c>
      <c r="AY102" s="3">
        <f ca="1">IF(AY$5="",0,SUMIFS(INDIRECT($S$2&amp;$A102&amp;":"&amp;$A102),BP!$5:$5,AY$4))</f>
        <v>0</v>
      </c>
      <c r="AZ102" s="3">
        <f ca="1">IF(AZ$5="",0,SUMIFS(INDIRECT($S$2&amp;$A102&amp;":"&amp;$A102),BP!$5:$5,AZ$4))</f>
        <v>0</v>
      </c>
      <c r="BA102" s="3">
        <f ca="1">IF(BA$5="",0,SUMIFS(INDIRECT($S$2&amp;$A102&amp;":"&amp;$A102),BP!$5:$5,BA$4))</f>
        <v>0</v>
      </c>
      <c r="BB102" s="3">
        <f ca="1">IF(BB$5="",0,SUMIFS(INDIRECT($S$2&amp;$A102&amp;":"&amp;$A102),BP!$5:$5,BB$4))</f>
        <v>0</v>
      </c>
      <c r="BC102" s="3">
        <f ca="1">IF(BC$5="",0,SUMIFS(INDIRECT($S$2&amp;$A102&amp;":"&amp;$A102),BP!$5:$5,BC$4))</f>
        <v>0</v>
      </c>
      <c r="BD102" s="3">
        <f ca="1">IF(BD$5="",0,SUMIFS(INDIRECT($S$2&amp;$A102&amp;":"&amp;$A102),BP!$5:$5,BD$4))</f>
        <v>0</v>
      </c>
      <c r="BE102" s="3">
        <f ca="1">IF(BE$5="",0,SUMIFS(INDIRECT($S$2&amp;$A102&amp;":"&amp;$A102),BP!$5:$5,BE$4))</f>
        <v>0</v>
      </c>
      <c r="BF102" s="3">
        <f ca="1">IF(BF$5="",0,SUMIFS(INDIRECT($S$2&amp;$A102&amp;":"&amp;$A102),BP!$5:$5,BF$4))</f>
        <v>0</v>
      </c>
      <c r="BG102" s="3">
        <f ca="1">IF(BG$5="",0,SUMIFS(INDIRECT($S$2&amp;$A102&amp;":"&amp;$A102),BP!$5:$5,BG$4))</f>
        <v>0</v>
      </c>
      <c r="BH102" s="3">
        <f ca="1">IF(BH$5="",0,SUMIFS(INDIRECT($S$2&amp;$A102&amp;":"&amp;$A102),BP!$5:$5,BH$4))</f>
        <v>0</v>
      </c>
      <c r="BI102" s="3">
        <f ca="1">IF(BI$5="",0,SUMIFS(INDIRECT($S$2&amp;$A102&amp;":"&amp;$A102),BP!$5:$5,BI$4))</f>
        <v>0</v>
      </c>
      <c r="BJ102" s="3">
        <f>IF(BJ$5="",0,SUMIFS(BP!102:102,BP!$5:$5,BJ$4))</f>
        <v>0</v>
      </c>
      <c r="BK102" s="3">
        <f>IF(BK$5="",0,SUMIFS(BP!102:102,BP!$5:$5,BK$4))</f>
        <v>0</v>
      </c>
      <c r="BL102" s="3">
        <f>IF(BL$5="",0,SUMIFS(BP!102:102,BP!$5:$5,BL$4))</f>
        <v>0</v>
      </c>
      <c r="BM102" s="3">
        <f>IF(BM$5="",0,SUMIFS(BP!102:102,BP!$5:$5,BM$4))</f>
        <v>0</v>
      </c>
      <c r="BN102" s="3">
        <f>IF(BN$5="",0,SUMIFS(BP!102:102,BP!$5:$5,BN$4))</f>
        <v>0</v>
      </c>
      <c r="BO102" s="3">
        <f>IF(BO$5="",0,SUMIFS(BP!102:102,BP!$5:$5,BO$4))</f>
        <v>0</v>
      </c>
      <c r="BP102" s="3">
        <f>IF(BP$5="",0,SUMIFS(BP!102:102,BP!$5:$5,BP$4))</f>
        <v>0</v>
      </c>
      <c r="BQ102" s="3">
        <f>IF(BQ$5="",0,SUMIFS(BP!102:102,BP!$5:$5,BQ$4))</f>
        <v>0</v>
      </c>
      <c r="BR102" s="3">
        <f>IF(BR$5="",0,SUMIFS(BP!102:102,BP!$5:$5,BR$4))</f>
        <v>0</v>
      </c>
      <c r="BS102" s="3">
        <f>IF(BS$5="",0,SUMIFS(BP!102:102,BP!$5:$5,BS$4))</f>
        <v>0</v>
      </c>
      <c r="BT102" s="3">
        <f>IF(BT$5="",0,SUMIFS(BP!102:102,BP!$5:$5,BT$4))</f>
        <v>0</v>
      </c>
      <c r="BU102" s="3">
        <f>IF(BU$5="",0,SUMIFS(BP!102:102,BP!$5:$5,BU$4))</f>
        <v>0</v>
      </c>
      <c r="BV102" s="3">
        <f>IF(BV$5="",0,SUMIFS(BP!102:102,BP!$5:$5,BV$4))</f>
        <v>0</v>
      </c>
      <c r="BW102" s="3">
        <f>IF(BW$5="",0,SUMIFS(BP!102:102,BP!$5:$5,BW$4))</f>
        <v>0</v>
      </c>
      <c r="BX102" s="3">
        <f>IF(BX$5="",0,SUMIFS(BP!102:102,BP!$5:$5,BX$4))</f>
        <v>0</v>
      </c>
      <c r="BY102" s="3">
        <f>IF(BY$5="",0,SUMIFS(BP!102:102,BP!$5:$5,BY$4))</f>
        <v>0</v>
      </c>
      <c r="BZ102" s="3">
        <f>IF(BZ$5="",0,SUMIFS(BP!102:102,BP!$5:$5,BZ$4))</f>
        <v>0</v>
      </c>
      <c r="CA102" s="3">
        <f>IF(CA$5="",0,SUMIFS(BP!102:102,BP!$5:$5,CA$4))</f>
        <v>0</v>
      </c>
      <c r="CB102" s="3">
        <f>IF(CB$5="",0,SUMIFS(BP!102:102,BP!$5:$5,CB$4))</f>
        <v>0</v>
      </c>
      <c r="CC102" s="3">
        <f>IF(CC$5="",0,SUMIFS(BP!102:102,BP!$5:$5,CC$4))</f>
        <v>0</v>
      </c>
      <c r="CD102" s="3">
        <f>IF(CD$5="",0,SUMIFS(BP!102:102,BP!$5:$5,CD$4))</f>
        <v>0</v>
      </c>
      <c r="CE102" s="3">
        <f>IF(CE$5="",0,SUMIFS(BP!102:102,BP!$5:$5,CE$4))</f>
        <v>0</v>
      </c>
      <c r="CF102" s="3">
        <f>IF(CF$5="",0,SUMIFS(BP!102:102,BP!$5:$5,CF$4))</f>
        <v>0</v>
      </c>
      <c r="CG102" s="3">
        <f>IF(CG$5="",0,SUMIFS(BP!102:102,BP!$5:$5,CG$4))</f>
        <v>0</v>
      </c>
      <c r="CH102" s="3">
        <f>IF(CH$5="",0,SUMIFS(BP!102:102,BP!$5:$5,CH$4))</f>
        <v>0</v>
      </c>
      <c r="CI102" s="3">
        <f>IF(CI$5="",0,SUMIFS(BP!102:102,BP!$5:$5,CI$4))</f>
        <v>0</v>
      </c>
      <c r="CJ102" s="3">
        <f>IF(CJ$5="",0,SUMIFS(BP!102:102,BP!$5:$5,CJ$4))</f>
        <v>0</v>
      </c>
      <c r="CK102" s="3">
        <f>IF(CK$5="",0,SUMIFS(BP!102:102,BP!$5:$5,CK$4))</f>
        <v>0</v>
      </c>
      <c r="CL102" s="3">
        <f>IF(CL$5="",0,SUMIFS(BP!102:102,BP!$5:$5,CL$4))</f>
        <v>0</v>
      </c>
      <c r="CM102" s="3">
        <f>IF(CM$5="",0,SUMIFS(BP!102:102,BP!$5:$5,CM$4))</f>
        <v>0</v>
      </c>
      <c r="CN102" s="3">
        <f>IF(CN$5="",0,SUMIFS(BP!102:102,BP!$5:$5,CN$4))</f>
        <v>0</v>
      </c>
      <c r="CO102" s="3">
        <f>IF(CO$5="",0,SUMIFS(BP!102:102,BP!$5:$5,CO$4))</f>
        <v>0</v>
      </c>
      <c r="CP102" s="3">
        <f>IF(CP$5="",0,SUMIFS(BP!102:102,BP!$5:$5,CP$4))</f>
        <v>0</v>
      </c>
      <c r="CQ102" s="3">
        <f>IF(CQ$5="",0,SUMIFS(BP!102:102,BP!$5:$5,CQ$4))</f>
        <v>0</v>
      </c>
      <c r="CR102" s="3">
        <f>IF(CR$5="",0,SUMIFS(BP!102:102,BP!$5:$5,CR$4))</f>
        <v>0</v>
      </c>
      <c r="CS102" s="3">
        <f>IF(CS$5="",0,SUMIFS(BP!102:102,BP!$5:$5,CS$4))</f>
        <v>0</v>
      </c>
      <c r="CT102" s="3">
        <f>IF(CT$5="",0,SUMIFS(BP!102:102,BP!$5:$5,CT$4))</f>
        <v>0</v>
      </c>
    </row>
    <row r="103" spans="1:98" s="2" customFormat="1" ht="10.199999999999999" x14ac:dyDescent="0.2">
      <c r="A103" s="11">
        <f>ROW()</f>
        <v>103</v>
      </c>
      <c r="E103" s="15"/>
      <c r="W103" s="5"/>
      <c r="Z103" s="3">
        <f ca="1">IF(Z$5="",0,SUMIFS(INDIRECT($S$2&amp;$A103&amp;":"&amp;$A103),BP!$5:$5,Z$4))</f>
        <v>0</v>
      </c>
      <c r="AA103" s="3">
        <f ca="1">IF(AA$5="",0,SUMIFS(INDIRECT($S$2&amp;$A103&amp;":"&amp;$A103),BP!$5:$5,AA$4))</f>
        <v>0</v>
      </c>
      <c r="AB103" s="3">
        <f ca="1">IF(AB$5="",0,SUMIFS(INDIRECT($S$2&amp;$A103&amp;":"&amp;$A103),BP!$5:$5,AB$4))</f>
        <v>0</v>
      </c>
      <c r="AC103" s="3">
        <f ca="1">IF(AC$5="",0,SUMIFS(INDIRECT($S$2&amp;$A103&amp;":"&amp;$A103),BP!$5:$5,AC$4))</f>
        <v>0</v>
      </c>
      <c r="AD103" s="3">
        <f ca="1">IF(AD$5="",0,SUMIFS(INDIRECT($S$2&amp;$A103&amp;":"&amp;$A103),BP!$5:$5,AD$4))</f>
        <v>0</v>
      </c>
      <c r="AE103" s="3">
        <f ca="1">IF(AE$5="",0,SUMIFS(INDIRECT($S$2&amp;$A103&amp;":"&amp;$A103),BP!$5:$5,AE$4))</f>
        <v>0</v>
      </c>
      <c r="AF103" s="3">
        <f ca="1">IF(AF$5="",0,SUMIFS(INDIRECT($S$2&amp;$A103&amp;":"&amp;$A103),BP!$5:$5,AF$4))</f>
        <v>0</v>
      </c>
      <c r="AG103" s="3">
        <f ca="1">IF(AG$5="",0,SUMIFS(INDIRECT($S$2&amp;$A103&amp;":"&amp;$A103),BP!$5:$5,AG$4))</f>
        <v>0</v>
      </c>
      <c r="AH103" s="3">
        <f ca="1">IF(AH$5="",0,SUMIFS(INDIRECT($S$2&amp;$A103&amp;":"&amp;$A103),BP!$5:$5,AH$4))</f>
        <v>0</v>
      </c>
      <c r="AI103" s="3">
        <f ca="1">IF(AI$5="",0,SUMIFS(INDIRECT($S$2&amp;$A103&amp;":"&amp;$A103),BP!$5:$5,AI$4))</f>
        <v>0</v>
      </c>
      <c r="AJ103" s="3">
        <f ca="1">IF(AJ$5="",0,SUMIFS(INDIRECT($S$2&amp;$A103&amp;":"&amp;$A103),BP!$5:$5,AJ$4))</f>
        <v>0</v>
      </c>
      <c r="AK103" s="3">
        <f ca="1">IF(AK$5="",0,SUMIFS(INDIRECT($S$2&amp;$A103&amp;":"&amp;$A103),BP!$5:$5,AK$4))</f>
        <v>0</v>
      </c>
      <c r="AL103" s="3">
        <f ca="1">IF(AL$5="",0,SUMIFS(INDIRECT($S$2&amp;$A103&amp;":"&amp;$A103),BP!$5:$5,AL$4))</f>
        <v>0</v>
      </c>
      <c r="AM103" s="3">
        <f ca="1">IF(AM$5="",0,SUMIFS(INDIRECT($S$2&amp;$A103&amp;":"&amp;$A103),BP!$5:$5,AM$4))</f>
        <v>0</v>
      </c>
      <c r="AN103" s="3">
        <f ca="1">IF(AN$5="",0,SUMIFS(INDIRECT($S$2&amp;$A103&amp;":"&amp;$A103),BP!$5:$5,AN$4))</f>
        <v>0</v>
      </c>
      <c r="AO103" s="3">
        <f ca="1">IF(AO$5="",0,SUMIFS(INDIRECT($S$2&amp;$A103&amp;":"&amp;$A103),BP!$5:$5,AO$4))</f>
        <v>0</v>
      </c>
      <c r="AP103" s="3">
        <f ca="1">IF(AP$5="",0,SUMIFS(INDIRECT($S$2&amp;$A103&amp;":"&amp;$A103),BP!$5:$5,AP$4))</f>
        <v>0</v>
      </c>
      <c r="AQ103" s="3">
        <f ca="1">IF(AQ$5="",0,SUMIFS(INDIRECT($S$2&amp;$A103&amp;":"&amp;$A103),BP!$5:$5,AQ$4))</f>
        <v>0</v>
      </c>
      <c r="AR103" s="3">
        <f ca="1">IF(AR$5="",0,SUMIFS(INDIRECT($S$2&amp;$A103&amp;":"&amp;$A103),BP!$5:$5,AR$4))</f>
        <v>0</v>
      </c>
      <c r="AS103" s="3">
        <f ca="1">IF(AS$5="",0,SUMIFS(INDIRECT($S$2&amp;$A103&amp;":"&amp;$A103),BP!$5:$5,AS$4))</f>
        <v>0</v>
      </c>
      <c r="AT103" s="3">
        <f ca="1">IF(AT$5="",0,SUMIFS(INDIRECT($S$2&amp;$A103&amp;":"&amp;$A103),BP!$5:$5,AT$4))</f>
        <v>0</v>
      </c>
      <c r="AU103" s="3">
        <f ca="1">IF(AU$5="",0,SUMIFS(INDIRECT($S$2&amp;$A103&amp;":"&amp;$A103),BP!$5:$5,AU$4))</f>
        <v>0</v>
      </c>
      <c r="AV103" s="3">
        <f ca="1">IF(AV$5="",0,SUMIFS(INDIRECT($S$2&amp;$A103&amp;":"&amp;$A103),BP!$5:$5,AV$4))</f>
        <v>0</v>
      </c>
      <c r="AW103" s="3">
        <f ca="1">IF(AW$5="",0,SUMIFS(INDIRECT($S$2&amp;$A103&amp;":"&amp;$A103),BP!$5:$5,AW$4))</f>
        <v>0</v>
      </c>
      <c r="AX103" s="3">
        <f ca="1">IF(AX$5="",0,SUMIFS(INDIRECT($S$2&amp;$A103&amp;":"&amp;$A103),BP!$5:$5,AX$4))</f>
        <v>0</v>
      </c>
      <c r="AY103" s="3">
        <f ca="1">IF(AY$5="",0,SUMIFS(INDIRECT($S$2&amp;$A103&amp;":"&amp;$A103),BP!$5:$5,AY$4))</f>
        <v>0</v>
      </c>
      <c r="AZ103" s="3">
        <f ca="1">IF(AZ$5="",0,SUMIFS(INDIRECT($S$2&amp;$A103&amp;":"&amp;$A103),BP!$5:$5,AZ$4))</f>
        <v>0</v>
      </c>
      <c r="BA103" s="3">
        <f ca="1">IF(BA$5="",0,SUMIFS(INDIRECT($S$2&amp;$A103&amp;":"&amp;$A103),BP!$5:$5,BA$4))</f>
        <v>0</v>
      </c>
      <c r="BB103" s="3">
        <f ca="1">IF(BB$5="",0,SUMIFS(INDIRECT($S$2&amp;$A103&amp;":"&amp;$A103),BP!$5:$5,BB$4))</f>
        <v>0</v>
      </c>
      <c r="BC103" s="3">
        <f ca="1">IF(BC$5="",0,SUMIFS(INDIRECT($S$2&amp;$A103&amp;":"&amp;$A103),BP!$5:$5,BC$4))</f>
        <v>0</v>
      </c>
      <c r="BD103" s="3">
        <f ca="1">IF(BD$5="",0,SUMIFS(INDIRECT($S$2&amp;$A103&amp;":"&amp;$A103),BP!$5:$5,BD$4))</f>
        <v>0</v>
      </c>
      <c r="BE103" s="3">
        <f ca="1">IF(BE$5="",0,SUMIFS(INDIRECT($S$2&amp;$A103&amp;":"&amp;$A103),BP!$5:$5,BE$4))</f>
        <v>0</v>
      </c>
      <c r="BF103" s="3">
        <f ca="1">IF(BF$5="",0,SUMIFS(INDIRECT($S$2&amp;$A103&amp;":"&amp;$A103),BP!$5:$5,BF$4))</f>
        <v>0</v>
      </c>
      <c r="BG103" s="3">
        <f ca="1">IF(BG$5="",0,SUMIFS(INDIRECT($S$2&amp;$A103&amp;":"&amp;$A103),BP!$5:$5,BG$4))</f>
        <v>0</v>
      </c>
      <c r="BH103" s="3">
        <f ca="1">IF(BH$5="",0,SUMIFS(INDIRECT($S$2&amp;$A103&amp;":"&amp;$A103),BP!$5:$5,BH$4))</f>
        <v>0</v>
      </c>
      <c r="BI103" s="3">
        <f ca="1">IF(BI$5="",0,SUMIFS(INDIRECT($S$2&amp;$A103&amp;":"&amp;$A103),BP!$5:$5,BI$4))</f>
        <v>0</v>
      </c>
      <c r="BJ103" s="3">
        <f>IF(BJ$5="",0,SUMIFS(BP!103:103,BP!$5:$5,BJ$4))</f>
        <v>0</v>
      </c>
      <c r="BK103" s="3">
        <f>IF(BK$5="",0,SUMIFS(BP!103:103,BP!$5:$5,BK$4))</f>
        <v>0</v>
      </c>
      <c r="BL103" s="3">
        <f>IF(BL$5="",0,SUMIFS(BP!103:103,BP!$5:$5,BL$4))</f>
        <v>0</v>
      </c>
      <c r="BM103" s="3">
        <f>IF(BM$5="",0,SUMIFS(BP!103:103,BP!$5:$5,BM$4))</f>
        <v>0</v>
      </c>
      <c r="BN103" s="3">
        <f>IF(BN$5="",0,SUMIFS(BP!103:103,BP!$5:$5,BN$4))</f>
        <v>0</v>
      </c>
      <c r="BO103" s="3">
        <f>IF(BO$5="",0,SUMIFS(BP!103:103,BP!$5:$5,BO$4))</f>
        <v>0</v>
      </c>
      <c r="BP103" s="3">
        <f>IF(BP$5="",0,SUMIFS(BP!103:103,BP!$5:$5,BP$4))</f>
        <v>0</v>
      </c>
      <c r="BQ103" s="3">
        <f>IF(BQ$5="",0,SUMIFS(BP!103:103,BP!$5:$5,BQ$4))</f>
        <v>0</v>
      </c>
      <c r="BR103" s="3">
        <f>IF(BR$5="",0,SUMIFS(BP!103:103,BP!$5:$5,BR$4))</f>
        <v>0</v>
      </c>
      <c r="BS103" s="3">
        <f>IF(BS$5="",0,SUMIFS(BP!103:103,BP!$5:$5,BS$4))</f>
        <v>0</v>
      </c>
      <c r="BT103" s="3">
        <f>IF(BT$5="",0,SUMIFS(BP!103:103,BP!$5:$5,BT$4))</f>
        <v>0</v>
      </c>
      <c r="BU103" s="3">
        <f>IF(BU$5="",0,SUMIFS(BP!103:103,BP!$5:$5,BU$4))</f>
        <v>0</v>
      </c>
      <c r="BV103" s="3">
        <f>IF(BV$5="",0,SUMIFS(BP!103:103,BP!$5:$5,BV$4))</f>
        <v>0</v>
      </c>
      <c r="BW103" s="3">
        <f>IF(BW$5="",0,SUMIFS(BP!103:103,BP!$5:$5,BW$4))</f>
        <v>0</v>
      </c>
      <c r="BX103" s="3">
        <f>IF(BX$5="",0,SUMIFS(BP!103:103,BP!$5:$5,BX$4))</f>
        <v>0</v>
      </c>
      <c r="BY103" s="3">
        <f>IF(BY$5="",0,SUMIFS(BP!103:103,BP!$5:$5,BY$4))</f>
        <v>0</v>
      </c>
      <c r="BZ103" s="3">
        <f>IF(BZ$5="",0,SUMIFS(BP!103:103,BP!$5:$5,BZ$4))</f>
        <v>0</v>
      </c>
      <c r="CA103" s="3">
        <f>IF(CA$5="",0,SUMIFS(BP!103:103,BP!$5:$5,CA$4))</f>
        <v>0</v>
      </c>
      <c r="CB103" s="3">
        <f>IF(CB$5="",0,SUMIFS(BP!103:103,BP!$5:$5,CB$4))</f>
        <v>0</v>
      </c>
      <c r="CC103" s="3">
        <f>IF(CC$5="",0,SUMIFS(BP!103:103,BP!$5:$5,CC$4))</f>
        <v>0</v>
      </c>
      <c r="CD103" s="3">
        <f>IF(CD$5="",0,SUMIFS(BP!103:103,BP!$5:$5,CD$4))</f>
        <v>0</v>
      </c>
      <c r="CE103" s="3">
        <f>IF(CE$5="",0,SUMIFS(BP!103:103,BP!$5:$5,CE$4))</f>
        <v>0</v>
      </c>
      <c r="CF103" s="3">
        <f>IF(CF$5="",0,SUMIFS(BP!103:103,BP!$5:$5,CF$4))</f>
        <v>0</v>
      </c>
      <c r="CG103" s="3">
        <f>IF(CG$5="",0,SUMIFS(BP!103:103,BP!$5:$5,CG$4))</f>
        <v>0</v>
      </c>
      <c r="CH103" s="3">
        <f>IF(CH$5="",0,SUMIFS(BP!103:103,BP!$5:$5,CH$4))</f>
        <v>0</v>
      </c>
      <c r="CI103" s="3">
        <f>IF(CI$5="",0,SUMIFS(BP!103:103,BP!$5:$5,CI$4))</f>
        <v>0</v>
      </c>
      <c r="CJ103" s="3">
        <f>IF(CJ$5="",0,SUMIFS(BP!103:103,BP!$5:$5,CJ$4))</f>
        <v>0</v>
      </c>
      <c r="CK103" s="3">
        <f>IF(CK$5="",0,SUMIFS(BP!103:103,BP!$5:$5,CK$4))</f>
        <v>0</v>
      </c>
      <c r="CL103" s="3">
        <f>IF(CL$5="",0,SUMIFS(BP!103:103,BP!$5:$5,CL$4))</f>
        <v>0</v>
      </c>
      <c r="CM103" s="3">
        <f>IF(CM$5="",0,SUMIFS(BP!103:103,BP!$5:$5,CM$4))</f>
        <v>0</v>
      </c>
      <c r="CN103" s="3">
        <f>IF(CN$5="",0,SUMIFS(BP!103:103,BP!$5:$5,CN$4))</f>
        <v>0</v>
      </c>
      <c r="CO103" s="3">
        <f>IF(CO$5="",0,SUMIFS(BP!103:103,BP!$5:$5,CO$4))</f>
        <v>0</v>
      </c>
      <c r="CP103" s="3">
        <f>IF(CP$5="",0,SUMIFS(BP!103:103,BP!$5:$5,CP$4))</f>
        <v>0</v>
      </c>
      <c r="CQ103" s="3">
        <f>IF(CQ$5="",0,SUMIFS(BP!103:103,BP!$5:$5,CQ$4))</f>
        <v>0</v>
      </c>
      <c r="CR103" s="3">
        <f>IF(CR$5="",0,SUMIFS(BP!103:103,BP!$5:$5,CR$4))</f>
        <v>0</v>
      </c>
      <c r="CS103" s="3">
        <f>IF(CS$5="",0,SUMIFS(BP!103:103,BP!$5:$5,CS$4))</f>
        <v>0</v>
      </c>
      <c r="CT103" s="3">
        <f>IF(CT$5="",0,SUMIFS(BP!103:103,BP!$5:$5,CT$4))</f>
        <v>0</v>
      </c>
    </row>
    <row r="104" spans="1:98" s="2" customFormat="1" ht="10.199999999999999" x14ac:dyDescent="0.2">
      <c r="A104" s="11">
        <f>ROW()</f>
        <v>104</v>
      </c>
      <c r="E104" s="15"/>
      <c r="W104" s="5"/>
      <c r="Z104" s="3">
        <f ca="1">IF(Z$5="",0,SUMIFS(INDIRECT($S$2&amp;$A104&amp;":"&amp;$A104),BP!$5:$5,Z$4))</f>
        <v>0</v>
      </c>
      <c r="AA104" s="3">
        <f ca="1">IF(AA$5="",0,SUMIFS(INDIRECT($S$2&amp;$A104&amp;":"&amp;$A104),BP!$5:$5,AA$4))</f>
        <v>0</v>
      </c>
      <c r="AB104" s="3">
        <f ca="1">IF(AB$5="",0,SUMIFS(INDIRECT($S$2&amp;$A104&amp;":"&amp;$A104),BP!$5:$5,AB$4))</f>
        <v>0</v>
      </c>
      <c r="AC104" s="3">
        <f ca="1">IF(AC$5="",0,SUMIFS(INDIRECT($S$2&amp;$A104&amp;":"&amp;$A104),BP!$5:$5,AC$4))</f>
        <v>0</v>
      </c>
      <c r="AD104" s="3">
        <f ca="1">IF(AD$5="",0,SUMIFS(INDIRECT($S$2&amp;$A104&amp;":"&amp;$A104),BP!$5:$5,AD$4))</f>
        <v>0</v>
      </c>
      <c r="AE104" s="3">
        <f ca="1">IF(AE$5="",0,SUMIFS(INDIRECT($S$2&amp;$A104&amp;":"&amp;$A104),BP!$5:$5,AE$4))</f>
        <v>0</v>
      </c>
      <c r="AF104" s="3">
        <f ca="1">IF(AF$5="",0,SUMIFS(INDIRECT($S$2&amp;$A104&amp;":"&amp;$A104),BP!$5:$5,AF$4))</f>
        <v>0</v>
      </c>
      <c r="AG104" s="3">
        <f ca="1">IF(AG$5="",0,SUMIFS(INDIRECT($S$2&amp;$A104&amp;":"&amp;$A104),BP!$5:$5,AG$4))</f>
        <v>0</v>
      </c>
      <c r="AH104" s="3">
        <f ca="1">IF(AH$5="",0,SUMIFS(INDIRECT($S$2&amp;$A104&amp;":"&amp;$A104),BP!$5:$5,AH$4))</f>
        <v>0</v>
      </c>
      <c r="AI104" s="3">
        <f ca="1">IF(AI$5="",0,SUMIFS(INDIRECT($S$2&amp;$A104&amp;":"&amp;$A104),BP!$5:$5,AI$4))</f>
        <v>0</v>
      </c>
      <c r="AJ104" s="3">
        <f ca="1">IF(AJ$5="",0,SUMIFS(INDIRECT($S$2&amp;$A104&amp;":"&amp;$A104),BP!$5:$5,AJ$4))</f>
        <v>0</v>
      </c>
      <c r="AK104" s="3">
        <f ca="1">IF(AK$5="",0,SUMIFS(INDIRECT($S$2&amp;$A104&amp;":"&amp;$A104),BP!$5:$5,AK$4))</f>
        <v>0</v>
      </c>
      <c r="AL104" s="3">
        <f ca="1">IF(AL$5="",0,SUMIFS(INDIRECT($S$2&amp;$A104&amp;":"&amp;$A104),BP!$5:$5,AL$4))</f>
        <v>0</v>
      </c>
      <c r="AM104" s="3">
        <f ca="1">IF(AM$5="",0,SUMIFS(INDIRECT($S$2&amp;$A104&amp;":"&amp;$A104),BP!$5:$5,AM$4))</f>
        <v>0</v>
      </c>
      <c r="AN104" s="3">
        <f ca="1">IF(AN$5="",0,SUMIFS(INDIRECT($S$2&amp;$A104&amp;":"&amp;$A104),BP!$5:$5,AN$4))</f>
        <v>0</v>
      </c>
      <c r="AO104" s="3">
        <f ca="1">IF(AO$5="",0,SUMIFS(INDIRECT($S$2&amp;$A104&amp;":"&amp;$A104),BP!$5:$5,AO$4))</f>
        <v>0</v>
      </c>
      <c r="AP104" s="3">
        <f ca="1">IF(AP$5="",0,SUMIFS(INDIRECT($S$2&amp;$A104&amp;":"&amp;$A104),BP!$5:$5,AP$4))</f>
        <v>0</v>
      </c>
      <c r="AQ104" s="3">
        <f ca="1">IF(AQ$5="",0,SUMIFS(INDIRECT($S$2&amp;$A104&amp;":"&amp;$A104),BP!$5:$5,AQ$4))</f>
        <v>0</v>
      </c>
      <c r="AR104" s="3">
        <f ca="1">IF(AR$5="",0,SUMIFS(INDIRECT($S$2&amp;$A104&amp;":"&amp;$A104),BP!$5:$5,AR$4))</f>
        <v>0</v>
      </c>
      <c r="AS104" s="3">
        <f ca="1">IF(AS$5="",0,SUMIFS(INDIRECT($S$2&amp;$A104&amp;":"&amp;$A104),BP!$5:$5,AS$4))</f>
        <v>0</v>
      </c>
      <c r="AT104" s="3">
        <f ca="1">IF(AT$5="",0,SUMIFS(INDIRECT($S$2&amp;$A104&amp;":"&amp;$A104),BP!$5:$5,AT$4))</f>
        <v>0</v>
      </c>
      <c r="AU104" s="3">
        <f ca="1">IF(AU$5="",0,SUMIFS(INDIRECT($S$2&amp;$A104&amp;":"&amp;$A104),BP!$5:$5,AU$4))</f>
        <v>0</v>
      </c>
      <c r="AV104" s="3">
        <f ca="1">IF(AV$5="",0,SUMIFS(INDIRECT($S$2&amp;$A104&amp;":"&amp;$A104),BP!$5:$5,AV$4))</f>
        <v>0</v>
      </c>
      <c r="AW104" s="3">
        <f ca="1">IF(AW$5="",0,SUMIFS(INDIRECT($S$2&amp;$A104&amp;":"&amp;$A104),BP!$5:$5,AW$4))</f>
        <v>0</v>
      </c>
      <c r="AX104" s="3">
        <f ca="1">IF(AX$5="",0,SUMIFS(INDIRECT($S$2&amp;$A104&amp;":"&amp;$A104),BP!$5:$5,AX$4))</f>
        <v>0</v>
      </c>
      <c r="AY104" s="3">
        <f ca="1">IF(AY$5="",0,SUMIFS(INDIRECT($S$2&amp;$A104&amp;":"&amp;$A104),BP!$5:$5,AY$4))</f>
        <v>0</v>
      </c>
      <c r="AZ104" s="3">
        <f ca="1">IF(AZ$5="",0,SUMIFS(INDIRECT($S$2&amp;$A104&amp;":"&amp;$A104),BP!$5:$5,AZ$4))</f>
        <v>0</v>
      </c>
      <c r="BA104" s="3">
        <f ca="1">IF(BA$5="",0,SUMIFS(INDIRECT($S$2&amp;$A104&amp;":"&amp;$A104),BP!$5:$5,BA$4))</f>
        <v>0</v>
      </c>
      <c r="BB104" s="3">
        <f ca="1">IF(BB$5="",0,SUMIFS(INDIRECT($S$2&amp;$A104&amp;":"&amp;$A104),BP!$5:$5,BB$4))</f>
        <v>0</v>
      </c>
      <c r="BC104" s="3">
        <f ca="1">IF(BC$5="",0,SUMIFS(INDIRECT($S$2&amp;$A104&amp;":"&amp;$A104),BP!$5:$5,BC$4))</f>
        <v>0</v>
      </c>
      <c r="BD104" s="3">
        <f ca="1">IF(BD$5="",0,SUMIFS(INDIRECT($S$2&amp;$A104&amp;":"&amp;$A104),BP!$5:$5,BD$4))</f>
        <v>0</v>
      </c>
      <c r="BE104" s="3">
        <f ca="1">IF(BE$5="",0,SUMIFS(INDIRECT($S$2&amp;$A104&amp;":"&amp;$A104),BP!$5:$5,BE$4))</f>
        <v>0</v>
      </c>
      <c r="BF104" s="3">
        <f ca="1">IF(BF$5="",0,SUMIFS(INDIRECT($S$2&amp;$A104&amp;":"&amp;$A104),BP!$5:$5,BF$4))</f>
        <v>0</v>
      </c>
      <c r="BG104" s="3">
        <f ca="1">IF(BG$5="",0,SUMIFS(INDIRECT($S$2&amp;$A104&amp;":"&amp;$A104),BP!$5:$5,BG$4))</f>
        <v>0</v>
      </c>
      <c r="BH104" s="3">
        <f ca="1">IF(BH$5="",0,SUMIFS(INDIRECT($S$2&amp;$A104&amp;":"&amp;$A104),BP!$5:$5,BH$4))</f>
        <v>0</v>
      </c>
      <c r="BI104" s="3">
        <f ca="1">IF(BI$5="",0,SUMIFS(INDIRECT($S$2&amp;$A104&amp;":"&amp;$A104),BP!$5:$5,BI$4))</f>
        <v>0</v>
      </c>
      <c r="BJ104" s="3">
        <f>IF(BJ$5="",0,SUMIFS(BP!104:104,BP!$5:$5,BJ$4))</f>
        <v>0</v>
      </c>
      <c r="BK104" s="3">
        <f>IF(BK$5="",0,SUMIFS(BP!104:104,BP!$5:$5,BK$4))</f>
        <v>0</v>
      </c>
      <c r="BL104" s="3">
        <f>IF(BL$5="",0,SUMIFS(BP!104:104,BP!$5:$5,BL$4))</f>
        <v>0</v>
      </c>
      <c r="BM104" s="3">
        <f>IF(BM$5="",0,SUMIFS(BP!104:104,BP!$5:$5,BM$4))</f>
        <v>0</v>
      </c>
      <c r="BN104" s="3">
        <f>IF(BN$5="",0,SUMIFS(BP!104:104,BP!$5:$5,BN$4))</f>
        <v>0</v>
      </c>
      <c r="BO104" s="3">
        <f>IF(BO$5="",0,SUMIFS(BP!104:104,BP!$5:$5,BO$4))</f>
        <v>0</v>
      </c>
      <c r="BP104" s="3">
        <f>IF(BP$5="",0,SUMIFS(BP!104:104,BP!$5:$5,BP$4))</f>
        <v>0</v>
      </c>
      <c r="BQ104" s="3">
        <f>IF(BQ$5="",0,SUMIFS(BP!104:104,BP!$5:$5,BQ$4))</f>
        <v>0</v>
      </c>
      <c r="BR104" s="3">
        <f>IF(BR$5="",0,SUMIFS(BP!104:104,BP!$5:$5,BR$4))</f>
        <v>0</v>
      </c>
      <c r="BS104" s="3">
        <f>IF(BS$5="",0,SUMIFS(BP!104:104,BP!$5:$5,BS$4))</f>
        <v>0</v>
      </c>
      <c r="BT104" s="3">
        <f>IF(BT$5="",0,SUMIFS(BP!104:104,BP!$5:$5,BT$4))</f>
        <v>0</v>
      </c>
      <c r="BU104" s="3">
        <f>IF(BU$5="",0,SUMIFS(BP!104:104,BP!$5:$5,BU$4))</f>
        <v>0</v>
      </c>
      <c r="BV104" s="3">
        <f>IF(BV$5="",0,SUMIFS(BP!104:104,BP!$5:$5,BV$4))</f>
        <v>0</v>
      </c>
      <c r="BW104" s="3">
        <f>IF(BW$5="",0,SUMIFS(BP!104:104,BP!$5:$5,BW$4))</f>
        <v>0</v>
      </c>
      <c r="BX104" s="3">
        <f>IF(BX$5="",0,SUMIFS(BP!104:104,BP!$5:$5,BX$4))</f>
        <v>0</v>
      </c>
      <c r="BY104" s="3">
        <f>IF(BY$5="",0,SUMIFS(BP!104:104,BP!$5:$5,BY$4))</f>
        <v>0</v>
      </c>
      <c r="BZ104" s="3">
        <f>IF(BZ$5="",0,SUMIFS(BP!104:104,BP!$5:$5,BZ$4))</f>
        <v>0</v>
      </c>
      <c r="CA104" s="3">
        <f>IF(CA$5="",0,SUMIFS(BP!104:104,BP!$5:$5,CA$4))</f>
        <v>0</v>
      </c>
      <c r="CB104" s="3">
        <f>IF(CB$5="",0,SUMIFS(BP!104:104,BP!$5:$5,CB$4))</f>
        <v>0</v>
      </c>
      <c r="CC104" s="3">
        <f>IF(CC$5="",0,SUMIFS(BP!104:104,BP!$5:$5,CC$4))</f>
        <v>0</v>
      </c>
      <c r="CD104" s="3">
        <f>IF(CD$5="",0,SUMIFS(BP!104:104,BP!$5:$5,CD$4))</f>
        <v>0</v>
      </c>
      <c r="CE104" s="3">
        <f>IF(CE$5="",0,SUMIFS(BP!104:104,BP!$5:$5,CE$4))</f>
        <v>0</v>
      </c>
      <c r="CF104" s="3">
        <f>IF(CF$5="",0,SUMIFS(BP!104:104,BP!$5:$5,CF$4))</f>
        <v>0</v>
      </c>
      <c r="CG104" s="3">
        <f>IF(CG$5="",0,SUMIFS(BP!104:104,BP!$5:$5,CG$4))</f>
        <v>0</v>
      </c>
      <c r="CH104" s="3">
        <f>IF(CH$5="",0,SUMIFS(BP!104:104,BP!$5:$5,CH$4))</f>
        <v>0</v>
      </c>
      <c r="CI104" s="3">
        <f>IF(CI$5="",0,SUMIFS(BP!104:104,BP!$5:$5,CI$4))</f>
        <v>0</v>
      </c>
      <c r="CJ104" s="3">
        <f>IF(CJ$5="",0,SUMIFS(BP!104:104,BP!$5:$5,CJ$4))</f>
        <v>0</v>
      </c>
      <c r="CK104" s="3">
        <f>IF(CK$5="",0,SUMIFS(BP!104:104,BP!$5:$5,CK$4))</f>
        <v>0</v>
      </c>
      <c r="CL104" s="3">
        <f>IF(CL$5="",0,SUMIFS(BP!104:104,BP!$5:$5,CL$4))</f>
        <v>0</v>
      </c>
      <c r="CM104" s="3">
        <f>IF(CM$5="",0,SUMIFS(BP!104:104,BP!$5:$5,CM$4))</f>
        <v>0</v>
      </c>
      <c r="CN104" s="3">
        <f>IF(CN$5="",0,SUMIFS(BP!104:104,BP!$5:$5,CN$4))</f>
        <v>0</v>
      </c>
      <c r="CO104" s="3">
        <f>IF(CO$5="",0,SUMIFS(BP!104:104,BP!$5:$5,CO$4))</f>
        <v>0</v>
      </c>
      <c r="CP104" s="3">
        <f>IF(CP$5="",0,SUMIFS(BP!104:104,BP!$5:$5,CP$4))</f>
        <v>0</v>
      </c>
      <c r="CQ104" s="3">
        <f>IF(CQ$5="",0,SUMIFS(BP!104:104,BP!$5:$5,CQ$4))</f>
        <v>0</v>
      </c>
      <c r="CR104" s="3">
        <f>IF(CR$5="",0,SUMIFS(BP!104:104,BP!$5:$5,CR$4))</f>
        <v>0</v>
      </c>
      <c r="CS104" s="3">
        <f>IF(CS$5="",0,SUMIFS(BP!104:104,BP!$5:$5,CS$4))</f>
        <v>0</v>
      </c>
      <c r="CT104" s="3">
        <f>IF(CT$5="",0,SUMIFS(BP!104:104,BP!$5:$5,CT$4))</f>
        <v>0</v>
      </c>
    </row>
    <row r="105" spans="1:98" s="2" customFormat="1" ht="10.199999999999999" x14ac:dyDescent="0.2">
      <c r="A105" s="11">
        <f>ROW()</f>
        <v>105</v>
      </c>
      <c r="E105" s="15"/>
      <c r="W105" s="5"/>
      <c r="Z105" s="3">
        <f ca="1">IF(Z$5="",0,SUMIFS(INDIRECT($S$2&amp;$A105&amp;":"&amp;$A105),BP!$5:$5,Z$4))</f>
        <v>0</v>
      </c>
      <c r="AA105" s="3">
        <f ca="1">IF(AA$5="",0,SUMIFS(INDIRECT($S$2&amp;$A105&amp;":"&amp;$A105),BP!$5:$5,AA$4))</f>
        <v>0</v>
      </c>
      <c r="AB105" s="3">
        <f ca="1">IF(AB$5="",0,SUMIFS(INDIRECT($S$2&amp;$A105&amp;":"&amp;$A105),BP!$5:$5,AB$4))</f>
        <v>0</v>
      </c>
      <c r="AC105" s="3">
        <f ca="1">IF(AC$5="",0,SUMIFS(INDIRECT($S$2&amp;$A105&amp;":"&amp;$A105),BP!$5:$5,AC$4))</f>
        <v>0</v>
      </c>
      <c r="AD105" s="3">
        <f ca="1">IF(AD$5="",0,SUMIFS(INDIRECT($S$2&amp;$A105&amp;":"&amp;$A105),BP!$5:$5,AD$4))</f>
        <v>0</v>
      </c>
      <c r="AE105" s="3">
        <f ca="1">IF(AE$5="",0,SUMIFS(INDIRECT($S$2&amp;$A105&amp;":"&amp;$A105),BP!$5:$5,AE$4))</f>
        <v>0</v>
      </c>
      <c r="AF105" s="3">
        <f ca="1">IF(AF$5="",0,SUMIFS(INDIRECT($S$2&amp;$A105&amp;":"&amp;$A105),BP!$5:$5,AF$4))</f>
        <v>0</v>
      </c>
      <c r="AG105" s="3">
        <f ca="1">IF(AG$5="",0,SUMIFS(INDIRECT($S$2&amp;$A105&amp;":"&amp;$A105),BP!$5:$5,AG$4))</f>
        <v>0</v>
      </c>
      <c r="AH105" s="3">
        <f ca="1">IF(AH$5="",0,SUMIFS(INDIRECT($S$2&amp;$A105&amp;":"&amp;$A105),BP!$5:$5,AH$4))</f>
        <v>0</v>
      </c>
      <c r="AI105" s="3">
        <f ca="1">IF(AI$5="",0,SUMIFS(INDIRECT($S$2&amp;$A105&amp;":"&amp;$A105),BP!$5:$5,AI$4))</f>
        <v>0</v>
      </c>
      <c r="AJ105" s="3">
        <f ca="1">IF(AJ$5="",0,SUMIFS(INDIRECT($S$2&amp;$A105&amp;":"&amp;$A105),BP!$5:$5,AJ$4))</f>
        <v>0</v>
      </c>
      <c r="AK105" s="3">
        <f ca="1">IF(AK$5="",0,SUMIFS(INDIRECT($S$2&amp;$A105&amp;":"&amp;$A105),BP!$5:$5,AK$4))</f>
        <v>0</v>
      </c>
      <c r="AL105" s="3">
        <f ca="1">IF(AL$5="",0,SUMIFS(INDIRECT($S$2&amp;$A105&amp;":"&amp;$A105),BP!$5:$5,AL$4))</f>
        <v>0</v>
      </c>
      <c r="AM105" s="3">
        <f ca="1">IF(AM$5="",0,SUMIFS(INDIRECT($S$2&amp;$A105&amp;":"&amp;$A105),BP!$5:$5,AM$4))</f>
        <v>0</v>
      </c>
      <c r="AN105" s="3">
        <f ca="1">IF(AN$5="",0,SUMIFS(INDIRECT($S$2&amp;$A105&amp;":"&amp;$A105),BP!$5:$5,AN$4))</f>
        <v>0</v>
      </c>
      <c r="AO105" s="3">
        <f ca="1">IF(AO$5="",0,SUMIFS(INDIRECT($S$2&amp;$A105&amp;":"&amp;$A105),BP!$5:$5,AO$4))</f>
        <v>0</v>
      </c>
      <c r="AP105" s="3">
        <f ca="1">IF(AP$5="",0,SUMIFS(INDIRECT($S$2&amp;$A105&amp;":"&amp;$A105),BP!$5:$5,AP$4))</f>
        <v>0</v>
      </c>
      <c r="AQ105" s="3">
        <f ca="1">IF(AQ$5="",0,SUMIFS(INDIRECT($S$2&amp;$A105&amp;":"&amp;$A105),BP!$5:$5,AQ$4))</f>
        <v>0</v>
      </c>
      <c r="AR105" s="3">
        <f ca="1">IF(AR$5="",0,SUMIFS(INDIRECT($S$2&amp;$A105&amp;":"&amp;$A105),BP!$5:$5,AR$4))</f>
        <v>0</v>
      </c>
      <c r="AS105" s="3">
        <f ca="1">IF(AS$5="",0,SUMIFS(INDIRECT($S$2&amp;$A105&amp;":"&amp;$A105),BP!$5:$5,AS$4))</f>
        <v>0</v>
      </c>
      <c r="AT105" s="3">
        <f ca="1">IF(AT$5="",0,SUMIFS(INDIRECT($S$2&amp;$A105&amp;":"&amp;$A105),BP!$5:$5,AT$4))</f>
        <v>0</v>
      </c>
      <c r="AU105" s="3">
        <f ca="1">IF(AU$5="",0,SUMIFS(INDIRECT($S$2&amp;$A105&amp;":"&amp;$A105),BP!$5:$5,AU$4))</f>
        <v>0</v>
      </c>
      <c r="AV105" s="3">
        <f ca="1">IF(AV$5="",0,SUMIFS(INDIRECT($S$2&amp;$A105&amp;":"&amp;$A105),BP!$5:$5,AV$4))</f>
        <v>0</v>
      </c>
      <c r="AW105" s="3">
        <f ca="1">IF(AW$5="",0,SUMIFS(INDIRECT($S$2&amp;$A105&amp;":"&amp;$A105),BP!$5:$5,AW$4))</f>
        <v>0</v>
      </c>
      <c r="AX105" s="3">
        <f ca="1">IF(AX$5="",0,SUMIFS(INDIRECT($S$2&amp;$A105&amp;":"&amp;$A105),BP!$5:$5,AX$4))</f>
        <v>0</v>
      </c>
      <c r="AY105" s="3">
        <f ca="1">IF(AY$5="",0,SUMIFS(INDIRECT($S$2&amp;$A105&amp;":"&amp;$A105),BP!$5:$5,AY$4))</f>
        <v>0</v>
      </c>
      <c r="AZ105" s="3">
        <f ca="1">IF(AZ$5="",0,SUMIFS(INDIRECT($S$2&amp;$A105&amp;":"&amp;$A105),BP!$5:$5,AZ$4))</f>
        <v>0</v>
      </c>
      <c r="BA105" s="3">
        <f ca="1">IF(BA$5="",0,SUMIFS(INDIRECT($S$2&amp;$A105&amp;":"&amp;$A105),BP!$5:$5,BA$4))</f>
        <v>0</v>
      </c>
      <c r="BB105" s="3">
        <f ca="1">IF(BB$5="",0,SUMIFS(INDIRECT($S$2&amp;$A105&amp;":"&amp;$A105),BP!$5:$5,BB$4))</f>
        <v>0</v>
      </c>
      <c r="BC105" s="3">
        <f ca="1">IF(BC$5="",0,SUMIFS(INDIRECT($S$2&amp;$A105&amp;":"&amp;$A105),BP!$5:$5,BC$4))</f>
        <v>0</v>
      </c>
      <c r="BD105" s="3">
        <f ca="1">IF(BD$5="",0,SUMIFS(INDIRECT($S$2&amp;$A105&amp;":"&amp;$A105),BP!$5:$5,BD$4))</f>
        <v>0</v>
      </c>
      <c r="BE105" s="3">
        <f ca="1">IF(BE$5="",0,SUMIFS(INDIRECT($S$2&amp;$A105&amp;":"&amp;$A105),BP!$5:$5,BE$4))</f>
        <v>0</v>
      </c>
      <c r="BF105" s="3">
        <f ca="1">IF(BF$5="",0,SUMIFS(INDIRECT($S$2&amp;$A105&amp;":"&amp;$A105),BP!$5:$5,BF$4))</f>
        <v>0</v>
      </c>
      <c r="BG105" s="3">
        <f ca="1">IF(BG$5="",0,SUMIFS(INDIRECT($S$2&amp;$A105&amp;":"&amp;$A105),BP!$5:$5,BG$4))</f>
        <v>0</v>
      </c>
      <c r="BH105" s="3">
        <f ca="1">IF(BH$5="",0,SUMIFS(INDIRECT($S$2&amp;$A105&amp;":"&amp;$A105),BP!$5:$5,BH$4))</f>
        <v>0</v>
      </c>
      <c r="BI105" s="3">
        <f ca="1">IF(BI$5="",0,SUMIFS(INDIRECT($S$2&amp;$A105&amp;":"&amp;$A105),BP!$5:$5,BI$4))</f>
        <v>0</v>
      </c>
      <c r="BJ105" s="3">
        <f>IF(BJ$5="",0,SUMIFS(BP!105:105,BP!$5:$5,BJ$4))</f>
        <v>0</v>
      </c>
      <c r="BK105" s="3">
        <f>IF(BK$5="",0,SUMIFS(BP!105:105,BP!$5:$5,BK$4))</f>
        <v>0</v>
      </c>
      <c r="BL105" s="3">
        <f>IF(BL$5="",0,SUMIFS(BP!105:105,BP!$5:$5,BL$4))</f>
        <v>0</v>
      </c>
      <c r="BM105" s="3">
        <f>IF(BM$5="",0,SUMIFS(BP!105:105,BP!$5:$5,BM$4))</f>
        <v>0</v>
      </c>
      <c r="BN105" s="3">
        <f>IF(BN$5="",0,SUMIFS(BP!105:105,BP!$5:$5,BN$4))</f>
        <v>0</v>
      </c>
      <c r="BO105" s="3">
        <f>IF(BO$5="",0,SUMIFS(BP!105:105,BP!$5:$5,BO$4))</f>
        <v>0</v>
      </c>
      <c r="BP105" s="3">
        <f>IF(BP$5="",0,SUMIFS(BP!105:105,BP!$5:$5,BP$4))</f>
        <v>0</v>
      </c>
      <c r="BQ105" s="3">
        <f>IF(BQ$5="",0,SUMIFS(BP!105:105,BP!$5:$5,BQ$4))</f>
        <v>0</v>
      </c>
      <c r="BR105" s="3">
        <f>IF(BR$5="",0,SUMIFS(BP!105:105,BP!$5:$5,BR$4))</f>
        <v>0</v>
      </c>
      <c r="BS105" s="3">
        <f>IF(BS$5="",0,SUMIFS(BP!105:105,BP!$5:$5,BS$4))</f>
        <v>1.5</v>
      </c>
      <c r="BT105" s="3">
        <f>IF(BT$5="",0,SUMIFS(BP!105:105,BP!$5:$5,BT$4))</f>
        <v>0</v>
      </c>
      <c r="BU105" s="3">
        <f>IF(BU$5="",0,SUMIFS(BP!105:105,BP!$5:$5,BU$4))</f>
        <v>0</v>
      </c>
      <c r="BV105" s="3">
        <f>IF(BV$5="",0,SUMIFS(BP!105:105,BP!$5:$5,BV$4))</f>
        <v>0</v>
      </c>
      <c r="BW105" s="3">
        <f>IF(BW$5="",0,SUMIFS(BP!105:105,BP!$5:$5,BW$4))</f>
        <v>0</v>
      </c>
      <c r="BX105" s="3">
        <f>IF(BX$5="",0,SUMIFS(BP!105:105,BP!$5:$5,BX$4))</f>
        <v>0</v>
      </c>
      <c r="BY105" s="3">
        <f>IF(BY$5="",0,SUMIFS(BP!105:105,BP!$5:$5,BY$4))</f>
        <v>0</v>
      </c>
      <c r="BZ105" s="3">
        <f>IF(BZ$5="",0,SUMIFS(BP!105:105,BP!$5:$5,BZ$4))</f>
        <v>0</v>
      </c>
      <c r="CA105" s="3">
        <f>IF(CA$5="",0,SUMIFS(BP!105:105,BP!$5:$5,CA$4))</f>
        <v>0</v>
      </c>
      <c r="CB105" s="3">
        <f>IF(CB$5="",0,SUMIFS(BP!105:105,BP!$5:$5,CB$4))</f>
        <v>0</v>
      </c>
      <c r="CC105" s="3">
        <f>IF(CC$5="",0,SUMIFS(BP!105:105,BP!$5:$5,CC$4))</f>
        <v>0</v>
      </c>
      <c r="CD105" s="3">
        <f>IF(CD$5="",0,SUMIFS(BP!105:105,BP!$5:$5,CD$4))</f>
        <v>0</v>
      </c>
      <c r="CE105" s="3">
        <f>IF(CE$5="",0,SUMIFS(BP!105:105,BP!$5:$5,CE$4))</f>
        <v>0</v>
      </c>
      <c r="CF105" s="3">
        <f>IF(CF$5="",0,SUMIFS(BP!105:105,BP!$5:$5,CF$4))</f>
        <v>0</v>
      </c>
      <c r="CG105" s="3">
        <f>IF(CG$5="",0,SUMIFS(BP!105:105,BP!$5:$5,CG$4))</f>
        <v>0</v>
      </c>
      <c r="CH105" s="3">
        <f>IF(CH$5="",0,SUMIFS(BP!105:105,BP!$5:$5,CH$4))</f>
        <v>0</v>
      </c>
      <c r="CI105" s="3">
        <f>IF(CI$5="",0,SUMIFS(BP!105:105,BP!$5:$5,CI$4))</f>
        <v>0</v>
      </c>
      <c r="CJ105" s="3">
        <f>IF(CJ$5="",0,SUMIFS(BP!105:105,BP!$5:$5,CJ$4))</f>
        <v>0</v>
      </c>
      <c r="CK105" s="3">
        <f>IF(CK$5="",0,SUMIFS(BP!105:105,BP!$5:$5,CK$4))</f>
        <v>0</v>
      </c>
      <c r="CL105" s="3">
        <f>IF(CL$5="",0,SUMIFS(BP!105:105,BP!$5:$5,CL$4))</f>
        <v>0</v>
      </c>
      <c r="CM105" s="3">
        <f>IF(CM$5="",0,SUMIFS(BP!105:105,BP!$5:$5,CM$4))</f>
        <v>0</v>
      </c>
      <c r="CN105" s="3">
        <f>IF(CN$5="",0,SUMIFS(BP!105:105,BP!$5:$5,CN$4))</f>
        <v>0</v>
      </c>
      <c r="CO105" s="3">
        <f>IF(CO$5="",0,SUMIFS(BP!105:105,BP!$5:$5,CO$4))</f>
        <v>0</v>
      </c>
      <c r="CP105" s="3">
        <f>IF(CP$5="",0,SUMIFS(BP!105:105,BP!$5:$5,CP$4))</f>
        <v>0</v>
      </c>
      <c r="CQ105" s="3">
        <f>IF(CQ$5="",0,SUMIFS(BP!105:105,BP!$5:$5,CQ$4))</f>
        <v>0</v>
      </c>
      <c r="CR105" s="3">
        <f>IF(CR$5="",0,SUMIFS(BP!105:105,BP!$5:$5,CR$4))</f>
        <v>0</v>
      </c>
      <c r="CS105" s="3">
        <f>IF(CS$5="",0,SUMIFS(BP!105:105,BP!$5:$5,CS$4))</f>
        <v>0</v>
      </c>
      <c r="CT105" s="3">
        <f>IF(CT$5="",0,SUMIFS(BP!105:105,BP!$5:$5,CT$4))</f>
        <v>0</v>
      </c>
    </row>
    <row r="106" spans="1:98" s="2" customFormat="1" ht="10.199999999999999" x14ac:dyDescent="0.2">
      <c r="A106" s="11">
        <f>ROW()</f>
        <v>106</v>
      </c>
      <c r="E106" s="15"/>
      <c r="W106" s="5"/>
      <c r="Z106" s="3">
        <f ca="1">IF(Z$5="",0,SUMIFS(INDIRECT($S$2&amp;$A106&amp;":"&amp;$A106),BP!$5:$5,Z$4))</f>
        <v>0</v>
      </c>
      <c r="AA106" s="3">
        <f ca="1">IF(AA$5="",0,SUMIFS(INDIRECT($S$2&amp;$A106&amp;":"&amp;$A106),BP!$5:$5,AA$4))</f>
        <v>0</v>
      </c>
      <c r="AB106" s="3">
        <f ca="1">IF(AB$5="",0,SUMIFS(INDIRECT($S$2&amp;$A106&amp;":"&amp;$A106),BP!$5:$5,AB$4))</f>
        <v>0</v>
      </c>
      <c r="AC106" s="3">
        <f ca="1">IF(AC$5="",0,SUMIFS(INDIRECT($S$2&amp;$A106&amp;":"&amp;$A106),BP!$5:$5,AC$4))</f>
        <v>0</v>
      </c>
      <c r="AD106" s="3">
        <f ca="1">IF(AD$5="",0,SUMIFS(INDIRECT($S$2&amp;$A106&amp;":"&amp;$A106),BP!$5:$5,AD$4))</f>
        <v>0</v>
      </c>
      <c r="AE106" s="3">
        <f ca="1">IF(AE$5="",0,SUMIFS(INDIRECT($S$2&amp;$A106&amp;":"&amp;$A106),BP!$5:$5,AE$4))</f>
        <v>0</v>
      </c>
      <c r="AF106" s="3">
        <f ca="1">IF(AF$5="",0,SUMIFS(INDIRECT($S$2&amp;$A106&amp;":"&amp;$A106),BP!$5:$5,AF$4))</f>
        <v>0</v>
      </c>
      <c r="AG106" s="3">
        <f ca="1">IF(AG$5="",0,SUMIFS(INDIRECT($S$2&amp;$A106&amp;":"&amp;$A106),BP!$5:$5,AG$4))</f>
        <v>0</v>
      </c>
      <c r="AH106" s="3">
        <f ca="1">IF(AH$5="",0,SUMIFS(INDIRECT($S$2&amp;$A106&amp;":"&amp;$A106),BP!$5:$5,AH$4))</f>
        <v>0</v>
      </c>
      <c r="AI106" s="3">
        <f ca="1">IF(AI$5="",0,SUMIFS(INDIRECT($S$2&amp;$A106&amp;":"&amp;$A106),BP!$5:$5,AI$4))</f>
        <v>0</v>
      </c>
      <c r="AJ106" s="3">
        <f ca="1">IF(AJ$5="",0,SUMIFS(INDIRECT($S$2&amp;$A106&amp;":"&amp;$A106),BP!$5:$5,AJ$4))</f>
        <v>0</v>
      </c>
      <c r="AK106" s="3">
        <f ca="1">IF(AK$5="",0,SUMIFS(INDIRECT($S$2&amp;$A106&amp;":"&amp;$A106),BP!$5:$5,AK$4))</f>
        <v>0</v>
      </c>
      <c r="AL106" s="3">
        <f ca="1">IF(AL$5="",0,SUMIFS(INDIRECT($S$2&amp;$A106&amp;":"&amp;$A106),BP!$5:$5,AL$4))</f>
        <v>0</v>
      </c>
      <c r="AM106" s="3">
        <f ca="1">IF(AM$5="",0,SUMIFS(INDIRECT($S$2&amp;$A106&amp;":"&amp;$A106),BP!$5:$5,AM$4))</f>
        <v>0</v>
      </c>
      <c r="AN106" s="3">
        <f ca="1">IF(AN$5="",0,SUMIFS(INDIRECT($S$2&amp;$A106&amp;":"&amp;$A106),BP!$5:$5,AN$4))</f>
        <v>0</v>
      </c>
      <c r="AO106" s="3">
        <f ca="1">IF(AO$5="",0,SUMIFS(INDIRECT($S$2&amp;$A106&amp;":"&amp;$A106),BP!$5:$5,AO$4))</f>
        <v>0</v>
      </c>
      <c r="AP106" s="3">
        <f ca="1">IF(AP$5="",0,SUMIFS(INDIRECT($S$2&amp;$A106&amp;":"&amp;$A106),BP!$5:$5,AP$4))</f>
        <v>0</v>
      </c>
      <c r="AQ106" s="3">
        <f ca="1">IF(AQ$5="",0,SUMIFS(INDIRECT($S$2&amp;$A106&amp;":"&amp;$A106),BP!$5:$5,AQ$4))</f>
        <v>0</v>
      </c>
      <c r="AR106" s="3">
        <f ca="1">IF(AR$5="",0,SUMIFS(INDIRECT($S$2&amp;$A106&amp;":"&amp;$A106),BP!$5:$5,AR$4))</f>
        <v>0</v>
      </c>
      <c r="AS106" s="3">
        <f ca="1">IF(AS$5="",0,SUMIFS(INDIRECT($S$2&amp;$A106&amp;":"&amp;$A106),BP!$5:$5,AS$4))</f>
        <v>0</v>
      </c>
      <c r="AT106" s="3">
        <f ca="1">IF(AT$5="",0,SUMIFS(INDIRECT($S$2&amp;$A106&amp;":"&amp;$A106),BP!$5:$5,AT$4))</f>
        <v>0</v>
      </c>
      <c r="AU106" s="3">
        <f ca="1">IF(AU$5="",0,SUMIFS(INDIRECT($S$2&amp;$A106&amp;":"&amp;$A106),BP!$5:$5,AU$4))</f>
        <v>0</v>
      </c>
      <c r="AV106" s="3">
        <f ca="1">IF(AV$5="",0,SUMIFS(INDIRECT($S$2&amp;$A106&amp;":"&amp;$A106),BP!$5:$5,AV$4))</f>
        <v>0</v>
      </c>
      <c r="AW106" s="3">
        <f ca="1">IF(AW$5="",0,SUMIFS(INDIRECT($S$2&amp;$A106&amp;":"&amp;$A106),BP!$5:$5,AW$4))</f>
        <v>0</v>
      </c>
      <c r="AX106" s="3">
        <f ca="1">IF(AX$5="",0,SUMIFS(INDIRECT($S$2&amp;$A106&amp;":"&amp;$A106),BP!$5:$5,AX$4))</f>
        <v>0</v>
      </c>
      <c r="AY106" s="3">
        <f ca="1">IF(AY$5="",0,SUMIFS(INDIRECT($S$2&amp;$A106&amp;":"&amp;$A106),BP!$5:$5,AY$4))</f>
        <v>0</v>
      </c>
      <c r="AZ106" s="3">
        <f ca="1">IF(AZ$5="",0,SUMIFS(INDIRECT($S$2&amp;$A106&amp;":"&amp;$A106),BP!$5:$5,AZ$4))</f>
        <v>0</v>
      </c>
      <c r="BA106" s="3">
        <f ca="1">IF(BA$5="",0,SUMIFS(INDIRECT($S$2&amp;$A106&amp;":"&amp;$A106),BP!$5:$5,BA$4))</f>
        <v>0</v>
      </c>
      <c r="BB106" s="3">
        <f ca="1">IF(BB$5="",0,SUMIFS(INDIRECT($S$2&amp;$A106&amp;":"&amp;$A106),BP!$5:$5,BB$4))</f>
        <v>0</v>
      </c>
      <c r="BC106" s="3">
        <f ca="1">IF(BC$5="",0,SUMIFS(INDIRECT($S$2&amp;$A106&amp;":"&amp;$A106),BP!$5:$5,BC$4))</f>
        <v>0</v>
      </c>
      <c r="BD106" s="3">
        <f ca="1">IF(BD$5="",0,SUMIFS(INDIRECT($S$2&amp;$A106&amp;":"&amp;$A106),BP!$5:$5,BD$4))</f>
        <v>0</v>
      </c>
      <c r="BE106" s="3">
        <f ca="1">IF(BE$5="",0,SUMIFS(INDIRECT($S$2&amp;$A106&amp;":"&amp;$A106),BP!$5:$5,BE$4))</f>
        <v>0</v>
      </c>
      <c r="BF106" s="3">
        <f ca="1">IF(BF$5="",0,SUMIFS(INDIRECT($S$2&amp;$A106&amp;":"&amp;$A106),BP!$5:$5,BF$4))</f>
        <v>0</v>
      </c>
      <c r="BG106" s="3">
        <f ca="1">IF(BG$5="",0,SUMIFS(INDIRECT($S$2&amp;$A106&amp;":"&amp;$A106),BP!$5:$5,BG$4))</f>
        <v>0</v>
      </c>
      <c r="BH106" s="3">
        <f ca="1">IF(BH$5="",0,SUMIFS(INDIRECT($S$2&amp;$A106&amp;":"&amp;$A106),BP!$5:$5,BH$4))</f>
        <v>0</v>
      </c>
      <c r="BI106" s="3">
        <f ca="1">IF(BI$5="",0,SUMIFS(INDIRECT($S$2&amp;$A106&amp;":"&amp;$A106),BP!$5:$5,BI$4))</f>
        <v>0</v>
      </c>
      <c r="BJ106" s="3">
        <f>IF(BJ$5="",0,SUMIFS(BP!106:106,BP!$5:$5,BJ$4))</f>
        <v>0</v>
      </c>
      <c r="BK106" s="3">
        <f>IF(BK$5="",0,SUMIFS(BP!106:106,BP!$5:$5,BK$4))</f>
        <v>0</v>
      </c>
      <c r="BL106" s="3">
        <f>IF(BL$5="",0,SUMIFS(BP!106:106,BP!$5:$5,BL$4))</f>
        <v>0</v>
      </c>
      <c r="BM106" s="3">
        <f>IF(BM$5="",0,SUMIFS(BP!106:106,BP!$5:$5,BM$4))</f>
        <v>0</v>
      </c>
      <c r="BN106" s="3">
        <f>IF(BN$5="",0,SUMIFS(BP!106:106,BP!$5:$5,BN$4))</f>
        <v>0</v>
      </c>
      <c r="BO106" s="3">
        <f>IF(BO$5="",0,SUMIFS(BP!106:106,BP!$5:$5,BO$4))</f>
        <v>0</v>
      </c>
      <c r="BP106" s="3">
        <f>IF(BP$5="",0,SUMIFS(BP!106:106,BP!$5:$5,BP$4))</f>
        <v>0</v>
      </c>
      <c r="BQ106" s="3">
        <f>IF(BQ$5="",0,SUMIFS(BP!106:106,BP!$5:$5,BQ$4))</f>
        <v>0</v>
      </c>
      <c r="BR106" s="3">
        <f>IF(BR$5="",0,SUMIFS(BP!106:106,BP!$5:$5,BR$4))</f>
        <v>0</v>
      </c>
      <c r="BS106" s="3">
        <f>IF(BS$5="",0,SUMIFS(BP!106:106,BP!$5:$5,BS$4))</f>
        <v>0.4</v>
      </c>
      <c r="BT106" s="3">
        <f>IF(BT$5="",0,SUMIFS(BP!106:106,BP!$5:$5,BT$4))</f>
        <v>0</v>
      </c>
      <c r="BU106" s="3">
        <f>IF(BU$5="",0,SUMIFS(BP!106:106,BP!$5:$5,BU$4))</f>
        <v>0</v>
      </c>
      <c r="BV106" s="3">
        <f>IF(BV$5="",0,SUMIFS(BP!106:106,BP!$5:$5,BV$4))</f>
        <v>0</v>
      </c>
      <c r="BW106" s="3">
        <f>IF(BW$5="",0,SUMIFS(BP!106:106,BP!$5:$5,BW$4))</f>
        <v>0</v>
      </c>
      <c r="BX106" s="3">
        <f>IF(BX$5="",0,SUMIFS(BP!106:106,BP!$5:$5,BX$4))</f>
        <v>0</v>
      </c>
      <c r="BY106" s="3">
        <f>IF(BY$5="",0,SUMIFS(BP!106:106,BP!$5:$5,BY$4))</f>
        <v>0</v>
      </c>
      <c r="BZ106" s="3">
        <f>IF(BZ$5="",0,SUMIFS(BP!106:106,BP!$5:$5,BZ$4))</f>
        <v>0</v>
      </c>
      <c r="CA106" s="3">
        <f>IF(CA$5="",0,SUMIFS(BP!106:106,BP!$5:$5,CA$4))</f>
        <v>0</v>
      </c>
      <c r="CB106" s="3">
        <f>IF(CB$5="",0,SUMIFS(BP!106:106,BP!$5:$5,CB$4))</f>
        <v>0</v>
      </c>
      <c r="CC106" s="3">
        <f>IF(CC$5="",0,SUMIFS(BP!106:106,BP!$5:$5,CC$4))</f>
        <v>0</v>
      </c>
      <c r="CD106" s="3">
        <f>IF(CD$5="",0,SUMIFS(BP!106:106,BP!$5:$5,CD$4))</f>
        <v>0</v>
      </c>
      <c r="CE106" s="3">
        <f>IF(CE$5="",0,SUMIFS(BP!106:106,BP!$5:$5,CE$4))</f>
        <v>0</v>
      </c>
      <c r="CF106" s="3">
        <f>IF(CF$5="",0,SUMIFS(BP!106:106,BP!$5:$5,CF$4))</f>
        <v>0</v>
      </c>
      <c r="CG106" s="3">
        <f>IF(CG$5="",0,SUMIFS(BP!106:106,BP!$5:$5,CG$4))</f>
        <v>0</v>
      </c>
      <c r="CH106" s="3">
        <f>IF(CH$5="",0,SUMIFS(BP!106:106,BP!$5:$5,CH$4))</f>
        <v>0</v>
      </c>
      <c r="CI106" s="3">
        <f>IF(CI$5="",0,SUMIFS(BP!106:106,BP!$5:$5,CI$4))</f>
        <v>0</v>
      </c>
      <c r="CJ106" s="3">
        <f>IF(CJ$5="",0,SUMIFS(BP!106:106,BP!$5:$5,CJ$4))</f>
        <v>0</v>
      </c>
      <c r="CK106" s="3">
        <f>IF(CK$5="",0,SUMIFS(BP!106:106,BP!$5:$5,CK$4))</f>
        <v>0</v>
      </c>
      <c r="CL106" s="3">
        <f>IF(CL$5="",0,SUMIFS(BP!106:106,BP!$5:$5,CL$4))</f>
        <v>0</v>
      </c>
      <c r="CM106" s="3">
        <f>IF(CM$5="",0,SUMIFS(BP!106:106,BP!$5:$5,CM$4))</f>
        <v>0</v>
      </c>
      <c r="CN106" s="3">
        <f>IF(CN$5="",0,SUMIFS(BP!106:106,BP!$5:$5,CN$4))</f>
        <v>0</v>
      </c>
      <c r="CO106" s="3">
        <f>IF(CO$5="",0,SUMIFS(BP!106:106,BP!$5:$5,CO$4))</f>
        <v>0</v>
      </c>
      <c r="CP106" s="3">
        <f>IF(CP$5="",0,SUMIFS(BP!106:106,BP!$5:$5,CP$4))</f>
        <v>0</v>
      </c>
      <c r="CQ106" s="3">
        <f>IF(CQ$5="",0,SUMIFS(BP!106:106,BP!$5:$5,CQ$4))</f>
        <v>0</v>
      </c>
      <c r="CR106" s="3">
        <f>IF(CR$5="",0,SUMIFS(BP!106:106,BP!$5:$5,CR$4))</f>
        <v>0</v>
      </c>
      <c r="CS106" s="3">
        <f>IF(CS$5="",0,SUMIFS(BP!106:106,BP!$5:$5,CS$4))</f>
        <v>0</v>
      </c>
      <c r="CT106" s="3">
        <f>IF(CT$5="",0,SUMIFS(BP!106:106,BP!$5:$5,CT$4))</f>
        <v>0</v>
      </c>
    </row>
    <row r="107" spans="1:98" s="2" customFormat="1" ht="10.199999999999999" x14ac:dyDescent="0.2">
      <c r="A107" s="11">
        <f>ROW()</f>
        <v>107</v>
      </c>
      <c r="E107" s="15"/>
      <c r="W107" s="5"/>
      <c r="Z107" s="3">
        <f ca="1">IF(Z$5="",0,SUMIFS(INDIRECT($S$2&amp;$A107&amp;":"&amp;$A107),BP!$5:$5,Z$4))</f>
        <v>0</v>
      </c>
      <c r="AA107" s="3">
        <f ca="1">IF(AA$5="",0,SUMIFS(INDIRECT($S$2&amp;$A107&amp;":"&amp;$A107),BP!$5:$5,AA$4))</f>
        <v>0</v>
      </c>
      <c r="AB107" s="3">
        <f ca="1">IF(AB$5="",0,SUMIFS(INDIRECT($S$2&amp;$A107&amp;":"&amp;$A107),BP!$5:$5,AB$4))</f>
        <v>0</v>
      </c>
      <c r="AC107" s="3">
        <f ca="1">IF(AC$5="",0,SUMIFS(INDIRECT($S$2&amp;$A107&amp;":"&amp;$A107),BP!$5:$5,AC$4))</f>
        <v>0</v>
      </c>
      <c r="AD107" s="3">
        <f ca="1">IF(AD$5="",0,SUMIFS(INDIRECT($S$2&amp;$A107&amp;":"&amp;$A107),BP!$5:$5,AD$4))</f>
        <v>0</v>
      </c>
      <c r="AE107" s="3">
        <f ca="1">IF(AE$5="",0,SUMIFS(INDIRECT($S$2&amp;$A107&amp;":"&amp;$A107),BP!$5:$5,AE$4))</f>
        <v>0</v>
      </c>
      <c r="AF107" s="3">
        <f ca="1">IF(AF$5="",0,SUMIFS(INDIRECT($S$2&amp;$A107&amp;":"&amp;$A107),BP!$5:$5,AF$4))</f>
        <v>0</v>
      </c>
      <c r="AG107" s="3">
        <f ca="1">IF(AG$5="",0,SUMIFS(INDIRECT($S$2&amp;$A107&amp;":"&amp;$A107),BP!$5:$5,AG$4))</f>
        <v>0</v>
      </c>
      <c r="AH107" s="3">
        <f ca="1">IF(AH$5="",0,SUMIFS(INDIRECT($S$2&amp;$A107&amp;":"&amp;$A107),BP!$5:$5,AH$4))</f>
        <v>0</v>
      </c>
      <c r="AI107" s="3">
        <f ca="1">IF(AI$5="",0,SUMIFS(INDIRECT($S$2&amp;$A107&amp;":"&amp;$A107),BP!$5:$5,AI$4))</f>
        <v>0</v>
      </c>
      <c r="AJ107" s="3">
        <f ca="1">IF(AJ$5="",0,SUMIFS(INDIRECT($S$2&amp;$A107&amp;":"&amp;$A107),BP!$5:$5,AJ$4))</f>
        <v>0</v>
      </c>
      <c r="AK107" s="3">
        <f ca="1">IF(AK$5="",0,SUMIFS(INDIRECT($S$2&amp;$A107&amp;":"&amp;$A107),BP!$5:$5,AK$4))</f>
        <v>0</v>
      </c>
      <c r="AL107" s="3">
        <f ca="1">IF(AL$5="",0,SUMIFS(INDIRECT($S$2&amp;$A107&amp;":"&amp;$A107),BP!$5:$5,AL$4))</f>
        <v>0</v>
      </c>
      <c r="AM107" s="3">
        <f ca="1">IF(AM$5="",0,SUMIFS(INDIRECT($S$2&amp;$A107&amp;":"&amp;$A107),BP!$5:$5,AM$4))</f>
        <v>0</v>
      </c>
      <c r="AN107" s="3">
        <f ca="1">IF(AN$5="",0,SUMIFS(INDIRECT($S$2&amp;$A107&amp;":"&amp;$A107),BP!$5:$5,AN$4))</f>
        <v>0</v>
      </c>
      <c r="AO107" s="3">
        <f ca="1">IF(AO$5="",0,SUMIFS(INDIRECT($S$2&amp;$A107&amp;":"&amp;$A107),BP!$5:$5,AO$4))</f>
        <v>0</v>
      </c>
      <c r="AP107" s="3">
        <f ca="1">IF(AP$5="",0,SUMIFS(INDIRECT($S$2&amp;$A107&amp;":"&amp;$A107),BP!$5:$5,AP$4))</f>
        <v>0</v>
      </c>
      <c r="AQ107" s="3">
        <f ca="1">IF(AQ$5="",0,SUMIFS(INDIRECT($S$2&amp;$A107&amp;":"&amp;$A107),BP!$5:$5,AQ$4))</f>
        <v>0</v>
      </c>
      <c r="AR107" s="3">
        <f ca="1">IF(AR$5="",0,SUMIFS(INDIRECT($S$2&amp;$A107&amp;":"&amp;$A107),BP!$5:$5,AR$4))</f>
        <v>0</v>
      </c>
      <c r="AS107" s="3">
        <f ca="1">IF(AS$5="",0,SUMIFS(INDIRECT($S$2&amp;$A107&amp;":"&amp;$A107),BP!$5:$5,AS$4))</f>
        <v>0</v>
      </c>
      <c r="AT107" s="3">
        <f ca="1">IF(AT$5="",0,SUMIFS(INDIRECT($S$2&amp;$A107&amp;":"&amp;$A107),BP!$5:$5,AT$4))</f>
        <v>0</v>
      </c>
      <c r="AU107" s="3">
        <f ca="1">IF(AU$5="",0,SUMIFS(INDIRECT($S$2&amp;$A107&amp;":"&amp;$A107),BP!$5:$5,AU$4))</f>
        <v>0</v>
      </c>
      <c r="AV107" s="3">
        <f ca="1">IF(AV$5="",0,SUMIFS(INDIRECT($S$2&amp;$A107&amp;":"&amp;$A107),BP!$5:$5,AV$4))</f>
        <v>0</v>
      </c>
      <c r="AW107" s="3">
        <f ca="1">IF(AW$5="",0,SUMIFS(INDIRECT($S$2&amp;$A107&amp;":"&amp;$A107),BP!$5:$5,AW$4))</f>
        <v>0</v>
      </c>
      <c r="AX107" s="3">
        <f ca="1">IF(AX$5="",0,SUMIFS(INDIRECT($S$2&amp;$A107&amp;":"&amp;$A107),BP!$5:$5,AX$4))</f>
        <v>0</v>
      </c>
      <c r="AY107" s="3">
        <f ca="1">IF(AY$5="",0,SUMIFS(INDIRECT($S$2&amp;$A107&amp;":"&amp;$A107),BP!$5:$5,AY$4))</f>
        <v>0</v>
      </c>
      <c r="AZ107" s="3">
        <f ca="1">IF(AZ$5="",0,SUMIFS(INDIRECT($S$2&amp;$A107&amp;":"&amp;$A107),BP!$5:$5,AZ$4))</f>
        <v>0</v>
      </c>
      <c r="BA107" s="3">
        <f ca="1">IF(BA$5="",0,SUMIFS(INDIRECT($S$2&amp;$A107&amp;":"&amp;$A107),BP!$5:$5,BA$4))</f>
        <v>0</v>
      </c>
      <c r="BB107" s="3">
        <f ca="1">IF(BB$5="",0,SUMIFS(INDIRECT($S$2&amp;$A107&amp;":"&amp;$A107),BP!$5:$5,BB$4))</f>
        <v>0</v>
      </c>
      <c r="BC107" s="3">
        <f ca="1">IF(BC$5="",0,SUMIFS(INDIRECT($S$2&amp;$A107&amp;":"&amp;$A107),BP!$5:$5,BC$4))</f>
        <v>0</v>
      </c>
      <c r="BD107" s="3">
        <f ca="1">IF(BD$5="",0,SUMIFS(INDIRECT($S$2&amp;$A107&amp;":"&amp;$A107),BP!$5:$5,BD$4))</f>
        <v>0</v>
      </c>
      <c r="BE107" s="3">
        <f ca="1">IF(BE$5="",0,SUMIFS(INDIRECT($S$2&amp;$A107&amp;":"&amp;$A107),BP!$5:$5,BE$4))</f>
        <v>0</v>
      </c>
      <c r="BF107" s="3">
        <f ca="1">IF(BF$5="",0,SUMIFS(INDIRECT($S$2&amp;$A107&amp;":"&amp;$A107),BP!$5:$5,BF$4))</f>
        <v>0</v>
      </c>
      <c r="BG107" s="3">
        <f ca="1">IF(BG$5="",0,SUMIFS(INDIRECT($S$2&amp;$A107&amp;":"&amp;$A107),BP!$5:$5,BG$4))</f>
        <v>0</v>
      </c>
      <c r="BH107" s="3">
        <f ca="1">IF(BH$5="",0,SUMIFS(INDIRECT($S$2&amp;$A107&amp;":"&amp;$A107),BP!$5:$5,BH$4))</f>
        <v>0</v>
      </c>
      <c r="BI107" s="3">
        <f ca="1">IF(BI$5="",0,SUMIFS(INDIRECT($S$2&amp;$A107&amp;":"&amp;$A107),BP!$5:$5,BI$4))</f>
        <v>0</v>
      </c>
      <c r="BJ107" s="3">
        <f>IF(BJ$5="",0,SUMIFS(BP!107:107,BP!$5:$5,BJ$4))</f>
        <v>0</v>
      </c>
      <c r="BK107" s="3">
        <f>IF(BK$5="",0,SUMIFS(BP!107:107,BP!$5:$5,BK$4))</f>
        <v>0</v>
      </c>
      <c r="BL107" s="3">
        <f>IF(BL$5="",0,SUMIFS(BP!107:107,BP!$5:$5,BL$4))</f>
        <v>0</v>
      </c>
      <c r="BM107" s="3">
        <f>IF(BM$5="",0,SUMIFS(BP!107:107,BP!$5:$5,BM$4))</f>
        <v>0</v>
      </c>
      <c r="BN107" s="3">
        <f>IF(BN$5="",0,SUMIFS(BP!107:107,BP!$5:$5,BN$4))</f>
        <v>0</v>
      </c>
      <c r="BO107" s="3">
        <f>IF(BO$5="",0,SUMIFS(BP!107:107,BP!$5:$5,BO$4))</f>
        <v>0</v>
      </c>
      <c r="BP107" s="3">
        <f>IF(BP$5="",0,SUMIFS(BP!107:107,BP!$5:$5,BP$4))</f>
        <v>0</v>
      </c>
      <c r="BQ107" s="3">
        <f>IF(BQ$5="",0,SUMIFS(BP!107:107,BP!$5:$5,BQ$4))</f>
        <v>0</v>
      </c>
      <c r="BR107" s="3">
        <f>IF(BR$5="",0,SUMIFS(BP!107:107,BP!$5:$5,BR$4))</f>
        <v>0</v>
      </c>
      <c r="BS107" s="3">
        <f>IF(BS$5="",0,SUMIFS(BP!107:107,BP!$5:$5,BS$4))</f>
        <v>0</v>
      </c>
      <c r="BT107" s="3">
        <f>IF(BT$5="",0,SUMIFS(BP!107:107,BP!$5:$5,BT$4))</f>
        <v>0</v>
      </c>
      <c r="BU107" s="3">
        <f>IF(BU$5="",0,SUMIFS(BP!107:107,BP!$5:$5,BU$4))</f>
        <v>0</v>
      </c>
      <c r="BV107" s="3">
        <f>IF(BV$5="",0,SUMIFS(BP!107:107,BP!$5:$5,BV$4))</f>
        <v>0</v>
      </c>
      <c r="BW107" s="3">
        <f>IF(BW$5="",0,SUMIFS(BP!107:107,BP!$5:$5,BW$4))</f>
        <v>0</v>
      </c>
      <c r="BX107" s="3">
        <f>IF(BX$5="",0,SUMIFS(BP!107:107,BP!$5:$5,BX$4))</f>
        <v>0</v>
      </c>
      <c r="BY107" s="3">
        <f>IF(BY$5="",0,SUMIFS(BP!107:107,BP!$5:$5,BY$4))</f>
        <v>0</v>
      </c>
      <c r="BZ107" s="3">
        <f>IF(BZ$5="",0,SUMIFS(BP!107:107,BP!$5:$5,BZ$4))</f>
        <v>0</v>
      </c>
      <c r="CA107" s="3">
        <f>IF(CA$5="",0,SUMIFS(BP!107:107,BP!$5:$5,CA$4))</f>
        <v>0</v>
      </c>
      <c r="CB107" s="3">
        <f>IF(CB$5="",0,SUMIFS(BP!107:107,BP!$5:$5,CB$4))</f>
        <v>0</v>
      </c>
      <c r="CC107" s="3">
        <f>IF(CC$5="",0,SUMIFS(BP!107:107,BP!$5:$5,CC$4))</f>
        <v>0</v>
      </c>
      <c r="CD107" s="3">
        <f>IF(CD$5="",0,SUMIFS(BP!107:107,BP!$5:$5,CD$4))</f>
        <v>0</v>
      </c>
      <c r="CE107" s="3">
        <f>IF(CE$5="",0,SUMIFS(BP!107:107,BP!$5:$5,CE$4))</f>
        <v>0</v>
      </c>
      <c r="CF107" s="3">
        <f>IF(CF$5="",0,SUMIFS(BP!107:107,BP!$5:$5,CF$4))</f>
        <v>0</v>
      </c>
      <c r="CG107" s="3">
        <f>IF(CG$5="",0,SUMIFS(BP!107:107,BP!$5:$5,CG$4))</f>
        <v>0</v>
      </c>
      <c r="CH107" s="3">
        <f>IF(CH$5="",0,SUMIFS(BP!107:107,BP!$5:$5,CH$4))</f>
        <v>0</v>
      </c>
      <c r="CI107" s="3">
        <f>IF(CI$5="",0,SUMIFS(BP!107:107,BP!$5:$5,CI$4))</f>
        <v>0</v>
      </c>
      <c r="CJ107" s="3">
        <f>IF(CJ$5="",0,SUMIFS(BP!107:107,BP!$5:$5,CJ$4))</f>
        <v>0</v>
      </c>
      <c r="CK107" s="3">
        <f>IF(CK$5="",0,SUMIFS(BP!107:107,BP!$5:$5,CK$4))</f>
        <v>0</v>
      </c>
      <c r="CL107" s="3">
        <f>IF(CL$5="",0,SUMIFS(BP!107:107,BP!$5:$5,CL$4))</f>
        <v>0</v>
      </c>
      <c r="CM107" s="3">
        <f>IF(CM$5="",0,SUMIFS(BP!107:107,BP!$5:$5,CM$4))</f>
        <v>0</v>
      </c>
      <c r="CN107" s="3">
        <f>IF(CN$5="",0,SUMIFS(BP!107:107,BP!$5:$5,CN$4))</f>
        <v>0</v>
      </c>
      <c r="CO107" s="3">
        <f>IF(CO$5="",0,SUMIFS(BP!107:107,BP!$5:$5,CO$4))</f>
        <v>0</v>
      </c>
      <c r="CP107" s="3">
        <f>IF(CP$5="",0,SUMIFS(BP!107:107,BP!$5:$5,CP$4))</f>
        <v>0</v>
      </c>
      <c r="CQ107" s="3">
        <f>IF(CQ$5="",0,SUMIFS(BP!107:107,BP!$5:$5,CQ$4))</f>
        <v>0</v>
      </c>
      <c r="CR107" s="3">
        <f>IF(CR$5="",0,SUMIFS(BP!107:107,BP!$5:$5,CR$4))</f>
        <v>0</v>
      </c>
      <c r="CS107" s="3">
        <f>IF(CS$5="",0,SUMIFS(BP!107:107,BP!$5:$5,CS$4))</f>
        <v>0</v>
      </c>
      <c r="CT107" s="3">
        <f>IF(CT$5="",0,SUMIFS(BP!107:107,BP!$5:$5,CT$4))</f>
        <v>0</v>
      </c>
    </row>
    <row r="108" spans="1:98" s="2" customFormat="1" ht="10.199999999999999" x14ac:dyDescent="0.2">
      <c r="A108" s="11">
        <f>ROW()</f>
        <v>108</v>
      </c>
      <c r="E108" s="15"/>
      <c r="W108" s="5"/>
      <c r="Z108" s="3">
        <f ca="1">IF(Z$5="",0,SUMIFS(INDIRECT($S$2&amp;$A108&amp;":"&amp;$A108),BP!$5:$5,Z$4))</f>
        <v>0</v>
      </c>
      <c r="AA108" s="3">
        <f ca="1">IF(AA$5="",0,SUMIFS(INDIRECT($S$2&amp;$A108&amp;":"&amp;$A108),BP!$5:$5,AA$4))</f>
        <v>0</v>
      </c>
      <c r="AB108" s="3">
        <f ca="1">IF(AB$5="",0,SUMIFS(INDIRECT($S$2&amp;$A108&amp;":"&amp;$A108),BP!$5:$5,AB$4))</f>
        <v>0</v>
      </c>
      <c r="AC108" s="3">
        <f ca="1">IF(AC$5="",0,SUMIFS(INDIRECT($S$2&amp;$A108&amp;":"&amp;$A108),BP!$5:$5,AC$4))</f>
        <v>0</v>
      </c>
      <c r="AD108" s="3">
        <f ca="1">IF(AD$5="",0,SUMIFS(INDIRECT($S$2&amp;$A108&amp;":"&amp;$A108),BP!$5:$5,AD$4))</f>
        <v>0</v>
      </c>
      <c r="AE108" s="3">
        <f ca="1">IF(AE$5="",0,SUMIFS(INDIRECT($S$2&amp;$A108&amp;":"&amp;$A108),BP!$5:$5,AE$4))</f>
        <v>0</v>
      </c>
      <c r="AF108" s="3">
        <f ca="1">IF(AF$5="",0,SUMIFS(INDIRECT($S$2&amp;$A108&amp;":"&amp;$A108),BP!$5:$5,AF$4))</f>
        <v>0</v>
      </c>
      <c r="AG108" s="3">
        <f ca="1">IF(AG$5="",0,SUMIFS(INDIRECT($S$2&amp;$A108&amp;":"&amp;$A108),BP!$5:$5,AG$4))</f>
        <v>0</v>
      </c>
      <c r="AH108" s="3">
        <f ca="1">IF(AH$5="",0,SUMIFS(INDIRECT($S$2&amp;$A108&amp;":"&amp;$A108),BP!$5:$5,AH$4))</f>
        <v>0</v>
      </c>
      <c r="AI108" s="3">
        <f ca="1">IF(AI$5="",0,SUMIFS(INDIRECT($S$2&amp;$A108&amp;":"&amp;$A108),BP!$5:$5,AI$4))</f>
        <v>0</v>
      </c>
      <c r="AJ108" s="3">
        <f ca="1">IF(AJ$5="",0,SUMIFS(INDIRECT($S$2&amp;$A108&amp;":"&amp;$A108),BP!$5:$5,AJ$4))</f>
        <v>0</v>
      </c>
      <c r="AK108" s="3">
        <f ca="1">IF(AK$5="",0,SUMIFS(INDIRECT($S$2&amp;$A108&amp;":"&amp;$A108),BP!$5:$5,AK$4))</f>
        <v>0</v>
      </c>
      <c r="AL108" s="3">
        <f ca="1">IF(AL$5="",0,SUMIFS(INDIRECT($S$2&amp;$A108&amp;":"&amp;$A108),BP!$5:$5,AL$4))</f>
        <v>0</v>
      </c>
      <c r="AM108" s="3">
        <f ca="1">IF(AM$5="",0,SUMIFS(INDIRECT($S$2&amp;$A108&amp;":"&amp;$A108),BP!$5:$5,AM$4))</f>
        <v>0</v>
      </c>
      <c r="AN108" s="3">
        <f ca="1">IF(AN$5="",0,SUMIFS(INDIRECT($S$2&amp;$A108&amp;":"&amp;$A108),BP!$5:$5,AN$4))</f>
        <v>0</v>
      </c>
      <c r="AO108" s="3">
        <f ca="1">IF(AO$5="",0,SUMIFS(INDIRECT($S$2&amp;$A108&amp;":"&amp;$A108),BP!$5:$5,AO$4))</f>
        <v>0</v>
      </c>
      <c r="AP108" s="3">
        <f ca="1">IF(AP$5="",0,SUMIFS(INDIRECT($S$2&amp;$A108&amp;":"&amp;$A108),BP!$5:$5,AP$4))</f>
        <v>0</v>
      </c>
      <c r="AQ108" s="3">
        <f ca="1">IF(AQ$5="",0,SUMIFS(INDIRECT($S$2&amp;$A108&amp;":"&amp;$A108),BP!$5:$5,AQ$4))</f>
        <v>0</v>
      </c>
      <c r="AR108" s="3">
        <f ca="1">IF(AR$5="",0,SUMIFS(INDIRECT($S$2&amp;$A108&amp;":"&amp;$A108),BP!$5:$5,AR$4))</f>
        <v>0</v>
      </c>
      <c r="AS108" s="3">
        <f ca="1">IF(AS$5="",0,SUMIFS(INDIRECT($S$2&amp;$A108&amp;":"&amp;$A108),BP!$5:$5,AS$4))</f>
        <v>0</v>
      </c>
      <c r="AT108" s="3">
        <f ca="1">IF(AT$5="",0,SUMIFS(INDIRECT($S$2&amp;$A108&amp;":"&amp;$A108),BP!$5:$5,AT$4))</f>
        <v>0</v>
      </c>
      <c r="AU108" s="3">
        <f ca="1">IF(AU$5="",0,SUMIFS(INDIRECT($S$2&amp;$A108&amp;":"&amp;$A108),BP!$5:$5,AU$4))</f>
        <v>0</v>
      </c>
      <c r="AV108" s="3">
        <f ca="1">IF(AV$5="",0,SUMIFS(INDIRECT($S$2&amp;$A108&amp;":"&amp;$A108),BP!$5:$5,AV$4))</f>
        <v>0</v>
      </c>
      <c r="AW108" s="3">
        <f ca="1">IF(AW$5="",0,SUMIFS(INDIRECT($S$2&amp;$A108&amp;":"&amp;$A108),BP!$5:$5,AW$4))</f>
        <v>0</v>
      </c>
      <c r="AX108" s="3">
        <f ca="1">IF(AX$5="",0,SUMIFS(INDIRECT($S$2&amp;$A108&amp;":"&amp;$A108),BP!$5:$5,AX$4))</f>
        <v>0</v>
      </c>
      <c r="AY108" s="3">
        <f ca="1">IF(AY$5="",0,SUMIFS(INDIRECT($S$2&amp;$A108&amp;":"&amp;$A108),BP!$5:$5,AY$4))</f>
        <v>0</v>
      </c>
      <c r="AZ108" s="3">
        <f ca="1">IF(AZ$5="",0,SUMIFS(INDIRECT($S$2&amp;$A108&amp;":"&amp;$A108),BP!$5:$5,AZ$4))</f>
        <v>0</v>
      </c>
      <c r="BA108" s="3">
        <f ca="1">IF(BA$5="",0,SUMIFS(INDIRECT($S$2&amp;$A108&amp;":"&amp;$A108),BP!$5:$5,BA$4))</f>
        <v>0</v>
      </c>
      <c r="BB108" s="3">
        <f ca="1">IF(BB$5="",0,SUMIFS(INDIRECT($S$2&amp;$A108&amp;":"&amp;$A108),BP!$5:$5,BB$4))</f>
        <v>0</v>
      </c>
      <c r="BC108" s="3">
        <f ca="1">IF(BC$5="",0,SUMIFS(INDIRECT($S$2&amp;$A108&amp;":"&amp;$A108),BP!$5:$5,BC$4))</f>
        <v>0</v>
      </c>
      <c r="BD108" s="3">
        <f ca="1">IF(BD$5="",0,SUMIFS(INDIRECT($S$2&amp;$A108&amp;":"&amp;$A108),BP!$5:$5,BD$4))</f>
        <v>0</v>
      </c>
      <c r="BE108" s="3">
        <f ca="1">IF(BE$5="",0,SUMIFS(INDIRECT($S$2&amp;$A108&amp;":"&amp;$A108),BP!$5:$5,BE$4))</f>
        <v>0</v>
      </c>
      <c r="BF108" s="3">
        <f ca="1">IF(BF$5="",0,SUMIFS(INDIRECT($S$2&amp;$A108&amp;":"&amp;$A108),BP!$5:$5,BF$4))</f>
        <v>0</v>
      </c>
      <c r="BG108" s="3">
        <f ca="1">IF(BG$5="",0,SUMIFS(INDIRECT($S$2&amp;$A108&amp;":"&amp;$A108),BP!$5:$5,BG$4))</f>
        <v>0</v>
      </c>
      <c r="BH108" s="3">
        <f ca="1">IF(BH$5="",0,SUMIFS(INDIRECT($S$2&amp;$A108&amp;":"&amp;$A108),BP!$5:$5,BH$4))</f>
        <v>0</v>
      </c>
      <c r="BI108" s="3">
        <f ca="1">IF(BI$5="",0,SUMIFS(INDIRECT($S$2&amp;$A108&amp;":"&amp;$A108),BP!$5:$5,BI$4))</f>
        <v>0</v>
      </c>
      <c r="BJ108" s="3">
        <f>IF(BJ$5="",0,SUMIFS(BP!108:108,BP!$5:$5,BJ$4))</f>
        <v>0</v>
      </c>
      <c r="BK108" s="3">
        <f>IF(BK$5="",0,SUMIFS(BP!108:108,BP!$5:$5,BK$4))</f>
        <v>0</v>
      </c>
      <c r="BL108" s="3">
        <f>IF(BL$5="",0,SUMIFS(BP!108:108,BP!$5:$5,BL$4))</f>
        <v>0</v>
      </c>
      <c r="BM108" s="3">
        <f>IF(BM$5="",0,SUMIFS(BP!108:108,BP!$5:$5,BM$4))</f>
        <v>0</v>
      </c>
      <c r="BN108" s="3">
        <f>IF(BN$5="",0,SUMIFS(BP!108:108,BP!$5:$5,BN$4))</f>
        <v>0</v>
      </c>
      <c r="BO108" s="3">
        <f>IF(BO$5="",0,SUMIFS(BP!108:108,BP!$5:$5,BO$4))</f>
        <v>0</v>
      </c>
      <c r="BP108" s="3">
        <f>IF(BP$5="",0,SUMIFS(BP!108:108,BP!$5:$5,BP$4))</f>
        <v>0</v>
      </c>
      <c r="BQ108" s="3">
        <f>IF(BQ$5="",0,SUMIFS(BP!108:108,BP!$5:$5,BQ$4))</f>
        <v>0</v>
      </c>
      <c r="BR108" s="3">
        <f>IF(BR$5="",0,SUMIFS(BP!108:108,BP!$5:$5,BR$4))</f>
        <v>0.44999999999999996</v>
      </c>
      <c r="BS108" s="3">
        <f>IF(BS$5="",0,SUMIFS(BP!108:108,BP!$5:$5,BS$4))</f>
        <v>0.55000000000000004</v>
      </c>
      <c r="BT108" s="3">
        <f>IF(BT$5="",0,SUMIFS(BP!108:108,BP!$5:$5,BT$4))</f>
        <v>0</v>
      </c>
      <c r="BU108" s="3">
        <f>IF(BU$5="",0,SUMIFS(BP!108:108,BP!$5:$5,BU$4))</f>
        <v>0</v>
      </c>
      <c r="BV108" s="3">
        <f>IF(BV$5="",0,SUMIFS(BP!108:108,BP!$5:$5,BV$4))</f>
        <v>0</v>
      </c>
      <c r="BW108" s="3">
        <f>IF(BW$5="",0,SUMIFS(BP!108:108,BP!$5:$5,BW$4))</f>
        <v>0</v>
      </c>
      <c r="BX108" s="3">
        <f>IF(BX$5="",0,SUMIFS(BP!108:108,BP!$5:$5,BX$4))</f>
        <v>0</v>
      </c>
      <c r="BY108" s="3">
        <f>IF(BY$5="",0,SUMIFS(BP!108:108,BP!$5:$5,BY$4))</f>
        <v>0</v>
      </c>
      <c r="BZ108" s="3">
        <f>IF(BZ$5="",0,SUMIFS(BP!108:108,BP!$5:$5,BZ$4))</f>
        <v>0</v>
      </c>
      <c r="CA108" s="3">
        <f>IF(CA$5="",0,SUMIFS(BP!108:108,BP!$5:$5,CA$4))</f>
        <v>0</v>
      </c>
      <c r="CB108" s="3">
        <f>IF(CB$5="",0,SUMIFS(BP!108:108,BP!$5:$5,CB$4))</f>
        <v>0</v>
      </c>
      <c r="CC108" s="3">
        <f>IF(CC$5="",0,SUMIFS(BP!108:108,BP!$5:$5,CC$4))</f>
        <v>0</v>
      </c>
      <c r="CD108" s="3">
        <f>IF(CD$5="",0,SUMIFS(BP!108:108,BP!$5:$5,CD$4))</f>
        <v>0</v>
      </c>
      <c r="CE108" s="3">
        <f>IF(CE$5="",0,SUMIFS(BP!108:108,BP!$5:$5,CE$4))</f>
        <v>0</v>
      </c>
      <c r="CF108" s="3">
        <f>IF(CF$5="",0,SUMIFS(BP!108:108,BP!$5:$5,CF$4))</f>
        <v>0</v>
      </c>
      <c r="CG108" s="3">
        <f>IF(CG$5="",0,SUMIFS(BP!108:108,BP!$5:$5,CG$4))</f>
        <v>0</v>
      </c>
      <c r="CH108" s="3">
        <f>IF(CH$5="",0,SUMIFS(BP!108:108,BP!$5:$5,CH$4))</f>
        <v>0</v>
      </c>
      <c r="CI108" s="3">
        <f>IF(CI$5="",0,SUMIFS(BP!108:108,BP!$5:$5,CI$4))</f>
        <v>0</v>
      </c>
      <c r="CJ108" s="3">
        <f>IF(CJ$5="",0,SUMIFS(BP!108:108,BP!$5:$5,CJ$4))</f>
        <v>0</v>
      </c>
      <c r="CK108" s="3">
        <f>IF(CK$5="",0,SUMIFS(BP!108:108,BP!$5:$5,CK$4))</f>
        <v>0</v>
      </c>
      <c r="CL108" s="3">
        <f>IF(CL$5="",0,SUMIFS(BP!108:108,BP!$5:$5,CL$4))</f>
        <v>0</v>
      </c>
      <c r="CM108" s="3">
        <f>IF(CM$5="",0,SUMIFS(BP!108:108,BP!$5:$5,CM$4))</f>
        <v>0</v>
      </c>
      <c r="CN108" s="3">
        <f>IF(CN$5="",0,SUMIFS(BP!108:108,BP!$5:$5,CN$4))</f>
        <v>0</v>
      </c>
      <c r="CO108" s="3">
        <f>IF(CO$5="",0,SUMIFS(BP!108:108,BP!$5:$5,CO$4))</f>
        <v>0</v>
      </c>
      <c r="CP108" s="3">
        <f>IF(CP$5="",0,SUMIFS(BP!108:108,BP!$5:$5,CP$4))</f>
        <v>0</v>
      </c>
      <c r="CQ108" s="3">
        <f>IF(CQ$5="",0,SUMIFS(BP!108:108,BP!$5:$5,CQ$4))</f>
        <v>0</v>
      </c>
      <c r="CR108" s="3">
        <f>IF(CR$5="",0,SUMIFS(BP!108:108,BP!$5:$5,CR$4))</f>
        <v>0</v>
      </c>
      <c r="CS108" s="3">
        <f>IF(CS$5="",0,SUMIFS(BP!108:108,BP!$5:$5,CS$4))</f>
        <v>0</v>
      </c>
      <c r="CT108" s="3">
        <f>IF(CT$5="",0,SUMIFS(BP!108:108,BP!$5:$5,CT$4))</f>
        <v>0</v>
      </c>
    </row>
    <row r="109" spans="1:98" s="2" customFormat="1" ht="10.199999999999999" x14ac:dyDescent="0.2">
      <c r="A109" s="11">
        <f>ROW()</f>
        <v>109</v>
      </c>
      <c r="E109" s="15"/>
      <c r="W109" s="5"/>
      <c r="Z109" s="3">
        <f ca="1">IF(Z$5="",0,SUMIFS(INDIRECT($S$2&amp;$A109&amp;":"&amp;$A109),BP!$5:$5,Z$4))</f>
        <v>0</v>
      </c>
      <c r="AA109" s="3">
        <f ca="1">IF(AA$5="",0,SUMIFS(INDIRECT($S$2&amp;$A109&amp;":"&amp;$A109),BP!$5:$5,AA$4))</f>
        <v>0</v>
      </c>
      <c r="AB109" s="3">
        <f ca="1">IF(AB$5="",0,SUMIFS(INDIRECT($S$2&amp;$A109&amp;":"&amp;$A109),BP!$5:$5,AB$4))</f>
        <v>0</v>
      </c>
      <c r="AC109" s="3">
        <f ca="1">IF(AC$5="",0,SUMIFS(INDIRECT($S$2&amp;$A109&amp;":"&amp;$A109),BP!$5:$5,AC$4))</f>
        <v>0</v>
      </c>
      <c r="AD109" s="3">
        <f ca="1">IF(AD$5="",0,SUMIFS(INDIRECT($S$2&amp;$A109&amp;":"&amp;$A109),BP!$5:$5,AD$4))</f>
        <v>0</v>
      </c>
      <c r="AE109" s="3">
        <f ca="1">IF(AE$5="",0,SUMIFS(INDIRECT($S$2&amp;$A109&amp;":"&amp;$A109),BP!$5:$5,AE$4))</f>
        <v>0</v>
      </c>
      <c r="AF109" s="3">
        <f ca="1">IF(AF$5="",0,SUMIFS(INDIRECT($S$2&amp;$A109&amp;":"&amp;$A109),BP!$5:$5,AF$4))</f>
        <v>0</v>
      </c>
      <c r="AG109" s="3">
        <f ca="1">IF(AG$5="",0,SUMIFS(INDIRECT($S$2&amp;$A109&amp;":"&amp;$A109),BP!$5:$5,AG$4))</f>
        <v>0</v>
      </c>
      <c r="AH109" s="3">
        <f ca="1">IF(AH$5="",0,SUMIFS(INDIRECT($S$2&amp;$A109&amp;":"&amp;$A109),BP!$5:$5,AH$4))</f>
        <v>0</v>
      </c>
      <c r="AI109" s="3">
        <f ca="1">IF(AI$5="",0,SUMIFS(INDIRECT($S$2&amp;$A109&amp;":"&amp;$A109),BP!$5:$5,AI$4))</f>
        <v>0</v>
      </c>
      <c r="AJ109" s="3">
        <f ca="1">IF(AJ$5="",0,SUMIFS(INDIRECT($S$2&amp;$A109&amp;":"&amp;$A109),BP!$5:$5,AJ$4))</f>
        <v>0</v>
      </c>
      <c r="AK109" s="3">
        <f ca="1">IF(AK$5="",0,SUMIFS(INDIRECT($S$2&amp;$A109&amp;":"&amp;$A109),BP!$5:$5,AK$4))</f>
        <v>0</v>
      </c>
      <c r="AL109" s="3">
        <f ca="1">IF(AL$5="",0,SUMIFS(INDIRECT($S$2&amp;$A109&amp;":"&amp;$A109),BP!$5:$5,AL$4))</f>
        <v>0</v>
      </c>
      <c r="AM109" s="3">
        <f ca="1">IF(AM$5="",0,SUMIFS(INDIRECT($S$2&amp;$A109&amp;":"&amp;$A109),BP!$5:$5,AM$4))</f>
        <v>0</v>
      </c>
      <c r="AN109" s="3">
        <f ca="1">IF(AN$5="",0,SUMIFS(INDIRECT($S$2&amp;$A109&amp;":"&amp;$A109),BP!$5:$5,AN$4))</f>
        <v>0</v>
      </c>
      <c r="AO109" s="3">
        <f ca="1">IF(AO$5="",0,SUMIFS(INDIRECT($S$2&amp;$A109&amp;":"&amp;$A109),BP!$5:$5,AO$4))</f>
        <v>0</v>
      </c>
      <c r="AP109" s="3">
        <f ca="1">IF(AP$5="",0,SUMIFS(INDIRECT($S$2&amp;$A109&amp;":"&amp;$A109),BP!$5:$5,AP$4))</f>
        <v>0</v>
      </c>
      <c r="AQ109" s="3">
        <f ca="1">IF(AQ$5="",0,SUMIFS(INDIRECT($S$2&amp;$A109&amp;":"&amp;$A109),BP!$5:$5,AQ$4))</f>
        <v>0</v>
      </c>
      <c r="AR109" s="3">
        <f ca="1">IF(AR$5="",0,SUMIFS(INDIRECT($S$2&amp;$A109&amp;":"&amp;$A109),BP!$5:$5,AR$4))</f>
        <v>0</v>
      </c>
      <c r="AS109" s="3">
        <f ca="1">IF(AS$5="",0,SUMIFS(INDIRECT($S$2&amp;$A109&amp;":"&amp;$A109),BP!$5:$5,AS$4))</f>
        <v>0</v>
      </c>
      <c r="AT109" s="3">
        <f ca="1">IF(AT$5="",0,SUMIFS(INDIRECT($S$2&amp;$A109&amp;":"&amp;$A109),BP!$5:$5,AT$4))</f>
        <v>0</v>
      </c>
      <c r="AU109" s="3">
        <f ca="1">IF(AU$5="",0,SUMIFS(INDIRECT($S$2&amp;$A109&amp;":"&amp;$A109),BP!$5:$5,AU$4))</f>
        <v>0</v>
      </c>
      <c r="AV109" s="3">
        <f ca="1">IF(AV$5="",0,SUMIFS(INDIRECT($S$2&amp;$A109&amp;":"&amp;$A109),BP!$5:$5,AV$4))</f>
        <v>0</v>
      </c>
      <c r="AW109" s="3">
        <f ca="1">IF(AW$5="",0,SUMIFS(INDIRECT($S$2&amp;$A109&amp;":"&amp;$A109),BP!$5:$5,AW$4))</f>
        <v>0</v>
      </c>
      <c r="AX109" s="3">
        <f ca="1">IF(AX$5="",0,SUMIFS(INDIRECT($S$2&amp;$A109&amp;":"&amp;$A109),BP!$5:$5,AX$4))</f>
        <v>0</v>
      </c>
      <c r="AY109" s="3">
        <f ca="1">IF(AY$5="",0,SUMIFS(INDIRECT($S$2&amp;$A109&amp;":"&amp;$A109),BP!$5:$5,AY$4))</f>
        <v>0</v>
      </c>
      <c r="AZ109" s="3">
        <f ca="1">IF(AZ$5="",0,SUMIFS(INDIRECT($S$2&amp;$A109&amp;":"&amp;$A109),BP!$5:$5,AZ$4))</f>
        <v>0</v>
      </c>
      <c r="BA109" s="3">
        <f ca="1">IF(BA$5="",0,SUMIFS(INDIRECT($S$2&amp;$A109&amp;":"&amp;$A109),BP!$5:$5,BA$4))</f>
        <v>0</v>
      </c>
      <c r="BB109" s="3">
        <f ca="1">IF(BB$5="",0,SUMIFS(INDIRECT($S$2&amp;$A109&amp;":"&amp;$A109),BP!$5:$5,BB$4))</f>
        <v>0</v>
      </c>
      <c r="BC109" s="3">
        <f ca="1">IF(BC$5="",0,SUMIFS(INDIRECT($S$2&amp;$A109&amp;":"&amp;$A109),BP!$5:$5,BC$4))</f>
        <v>0</v>
      </c>
      <c r="BD109" s="3">
        <f ca="1">IF(BD$5="",0,SUMIFS(INDIRECT($S$2&amp;$A109&amp;":"&amp;$A109),BP!$5:$5,BD$4))</f>
        <v>0</v>
      </c>
      <c r="BE109" s="3">
        <f ca="1">IF(BE$5="",0,SUMIFS(INDIRECT($S$2&amp;$A109&amp;":"&amp;$A109),BP!$5:$5,BE$4))</f>
        <v>0</v>
      </c>
      <c r="BF109" s="3">
        <f ca="1">IF(BF$5="",0,SUMIFS(INDIRECT($S$2&amp;$A109&amp;":"&amp;$A109),BP!$5:$5,BF$4))</f>
        <v>0</v>
      </c>
      <c r="BG109" s="3">
        <f ca="1">IF(BG$5="",0,SUMIFS(INDIRECT($S$2&amp;$A109&amp;":"&amp;$A109),BP!$5:$5,BG$4))</f>
        <v>0</v>
      </c>
      <c r="BH109" s="3">
        <f ca="1">IF(BH$5="",0,SUMIFS(INDIRECT($S$2&amp;$A109&amp;":"&amp;$A109),BP!$5:$5,BH$4))</f>
        <v>0</v>
      </c>
      <c r="BI109" s="3">
        <f ca="1">IF(BI$5="",0,SUMIFS(INDIRECT($S$2&amp;$A109&amp;":"&amp;$A109),BP!$5:$5,BI$4))</f>
        <v>0</v>
      </c>
      <c r="BJ109" s="3">
        <f>IF(BJ$5="",0,SUMIFS(BP!109:109,BP!$5:$5,BJ$4))</f>
        <v>0</v>
      </c>
      <c r="BK109" s="3">
        <f>IF(BK$5="",0,SUMIFS(BP!109:109,BP!$5:$5,BK$4))</f>
        <v>0</v>
      </c>
      <c r="BL109" s="3">
        <f>IF(BL$5="",0,SUMIFS(BP!109:109,BP!$5:$5,BL$4))</f>
        <v>0</v>
      </c>
      <c r="BM109" s="3">
        <f>IF(BM$5="",0,SUMIFS(BP!109:109,BP!$5:$5,BM$4))</f>
        <v>0</v>
      </c>
      <c r="BN109" s="3">
        <f>IF(BN$5="",0,SUMIFS(BP!109:109,BP!$5:$5,BN$4))</f>
        <v>0</v>
      </c>
      <c r="BO109" s="3">
        <f>IF(BO$5="",0,SUMIFS(BP!109:109,BP!$5:$5,BO$4))</f>
        <v>0</v>
      </c>
      <c r="BP109" s="3">
        <f>IF(BP$5="",0,SUMIFS(BP!109:109,BP!$5:$5,BP$4))</f>
        <v>0</v>
      </c>
      <c r="BQ109" s="3">
        <f>IF(BQ$5="",0,SUMIFS(BP!109:109,BP!$5:$5,BQ$4))</f>
        <v>0</v>
      </c>
      <c r="BR109" s="3">
        <f>IF(BR$5="",0,SUMIFS(BP!109:109,BP!$5:$5,BR$4))</f>
        <v>0</v>
      </c>
      <c r="BS109" s="3">
        <f>IF(BS$5="",0,SUMIFS(BP!109:109,BP!$5:$5,BS$4))</f>
        <v>0</v>
      </c>
      <c r="BT109" s="3">
        <f>IF(BT$5="",0,SUMIFS(BP!109:109,BP!$5:$5,BT$4))</f>
        <v>0</v>
      </c>
      <c r="BU109" s="3">
        <f>IF(BU$5="",0,SUMIFS(BP!109:109,BP!$5:$5,BU$4))</f>
        <v>0</v>
      </c>
      <c r="BV109" s="3">
        <f>IF(BV$5="",0,SUMIFS(BP!109:109,BP!$5:$5,BV$4))</f>
        <v>0</v>
      </c>
      <c r="BW109" s="3">
        <f>IF(BW$5="",0,SUMIFS(BP!109:109,BP!$5:$5,BW$4))</f>
        <v>0</v>
      </c>
      <c r="BX109" s="3">
        <f>IF(BX$5="",0,SUMIFS(BP!109:109,BP!$5:$5,BX$4))</f>
        <v>0</v>
      </c>
      <c r="BY109" s="3">
        <f>IF(BY$5="",0,SUMIFS(BP!109:109,BP!$5:$5,BY$4))</f>
        <v>0</v>
      </c>
      <c r="BZ109" s="3">
        <f>IF(BZ$5="",0,SUMIFS(BP!109:109,BP!$5:$5,BZ$4))</f>
        <v>0</v>
      </c>
      <c r="CA109" s="3">
        <f>IF(CA$5="",0,SUMIFS(BP!109:109,BP!$5:$5,CA$4))</f>
        <v>0</v>
      </c>
      <c r="CB109" s="3">
        <f>IF(CB$5="",0,SUMIFS(BP!109:109,BP!$5:$5,CB$4))</f>
        <v>0</v>
      </c>
      <c r="CC109" s="3">
        <f>IF(CC$5="",0,SUMIFS(BP!109:109,BP!$5:$5,CC$4))</f>
        <v>0</v>
      </c>
      <c r="CD109" s="3">
        <f>IF(CD$5="",0,SUMIFS(BP!109:109,BP!$5:$5,CD$4))</f>
        <v>0</v>
      </c>
      <c r="CE109" s="3">
        <f>IF(CE$5="",0,SUMIFS(BP!109:109,BP!$5:$5,CE$4))</f>
        <v>0</v>
      </c>
      <c r="CF109" s="3">
        <f>IF(CF$5="",0,SUMIFS(BP!109:109,BP!$5:$5,CF$4))</f>
        <v>0</v>
      </c>
      <c r="CG109" s="3">
        <f>IF(CG$5="",0,SUMIFS(BP!109:109,BP!$5:$5,CG$4))</f>
        <v>0</v>
      </c>
      <c r="CH109" s="3">
        <f>IF(CH$5="",0,SUMIFS(BP!109:109,BP!$5:$5,CH$4))</f>
        <v>0</v>
      </c>
      <c r="CI109" s="3">
        <f>IF(CI$5="",0,SUMIFS(BP!109:109,BP!$5:$5,CI$4))</f>
        <v>0</v>
      </c>
      <c r="CJ109" s="3">
        <f>IF(CJ$5="",0,SUMIFS(BP!109:109,BP!$5:$5,CJ$4))</f>
        <v>0</v>
      </c>
      <c r="CK109" s="3">
        <f>IF(CK$5="",0,SUMIFS(BP!109:109,BP!$5:$5,CK$4))</f>
        <v>0</v>
      </c>
      <c r="CL109" s="3">
        <f>IF(CL$5="",0,SUMIFS(BP!109:109,BP!$5:$5,CL$4))</f>
        <v>0</v>
      </c>
      <c r="CM109" s="3">
        <f>IF(CM$5="",0,SUMIFS(BP!109:109,BP!$5:$5,CM$4))</f>
        <v>0</v>
      </c>
      <c r="CN109" s="3">
        <f>IF(CN$5="",0,SUMIFS(BP!109:109,BP!$5:$5,CN$4))</f>
        <v>0</v>
      </c>
      <c r="CO109" s="3">
        <f>IF(CO$5="",0,SUMIFS(BP!109:109,BP!$5:$5,CO$4))</f>
        <v>0</v>
      </c>
      <c r="CP109" s="3">
        <f>IF(CP$5="",0,SUMIFS(BP!109:109,BP!$5:$5,CP$4))</f>
        <v>0</v>
      </c>
      <c r="CQ109" s="3">
        <f>IF(CQ$5="",0,SUMIFS(BP!109:109,BP!$5:$5,CQ$4))</f>
        <v>0</v>
      </c>
      <c r="CR109" s="3">
        <f>IF(CR$5="",0,SUMIFS(BP!109:109,BP!$5:$5,CR$4))</f>
        <v>0</v>
      </c>
      <c r="CS109" s="3">
        <f>IF(CS$5="",0,SUMIFS(BP!109:109,BP!$5:$5,CS$4))</f>
        <v>0</v>
      </c>
      <c r="CT109" s="3">
        <f>IF(CT$5="",0,SUMIFS(BP!109:109,BP!$5:$5,CT$4))</f>
        <v>0</v>
      </c>
    </row>
    <row r="110" spans="1:98" s="2" customFormat="1" ht="10.199999999999999" x14ac:dyDescent="0.2">
      <c r="A110" s="11">
        <f>ROW()</f>
        <v>110</v>
      </c>
      <c r="E110" s="15"/>
      <c r="W110" s="5"/>
      <c r="Z110" s="3">
        <f ca="1">IF(Z$5="",0,SUMIFS(INDIRECT($S$2&amp;$A110&amp;":"&amp;$A110),BP!$5:$5,Z$4))</f>
        <v>0</v>
      </c>
      <c r="AA110" s="3">
        <f ca="1">IF(AA$5="",0,SUMIFS(INDIRECT($S$2&amp;$A110&amp;":"&amp;$A110),BP!$5:$5,AA$4))</f>
        <v>0</v>
      </c>
      <c r="AB110" s="3">
        <f ca="1">IF(AB$5="",0,SUMIFS(INDIRECT($S$2&amp;$A110&amp;":"&amp;$A110),BP!$5:$5,AB$4))</f>
        <v>0</v>
      </c>
      <c r="AC110" s="3">
        <f ca="1">IF(AC$5="",0,SUMIFS(INDIRECT($S$2&amp;$A110&amp;":"&amp;$A110),BP!$5:$5,AC$4))</f>
        <v>0</v>
      </c>
      <c r="AD110" s="3">
        <f ca="1">IF(AD$5="",0,SUMIFS(INDIRECT($S$2&amp;$A110&amp;":"&amp;$A110),BP!$5:$5,AD$4))</f>
        <v>0</v>
      </c>
      <c r="AE110" s="3">
        <f ca="1">IF(AE$5="",0,SUMIFS(INDIRECT($S$2&amp;$A110&amp;":"&amp;$A110),BP!$5:$5,AE$4))</f>
        <v>0</v>
      </c>
      <c r="AF110" s="3">
        <f ca="1">IF(AF$5="",0,SUMIFS(INDIRECT($S$2&amp;$A110&amp;":"&amp;$A110),BP!$5:$5,AF$4))</f>
        <v>0</v>
      </c>
      <c r="AG110" s="3">
        <f ca="1">IF(AG$5="",0,SUMIFS(INDIRECT($S$2&amp;$A110&amp;":"&amp;$A110),BP!$5:$5,AG$4))</f>
        <v>0</v>
      </c>
      <c r="AH110" s="3">
        <f ca="1">IF(AH$5="",0,SUMIFS(INDIRECT($S$2&amp;$A110&amp;":"&amp;$A110),BP!$5:$5,AH$4))</f>
        <v>0</v>
      </c>
      <c r="AI110" s="3">
        <f ca="1">IF(AI$5="",0,SUMIFS(INDIRECT($S$2&amp;$A110&amp;":"&amp;$A110),BP!$5:$5,AI$4))</f>
        <v>0</v>
      </c>
      <c r="AJ110" s="3">
        <f ca="1">IF(AJ$5="",0,SUMIFS(INDIRECT($S$2&amp;$A110&amp;":"&amp;$A110),BP!$5:$5,AJ$4))</f>
        <v>0</v>
      </c>
      <c r="AK110" s="3">
        <f ca="1">IF(AK$5="",0,SUMIFS(INDIRECT($S$2&amp;$A110&amp;":"&amp;$A110),BP!$5:$5,AK$4))</f>
        <v>0</v>
      </c>
      <c r="AL110" s="3">
        <f ca="1">IF(AL$5="",0,SUMIFS(INDIRECT($S$2&amp;$A110&amp;":"&amp;$A110),BP!$5:$5,AL$4))</f>
        <v>0</v>
      </c>
      <c r="AM110" s="3">
        <f ca="1">IF(AM$5="",0,SUMIFS(INDIRECT($S$2&amp;$A110&amp;":"&amp;$A110),BP!$5:$5,AM$4))</f>
        <v>0</v>
      </c>
      <c r="AN110" s="3">
        <f ca="1">IF(AN$5="",0,SUMIFS(INDIRECT($S$2&amp;$A110&amp;":"&amp;$A110),BP!$5:$5,AN$4))</f>
        <v>0</v>
      </c>
      <c r="AO110" s="3">
        <f ca="1">IF(AO$5="",0,SUMIFS(INDIRECT($S$2&amp;$A110&amp;":"&amp;$A110),BP!$5:$5,AO$4))</f>
        <v>0</v>
      </c>
      <c r="AP110" s="3">
        <f ca="1">IF(AP$5="",0,SUMIFS(INDIRECT($S$2&amp;$A110&amp;":"&amp;$A110),BP!$5:$5,AP$4))</f>
        <v>0</v>
      </c>
      <c r="AQ110" s="3">
        <f ca="1">IF(AQ$5="",0,SUMIFS(INDIRECT($S$2&amp;$A110&amp;":"&amp;$A110),BP!$5:$5,AQ$4))</f>
        <v>0</v>
      </c>
      <c r="AR110" s="3">
        <f ca="1">IF(AR$5="",0,SUMIFS(INDIRECT($S$2&amp;$A110&amp;":"&amp;$A110),BP!$5:$5,AR$4))</f>
        <v>0</v>
      </c>
      <c r="AS110" s="3">
        <f ca="1">IF(AS$5="",0,SUMIFS(INDIRECT($S$2&amp;$A110&amp;":"&amp;$A110),BP!$5:$5,AS$4))</f>
        <v>0</v>
      </c>
      <c r="AT110" s="3">
        <f ca="1">IF(AT$5="",0,SUMIFS(INDIRECT($S$2&amp;$A110&amp;":"&amp;$A110),BP!$5:$5,AT$4))</f>
        <v>0</v>
      </c>
      <c r="AU110" s="3">
        <f ca="1">IF(AU$5="",0,SUMIFS(INDIRECT($S$2&amp;$A110&amp;":"&amp;$A110),BP!$5:$5,AU$4))</f>
        <v>0</v>
      </c>
      <c r="AV110" s="3">
        <f ca="1">IF(AV$5="",0,SUMIFS(INDIRECT($S$2&amp;$A110&amp;":"&amp;$A110),BP!$5:$5,AV$4))</f>
        <v>0</v>
      </c>
      <c r="AW110" s="3">
        <f ca="1">IF(AW$5="",0,SUMIFS(INDIRECT($S$2&amp;$A110&amp;":"&amp;$A110),BP!$5:$5,AW$4))</f>
        <v>0</v>
      </c>
      <c r="AX110" s="3">
        <f ca="1">IF(AX$5="",0,SUMIFS(INDIRECT($S$2&amp;$A110&amp;":"&amp;$A110),BP!$5:$5,AX$4))</f>
        <v>0</v>
      </c>
      <c r="AY110" s="3">
        <f ca="1">IF(AY$5="",0,SUMIFS(INDIRECT($S$2&amp;$A110&amp;":"&amp;$A110),BP!$5:$5,AY$4))</f>
        <v>0</v>
      </c>
      <c r="AZ110" s="3">
        <f ca="1">IF(AZ$5="",0,SUMIFS(INDIRECT($S$2&amp;$A110&amp;":"&amp;$A110),BP!$5:$5,AZ$4))</f>
        <v>0</v>
      </c>
      <c r="BA110" s="3">
        <f ca="1">IF(BA$5="",0,SUMIFS(INDIRECT($S$2&amp;$A110&amp;":"&amp;$A110),BP!$5:$5,BA$4))</f>
        <v>0</v>
      </c>
      <c r="BB110" s="3">
        <f ca="1">IF(BB$5="",0,SUMIFS(INDIRECT($S$2&amp;$A110&amp;":"&amp;$A110),BP!$5:$5,BB$4))</f>
        <v>0</v>
      </c>
      <c r="BC110" s="3">
        <f ca="1">IF(BC$5="",0,SUMIFS(INDIRECT($S$2&amp;$A110&amp;":"&amp;$A110),BP!$5:$5,BC$4))</f>
        <v>0</v>
      </c>
      <c r="BD110" s="3">
        <f ca="1">IF(BD$5="",0,SUMIFS(INDIRECT($S$2&amp;$A110&amp;":"&amp;$A110),BP!$5:$5,BD$4))</f>
        <v>0</v>
      </c>
      <c r="BE110" s="3">
        <f ca="1">IF(BE$5="",0,SUMIFS(INDIRECT($S$2&amp;$A110&amp;":"&amp;$A110),BP!$5:$5,BE$4))</f>
        <v>0</v>
      </c>
      <c r="BF110" s="3">
        <f ca="1">IF(BF$5="",0,SUMIFS(INDIRECT($S$2&amp;$A110&amp;":"&amp;$A110),BP!$5:$5,BF$4))</f>
        <v>0</v>
      </c>
      <c r="BG110" s="3">
        <f ca="1">IF(BG$5="",0,SUMIFS(INDIRECT($S$2&amp;$A110&amp;":"&amp;$A110),BP!$5:$5,BG$4))</f>
        <v>0</v>
      </c>
      <c r="BH110" s="3">
        <f ca="1">IF(BH$5="",0,SUMIFS(INDIRECT($S$2&amp;$A110&amp;":"&amp;$A110),BP!$5:$5,BH$4))</f>
        <v>0</v>
      </c>
      <c r="BI110" s="3">
        <f ca="1">IF(BI$5="",0,SUMIFS(INDIRECT($S$2&amp;$A110&amp;":"&amp;$A110),BP!$5:$5,BI$4))</f>
        <v>0</v>
      </c>
      <c r="BJ110" s="3">
        <f>IF(BJ$5="",0,SUMIFS(BP!110:110,BP!$5:$5,BJ$4))</f>
        <v>0</v>
      </c>
      <c r="BK110" s="3">
        <f>IF(BK$5="",0,SUMIFS(BP!110:110,BP!$5:$5,BK$4))</f>
        <v>0</v>
      </c>
      <c r="BL110" s="3">
        <f>IF(BL$5="",0,SUMIFS(BP!110:110,BP!$5:$5,BL$4))</f>
        <v>0</v>
      </c>
      <c r="BM110" s="3">
        <f>IF(BM$5="",0,SUMIFS(BP!110:110,BP!$5:$5,BM$4))</f>
        <v>0</v>
      </c>
      <c r="BN110" s="3">
        <f>IF(BN$5="",0,SUMIFS(BP!110:110,BP!$5:$5,BN$4))</f>
        <v>0</v>
      </c>
      <c r="BO110" s="3">
        <f>IF(BO$5="",0,SUMIFS(BP!110:110,BP!$5:$5,BO$4))</f>
        <v>0</v>
      </c>
      <c r="BP110" s="3">
        <f>IF(BP$5="",0,SUMIFS(BP!110:110,BP!$5:$5,BP$4))</f>
        <v>0</v>
      </c>
      <c r="BQ110" s="3">
        <f>IF(BQ$5="",0,SUMIFS(BP!110:110,BP!$5:$5,BQ$4))</f>
        <v>0</v>
      </c>
      <c r="BR110" s="3">
        <f>IF(BR$5="",0,SUMIFS(BP!110:110,BP!$5:$5,BR$4))</f>
        <v>0</v>
      </c>
      <c r="BS110" s="3">
        <f>IF(BS$5="",0,SUMIFS(BP!110:110,BP!$5:$5,BS$4))</f>
        <v>0.3</v>
      </c>
      <c r="BT110" s="3">
        <f>IF(BT$5="",0,SUMIFS(BP!110:110,BP!$5:$5,BT$4))</f>
        <v>0</v>
      </c>
      <c r="BU110" s="3">
        <f>IF(BU$5="",0,SUMIFS(BP!110:110,BP!$5:$5,BU$4))</f>
        <v>0</v>
      </c>
      <c r="BV110" s="3">
        <f>IF(BV$5="",0,SUMIFS(BP!110:110,BP!$5:$5,BV$4))</f>
        <v>0</v>
      </c>
      <c r="BW110" s="3">
        <f>IF(BW$5="",0,SUMIFS(BP!110:110,BP!$5:$5,BW$4))</f>
        <v>0</v>
      </c>
      <c r="BX110" s="3">
        <f>IF(BX$5="",0,SUMIFS(BP!110:110,BP!$5:$5,BX$4))</f>
        <v>0</v>
      </c>
      <c r="BY110" s="3">
        <f>IF(BY$5="",0,SUMIFS(BP!110:110,BP!$5:$5,BY$4))</f>
        <v>0</v>
      </c>
      <c r="BZ110" s="3">
        <f>IF(BZ$5="",0,SUMIFS(BP!110:110,BP!$5:$5,BZ$4))</f>
        <v>0</v>
      </c>
      <c r="CA110" s="3">
        <f>IF(CA$5="",0,SUMIFS(BP!110:110,BP!$5:$5,CA$4))</f>
        <v>0</v>
      </c>
      <c r="CB110" s="3">
        <f>IF(CB$5="",0,SUMIFS(BP!110:110,BP!$5:$5,CB$4))</f>
        <v>0</v>
      </c>
      <c r="CC110" s="3">
        <f>IF(CC$5="",0,SUMIFS(BP!110:110,BP!$5:$5,CC$4))</f>
        <v>0</v>
      </c>
      <c r="CD110" s="3">
        <f>IF(CD$5="",0,SUMIFS(BP!110:110,BP!$5:$5,CD$4))</f>
        <v>0</v>
      </c>
      <c r="CE110" s="3">
        <f>IF(CE$5="",0,SUMIFS(BP!110:110,BP!$5:$5,CE$4))</f>
        <v>0</v>
      </c>
      <c r="CF110" s="3">
        <f>IF(CF$5="",0,SUMIFS(BP!110:110,BP!$5:$5,CF$4))</f>
        <v>0</v>
      </c>
      <c r="CG110" s="3">
        <f>IF(CG$5="",0,SUMIFS(BP!110:110,BP!$5:$5,CG$4))</f>
        <v>0</v>
      </c>
      <c r="CH110" s="3">
        <f>IF(CH$5="",0,SUMIFS(BP!110:110,BP!$5:$5,CH$4))</f>
        <v>0</v>
      </c>
      <c r="CI110" s="3">
        <f>IF(CI$5="",0,SUMIFS(BP!110:110,BP!$5:$5,CI$4))</f>
        <v>0</v>
      </c>
      <c r="CJ110" s="3">
        <f>IF(CJ$5="",0,SUMIFS(BP!110:110,BP!$5:$5,CJ$4))</f>
        <v>0</v>
      </c>
      <c r="CK110" s="3">
        <f>IF(CK$5="",0,SUMIFS(BP!110:110,BP!$5:$5,CK$4))</f>
        <v>0</v>
      </c>
      <c r="CL110" s="3">
        <f>IF(CL$5="",0,SUMIFS(BP!110:110,BP!$5:$5,CL$4))</f>
        <v>0</v>
      </c>
      <c r="CM110" s="3">
        <f>IF(CM$5="",0,SUMIFS(BP!110:110,BP!$5:$5,CM$4))</f>
        <v>0</v>
      </c>
      <c r="CN110" s="3">
        <f>IF(CN$5="",0,SUMIFS(BP!110:110,BP!$5:$5,CN$4))</f>
        <v>0</v>
      </c>
      <c r="CO110" s="3">
        <f>IF(CO$5="",0,SUMIFS(BP!110:110,BP!$5:$5,CO$4))</f>
        <v>0</v>
      </c>
      <c r="CP110" s="3">
        <f>IF(CP$5="",0,SUMIFS(BP!110:110,BP!$5:$5,CP$4))</f>
        <v>0</v>
      </c>
      <c r="CQ110" s="3">
        <f>IF(CQ$5="",0,SUMIFS(BP!110:110,BP!$5:$5,CQ$4))</f>
        <v>0</v>
      </c>
      <c r="CR110" s="3">
        <f>IF(CR$5="",0,SUMIFS(BP!110:110,BP!$5:$5,CR$4))</f>
        <v>0</v>
      </c>
      <c r="CS110" s="3">
        <f>IF(CS$5="",0,SUMIFS(BP!110:110,BP!$5:$5,CS$4))</f>
        <v>0</v>
      </c>
      <c r="CT110" s="3">
        <f>IF(CT$5="",0,SUMIFS(BP!110:110,BP!$5:$5,CT$4))</f>
        <v>0</v>
      </c>
    </row>
    <row r="111" spans="1:98" s="2" customFormat="1" ht="10.199999999999999" x14ac:dyDescent="0.2">
      <c r="A111" s="11">
        <f>ROW()</f>
        <v>111</v>
      </c>
      <c r="E111" s="15"/>
      <c r="W111" s="5"/>
      <c r="Z111" s="3">
        <f ca="1">IF(Z$5="",0,SUMIFS(INDIRECT($S$2&amp;$A111&amp;":"&amp;$A111),BP!$5:$5,Z$4))</f>
        <v>0</v>
      </c>
      <c r="AA111" s="3">
        <f ca="1">IF(AA$5="",0,SUMIFS(INDIRECT($S$2&amp;$A111&amp;":"&amp;$A111),BP!$5:$5,AA$4))</f>
        <v>0</v>
      </c>
      <c r="AB111" s="3">
        <f ca="1">IF(AB$5="",0,SUMIFS(INDIRECT($S$2&amp;$A111&amp;":"&amp;$A111),BP!$5:$5,AB$4))</f>
        <v>0</v>
      </c>
      <c r="AC111" s="3">
        <f ca="1">IF(AC$5="",0,SUMIFS(INDIRECT($S$2&amp;$A111&amp;":"&amp;$A111),BP!$5:$5,AC$4))</f>
        <v>0</v>
      </c>
      <c r="AD111" s="3">
        <f ca="1">IF(AD$5="",0,SUMIFS(INDIRECT($S$2&amp;$A111&amp;":"&amp;$A111),BP!$5:$5,AD$4))</f>
        <v>0</v>
      </c>
      <c r="AE111" s="3">
        <f ca="1">IF(AE$5="",0,SUMIFS(INDIRECT($S$2&amp;$A111&amp;":"&amp;$A111),BP!$5:$5,AE$4))</f>
        <v>0</v>
      </c>
      <c r="AF111" s="3">
        <f ca="1">IF(AF$5="",0,SUMIFS(INDIRECT($S$2&amp;$A111&amp;":"&amp;$A111),BP!$5:$5,AF$4))</f>
        <v>0</v>
      </c>
      <c r="AG111" s="3">
        <f ca="1">IF(AG$5="",0,SUMIFS(INDIRECT($S$2&amp;$A111&amp;":"&amp;$A111),BP!$5:$5,AG$4))</f>
        <v>0</v>
      </c>
      <c r="AH111" s="3">
        <f ca="1">IF(AH$5="",0,SUMIFS(INDIRECT($S$2&amp;$A111&amp;":"&amp;$A111),BP!$5:$5,AH$4))</f>
        <v>0</v>
      </c>
      <c r="AI111" s="3">
        <f ca="1">IF(AI$5="",0,SUMIFS(INDIRECT($S$2&amp;$A111&amp;":"&amp;$A111),BP!$5:$5,AI$4))</f>
        <v>0</v>
      </c>
      <c r="AJ111" s="3">
        <f ca="1">IF(AJ$5="",0,SUMIFS(INDIRECT($S$2&amp;$A111&amp;":"&amp;$A111),BP!$5:$5,AJ$4))</f>
        <v>0</v>
      </c>
      <c r="AK111" s="3">
        <f ca="1">IF(AK$5="",0,SUMIFS(INDIRECT($S$2&amp;$A111&amp;":"&amp;$A111),BP!$5:$5,AK$4))</f>
        <v>0</v>
      </c>
      <c r="AL111" s="3">
        <f ca="1">IF(AL$5="",0,SUMIFS(INDIRECT($S$2&amp;$A111&amp;":"&amp;$A111),BP!$5:$5,AL$4))</f>
        <v>0</v>
      </c>
      <c r="AM111" s="3">
        <f ca="1">IF(AM$5="",0,SUMIFS(INDIRECT($S$2&amp;$A111&amp;":"&amp;$A111),BP!$5:$5,AM$4))</f>
        <v>0</v>
      </c>
      <c r="AN111" s="3">
        <f ca="1">IF(AN$5="",0,SUMIFS(INDIRECT($S$2&amp;$A111&amp;":"&amp;$A111),BP!$5:$5,AN$4))</f>
        <v>0</v>
      </c>
      <c r="AO111" s="3">
        <f ca="1">IF(AO$5="",0,SUMIFS(INDIRECT($S$2&amp;$A111&amp;":"&amp;$A111),BP!$5:$5,AO$4))</f>
        <v>0</v>
      </c>
      <c r="AP111" s="3">
        <f ca="1">IF(AP$5="",0,SUMIFS(INDIRECT($S$2&amp;$A111&amp;":"&amp;$A111),BP!$5:$5,AP$4))</f>
        <v>0</v>
      </c>
      <c r="AQ111" s="3">
        <f ca="1">IF(AQ$5="",0,SUMIFS(INDIRECT($S$2&amp;$A111&amp;":"&amp;$A111),BP!$5:$5,AQ$4))</f>
        <v>0</v>
      </c>
      <c r="AR111" s="3">
        <f ca="1">IF(AR$5="",0,SUMIFS(INDIRECT($S$2&amp;$A111&amp;":"&amp;$A111),BP!$5:$5,AR$4))</f>
        <v>0</v>
      </c>
      <c r="AS111" s="3">
        <f ca="1">IF(AS$5="",0,SUMIFS(INDIRECT($S$2&amp;$A111&amp;":"&amp;$A111),BP!$5:$5,AS$4))</f>
        <v>0</v>
      </c>
      <c r="AT111" s="3">
        <f ca="1">IF(AT$5="",0,SUMIFS(INDIRECT($S$2&amp;$A111&amp;":"&amp;$A111),BP!$5:$5,AT$4))</f>
        <v>0</v>
      </c>
      <c r="AU111" s="3">
        <f ca="1">IF(AU$5="",0,SUMIFS(INDIRECT($S$2&amp;$A111&amp;":"&amp;$A111),BP!$5:$5,AU$4))</f>
        <v>0</v>
      </c>
      <c r="AV111" s="3">
        <f ca="1">IF(AV$5="",0,SUMIFS(INDIRECT($S$2&amp;$A111&amp;":"&amp;$A111),BP!$5:$5,AV$4))</f>
        <v>0</v>
      </c>
      <c r="AW111" s="3">
        <f ca="1">IF(AW$5="",0,SUMIFS(INDIRECT($S$2&amp;$A111&amp;":"&amp;$A111),BP!$5:$5,AW$4))</f>
        <v>0</v>
      </c>
      <c r="AX111" s="3">
        <f ca="1">IF(AX$5="",0,SUMIFS(INDIRECT($S$2&amp;$A111&amp;":"&amp;$A111),BP!$5:$5,AX$4))</f>
        <v>0</v>
      </c>
      <c r="AY111" s="3">
        <f ca="1">IF(AY$5="",0,SUMIFS(INDIRECT($S$2&amp;$A111&amp;":"&amp;$A111),BP!$5:$5,AY$4))</f>
        <v>0</v>
      </c>
      <c r="AZ111" s="3">
        <f ca="1">IF(AZ$5="",0,SUMIFS(INDIRECT($S$2&amp;$A111&amp;":"&amp;$A111),BP!$5:$5,AZ$4))</f>
        <v>0</v>
      </c>
      <c r="BA111" s="3">
        <f ca="1">IF(BA$5="",0,SUMIFS(INDIRECT($S$2&amp;$A111&amp;":"&amp;$A111),BP!$5:$5,BA$4))</f>
        <v>0</v>
      </c>
      <c r="BB111" s="3">
        <f ca="1">IF(BB$5="",0,SUMIFS(INDIRECT($S$2&amp;$A111&amp;":"&amp;$A111),BP!$5:$5,BB$4))</f>
        <v>0</v>
      </c>
      <c r="BC111" s="3">
        <f ca="1">IF(BC$5="",0,SUMIFS(INDIRECT($S$2&amp;$A111&amp;":"&amp;$A111),BP!$5:$5,BC$4))</f>
        <v>0</v>
      </c>
      <c r="BD111" s="3">
        <f ca="1">IF(BD$5="",0,SUMIFS(INDIRECT($S$2&amp;$A111&amp;":"&amp;$A111),BP!$5:$5,BD$4))</f>
        <v>0</v>
      </c>
      <c r="BE111" s="3">
        <f ca="1">IF(BE$5="",0,SUMIFS(INDIRECT($S$2&amp;$A111&amp;":"&amp;$A111),BP!$5:$5,BE$4))</f>
        <v>0</v>
      </c>
      <c r="BF111" s="3">
        <f ca="1">IF(BF$5="",0,SUMIFS(INDIRECT($S$2&amp;$A111&amp;":"&amp;$A111),BP!$5:$5,BF$4))</f>
        <v>0</v>
      </c>
      <c r="BG111" s="3">
        <f ca="1">IF(BG$5="",0,SUMIFS(INDIRECT($S$2&amp;$A111&amp;":"&amp;$A111),BP!$5:$5,BG$4))</f>
        <v>0</v>
      </c>
      <c r="BH111" s="3">
        <f ca="1">IF(BH$5="",0,SUMIFS(INDIRECT($S$2&amp;$A111&amp;":"&amp;$A111),BP!$5:$5,BH$4))</f>
        <v>0</v>
      </c>
      <c r="BI111" s="3">
        <f ca="1">IF(BI$5="",0,SUMIFS(INDIRECT($S$2&amp;$A111&amp;":"&amp;$A111),BP!$5:$5,BI$4))</f>
        <v>0</v>
      </c>
      <c r="BJ111" s="3">
        <f>IF(BJ$5="",0,SUMIFS(BP!111:111,BP!$5:$5,BJ$4))</f>
        <v>0</v>
      </c>
      <c r="BK111" s="3">
        <f>IF(BK$5="",0,SUMIFS(BP!111:111,BP!$5:$5,BK$4))</f>
        <v>0</v>
      </c>
      <c r="BL111" s="3">
        <f>IF(BL$5="",0,SUMIFS(BP!111:111,BP!$5:$5,BL$4))</f>
        <v>0</v>
      </c>
      <c r="BM111" s="3">
        <f>IF(BM$5="",0,SUMIFS(BP!111:111,BP!$5:$5,BM$4))</f>
        <v>0</v>
      </c>
      <c r="BN111" s="3">
        <f>IF(BN$5="",0,SUMIFS(BP!111:111,BP!$5:$5,BN$4))</f>
        <v>0</v>
      </c>
      <c r="BO111" s="3">
        <f>IF(BO$5="",0,SUMIFS(BP!111:111,BP!$5:$5,BO$4))</f>
        <v>0</v>
      </c>
      <c r="BP111" s="3">
        <f>IF(BP$5="",0,SUMIFS(BP!111:111,BP!$5:$5,BP$4))</f>
        <v>0</v>
      </c>
      <c r="BQ111" s="3">
        <f>IF(BQ$5="",0,SUMIFS(BP!111:111,BP!$5:$5,BQ$4))</f>
        <v>0</v>
      </c>
      <c r="BR111" s="3">
        <f>IF(BR$5="",0,SUMIFS(BP!111:111,BP!$5:$5,BR$4))</f>
        <v>0</v>
      </c>
      <c r="BS111" s="3">
        <f>IF(BS$5="",0,SUMIFS(BP!111:111,BP!$5:$5,BS$4))</f>
        <v>0</v>
      </c>
      <c r="BT111" s="3">
        <f>IF(BT$5="",0,SUMIFS(BP!111:111,BP!$5:$5,BT$4))</f>
        <v>0</v>
      </c>
      <c r="BU111" s="3">
        <f>IF(BU$5="",0,SUMIFS(BP!111:111,BP!$5:$5,BU$4))</f>
        <v>0</v>
      </c>
      <c r="BV111" s="3">
        <f>IF(BV$5="",0,SUMIFS(BP!111:111,BP!$5:$5,BV$4))</f>
        <v>0</v>
      </c>
      <c r="BW111" s="3">
        <f>IF(BW$5="",0,SUMIFS(BP!111:111,BP!$5:$5,BW$4))</f>
        <v>0</v>
      </c>
      <c r="BX111" s="3">
        <f>IF(BX$5="",0,SUMIFS(BP!111:111,BP!$5:$5,BX$4))</f>
        <v>0</v>
      </c>
      <c r="BY111" s="3">
        <f>IF(BY$5="",0,SUMIFS(BP!111:111,BP!$5:$5,BY$4))</f>
        <v>0</v>
      </c>
      <c r="BZ111" s="3">
        <f>IF(BZ$5="",0,SUMIFS(BP!111:111,BP!$5:$5,BZ$4))</f>
        <v>0</v>
      </c>
      <c r="CA111" s="3">
        <f>IF(CA$5="",0,SUMIFS(BP!111:111,BP!$5:$5,CA$4))</f>
        <v>0</v>
      </c>
      <c r="CB111" s="3">
        <f>IF(CB$5="",0,SUMIFS(BP!111:111,BP!$5:$5,CB$4))</f>
        <v>0</v>
      </c>
      <c r="CC111" s="3">
        <f>IF(CC$5="",0,SUMIFS(BP!111:111,BP!$5:$5,CC$4))</f>
        <v>0</v>
      </c>
      <c r="CD111" s="3">
        <f>IF(CD$5="",0,SUMIFS(BP!111:111,BP!$5:$5,CD$4))</f>
        <v>0</v>
      </c>
      <c r="CE111" s="3">
        <f>IF(CE$5="",0,SUMIFS(BP!111:111,BP!$5:$5,CE$4))</f>
        <v>0</v>
      </c>
      <c r="CF111" s="3">
        <f>IF(CF$5="",0,SUMIFS(BP!111:111,BP!$5:$5,CF$4))</f>
        <v>0</v>
      </c>
      <c r="CG111" s="3">
        <f>IF(CG$5="",0,SUMIFS(BP!111:111,BP!$5:$5,CG$4))</f>
        <v>0</v>
      </c>
      <c r="CH111" s="3">
        <f>IF(CH$5="",0,SUMIFS(BP!111:111,BP!$5:$5,CH$4))</f>
        <v>0</v>
      </c>
      <c r="CI111" s="3">
        <f>IF(CI$5="",0,SUMIFS(BP!111:111,BP!$5:$5,CI$4))</f>
        <v>0</v>
      </c>
      <c r="CJ111" s="3">
        <f>IF(CJ$5="",0,SUMIFS(BP!111:111,BP!$5:$5,CJ$4))</f>
        <v>0</v>
      </c>
      <c r="CK111" s="3">
        <f>IF(CK$5="",0,SUMIFS(BP!111:111,BP!$5:$5,CK$4))</f>
        <v>0</v>
      </c>
      <c r="CL111" s="3">
        <f>IF(CL$5="",0,SUMIFS(BP!111:111,BP!$5:$5,CL$4))</f>
        <v>0</v>
      </c>
      <c r="CM111" s="3">
        <f>IF(CM$5="",0,SUMIFS(BP!111:111,BP!$5:$5,CM$4))</f>
        <v>0</v>
      </c>
      <c r="CN111" s="3">
        <f>IF(CN$5="",0,SUMIFS(BP!111:111,BP!$5:$5,CN$4))</f>
        <v>0</v>
      </c>
      <c r="CO111" s="3">
        <f>IF(CO$5="",0,SUMIFS(BP!111:111,BP!$5:$5,CO$4))</f>
        <v>0</v>
      </c>
      <c r="CP111" s="3">
        <f>IF(CP$5="",0,SUMIFS(BP!111:111,BP!$5:$5,CP$4))</f>
        <v>0</v>
      </c>
      <c r="CQ111" s="3">
        <f>IF(CQ$5="",0,SUMIFS(BP!111:111,BP!$5:$5,CQ$4))</f>
        <v>0</v>
      </c>
      <c r="CR111" s="3">
        <f>IF(CR$5="",0,SUMIFS(BP!111:111,BP!$5:$5,CR$4))</f>
        <v>0</v>
      </c>
      <c r="CS111" s="3">
        <f>IF(CS$5="",0,SUMIFS(BP!111:111,BP!$5:$5,CS$4))</f>
        <v>0</v>
      </c>
      <c r="CT111" s="3">
        <f>IF(CT$5="",0,SUMIFS(BP!111:111,BP!$5:$5,CT$4))</f>
        <v>0</v>
      </c>
    </row>
    <row r="112" spans="1:98" s="2" customFormat="1" ht="10.199999999999999" x14ac:dyDescent="0.2">
      <c r="A112" s="11">
        <f>ROW()</f>
        <v>112</v>
      </c>
      <c r="E112" s="15"/>
      <c r="W112" s="5"/>
      <c r="Z112" s="3">
        <f ca="1">IF(Z$5="",0,SUMIFS(INDIRECT($S$2&amp;$A112&amp;":"&amp;$A112),BP!$5:$5,Z$4))</f>
        <v>0</v>
      </c>
      <c r="AA112" s="3">
        <f ca="1">IF(AA$5="",0,SUMIFS(INDIRECT($S$2&amp;$A112&amp;":"&amp;$A112),BP!$5:$5,AA$4))</f>
        <v>0</v>
      </c>
      <c r="AB112" s="3">
        <f ca="1">IF(AB$5="",0,SUMIFS(INDIRECT($S$2&amp;$A112&amp;":"&amp;$A112),BP!$5:$5,AB$4))</f>
        <v>0</v>
      </c>
      <c r="AC112" s="3">
        <f ca="1">IF(AC$5="",0,SUMIFS(INDIRECT($S$2&amp;$A112&amp;":"&amp;$A112),BP!$5:$5,AC$4))</f>
        <v>0</v>
      </c>
      <c r="AD112" s="3">
        <f ca="1">IF(AD$5="",0,SUMIFS(INDIRECT($S$2&amp;$A112&amp;":"&amp;$A112),BP!$5:$5,AD$4))</f>
        <v>0</v>
      </c>
      <c r="AE112" s="3">
        <f ca="1">IF(AE$5="",0,SUMIFS(INDIRECT($S$2&amp;$A112&amp;":"&amp;$A112),BP!$5:$5,AE$4))</f>
        <v>0</v>
      </c>
      <c r="AF112" s="3">
        <f ca="1">IF(AF$5="",0,SUMIFS(INDIRECT($S$2&amp;$A112&amp;":"&amp;$A112),BP!$5:$5,AF$4))</f>
        <v>0</v>
      </c>
      <c r="AG112" s="3">
        <f ca="1">IF(AG$5="",0,SUMIFS(INDIRECT($S$2&amp;$A112&amp;":"&amp;$A112),BP!$5:$5,AG$4))</f>
        <v>0</v>
      </c>
      <c r="AH112" s="3">
        <f ca="1">IF(AH$5="",0,SUMIFS(INDIRECT($S$2&amp;$A112&amp;":"&amp;$A112),BP!$5:$5,AH$4))</f>
        <v>0</v>
      </c>
      <c r="AI112" s="3">
        <f ca="1">IF(AI$5="",0,SUMIFS(INDIRECT($S$2&amp;$A112&amp;":"&amp;$A112),BP!$5:$5,AI$4))</f>
        <v>0</v>
      </c>
      <c r="AJ112" s="3">
        <f ca="1">IF(AJ$5="",0,SUMIFS(INDIRECT($S$2&amp;$A112&amp;":"&amp;$A112),BP!$5:$5,AJ$4))</f>
        <v>0</v>
      </c>
      <c r="AK112" s="3">
        <f ca="1">IF(AK$5="",0,SUMIFS(INDIRECT($S$2&amp;$A112&amp;":"&amp;$A112),BP!$5:$5,AK$4))</f>
        <v>0</v>
      </c>
      <c r="AL112" s="3">
        <f ca="1">IF(AL$5="",0,SUMIFS(INDIRECT($S$2&amp;$A112&amp;":"&amp;$A112),BP!$5:$5,AL$4))</f>
        <v>0</v>
      </c>
      <c r="AM112" s="3">
        <f ca="1">IF(AM$5="",0,SUMIFS(INDIRECT($S$2&amp;$A112&amp;":"&amp;$A112),BP!$5:$5,AM$4))</f>
        <v>0</v>
      </c>
      <c r="AN112" s="3">
        <f ca="1">IF(AN$5="",0,SUMIFS(INDIRECT($S$2&amp;$A112&amp;":"&amp;$A112),BP!$5:$5,AN$4))</f>
        <v>0</v>
      </c>
      <c r="AO112" s="3">
        <f ca="1">IF(AO$5="",0,SUMIFS(INDIRECT($S$2&amp;$A112&amp;":"&amp;$A112),BP!$5:$5,AO$4))</f>
        <v>0</v>
      </c>
      <c r="AP112" s="3">
        <f ca="1">IF(AP$5="",0,SUMIFS(INDIRECT($S$2&amp;$A112&amp;":"&amp;$A112),BP!$5:$5,AP$4))</f>
        <v>0</v>
      </c>
      <c r="AQ112" s="3">
        <f ca="1">IF(AQ$5="",0,SUMIFS(INDIRECT($S$2&amp;$A112&amp;":"&amp;$A112),BP!$5:$5,AQ$4))</f>
        <v>0</v>
      </c>
      <c r="AR112" s="3">
        <f ca="1">IF(AR$5="",0,SUMIFS(INDIRECT($S$2&amp;$A112&amp;":"&amp;$A112),BP!$5:$5,AR$4))</f>
        <v>0</v>
      </c>
      <c r="AS112" s="3">
        <f ca="1">IF(AS$5="",0,SUMIFS(INDIRECT($S$2&amp;$A112&amp;":"&amp;$A112),BP!$5:$5,AS$4))</f>
        <v>0</v>
      </c>
      <c r="AT112" s="3">
        <f ca="1">IF(AT$5="",0,SUMIFS(INDIRECT($S$2&amp;$A112&amp;":"&amp;$A112),BP!$5:$5,AT$4))</f>
        <v>0</v>
      </c>
      <c r="AU112" s="3">
        <f ca="1">IF(AU$5="",0,SUMIFS(INDIRECT($S$2&amp;$A112&amp;":"&amp;$A112),BP!$5:$5,AU$4))</f>
        <v>0</v>
      </c>
      <c r="AV112" s="3">
        <f ca="1">IF(AV$5="",0,SUMIFS(INDIRECT($S$2&amp;$A112&amp;":"&amp;$A112),BP!$5:$5,AV$4))</f>
        <v>0</v>
      </c>
      <c r="AW112" s="3">
        <f ca="1">IF(AW$5="",0,SUMIFS(INDIRECT($S$2&amp;$A112&amp;":"&amp;$A112),BP!$5:$5,AW$4))</f>
        <v>0</v>
      </c>
      <c r="AX112" s="3">
        <f ca="1">IF(AX$5="",0,SUMIFS(INDIRECT($S$2&amp;$A112&amp;":"&amp;$A112),BP!$5:$5,AX$4))</f>
        <v>0</v>
      </c>
      <c r="AY112" s="3">
        <f ca="1">IF(AY$5="",0,SUMIFS(INDIRECT($S$2&amp;$A112&amp;":"&amp;$A112),BP!$5:$5,AY$4))</f>
        <v>0</v>
      </c>
      <c r="AZ112" s="3">
        <f ca="1">IF(AZ$5="",0,SUMIFS(INDIRECT($S$2&amp;$A112&amp;":"&amp;$A112),BP!$5:$5,AZ$4))</f>
        <v>0</v>
      </c>
      <c r="BA112" s="3">
        <f ca="1">IF(BA$5="",0,SUMIFS(INDIRECT($S$2&amp;$A112&amp;":"&amp;$A112),BP!$5:$5,BA$4))</f>
        <v>0</v>
      </c>
      <c r="BB112" s="3">
        <f ca="1">IF(BB$5="",0,SUMIFS(INDIRECT($S$2&amp;$A112&amp;":"&amp;$A112),BP!$5:$5,BB$4))</f>
        <v>0</v>
      </c>
      <c r="BC112" s="3">
        <f ca="1">IF(BC$5="",0,SUMIFS(INDIRECT($S$2&amp;$A112&amp;":"&amp;$A112),BP!$5:$5,BC$4))</f>
        <v>0</v>
      </c>
      <c r="BD112" s="3">
        <f ca="1">IF(BD$5="",0,SUMIFS(INDIRECT($S$2&amp;$A112&amp;":"&amp;$A112),BP!$5:$5,BD$4))</f>
        <v>0</v>
      </c>
      <c r="BE112" s="3">
        <f ca="1">IF(BE$5="",0,SUMIFS(INDIRECT($S$2&amp;$A112&amp;":"&amp;$A112),BP!$5:$5,BE$4))</f>
        <v>0</v>
      </c>
      <c r="BF112" s="3">
        <f ca="1">IF(BF$5="",0,SUMIFS(INDIRECT($S$2&amp;$A112&amp;":"&amp;$A112),BP!$5:$5,BF$4))</f>
        <v>0</v>
      </c>
      <c r="BG112" s="3">
        <f ca="1">IF(BG$5="",0,SUMIFS(INDIRECT($S$2&amp;$A112&amp;":"&amp;$A112),BP!$5:$5,BG$4))</f>
        <v>0</v>
      </c>
      <c r="BH112" s="3">
        <f ca="1">IF(BH$5="",0,SUMIFS(INDIRECT($S$2&amp;$A112&amp;":"&amp;$A112),BP!$5:$5,BH$4))</f>
        <v>0</v>
      </c>
      <c r="BI112" s="3">
        <f ca="1">IF(BI$5="",0,SUMIFS(INDIRECT($S$2&amp;$A112&amp;":"&amp;$A112),BP!$5:$5,BI$4))</f>
        <v>0</v>
      </c>
      <c r="BJ112" s="3">
        <f>IF(BJ$5="",0,SUMIFS(BP!112:112,BP!$5:$5,BJ$4))</f>
        <v>0</v>
      </c>
      <c r="BK112" s="3">
        <f>IF(BK$5="",0,SUMIFS(BP!112:112,BP!$5:$5,BK$4))</f>
        <v>0</v>
      </c>
      <c r="BL112" s="3">
        <f>IF(BL$5="",0,SUMIFS(BP!112:112,BP!$5:$5,BL$4))</f>
        <v>0</v>
      </c>
      <c r="BM112" s="3">
        <f>IF(BM$5="",0,SUMIFS(BP!112:112,BP!$5:$5,BM$4))</f>
        <v>0</v>
      </c>
      <c r="BN112" s="3">
        <f>IF(BN$5="",0,SUMIFS(BP!112:112,BP!$5:$5,BN$4))</f>
        <v>0</v>
      </c>
      <c r="BO112" s="3">
        <f>IF(BO$5="",0,SUMIFS(BP!112:112,BP!$5:$5,BO$4))</f>
        <v>0</v>
      </c>
      <c r="BP112" s="3">
        <f>IF(BP$5="",0,SUMIFS(BP!112:112,BP!$5:$5,BP$4))</f>
        <v>0</v>
      </c>
      <c r="BQ112" s="3">
        <f>IF(BQ$5="",0,SUMIFS(BP!112:112,BP!$5:$5,BQ$4))</f>
        <v>0</v>
      </c>
      <c r="BR112" s="3">
        <f>IF(BR$5="",0,SUMIFS(BP!112:112,BP!$5:$5,BR$4))</f>
        <v>0</v>
      </c>
      <c r="BS112" s="3">
        <f>IF(BS$5="",0,SUMIFS(BP!112:112,BP!$5:$5,BS$4))</f>
        <v>0.3</v>
      </c>
      <c r="BT112" s="3">
        <f>IF(BT$5="",0,SUMIFS(BP!112:112,BP!$5:$5,BT$4))</f>
        <v>0</v>
      </c>
      <c r="BU112" s="3">
        <f>IF(BU$5="",0,SUMIFS(BP!112:112,BP!$5:$5,BU$4))</f>
        <v>0</v>
      </c>
      <c r="BV112" s="3">
        <f>IF(BV$5="",0,SUMIFS(BP!112:112,BP!$5:$5,BV$4))</f>
        <v>0</v>
      </c>
      <c r="BW112" s="3">
        <f>IF(BW$5="",0,SUMIFS(BP!112:112,BP!$5:$5,BW$4))</f>
        <v>0</v>
      </c>
      <c r="BX112" s="3">
        <f>IF(BX$5="",0,SUMIFS(BP!112:112,BP!$5:$5,BX$4))</f>
        <v>0</v>
      </c>
      <c r="BY112" s="3">
        <f>IF(BY$5="",0,SUMIFS(BP!112:112,BP!$5:$5,BY$4))</f>
        <v>0</v>
      </c>
      <c r="BZ112" s="3">
        <f>IF(BZ$5="",0,SUMIFS(BP!112:112,BP!$5:$5,BZ$4))</f>
        <v>0</v>
      </c>
      <c r="CA112" s="3">
        <f>IF(CA$5="",0,SUMIFS(BP!112:112,BP!$5:$5,CA$4))</f>
        <v>0</v>
      </c>
      <c r="CB112" s="3">
        <f>IF(CB$5="",0,SUMIFS(BP!112:112,BP!$5:$5,CB$4))</f>
        <v>0</v>
      </c>
      <c r="CC112" s="3">
        <f>IF(CC$5="",0,SUMIFS(BP!112:112,BP!$5:$5,CC$4))</f>
        <v>0</v>
      </c>
      <c r="CD112" s="3">
        <f>IF(CD$5="",0,SUMIFS(BP!112:112,BP!$5:$5,CD$4))</f>
        <v>0</v>
      </c>
      <c r="CE112" s="3">
        <f>IF(CE$5="",0,SUMIFS(BP!112:112,BP!$5:$5,CE$4))</f>
        <v>0</v>
      </c>
      <c r="CF112" s="3">
        <f>IF(CF$5="",0,SUMIFS(BP!112:112,BP!$5:$5,CF$4))</f>
        <v>0</v>
      </c>
      <c r="CG112" s="3">
        <f>IF(CG$5="",0,SUMIFS(BP!112:112,BP!$5:$5,CG$4))</f>
        <v>0</v>
      </c>
      <c r="CH112" s="3">
        <f>IF(CH$5="",0,SUMIFS(BP!112:112,BP!$5:$5,CH$4))</f>
        <v>0</v>
      </c>
      <c r="CI112" s="3">
        <f>IF(CI$5="",0,SUMIFS(BP!112:112,BP!$5:$5,CI$4))</f>
        <v>0</v>
      </c>
      <c r="CJ112" s="3">
        <f>IF(CJ$5="",0,SUMIFS(BP!112:112,BP!$5:$5,CJ$4))</f>
        <v>0</v>
      </c>
      <c r="CK112" s="3">
        <f>IF(CK$5="",0,SUMIFS(BP!112:112,BP!$5:$5,CK$4))</f>
        <v>0</v>
      </c>
      <c r="CL112" s="3">
        <f>IF(CL$5="",0,SUMIFS(BP!112:112,BP!$5:$5,CL$4))</f>
        <v>0</v>
      </c>
      <c r="CM112" s="3">
        <f>IF(CM$5="",0,SUMIFS(BP!112:112,BP!$5:$5,CM$4))</f>
        <v>0</v>
      </c>
      <c r="CN112" s="3">
        <f>IF(CN$5="",0,SUMIFS(BP!112:112,BP!$5:$5,CN$4))</f>
        <v>0</v>
      </c>
      <c r="CO112" s="3">
        <f>IF(CO$5="",0,SUMIFS(BP!112:112,BP!$5:$5,CO$4))</f>
        <v>0</v>
      </c>
      <c r="CP112" s="3">
        <f>IF(CP$5="",0,SUMIFS(BP!112:112,BP!$5:$5,CP$4))</f>
        <v>0</v>
      </c>
      <c r="CQ112" s="3">
        <f>IF(CQ$5="",0,SUMIFS(BP!112:112,BP!$5:$5,CQ$4))</f>
        <v>0</v>
      </c>
      <c r="CR112" s="3">
        <f>IF(CR$5="",0,SUMIFS(BP!112:112,BP!$5:$5,CR$4))</f>
        <v>0</v>
      </c>
      <c r="CS112" s="3">
        <f>IF(CS$5="",0,SUMIFS(BP!112:112,BP!$5:$5,CS$4))</f>
        <v>0</v>
      </c>
      <c r="CT112" s="3">
        <f>IF(CT$5="",0,SUMIFS(BP!112:112,BP!$5:$5,CT$4))</f>
        <v>0</v>
      </c>
    </row>
    <row r="113" spans="1:98" s="2" customFormat="1" ht="10.199999999999999" x14ac:dyDescent="0.2">
      <c r="A113" s="11">
        <f>ROW()</f>
        <v>113</v>
      </c>
      <c r="E113" s="15"/>
      <c r="W113" s="5"/>
      <c r="Z113" s="3">
        <f ca="1">IF(Z$5="",0,SUMIFS(INDIRECT($S$2&amp;$A113&amp;":"&amp;$A113),BP!$5:$5,Z$4))</f>
        <v>0</v>
      </c>
      <c r="AA113" s="3">
        <f ca="1">IF(AA$5="",0,SUMIFS(INDIRECT($S$2&amp;$A113&amp;":"&amp;$A113),BP!$5:$5,AA$4))</f>
        <v>0</v>
      </c>
      <c r="AB113" s="3">
        <f ca="1">IF(AB$5="",0,SUMIFS(INDIRECT($S$2&amp;$A113&amp;":"&amp;$A113),BP!$5:$5,AB$4))</f>
        <v>0</v>
      </c>
      <c r="AC113" s="3">
        <f ca="1">IF(AC$5="",0,SUMIFS(INDIRECT($S$2&amp;$A113&amp;":"&amp;$A113),BP!$5:$5,AC$4))</f>
        <v>0</v>
      </c>
      <c r="AD113" s="3">
        <f ca="1">IF(AD$5="",0,SUMIFS(INDIRECT($S$2&amp;$A113&amp;":"&amp;$A113),BP!$5:$5,AD$4))</f>
        <v>0</v>
      </c>
      <c r="AE113" s="3">
        <f ca="1">IF(AE$5="",0,SUMIFS(INDIRECT($S$2&amp;$A113&amp;":"&amp;$A113),BP!$5:$5,AE$4))</f>
        <v>0</v>
      </c>
      <c r="AF113" s="3">
        <f ca="1">IF(AF$5="",0,SUMIFS(INDIRECT($S$2&amp;$A113&amp;":"&amp;$A113),BP!$5:$5,AF$4))</f>
        <v>0</v>
      </c>
      <c r="AG113" s="3">
        <f ca="1">IF(AG$5="",0,SUMIFS(INDIRECT($S$2&amp;$A113&amp;":"&amp;$A113),BP!$5:$5,AG$4))</f>
        <v>0</v>
      </c>
      <c r="AH113" s="3">
        <f ca="1">IF(AH$5="",0,SUMIFS(INDIRECT($S$2&amp;$A113&amp;":"&amp;$A113),BP!$5:$5,AH$4))</f>
        <v>0</v>
      </c>
      <c r="AI113" s="3">
        <f ca="1">IF(AI$5="",0,SUMIFS(INDIRECT($S$2&amp;$A113&amp;":"&amp;$A113),BP!$5:$5,AI$4))</f>
        <v>0</v>
      </c>
      <c r="AJ113" s="3">
        <f ca="1">IF(AJ$5="",0,SUMIFS(INDIRECT($S$2&amp;$A113&amp;":"&amp;$A113),BP!$5:$5,AJ$4))</f>
        <v>0</v>
      </c>
      <c r="AK113" s="3">
        <f ca="1">IF(AK$5="",0,SUMIFS(INDIRECT($S$2&amp;$A113&amp;":"&amp;$A113),BP!$5:$5,AK$4))</f>
        <v>0</v>
      </c>
      <c r="AL113" s="3">
        <f ca="1">IF(AL$5="",0,SUMIFS(INDIRECT($S$2&amp;$A113&amp;":"&amp;$A113),BP!$5:$5,AL$4))</f>
        <v>0</v>
      </c>
      <c r="AM113" s="3">
        <f ca="1">IF(AM$5="",0,SUMIFS(INDIRECT($S$2&amp;$A113&amp;":"&amp;$A113),BP!$5:$5,AM$4))</f>
        <v>0</v>
      </c>
      <c r="AN113" s="3">
        <f ca="1">IF(AN$5="",0,SUMIFS(INDIRECT($S$2&amp;$A113&amp;":"&amp;$A113),BP!$5:$5,AN$4))</f>
        <v>0</v>
      </c>
      <c r="AO113" s="3">
        <f ca="1">IF(AO$5="",0,SUMIFS(INDIRECT($S$2&amp;$A113&amp;":"&amp;$A113),BP!$5:$5,AO$4))</f>
        <v>0</v>
      </c>
      <c r="AP113" s="3">
        <f ca="1">IF(AP$5="",0,SUMIFS(INDIRECT($S$2&amp;$A113&amp;":"&amp;$A113),BP!$5:$5,AP$4))</f>
        <v>0</v>
      </c>
      <c r="AQ113" s="3">
        <f ca="1">IF(AQ$5="",0,SUMIFS(INDIRECT($S$2&amp;$A113&amp;":"&amp;$A113),BP!$5:$5,AQ$4))</f>
        <v>0</v>
      </c>
      <c r="AR113" s="3">
        <f ca="1">IF(AR$5="",0,SUMIFS(INDIRECT($S$2&amp;$A113&amp;":"&amp;$A113),BP!$5:$5,AR$4))</f>
        <v>0</v>
      </c>
      <c r="AS113" s="3">
        <f ca="1">IF(AS$5="",0,SUMIFS(INDIRECT($S$2&amp;$A113&amp;":"&amp;$A113),BP!$5:$5,AS$4))</f>
        <v>0</v>
      </c>
      <c r="AT113" s="3">
        <f ca="1">IF(AT$5="",0,SUMIFS(INDIRECT($S$2&amp;$A113&amp;":"&amp;$A113),BP!$5:$5,AT$4))</f>
        <v>0</v>
      </c>
      <c r="AU113" s="3">
        <f ca="1">IF(AU$5="",0,SUMIFS(INDIRECT($S$2&amp;$A113&amp;":"&amp;$A113),BP!$5:$5,AU$4))</f>
        <v>0</v>
      </c>
      <c r="AV113" s="3">
        <f ca="1">IF(AV$5="",0,SUMIFS(INDIRECT($S$2&amp;$A113&amp;":"&amp;$A113),BP!$5:$5,AV$4))</f>
        <v>0</v>
      </c>
      <c r="AW113" s="3">
        <f ca="1">IF(AW$5="",0,SUMIFS(INDIRECT($S$2&amp;$A113&amp;":"&amp;$A113),BP!$5:$5,AW$4))</f>
        <v>0</v>
      </c>
      <c r="AX113" s="3">
        <f ca="1">IF(AX$5="",0,SUMIFS(INDIRECT($S$2&amp;$A113&amp;":"&amp;$A113),BP!$5:$5,AX$4))</f>
        <v>0</v>
      </c>
      <c r="AY113" s="3">
        <f ca="1">IF(AY$5="",0,SUMIFS(INDIRECT($S$2&amp;$A113&amp;":"&amp;$A113),BP!$5:$5,AY$4))</f>
        <v>0</v>
      </c>
      <c r="AZ113" s="3">
        <f ca="1">IF(AZ$5="",0,SUMIFS(INDIRECT($S$2&amp;$A113&amp;":"&amp;$A113),BP!$5:$5,AZ$4))</f>
        <v>0</v>
      </c>
      <c r="BA113" s="3">
        <f ca="1">IF(BA$5="",0,SUMIFS(INDIRECT($S$2&amp;$A113&amp;":"&amp;$A113),BP!$5:$5,BA$4))</f>
        <v>0</v>
      </c>
      <c r="BB113" s="3">
        <f ca="1">IF(BB$5="",0,SUMIFS(INDIRECT($S$2&amp;$A113&amp;":"&amp;$A113),BP!$5:$5,BB$4))</f>
        <v>0</v>
      </c>
      <c r="BC113" s="3">
        <f ca="1">IF(BC$5="",0,SUMIFS(INDIRECT($S$2&amp;$A113&amp;":"&amp;$A113),BP!$5:$5,BC$4))</f>
        <v>0</v>
      </c>
      <c r="BD113" s="3">
        <f ca="1">IF(BD$5="",0,SUMIFS(INDIRECT($S$2&amp;$A113&amp;":"&amp;$A113),BP!$5:$5,BD$4))</f>
        <v>0</v>
      </c>
      <c r="BE113" s="3">
        <f ca="1">IF(BE$5="",0,SUMIFS(INDIRECT($S$2&amp;$A113&amp;":"&amp;$A113),BP!$5:$5,BE$4))</f>
        <v>0</v>
      </c>
      <c r="BF113" s="3">
        <f ca="1">IF(BF$5="",0,SUMIFS(INDIRECT($S$2&amp;$A113&amp;":"&amp;$A113),BP!$5:$5,BF$4))</f>
        <v>0</v>
      </c>
      <c r="BG113" s="3">
        <f ca="1">IF(BG$5="",0,SUMIFS(INDIRECT($S$2&amp;$A113&amp;":"&amp;$A113),BP!$5:$5,BG$4))</f>
        <v>0</v>
      </c>
      <c r="BH113" s="3">
        <f ca="1">IF(BH$5="",0,SUMIFS(INDIRECT($S$2&amp;$A113&amp;":"&amp;$A113),BP!$5:$5,BH$4))</f>
        <v>0</v>
      </c>
      <c r="BI113" s="3">
        <f ca="1">IF(BI$5="",0,SUMIFS(INDIRECT($S$2&amp;$A113&amp;":"&amp;$A113),BP!$5:$5,BI$4))</f>
        <v>0</v>
      </c>
      <c r="BJ113" s="3">
        <f>IF(BJ$5="",0,SUMIFS(BP!113:113,BP!$5:$5,BJ$4))</f>
        <v>0</v>
      </c>
      <c r="BK113" s="3">
        <f>IF(BK$5="",0,SUMIFS(BP!113:113,BP!$5:$5,BK$4))</f>
        <v>0</v>
      </c>
      <c r="BL113" s="3">
        <f>IF(BL$5="",0,SUMIFS(BP!113:113,BP!$5:$5,BL$4))</f>
        <v>0</v>
      </c>
      <c r="BM113" s="3">
        <f>IF(BM$5="",0,SUMIFS(BP!113:113,BP!$5:$5,BM$4))</f>
        <v>0</v>
      </c>
      <c r="BN113" s="3">
        <f>IF(BN$5="",0,SUMIFS(BP!113:113,BP!$5:$5,BN$4))</f>
        <v>0</v>
      </c>
      <c r="BO113" s="3">
        <f>IF(BO$5="",0,SUMIFS(BP!113:113,BP!$5:$5,BO$4))</f>
        <v>0</v>
      </c>
      <c r="BP113" s="3">
        <f>IF(BP$5="",0,SUMIFS(BP!113:113,BP!$5:$5,BP$4))</f>
        <v>0</v>
      </c>
      <c r="BQ113" s="3">
        <f>IF(BQ$5="",0,SUMIFS(BP!113:113,BP!$5:$5,BQ$4))</f>
        <v>0</v>
      </c>
      <c r="BR113" s="3">
        <f>IF(BR$5="",0,SUMIFS(BP!113:113,BP!$5:$5,BR$4))</f>
        <v>0</v>
      </c>
      <c r="BS113" s="3">
        <f>IF(BS$5="",0,SUMIFS(BP!113:113,BP!$5:$5,BS$4))</f>
        <v>0.55999999999999994</v>
      </c>
      <c r="BT113" s="3">
        <f>IF(BT$5="",0,SUMIFS(BP!113:113,BP!$5:$5,BT$4))</f>
        <v>0</v>
      </c>
      <c r="BU113" s="3">
        <f>IF(BU$5="",0,SUMIFS(BP!113:113,BP!$5:$5,BU$4))</f>
        <v>0</v>
      </c>
      <c r="BV113" s="3">
        <f>IF(BV$5="",0,SUMIFS(BP!113:113,BP!$5:$5,BV$4))</f>
        <v>0</v>
      </c>
      <c r="BW113" s="3">
        <f>IF(BW$5="",0,SUMIFS(BP!113:113,BP!$5:$5,BW$4))</f>
        <v>0</v>
      </c>
      <c r="BX113" s="3">
        <f>IF(BX$5="",0,SUMIFS(BP!113:113,BP!$5:$5,BX$4))</f>
        <v>0</v>
      </c>
      <c r="BY113" s="3">
        <f>IF(BY$5="",0,SUMIFS(BP!113:113,BP!$5:$5,BY$4))</f>
        <v>0</v>
      </c>
      <c r="BZ113" s="3">
        <f>IF(BZ$5="",0,SUMIFS(BP!113:113,BP!$5:$5,BZ$4))</f>
        <v>0</v>
      </c>
      <c r="CA113" s="3">
        <f>IF(CA$5="",0,SUMIFS(BP!113:113,BP!$5:$5,CA$4))</f>
        <v>0</v>
      </c>
      <c r="CB113" s="3">
        <f>IF(CB$5="",0,SUMIFS(BP!113:113,BP!$5:$5,CB$4))</f>
        <v>0</v>
      </c>
      <c r="CC113" s="3">
        <f>IF(CC$5="",0,SUMIFS(BP!113:113,BP!$5:$5,CC$4))</f>
        <v>0</v>
      </c>
      <c r="CD113" s="3">
        <f>IF(CD$5="",0,SUMIFS(BP!113:113,BP!$5:$5,CD$4))</f>
        <v>0</v>
      </c>
      <c r="CE113" s="3">
        <f>IF(CE$5="",0,SUMIFS(BP!113:113,BP!$5:$5,CE$4))</f>
        <v>0</v>
      </c>
      <c r="CF113" s="3">
        <f>IF(CF$5="",0,SUMIFS(BP!113:113,BP!$5:$5,CF$4))</f>
        <v>0</v>
      </c>
      <c r="CG113" s="3">
        <f>IF(CG$5="",0,SUMIFS(BP!113:113,BP!$5:$5,CG$4))</f>
        <v>0</v>
      </c>
      <c r="CH113" s="3">
        <f>IF(CH$5="",0,SUMIFS(BP!113:113,BP!$5:$5,CH$4))</f>
        <v>0</v>
      </c>
      <c r="CI113" s="3">
        <f>IF(CI$5="",0,SUMIFS(BP!113:113,BP!$5:$5,CI$4))</f>
        <v>0</v>
      </c>
      <c r="CJ113" s="3">
        <f>IF(CJ$5="",0,SUMIFS(BP!113:113,BP!$5:$5,CJ$4))</f>
        <v>0</v>
      </c>
      <c r="CK113" s="3">
        <f>IF(CK$5="",0,SUMIFS(BP!113:113,BP!$5:$5,CK$4))</f>
        <v>0</v>
      </c>
      <c r="CL113" s="3">
        <f>IF(CL$5="",0,SUMIFS(BP!113:113,BP!$5:$5,CL$4))</f>
        <v>0</v>
      </c>
      <c r="CM113" s="3">
        <f>IF(CM$5="",0,SUMIFS(BP!113:113,BP!$5:$5,CM$4))</f>
        <v>0</v>
      </c>
      <c r="CN113" s="3">
        <f>IF(CN$5="",0,SUMIFS(BP!113:113,BP!$5:$5,CN$4))</f>
        <v>0</v>
      </c>
      <c r="CO113" s="3">
        <f>IF(CO$5="",0,SUMIFS(BP!113:113,BP!$5:$5,CO$4))</f>
        <v>0</v>
      </c>
      <c r="CP113" s="3">
        <f>IF(CP$5="",0,SUMIFS(BP!113:113,BP!$5:$5,CP$4))</f>
        <v>0</v>
      </c>
      <c r="CQ113" s="3">
        <f>IF(CQ$5="",0,SUMIFS(BP!113:113,BP!$5:$5,CQ$4))</f>
        <v>0</v>
      </c>
      <c r="CR113" s="3">
        <f>IF(CR$5="",0,SUMIFS(BP!113:113,BP!$5:$5,CR$4))</f>
        <v>0</v>
      </c>
      <c r="CS113" s="3">
        <f>IF(CS$5="",0,SUMIFS(BP!113:113,BP!$5:$5,CS$4))</f>
        <v>0</v>
      </c>
      <c r="CT113" s="3">
        <f>IF(CT$5="",0,SUMIFS(BP!113:113,BP!$5:$5,CT$4))</f>
        <v>0</v>
      </c>
    </row>
    <row r="114" spans="1:98" s="2" customFormat="1" ht="10.199999999999999" x14ac:dyDescent="0.2">
      <c r="A114" s="11">
        <f>ROW()</f>
        <v>114</v>
      </c>
      <c r="E114" s="15"/>
      <c r="W114" s="5"/>
      <c r="Z114" s="3">
        <f ca="1">IF(Z$5="",0,SUMIFS(INDIRECT($S$2&amp;$A114&amp;":"&amp;$A114),BP!$5:$5,Z$4))</f>
        <v>0</v>
      </c>
      <c r="AA114" s="3">
        <f ca="1">IF(AA$5="",0,SUMIFS(INDIRECT($S$2&amp;$A114&amp;":"&amp;$A114),BP!$5:$5,AA$4))</f>
        <v>0</v>
      </c>
      <c r="AB114" s="3">
        <f ca="1">IF(AB$5="",0,SUMIFS(INDIRECT($S$2&amp;$A114&amp;":"&amp;$A114),BP!$5:$5,AB$4))</f>
        <v>0</v>
      </c>
      <c r="AC114" s="3">
        <f ca="1">IF(AC$5="",0,SUMIFS(INDIRECT($S$2&amp;$A114&amp;":"&amp;$A114),BP!$5:$5,AC$4))</f>
        <v>0</v>
      </c>
      <c r="AD114" s="3">
        <f ca="1">IF(AD$5="",0,SUMIFS(INDIRECT($S$2&amp;$A114&amp;":"&amp;$A114),BP!$5:$5,AD$4))</f>
        <v>0</v>
      </c>
      <c r="AE114" s="3">
        <f ca="1">IF(AE$5="",0,SUMIFS(INDIRECT($S$2&amp;$A114&amp;":"&amp;$A114),BP!$5:$5,AE$4))</f>
        <v>0</v>
      </c>
      <c r="AF114" s="3">
        <f ca="1">IF(AF$5="",0,SUMIFS(INDIRECT($S$2&amp;$A114&amp;":"&amp;$A114),BP!$5:$5,AF$4))</f>
        <v>0</v>
      </c>
      <c r="AG114" s="3">
        <f ca="1">IF(AG$5="",0,SUMIFS(INDIRECT($S$2&amp;$A114&amp;":"&amp;$A114),BP!$5:$5,AG$4))</f>
        <v>0</v>
      </c>
      <c r="AH114" s="3">
        <f ca="1">IF(AH$5="",0,SUMIFS(INDIRECT($S$2&amp;$A114&amp;":"&amp;$A114),BP!$5:$5,AH$4))</f>
        <v>0</v>
      </c>
      <c r="AI114" s="3">
        <f ca="1">IF(AI$5="",0,SUMIFS(INDIRECT($S$2&amp;$A114&amp;":"&amp;$A114),BP!$5:$5,AI$4))</f>
        <v>0</v>
      </c>
      <c r="AJ114" s="3">
        <f ca="1">IF(AJ$5="",0,SUMIFS(INDIRECT($S$2&amp;$A114&amp;":"&amp;$A114),BP!$5:$5,AJ$4))</f>
        <v>0</v>
      </c>
      <c r="AK114" s="3">
        <f ca="1">IF(AK$5="",0,SUMIFS(INDIRECT($S$2&amp;$A114&amp;":"&amp;$A114),BP!$5:$5,AK$4))</f>
        <v>0</v>
      </c>
      <c r="AL114" s="3">
        <f ca="1">IF(AL$5="",0,SUMIFS(INDIRECT($S$2&amp;$A114&amp;":"&amp;$A114),BP!$5:$5,AL$4))</f>
        <v>0</v>
      </c>
      <c r="AM114" s="3">
        <f ca="1">IF(AM$5="",0,SUMIFS(INDIRECT($S$2&amp;$A114&amp;":"&amp;$A114),BP!$5:$5,AM$4))</f>
        <v>0</v>
      </c>
      <c r="AN114" s="3">
        <f ca="1">IF(AN$5="",0,SUMIFS(INDIRECT($S$2&amp;$A114&amp;":"&amp;$A114),BP!$5:$5,AN$4))</f>
        <v>0</v>
      </c>
      <c r="AO114" s="3">
        <f ca="1">IF(AO$5="",0,SUMIFS(INDIRECT($S$2&amp;$A114&amp;":"&amp;$A114),BP!$5:$5,AO$4))</f>
        <v>0</v>
      </c>
      <c r="AP114" s="3">
        <f ca="1">IF(AP$5="",0,SUMIFS(INDIRECT($S$2&amp;$A114&amp;":"&amp;$A114),BP!$5:$5,AP$4))</f>
        <v>0</v>
      </c>
      <c r="AQ114" s="3">
        <f ca="1">IF(AQ$5="",0,SUMIFS(INDIRECT($S$2&amp;$A114&amp;":"&amp;$A114),BP!$5:$5,AQ$4))</f>
        <v>0</v>
      </c>
      <c r="AR114" s="3">
        <f ca="1">IF(AR$5="",0,SUMIFS(INDIRECT($S$2&amp;$A114&amp;":"&amp;$A114),BP!$5:$5,AR$4))</f>
        <v>0</v>
      </c>
      <c r="AS114" s="3">
        <f ca="1">IF(AS$5="",0,SUMIFS(INDIRECT($S$2&amp;$A114&amp;":"&amp;$A114),BP!$5:$5,AS$4))</f>
        <v>0</v>
      </c>
      <c r="AT114" s="3">
        <f ca="1">IF(AT$5="",0,SUMIFS(INDIRECT($S$2&amp;$A114&amp;":"&amp;$A114),BP!$5:$5,AT$4))</f>
        <v>0</v>
      </c>
      <c r="AU114" s="3">
        <f ca="1">IF(AU$5="",0,SUMIFS(INDIRECT($S$2&amp;$A114&amp;":"&amp;$A114),BP!$5:$5,AU$4))</f>
        <v>0</v>
      </c>
      <c r="AV114" s="3">
        <f ca="1">IF(AV$5="",0,SUMIFS(INDIRECT($S$2&amp;$A114&amp;":"&amp;$A114),BP!$5:$5,AV$4))</f>
        <v>0</v>
      </c>
      <c r="AW114" s="3">
        <f ca="1">IF(AW$5="",0,SUMIFS(INDIRECT($S$2&amp;$A114&amp;":"&amp;$A114),BP!$5:$5,AW$4))</f>
        <v>0</v>
      </c>
      <c r="AX114" s="3">
        <f ca="1">IF(AX$5="",0,SUMIFS(INDIRECT($S$2&amp;$A114&amp;":"&amp;$A114),BP!$5:$5,AX$4))</f>
        <v>0</v>
      </c>
      <c r="AY114" s="3">
        <f ca="1">IF(AY$5="",0,SUMIFS(INDIRECT($S$2&amp;$A114&amp;":"&amp;$A114),BP!$5:$5,AY$4))</f>
        <v>0</v>
      </c>
      <c r="AZ114" s="3">
        <f ca="1">IF(AZ$5="",0,SUMIFS(INDIRECT($S$2&amp;$A114&amp;":"&amp;$A114),BP!$5:$5,AZ$4))</f>
        <v>0</v>
      </c>
      <c r="BA114" s="3">
        <f ca="1">IF(BA$5="",0,SUMIFS(INDIRECT($S$2&amp;$A114&amp;":"&amp;$A114),BP!$5:$5,BA$4))</f>
        <v>0</v>
      </c>
      <c r="BB114" s="3">
        <f ca="1">IF(BB$5="",0,SUMIFS(INDIRECT($S$2&amp;$A114&amp;":"&amp;$A114),BP!$5:$5,BB$4))</f>
        <v>0</v>
      </c>
      <c r="BC114" s="3">
        <f ca="1">IF(BC$5="",0,SUMIFS(INDIRECT($S$2&amp;$A114&amp;":"&amp;$A114),BP!$5:$5,BC$4))</f>
        <v>0</v>
      </c>
      <c r="BD114" s="3">
        <f ca="1">IF(BD$5="",0,SUMIFS(INDIRECT($S$2&amp;$A114&amp;":"&amp;$A114),BP!$5:$5,BD$4))</f>
        <v>0</v>
      </c>
      <c r="BE114" s="3">
        <f ca="1">IF(BE$5="",0,SUMIFS(INDIRECT($S$2&amp;$A114&amp;":"&amp;$A114),BP!$5:$5,BE$4))</f>
        <v>0</v>
      </c>
      <c r="BF114" s="3">
        <f ca="1">IF(BF$5="",0,SUMIFS(INDIRECT($S$2&amp;$A114&amp;":"&amp;$A114),BP!$5:$5,BF$4))</f>
        <v>0</v>
      </c>
      <c r="BG114" s="3">
        <f ca="1">IF(BG$5="",0,SUMIFS(INDIRECT($S$2&amp;$A114&amp;":"&amp;$A114),BP!$5:$5,BG$4))</f>
        <v>0</v>
      </c>
      <c r="BH114" s="3">
        <f ca="1">IF(BH$5="",0,SUMIFS(INDIRECT($S$2&amp;$A114&amp;":"&amp;$A114),BP!$5:$5,BH$4))</f>
        <v>0</v>
      </c>
      <c r="BI114" s="3">
        <f ca="1">IF(BI$5="",0,SUMIFS(INDIRECT($S$2&amp;$A114&amp;":"&amp;$A114),BP!$5:$5,BI$4))</f>
        <v>0</v>
      </c>
      <c r="BJ114" s="3">
        <f>IF(BJ$5="",0,SUMIFS(BP!114:114,BP!$5:$5,BJ$4))</f>
        <v>0</v>
      </c>
      <c r="BK114" s="3">
        <f>IF(BK$5="",0,SUMIFS(BP!114:114,BP!$5:$5,BK$4))</f>
        <v>0</v>
      </c>
      <c r="BL114" s="3">
        <f>IF(BL$5="",0,SUMIFS(BP!114:114,BP!$5:$5,BL$4))</f>
        <v>0</v>
      </c>
      <c r="BM114" s="3">
        <f>IF(BM$5="",0,SUMIFS(BP!114:114,BP!$5:$5,BM$4))</f>
        <v>0</v>
      </c>
      <c r="BN114" s="3">
        <f>IF(BN$5="",0,SUMIFS(BP!114:114,BP!$5:$5,BN$4))</f>
        <v>0</v>
      </c>
      <c r="BO114" s="3">
        <f>IF(BO$5="",0,SUMIFS(BP!114:114,BP!$5:$5,BO$4))</f>
        <v>0</v>
      </c>
      <c r="BP114" s="3">
        <f>IF(BP$5="",0,SUMIFS(BP!114:114,BP!$5:$5,BP$4))</f>
        <v>0</v>
      </c>
      <c r="BQ114" s="3">
        <f>IF(BQ$5="",0,SUMIFS(BP!114:114,BP!$5:$5,BQ$4))</f>
        <v>0</v>
      </c>
      <c r="BR114" s="3">
        <f>IF(BR$5="",0,SUMIFS(BP!114:114,BP!$5:$5,BR$4))</f>
        <v>0</v>
      </c>
      <c r="BS114" s="3">
        <f>IF(BS$5="",0,SUMIFS(BP!114:114,BP!$5:$5,BS$4))</f>
        <v>0</v>
      </c>
      <c r="BT114" s="3">
        <f>IF(BT$5="",0,SUMIFS(BP!114:114,BP!$5:$5,BT$4))</f>
        <v>0</v>
      </c>
      <c r="BU114" s="3">
        <f>IF(BU$5="",0,SUMIFS(BP!114:114,BP!$5:$5,BU$4))</f>
        <v>0</v>
      </c>
      <c r="BV114" s="3">
        <f>IF(BV$5="",0,SUMIFS(BP!114:114,BP!$5:$5,BV$4))</f>
        <v>0</v>
      </c>
      <c r="BW114" s="3">
        <f>IF(BW$5="",0,SUMIFS(BP!114:114,BP!$5:$5,BW$4))</f>
        <v>0</v>
      </c>
      <c r="BX114" s="3">
        <f>IF(BX$5="",0,SUMIFS(BP!114:114,BP!$5:$5,BX$4))</f>
        <v>0</v>
      </c>
      <c r="BY114" s="3">
        <f>IF(BY$5="",0,SUMIFS(BP!114:114,BP!$5:$5,BY$4))</f>
        <v>0</v>
      </c>
      <c r="BZ114" s="3">
        <f>IF(BZ$5="",0,SUMIFS(BP!114:114,BP!$5:$5,BZ$4))</f>
        <v>0</v>
      </c>
      <c r="CA114" s="3">
        <f>IF(CA$5="",0,SUMIFS(BP!114:114,BP!$5:$5,CA$4))</f>
        <v>0</v>
      </c>
      <c r="CB114" s="3">
        <f>IF(CB$5="",0,SUMIFS(BP!114:114,BP!$5:$5,CB$4))</f>
        <v>0</v>
      </c>
      <c r="CC114" s="3">
        <f>IF(CC$5="",0,SUMIFS(BP!114:114,BP!$5:$5,CC$4))</f>
        <v>0</v>
      </c>
      <c r="CD114" s="3">
        <f>IF(CD$5="",0,SUMIFS(BP!114:114,BP!$5:$5,CD$4))</f>
        <v>0</v>
      </c>
      <c r="CE114" s="3">
        <f>IF(CE$5="",0,SUMIFS(BP!114:114,BP!$5:$5,CE$4))</f>
        <v>0</v>
      </c>
      <c r="CF114" s="3">
        <f>IF(CF$5="",0,SUMIFS(BP!114:114,BP!$5:$5,CF$4))</f>
        <v>0</v>
      </c>
      <c r="CG114" s="3">
        <f>IF(CG$5="",0,SUMIFS(BP!114:114,BP!$5:$5,CG$4))</f>
        <v>0</v>
      </c>
      <c r="CH114" s="3">
        <f>IF(CH$5="",0,SUMIFS(BP!114:114,BP!$5:$5,CH$4))</f>
        <v>0</v>
      </c>
      <c r="CI114" s="3">
        <f>IF(CI$5="",0,SUMIFS(BP!114:114,BP!$5:$5,CI$4))</f>
        <v>0</v>
      </c>
      <c r="CJ114" s="3">
        <f>IF(CJ$5="",0,SUMIFS(BP!114:114,BP!$5:$5,CJ$4))</f>
        <v>0</v>
      </c>
      <c r="CK114" s="3">
        <f>IF(CK$5="",0,SUMIFS(BP!114:114,BP!$5:$5,CK$4))</f>
        <v>0</v>
      </c>
      <c r="CL114" s="3">
        <f>IF(CL$5="",0,SUMIFS(BP!114:114,BP!$5:$5,CL$4))</f>
        <v>0</v>
      </c>
      <c r="CM114" s="3">
        <f>IF(CM$5="",0,SUMIFS(BP!114:114,BP!$5:$5,CM$4))</f>
        <v>0</v>
      </c>
      <c r="CN114" s="3">
        <f>IF(CN$5="",0,SUMIFS(BP!114:114,BP!$5:$5,CN$4))</f>
        <v>0</v>
      </c>
      <c r="CO114" s="3">
        <f>IF(CO$5="",0,SUMIFS(BP!114:114,BP!$5:$5,CO$4))</f>
        <v>0</v>
      </c>
      <c r="CP114" s="3">
        <f>IF(CP$5="",0,SUMIFS(BP!114:114,BP!$5:$5,CP$4))</f>
        <v>0</v>
      </c>
      <c r="CQ114" s="3">
        <f>IF(CQ$5="",0,SUMIFS(BP!114:114,BP!$5:$5,CQ$4))</f>
        <v>0</v>
      </c>
      <c r="CR114" s="3">
        <f>IF(CR$5="",0,SUMIFS(BP!114:114,BP!$5:$5,CR$4))</f>
        <v>0</v>
      </c>
      <c r="CS114" s="3">
        <f>IF(CS$5="",0,SUMIFS(BP!114:114,BP!$5:$5,CS$4))</f>
        <v>0</v>
      </c>
      <c r="CT114" s="3">
        <f>IF(CT$5="",0,SUMIFS(BP!114:114,BP!$5:$5,CT$4))</f>
        <v>0</v>
      </c>
    </row>
    <row r="115" spans="1:98" s="2" customFormat="1" ht="10.199999999999999" x14ac:dyDescent="0.2">
      <c r="A115" s="11">
        <f>ROW()</f>
        <v>115</v>
      </c>
      <c r="E115" s="15"/>
      <c r="W115" s="5"/>
      <c r="Z115" s="3">
        <f ca="1">IF(Z$5="",0,SUMIFS(INDIRECT($S$2&amp;$A115&amp;":"&amp;$A115),BP!$5:$5,Z$4))</f>
        <v>0</v>
      </c>
      <c r="AA115" s="3">
        <f ca="1">IF(AA$5="",0,SUMIFS(INDIRECT($S$2&amp;$A115&amp;":"&amp;$A115),BP!$5:$5,AA$4))</f>
        <v>0</v>
      </c>
      <c r="AB115" s="3">
        <f ca="1">IF(AB$5="",0,SUMIFS(INDIRECT($S$2&amp;$A115&amp;":"&amp;$A115),BP!$5:$5,AB$4))</f>
        <v>0</v>
      </c>
      <c r="AC115" s="3">
        <f ca="1">IF(AC$5="",0,SUMIFS(INDIRECT($S$2&amp;$A115&amp;":"&amp;$A115),BP!$5:$5,AC$4))</f>
        <v>0</v>
      </c>
      <c r="AD115" s="3">
        <f ca="1">IF(AD$5="",0,SUMIFS(INDIRECT($S$2&amp;$A115&amp;":"&amp;$A115),BP!$5:$5,AD$4))</f>
        <v>0</v>
      </c>
      <c r="AE115" s="3">
        <f ca="1">IF(AE$5="",0,SUMIFS(INDIRECT($S$2&amp;$A115&amp;":"&amp;$A115),BP!$5:$5,AE$4))</f>
        <v>0</v>
      </c>
      <c r="AF115" s="3">
        <f ca="1">IF(AF$5="",0,SUMIFS(INDIRECT($S$2&amp;$A115&amp;":"&amp;$A115),BP!$5:$5,AF$4))</f>
        <v>0</v>
      </c>
      <c r="AG115" s="3">
        <f ca="1">IF(AG$5="",0,SUMIFS(INDIRECT($S$2&amp;$A115&amp;":"&amp;$A115),BP!$5:$5,AG$4))</f>
        <v>0</v>
      </c>
      <c r="AH115" s="3">
        <f ca="1">IF(AH$5="",0,SUMIFS(INDIRECT($S$2&amp;$A115&amp;":"&amp;$A115),BP!$5:$5,AH$4))</f>
        <v>0</v>
      </c>
      <c r="AI115" s="3">
        <f ca="1">IF(AI$5="",0,SUMIFS(INDIRECT($S$2&amp;$A115&amp;":"&amp;$A115),BP!$5:$5,AI$4))</f>
        <v>0</v>
      </c>
      <c r="AJ115" s="3">
        <f ca="1">IF(AJ$5="",0,SUMIFS(INDIRECT($S$2&amp;$A115&amp;":"&amp;$A115),BP!$5:$5,AJ$4))</f>
        <v>0</v>
      </c>
      <c r="AK115" s="3">
        <f ca="1">IF(AK$5="",0,SUMIFS(INDIRECT($S$2&amp;$A115&amp;":"&amp;$A115),BP!$5:$5,AK$4))</f>
        <v>0</v>
      </c>
      <c r="AL115" s="3">
        <f ca="1">IF(AL$5="",0,SUMIFS(INDIRECT($S$2&amp;$A115&amp;":"&amp;$A115),BP!$5:$5,AL$4))</f>
        <v>0</v>
      </c>
      <c r="AM115" s="3">
        <f ca="1">IF(AM$5="",0,SUMIFS(INDIRECT($S$2&amp;$A115&amp;":"&amp;$A115),BP!$5:$5,AM$4))</f>
        <v>0</v>
      </c>
      <c r="AN115" s="3">
        <f ca="1">IF(AN$5="",0,SUMIFS(INDIRECT($S$2&amp;$A115&amp;":"&amp;$A115),BP!$5:$5,AN$4))</f>
        <v>0</v>
      </c>
      <c r="AO115" s="3">
        <f ca="1">IF(AO$5="",0,SUMIFS(INDIRECT($S$2&amp;$A115&amp;":"&amp;$A115),BP!$5:$5,AO$4))</f>
        <v>0</v>
      </c>
      <c r="AP115" s="3">
        <f ca="1">IF(AP$5="",0,SUMIFS(INDIRECT($S$2&amp;$A115&amp;":"&amp;$A115),BP!$5:$5,AP$4))</f>
        <v>0</v>
      </c>
      <c r="AQ115" s="3">
        <f ca="1">IF(AQ$5="",0,SUMIFS(INDIRECT($S$2&amp;$A115&amp;":"&amp;$A115),BP!$5:$5,AQ$4))</f>
        <v>0</v>
      </c>
      <c r="AR115" s="3">
        <f ca="1">IF(AR$5="",0,SUMIFS(INDIRECT($S$2&amp;$A115&amp;":"&amp;$A115),BP!$5:$5,AR$4))</f>
        <v>0</v>
      </c>
      <c r="AS115" s="3">
        <f ca="1">IF(AS$5="",0,SUMIFS(INDIRECT($S$2&amp;$A115&amp;":"&amp;$A115),BP!$5:$5,AS$4))</f>
        <v>0</v>
      </c>
      <c r="AT115" s="3">
        <f ca="1">IF(AT$5="",0,SUMIFS(INDIRECT($S$2&amp;$A115&amp;":"&amp;$A115),BP!$5:$5,AT$4))</f>
        <v>0</v>
      </c>
      <c r="AU115" s="3">
        <f ca="1">IF(AU$5="",0,SUMIFS(INDIRECT($S$2&amp;$A115&amp;":"&amp;$A115),BP!$5:$5,AU$4))</f>
        <v>0</v>
      </c>
      <c r="AV115" s="3">
        <f ca="1">IF(AV$5="",0,SUMIFS(INDIRECT($S$2&amp;$A115&amp;":"&amp;$A115),BP!$5:$5,AV$4))</f>
        <v>0</v>
      </c>
      <c r="AW115" s="3">
        <f ca="1">IF(AW$5="",0,SUMIFS(INDIRECT($S$2&amp;$A115&amp;":"&amp;$A115),BP!$5:$5,AW$4))</f>
        <v>0</v>
      </c>
      <c r="AX115" s="3">
        <f ca="1">IF(AX$5="",0,SUMIFS(INDIRECT($S$2&amp;$A115&amp;":"&amp;$A115),BP!$5:$5,AX$4))</f>
        <v>0</v>
      </c>
      <c r="AY115" s="3">
        <f ca="1">IF(AY$5="",0,SUMIFS(INDIRECT($S$2&amp;$A115&amp;":"&amp;$A115),BP!$5:$5,AY$4))</f>
        <v>0</v>
      </c>
      <c r="AZ115" s="3">
        <f ca="1">IF(AZ$5="",0,SUMIFS(INDIRECT($S$2&amp;$A115&amp;":"&amp;$A115),BP!$5:$5,AZ$4))</f>
        <v>0</v>
      </c>
      <c r="BA115" s="3">
        <f ca="1">IF(BA$5="",0,SUMIFS(INDIRECT($S$2&amp;$A115&amp;":"&amp;$A115),BP!$5:$5,BA$4))</f>
        <v>0</v>
      </c>
      <c r="BB115" s="3">
        <f ca="1">IF(BB$5="",0,SUMIFS(INDIRECT($S$2&amp;$A115&amp;":"&amp;$A115),BP!$5:$5,BB$4))</f>
        <v>0</v>
      </c>
      <c r="BC115" s="3">
        <f ca="1">IF(BC$5="",0,SUMIFS(INDIRECT($S$2&amp;$A115&amp;":"&amp;$A115),BP!$5:$5,BC$4))</f>
        <v>0</v>
      </c>
      <c r="BD115" s="3">
        <f ca="1">IF(BD$5="",0,SUMIFS(INDIRECT($S$2&amp;$A115&amp;":"&amp;$A115),BP!$5:$5,BD$4))</f>
        <v>0</v>
      </c>
      <c r="BE115" s="3">
        <f ca="1">IF(BE$5="",0,SUMIFS(INDIRECT($S$2&amp;$A115&amp;":"&amp;$A115),BP!$5:$5,BE$4))</f>
        <v>0</v>
      </c>
      <c r="BF115" s="3">
        <f ca="1">IF(BF$5="",0,SUMIFS(INDIRECT($S$2&amp;$A115&amp;":"&amp;$A115),BP!$5:$5,BF$4))</f>
        <v>0</v>
      </c>
      <c r="BG115" s="3">
        <f ca="1">IF(BG$5="",0,SUMIFS(INDIRECT($S$2&amp;$A115&amp;":"&amp;$A115),BP!$5:$5,BG$4))</f>
        <v>0</v>
      </c>
      <c r="BH115" s="3">
        <f ca="1">IF(BH$5="",0,SUMIFS(INDIRECT($S$2&amp;$A115&amp;":"&amp;$A115),BP!$5:$5,BH$4))</f>
        <v>0</v>
      </c>
      <c r="BI115" s="3">
        <f ca="1">IF(BI$5="",0,SUMIFS(INDIRECT($S$2&amp;$A115&amp;":"&amp;$A115),BP!$5:$5,BI$4))</f>
        <v>0</v>
      </c>
      <c r="BJ115" s="3">
        <f>IF(BJ$5="",0,SUMIFS(BP!115:115,BP!$5:$5,BJ$4))</f>
        <v>0</v>
      </c>
      <c r="BK115" s="3">
        <f>IF(BK$5="",0,SUMIFS(BP!115:115,BP!$5:$5,BK$4))</f>
        <v>0</v>
      </c>
      <c r="BL115" s="3">
        <f>IF(BL$5="",0,SUMIFS(BP!115:115,BP!$5:$5,BL$4))</f>
        <v>0</v>
      </c>
      <c r="BM115" s="3">
        <f>IF(BM$5="",0,SUMIFS(BP!115:115,BP!$5:$5,BM$4))</f>
        <v>0</v>
      </c>
      <c r="BN115" s="3">
        <f>IF(BN$5="",0,SUMIFS(BP!115:115,BP!$5:$5,BN$4))</f>
        <v>0</v>
      </c>
      <c r="BO115" s="3">
        <f>IF(BO$5="",0,SUMIFS(BP!115:115,BP!$5:$5,BO$4))</f>
        <v>0</v>
      </c>
      <c r="BP115" s="3">
        <f>IF(BP$5="",0,SUMIFS(BP!115:115,BP!$5:$5,BP$4))</f>
        <v>0</v>
      </c>
      <c r="BQ115" s="3">
        <f>IF(BQ$5="",0,SUMIFS(BP!115:115,BP!$5:$5,BQ$4))</f>
        <v>0</v>
      </c>
      <c r="BR115" s="3">
        <f>IF(BR$5="",0,SUMIFS(BP!115:115,BP!$5:$5,BR$4))</f>
        <v>135</v>
      </c>
      <c r="BS115" s="3">
        <f>IF(BS$5="",0,SUMIFS(BP!115:115,BP!$5:$5,BS$4))</f>
        <v>304.72000000000003</v>
      </c>
      <c r="BT115" s="3">
        <f>IF(BT$5="",0,SUMIFS(BP!115:115,BP!$5:$5,BT$4))</f>
        <v>0</v>
      </c>
      <c r="BU115" s="3">
        <f>IF(BU$5="",0,SUMIFS(BP!115:115,BP!$5:$5,BU$4))</f>
        <v>0</v>
      </c>
      <c r="BV115" s="3">
        <f>IF(BV$5="",0,SUMIFS(BP!115:115,BP!$5:$5,BV$4))</f>
        <v>0</v>
      </c>
      <c r="BW115" s="3">
        <f>IF(BW$5="",0,SUMIFS(BP!115:115,BP!$5:$5,BW$4))</f>
        <v>0</v>
      </c>
      <c r="BX115" s="3">
        <f>IF(BX$5="",0,SUMIFS(BP!115:115,BP!$5:$5,BX$4))</f>
        <v>0</v>
      </c>
      <c r="BY115" s="3">
        <f>IF(BY$5="",0,SUMIFS(BP!115:115,BP!$5:$5,BY$4))</f>
        <v>0</v>
      </c>
      <c r="BZ115" s="3">
        <f>IF(BZ$5="",0,SUMIFS(BP!115:115,BP!$5:$5,BZ$4))</f>
        <v>0</v>
      </c>
      <c r="CA115" s="3">
        <f>IF(CA$5="",0,SUMIFS(BP!115:115,BP!$5:$5,CA$4))</f>
        <v>0</v>
      </c>
      <c r="CB115" s="3">
        <f>IF(CB$5="",0,SUMIFS(BP!115:115,BP!$5:$5,CB$4))</f>
        <v>0</v>
      </c>
      <c r="CC115" s="3">
        <f>IF(CC$5="",0,SUMIFS(BP!115:115,BP!$5:$5,CC$4))</f>
        <v>0</v>
      </c>
      <c r="CD115" s="3">
        <f>IF(CD$5="",0,SUMIFS(BP!115:115,BP!$5:$5,CD$4))</f>
        <v>0</v>
      </c>
      <c r="CE115" s="3">
        <f>IF(CE$5="",0,SUMIFS(BP!115:115,BP!$5:$5,CE$4))</f>
        <v>0</v>
      </c>
      <c r="CF115" s="3">
        <f>IF(CF$5="",0,SUMIFS(BP!115:115,BP!$5:$5,CF$4))</f>
        <v>0</v>
      </c>
      <c r="CG115" s="3">
        <f>IF(CG$5="",0,SUMIFS(BP!115:115,BP!$5:$5,CG$4))</f>
        <v>0</v>
      </c>
      <c r="CH115" s="3">
        <f>IF(CH$5="",0,SUMIFS(BP!115:115,BP!$5:$5,CH$4))</f>
        <v>0</v>
      </c>
      <c r="CI115" s="3">
        <f>IF(CI$5="",0,SUMIFS(BP!115:115,BP!$5:$5,CI$4))</f>
        <v>0</v>
      </c>
      <c r="CJ115" s="3">
        <f>IF(CJ$5="",0,SUMIFS(BP!115:115,BP!$5:$5,CJ$4))</f>
        <v>0</v>
      </c>
      <c r="CK115" s="3">
        <f>IF(CK$5="",0,SUMIFS(BP!115:115,BP!$5:$5,CK$4))</f>
        <v>0</v>
      </c>
      <c r="CL115" s="3">
        <f>IF(CL$5="",0,SUMIFS(BP!115:115,BP!$5:$5,CL$4))</f>
        <v>0</v>
      </c>
      <c r="CM115" s="3">
        <f>IF(CM$5="",0,SUMIFS(BP!115:115,BP!$5:$5,CM$4))</f>
        <v>0</v>
      </c>
      <c r="CN115" s="3">
        <f>IF(CN$5="",0,SUMIFS(BP!115:115,BP!$5:$5,CN$4))</f>
        <v>0</v>
      </c>
      <c r="CO115" s="3">
        <f>IF(CO$5="",0,SUMIFS(BP!115:115,BP!$5:$5,CO$4))</f>
        <v>0</v>
      </c>
      <c r="CP115" s="3">
        <f>IF(CP$5="",0,SUMIFS(BP!115:115,BP!$5:$5,CP$4))</f>
        <v>0</v>
      </c>
      <c r="CQ115" s="3">
        <f>IF(CQ$5="",0,SUMIFS(BP!115:115,BP!$5:$5,CQ$4))</f>
        <v>0</v>
      </c>
      <c r="CR115" s="3">
        <f>IF(CR$5="",0,SUMIFS(BP!115:115,BP!$5:$5,CR$4))</f>
        <v>0</v>
      </c>
      <c r="CS115" s="3">
        <f>IF(CS$5="",0,SUMIFS(BP!115:115,BP!$5:$5,CS$4))</f>
        <v>0</v>
      </c>
      <c r="CT115" s="3">
        <f>IF(CT$5="",0,SUMIFS(BP!115:115,BP!$5:$5,CT$4))</f>
        <v>0</v>
      </c>
    </row>
    <row r="116" spans="1:98" s="2" customFormat="1" ht="10.199999999999999" x14ac:dyDescent="0.2">
      <c r="A116" s="11">
        <f>ROW()</f>
        <v>116</v>
      </c>
      <c r="E116" s="15"/>
      <c r="W116" s="5"/>
      <c r="Z116" s="3">
        <f ca="1">IF(Z$5="",0,SUMIFS(INDIRECT($S$2&amp;$A116&amp;":"&amp;$A116),BP!$5:$5,Z$4))</f>
        <v>0</v>
      </c>
      <c r="AA116" s="3">
        <f ca="1">IF(AA$5="",0,SUMIFS(INDIRECT($S$2&amp;$A116&amp;":"&amp;$A116),BP!$5:$5,AA$4))</f>
        <v>0</v>
      </c>
      <c r="AB116" s="3">
        <f ca="1">IF(AB$5="",0,SUMIFS(INDIRECT($S$2&amp;$A116&amp;":"&amp;$A116),BP!$5:$5,AB$4))</f>
        <v>0</v>
      </c>
      <c r="AC116" s="3">
        <f ca="1">IF(AC$5="",0,SUMIFS(INDIRECT($S$2&amp;$A116&amp;":"&amp;$A116),BP!$5:$5,AC$4))</f>
        <v>0</v>
      </c>
      <c r="AD116" s="3">
        <f ca="1">IF(AD$5="",0,SUMIFS(INDIRECT($S$2&amp;$A116&amp;":"&amp;$A116),BP!$5:$5,AD$4))</f>
        <v>0</v>
      </c>
      <c r="AE116" s="3">
        <f ca="1">IF(AE$5="",0,SUMIFS(INDIRECT($S$2&amp;$A116&amp;":"&amp;$A116),BP!$5:$5,AE$4))</f>
        <v>0</v>
      </c>
      <c r="AF116" s="3">
        <f ca="1">IF(AF$5="",0,SUMIFS(INDIRECT($S$2&amp;$A116&amp;":"&amp;$A116),BP!$5:$5,AF$4))</f>
        <v>0</v>
      </c>
      <c r="AG116" s="3">
        <f ca="1">IF(AG$5="",0,SUMIFS(INDIRECT($S$2&amp;$A116&amp;":"&amp;$A116),BP!$5:$5,AG$4))</f>
        <v>0</v>
      </c>
      <c r="AH116" s="3">
        <f ca="1">IF(AH$5="",0,SUMIFS(INDIRECT($S$2&amp;$A116&amp;":"&amp;$A116),BP!$5:$5,AH$4))</f>
        <v>0</v>
      </c>
      <c r="AI116" s="3">
        <f ca="1">IF(AI$5="",0,SUMIFS(INDIRECT($S$2&amp;$A116&amp;":"&amp;$A116),BP!$5:$5,AI$4))</f>
        <v>0</v>
      </c>
      <c r="AJ116" s="3">
        <f ca="1">IF(AJ$5="",0,SUMIFS(INDIRECT($S$2&amp;$A116&amp;":"&amp;$A116),BP!$5:$5,AJ$4))</f>
        <v>0</v>
      </c>
      <c r="AK116" s="3">
        <f ca="1">IF(AK$5="",0,SUMIFS(INDIRECT($S$2&amp;$A116&amp;":"&amp;$A116),BP!$5:$5,AK$4))</f>
        <v>0</v>
      </c>
      <c r="AL116" s="3">
        <f ca="1">IF(AL$5="",0,SUMIFS(INDIRECT($S$2&amp;$A116&amp;":"&amp;$A116),BP!$5:$5,AL$4))</f>
        <v>0</v>
      </c>
      <c r="AM116" s="3">
        <f ca="1">IF(AM$5="",0,SUMIFS(INDIRECT($S$2&amp;$A116&amp;":"&amp;$A116),BP!$5:$5,AM$4))</f>
        <v>0</v>
      </c>
      <c r="AN116" s="3">
        <f ca="1">IF(AN$5="",0,SUMIFS(INDIRECT($S$2&amp;$A116&amp;":"&amp;$A116),BP!$5:$5,AN$4))</f>
        <v>0</v>
      </c>
      <c r="AO116" s="3">
        <f ca="1">IF(AO$5="",0,SUMIFS(INDIRECT($S$2&amp;$A116&amp;":"&amp;$A116),BP!$5:$5,AO$4))</f>
        <v>0</v>
      </c>
      <c r="AP116" s="3">
        <f ca="1">IF(AP$5="",0,SUMIFS(INDIRECT($S$2&amp;$A116&amp;":"&amp;$A116),BP!$5:$5,AP$4))</f>
        <v>0</v>
      </c>
      <c r="AQ116" s="3">
        <f ca="1">IF(AQ$5="",0,SUMIFS(INDIRECT($S$2&amp;$A116&amp;":"&amp;$A116),BP!$5:$5,AQ$4))</f>
        <v>0</v>
      </c>
      <c r="AR116" s="3">
        <f ca="1">IF(AR$5="",0,SUMIFS(INDIRECT($S$2&amp;$A116&amp;":"&amp;$A116),BP!$5:$5,AR$4))</f>
        <v>0</v>
      </c>
      <c r="AS116" s="3">
        <f ca="1">IF(AS$5="",0,SUMIFS(INDIRECT($S$2&amp;$A116&amp;":"&amp;$A116),BP!$5:$5,AS$4))</f>
        <v>0</v>
      </c>
      <c r="AT116" s="3">
        <f ca="1">IF(AT$5="",0,SUMIFS(INDIRECT($S$2&amp;$A116&amp;":"&amp;$A116),BP!$5:$5,AT$4))</f>
        <v>0</v>
      </c>
      <c r="AU116" s="3">
        <f ca="1">IF(AU$5="",0,SUMIFS(INDIRECT($S$2&amp;$A116&amp;":"&amp;$A116),BP!$5:$5,AU$4))</f>
        <v>0</v>
      </c>
      <c r="AV116" s="3">
        <f ca="1">IF(AV$5="",0,SUMIFS(INDIRECT($S$2&amp;$A116&amp;":"&amp;$A116),BP!$5:$5,AV$4))</f>
        <v>0</v>
      </c>
      <c r="AW116" s="3">
        <f ca="1">IF(AW$5="",0,SUMIFS(INDIRECT($S$2&amp;$A116&amp;":"&amp;$A116),BP!$5:$5,AW$4))</f>
        <v>0</v>
      </c>
      <c r="AX116" s="3">
        <f ca="1">IF(AX$5="",0,SUMIFS(INDIRECT($S$2&amp;$A116&amp;":"&amp;$A116),BP!$5:$5,AX$4))</f>
        <v>0</v>
      </c>
      <c r="AY116" s="3">
        <f ca="1">IF(AY$5="",0,SUMIFS(INDIRECT($S$2&amp;$A116&amp;":"&amp;$A116),BP!$5:$5,AY$4))</f>
        <v>0</v>
      </c>
      <c r="AZ116" s="3">
        <f ca="1">IF(AZ$5="",0,SUMIFS(INDIRECT($S$2&amp;$A116&amp;":"&amp;$A116),BP!$5:$5,AZ$4))</f>
        <v>0</v>
      </c>
      <c r="BA116" s="3">
        <f ca="1">IF(BA$5="",0,SUMIFS(INDIRECT($S$2&amp;$A116&amp;":"&amp;$A116),BP!$5:$5,BA$4))</f>
        <v>0</v>
      </c>
      <c r="BB116" s="3">
        <f ca="1">IF(BB$5="",0,SUMIFS(INDIRECT($S$2&amp;$A116&amp;":"&amp;$A116),BP!$5:$5,BB$4))</f>
        <v>0</v>
      </c>
      <c r="BC116" s="3">
        <f ca="1">IF(BC$5="",0,SUMIFS(INDIRECT($S$2&amp;$A116&amp;":"&amp;$A116),BP!$5:$5,BC$4))</f>
        <v>0</v>
      </c>
      <c r="BD116" s="3">
        <f ca="1">IF(BD$5="",0,SUMIFS(INDIRECT($S$2&amp;$A116&amp;":"&amp;$A116),BP!$5:$5,BD$4))</f>
        <v>0</v>
      </c>
      <c r="BE116" s="3">
        <f ca="1">IF(BE$5="",0,SUMIFS(INDIRECT($S$2&amp;$A116&amp;":"&amp;$A116),BP!$5:$5,BE$4))</f>
        <v>0</v>
      </c>
      <c r="BF116" s="3">
        <f ca="1">IF(BF$5="",0,SUMIFS(INDIRECT($S$2&amp;$A116&amp;":"&amp;$A116),BP!$5:$5,BF$4))</f>
        <v>0</v>
      </c>
      <c r="BG116" s="3">
        <f ca="1">IF(BG$5="",0,SUMIFS(INDIRECT($S$2&amp;$A116&amp;":"&amp;$A116),BP!$5:$5,BG$4))</f>
        <v>0</v>
      </c>
      <c r="BH116" s="3">
        <f ca="1">IF(BH$5="",0,SUMIFS(INDIRECT($S$2&amp;$A116&amp;":"&amp;$A116),BP!$5:$5,BH$4))</f>
        <v>0</v>
      </c>
      <c r="BI116" s="3">
        <f ca="1">IF(BI$5="",0,SUMIFS(INDIRECT($S$2&amp;$A116&amp;":"&amp;$A116),BP!$5:$5,BI$4))</f>
        <v>0</v>
      </c>
      <c r="BJ116" s="3">
        <f>IF(BJ$5="",0,SUMIFS(BP!116:116,BP!$5:$5,BJ$4))</f>
        <v>0</v>
      </c>
      <c r="BK116" s="3">
        <f>IF(BK$5="",0,SUMIFS(BP!116:116,BP!$5:$5,BK$4))</f>
        <v>0</v>
      </c>
      <c r="BL116" s="3">
        <f>IF(BL$5="",0,SUMIFS(BP!116:116,BP!$5:$5,BL$4))</f>
        <v>0</v>
      </c>
      <c r="BM116" s="3">
        <f>IF(BM$5="",0,SUMIFS(BP!116:116,BP!$5:$5,BM$4))</f>
        <v>0</v>
      </c>
      <c r="BN116" s="3">
        <f>IF(BN$5="",0,SUMIFS(BP!116:116,BP!$5:$5,BN$4))</f>
        <v>0</v>
      </c>
      <c r="BO116" s="3">
        <f>IF(BO$5="",0,SUMIFS(BP!116:116,BP!$5:$5,BO$4))</f>
        <v>0</v>
      </c>
      <c r="BP116" s="3">
        <f>IF(BP$5="",0,SUMIFS(BP!116:116,BP!$5:$5,BP$4))</f>
        <v>0</v>
      </c>
      <c r="BQ116" s="3">
        <f>IF(BQ$5="",0,SUMIFS(BP!116:116,BP!$5:$5,BQ$4))</f>
        <v>0</v>
      </c>
      <c r="BR116" s="3">
        <f>IF(BR$5="",0,SUMIFS(BP!116:116,BP!$5:$5,BR$4))</f>
        <v>0</v>
      </c>
      <c r="BS116" s="3">
        <f>IF(BS$5="",0,SUMIFS(BP!116:116,BP!$5:$5,BS$4))</f>
        <v>0</v>
      </c>
      <c r="BT116" s="3">
        <f>IF(BT$5="",0,SUMIFS(BP!116:116,BP!$5:$5,BT$4))</f>
        <v>0</v>
      </c>
      <c r="BU116" s="3">
        <f>IF(BU$5="",0,SUMIFS(BP!116:116,BP!$5:$5,BU$4))</f>
        <v>0</v>
      </c>
      <c r="BV116" s="3">
        <f>IF(BV$5="",0,SUMIFS(BP!116:116,BP!$5:$5,BV$4))</f>
        <v>0</v>
      </c>
      <c r="BW116" s="3">
        <f>IF(BW$5="",0,SUMIFS(BP!116:116,BP!$5:$5,BW$4))</f>
        <v>0</v>
      </c>
      <c r="BX116" s="3">
        <f>IF(BX$5="",0,SUMIFS(BP!116:116,BP!$5:$5,BX$4))</f>
        <v>0</v>
      </c>
      <c r="BY116" s="3">
        <f>IF(BY$5="",0,SUMIFS(BP!116:116,BP!$5:$5,BY$4))</f>
        <v>0</v>
      </c>
      <c r="BZ116" s="3">
        <f>IF(BZ$5="",0,SUMIFS(BP!116:116,BP!$5:$5,BZ$4))</f>
        <v>0</v>
      </c>
      <c r="CA116" s="3">
        <f>IF(CA$5="",0,SUMIFS(BP!116:116,BP!$5:$5,CA$4))</f>
        <v>0</v>
      </c>
      <c r="CB116" s="3">
        <f>IF(CB$5="",0,SUMIFS(BP!116:116,BP!$5:$5,CB$4))</f>
        <v>0</v>
      </c>
      <c r="CC116" s="3">
        <f>IF(CC$5="",0,SUMIFS(BP!116:116,BP!$5:$5,CC$4))</f>
        <v>0</v>
      </c>
      <c r="CD116" s="3">
        <f>IF(CD$5="",0,SUMIFS(BP!116:116,BP!$5:$5,CD$4))</f>
        <v>0</v>
      </c>
      <c r="CE116" s="3">
        <f>IF(CE$5="",0,SUMIFS(BP!116:116,BP!$5:$5,CE$4))</f>
        <v>0</v>
      </c>
      <c r="CF116" s="3">
        <f>IF(CF$5="",0,SUMIFS(BP!116:116,BP!$5:$5,CF$4))</f>
        <v>0</v>
      </c>
      <c r="CG116" s="3">
        <f>IF(CG$5="",0,SUMIFS(BP!116:116,BP!$5:$5,CG$4))</f>
        <v>0</v>
      </c>
      <c r="CH116" s="3">
        <f>IF(CH$5="",0,SUMIFS(BP!116:116,BP!$5:$5,CH$4))</f>
        <v>0</v>
      </c>
      <c r="CI116" s="3">
        <f>IF(CI$5="",0,SUMIFS(BP!116:116,BP!$5:$5,CI$4))</f>
        <v>0</v>
      </c>
      <c r="CJ116" s="3">
        <f>IF(CJ$5="",0,SUMIFS(BP!116:116,BP!$5:$5,CJ$4))</f>
        <v>0</v>
      </c>
      <c r="CK116" s="3">
        <f>IF(CK$5="",0,SUMIFS(BP!116:116,BP!$5:$5,CK$4))</f>
        <v>0</v>
      </c>
      <c r="CL116" s="3">
        <f>IF(CL$5="",0,SUMIFS(BP!116:116,BP!$5:$5,CL$4))</f>
        <v>0</v>
      </c>
      <c r="CM116" s="3">
        <f>IF(CM$5="",0,SUMIFS(BP!116:116,BP!$5:$5,CM$4))</f>
        <v>0</v>
      </c>
      <c r="CN116" s="3">
        <f>IF(CN$5="",0,SUMIFS(BP!116:116,BP!$5:$5,CN$4))</f>
        <v>0</v>
      </c>
      <c r="CO116" s="3">
        <f>IF(CO$5="",0,SUMIFS(BP!116:116,BP!$5:$5,CO$4))</f>
        <v>0</v>
      </c>
      <c r="CP116" s="3">
        <f>IF(CP$5="",0,SUMIFS(BP!116:116,BP!$5:$5,CP$4))</f>
        <v>0</v>
      </c>
      <c r="CQ116" s="3">
        <f>IF(CQ$5="",0,SUMIFS(BP!116:116,BP!$5:$5,CQ$4))</f>
        <v>0</v>
      </c>
      <c r="CR116" s="3">
        <f>IF(CR$5="",0,SUMIFS(BP!116:116,BP!$5:$5,CR$4))</f>
        <v>0</v>
      </c>
      <c r="CS116" s="3">
        <f>IF(CS$5="",0,SUMIFS(BP!116:116,BP!$5:$5,CS$4))</f>
        <v>0</v>
      </c>
      <c r="CT116" s="3">
        <f>IF(CT$5="",0,SUMIFS(BP!116:116,BP!$5:$5,CT$4))</f>
        <v>0</v>
      </c>
    </row>
    <row r="117" spans="1:98" s="2" customFormat="1" ht="10.199999999999999" x14ac:dyDescent="0.2">
      <c r="A117" s="11">
        <f>ROW()</f>
        <v>117</v>
      </c>
      <c r="E117" s="15"/>
      <c r="W117" s="5"/>
      <c r="Z117" s="3">
        <f ca="1">IF(Z$5="",0,SUMIFS(INDIRECT($S$2&amp;$A117&amp;":"&amp;$A117),BP!$5:$5,Z$4))</f>
        <v>0</v>
      </c>
      <c r="AA117" s="3">
        <f ca="1">IF(AA$5="",0,SUMIFS(INDIRECT($S$2&amp;$A117&amp;":"&amp;$A117),BP!$5:$5,AA$4))</f>
        <v>0</v>
      </c>
      <c r="AB117" s="3">
        <f ca="1">IF(AB$5="",0,SUMIFS(INDIRECT($S$2&amp;$A117&amp;":"&amp;$A117),BP!$5:$5,AB$4))</f>
        <v>0</v>
      </c>
      <c r="AC117" s="3">
        <f ca="1">IF(AC$5="",0,SUMIFS(INDIRECT($S$2&amp;$A117&amp;":"&amp;$A117),BP!$5:$5,AC$4))</f>
        <v>0</v>
      </c>
      <c r="AD117" s="3">
        <f ca="1">IF(AD$5="",0,SUMIFS(INDIRECT($S$2&amp;$A117&amp;":"&amp;$A117),BP!$5:$5,AD$4))</f>
        <v>0</v>
      </c>
      <c r="AE117" s="3">
        <f ca="1">IF(AE$5="",0,SUMIFS(INDIRECT($S$2&amp;$A117&amp;":"&amp;$A117),BP!$5:$5,AE$4))</f>
        <v>0</v>
      </c>
      <c r="AF117" s="3">
        <f ca="1">IF(AF$5="",0,SUMIFS(INDIRECT($S$2&amp;$A117&amp;":"&amp;$A117),BP!$5:$5,AF$4))</f>
        <v>0</v>
      </c>
      <c r="AG117" s="3">
        <f ca="1">IF(AG$5="",0,SUMIFS(INDIRECT($S$2&amp;$A117&amp;":"&amp;$A117),BP!$5:$5,AG$4))</f>
        <v>0</v>
      </c>
      <c r="AH117" s="3">
        <f ca="1">IF(AH$5="",0,SUMIFS(INDIRECT($S$2&amp;$A117&amp;":"&amp;$A117),BP!$5:$5,AH$4))</f>
        <v>0</v>
      </c>
      <c r="AI117" s="3">
        <f ca="1">IF(AI$5="",0,SUMIFS(INDIRECT($S$2&amp;$A117&amp;":"&amp;$A117),BP!$5:$5,AI$4))</f>
        <v>0</v>
      </c>
      <c r="AJ117" s="3">
        <f ca="1">IF(AJ$5="",0,SUMIFS(INDIRECT($S$2&amp;$A117&amp;":"&amp;$A117),BP!$5:$5,AJ$4))</f>
        <v>0</v>
      </c>
      <c r="AK117" s="3">
        <f ca="1">IF(AK$5="",0,SUMIFS(INDIRECT($S$2&amp;$A117&amp;":"&amp;$A117),BP!$5:$5,AK$4))</f>
        <v>0</v>
      </c>
      <c r="AL117" s="3">
        <f ca="1">IF(AL$5="",0,SUMIFS(INDIRECT($S$2&amp;$A117&amp;":"&amp;$A117),BP!$5:$5,AL$4))</f>
        <v>0</v>
      </c>
      <c r="AM117" s="3">
        <f ca="1">IF(AM$5="",0,SUMIFS(INDIRECT($S$2&amp;$A117&amp;":"&amp;$A117),BP!$5:$5,AM$4))</f>
        <v>0</v>
      </c>
      <c r="AN117" s="3">
        <f ca="1">IF(AN$5="",0,SUMIFS(INDIRECT($S$2&amp;$A117&amp;":"&amp;$A117),BP!$5:$5,AN$4))</f>
        <v>0</v>
      </c>
      <c r="AO117" s="3">
        <f ca="1">IF(AO$5="",0,SUMIFS(INDIRECT($S$2&amp;$A117&amp;":"&amp;$A117),BP!$5:$5,AO$4))</f>
        <v>0</v>
      </c>
      <c r="AP117" s="3">
        <f ca="1">IF(AP$5="",0,SUMIFS(INDIRECT($S$2&amp;$A117&amp;":"&amp;$A117),BP!$5:$5,AP$4))</f>
        <v>0</v>
      </c>
      <c r="AQ117" s="3">
        <f ca="1">IF(AQ$5="",0,SUMIFS(INDIRECT($S$2&amp;$A117&amp;":"&amp;$A117),BP!$5:$5,AQ$4))</f>
        <v>0</v>
      </c>
      <c r="AR117" s="3">
        <f ca="1">IF(AR$5="",0,SUMIFS(INDIRECT($S$2&amp;$A117&amp;":"&amp;$A117),BP!$5:$5,AR$4))</f>
        <v>0</v>
      </c>
      <c r="AS117" s="3">
        <f ca="1">IF(AS$5="",0,SUMIFS(INDIRECT($S$2&amp;$A117&amp;":"&amp;$A117),BP!$5:$5,AS$4))</f>
        <v>0</v>
      </c>
      <c r="AT117" s="3">
        <f ca="1">IF(AT$5="",0,SUMIFS(INDIRECT($S$2&amp;$A117&amp;":"&amp;$A117),BP!$5:$5,AT$4))</f>
        <v>0</v>
      </c>
      <c r="AU117" s="3">
        <f ca="1">IF(AU$5="",0,SUMIFS(INDIRECT($S$2&amp;$A117&amp;":"&amp;$A117),BP!$5:$5,AU$4))</f>
        <v>0</v>
      </c>
      <c r="AV117" s="3">
        <f ca="1">IF(AV$5="",0,SUMIFS(INDIRECT($S$2&amp;$A117&amp;":"&amp;$A117),BP!$5:$5,AV$4))</f>
        <v>0</v>
      </c>
      <c r="AW117" s="3">
        <f ca="1">IF(AW$5="",0,SUMIFS(INDIRECT($S$2&amp;$A117&amp;":"&amp;$A117),BP!$5:$5,AW$4))</f>
        <v>0</v>
      </c>
      <c r="AX117" s="3">
        <f ca="1">IF(AX$5="",0,SUMIFS(INDIRECT($S$2&amp;$A117&amp;":"&amp;$A117),BP!$5:$5,AX$4))</f>
        <v>0</v>
      </c>
      <c r="AY117" s="3">
        <f ca="1">IF(AY$5="",0,SUMIFS(INDIRECT($S$2&amp;$A117&amp;":"&amp;$A117),BP!$5:$5,AY$4))</f>
        <v>0</v>
      </c>
      <c r="AZ117" s="3">
        <f ca="1">IF(AZ$5="",0,SUMIFS(INDIRECT($S$2&amp;$A117&amp;":"&amp;$A117),BP!$5:$5,AZ$4))</f>
        <v>0</v>
      </c>
      <c r="BA117" s="3">
        <f ca="1">IF(BA$5="",0,SUMIFS(INDIRECT($S$2&amp;$A117&amp;":"&amp;$A117),BP!$5:$5,BA$4))</f>
        <v>0</v>
      </c>
      <c r="BB117" s="3">
        <f ca="1">IF(BB$5="",0,SUMIFS(INDIRECT($S$2&amp;$A117&amp;":"&amp;$A117),BP!$5:$5,BB$4))</f>
        <v>0</v>
      </c>
      <c r="BC117" s="3">
        <f ca="1">IF(BC$5="",0,SUMIFS(INDIRECT($S$2&amp;$A117&amp;":"&amp;$A117),BP!$5:$5,BC$4))</f>
        <v>0</v>
      </c>
      <c r="BD117" s="3">
        <f ca="1">IF(BD$5="",0,SUMIFS(INDIRECT($S$2&amp;$A117&amp;":"&amp;$A117),BP!$5:$5,BD$4))</f>
        <v>0</v>
      </c>
      <c r="BE117" s="3">
        <f ca="1">IF(BE$5="",0,SUMIFS(INDIRECT($S$2&amp;$A117&amp;":"&amp;$A117),BP!$5:$5,BE$4))</f>
        <v>0</v>
      </c>
      <c r="BF117" s="3">
        <f ca="1">IF(BF$5="",0,SUMIFS(INDIRECT($S$2&amp;$A117&amp;":"&amp;$A117),BP!$5:$5,BF$4))</f>
        <v>0</v>
      </c>
      <c r="BG117" s="3">
        <f ca="1">IF(BG$5="",0,SUMIFS(INDIRECT($S$2&amp;$A117&amp;":"&amp;$A117),BP!$5:$5,BG$4))</f>
        <v>0</v>
      </c>
      <c r="BH117" s="3">
        <f ca="1">IF(BH$5="",0,SUMIFS(INDIRECT($S$2&amp;$A117&amp;":"&amp;$A117),BP!$5:$5,BH$4))</f>
        <v>0</v>
      </c>
      <c r="BI117" s="3">
        <f ca="1">IF(BI$5="",0,SUMIFS(INDIRECT($S$2&amp;$A117&amp;":"&amp;$A117),BP!$5:$5,BI$4))</f>
        <v>0</v>
      </c>
      <c r="BJ117" s="3">
        <f>IF(BJ$5="",0,SUMIFS(BP!117:117,BP!$5:$5,BJ$4))</f>
        <v>0</v>
      </c>
      <c r="BK117" s="3">
        <f>IF(BK$5="",0,SUMIFS(BP!117:117,BP!$5:$5,BK$4))</f>
        <v>0</v>
      </c>
      <c r="BL117" s="3">
        <f>IF(BL$5="",0,SUMIFS(BP!117:117,BP!$5:$5,BL$4))</f>
        <v>0</v>
      </c>
      <c r="BM117" s="3">
        <f>IF(BM$5="",0,SUMIFS(BP!117:117,BP!$5:$5,BM$4))</f>
        <v>0</v>
      </c>
      <c r="BN117" s="3">
        <f>IF(BN$5="",0,SUMIFS(BP!117:117,BP!$5:$5,BN$4))</f>
        <v>0</v>
      </c>
      <c r="BO117" s="3">
        <f>IF(BO$5="",0,SUMIFS(BP!117:117,BP!$5:$5,BO$4))</f>
        <v>0</v>
      </c>
      <c r="BP117" s="3">
        <f>IF(BP$5="",0,SUMIFS(BP!117:117,BP!$5:$5,BP$4))</f>
        <v>0</v>
      </c>
      <c r="BQ117" s="3">
        <f>IF(BQ$5="",0,SUMIFS(BP!117:117,BP!$5:$5,BQ$4))</f>
        <v>0</v>
      </c>
      <c r="BR117" s="3">
        <f>IF(BR$5="",0,SUMIFS(BP!117:117,BP!$5:$5,BR$4))</f>
        <v>0</v>
      </c>
      <c r="BS117" s="3">
        <f>IF(BS$5="",0,SUMIFS(BP!117:117,BP!$5:$5,BS$4))</f>
        <v>105</v>
      </c>
      <c r="BT117" s="3">
        <f>IF(BT$5="",0,SUMIFS(BP!117:117,BP!$5:$5,BT$4))</f>
        <v>0</v>
      </c>
      <c r="BU117" s="3">
        <f>IF(BU$5="",0,SUMIFS(BP!117:117,BP!$5:$5,BU$4))</f>
        <v>0</v>
      </c>
      <c r="BV117" s="3">
        <f>IF(BV$5="",0,SUMIFS(BP!117:117,BP!$5:$5,BV$4))</f>
        <v>0</v>
      </c>
      <c r="BW117" s="3">
        <f>IF(BW$5="",0,SUMIFS(BP!117:117,BP!$5:$5,BW$4))</f>
        <v>0</v>
      </c>
      <c r="BX117" s="3">
        <f>IF(BX$5="",0,SUMIFS(BP!117:117,BP!$5:$5,BX$4))</f>
        <v>0</v>
      </c>
      <c r="BY117" s="3">
        <f>IF(BY$5="",0,SUMIFS(BP!117:117,BP!$5:$5,BY$4))</f>
        <v>0</v>
      </c>
      <c r="BZ117" s="3">
        <f>IF(BZ$5="",0,SUMIFS(BP!117:117,BP!$5:$5,BZ$4))</f>
        <v>0</v>
      </c>
      <c r="CA117" s="3">
        <f>IF(CA$5="",0,SUMIFS(BP!117:117,BP!$5:$5,CA$4))</f>
        <v>0</v>
      </c>
      <c r="CB117" s="3">
        <f>IF(CB$5="",0,SUMIFS(BP!117:117,BP!$5:$5,CB$4))</f>
        <v>0</v>
      </c>
      <c r="CC117" s="3">
        <f>IF(CC$5="",0,SUMIFS(BP!117:117,BP!$5:$5,CC$4))</f>
        <v>0</v>
      </c>
      <c r="CD117" s="3">
        <f>IF(CD$5="",0,SUMIFS(BP!117:117,BP!$5:$5,CD$4))</f>
        <v>0</v>
      </c>
      <c r="CE117" s="3">
        <f>IF(CE$5="",0,SUMIFS(BP!117:117,BP!$5:$5,CE$4))</f>
        <v>0</v>
      </c>
      <c r="CF117" s="3">
        <f>IF(CF$5="",0,SUMIFS(BP!117:117,BP!$5:$5,CF$4))</f>
        <v>0</v>
      </c>
      <c r="CG117" s="3">
        <f>IF(CG$5="",0,SUMIFS(BP!117:117,BP!$5:$5,CG$4))</f>
        <v>0</v>
      </c>
      <c r="CH117" s="3">
        <f>IF(CH$5="",0,SUMIFS(BP!117:117,BP!$5:$5,CH$4))</f>
        <v>0</v>
      </c>
      <c r="CI117" s="3">
        <f>IF(CI$5="",0,SUMIFS(BP!117:117,BP!$5:$5,CI$4))</f>
        <v>0</v>
      </c>
      <c r="CJ117" s="3">
        <f>IF(CJ$5="",0,SUMIFS(BP!117:117,BP!$5:$5,CJ$4))</f>
        <v>0</v>
      </c>
      <c r="CK117" s="3">
        <f>IF(CK$5="",0,SUMIFS(BP!117:117,BP!$5:$5,CK$4))</f>
        <v>0</v>
      </c>
      <c r="CL117" s="3">
        <f>IF(CL$5="",0,SUMIFS(BP!117:117,BP!$5:$5,CL$4))</f>
        <v>0</v>
      </c>
      <c r="CM117" s="3">
        <f>IF(CM$5="",0,SUMIFS(BP!117:117,BP!$5:$5,CM$4))</f>
        <v>0</v>
      </c>
      <c r="CN117" s="3">
        <f>IF(CN$5="",0,SUMIFS(BP!117:117,BP!$5:$5,CN$4))</f>
        <v>0</v>
      </c>
      <c r="CO117" s="3">
        <f>IF(CO$5="",0,SUMIFS(BP!117:117,BP!$5:$5,CO$4))</f>
        <v>0</v>
      </c>
      <c r="CP117" s="3">
        <f>IF(CP$5="",0,SUMIFS(BP!117:117,BP!$5:$5,CP$4))</f>
        <v>0</v>
      </c>
      <c r="CQ117" s="3">
        <f>IF(CQ$5="",0,SUMIFS(BP!117:117,BP!$5:$5,CQ$4))</f>
        <v>0</v>
      </c>
      <c r="CR117" s="3">
        <f>IF(CR$5="",0,SUMIFS(BP!117:117,BP!$5:$5,CR$4))</f>
        <v>0</v>
      </c>
      <c r="CS117" s="3">
        <f>IF(CS$5="",0,SUMIFS(BP!117:117,BP!$5:$5,CS$4))</f>
        <v>0</v>
      </c>
      <c r="CT117" s="3">
        <f>IF(CT$5="",0,SUMIFS(BP!117:117,BP!$5:$5,CT$4))</f>
        <v>0</v>
      </c>
    </row>
    <row r="118" spans="1:98" s="2" customFormat="1" ht="10.199999999999999" x14ac:dyDescent="0.2">
      <c r="A118" s="11">
        <f>ROW()</f>
        <v>118</v>
      </c>
      <c r="E118" s="15"/>
      <c r="W118" s="5"/>
      <c r="Z118" s="3">
        <f ca="1">IF(Z$5="",0,SUMIFS(INDIRECT($S$2&amp;$A118&amp;":"&amp;$A118),BP!$5:$5,Z$4))</f>
        <v>0</v>
      </c>
      <c r="AA118" s="3">
        <f ca="1">IF(AA$5="",0,SUMIFS(INDIRECT($S$2&amp;$A118&amp;":"&amp;$A118),BP!$5:$5,AA$4))</f>
        <v>0</v>
      </c>
      <c r="AB118" s="3">
        <f ca="1">IF(AB$5="",0,SUMIFS(INDIRECT($S$2&amp;$A118&amp;":"&amp;$A118),BP!$5:$5,AB$4))</f>
        <v>0</v>
      </c>
      <c r="AC118" s="3">
        <f ca="1">IF(AC$5="",0,SUMIFS(INDIRECT($S$2&amp;$A118&amp;":"&amp;$A118),BP!$5:$5,AC$4))</f>
        <v>0</v>
      </c>
      <c r="AD118" s="3">
        <f ca="1">IF(AD$5="",0,SUMIFS(INDIRECT($S$2&amp;$A118&amp;":"&amp;$A118),BP!$5:$5,AD$4))</f>
        <v>0</v>
      </c>
      <c r="AE118" s="3">
        <f ca="1">IF(AE$5="",0,SUMIFS(INDIRECT($S$2&amp;$A118&amp;":"&amp;$A118),BP!$5:$5,AE$4))</f>
        <v>0</v>
      </c>
      <c r="AF118" s="3">
        <f ca="1">IF(AF$5="",0,SUMIFS(INDIRECT($S$2&amp;$A118&amp;":"&amp;$A118),BP!$5:$5,AF$4))</f>
        <v>0</v>
      </c>
      <c r="AG118" s="3">
        <f ca="1">IF(AG$5="",0,SUMIFS(INDIRECT($S$2&amp;$A118&amp;":"&amp;$A118),BP!$5:$5,AG$4))</f>
        <v>0</v>
      </c>
      <c r="AH118" s="3">
        <f ca="1">IF(AH$5="",0,SUMIFS(INDIRECT($S$2&amp;$A118&amp;":"&amp;$A118),BP!$5:$5,AH$4))</f>
        <v>0</v>
      </c>
      <c r="AI118" s="3">
        <f ca="1">IF(AI$5="",0,SUMIFS(INDIRECT($S$2&amp;$A118&amp;":"&amp;$A118),BP!$5:$5,AI$4))</f>
        <v>0</v>
      </c>
      <c r="AJ118" s="3">
        <f ca="1">IF(AJ$5="",0,SUMIFS(INDIRECT($S$2&amp;$A118&amp;":"&amp;$A118),BP!$5:$5,AJ$4))</f>
        <v>0</v>
      </c>
      <c r="AK118" s="3">
        <f ca="1">IF(AK$5="",0,SUMIFS(INDIRECT($S$2&amp;$A118&amp;":"&amp;$A118),BP!$5:$5,AK$4))</f>
        <v>0</v>
      </c>
      <c r="AL118" s="3">
        <f ca="1">IF(AL$5="",0,SUMIFS(INDIRECT($S$2&amp;$A118&amp;":"&amp;$A118),BP!$5:$5,AL$4))</f>
        <v>0</v>
      </c>
      <c r="AM118" s="3">
        <f ca="1">IF(AM$5="",0,SUMIFS(INDIRECT($S$2&amp;$A118&amp;":"&amp;$A118),BP!$5:$5,AM$4))</f>
        <v>0</v>
      </c>
      <c r="AN118" s="3">
        <f ca="1">IF(AN$5="",0,SUMIFS(INDIRECT($S$2&amp;$A118&amp;":"&amp;$A118),BP!$5:$5,AN$4))</f>
        <v>0</v>
      </c>
      <c r="AO118" s="3">
        <f ca="1">IF(AO$5="",0,SUMIFS(INDIRECT($S$2&amp;$A118&amp;":"&amp;$A118),BP!$5:$5,AO$4))</f>
        <v>0</v>
      </c>
      <c r="AP118" s="3">
        <f ca="1">IF(AP$5="",0,SUMIFS(INDIRECT($S$2&amp;$A118&amp;":"&amp;$A118),BP!$5:$5,AP$4))</f>
        <v>0</v>
      </c>
      <c r="AQ118" s="3">
        <f ca="1">IF(AQ$5="",0,SUMIFS(INDIRECT($S$2&amp;$A118&amp;":"&amp;$A118),BP!$5:$5,AQ$4))</f>
        <v>0</v>
      </c>
      <c r="AR118" s="3">
        <f ca="1">IF(AR$5="",0,SUMIFS(INDIRECT($S$2&amp;$A118&amp;":"&amp;$A118),BP!$5:$5,AR$4))</f>
        <v>0</v>
      </c>
      <c r="AS118" s="3">
        <f ca="1">IF(AS$5="",0,SUMIFS(INDIRECT($S$2&amp;$A118&amp;":"&amp;$A118),BP!$5:$5,AS$4))</f>
        <v>0</v>
      </c>
      <c r="AT118" s="3">
        <f ca="1">IF(AT$5="",0,SUMIFS(INDIRECT($S$2&amp;$A118&amp;":"&amp;$A118),BP!$5:$5,AT$4))</f>
        <v>0</v>
      </c>
      <c r="AU118" s="3">
        <f ca="1">IF(AU$5="",0,SUMIFS(INDIRECT($S$2&amp;$A118&amp;":"&amp;$A118),BP!$5:$5,AU$4))</f>
        <v>0</v>
      </c>
      <c r="AV118" s="3">
        <f ca="1">IF(AV$5="",0,SUMIFS(INDIRECT($S$2&amp;$A118&amp;":"&amp;$A118),BP!$5:$5,AV$4))</f>
        <v>0</v>
      </c>
      <c r="AW118" s="3">
        <f ca="1">IF(AW$5="",0,SUMIFS(INDIRECT($S$2&amp;$A118&amp;":"&amp;$A118),BP!$5:$5,AW$4))</f>
        <v>0</v>
      </c>
      <c r="AX118" s="3">
        <f ca="1">IF(AX$5="",0,SUMIFS(INDIRECT($S$2&amp;$A118&amp;":"&amp;$A118),BP!$5:$5,AX$4))</f>
        <v>0</v>
      </c>
      <c r="AY118" s="3">
        <f ca="1">IF(AY$5="",0,SUMIFS(INDIRECT($S$2&amp;$A118&amp;":"&amp;$A118),BP!$5:$5,AY$4))</f>
        <v>0</v>
      </c>
      <c r="AZ118" s="3">
        <f ca="1">IF(AZ$5="",0,SUMIFS(INDIRECT($S$2&amp;$A118&amp;":"&amp;$A118),BP!$5:$5,AZ$4))</f>
        <v>0</v>
      </c>
      <c r="BA118" s="3">
        <f ca="1">IF(BA$5="",0,SUMIFS(INDIRECT($S$2&amp;$A118&amp;":"&amp;$A118),BP!$5:$5,BA$4))</f>
        <v>0</v>
      </c>
      <c r="BB118" s="3">
        <f ca="1">IF(BB$5="",0,SUMIFS(INDIRECT($S$2&amp;$A118&amp;":"&amp;$A118),BP!$5:$5,BB$4))</f>
        <v>0</v>
      </c>
      <c r="BC118" s="3">
        <f ca="1">IF(BC$5="",0,SUMIFS(INDIRECT($S$2&amp;$A118&amp;":"&amp;$A118),BP!$5:$5,BC$4))</f>
        <v>0</v>
      </c>
      <c r="BD118" s="3">
        <f ca="1">IF(BD$5="",0,SUMIFS(INDIRECT($S$2&amp;$A118&amp;":"&amp;$A118),BP!$5:$5,BD$4))</f>
        <v>0</v>
      </c>
      <c r="BE118" s="3">
        <f ca="1">IF(BE$5="",0,SUMIFS(INDIRECT($S$2&amp;$A118&amp;":"&amp;$A118),BP!$5:$5,BE$4))</f>
        <v>0</v>
      </c>
      <c r="BF118" s="3">
        <f ca="1">IF(BF$5="",0,SUMIFS(INDIRECT($S$2&amp;$A118&amp;":"&amp;$A118),BP!$5:$5,BF$4))</f>
        <v>0</v>
      </c>
      <c r="BG118" s="3">
        <f ca="1">IF(BG$5="",0,SUMIFS(INDIRECT($S$2&amp;$A118&amp;":"&amp;$A118),BP!$5:$5,BG$4))</f>
        <v>0</v>
      </c>
      <c r="BH118" s="3">
        <f ca="1">IF(BH$5="",0,SUMIFS(INDIRECT($S$2&amp;$A118&amp;":"&amp;$A118),BP!$5:$5,BH$4))</f>
        <v>0</v>
      </c>
      <c r="BI118" s="3">
        <f ca="1">IF(BI$5="",0,SUMIFS(INDIRECT($S$2&amp;$A118&amp;":"&amp;$A118),BP!$5:$5,BI$4))</f>
        <v>0</v>
      </c>
      <c r="BJ118" s="3">
        <f>IF(BJ$5="",0,SUMIFS(BP!118:118,BP!$5:$5,BJ$4))</f>
        <v>0</v>
      </c>
      <c r="BK118" s="3">
        <f>IF(BK$5="",0,SUMIFS(BP!118:118,BP!$5:$5,BK$4))</f>
        <v>0</v>
      </c>
      <c r="BL118" s="3">
        <f>IF(BL$5="",0,SUMIFS(BP!118:118,BP!$5:$5,BL$4))</f>
        <v>0</v>
      </c>
      <c r="BM118" s="3">
        <f>IF(BM$5="",0,SUMIFS(BP!118:118,BP!$5:$5,BM$4))</f>
        <v>0</v>
      </c>
      <c r="BN118" s="3">
        <f>IF(BN$5="",0,SUMIFS(BP!118:118,BP!$5:$5,BN$4))</f>
        <v>0</v>
      </c>
      <c r="BO118" s="3">
        <f>IF(BO$5="",0,SUMIFS(BP!118:118,BP!$5:$5,BO$4))</f>
        <v>0</v>
      </c>
      <c r="BP118" s="3">
        <f>IF(BP$5="",0,SUMIFS(BP!118:118,BP!$5:$5,BP$4))</f>
        <v>0</v>
      </c>
      <c r="BQ118" s="3">
        <f>IF(BQ$5="",0,SUMIFS(BP!118:118,BP!$5:$5,BQ$4))</f>
        <v>0</v>
      </c>
      <c r="BR118" s="3">
        <f>IF(BR$5="",0,SUMIFS(BP!118:118,BP!$5:$5,BR$4))</f>
        <v>0</v>
      </c>
      <c r="BS118" s="3">
        <f>IF(BS$5="",0,SUMIFS(BP!118:118,BP!$5:$5,BS$4))</f>
        <v>12</v>
      </c>
      <c r="BT118" s="3">
        <f>IF(BT$5="",0,SUMIFS(BP!118:118,BP!$5:$5,BT$4))</f>
        <v>0</v>
      </c>
      <c r="BU118" s="3">
        <f>IF(BU$5="",0,SUMIFS(BP!118:118,BP!$5:$5,BU$4))</f>
        <v>0</v>
      </c>
      <c r="BV118" s="3">
        <f>IF(BV$5="",0,SUMIFS(BP!118:118,BP!$5:$5,BV$4))</f>
        <v>0</v>
      </c>
      <c r="BW118" s="3">
        <f>IF(BW$5="",0,SUMIFS(BP!118:118,BP!$5:$5,BW$4))</f>
        <v>0</v>
      </c>
      <c r="BX118" s="3">
        <f>IF(BX$5="",0,SUMIFS(BP!118:118,BP!$5:$5,BX$4))</f>
        <v>0</v>
      </c>
      <c r="BY118" s="3">
        <f>IF(BY$5="",0,SUMIFS(BP!118:118,BP!$5:$5,BY$4))</f>
        <v>0</v>
      </c>
      <c r="BZ118" s="3">
        <f>IF(BZ$5="",0,SUMIFS(BP!118:118,BP!$5:$5,BZ$4))</f>
        <v>0</v>
      </c>
      <c r="CA118" s="3">
        <f>IF(CA$5="",0,SUMIFS(BP!118:118,BP!$5:$5,CA$4))</f>
        <v>0</v>
      </c>
      <c r="CB118" s="3">
        <f>IF(CB$5="",0,SUMIFS(BP!118:118,BP!$5:$5,CB$4))</f>
        <v>0</v>
      </c>
      <c r="CC118" s="3">
        <f>IF(CC$5="",0,SUMIFS(BP!118:118,BP!$5:$5,CC$4))</f>
        <v>0</v>
      </c>
      <c r="CD118" s="3">
        <f>IF(CD$5="",0,SUMIFS(BP!118:118,BP!$5:$5,CD$4))</f>
        <v>0</v>
      </c>
      <c r="CE118" s="3">
        <f>IF(CE$5="",0,SUMIFS(BP!118:118,BP!$5:$5,CE$4))</f>
        <v>0</v>
      </c>
      <c r="CF118" s="3">
        <f>IF(CF$5="",0,SUMIFS(BP!118:118,BP!$5:$5,CF$4))</f>
        <v>0</v>
      </c>
      <c r="CG118" s="3">
        <f>IF(CG$5="",0,SUMIFS(BP!118:118,BP!$5:$5,CG$4))</f>
        <v>0</v>
      </c>
      <c r="CH118" s="3">
        <f>IF(CH$5="",0,SUMIFS(BP!118:118,BP!$5:$5,CH$4))</f>
        <v>0</v>
      </c>
      <c r="CI118" s="3">
        <f>IF(CI$5="",0,SUMIFS(BP!118:118,BP!$5:$5,CI$4))</f>
        <v>0</v>
      </c>
      <c r="CJ118" s="3">
        <f>IF(CJ$5="",0,SUMIFS(BP!118:118,BP!$5:$5,CJ$4))</f>
        <v>0</v>
      </c>
      <c r="CK118" s="3">
        <f>IF(CK$5="",0,SUMIFS(BP!118:118,BP!$5:$5,CK$4))</f>
        <v>0</v>
      </c>
      <c r="CL118" s="3">
        <f>IF(CL$5="",0,SUMIFS(BP!118:118,BP!$5:$5,CL$4))</f>
        <v>0</v>
      </c>
      <c r="CM118" s="3">
        <f>IF(CM$5="",0,SUMIFS(BP!118:118,BP!$5:$5,CM$4))</f>
        <v>0</v>
      </c>
      <c r="CN118" s="3">
        <f>IF(CN$5="",0,SUMIFS(BP!118:118,BP!$5:$5,CN$4))</f>
        <v>0</v>
      </c>
      <c r="CO118" s="3">
        <f>IF(CO$5="",0,SUMIFS(BP!118:118,BP!$5:$5,CO$4))</f>
        <v>0</v>
      </c>
      <c r="CP118" s="3">
        <f>IF(CP$5="",0,SUMIFS(BP!118:118,BP!$5:$5,CP$4))</f>
        <v>0</v>
      </c>
      <c r="CQ118" s="3">
        <f>IF(CQ$5="",0,SUMIFS(BP!118:118,BP!$5:$5,CQ$4))</f>
        <v>0</v>
      </c>
      <c r="CR118" s="3">
        <f>IF(CR$5="",0,SUMIFS(BP!118:118,BP!$5:$5,CR$4))</f>
        <v>0</v>
      </c>
      <c r="CS118" s="3">
        <f>IF(CS$5="",0,SUMIFS(BP!118:118,BP!$5:$5,CS$4))</f>
        <v>0</v>
      </c>
      <c r="CT118" s="3">
        <f>IF(CT$5="",0,SUMIFS(BP!118:118,BP!$5:$5,CT$4))</f>
        <v>0</v>
      </c>
    </row>
    <row r="119" spans="1:98" s="2" customFormat="1" ht="10.199999999999999" x14ac:dyDescent="0.2">
      <c r="A119" s="11">
        <f>ROW()</f>
        <v>119</v>
      </c>
      <c r="E119" s="15"/>
      <c r="W119" s="5"/>
      <c r="Z119" s="3">
        <f ca="1">IF(Z$5="",0,SUMIFS(INDIRECT($S$2&amp;$A119&amp;":"&amp;$A119),BP!$5:$5,Z$4))</f>
        <v>0</v>
      </c>
      <c r="AA119" s="3">
        <f ca="1">IF(AA$5="",0,SUMIFS(INDIRECT($S$2&amp;$A119&amp;":"&amp;$A119),BP!$5:$5,AA$4))</f>
        <v>0</v>
      </c>
      <c r="AB119" s="3">
        <f ca="1">IF(AB$5="",0,SUMIFS(INDIRECT($S$2&amp;$A119&amp;":"&amp;$A119),BP!$5:$5,AB$4))</f>
        <v>0</v>
      </c>
      <c r="AC119" s="3">
        <f ca="1">IF(AC$5="",0,SUMIFS(INDIRECT($S$2&amp;$A119&amp;":"&amp;$A119),BP!$5:$5,AC$4))</f>
        <v>0</v>
      </c>
      <c r="AD119" s="3">
        <f ca="1">IF(AD$5="",0,SUMIFS(INDIRECT($S$2&amp;$A119&amp;":"&amp;$A119),BP!$5:$5,AD$4))</f>
        <v>0</v>
      </c>
      <c r="AE119" s="3">
        <f ca="1">IF(AE$5="",0,SUMIFS(INDIRECT($S$2&amp;$A119&amp;":"&amp;$A119),BP!$5:$5,AE$4))</f>
        <v>0</v>
      </c>
      <c r="AF119" s="3">
        <f ca="1">IF(AF$5="",0,SUMIFS(INDIRECT($S$2&amp;$A119&amp;":"&amp;$A119),BP!$5:$5,AF$4))</f>
        <v>0</v>
      </c>
      <c r="AG119" s="3">
        <f ca="1">IF(AG$5="",0,SUMIFS(INDIRECT($S$2&amp;$A119&amp;":"&amp;$A119),BP!$5:$5,AG$4))</f>
        <v>0</v>
      </c>
      <c r="AH119" s="3">
        <f ca="1">IF(AH$5="",0,SUMIFS(INDIRECT($S$2&amp;$A119&amp;":"&amp;$A119),BP!$5:$5,AH$4))</f>
        <v>0</v>
      </c>
      <c r="AI119" s="3">
        <f ca="1">IF(AI$5="",0,SUMIFS(INDIRECT($S$2&amp;$A119&amp;":"&amp;$A119),BP!$5:$5,AI$4))</f>
        <v>0</v>
      </c>
      <c r="AJ119" s="3">
        <f ca="1">IF(AJ$5="",0,SUMIFS(INDIRECT($S$2&amp;$A119&amp;":"&amp;$A119),BP!$5:$5,AJ$4))</f>
        <v>0</v>
      </c>
      <c r="AK119" s="3">
        <f ca="1">IF(AK$5="",0,SUMIFS(INDIRECT($S$2&amp;$A119&amp;":"&amp;$A119),BP!$5:$5,AK$4))</f>
        <v>0</v>
      </c>
      <c r="AL119" s="3">
        <f ca="1">IF(AL$5="",0,SUMIFS(INDIRECT($S$2&amp;$A119&amp;":"&amp;$A119),BP!$5:$5,AL$4))</f>
        <v>0</v>
      </c>
      <c r="AM119" s="3">
        <f ca="1">IF(AM$5="",0,SUMIFS(INDIRECT($S$2&amp;$A119&amp;":"&amp;$A119),BP!$5:$5,AM$4))</f>
        <v>0</v>
      </c>
      <c r="AN119" s="3">
        <f ca="1">IF(AN$5="",0,SUMIFS(INDIRECT($S$2&amp;$A119&amp;":"&amp;$A119),BP!$5:$5,AN$4))</f>
        <v>0</v>
      </c>
      <c r="AO119" s="3">
        <f ca="1">IF(AO$5="",0,SUMIFS(INDIRECT($S$2&amp;$A119&amp;":"&amp;$A119),BP!$5:$5,AO$4))</f>
        <v>0</v>
      </c>
      <c r="AP119" s="3">
        <f ca="1">IF(AP$5="",0,SUMIFS(INDIRECT($S$2&amp;$A119&amp;":"&amp;$A119),BP!$5:$5,AP$4))</f>
        <v>0</v>
      </c>
      <c r="AQ119" s="3">
        <f ca="1">IF(AQ$5="",0,SUMIFS(INDIRECT($S$2&amp;$A119&amp;":"&amp;$A119),BP!$5:$5,AQ$4))</f>
        <v>0</v>
      </c>
      <c r="AR119" s="3">
        <f ca="1">IF(AR$5="",0,SUMIFS(INDIRECT($S$2&amp;$A119&amp;":"&amp;$A119),BP!$5:$5,AR$4))</f>
        <v>0</v>
      </c>
      <c r="AS119" s="3">
        <f ca="1">IF(AS$5="",0,SUMIFS(INDIRECT($S$2&amp;$A119&amp;":"&amp;$A119),BP!$5:$5,AS$4))</f>
        <v>0</v>
      </c>
      <c r="AT119" s="3">
        <f ca="1">IF(AT$5="",0,SUMIFS(INDIRECT($S$2&amp;$A119&amp;":"&amp;$A119),BP!$5:$5,AT$4))</f>
        <v>0</v>
      </c>
      <c r="AU119" s="3">
        <f ca="1">IF(AU$5="",0,SUMIFS(INDIRECT($S$2&amp;$A119&amp;":"&amp;$A119),BP!$5:$5,AU$4))</f>
        <v>0</v>
      </c>
      <c r="AV119" s="3">
        <f ca="1">IF(AV$5="",0,SUMIFS(INDIRECT($S$2&amp;$A119&amp;":"&amp;$A119),BP!$5:$5,AV$4))</f>
        <v>0</v>
      </c>
      <c r="AW119" s="3">
        <f ca="1">IF(AW$5="",0,SUMIFS(INDIRECT($S$2&amp;$A119&amp;":"&amp;$A119),BP!$5:$5,AW$4))</f>
        <v>0</v>
      </c>
      <c r="AX119" s="3">
        <f ca="1">IF(AX$5="",0,SUMIFS(INDIRECT($S$2&amp;$A119&amp;":"&amp;$A119),BP!$5:$5,AX$4))</f>
        <v>0</v>
      </c>
      <c r="AY119" s="3">
        <f ca="1">IF(AY$5="",0,SUMIFS(INDIRECT($S$2&amp;$A119&amp;":"&amp;$A119),BP!$5:$5,AY$4))</f>
        <v>0</v>
      </c>
      <c r="AZ119" s="3">
        <f ca="1">IF(AZ$5="",0,SUMIFS(INDIRECT($S$2&amp;$A119&amp;":"&amp;$A119),BP!$5:$5,AZ$4))</f>
        <v>0</v>
      </c>
      <c r="BA119" s="3">
        <f ca="1">IF(BA$5="",0,SUMIFS(INDIRECT($S$2&amp;$A119&amp;":"&amp;$A119),BP!$5:$5,BA$4))</f>
        <v>0</v>
      </c>
      <c r="BB119" s="3">
        <f ca="1">IF(BB$5="",0,SUMIFS(INDIRECT($S$2&amp;$A119&amp;":"&amp;$A119),BP!$5:$5,BB$4))</f>
        <v>0</v>
      </c>
      <c r="BC119" s="3">
        <f ca="1">IF(BC$5="",0,SUMIFS(INDIRECT($S$2&amp;$A119&amp;":"&amp;$A119),BP!$5:$5,BC$4))</f>
        <v>0</v>
      </c>
      <c r="BD119" s="3">
        <f ca="1">IF(BD$5="",0,SUMIFS(INDIRECT($S$2&amp;$A119&amp;":"&amp;$A119),BP!$5:$5,BD$4))</f>
        <v>0</v>
      </c>
      <c r="BE119" s="3">
        <f ca="1">IF(BE$5="",0,SUMIFS(INDIRECT($S$2&amp;$A119&amp;":"&amp;$A119),BP!$5:$5,BE$4))</f>
        <v>0</v>
      </c>
      <c r="BF119" s="3">
        <f ca="1">IF(BF$5="",0,SUMIFS(INDIRECT($S$2&amp;$A119&amp;":"&amp;$A119),BP!$5:$5,BF$4))</f>
        <v>0</v>
      </c>
      <c r="BG119" s="3">
        <f ca="1">IF(BG$5="",0,SUMIFS(INDIRECT($S$2&amp;$A119&amp;":"&amp;$A119),BP!$5:$5,BG$4))</f>
        <v>0</v>
      </c>
      <c r="BH119" s="3">
        <f ca="1">IF(BH$5="",0,SUMIFS(INDIRECT($S$2&amp;$A119&amp;":"&amp;$A119),BP!$5:$5,BH$4))</f>
        <v>0</v>
      </c>
      <c r="BI119" s="3">
        <f ca="1">IF(BI$5="",0,SUMIFS(INDIRECT($S$2&amp;$A119&amp;":"&amp;$A119),BP!$5:$5,BI$4))</f>
        <v>0</v>
      </c>
      <c r="BJ119" s="3">
        <f>IF(BJ$5="",0,SUMIFS(BP!119:119,BP!$5:$5,BJ$4))</f>
        <v>0</v>
      </c>
      <c r="BK119" s="3">
        <f>IF(BK$5="",0,SUMIFS(BP!119:119,BP!$5:$5,BK$4))</f>
        <v>0</v>
      </c>
      <c r="BL119" s="3">
        <f>IF(BL$5="",0,SUMIFS(BP!119:119,BP!$5:$5,BL$4))</f>
        <v>0</v>
      </c>
      <c r="BM119" s="3">
        <f>IF(BM$5="",0,SUMIFS(BP!119:119,BP!$5:$5,BM$4))</f>
        <v>0</v>
      </c>
      <c r="BN119" s="3">
        <f>IF(BN$5="",0,SUMIFS(BP!119:119,BP!$5:$5,BN$4))</f>
        <v>0</v>
      </c>
      <c r="BO119" s="3">
        <f>IF(BO$5="",0,SUMIFS(BP!119:119,BP!$5:$5,BO$4))</f>
        <v>0</v>
      </c>
      <c r="BP119" s="3">
        <f>IF(BP$5="",0,SUMIFS(BP!119:119,BP!$5:$5,BP$4))</f>
        <v>0</v>
      </c>
      <c r="BQ119" s="3">
        <f>IF(BQ$5="",0,SUMIFS(BP!119:119,BP!$5:$5,BQ$4))</f>
        <v>0</v>
      </c>
      <c r="BR119" s="3">
        <f>IF(BR$5="",0,SUMIFS(BP!119:119,BP!$5:$5,BR$4))</f>
        <v>0</v>
      </c>
      <c r="BS119" s="3">
        <f>IF(BS$5="",0,SUMIFS(BP!119:119,BP!$5:$5,BS$4))</f>
        <v>0</v>
      </c>
      <c r="BT119" s="3">
        <f>IF(BT$5="",0,SUMIFS(BP!119:119,BP!$5:$5,BT$4))</f>
        <v>0</v>
      </c>
      <c r="BU119" s="3">
        <f>IF(BU$5="",0,SUMIFS(BP!119:119,BP!$5:$5,BU$4))</f>
        <v>0</v>
      </c>
      <c r="BV119" s="3">
        <f>IF(BV$5="",0,SUMIFS(BP!119:119,BP!$5:$5,BV$4))</f>
        <v>0</v>
      </c>
      <c r="BW119" s="3">
        <f>IF(BW$5="",0,SUMIFS(BP!119:119,BP!$5:$5,BW$4))</f>
        <v>0</v>
      </c>
      <c r="BX119" s="3">
        <f>IF(BX$5="",0,SUMIFS(BP!119:119,BP!$5:$5,BX$4))</f>
        <v>0</v>
      </c>
      <c r="BY119" s="3">
        <f>IF(BY$5="",0,SUMIFS(BP!119:119,BP!$5:$5,BY$4))</f>
        <v>0</v>
      </c>
      <c r="BZ119" s="3">
        <f>IF(BZ$5="",0,SUMIFS(BP!119:119,BP!$5:$5,BZ$4))</f>
        <v>0</v>
      </c>
      <c r="CA119" s="3">
        <f>IF(CA$5="",0,SUMIFS(BP!119:119,BP!$5:$5,CA$4))</f>
        <v>0</v>
      </c>
      <c r="CB119" s="3">
        <f>IF(CB$5="",0,SUMIFS(BP!119:119,BP!$5:$5,CB$4))</f>
        <v>0</v>
      </c>
      <c r="CC119" s="3">
        <f>IF(CC$5="",0,SUMIFS(BP!119:119,BP!$5:$5,CC$4))</f>
        <v>0</v>
      </c>
      <c r="CD119" s="3">
        <f>IF(CD$5="",0,SUMIFS(BP!119:119,BP!$5:$5,CD$4))</f>
        <v>0</v>
      </c>
      <c r="CE119" s="3">
        <f>IF(CE$5="",0,SUMIFS(BP!119:119,BP!$5:$5,CE$4))</f>
        <v>0</v>
      </c>
      <c r="CF119" s="3">
        <f>IF(CF$5="",0,SUMIFS(BP!119:119,BP!$5:$5,CF$4))</f>
        <v>0</v>
      </c>
      <c r="CG119" s="3">
        <f>IF(CG$5="",0,SUMIFS(BP!119:119,BP!$5:$5,CG$4))</f>
        <v>0</v>
      </c>
      <c r="CH119" s="3">
        <f>IF(CH$5="",0,SUMIFS(BP!119:119,BP!$5:$5,CH$4))</f>
        <v>0</v>
      </c>
      <c r="CI119" s="3">
        <f>IF(CI$5="",0,SUMIFS(BP!119:119,BP!$5:$5,CI$4))</f>
        <v>0</v>
      </c>
      <c r="CJ119" s="3">
        <f>IF(CJ$5="",0,SUMIFS(BP!119:119,BP!$5:$5,CJ$4))</f>
        <v>0</v>
      </c>
      <c r="CK119" s="3">
        <f>IF(CK$5="",0,SUMIFS(BP!119:119,BP!$5:$5,CK$4))</f>
        <v>0</v>
      </c>
      <c r="CL119" s="3">
        <f>IF(CL$5="",0,SUMIFS(BP!119:119,BP!$5:$5,CL$4))</f>
        <v>0</v>
      </c>
      <c r="CM119" s="3">
        <f>IF(CM$5="",0,SUMIFS(BP!119:119,BP!$5:$5,CM$4))</f>
        <v>0</v>
      </c>
      <c r="CN119" s="3">
        <f>IF(CN$5="",0,SUMIFS(BP!119:119,BP!$5:$5,CN$4))</f>
        <v>0</v>
      </c>
      <c r="CO119" s="3">
        <f>IF(CO$5="",0,SUMIFS(BP!119:119,BP!$5:$5,CO$4))</f>
        <v>0</v>
      </c>
      <c r="CP119" s="3">
        <f>IF(CP$5="",0,SUMIFS(BP!119:119,BP!$5:$5,CP$4))</f>
        <v>0</v>
      </c>
      <c r="CQ119" s="3">
        <f>IF(CQ$5="",0,SUMIFS(BP!119:119,BP!$5:$5,CQ$4))</f>
        <v>0</v>
      </c>
      <c r="CR119" s="3">
        <f>IF(CR$5="",0,SUMIFS(BP!119:119,BP!$5:$5,CR$4))</f>
        <v>0</v>
      </c>
      <c r="CS119" s="3">
        <f>IF(CS$5="",0,SUMIFS(BP!119:119,BP!$5:$5,CS$4))</f>
        <v>0</v>
      </c>
      <c r="CT119" s="3">
        <f>IF(CT$5="",0,SUMIFS(BP!119:119,BP!$5:$5,CT$4))</f>
        <v>0</v>
      </c>
    </row>
    <row r="120" spans="1:98" s="2" customFormat="1" ht="10.199999999999999" x14ac:dyDescent="0.2">
      <c r="A120" s="11">
        <f>ROW()</f>
        <v>120</v>
      </c>
      <c r="E120" s="15"/>
      <c r="W120" s="5"/>
      <c r="Z120" s="3">
        <f ca="1">IF(Z$5="",0,SUMIFS(INDIRECT($S$2&amp;$A120&amp;":"&amp;$A120),BP!$5:$5,Z$4))</f>
        <v>0</v>
      </c>
      <c r="AA120" s="3">
        <f ca="1">IF(AA$5="",0,SUMIFS(INDIRECT($S$2&amp;$A120&amp;":"&amp;$A120),BP!$5:$5,AA$4))</f>
        <v>0</v>
      </c>
      <c r="AB120" s="3">
        <f ca="1">IF(AB$5="",0,SUMIFS(INDIRECT($S$2&amp;$A120&amp;":"&amp;$A120),BP!$5:$5,AB$4))</f>
        <v>0</v>
      </c>
      <c r="AC120" s="3">
        <f ca="1">IF(AC$5="",0,SUMIFS(INDIRECT($S$2&amp;$A120&amp;":"&amp;$A120),BP!$5:$5,AC$4))</f>
        <v>0</v>
      </c>
      <c r="AD120" s="3">
        <f ca="1">IF(AD$5="",0,SUMIFS(INDIRECT($S$2&amp;$A120&amp;":"&amp;$A120),BP!$5:$5,AD$4))</f>
        <v>0</v>
      </c>
      <c r="AE120" s="3">
        <f ca="1">IF(AE$5="",0,SUMIFS(INDIRECT($S$2&amp;$A120&amp;":"&amp;$A120),BP!$5:$5,AE$4))</f>
        <v>0</v>
      </c>
      <c r="AF120" s="3">
        <f ca="1">IF(AF$5="",0,SUMIFS(INDIRECT($S$2&amp;$A120&amp;":"&amp;$A120),BP!$5:$5,AF$4))</f>
        <v>0</v>
      </c>
      <c r="AG120" s="3">
        <f ca="1">IF(AG$5="",0,SUMIFS(INDIRECT($S$2&amp;$A120&amp;":"&amp;$A120),BP!$5:$5,AG$4))</f>
        <v>0</v>
      </c>
      <c r="AH120" s="3">
        <f ca="1">IF(AH$5="",0,SUMIFS(INDIRECT($S$2&amp;$A120&amp;":"&amp;$A120),BP!$5:$5,AH$4))</f>
        <v>0</v>
      </c>
      <c r="AI120" s="3">
        <f ca="1">IF(AI$5="",0,SUMIFS(INDIRECT($S$2&amp;$A120&amp;":"&amp;$A120),BP!$5:$5,AI$4))</f>
        <v>0</v>
      </c>
      <c r="AJ120" s="3">
        <f ca="1">IF(AJ$5="",0,SUMIFS(INDIRECT($S$2&amp;$A120&amp;":"&amp;$A120),BP!$5:$5,AJ$4))</f>
        <v>0</v>
      </c>
      <c r="AK120" s="3">
        <f ca="1">IF(AK$5="",0,SUMIFS(INDIRECT($S$2&amp;$A120&amp;":"&amp;$A120),BP!$5:$5,AK$4))</f>
        <v>0</v>
      </c>
      <c r="AL120" s="3">
        <f ca="1">IF(AL$5="",0,SUMIFS(INDIRECT($S$2&amp;$A120&amp;":"&amp;$A120),BP!$5:$5,AL$4))</f>
        <v>0</v>
      </c>
      <c r="AM120" s="3">
        <f ca="1">IF(AM$5="",0,SUMIFS(INDIRECT($S$2&amp;$A120&amp;":"&amp;$A120),BP!$5:$5,AM$4))</f>
        <v>0</v>
      </c>
      <c r="AN120" s="3">
        <f ca="1">IF(AN$5="",0,SUMIFS(INDIRECT($S$2&amp;$A120&amp;":"&amp;$A120),BP!$5:$5,AN$4))</f>
        <v>0</v>
      </c>
      <c r="AO120" s="3">
        <f ca="1">IF(AO$5="",0,SUMIFS(INDIRECT($S$2&amp;$A120&amp;":"&amp;$A120),BP!$5:$5,AO$4))</f>
        <v>0</v>
      </c>
      <c r="AP120" s="3">
        <f ca="1">IF(AP$5="",0,SUMIFS(INDIRECT($S$2&amp;$A120&amp;":"&amp;$A120),BP!$5:$5,AP$4))</f>
        <v>0</v>
      </c>
      <c r="AQ120" s="3">
        <f ca="1">IF(AQ$5="",0,SUMIFS(INDIRECT($S$2&amp;$A120&amp;":"&amp;$A120),BP!$5:$5,AQ$4))</f>
        <v>0</v>
      </c>
      <c r="AR120" s="3">
        <f ca="1">IF(AR$5="",0,SUMIFS(INDIRECT($S$2&amp;$A120&amp;":"&amp;$A120),BP!$5:$5,AR$4))</f>
        <v>0</v>
      </c>
      <c r="AS120" s="3">
        <f ca="1">IF(AS$5="",0,SUMIFS(INDIRECT($S$2&amp;$A120&amp;":"&amp;$A120),BP!$5:$5,AS$4))</f>
        <v>0</v>
      </c>
      <c r="AT120" s="3">
        <f ca="1">IF(AT$5="",0,SUMIFS(INDIRECT($S$2&amp;$A120&amp;":"&amp;$A120),BP!$5:$5,AT$4))</f>
        <v>0</v>
      </c>
      <c r="AU120" s="3">
        <f ca="1">IF(AU$5="",0,SUMIFS(INDIRECT($S$2&amp;$A120&amp;":"&amp;$A120),BP!$5:$5,AU$4))</f>
        <v>0</v>
      </c>
      <c r="AV120" s="3">
        <f ca="1">IF(AV$5="",0,SUMIFS(INDIRECT($S$2&amp;$A120&amp;":"&amp;$A120),BP!$5:$5,AV$4))</f>
        <v>0</v>
      </c>
      <c r="AW120" s="3">
        <f ca="1">IF(AW$5="",0,SUMIFS(INDIRECT($S$2&amp;$A120&amp;":"&amp;$A120),BP!$5:$5,AW$4))</f>
        <v>0</v>
      </c>
      <c r="AX120" s="3">
        <f ca="1">IF(AX$5="",0,SUMIFS(INDIRECT($S$2&amp;$A120&amp;":"&amp;$A120),BP!$5:$5,AX$4))</f>
        <v>0</v>
      </c>
      <c r="AY120" s="3">
        <f ca="1">IF(AY$5="",0,SUMIFS(INDIRECT($S$2&amp;$A120&amp;":"&amp;$A120),BP!$5:$5,AY$4))</f>
        <v>0</v>
      </c>
      <c r="AZ120" s="3">
        <f ca="1">IF(AZ$5="",0,SUMIFS(INDIRECT($S$2&amp;$A120&amp;":"&amp;$A120),BP!$5:$5,AZ$4))</f>
        <v>0</v>
      </c>
      <c r="BA120" s="3">
        <f ca="1">IF(BA$5="",0,SUMIFS(INDIRECT($S$2&amp;$A120&amp;":"&amp;$A120),BP!$5:$5,BA$4))</f>
        <v>0</v>
      </c>
      <c r="BB120" s="3">
        <f ca="1">IF(BB$5="",0,SUMIFS(INDIRECT($S$2&amp;$A120&amp;":"&amp;$A120),BP!$5:$5,BB$4))</f>
        <v>0</v>
      </c>
      <c r="BC120" s="3">
        <f ca="1">IF(BC$5="",0,SUMIFS(INDIRECT($S$2&amp;$A120&amp;":"&amp;$A120),BP!$5:$5,BC$4))</f>
        <v>0</v>
      </c>
      <c r="BD120" s="3">
        <f ca="1">IF(BD$5="",0,SUMIFS(INDIRECT($S$2&amp;$A120&amp;":"&amp;$A120),BP!$5:$5,BD$4))</f>
        <v>0</v>
      </c>
      <c r="BE120" s="3">
        <f ca="1">IF(BE$5="",0,SUMIFS(INDIRECT($S$2&amp;$A120&amp;":"&amp;$A120),BP!$5:$5,BE$4))</f>
        <v>0</v>
      </c>
      <c r="BF120" s="3">
        <f ca="1">IF(BF$5="",0,SUMIFS(INDIRECT($S$2&amp;$A120&amp;":"&amp;$A120),BP!$5:$5,BF$4))</f>
        <v>0</v>
      </c>
      <c r="BG120" s="3">
        <f ca="1">IF(BG$5="",0,SUMIFS(INDIRECT($S$2&amp;$A120&amp;":"&amp;$A120),BP!$5:$5,BG$4))</f>
        <v>0</v>
      </c>
      <c r="BH120" s="3">
        <f ca="1">IF(BH$5="",0,SUMIFS(INDIRECT($S$2&amp;$A120&amp;":"&amp;$A120),BP!$5:$5,BH$4))</f>
        <v>0</v>
      </c>
      <c r="BI120" s="3">
        <f ca="1">IF(BI$5="",0,SUMIFS(INDIRECT($S$2&amp;$A120&amp;":"&amp;$A120),BP!$5:$5,BI$4))</f>
        <v>0</v>
      </c>
      <c r="BJ120" s="3">
        <f>IF(BJ$5="",0,SUMIFS(BP!120:120,BP!$5:$5,BJ$4))</f>
        <v>0</v>
      </c>
      <c r="BK120" s="3">
        <f>IF(BK$5="",0,SUMIFS(BP!120:120,BP!$5:$5,BK$4))</f>
        <v>0</v>
      </c>
      <c r="BL120" s="3">
        <f>IF(BL$5="",0,SUMIFS(BP!120:120,BP!$5:$5,BL$4))</f>
        <v>0</v>
      </c>
      <c r="BM120" s="3">
        <f>IF(BM$5="",0,SUMIFS(BP!120:120,BP!$5:$5,BM$4))</f>
        <v>0</v>
      </c>
      <c r="BN120" s="3">
        <f>IF(BN$5="",0,SUMIFS(BP!120:120,BP!$5:$5,BN$4))</f>
        <v>0</v>
      </c>
      <c r="BO120" s="3">
        <f>IF(BO$5="",0,SUMIFS(BP!120:120,BP!$5:$5,BO$4))</f>
        <v>0</v>
      </c>
      <c r="BP120" s="3">
        <f>IF(BP$5="",0,SUMIFS(BP!120:120,BP!$5:$5,BP$4))</f>
        <v>0</v>
      </c>
      <c r="BQ120" s="3">
        <f>IF(BQ$5="",0,SUMIFS(BP!120:120,BP!$5:$5,BQ$4))</f>
        <v>0</v>
      </c>
      <c r="BR120" s="3">
        <f>IF(BR$5="",0,SUMIFS(BP!120:120,BP!$5:$5,BR$4))</f>
        <v>135</v>
      </c>
      <c r="BS120" s="3">
        <f>IF(BS$5="",0,SUMIFS(BP!120:120,BP!$5:$5,BS$4))</f>
        <v>165</v>
      </c>
      <c r="BT120" s="3">
        <f>IF(BT$5="",0,SUMIFS(BP!120:120,BP!$5:$5,BT$4))</f>
        <v>0</v>
      </c>
      <c r="BU120" s="3">
        <f>IF(BU$5="",0,SUMIFS(BP!120:120,BP!$5:$5,BU$4))</f>
        <v>0</v>
      </c>
      <c r="BV120" s="3">
        <f>IF(BV$5="",0,SUMIFS(BP!120:120,BP!$5:$5,BV$4))</f>
        <v>0</v>
      </c>
      <c r="BW120" s="3">
        <f>IF(BW$5="",0,SUMIFS(BP!120:120,BP!$5:$5,BW$4))</f>
        <v>0</v>
      </c>
      <c r="BX120" s="3">
        <f>IF(BX$5="",0,SUMIFS(BP!120:120,BP!$5:$5,BX$4))</f>
        <v>0</v>
      </c>
      <c r="BY120" s="3">
        <f>IF(BY$5="",0,SUMIFS(BP!120:120,BP!$5:$5,BY$4))</f>
        <v>0</v>
      </c>
      <c r="BZ120" s="3">
        <f>IF(BZ$5="",0,SUMIFS(BP!120:120,BP!$5:$5,BZ$4))</f>
        <v>0</v>
      </c>
      <c r="CA120" s="3">
        <f>IF(CA$5="",0,SUMIFS(BP!120:120,BP!$5:$5,CA$4))</f>
        <v>0</v>
      </c>
      <c r="CB120" s="3">
        <f>IF(CB$5="",0,SUMIFS(BP!120:120,BP!$5:$5,CB$4))</f>
        <v>0</v>
      </c>
      <c r="CC120" s="3">
        <f>IF(CC$5="",0,SUMIFS(BP!120:120,BP!$5:$5,CC$4))</f>
        <v>0</v>
      </c>
      <c r="CD120" s="3">
        <f>IF(CD$5="",0,SUMIFS(BP!120:120,BP!$5:$5,CD$4))</f>
        <v>0</v>
      </c>
      <c r="CE120" s="3">
        <f>IF(CE$5="",0,SUMIFS(BP!120:120,BP!$5:$5,CE$4))</f>
        <v>0</v>
      </c>
      <c r="CF120" s="3">
        <f>IF(CF$5="",0,SUMIFS(BP!120:120,BP!$5:$5,CF$4))</f>
        <v>0</v>
      </c>
      <c r="CG120" s="3">
        <f>IF(CG$5="",0,SUMIFS(BP!120:120,BP!$5:$5,CG$4))</f>
        <v>0</v>
      </c>
      <c r="CH120" s="3">
        <f>IF(CH$5="",0,SUMIFS(BP!120:120,BP!$5:$5,CH$4))</f>
        <v>0</v>
      </c>
      <c r="CI120" s="3">
        <f>IF(CI$5="",0,SUMIFS(BP!120:120,BP!$5:$5,CI$4))</f>
        <v>0</v>
      </c>
      <c r="CJ120" s="3">
        <f>IF(CJ$5="",0,SUMIFS(BP!120:120,BP!$5:$5,CJ$4))</f>
        <v>0</v>
      </c>
      <c r="CK120" s="3">
        <f>IF(CK$5="",0,SUMIFS(BP!120:120,BP!$5:$5,CK$4))</f>
        <v>0</v>
      </c>
      <c r="CL120" s="3">
        <f>IF(CL$5="",0,SUMIFS(BP!120:120,BP!$5:$5,CL$4))</f>
        <v>0</v>
      </c>
      <c r="CM120" s="3">
        <f>IF(CM$5="",0,SUMIFS(BP!120:120,BP!$5:$5,CM$4))</f>
        <v>0</v>
      </c>
      <c r="CN120" s="3">
        <f>IF(CN$5="",0,SUMIFS(BP!120:120,BP!$5:$5,CN$4))</f>
        <v>0</v>
      </c>
      <c r="CO120" s="3">
        <f>IF(CO$5="",0,SUMIFS(BP!120:120,BP!$5:$5,CO$4))</f>
        <v>0</v>
      </c>
      <c r="CP120" s="3">
        <f>IF(CP$5="",0,SUMIFS(BP!120:120,BP!$5:$5,CP$4))</f>
        <v>0</v>
      </c>
      <c r="CQ120" s="3">
        <f>IF(CQ$5="",0,SUMIFS(BP!120:120,BP!$5:$5,CQ$4))</f>
        <v>0</v>
      </c>
      <c r="CR120" s="3">
        <f>IF(CR$5="",0,SUMIFS(BP!120:120,BP!$5:$5,CR$4))</f>
        <v>0</v>
      </c>
      <c r="CS120" s="3">
        <f>IF(CS$5="",0,SUMIFS(BP!120:120,BP!$5:$5,CS$4))</f>
        <v>0</v>
      </c>
      <c r="CT120" s="3">
        <f>IF(CT$5="",0,SUMIFS(BP!120:120,BP!$5:$5,CT$4))</f>
        <v>0</v>
      </c>
    </row>
    <row r="121" spans="1:98" s="2" customFormat="1" ht="10.199999999999999" x14ac:dyDescent="0.2">
      <c r="A121" s="11">
        <f>ROW()</f>
        <v>121</v>
      </c>
      <c r="E121" s="15"/>
      <c r="W121" s="5"/>
      <c r="Z121" s="3">
        <f ca="1">IF(Z$5="",0,SUMIFS(INDIRECT($S$2&amp;$A121&amp;":"&amp;$A121),BP!$5:$5,Z$4))</f>
        <v>0</v>
      </c>
      <c r="AA121" s="3">
        <f ca="1">IF(AA$5="",0,SUMIFS(INDIRECT($S$2&amp;$A121&amp;":"&amp;$A121),BP!$5:$5,AA$4))</f>
        <v>0</v>
      </c>
      <c r="AB121" s="3">
        <f ca="1">IF(AB$5="",0,SUMIFS(INDIRECT($S$2&amp;$A121&amp;":"&amp;$A121),BP!$5:$5,AB$4))</f>
        <v>0</v>
      </c>
      <c r="AC121" s="3">
        <f ca="1">IF(AC$5="",0,SUMIFS(INDIRECT($S$2&amp;$A121&amp;":"&amp;$A121),BP!$5:$5,AC$4))</f>
        <v>0</v>
      </c>
      <c r="AD121" s="3">
        <f ca="1">IF(AD$5="",0,SUMIFS(INDIRECT($S$2&amp;$A121&amp;":"&amp;$A121),BP!$5:$5,AD$4))</f>
        <v>0</v>
      </c>
      <c r="AE121" s="3">
        <f ca="1">IF(AE$5="",0,SUMIFS(INDIRECT($S$2&amp;$A121&amp;":"&amp;$A121),BP!$5:$5,AE$4))</f>
        <v>0</v>
      </c>
      <c r="AF121" s="3">
        <f ca="1">IF(AF$5="",0,SUMIFS(INDIRECT($S$2&amp;$A121&amp;":"&amp;$A121),BP!$5:$5,AF$4))</f>
        <v>0</v>
      </c>
      <c r="AG121" s="3">
        <f ca="1">IF(AG$5="",0,SUMIFS(INDIRECT($S$2&amp;$A121&amp;":"&amp;$A121),BP!$5:$5,AG$4))</f>
        <v>0</v>
      </c>
      <c r="AH121" s="3">
        <f ca="1">IF(AH$5="",0,SUMIFS(INDIRECT($S$2&amp;$A121&amp;":"&amp;$A121),BP!$5:$5,AH$4))</f>
        <v>0</v>
      </c>
      <c r="AI121" s="3">
        <f ca="1">IF(AI$5="",0,SUMIFS(INDIRECT($S$2&amp;$A121&amp;":"&amp;$A121),BP!$5:$5,AI$4))</f>
        <v>0</v>
      </c>
      <c r="AJ121" s="3">
        <f ca="1">IF(AJ$5="",0,SUMIFS(INDIRECT($S$2&amp;$A121&amp;":"&amp;$A121),BP!$5:$5,AJ$4))</f>
        <v>0</v>
      </c>
      <c r="AK121" s="3">
        <f ca="1">IF(AK$5="",0,SUMIFS(INDIRECT($S$2&amp;$A121&amp;":"&amp;$A121),BP!$5:$5,AK$4))</f>
        <v>0</v>
      </c>
      <c r="AL121" s="3">
        <f ca="1">IF(AL$5="",0,SUMIFS(INDIRECT($S$2&amp;$A121&amp;":"&amp;$A121),BP!$5:$5,AL$4))</f>
        <v>0</v>
      </c>
      <c r="AM121" s="3">
        <f ca="1">IF(AM$5="",0,SUMIFS(INDIRECT($S$2&amp;$A121&amp;":"&amp;$A121),BP!$5:$5,AM$4))</f>
        <v>0</v>
      </c>
      <c r="AN121" s="3">
        <f ca="1">IF(AN$5="",0,SUMIFS(INDIRECT($S$2&amp;$A121&amp;":"&amp;$A121),BP!$5:$5,AN$4))</f>
        <v>0</v>
      </c>
      <c r="AO121" s="3">
        <f ca="1">IF(AO$5="",0,SUMIFS(INDIRECT($S$2&amp;$A121&amp;":"&amp;$A121),BP!$5:$5,AO$4))</f>
        <v>0</v>
      </c>
      <c r="AP121" s="3">
        <f ca="1">IF(AP$5="",0,SUMIFS(INDIRECT($S$2&amp;$A121&amp;":"&amp;$A121),BP!$5:$5,AP$4))</f>
        <v>0</v>
      </c>
      <c r="AQ121" s="3">
        <f ca="1">IF(AQ$5="",0,SUMIFS(INDIRECT($S$2&amp;$A121&amp;":"&amp;$A121),BP!$5:$5,AQ$4))</f>
        <v>0</v>
      </c>
      <c r="AR121" s="3">
        <f ca="1">IF(AR$5="",0,SUMIFS(INDIRECT($S$2&amp;$A121&amp;":"&amp;$A121),BP!$5:$5,AR$4))</f>
        <v>0</v>
      </c>
      <c r="AS121" s="3">
        <f ca="1">IF(AS$5="",0,SUMIFS(INDIRECT($S$2&amp;$A121&amp;":"&amp;$A121),BP!$5:$5,AS$4))</f>
        <v>0</v>
      </c>
      <c r="AT121" s="3">
        <f ca="1">IF(AT$5="",0,SUMIFS(INDIRECT($S$2&amp;$A121&amp;":"&amp;$A121),BP!$5:$5,AT$4))</f>
        <v>0</v>
      </c>
      <c r="AU121" s="3">
        <f ca="1">IF(AU$5="",0,SUMIFS(INDIRECT($S$2&amp;$A121&amp;":"&amp;$A121),BP!$5:$5,AU$4))</f>
        <v>0</v>
      </c>
      <c r="AV121" s="3">
        <f ca="1">IF(AV$5="",0,SUMIFS(INDIRECT($S$2&amp;$A121&amp;":"&amp;$A121),BP!$5:$5,AV$4))</f>
        <v>0</v>
      </c>
      <c r="AW121" s="3">
        <f ca="1">IF(AW$5="",0,SUMIFS(INDIRECT($S$2&amp;$A121&amp;":"&amp;$A121),BP!$5:$5,AW$4))</f>
        <v>0</v>
      </c>
      <c r="AX121" s="3">
        <f ca="1">IF(AX$5="",0,SUMIFS(INDIRECT($S$2&amp;$A121&amp;":"&amp;$A121),BP!$5:$5,AX$4))</f>
        <v>0</v>
      </c>
      <c r="AY121" s="3">
        <f ca="1">IF(AY$5="",0,SUMIFS(INDIRECT($S$2&amp;$A121&amp;":"&amp;$A121),BP!$5:$5,AY$4))</f>
        <v>0</v>
      </c>
      <c r="AZ121" s="3">
        <f ca="1">IF(AZ$5="",0,SUMIFS(INDIRECT($S$2&amp;$A121&amp;":"&amp;$A121),BP!$5:$5,AZ$4))</f>
        <v>0</v>
      </c>
      <c r="BA121" s="3">
        <f ca="1">IF(BA$5="",0,SUMIFS(INDIRECT($S$2&amp;$A121&amp;":"&amp;$A121),BP!$5:$5,BA$4))</f>
        <v>0</v>
      </c>
      <c r="BB121" s="3">
        <f ca="1">IF(BB$5="",0,SUMIFS(INDIRECT($S$2&amp;$A121&amp;":"&amp;$A121),BP!$5:$5,BB$4))</f>
        <v>0</v>
      </c>
      <c r="BC121" s="3">
        <f ca="1">IF(BC$5="",0,SUMIFS(INDIRECT($S$2&amp;$A121&amp;":"&amp;$A121),BP!$5:$5,BC$4))</f>
        <v>0</v>
      </c>
      <c r="BD121" s="3">
        <f ca="1">IF(BD$5="",0,SUMIFS(INDIRECT($S$2&amp;$A121&amp;":"&amp;$A121),BP!$5:$5,BD$4))</f>
        <v>0</v>
      </c>
      <c r="BE121" s="3">
        <f ca="1">IF(BE$5="",0,SUMIFS(INDIRECT($S$2&amp;$A121&amp;":"&amp;$A121),BP!$5:$5,BE$4))</f>
        <v>0</v>
      </c>
      <c r="BF121" s="3">
        <f ca="1">IF(BF$5="",0,SUMIFS(INDIRECT($S$2&amp;$A121&amp;":"&amp;$A121),BP!$5:$5,BF$4))</f>
        <v>0</v>
      </c>
      <c r="BG121" s="3">
        <f ca="1">IF(BG$5="",0,SUMIFS(INDIRECT($S$2&amp;$A121&amp;":"&amp;$A121),BP!$5:$5,BG$4))</f>
        <v>0</v>
      </c>
      <c r="BH121" s="3">
        <f ca="1">IF(BH$5="",0,SUMIFS(INDIRECT($S$2&amp;$A121&amp;":"&amp;$A121),BP!$5:$5,BH$4))</f>
        <v>0</v>
      </c>
      <c r="BI121" s="3">
        <f ca="1">IF(BI$5="",0,SUMIFS(INDIRECT($S$2&amp;$A121&amp;":"&amp;$A121),BP!$5:$5,BI$4))</f>
        <v>0</v>
      </c>
      <c r="BJ121" s="3">
        <f>IF(BJ$5="",0,SUMIFS(BP!121:121,BP!$5:$5,BJ$4))</f>
        <v>0</v>
      </c>
      <c r="BK121" s="3">
        <f>IF(BK$5="",0,SUMIFS(BP!121:121,BP!$5:$5,BK$4))</f>
        <v>0</v>
      </c>
      <c r="BL121" s="3">
        <f>IF(BL$5="",0,SUMIFS(BP!121:121,BP!$5:$5,BL$4))</f>
        <v>0</v>
      </c>
      <c r="BM121" s="3">
        <f>IF(BM$5="",0,SUMIFS(BP!121:121,BP!$5:$5,BM$4))</f>
        <v>0</v>
      </c>
      <c r="BN121" s="3">
        <f>IF(BN$5="",0,SUMIFS(BP!121:121,BP!$5:$5,BN$4))</f>
        <v>0</v>
      </c>
      <c r="BO121" s="3">
        <f>IF(BO$5="",0,SUMIFS(BP!121:121,BP!$5:$5,BO$4))</f>
        <v>0</v>
      </c>
      <c r="BP121" s="3">
        <f>IF(BP$5="",0,SUMIFS(BP!121:121,BP!$5:$5,BP$4))</f>
        <v>0</v>
      </c>
      <c r="BQ121" s="3">
        <f>IF(BQ$5="",0,SUMIFS(BP!121:121,BP!$5:$5,BQ$4))</f>
        <v>0</v>
      </c>
      <c r="BR121" s="3">
        <f>IF(BR$5="",0,SUMIFS(BP!121:121,BP!$5:$5,BR$4))</f>
        <v>0</v>
      </c>
      <c r="BS121" s="3">
        <f>IF(BS$5="",0,SUMIFS(BP!121:121,BP!$5:$5,BS$4))</f>
        <v>0</v>
      </c>
      <c r="BT121" s="3">
        <f>IF(BT$5="",0,SUMIFS(BP!121:121,BP!$5:$5,BT$4))</f>
        <v>0</v>
      </c>
      <c r="BU121" s="3">
        <f>IF(BU$5="",0,SUMIFS(BP!121:121,BP!$5:$5,BU$4))</f>
        <v>0</v>
      </c>
      <c r="BV121" s="3">
        <f>IF(BV$5="",0,SUMIFS(BP!121:121,BP!$5:$5,BV$4))</f>
        <v>0</v>
      </c>
      <c r="BW121" s="3">
        <f>IF(BW$5="",0,SUMIFS(BP!121:121,BP!$5:$5,BW$4))</f>
        <v>0</v>
      </c>
      <c r="BX121" s="3">
        <f>IF(BX$5="",0,SUMIFS(BP!121:121,BP!$5:$5,BX$4))</f>
        <v>0</v>
      </c>
      <c r="BY121" s="3">
        <f>IF(BY$5="",0,SUMIFS(BP!121:121,BP!$5:$5,BY$4))</f>
        <v>0</v>
      </c>
      <c r="BZ121" s="3">
        <f>IF(BZ$5="",0,SUMIFS(BP!121:121,BP!$5:$5,BZ$4))</f>
        <v>0</v>
      </c>
      <c r="CA121" s="3">
        <f>IF(CA$5="",0,SUMIFS(BP!121:121,BP!$5:$5,CA$4))</f>
        <v>0</v>
      </c>
      <c r="CB121" s="3">
        <f>IF(CB$5="",0,SUMIFS(BP!121:121,BP!$5:$5,CB$4))</f>
        <v>0</v>
      </c>
      <c r="CC121" s="3">
        <f>IF(CC$5="",0,SUMIFS(BP!121:121,BP!$5:$5,CC$4))</f>
        <v>0</v>
      </c>
      <c r="CD121" s="3">
        <f>IF(CD$5="",0,SUMIFS(BP!121:121,BP!$5:$5,CD$4))</f>
        <v>0</v>
      </c>
      <c r="CE121" s="3">
        <f>IF(CE$5="",0,SUMIFS(BP!121:121,BP!$5:$5,CE$4))</f>
        <v>0</v>
      </c>
      <c r="CF121" s="3">
        <f>IF(CF$5="",0,SUMIFS(BP!121:121,BP!$5:$5,CF$4))</f>
        <v>0</v>
      </c>
      <c r="CG121" s="3">
        <f>IF(CG$5="",0,SUMIFS(BP!121:121,BP!$5:$5,CG$4))</f>
        <v>0</v>
      </c>
      <c r="CH121" s="3">
        <f>IF(CH$5="",0,SUMIFS(BP!121:121,BP!$5:$5,CH$4))</f>
        <v>0</v>
      </c>
      <c r="CI121" s="3">
        <f>IF(CI$5="",0,SUMIFS(BP!121:121,BP!$5:$5,CI$4))</f>
        <v>0</v>
      </c>
      <c r="CJ121" s="3">
        <f>IF(CJ$5="",0,SUMIFS(BP!121:121,BP!$5:$5,CJ$4))</f>
        <v>0</v>
      </c>
      <c r="CK121" s="3">
        <f>IF(CK$5="",0,SUMIFS(BP!121:121,BP!$5:$5,CK$4))</f>
        <v>0</v>
      </c>
      <c r="CL121" s="3">
        <f>IF(CL$5="",0,SUMIFS(BP!121:121,BP!$5:$5,CL$4))</f>
        <v>0</v>
      </c>
      <c r="CM121" s="3">
        <f>IF(CM$5="",0,SUMIFS(BP!121:121,BP!$5:$5,CM$4))</f>
        <v>0</v>
      </c>
      <c r="CN121" s="3">
        <f>IF(CN$5="",0,SUMIFS(BP!121:121,BP!$5:$5,CN$4))</f>
        <v>0</v>
      </c>
      <c r="CO121" s="3">
        <f>IF(CO$5="",0,SUMIFS(BP!121:121,BP!$5:$5,CO$4))</f>
        <v>0</v>
      </c>
      <c r="CP121" s="3">
        <f>IF(CP$5="",0,SUMIFS(BP!121:121,BP!$5:$5,CP$4))</f>
        <v>0</v>
      </c>
      <c r="CQ121" s="3">
        <f>IF(CQ$5="",0,SUMIFS(BP!121:121,BP!$5:$5,CQ$4))</f>
        <v>0</v>
      </c>
      <c r="CR121" s="3">
        <f>IF(CR$5="",0,SUMIFS(BP!121:121,BP!$5:$5,CR$4))</f>
        <v>0</v>
      </c>
      <c r="CS121" s="3">
        <f>IF(CS$5="",0,SUMIFS(BP!121:121,BP!$5:$5,CS$4))</f>
        <v>0</v>
      </c>
      <c r="CT121" s="3">
        <f>IF(CT$5="",0,SUMIFS(BP!121:121,BP!$5:$5,CT$4))</f>
        <v>0</v>
      </c>
    </row>
    <row r="122" spans="1:98" s="2" customFormat="1" ht="10.199999999999999" x14ac:dyDescent="0.2">
      <c r="A122" s="11">
        <f>ROW()</f>
        <v>122</v>
      </c>
      <c r="E122" s="15"/>
      <c r="W122" s="5"/>
      <c r="Z122" s="3">
        <f ca="1">IF(Z$5="",0,SUMIFS(INDIRECT($S$2&amp;$A122&amp;":"&amp;$A122),BP!$5:$5,Z$4))</f>
        <v>0</v>
      </c>
      <c r="AA122" s="3">
        <f ca="1">IF(AA$5="",0,SUMIFS(INDIRECT($S$2&amp;$A122&amp;":"&amp;$A122),BP!$5:$5,AA$4))</f>
        <v>0</v>
      </c>
      <c r="AB122" s="3">
        <f ca="1">IF(AB$5="",0,SUMIFS(INDIRECT($S$2&amp;$A122&amp;":"&amp;$A122),BP!$5:$5,AB$4))</f>
        <v>0</v>
      </c>
      <c r="AC122" s="3">
        <f ca="1">IF(AC$5="",0,SUMIFS(INDIRECT($S$2&amp;$A122&amp;":"&amp;$A122),BP!$5:$5,AC$4))</f>
        <v>0</v>
      </c>
      <c r="AD122" s="3">
        <f ca="1">IF(AD$5="",0,SUMIFS(INDIRECT($S$2&amp;$A122&amp;":"&amp;$A122),BP!$5:$5,AD$4))</f>
        <v>0</v>
      </c>
      <c r="AE122" s="3">
        <f ca="1">IF(AE$5="",0,SUMIFS(INDIRECT($S$2&amp;$A122&amp;":"&amp;$A122),BP!$5:$5,AE$4))</f>
        <v>0</v>
      </c>
      <c r="AF122" s="3">
        <f ca="1">IF(AF$5="",0,SUMIFS(INDIRECT($S$2&amp;$A122&amp;":"&amp;$A122),BP!$5:$5,AF$4))</f>
        <v>0</v>
      </c>
      <c r="AG122" s="3">
        <f ca="1">IF(AG$5="",0,SUMIFS(INDIRECT($S$2&amp;$A122&amp;":"&amp;$A122),BP!$5:$5,AG$4))</f>
        <v>0</v>
      </c>
      <c r="AH122" s="3">
        <f ca="1">IF(AH$5="",0,SUMIFS(INDIRECT($S$2&amp;$A122&amp;":"&amp;$A122),BP!$5:$5,AH$4))</f>
        <v>0</v>
      </c>
      <c r="AI122" s="3">
        <f ca="1">IF(AI$5="",0,SUMIFS(INDIRECT($S$2&amp;$A122&amp;":"&amp;$A122),BP!$5:$5,AI$4))</f>
        <v>0</v>
      </c>
      <c r="AJ122" s="3">
        <f ca="1">IF(AJ$5="",0,SUMIFS(INDIRECT($S$2&amp;$A122&amp;":"&amp;$A122),BP!$5:$5,AJ$4))</f>
        <v>0</v>
      </c>
      <c r="AK122" s="3">
        <f ca="1">IF(AK$5="",0,SUMIFS(INDIRECT($S$2&amp;$A122&amp;":"&amp;$A122),BP!$5:$5,AK$4))</f>
        <v>0</v>
      </c>
      <c r="AL122" s="3">
        <f ca="1">IF(AL$5="",0,SUMIFS(INDIRECT($S$2&amp;$A122&amp;":"&amp;$A122),BP!$5:$5,AL$4))</f>
        <v>0</v>
      </c>
      <c r="AM122" s="3">
        <f ca="1">IF(AM$5="",0,SUMIFS(INDIRECT($S$2&amp;$A122&amp;":"&amp;$A122),BP!$5:$5,AM$4))</f>
        <v>0</v>
      </c>
      <c r="AN122" s="3">
        <f ca="1">IF(AN$5="",0,SUMIFS(INDIRECT($S$2&amp;$A122&amp;":"&amp;$A122),BP!$5:$5,AN$4))</f>
        <v>0</v>
      </c>
      <c r="AO122" s="3">
        <f ca="1">IF(AO$5="",0,SUMIFS(INDIRECT($S$2&amp;$A122&amp;":"&amp;$A122),BP!$5:$5,AO$4))</f>
        <v>0</v>
      </c>
      <c r="AP122" s="3">
        <f ca="1">IF(AP$5="",0,SUMIFS(INDIRECT($S$2&amp;$A122&amp;":"&amp;$A122),BP!$5:$5,AP$4))</f>
        <v>0</v>
      </c>
      <c r="AQ122" s="3">
        <f ca="1">IF(AQ$5="",0,SUMIFS(INDIRECT($S$2&amp;$A122&amp;":"&amp;$A122),BP!$5:$5,AQ$4))</f>
        <v>0</v>
      </c>
      <c r="AR122" s="3">
        <f ca="1">IF(AR$5="",0,SUMIFS(INDIRECT($S$2&amp;$A122&amp;":"&amp;$A122),BP!$5:$5,AR$4))</f>
        <v>0</v>
      </c>
      <c r="AS122" s="3">
        <f ca="1">IF(AS$5="",0,SUMIFS(INDIRECT($S$2&amp;$A122&amp;":"&amp;$A122),BP!$5:$5,AS$4))</f>
        <v>0</v>
      </c>
      <c r="AT122" s="3">
        <f ca="1">IF(AT$5="",0,SUMIFS(INDIRECT($S$2&amp;$A122&amp;":"&amp;$A122),BP!$5:$5,AT$4))</f>
        <v>0</v>
      </c>
      <c r="AU122" s="3">
        <f ca="1">IF(AU$5="",0,SUMIFS(INDIRECT($S$2&amp;$A122&amp;":"&amp;$A122),BP!$5:$5,AU$4))</f>
        <v>0</v>
      </c>
      <c r="AV122" s="3">
        <f ca="1">IF(AV$5="",0,SUMIFS(INDIRECT($S$2&amp;$A122&amp;":"&amp;$A122),BP!$5:$5,AV$4))</f>
        <v>0</v>
      </c>
      <c r="AW122" s="3">
        <f ca="1">IF(AW$5="",0,SUMIFS(INDIRECT($S$2&amp;$A122&amp;":"&amp;$A122),BP!$5:$5,AW$4))</f>
        <v>0</v>
      </c>
      <c r="AX122" s="3">
        <f ca="1">IF(AX$5="",0,SUMIFS(INDIRECT($S$2&amp;$A122&amp;":"&amp;$A122),BP!$5:$5,AX$4))</f>
        <v>0</v>
      </c>
      <c r="AY122" s="3">
        <f ca="1">IF(AY$5="",0,SUMIFS(INDIRECT($S$2&amp;$A122&amp;":"&amp;$A122),BP!$5:$5,AY$4))</f>
        <v>0</v>
      </c>
      <c r="AZ122" s="3">
        <f ca="1">IF(AZ$5="",0,SUMIFS(INDIRECT($S$2&amp;$A122&amp;":"&amp;$A122),BP!$5:$5,AZ$4))</f>
        <v>0</v>
      </c>
      <c r="BA122" s="3">
        <f ca="1">IF(BA$5="",0,SUMIFS(INDIRECT($S$2&amp;$A122&amp;":"&amp;$A122),BP!$5:$5,BA$4))</f>
        <v>0</v>
      </c>
      <c r="BB122" s="3">
        <f ca="1">IF(BB$5="",0,SUMIFS(INDIRECT($S$2&amp;$A122&amp;":"&amp;$A122),BP!$5:$5,BB$4))</f>
        <v>0</v>
      </c>
      <c r="BC122" s="3">
        <f ca="1">IF(BC$5="",0,SUMIFS(INDIRECT($S$2&amp;$A122&amp;":"&amp;$A122),BP!$5:$5,BC$4))</f>
        <v>0</v>
      </c>
      <c r="BD122" s="3">
        <f ca="1">IF(BD$5="",0,SUMIFS(INDIRECT($S$2&amp;$A122&amp;":"&amp;$A122),BP!$5:$5,BD$4))</f>
        <v>0</v>
      </c>
      <c r="BE122" s="3">
        <f ca="1">IF(BE$5="",0,SUMIFS(INDIRECT($S$2&amp;$A122&amp;":"&amp;$A122),BP!$5:$5,BE$4))</f>
        <v>0</v>
      </c>
      <c r="BF122" s="3">
        <f ca="1">IF(BF$5="",0,SUMIFS(INDIRECT($S$2&amp;$A122&amp;":"&amp;$A122),BP!$5:$5,BF$4))</f>
        <v>0</v>
      </c>
      <c r="BG122" s="3">
        <f ca="1">IF(BG$5="",0,SUMIFS(INDIRECT($S$2&amp;$A122&amp;":"&amp;$A122),BP!$5:$5,BG$4))</f>
        <v>0</v>
      </c>
      <c r="BH122" s="3">
        <f ca="1">IF(BH$5="",0,SUMIFS(INDIRECT($S$2&amp;$A122&amp;":"&amp;$A122),BP!$5:$5,BH$4))</f>
        <v>0</v>
      </c>
      <c r="BI122" s="3">
        <f ca="1">IF(BI$5="",0,SUMIFS(INDIRECT($S$2&amp;$A122&amp;":"&amp;$A122),BP!$5:$5,BI$4))</f>
        <v>0</v>
      </c>
      <c r="BJ122" s="3">
        <f>IF(BJ$5="",0,SUMIFS(BP!122:122,BP!$5:$5,BJ$4))</f>
        <v>0</v>
      </c>
      <c r="BK122" s="3">
        <f>IF(BK$5="",0,SUMIFS(BP!122:122,BP!$5:$5,BK$4))</f>
        <v>0</v>
      </c>
      <c r="BL122" s="3">
        <f>IF(BL$5="",0,SUMIFS(BP!122:122,BP!$5:$5,BL$4))</f>
        <v>0</v>
      </c>
      <c r="BM122" s="3">
        <f>IF(BM$5="",0,SUMIFS(BP!122:122,BP!$5:$5,BM$4))</f>
        <v>0</v>
      </c>
      <c r="BN122" s="3">
        <f>IF(BN$5="",0,SUMIFS(BP!122:122,BP!$5:$5,BN$4))</f>
        <v>0</v>
      </c>
      <c r="BO122" s="3">
        <f>IF(BO$5="",0,SUMIFS(BP!122:122,BP!$5:$5,BO$4))</f>
        <v>0</v>
      </c>
      <c r="BP122" s="3">
        <f>IF(BP$5="",0,SUMIFS(BP!122:122,BP!$5:$5,BP$4))</f>
        <v>0</v>
      </c>
      <c r="BQ122" s="3">
        <f>IF(BQ$5="",0,SUMIFS(BP!122:122,BP!$5:$5,BQ$4))</f>
        <v>0</v>
      </c>
      <c r="BR122" s="3">
        <f>IF(BR$5="",0,SUMIFS(BP!122:122,BP!$5:$5,BR$4))</f>
        <v>0</v>
      </c>
      <c r="BS122" s="3">
        <f>IF(BS$5="",0,SUMIFS(BP!122:122,BP!$5:$5,BS$4))</f>
        <v>15</v>
      </c>
      <c r="BT122" s="3">
        <f>IF(BT$5="",0,SUMIFS(BP!122:122,BP!$5:$5,BT$4))</f>
        <v>0</v>
      </c>
      <c r="BU122" s="3">
        <f>IF(BU$5="",0,SUMIFS(BP!122:122,BP!$5:$5,BU$4))</f>
        <v>0</v>
      </c>
      <c r="BV122" s="3">
        <f>IF(BV$5="",0,SUMIFS(BP!122:122,BP!$5:$5,BV$4))</f>
        <v>0</v>
      </c>
      <c r="BW122" s="3">
        <f>IF(BW$5="",0,SUMIFS(BP!122:122,BP!$5:$5,BW$4))</f>
        <v>0</v>
      </c>
      <c r="BX122" s="3">
        <f>IF(BX$5="",0,SUMIFS(BP!122:122,BP!$5:$5,BX$4))</f>
        <v>0</v>
      </c>
      <c r="BY122" s="3">
        <f>IF(BY$5="",0,SUMIFS(BP!122:122,BP!$5:$5,BY$4))</f>
        <v>0</v>
      </c>
      <c r="BZ122" s="3">
        <f>IF(BZ$5="",0,SUMIFS(BP!122:122,BP!$5:$5,BZ$4))</f>
        <v>0</v>
      </c>
      <c r="CA122" s="3">
        <f>IF(CA$5="",0,SUMIFS(BP!122:122,BP!$5:$5,CA$4))</f>
        <v>0</v>
      </c>
      <c r="CB122" s="3">
        <f>IF(CB$5="",0,SUMIFS(BP!122:122,BP!$5:$5,CB$4))</f>
        <v>0</v>
      </c>
      <c r="CC122" s="3">
        <f>IF(CC$5="",0,SUMIFS(BP!122:122,BP!$5:$5,CC$4))</f>
        <v>0</v>
      </c>
      <c r="CD122" s="3">
        <f>IF(CD$5="",0,SUMIFS(BP!122:122,BP!$5:$5,CD$4))</f>
        <v>0</v>
      </c>
      <c r="CE122" s="3">
        <f>IF(CE$5="",0,SUMIFS(BP!122:122,BP!$5:$5,CE$4))</f>
        <v>0</v>
      </c>
      <c r="CF122" s="3">
        <f>IF(CF$5="",0,SUMIFS(BP!122:122,BP!$5:$5,CF$4))</f>
        <v>0</v>
      </c>
      <c r="CG122" s="3">
        <f>IF(CG$5="",0,SUMIFS(BP!122:122,BP!$5:$5,CG$4))</f>
        <v>0</v>
      </c>
      <c r="CH122" s="3">
        <f>IF(CH$5="",0,SUMIFS(BP!122:122,BP!$5:$5,CH$4))</f>
        <v>0</v>
      </c>
      <c r="CI122" s="3">
        <f>IF(CI$5="",0,SUMIFS(BP!122:122,BP!$5:$5,CI$4))</f>
        <v>0</v>
      </c>
      <c r="CJ122" s="3">
        <f>IF(CJ$5="",0,SUMIFS(BP!122:122,BP!$5:$5,CJ$4))</f>
        <v>0</v>
      </c>
      <c r="CK122" s="3">
        <f>IF(CK$5="",0,SUMIFS(BP!122:122,BP!$5:$5,CK$4))</f>
        <v>0</v>
      </c>
      <c r="CL122" s="3">
        <f>IF(CL$5="",0,SUMIFS(BP!122:122,BP!$5:$5,CL$4))</f>
        <v>0</v>
      </c>
      <c r="CM122" s="3">
        <f>IF(CM$5="",0,SUMIFS(BP!122:122,BP!$5:$5,CM$4))</f>
        <v>0</v>
      </c>
      <c r="CN122" s="3">
        <f>IF(CN$5="",0,SUMIFS(BP!122:122,BP!$5:$5,CN$4))</f>
        <v>0</v>
      </c>
      <c r="CO122" s="3">
        <f>IF(CO$5="",0,SUMIFS(BP!122:122,BP!$5:$5,CO$4))</f>
        <v>0</v>
      </c>
      <c r="CP122" s="3">
        <f>IF(CP$5="",0,SUMIFS(BP!122:122,BP!$5:$5,CP$4))</f>
        <v>0</v>
      </c>
      <c r="CQ122" s="3">
        <f>IF(CQ$5="",0,SUMIFS(BP!122:122,BP!$5:$5,CQ$4))</f>
        <v>0</v>
      </c>
      <c r="CR122" s="3">
        <f>IF(CR$5="",0,SUMIFS(BP!122:122,BP!$5:$5,CR$4))</f>
        <v>0</v>
      </c>
      <c r="CS122" s="3">
        <f>IF(CS$5="",0,SUMIFS(BP!122:122,BP!$5:$5,CS$4))</f>
        <v>0</v>
      </c>
      <c r="CT122" s="3">
        <f>IF(CT$5="",0,SUMIFS(BP!122:122,BP!$5:$5,CT$4))</f>
        <v>0</v>
      </c>
    </row>
    <row r="123" spans="1:98" s="2" customFormat="1" ht="10.199999999999999" x14ac:dyDescent="0.2">
      <c r="A123" s="11">
        <f>ROW()</f>
        <v>123</v>
      </c>
      <c r="E123" s="15"/>
      <c r="W123" s="5"/>
      <c r="Z123" s="3">
        <f ca="1">IF(Z$5="",0,SUMIFS(INDIRECT($S$2&amp;$A123&amp;":"&amp;$A123),BP!$5:$5,Z$4))</f>
        <v>0</v>
      </c>
      <c r="AA123" s="3">
        <f ca="1">IF(AA$5="",0,SUMIFS(INDIRECT($S$2&amp;$A123&amp;":"&amp;$A123),BP!$5:$5,AA$4))</f>
        <v>0</v>
      </c>
      <c r="AB123" s="3">
        <f ca="1">IF(AB$5="",0,SUMIFS(INDIRECT($S$2&amp;$A123&amp;":"&amp;$A123),BP!$5:$5,AB$4))</f>
        <v>0</v>
      </c>
      <c r="AC123" s="3">
        <f ca="1">IF(AC$5="",0,SUMIFS(INDIRECT($S$2&amp;$A123&amp;":"&amp;$A123),BP!$5:$5,AC$4))</f>
        <v>0</v>
      </c>
      <c r="AD123" s="3">
        <f ca="1">IF(AD$5="",0,SUMIFS(INDIRECT($S$2&amp;$A123&amp;":"&amp;$A123),BP!$5:$5,AD$4))</f>
        <v>0</v>
      </c>
      <c r="AE123" s="3">
        <f ca="1">IF(AE$5="",0,SUMIFS(INDIRECT($S$2&amp;$A123&amp;":"&amp;$A123),BP!$5:$5,AE$4))</f>
        <v>0</v>
      </c>
      <c r="AF123" s="3">
        <f ca="1">IF(AF$5="",0,SUMIFS(INDIRECT($S$2&amp;$A123&amp;":"&amp;$A123),BP!$5:$5,AF$4))</f>
        <v>0</v>
      </c>
      <c r="AG123" s="3">
        <f ca="1">IF(AG$5="",0,SUMIFS(INDIRECT($S$2&amp;$A123&amp;":"&amp;$A123),BP!$5:$5,AG$4))</f>
        <v>0</v>
      </c>
      <c r="AH123" s="3">
        <f ca="1">IF(AH$5="",0,SUMIFS(INDIRECT($S$2&amp;$A123&amp;":"&amp;$A123),BP!$5:$5,AH$4))</f>
        <v>0</v>
      </c>
      <c r="AI123" s="3">
        <f ca="1">IF(AI$5="",0,SUMIFS(INDIRECT($S$2&amp;$A123&amp;":"&amp;$A123),BP!$5:$5,AI$4))</f>
        <v>0</v>
      </c>
      <c r="AJ123" s="3">
        <f ca="1">IF(AJ$5="",0,SUMIFS(INDIRECT($S$2&amp;$A123&amp;":"&amp;$A123),BP!$5:$5,AJ$4))</f>
        <v>0</v>
      </c>
      <c r="AK123" s="3">
        <f ca="1">IF(AK$5="",0,SUMIFS(INDIRECT($S$2&amp;$A123&amp;":"&amp;$A123),BP!$5:$5,AK$4))</f>
        <v>0</v>
      </c>
      <c r="AL123" s="3">
        <f ca="1">IF(AL$5="",0,SUMIFS(INDIRECT($S$2&amp;$A123&amp;":"&amp;$A123),BP!$5:$5,AL$4))</f>
        <v>0</v>
      </c>
      <c r="AM123" s="3">
        <f ca="1">IF(AM$5="",0,SUMIFS(INDIRECT($S$2&amp;$A123&amp;":"&amp;$A123),BP!$5:$5,AM$4))</f>
        <v>0</v>
      </c>
      <c r="AN123" s="3">
        <f ca="1">IF(AN$5="",0,SUMIFS(INDIRECT($S$2&amp;$A123&amp;":"&amp;$A123),BP!$5:$5,AN$4))</f>
        <v>0</v>
      </c>
      <c r="AO123" s="3">
        <f ca="1">IF(AO$5="",0,SUMIFS(INDIRECT($S$2&amp;$A123&amp;":"&amp;$A123),BP!$5:$5,AO$4))</f>
        <v>0</v>
      </c>
      <c r="AP123" s="3">
        <f ca="1">IF(AP$5="",0,SUMIFS(INDIRECT($S$2&amp;$A123&amp;":"&amp;$A123),BP!$5:$5,AP$4))</f>
        <v>0</v>
      </c>
      <c r="AQ123" s="3">
        <f ca="1">IF(AQ$5="",0,SUMIFS(INDIRECT($S$2&amp;$A123&amp;":"&amp;$A123),BP!$5:$5,AQ$4))</f>
        <v>0</v>
      </c>
      <c r="AR123" s="3">
        <f ca="1">IF(AR$5="",0,SUMIFS(INDIRECT($S$2&amp;$A123&amp;":"&amp;$A123),BP!$5:$5,AR$4))</f>
        <v>0</v>
      </c>
      <c r="AS123" s="3">
        <f ca="1">IF(AS$5="",0,SUMIFS(INDIRECT($S$2&amp;$A123&amp;":"&amp;$A123),BP!$5:$5,AS$4))</f>
        <v>0</v>
      </c>
      <c r="AT123" s="3">
        <f ca="1">IF(AT$5="",0,SUMIFS(INDIRECT($S$2&amp;$A123&amp;":"&amp;$A123),BP!$5:$5,AT$4))</f>
        <v>0</v>
      </c>
      <c r="AU123" s="3">
        <f ca="1">IF(AU$5="",0,SUMIFS(INDIRECT($S$2&amp;$A123&amp;":"&amp;$A123),BP!$5:$5,AU$4))</f>
        <v>0</v>
      </c>
      <c r="AV123" s="3">
        <f ca="1">IF(AV$5="",0,SUMIFS(INDIRECT($S$2&amp;$A123&amp;":"&amp;$A123),BP!$5:$5,AV$4))</f>
        <v>0</v>
      </c>
      <c r="AW123" s="3">
        <f ca="1">IF(AW$5="",0,SUMIFS(INDIRECT($S$2&amp;$A123&amp;":"&amp;$A123),BP!$5:$5,AW$4))</f>
        <v>0</v>
      </c>
      <c r="AX123" s="3">
        <f ca="1">IF(AX$5="",0,SUMIFS(INDIRECT($S$2&amp;$A123&amp;":"&amp;$A123),BP!$5:$5,AX$4))</f>
        <v>0</v>
      </c>
      <c r="AY123" s="3">
        <f ca="1">IF(AY$5="",0,SUMIFS(INDIRECT($S$2&amp;$A123&amp;":"&amp;$A123),BP!$5:$5,AY$4))</f>
        <v>0</v>
      </c>
      <c r="AZ123" s="3">
        <f ca="1">IF(AZ$5="",0,SUMIFS(INDIRECT($S$2&amp;$A123&amp;":"&amp;$A123),BP!$5:$5,AZ$4))</f>
        <v>0</v>
      </c>
      <c r="BA123" s="3">
        <f ca="1">IF(BA$5="",0,SUMIFS(INDIRECT($S$2&amp;$A123&amp;":"&amp;$A123),BP!$5:$5,BA$4))</f>
        <v>0</v>
      </c>
      <c r="BB123" s="3">
        <f ca="1">IF(BB$5="",0,SUMIFS(INDIRECT($S$2&amp;$A123&amp;":"&amp;$A123),BP!$5:$5,BB$4))</f>
        <v>0</v>
      </c>
      <c r="BC123" s="3">
        <f ca="1">IF(BC$5="",0,SUMIFS(INDIRECT($S$2&amp;$A123&amp;":"&amp;$A123),BP!$5:$5,BC$4))</f>
        <v>0</v>
      </c>
      <c r="BD123" s="3">
        <f ca="1">IF(BD$5="",0,SUMIFS(INDIRECT($S$2&amp;$A123&amp;":"&amp;$A123),BP!$5:$5,BD$4))</f>
        <v>0</v>
      </c>
      <c r="BE123" s="3">
        <f ca="1">IF(BE$5="",0,SUMIFS(INDIRECT($S$2&amp;$A123&amp;":"&amp;$A123),BP!$5:$5,BE$4))</f>
        <v>0</v>
      </c>
      <c r="BF123" s="3">
        <f ca="1">IF(BF$5="",0,SUMIFS(INDIRECT($S$2&amp;$A123&amp;":"&amp;$A123),BP!$5:$5,BF$4))</f>
        <v>0</v>
      </c>
      <c r="BG123" s="3">
        <f ca="1">IF(BG$5="",0,SUMIFS(INDIRECT($S$2&amp;$A123&amp;":"&amp;$A123),BP!$5:$5,BG$4))</f>
        <v>0</v>
      </c>
      <c r="BH123" s="3">
        <f ca="1">IF(BH$5="",0,SUMIFS(INDIRECT($S$2&amp;$A123&amp;":"&amp;$A123),BP!$5:$5,BH$4))</f>
        <v>0</v>
      </c>
      <c r="BI123" s="3">
        <f ca="1">IF(BI$5="",0,SUMIFS(INDIRECT($S$2&amp;$A123&amp;":"&amp;$A123),BP!$5:$5,BI$4))</f>
        <v>0</v>
      </c>
      <c r="BJ123" s="3">
        <f>IF(BJ$5="",0,SUMIFS(BP!123:123,BP!$5:$5,BJ$4))</f>
        <v>0</v>
      </c>
      <c r="BK123" s="3">
        <f>IF(BK$5="",0,SUMIFS(BP!123:123,BP!$5:$5,BK$4))</f>
        <v>0</v>
      </c>
      <c r="BL123" s="3">
        <f>IF(BL$5="",0,SUMIFS(BP!123:123,BP!$5:$5,BL$4))</f>
        <v>0</v>
      </c>
      <c r="BM123" s="3">
        <f>IF(BM$5="",0,SUMIFS(BP!123:123,BP!$5:$5,BM$4))</f>
        <v>0</v>
      </c>
      <c r="BN123" s="3">
        <f>IF(BN$5="",0,SUMIFS(BP!123:123,BP!$5:$5,BN$4))</f>
        <v>0</v>
      </c>
      <c r="BO123" s="3">
        <f>IF(BO$5="",0,SUMIFS(BP!123:123,BP!$5:$5,BO$4))</f>
        <v>0</v>
      </c>
      <c r="BP123" s="3">
        <f>IF(BP$5="",0,SUMIFS(BP!123:123,BP!$5:$5,BP$4))</f>
        <v>0</v>
      </c>
      <c r="BQ123" s="3">
        <f>IF(BQ$5="",0,SUMIFS(BP!123:123,BP!$5:$5,BQ$4))</f>
        <v>0</v>
      </c>
      <c r="BR123" s="3">
        <f>IF(BR$5="",0,SUMIFS(BP!123:123,BP!$5:$5,BR$4))</f>
        <v>0</v>
      </c>
      <c r="BS123" s="3">
        <f>IF(BS$5="",0,SUMIFS(BP!123:123,BP!$5:$5,BS$4))</f>
        <v>0</v>
      </c>
      <c r="BT123" s="3">
        <f>IF(BT$5="",0,SUMIFS(BP!123:123,BP!$5:$5,BT$4))</f>
        <v>0</v>
      </c>
      <c r="BU123" s="3">
        <f>IF(BU$5="",0,SUMIFS(BP!123:123,BP!$5:$5,BU$4))</f>
        <v>0</v>
      </c>
      <c r="BV123" s="3">
        <f>IF(BV$5="",0,SUMIFS(BP!123:123,BP!$5:$5,BV$4))</f>
        <v>0</v>
      </c>
      <c r="BW123" s="3">
        <f>IF(BW$5="",0,SUMIFS(BP!123:123,BP!$5:$5,BW$4))</f>
        <v>0</v>
      </c>
      <c r="BX123" s="3">
        <f>IF(BX$5="",0,SUMIFS(BP!123:123,BP!$5:$5,BX$4))</f>
        <v>0</v>
      </c>
      <c r="BY123" s="3">
        <f>IF(BY$5="",0,SUMIFS(BP!123:123,BP!$5:$5,BY$4))</f>
        <v>0</v>
      </c>
      <c r="BZ123" s="3">
        <f>IF(BZ$5="",0,SUMIFS(BP!123:123,BP!$5:$5,BZ$4))</f>
        <v>0</v>
      </c>
      <c r="CA123" s="3">
        <f>IF(CA$5="",0,SUMIFS(BP!123:123,BP!$5:$5,CA$4))</f>
        <v>0</v>
      </c>
      <c r="CB123" s="3">
        <f>IF(CB$5="",0,SUMIFS(BP!123:123,BP!$5:$5,CB$4))</f>
        <v>0</v>
      </c>
      <c r="CC123" s="3">
        <f>IF(CC$5="",0,SUMIFS(BP!123:123,BP!$5:$5,CC$4))</f>
        <v>0</v>
      </c>
      <c r="CD123" s="3">
        <f>IF(CD$5="",0,SUMIFS(BP!123:123,BP!$5:$5,CD$4))</f>
        <v>0</v>
      </c>
      <c r="CE123" s="3">
        <f>IF(CE$5="",0,SUMIFS(BP!123:123,BP!$5:$5,CE$4))</f>
        <v>0</v>
      </c>
      <c r="CF123" s="3">
        <f>IF(CF$5="",0,SUMIFS(BP!123:123,BP!$5:$5,CF$4))</f>
        <v>0</v>
      </c>
      <c r="CG123" s="3">
        <f>IF(CG$5="",0,SUMIFS(BP!123:123,BP!$5:$5,CG$4))</f>
        <v>0</v>
      </c>
      <c r="CH123" s="3">
        <f>IF(CH$5="",0,SUMIFS(BP!123:123,BP!$5:$5,CH$4))</f>
        <v>0</v>
      </c>
      <c r="CI123" s="3">
        <f>IF(CI$5="",0,SUMIFS(BP!123:123,BP!$5:$5,CI$4))</f>
        <v>0</v>
      </c>
      <c r="CJ123" s="3">
        <f>IF(CJ$5="",0,SUMIFS(BP!123:123,BP!$5:$5,CJ$4))</f>
        <v>0</v>
      </c>
      <c r="CK123" s="3">
        <f>IF(CK$5="",0,SUMIFS(BP!123:123,BP!$5:$5,CK$4))</f>
        <v>0</v>
      </c>
      <c r="CL123" s="3">
        <f>IF(CL$5="",0,SUMIFS(BP!123:123,BP!$5:$5,CL$4))</f>
        <v>0</v>
      </c>
      <c r="CM123" s="3">
        <f>IF(CM$5="",0,SUMIFS(BP!123:123,BP!$5:$5,CM$4))</f>
        <v>0</v>
      </c>
      <c r="CN123" s="3">
        <f>IF(CN$5="",0,SUMIFS(BP!123:123,BP!$5:$5,CN$4))</f>
        <v>0</v>
      </c>
      <c r="CO123" s="3">
        <f>IF(CO$5="",0,SUMIFS(BP!123:123,BP!$5:$5,CO$4))</f>
        <v>0</v>
      </c>
      <c r="CP123" s="3">
        <f>IF(CP$5="",0,SUMIFS(BP!123:123,BP!$5:$5,CP$4))</f>
        <v>0</v>
      </c>
      <c r="CQ123" s="3">
        <f>IF(CQ$5="",0,SUMIFS(BP!123:123,BP!$5:$5,CQ$4))</f>
        <v>0</v>
      </c>
      <c r="CR123" s="3">
        <f>IF(CR$5="",0,SUMIFS(BP!123:123,BP!$5:$5,CR$4))</f>
        <v>0</v>
      </c>
      <c r="CS123" s="3">
        <f>IF(CS$5="",0,SUMIFS(BP!123:123,BP!$5:$5,CS$4))</f>
        <v>0</v>
      </c>
      <c r="CT123" s="3">
        <f>IF(CT$5="",0,SUMIFS(BP!123:123,BP!$5:$5,CT$4))</f>
        <v>0</v>
      </c>
    </row>
    <row r="124" spans="1:98" s="2" customFormat="1" ht="10.199999999999999" x14ac:dyDescent="0.2">
      <c r="A124" s="11">
        <f>ROW()</f>
        <v>124</v>
      </c>
      <c r="E124" s="15"/>
      <c r="W124" s="5"/>
      <c r="Z124" s="3">
        <f ca="1">IF(Z$5="",0,SUMIFS(INDIRECT($S$2&amp;$A124&amp;":"&amp;$A124),BP!$5:$5,Z$4))</f>
        <v>0</v>
      </c>
      <c r="AA124" s="3">
        <f ca="1">IF(AA$5="",0,SUMIFS(INDIRECT($S$2&amp;$A124&amp;":"&amp;$A124),BP!$5:$5,AA$4))</f>
        <v>0</v>
      </c>
      <c r="AB124" s="3">
        <f ca="1">IF(AB$5="",0,SUMIFS(INDIRECT($S$2&amp;$A124&amp;":"&amp;$A124),BP!$5:$5,AB$4))</f>
        <v>0</v>
      </c>
      <c r="AC124" s="3">
        <f ca="1">IF(AC$5="",0,SUMIFS(INDIRECT($S$2&amp;$A124&amp;":"&amp;$A124),BP!$5:$5,AC$4))</f>
        <v>0</v>
      </c>
      <c r="AD124" s="3">
        <f ca="1">IF(AD$5="",0,SUMIFS(INDIRECT($S$2&amp;$A124&amp;":"&amp;$A124),BP!$5:$5,AD$4))</f>
        <v>0</v>
      </c>
      <c r="AE124" s="3">
        <f ca="1">IF(AE$5="",0,SUMIFS(INDIRECT($S$2&amp;$A124&amp;":"&amp;$A124),BP!$5:$5,AE$4))</f>
        <v>0</v>
      </c>
      <c r="AF124" s="3">
        <f ca="1">IF(AF$5="",0,SUMIFS(INDIRECT($S$2&amp;$A124&amp;":"&amp;$A124),BP!$5:$5,AF$4))</f>
        <v>0</v>
      </c>
      <c r="AG124" s="3">
        <f ca="1">IF(AG$5="",0,SUMIFS(INDIRECT($S$2&amp;$A124&amp;":"&amp;$A124),BP!$5:$5,AG$4))</f>
        <v>0</v>
      </c>
      <c r="AH124" s="3">
        <f ca="1">IF(AH$5="",0,SUMIFS(INDIRECT($S$2&amp;$A124&amp;":"&amp;$A124),BP!$5:$5,AH$4))</f>
        <v>0</v>
      </c>
      <c r="AI124" s="3">
        <f ca="1">IF(AI$5="",0,SUMIFS(INDIRECT($S$2&amp;$A124&amp;":"&amp;$A124),BP!$5:$5,AI$4))</f>
        <v>0</v>
      </c>
      <c r="AJ124" s="3">
        <f ca="1">IF(AJ$5="",0,SUMIFS(INDIRECT($S$2&amp;$A124&amp;":"&amp;$A124),BP!$5:$5,AJ$4))</f>
        <v>0</v>
      </c>
      <c r="AK124" s="3">
        <f ca="1">IF(AK$5="",0,SUMIFS(INDIRECT($S$2&amp;$A124&amp;":"&amp;$A124),BP!$5:$5,AK$4))</f>
        <v>0</v>
      </c>
      <c r="AL124" s="3">
        <f ca="1">IF(AL$5="",0,SUMIFS(INDIRECT($S$2&amp;$A124&amp;":"&amp;$A124),BP!$5:$5,AL$4))</f>
        <v>0</v>
      </c>
      <c r="AM124" s="3">
        <f ca="1">IF(AM$5="",0,SUMIFS(INDIRECT($S$2&amp;$A124&amp;":"&amp;$A124),BP!$5:$5,AM$4))</f>
        <v>0</v>
      </c>
      <c r="AN124" s="3">
        <f ca="1">IF(AN$5="",0,SUMIFS(INDIRECT($S$2&amp;$A124&amp;":"&amp;$A124),BP!$5:$5,AN$4))</f>
        <v>0</v>
      </c>
      <c r="AO124" s="3">
        <f ca="1">IF(AO$5="",0,SUMIFS(INDIRECT($S$2&amp;$A124&amp;":"&amp;$A124),BP!$5:$5,AO$4))</f>
        <v>0</v>
      </c>
      <c r="AP124" s="3">
        <f ca="1">IF(AP$5="",0,SUMIFS(INDIRECT($S$2&amp;$A124&amp;":"&amp;$A124),BP!$5:$5,AP$4))</f>
        <v>0</v>
      </c>
      <c r="AQ124" s="3">
        <f ca="1">IF(AQ$5="",0,SUMIFS(INDIRECT($S$2&amp;$A124&amp;":"&amp;$A124),BP!$5:$5,AQ$4))</f>
        <v>0</v>
      </c>
      <c r="AR124" s="3">
        <f ca="1">IF(AR$5="",0,SUMIFS(INDIRECT($S$2&amp;$A124&amp;":"&amp;$A124),BP!$5:$5,AR$4))</f>
        <v>0</v>
      </c>
      <c r="AS124" s="3">
        <f ca="1">IF(AS$5="",0,SUMIFS(INDIRECT($S$2&amp;$A124&amp;":"&amp;$A124),BP!$5:$5,AS$4))</f>
        <v>0</v>
      </c>
      <c r="AT124" s="3">
        <f ca="1">IF(AT$5="",0,SUMIFS(INDIRECT($S$2&amp;$A124&amp;":"&amp;$A124),BP!$5:$5,AT$4))</f>
        <v>0</v>
      </c>
      <c r="AU124" s="3">
        <f ca="1">IF(AU$5="",0,SUMIFS(INDIRECT($S$2&amp;$A124&amp;":"&amp;$A124),BP!$5:$5,AU$4))</f>
        <v>0</v>
      </c>
      <c r="AV124" s="3">
        <f ca="1">IF(AV$5="",0,SUMIFS(INDIRECT($S$2&amp;$A124&amp;":"&amp;$A124),BP!$5:$5,AV$4))</f>
        <v>0</v>
      </c>
      <c r="AW124" s="3">
        <f ca="1">IF(AW$5="",0,SUMIFS(INDIRECT($S$2&amp;$A124&amp;":"&amp;$A124),BP!$5:$5,AW$4))</f>
        <v>0</v>
      </c>
      <c r="AX124" s="3">
        <f ca="1">IF(AX$5="",0,SUMIFS(INDIRECT($S$2&amp;$A124&amp;":"&amp;$A124),BP!$5:$5,AX$4))</f>
        <v>0</v>
      </c>
      <c r="AY124" s="3">
        <f ca="1">IF(AY$5="",0,SUMIFS(INDIRECT($S$2&amp;$A124&amp;":"&amp;$A124),BP!$5:$5,AY$4))</f>
        <v>0</v>
      </c>
      <c r="AZ124" s="3">
        <f ca="1">IF(AZ$5="",0,SUMIFS(INDIRECT($S$2&amp;$A124&amp;":"&amp;$A124),BP!$5:$5,AZ$4))</f>
        <v>0</v>
      </c>
      <c r="BA124" s="3">
        <f ca="1">IF(BA$5="",0,SUMIFS(INDIRECT($S$2&amp;$A124&amp;":"&amp;$A124),BP!$5:$5,BA$4))</f>
        <v>0</v>
      </c>
      <c r="BB124" s="3">
        <f ca="1">IF(BB$5="",0,SUMIFS(INDIRECT($S$2&amp;$A124&amp;":"&amp;$A124),BP!$5:$5,BB$4))</f>
        <v>0</v>
      </c>
      <c r="BC124" s="3">
        <f ca="1">IF(BC$5="",0,SUMIFS(INDIRECT($S$2&amp;$A124&amp;":"&amp;$A124),BP!$5:$5,BC$4))</f>
        <v>0</v>
      </c>
      <c r="BD124" s="3">
        <f ca="1">IF(BD$5="",0,SUMIFS(INDIRECT($S$2&amp;$A124&amp;":"&amp;$A124),BP!$5:$5,BD$4))</f>
        <v>0</v>
      </c>
      <c r="BE124" s="3">
        <f ca="1">IF(BE$5="",0,SUMIFS(INDIRECT($S$2&amp;$A124&amp;":"&amp;$A124),BP!$5:$5,BE$4))</f>
        <v>0</v>
      </c>
      <c r="BF124" s="3">
        <f ca="1">IF(BF$5="",0,SUMIFS(INDIRECT($S$2&amp;$A124&amp;":"&amp;$A124),BP!$5:$5,BF$4))</f>
        <v>0</v>
      </c>
      <c r="BG124" s="3">
        <f ca="1">IF(BG$5="",0,SUMIFS(INDIRECT($S$2&amp;$A124&amp;":"&amp;$A124),BP!$5:$5,BG$4))</f>
        <v>0</v>
      </c>
      <c r="BH124" s="3">
        <f ca="1">IF(BH$5="",0,SUMIFS(INDIRECT($S$2&amp;$A124&amp;":"&amp;$A124),BP!$5:$5,BH$4))</f>
        <v>0</v>
      </c>
      <c r="BI124" s="3">
        <f ca="1">IF(BI$5="",0,SUMIFS(INDIRECT($S$2&amp;$A124&amp;":"&amp;$A124),BP!$5:$5,BI$4))</f>
        <v>0</v>
      </c>
      <c r="BJ124" s="3">
        <f>IF(BJ$5="",0,SUMIFS(BP!124:124,BP!$5:$5,BJ$4))</f>
        <v>0</v>
      </c>
      <c r="BK124" s="3">
        <f>IF(BK$5="",0,SUMIFS(BP!124:124,BP!$5:$5,BK$4))</f>
        <v>0</v>
      </c>
      <c r="BL124" s="3">
        <f>IF(BL$5="",0,SUMIFS(BP!124:124,BP!$5:$5,BL$4))</f>
        <v>0</v>
      </c>
      <c r="BM124" s="3">
        <f>IF(BM$5="",0,SUMIFS(BP!124:124,BP!$5:$5,BM$4))</f>
        <v>0</v>
      </c>
      <c r="BN124" s="3">
        <f>IF(BN$5="",0,SUMIFS(BP!124:124,BP!$5:$5,BN$4))</f>
        <v>0</v>
      </c>
      <c r="BO124" s="3">
        <f>IF(BO$5="",0,SUMIFS(BP!124:124,BP!$5:$5,BO$4))</f>
        <v>0</v>
      </c>
      <c r="BP124" s="3">
        <f>IF(BP$5="",0,SUMIFS(BP!124:124,BP!$5:$5,BP$4))</f>
        <v>0</v>
      </c>
      <c r="BQ124" s="3">
        <f>IF(BQ$5="",0,SUMIFS(BP!124:124,BP!$5:$5,BQ$4))</f>
        <v>0</v>
      </c>
      <c r="BR124" s="3">
        <f>IF(BR$5="",0,SUMIFS(BP!124:124,BP!$5:$5,BR$4))</f>
        <v>0</v>
      </c>
      <c r="BS124" s="3">
        <f>IF(BS$5="",0,SUMIFS(BP!124:124,BP!$5:$5,BS$4))</f>
        <v>4.5</v>
      </c>
      <c r="BT124" s="3">
        <f>IF(BT$5="",0,SUMIFS(BP!124:124,BP!$5:$5,BT$4))</f>
        <v>0</v>
      </c>
      <c r="BU124" s="3">
        <f>IF(BU$5="",0,SUMIFS(BP!124:124,BP!$5:$5,BU$4))</f>
        <v>0</v>
      </c>
      <c r="BV124" s="3">
        <f>IF(BV$5="",0,SUMIFS(BP!124:124,BP!$5:$5,BV$4))</f>
        <v>0</v>
      </c>
      <c r="BW124" s="3">
        <f>IF(BW$5="",0,SUMIFS(BP!124:124,BP!$5:$5,BW$4))</f>
        <v>0</v>
      </c>
      <c r="BX124" s="3">
        <f>IF(BX$5="",0,SUMIFS(BP!124:124,BP!$5:$5,BX$4))</f>
        <v>0</v>
      </c>
      <c r="BY124" s="3">
        <f>IF(BY$5="",0,SUMIFS(BP!124:124,BP!$5:$5,BY$4))</f>
        <v>0</v>
      </c>
      <c r="BZ124" s="3">
        <f>IF(BZ$5="",0,SUMIFS(BP!124:124,BP!$5:$5,BZ$4))</f>
        <v>0</v>
      </c>
      <c r="CA124" s="3">
        <f>IF(CA$5="",0,SUMIFS(BP!124:124,BP!$5:$5,CA$4))</f>
        <v>0</v>
      </c>
      <c r="CB124" s="3">
        <f>IF(CB$5="",0,SUMIFS(BP!124:124,BP!$5:$5,CB$4))</f>
        <v>0</v>
      </c>
      <c r="CC124" s="3">
        <f>IF(CC$5="",0,SUMIFS(BP!124:124,BP!$5:$5,CC$4))</f>
        <v>0</v>
      </c>
      <c r="CD124" s="3">
        <f>IF(CD$5="",0,SUMIFS(BP!124:124,BP!$5:$5,CD$4))</f>
        <v>0</v>
      </c>
      <c r="CE124" s="3">
        <f>IF(CE$5="",0,SUMIFS(BP!124:124,BP!$5:$5,CE$4))</f>
        <v>0</v>
      </c>
      <c r="CF124" s="3">
        <f>IF(CF$5="",0,SUMIFS(BP!124:124,BP!$5:$5,CF$4))</f>
        <v>0</v>
      </c>
      <c r="CG124" s="3">
        <f>IF(CG$5="",0,SUMIFS(BP!124:124,BP!$5:$5,CG$4))</f>
        <v>0</v>
      </c>
      <c r="CH124" s="3">
        <f>IF(CH$5="",0,SUMIFS(BP!124:124,BP!$5:$5,CH$4))</f>
        <v>0</v>
      </c>
      <c r="CI124" s="3">
        <f>IF(CI$5="",0,SUMIFS(BP!124:124,BP!$5:$5,CI$4))</f>
        <v>0</v>
      </c>
      <c r="CJ124" s="3">
        <f>IF(CJ$5="",0,SUMIFS(BP!124:124,BP!$5:$5,CJ$4))</f>
        <v>0</v>
      </c>
      <c r="CK124" s="3">
        <f>IF(CK$5="",0,SUMIFS(BP!124:124,BP!$5:$5,CK$4))</f>
        <v>0</v>
      </c>
      <c r="CL124" s="3">
        <f>IF(CL$5="",0,SUMIFS(BP!124:124,BP!$5:$5,CL$4))</f>
        <v>0</v>
      </c>
      <c r="CM124" s="3">
        <f>IF(CM$5="",0,SUMIFS(BP!124:124,BP!$5:$5,CM$4))</f>
        <v>0</v>
      </c>
      <c r="CN124" s="3">
        <f>IF(CN$5="",0,SUMIFS(BP!124:124,BP!$5:$5,CN$4))</f>
        <v>0</v>
      </c>
      <c r="CO124" s="3">
        <f>IF(CO$5="",0,SUMIFS(BP!124:124,BP!$5:$5,CO$4))</f>
        <v>0</v>
      </c>
      <c r="CP124" s="3">
        <f>IF(CP$5="",0,SUMIFS(BP!124:124,BP!$5:$5,CP$4))</f>
        <v>0</v>
      </c>
      <c r="CQ124" s="3">
        <f>IF(CQ$5="",0,SUMIFS(BP!124:124,BP!$5:$5,CQ$4))</f>
        <v>0</v>
      </c>
      <c r="CR124" s="3">
        <f>IF(CR$5="",0,SUMIFS(BP!124:124,BP!$5:$5,CR$4))</f>
        <v>0</v>
      </c>
      <c r="CS124" s="3">
        <f>IF(CS$5="",0,SUMIFS(BP!124:124,BP!$5:$5,CS$4))</f>
        <v>0</v>
      </c>
      <c r="CT124" s="3">
        <f>IF(CT$5="",0,SUMIFS(BP!124:124,BP!$5:$5,CT$4))</f>
        <v>0</v>
      </c>
    </row>
    <row r="125" spans="1:98" s="2" customFormat="1" ht="10.199999999999999" x14ac:dyDescent="0.2">
      <c r="A125" s="11">
        <f>ROW()</f>
        <v>125</v>
      </c>
      <c r="E125" s="15"/>
      <c r="W125" s="5"/>
      <c r="Z125" s="3">
        <f ca="1">IF(Z$5="",0,SUMIFS(INDIRECT($S$2&amp;$A125&amp;":"&amp;$A125),BP!$5:$5,Z$4))</f>
        <v>0</v>
      </c>
      <c r="AA125" s="3">
        <f ca="1">IF(AA$5="",0,SUMIFS(INDIRECT($S$2&amp;$A125&amp;":"&amp;$A125),BP!$5:$5,AA$4))</f>
        <v>0</v>
      </c>
      <c r="AB125" s="3">
        <f ca="1">IF(AB$5="",0,SUMIFS(INDIRECT($S$2&amp;$A125&amp;":"&amp;$A125),BP!$5:$5,AB$4))</f>
        <v>0</v>
      </c>
      <c r="AC125" s="3">
        <f ca="1">IF(AC$5="",0,SUMIFS(INDIRECT($S$2&amp;$A125&amp;":"&amp;$A125),BP!$5:$5,AC$4))</f>
        <v>0</v>
      </c>
      <c r="AD125" s="3">
        <f ca="1">IF(AD$5="",0,SUMIFS(INDIRECT($S$2&amp;$A125&amp;":"&amp;$A125),BP!$5:$5,AD$4))</f>
        <v>0</v>
      </c>
      <c r="AE125" s="3">
        <f ca="1">IF(AE$5="",0,SUMIFS(INDIRECT($S$2&amp;$A125&amp;":"&amp;$A125),BP!$5:$5,AE$4))</f>
        <v>0</v>
      </c>
      <c r="AF125" s="3">
        <f ca="1">IF(AF$5="",0,SUMIFS(INDIRECT($S$2&amp;$A125&amp;":"&amp;$A125),BP!$5:$5,AF$4))</f>
        <v>0</v>
      </c>
      <c r="AG125" s="3">
        <f ca="1">IF(AG$5="",0,SUMIFS(INDIRECT($S$2&amp;$A125&amp;":"&amp;$A125),BP!$5:$5,AG$4))</f>
        <v>0</v>
      </c>
      <c r="AH125" s="3">
        <f ca="1">IF(AH$5="",0,SUMIFS(INDIRECT($S$2&amp;$A125&amp;":"&amp;$A125),BP!$5:$5,AH$4))</f>
        <v>0</v>
      </c>
      <c r="AI125" s="3">
        <f ca="1">IF(AI$5="",0,SUMIFS(INDIRECT($S$2&amp;$A125&amp;":"&amp;$A125),BP!$5:$5,AI$4))</f>
        <v>0</v>
      </c>
      <c r="AJ125" s="3">
        <f ca="1">IF(AJ$5="",0,SUMIFS(INDIRECT($S$2&amp;$A125&amp;":"&amp;$A125),BP!$5:$5,AJ$4))</f>
        <v>0</v>
      </c>
      <c r="AK125" s="3">
        <f ca="1">IF(AK$5="",0,SUMIFS(INDIRECT($S$2&amp;$A125&amp;":"&amp;$A125),BP!$5:$5,AK$4))</f>
        <v>0</v>
      </c>
      <c r="AL125" s="3">
        <f ca="1">IF(AL$5="",0,SUMIFS(INDIRECT($S$2&amp;$A125&amp;":"&amp;$A125),BP!$5:$5,AL$4))</f>
        <v>0</v>
      </c>
      <c r="AM125" s="3">
        <f ca="1">IF(AM$5="",0,SUMIFS(INDIRECT($S$2&amp;$A125&amp;":"&amp;$A125),BP!$5:$5,AM$4))</f>
        <v>0</v>
      </c>
      <c r="AN125" s="3">
        <f ca="1">IF(AN$5="",0,SUMIFS(INDIRECT($S$2&amp;$A125&amp;":"&amp;$A125),BP!$5:$5,AN$4))</f>
        <v>0</v>
      </c>
      <c r="AO125" s="3">
        <f ca="1">IF(AO$5="",0,SUMIFS(INDIRECT($S$2&amp;$A125&amp;":"&amp;$A125),BP!$5:$5,AO$4))</f>
        <v>0</v>
      </c>
      <c r="AP125" s="3">
        <f ca="1">IF(AP$5="",0,SUMIFS(INDIRECT($S$2&amp;$A125&amp;":"&amp;$A125),BP!$5:$5,AP$4))</f>
        <v>0</v>
      </c>
      <c r="AQ125" s="3">
        <f ca="1">IF(AQ$5="",0,SUMIFS(INDIRECT($S$2&amp;$A125&amp;":"&amp;$A125),BP!$5:$5,AQ$4))</f>
        <v>0</v>
      </c>
      <c r="AR125" s="3">
        <f ca="1">IF(AR$5="",0,SUMIFS(INDIRECT($S$2&amp;$A125&amp;":"&amp;$A125),BP!$5:$5,AR$4))</f>
        <v>0</v>
      </c>
      <c r="AS125" s="3">
        <f ca="1">IF(AS$5="",0,SUMIFS(INDIRECT($S$2&amp;$A125&amp;":"&amp;$A125),BP!$5:$5,AS$4))</f>
        <v>0</v>
      </c>
      <c r="AT125" s="3">
        <f ca="1">IF(AT$5="",0,SUMIFS(INDIRECT($S$2&amp;$A125&amp;":"&amp;$A125),BP!$5:$5,AT$4))</f>
        <v>0</v>
      </c>
      <c r="AU125" s="3">
        <f ca="1">IF(AU$5="",0,SUMIFS(INDIRECT($S$2&amp;$A125&amp;":"&amp;$A125),BP!$5:$5,AU$4))</f>
        <v>0</v>
      </c>
      <c r="AV125" s="3">
        <f ca="1">IF(AV$5="",0,SUMIFS(INDIRECT($S$2&amp;$A125&amp;":"&amp;$A125),BP!$5:$5,AV$4))</f>
        <v>0</v>
      </c>
      <c r="AW125" s="3">
        <f ca="1">IF(AW$5="",0,SUMIFS(INDIRECT($S$2&amp;$A125&amp;":"&amp;$A125),BP!$5:$5,AW$4))</f>
        <v>0</v>
      </c>
      <c r="AX125" s="3">
        <f ca="1">IF(AX$5="",0,SUMIFS(INDIRECT($S$2&amp;$A125&amp;":"&amp;$A125),BP!$5:$5,AX$4))</f>
        <v>0</v>
      </c>
      <c r="AY125" s="3">
        <f ca="1">IF(AY$5="",0,SUMIFS(INDIRECT($S$2&amp;$A125&amp;":"&amp;$A125),BP!$5:$5,AY$4))</f>
        <v>0</v>
      </c>
      <c r="AZ125" s="3">
        <f ca="1">IF(AZ$5="",0,SUMIFS(INDIRECT($S$2&amp;$A125&amp;":"&amp;$A125),BP!$5:$5,AZ$4))</f>
        <v>0</v>
      </c>
      <c r="BA125" s="3">
        <f ca="1">IF(BA$5="",0,SUMIFS(INDIRECT($S$2&amp;$A125&amp;":"&amp;$A125),BP!$5:$5,BA$4))</f>
        <v>0</v>
      </c>
      <c r="BB125" s="3">
        <f ca="1">IF(BB$5="",0,SUMIFS(INDIRECT($S$2&amp;$A125&amp;":"&amp;$A125),BP!$5:$5,BB$4))</f>
        <v>0</v>
      </c>
      <c r="BC125" s="3">
        <f ca="1">IF(BC$5="",0,SUMIFS(INDIRECT($S$2&amp;$A125&amp;":"&amp;$A125),BP!$5:$5,BC$4))</f>
        <v>0</v>
      </c>
      <c r="BD125" s="3">
        <f ca="1">IF(BD$5="",0,SUMIFS(INDIRECT($S$2&amp;$A125&amp;":"&amp;$A125),BP!$5:$5,BD$4))</f>
        <v>0</v>
      </c>
      <c r="BE125" s="3">
        <f ca="1">IF(BE$5="",0,SUMIFS(INDIRECT($S$2&amp;$A125&amp;":"&amp;$A125),BP!$5:$5,BE$4))</f>
        <v>0</v>
      </c>
      <c r="BF125" s="3">
        <f ca="1">IF(BF$5="",0,SUMIFS(INDIRECT($S$2&amp;$A125&amp;":"&amp;$A125),BP!$5:$5,BF$4))</f>
        <v>0</v>
      </c>
      <c r="BG125" s="3">
        <f ca="1">IF(BG$5="",0,SUMIFS(INDIRECT($S$2&amp;$A125&amp;":"&amp;$A125),BP!$5:$5,BG$4))</f>
        <v>0</v>
      </c>
      <c r="BH125" s="3">
        <f ca="1">IF(BH$5="",0,SUMIFS(INDIRECT($S$2&amp;$A125&amp;":"&amp;$A125),BP!$5:$5,BH$4))</f>
        <v>0</v>
      </c>
      <c r="BI125" s="3">
        <f ca="1">IF(BI$5="",0,SUMIFS(INDIRECT($S$2&amp;$A125&amp;":"&amp;$A125),BP!$5:$5,BI$4))</f>
        <v>0</v>
      </c>
      <c r="BJ125" s="3">
        <f>IF(BJ$5="",0,SUMIFS(BP!125:125,BP!$5:$5,BJ$4))</f>
        <v>0</v>
      </c>
      <c r="BK125" s="3">
        <f>IF(BK$5="",0,SUMIFS(BP!125:125,BP!$5:$5,BK$4))</f>
        <v>0</v>
      </c>
      <c r="BL125" s="3">
        <f>IF(BL$5="",0,SUMIFS(BP!125:125,BP!$5:$5,BL$4))</f>
        <v>0</v>
      </c>
      <c r="BM125" s="3">
        <f>IF(BM$5="",0,SUMIFS(BP!125:125,BP!$5:$5,BM$4))</f>
        <v>0</v>
      </c>
      <c r="BN125" s="3">
        <f>IF(BN$5="",0,SUMIFS(BP!125:125,BP!$5:$5,BN$4))</f>
        <v>0</v>
      </c>
      <c r="BO125" s="3">
        <f>IF(BO$5="",0,SUMIFS(BP!125:125,BP!$5:$5,BO$4))</f>
        <v>0</v>
      </c>
      <c r="BP125" s="3">
        <f>IF(BP$5="",0,SUMIFS(BP!125:125,BP!$5:$5,BP$4))</f>
        <v>0</v>
      </c>
      <c r="BQ125" s="3">
        <f>IF(BQ$5="",0,SUMIFS(BP!125:125,BP!$5:$5,BQ$4))</f>
        <v>0</v>
      </c>
      <c r="BR125" s="3">
        <f>IF(BR$5="",0,SUMIFS(BP!125:125,BP!$5:$5,BR$4))</f>
        <v>0</v>
      </c>
      <c r="BS125" s="3">
        <f>IF(BS$5="",0,SUMIFS(BP!125:125,BP!$5:$5,BS$4))</f>
        <v>3.2199999999999998</v>
      </c>
      <c r="BT125" s="3">
        <f>IF(BT$5="",0,SUMIFS(BP!125:125,BP!$5:$5,BT$4))</f>
        <v>0</v>
      </c>
      <c r="BU125" s="3">
        <f>IF(BU$5="",0,SUMIFS(BP!125:125,BP!$5:$5,BU$4))</f>
        <v>0</v>
      </c>
      <c r="BV125" s="3">
        <f>IF(BV$5="",0,SUMIFS(BP!125:125,BP!$5:$5,BV$4))</f>
        <v>0</v>
      </c>
      <c r="BW125" s="3">
        <f>IF(BW$5="",0,SUMIFS(BP!125:125,BP!$5:$5,BW$4))</f>
        <v>0</v>
      </c>
      <c r="BX125" s="3">
        <f>IF(BX$5="",0,SUMIFS(BP!125:125,BP!$5:$5,BX$4))</f>
        <v>0</v>
      </c>
      <c r="BY125" s="3">
        <f>IF(BY$5="",0,SUMIFS(BP!125:125,BP!$5:$5,BY$4))</f>
        <v>0</v>
      </c>
      <c r="BZ125" s="3">
        <f>IF(BZ$5="",0,SUMIFS(BP!125:125,BP!$5:$5,BZ$4))</f>
        <v>0</v>
      </c>
      <c r="CA125" s="3">
        <f>IF(CA$5="",0,SUMIFS(BP!125:125,BP!$5:$5,CA$4))</f>
        <v>0</v>
      </c>
      <c r="CB125" s="3">
        <f>IF(CB$5="",0,SUMIFS(BP!125:125,BP!$5:$5,CB$4))</f>
        <v>0</v>
      </c>
      <c r="CC125" s="3">
        <f>IF(CC$5="",0,SUMIFS(BP!125:125,BP!$5:$5,CC$4))</f>
        <v>0</v>
      </c>
      <c r="CD125" s="3">
        <f>IF(CD$5="",0,SUMIFS(BP!125:125,BP!$5:$5,CD$4))</f>
        <v>0</v>
      </c>
      <c r="CE125" s="3">
        <f>IF(CE$5="",0,SUMIFS(BP!125:125,BP!$5:$5,CE$4))</f>
        <v>0</v>
      </c>
      <c r="CF125" s="3">
        <f>IF(CF$5="",0,SUMIFS(BP!125:125,BP!$5:$5,CF$4))</f>
        <v>0</v>
      </c>
      <c r="CG125" s="3">
        <f>IF(CG$5="",0,SUMIFS(BP!125:125,BP!$5:$5,CG$4))</f>
        <v>0</v>
      </c>
      <c r="CH125" s="3">
        <f>IF(CH$5="",0,SUMIFS(BP!125:125,BP!$5:$5,CH$4))</f>
        <v>0</v>
      </c>
      <c r="CI125" s="3">
        <f>IF(CI$5="",0,SUMIFS(BP!125:125,BP!$5:$5,CI$4))</f>
        <v>0</v>
      </c>
      <c r="CJ125" s="3">
        <f>IF(CJ$5="",0,SUMIFS(BP!125:125,BP!$5:$5,CJ$4))</f>
        <v>0</v>
      </c>
      <c r="CK125" s="3">
        <f>IF(CK$5="",0,SUMIFS(BP!125:125,BP!$5:$5,CK$4))</f>
        <v>0</v>
      </c>
      <c r="CL125" s="3">
        <f>IF(CL$5="",0,SUMIFS(BP!125:125,BP!$5:$5,CL$4))</f>
        <v>0</v>
      </c>
      <c r="CM125" s="3">
        <f>IF(CM$5="",0,SUMIFS(BP!125:125,BP!$5:$5,CM$4))</f>
        <v>0</v>
      </c>
      <c r="CN125" s="3">
        <f>IF(CN$5="",0,SUMIFS(BP!125:125,BP!$5:$5,CN$4))</f>
        <v>0</v>
      </c>
      <c r="CO125" s="3">
        <f>IF(CO$5="",0,SUMIFS(BP!125:125,BP!$5:$5,CO$4))</f>
        <v>0</v>
      </c>
      <c r="CP125" s="3">
        <f>IF(CP$5="",0,SUMIFS(BP!125:125,BP!$5:$5,CP$4))</f>
        <v>0</v>
      </c>
      <c r="CQ125" s="3">
        <f>IF(CQ$5="",0,SUMIFS(BP!125:125,BP!$5:$5,CQ$4))</f>
        <v>0</v>
      </c>
      <c r="CR125" s="3">
        <f>IF(CR$5="",0,SUMIFS(BP!125:125,BP!$5:$5,CR$4))</f>
        <v>0</v>
      </c>
      <c r="CS125" s="3">
        <f>IF(CS$5="",0,SUMIFS(BP!125:125,BP!$5:$5,CS$4))</f>
        <v>0</v>
      </c>
      <c r="CT125" s="3">
        <f>IF(CT$5="",0,SUMIFS(BP!125:125,BP!$5:$5,CT$4))</f>
        <v>0</v>
      </c>
    </row>
    <row r="126" spans="1:98" s="2" customFormat="1" ht="10.199999999999999" x14ac:dyDescent="0.2">
      <c r="A126" s="11">
        <f>ROW()</f>
        <v>126</v>
      </c>
      <c r="E126" s="15"/>
      <c r="W126" s="5"/>
      <c r="Z126" s="3">
        <f ca="1">IF(Z$5="",0,SUMIFS(INDIRECT($S$2&amp;$A126&amp;":"&amp;$A126),BP!$5:$5,Z$4))</f>
        <v>0</v>
      </c>
      <c r="AA126" s="3">
        <f ca="1">IF(AA$5="",0,SUMIFS(INDIRECT($S$2&amp;$A126&amp;":"&amp;$A126),BP!$5:$5,AA$4))</f>
        <v>0</v>
      </c>
      <c r="AB126" s="3">
        <f ca="1">IF(AB$5="",0,SUMIFS(INDIRECT($S$2&amp;$A126&amp;":"&amp;$A126),BP!$5:$5,AB$4))</f>
        <v>0</v>
      </c>
      <c r="AC126" s="3">
        <f ca="1">IF(AC$5="",0,SUMIFS(INDIRECT($S$2&amp;$A126&amp;":"&amp;$A126),BP!$5:$5,AC$4))</f>
        <v>0</v>
      </c>
      <c r="AD126" s="3">
        <f ca="1">IF(AD$5="",0,SUMIFS(INDIRECT($S$2&amp;$A126&amp;":"&amp;$A126),BP!$5:$5,AD$4))</f>
        <v>0</v>
      </c>
      <c r="AE126" s="3">
        <f ca="1">IF(AE$5="",0,SUMIFS(INDIRECT($S$2&amp;$A126&amp;":"&amp;$A126),BP!$5:$5,AE$4))</f>
        <v>0</v>
      </c>
      <c r="AF126" s="3">
        <f ca="1">IF(AF$5="",0,SUMIFS(INDIRECT($S$2&amp;$A126&amp;":"&amp;$A126),BP!$5:$5,AF$4))</f>
        <v>0</v>
      </c>
      <c r="AG126" s="3">
        <f ca="1">IF(AG$5="",0,SUMIFS(INDIRECT($S$2&amp;$A126&amp;":"&amp;$A126),BP!$5:$5,AG$4))</f>
        <v>0</v>
      </c>
      <c r="AH126" s="3">
        <f ca="1">IF(AH$5="",0,SUMIFS(INDIRECT($S$2&amp;$A126&amp;":"&amp;$A126),BP!$5:$5,AH$4))</f>
        <v>0</v>
      </c>
      <c r="AI126" s="3">
        <f ca="1">IF(AI$5="",0,SUMIFS(INDIRECT($S$2&amp;$A126&amp;":"&amp;$A126),BP!$5:$5,AI$4))</f>
        <v>0</v>
      </c>
      <c r="AJ126" s="3">
        <f ca="1">IF(AJ$5="",0,SUMIFS(INDIRECT($S$2&amp;$A126&amp;":"&amp;$A126),BP!$5:$5,AJ$4))</f>
        <v>0</v>
      </c>
      <c r="AK126" s="3">
        <f ca="1">IF(AK$5="",0,SUMIFS(INDIRECT($S$2&amp;$A126&amp;":"&amp;$A126),BP!$5:$5,AK$4))</f>
        <v>0</v>
      </c>
      <c r="AL126" s="3">
        <f ca="1">IF(AL$5="",0,SUMIFS(INDIRECT($S$2&amp;$A126&amp;":"&amp;$A126),BP!$5:$5,AL$4))</f>
        <v>0</v>
      </c>
      <c r="AM126" s="3">
        <f ca="1">IF(AM$5="",0,SUMIFS(INDIRECT($S$2&amp;$A126&amp;":"&amp;$A126),BP!$5:$5,AM$4))</f>
        <v>0</v>
      </c>
      <c r="AN126" s="3">
        <f ca="1">IF(AN$5="",0,SUMIFS(INDIRECT($S$2&amp;$A126&amp;":"&amp;$A126),BP!$5:$5,AN$4))</f>
        <v>0</v>
      </c>
      <c r="AO126" s="3">
        <f ca="1">IF(AO$5="",0,SUMIFS(INDIRECT($S$2&amp;$A126&amp;":"&amp;$A126),BP!$5:$5,AO$4))</f>
        <v>0</v>
      </c>
      <c r="AP126" s="3">
        <f ca="1">IF(AP$5="",0,SUMIFS(INDIRECT($S$2&amp;$A126&amp;":"&amp;$A126),BP!$5:$5,AP$4))</f>
        <v>0</v>
      </c>
      <c r="AQ126" s="3">
        <f ca="1">IF(AQ$5="",0,SUMIFS(INDIRECT($S$2&amp;$A126&amp;":"&amp;$A126),BP!$5:$5,AQ$4))</f>
        <v>0</v>
      </c>
      <c r="AR126" s="3">
        <f ca="1">IF(AR$5="",0,SUMIFS(INDIRECT($S$2&amp;$A126&amp;":"&amp;$A126),BP!$5:$5,AR$4))</f>
        <v>0</v>
      </c>
      <c r="AS126" s="3">
        <f ca="1">IF(AS$5="",0,SUMIFS(INDIRECT($S$2&amp;$A126&amp;":"&amp;$A126),BP!$5:$5,AS$4))</f>
        <v>0</v>
      </c>
      <c r="AT126" s="3">
        <f ca="1">IF(AT$5="",0,SUMIFS(INDIRECT($S$2&amp;$A126&amp;":"&amp;$A126),BP!$5:$5,AT$4))</f>
        <v>0</v>
      </c>
      <c r="AU126" s="3">
        <f ca="1">IF(AU$5="",0,SUMIFS(INDIRECT($S$2&amp;$A126&amp;":"&amp;$A126),BP!$5:$5,AU$4))</f>
        <v>0</v>
      </c>
      <c r="AV126" s="3">
        <f ca="1">IF(AV$5="",0,SUMIFS(INDIRECT($S$2&amp;$A126&amp;":"&amp;$A126),BP!$5:$5,AV$4))</f>
        <v>0</v>
      </c>
      <c r="AW126" s="3">
        <f ca="1">IF(AW$5="",0,SUMIFS(INDIRECT($S$2&amp;$A126&amp;":"&amp;$A126),BP!$5:$5,AW$4))</f>
        <v>0</v>
      </c>
      <c r="AX126" s="3">
        <f ca="1">IF(AX$5="",0,SUMIFS(INDIRECT($S$2&amp;$A126&amp;":"&amp;$A126),BP!$5:$5,AX$4))</f>
        <v>0</v>
      </c>
      <c r="AY126" s="3">
        <f ca="1">IF(AY$5="",0,SUMIFS(INDIRECT($S$2&amp;$A126&amp;":"&amp;$A126),BP!$5:$5,AY$4))</f>
        <v>0</v>
      </c>
      <c r="AZ126" s="3">
        <f ca="1">IF(AZ$5="",0,SUMIFS(INDIRECT($S$2&amp;$A126&amp;":"&amp;$A126),BP!$5:$5,AZ$4))</f>
        <v>0</v>
      </c>
      <c r="BA126" s="3">
        <f ca="1">IF(BA$5="",0,SUMIFS(INDIRECT($S$2&amp;$A126&amp;":"&amp;$A126),BP!$5:$5,BA$4))</f>
        <v>0</v>
      </c>
      <c r="BB126" s="3">
        <f ca="1">IF(BB$5="",0,SUMIFS(INDIRECT($S$2&amp;$A126&amp;":"&amp;$A126),BP!$5:$5,BB$4))</f>
        <v>0</v>
      </c>
      <c r="BC126" s="3">
        <f ca="1">IF(BC$5="",0,SUMIFS(INDIRECT($S$2&amp;$A126&amp;":"&amp;$A126),BP!$5:$5,BC$4))</f>
        <v>0</v>
      </c>
      <c r="BD126" s="3">
        <f ca="1">IF(BD$5="",0,SUMIFS(INDIRECT($S$2&amp;$A126&amp;":"&amp;$A126),BP!$5:$5,BD$4))</f>
        <v>0</v>
      </c>
      <c r="BE126" s="3">
        <f ca="1">IF(BE$5="",0,SUMIFS(INDIRECT($S$2&amp;$A126&amp;":"&amp;$A126),BP!$5:$5,BE$4))</f>
        <v>0</v>
      </c>
      <c r="BF126" s="3">
        <f ca="1">IF(BF$5="",0,SUMIFS(INDIRECT($S$2&amp;$A126&amp;":"&amp;$A126),BP!$5:$5,BF$4))</f>
        <v>0</v>
      </c>
      <c r="BG126" s="3">
        <f ca="1">IF(BG$5="",0,SUMIFS(INDIRECT($S$2&amp;$A126&amp;":"&amp;$A126),BP!$5:$5,BG$4))</f>
        <v>0</v>
      </c>
      <c r="BH126" s="3">
        <f ca="1">IF(BH$5="",0,SUMIFS(INDIRECT($S$2&amp;$A126&amp;":"&amp;$A126),BP!$5:$5,BH$4))</f>
        <v>0</v>
      </c>
      <c r="BI126" s="3">
        <f ca="1">IF(BI$5="",0,SUMIFS(INDIRECT($S$2&amp;$A126&amp;":"&amp;$A126),BP!$5:$5,BI$4))</f>
        <v>0</v>
      </c>
      <c r="BJ126" s="3">
        <f>IF(BJ$5="",0,SUMIFS(BP!126:126,BP!$5:$5,BJ$4))</f>
        <v>0</v>
      </c>
      <c r="BK126" s="3">
        <f>IF(BK$5="",0,SUMIFS(BP!126:126,BP!$5:$5,BK$4))</f>
        <v>0</v>
      </c>
      <c r="BL126" s="3">
        <f>IF(BL$5="",0,SUMIFS(BP!126:126,BP!$5:$5,BL$4))</f>
        <v>0</v>
      </c>
      <c r="BM126" s="3">
        <f>IF(BM$5="",0,SUMIFS(BP!126:126,BP!$5:$5,BM$4))</f>
        <v>0</v>
      </c>
      <c r="BN126" s="3">
        <f>IF(BN$5="",0,SUMIFS(BP!126:126,BP!$5:$5,BN$4))</f>
        <v>0</v>
      </c>
      <c r="BO126" s="3">
        <f>IF(BO$5="",0,SUMIFS(BP!126:126,BP!$5:$5,BO$4))</f>
        <v>0</v>
      </c>
      <c r="BP126" s="3">
        <f>IF(BP$5="",0,SUMIFS(BP!126:126,BP!$5:$5,BP$4))</f>
        <v>0</v>
      </c>
      <c r="BQ126" s="3">
        <f>IF(BQ$5="",0,SUMIFS(BP!126:126,BP!$5:$5,BQ$4))</f>
        <v>0</v>
      </c>
      <c r="BR126" s="3">
        <f>IF(BR$5="",0,SUMIFS(BP!126:126,BP!$5:$5,BR$4))</f>
        <v>0</v>
      </c>
      <c r="BS126" s="3">
        <f>IF(BS$5="",0,SUMIFS(BP!126:126,BP!$5:$5,BS$4))</f>
        <v>0</v>
      </c>
      <c r="BT126" s="3">
        <f>IF(BT$5="",0,SUMIFS(BP!126:126,BP!$5:$5,BT$4))</f>
        <v>0</v>
      </c>
      <c r="BU126" s="3">
        <f>IF(BU$5="",0,SUMIFS(BP!126:126,BP!$5:$5,BU$4))</f>
        <v>0</v>
      </c>
      <c r="BV126" s="3">
        <f>IF(BV$5="",0,SUMIFS(BP!126:126,BP!$5:$5,BV$4))</f>
        <v>0</v>
      </c>
      <c r="BW126" s="3">
        <f>IF(BW$5="",0,SUMIFS(BP!126:126,BP!$5:$5,BW$4))</f>
        <v>0</v>
      </c>
      <c r="BX126" s="3">
        <f>IF(BX$5="",0,SUMIFS(BP!126:126,BP!$5:$5,BX$4))</f>
        <v>0</v>
      </c>
      <c r="BY126" s="3">
        <f>IF(BY$5="",0,SUMIFS(BP!126:126,BP!$5:$5,BY$4))</f>
        <v>0</v>
      </c>
      <c r="BZ126" s="3">
        <f>IF(BZ$5="",0,SUMIFS(BP!126:126,BP!$5:$5,BZ$4))</f>
        <v>0</v>
      </c>
      <c r="CA126" s="3">
        <f>IF(CA$5="",0,SUMIFS(BP!126:126,BP!$5:$5,CA$4))</f>
        <v>0</v>
      </c>
      <c r="CB126" s="3">
        <f>IF(CB$5="",0,SUMIFS(BP!126:126,BP!$5:$5,CB$4))</f>
        <v>0</v>
      </c>
      <c r="CC126" s="3">
        <f>IF(CC$5="",0,SUMIFS(BP!126:126,BP!$5:$5,CC$4))</f>
        <v>0</v>
      </c>
      <c r="CD126" s="3">
        <f>IF(CD$5="",0,SUMIFS(BP!126:126,BP!$5:$5,CD$4))</f>
        <v>0</v>
      </c>
      <c r="CE126" s="3">
        <f>IF(CE$5="",0,SUMIFS(BP!126:126,BP!$5:$5,CE$4))</f>
        <v>0</v>
      </c>
      <c r="CF126" s="3">
        <f>IF(CF$5="",0,SUMIFS(BP!126:126,BP!$5:$5,CF$4))</f>
        <v>0</v>
      </c>
      <c r="CG126" s="3">
        <f>IF(CG$5="",0,SUMIFS(BP!126:126,BP!$5:$5,CG$4))</f>
        <v>0</v>
      </c>
      <c r="CH126" s="3">
        <f>IF(CH$5="",0,SUMIFS(BP!126:126,BP!$5:$5,CH$4))</f>
        <v>0</v>
      </c>
      <c r="CI126" s="3">
        <f>IF(CI$5="",0,SUMIFS(BP!126:126,BP!$5:$5,CI$4))</f>
        <v>0</v>
      </c>
      <c r="CJ126" s="3">
        <f>IF(CJ$5="",0,SUMIFS(BP!126:126,BP!$5:$5,CJ$4))</f>
        <v>0</v>
      </c>
      <c r="CK126" s="3">
        <f>IF(CK$5="",0,SUMIFS(BP!126:126,BP!$5:$5,CK$4))</f>
        <v>0</v>
      </c>
      <c r="CL126" s="3">
        <f>IF(CL$5="",0,SUMIFS(BP!126:126,BP!$5:$5,CL$4))</f>
        <v>0</v>
      </c>
      <c r="CM126" s="3">
        <f>IF(CM$5="",0,SUMIFS(BP!126:126,BP!$5:$5,CM$4))</f>
        <v>0</v>
      </c>
      <c r="CN126" s="3">
        <f>IF(CN$5="",0,SUMIFS(BP!126:126,BP!$5:$5,CN$4))</f>
        <v>0</v>
      </c>
      <c r="CO126" s="3">
        <f>IF(CO$5="",0,SUMIFS(BP!126:126,BP!$5:$5,CO$4))</f>
        <v>0</v>
      </c>
      <c r="CP126" s="3">
        <f>IF(CP$5="",0,SUMIFS(BP!126:126,BP!$5:$5,CP$4))</f>
        <v>0</v>
      </c>
      <c r="CQ126" s="3">
        <f>IF(CQ$5="",0,SUMIFS(BP!126:126,BP!$5:$5,CQ$4))</f>
        <v>0</v>
      </c>
      <c r="CR126" s="3">
        <f>IF(CR$5="",0,SUMIFS(BP!126:126,BP!$5:$5,CR$4))</f>
        <v>0</v>
      </c>
      <c r="CS126" s="3">
        <f>IF(CS$5="",0,SUMIFS(BP!126:126,BP!$5:$5,CS$4))</f>
        <v>0</v>
      </c>
      <c r="CT126" s="3">
        <f>IF(CT$5="",0,SUMIFS(BP!126:126,BP!$5:$5,CT$4))</f>
        <v>0</v>
      </c>
    </row>
    <row r="127" spans="1:98" s="2" customFormat="1" ht="10.199999999999999" x14ac:dyDescent="0.2">
      <c r="A127" s="11">
        <f>ROW()</f>
        <v>127</v>
      </c>
      <c r="E127" s="15"/>
      <c r="W127" s="5"/>
      <c r="Z127" s="3">
        <f ca="1">IF(Z$5="",0,SUMIFS(INDIRECT($S$2&amp;$A127&amp;":"&amp;$A127),BP!$5:$5,Z$4))</f>
        <v>0</v>
      </c>
      <c r="AA127" s="3">
        <f ca="1">IF(AA$5="",0,SUMIFS(INDIRECT($S$2&amp;$A127&amp;":"&amp;$A127),BP!$5:$5,AA$4))</f>
        <v>0</v>
      </c>
      <c r="AB127" s="3">
        <f ca="1">IF(AB$5="",0,SUMIFS(INDIRECT($S$2&amp;$A127&amp;":"&amp;$A127),BP!$5:$5,AB$4))</f>
        <v>0</v>
      </c>
      <c r="AC127" s="3">
        <f ca="1">IF(AC$5="",0,SUMIFS(INDIRECT($S$2&amp;$A127&amp;":"&amp;$A127),BP!$5:$5,AC$4))</f>
        <v>0</v>
      </c>
      <c r="AD127" s="3">
        <f ca="1">IF(AD$5="",0,SUMIFS(INDIRECT($S$2&amp;$A127&amp;":"&amp;$A127),BP!$5:$5,AD$4))</f>
        <v>0</v>
      </c>
      <c r="AE127" s="3">
        <f ca="1">IF(AE$5="",0,SUMIFS(INDIRECT($S$2&amp;$A127&amp;":"&amp;$A127),BP!$5:$5,AE$4))</f>
        <v>0</v>
      </c>
      <c r="AF127" s="3">
        <f ca="1">IF(AF$5="",0,SUMIFS(INDIRECT($S$2&amp;$A127&amp;":"&amp;$A127),BP!$5:$5,AF$4))</f>
        <v>0</v>
      </c>
      <c r="AG127" s="3">
        <f ca="1">IF(AG$5="",0,SUMIFS(INDIRECT($S$2&amp;$A127&amp;":"&amp;$A127),BP!$5:$5,AG$4))</f>
        <v>0</v>
      </c>
      <c r="AH127" s="3">
        <f ca="1">IF(AH$5="",0,SUMIFS(INDIRECT($S$2&amp;$A127&amp;":"&amp;$A127),BP!$5:$5,AH$4))</f>
        <v>0</v>
      </c>
      <c r="AI127" s="3">
        <f ca="1">IF(AI$5="",0,SUMIFS(INDIRECT($S$2&amp;$A127&amp;":"&amp;$A127),BP!$5:$5,AI$4))</f>
        <v>0</v>
      </c>
      <c r="AJ127" s="3">
        <f ca="1">IF(AJ$5="",0,SUMIFS(INDIRECT($S$2&amp;$A127&amp;":"&amp;$A127),BP!$5:$5,AJ$4))</f>
        <v>0</v>
      </c>
      <c r="AK127" s="3">
        <f ca="1">IF(AK$5="",0,SUMIFS(INDIRECT($S$2&amp;$A127&amp;":"&amp;$A127),BP!$5:$5,AK$4))</f>
        <v>0</v>
      </c>
      <c r="AL127" s="3">
        <f ca="1">IF(AL$5="",0,SUMIFS(INDIRECT($S$2&amp;$A127&amp;":"&amp;$A127),BP!$5:$5,AL$4))</f>
        <v>0</v>
      </c>
      <c r="AM127" s="3">
        <f ca="1">IF(AM$5="",0,SUMIFS(INDIRECT($S$2&amp;$A127&amp;":"&amp;$A127),BP!$5:$5,AM$4))</f>
        <v>0</v>
      </c>
      <c r="AN127" s="3">
        <f ca="1">IF(AN$5="",0,SUMIFS(INDIRECT($S$2&amp;$A127&amp;":"&amp;$A127),BP!$5:$5,AN$4))</f>
        <v>0</v>
      </c>
      <c r="AO127" s="3">
        <f ca="1">IF(AO$5="",0,SUMIFS(INDIRECT($S$2&amp;$A127&amp;":"&amp;$A127),BP!$5:$5,AO$4))</f>
        <v>0</v>
      </c>
      <c r="AP127" s="3">
        <f ca="1">IF(AP$5="",0,SUMIFS(INDIRECT($S$2&amp;$A127&amp;":"&amp;$A127),BP!$5:$5,AP$4))</f>
        <v>0</v>
      </c>
      <c r="AQ127" s="3">
        <f ca="1">IF(AQ$5="",0,SUMIFS(INDIRECT($S$2&amp;$A127&amp;":"&amp;$A127),BP!$5:$5,AQ$4))</f>
        <v>0</v>
      </c>
      <c r="AR127" s="3">
        <f ca="1">IF(AR$5="",0,SUMIFS(INDIRECT($S$2&amp;$A127&amp;":"&amp;$A127),BP!$5:$5,AR$4))</f>
        <v>0</v>
      </c>
      <c r="AS127" s="3">
        <f ca="1">IF(AS$5="",0,SUMIFS(INDIRECT($S$2&amp;$A127&amp;":"&amp;$A127),BP!$5:$5,AS$4))</f>
        <v>0</v>
      </c>
      <c r="AT127" s="3">
        <f ca="1">IF(AT$5="",0,SUMIFS(INDIRECT($S$2&amp;$A127&amp;":"&amp;$A127),BP!$5:$5,AT$4))</f>
        <v>0</v>
      </c>
      <c r="AU127" s="3">
        <f ca="1">IF(AU$5="",0,SUMIFS(INDIRECT($S$2&amp;$A127&amp;":"&amp;$A127),BP!$5:$5,AU$4))</f>
        <v>0</v>
      </c>
      <c r="AV127" s="3">
        <f ca="1">IF(AV$5="",0,SUMIFS(INDIRECT($S$2&amp;$A127&amp;":"&amp;$A127),BP!$5:$5,AV$4))</f>
        <v>0</v>
      </c>
      <c r="AW127" s="3">
        <f ca="1">IF(AW$5="",0,SUMIFS(INDIRECT($S$2&amp;$A127&amp;":"&amp;$A127),BP!$5:$5,AW$4))</f>
        <v>0</v>
      </c>
      <c r="AX127" s="3">
        <f ca="1">IF(AX$5="",0,SUMIFS(INDIRECT($S$2&amp;$A127&amp;":"&amp;$A127),BP!$5:$5,AX$4))</f>
        <v>0</v>
      </c>
      <c r="AY127" s="3">
        <f ca="1">IF(AY$5="",0,SUMIFS(INDIRECT($S$2&amp;$A127&amp;":"&amp;$A127),BP!$5:$5,AY$4))</f>
        <v>0</v>
      </c>
      <c r="AZ127" s="3">
        <f ca="1">IF(AZ$5="",0,SUMIFS(INDIRECT($S$2&amp;$A127&amp;":"&amp;$A127),BP!$5:$5,AZ$4))</f>
        <v>0</v>
      </c>
      <c r="BA127" s="3">
        <f ca="1">IF(BA$5="",0,SUMIFS(INDIRECT($S$2&amp;$A127&amp;":"&amp;$A127),BP!$5:$5,BA$4))</f>
        <v>0</v>
      </c>
      <c r="BB127" s="3">
        <f ca="1">IF(BB$5="",0,SUMIFS(INDIRECT($S$2&amp;$A127&amp;":"&amp;$A127),BP!$5:$5,BB$4))</f>
        <v>0</v>
      </c>
      <c r="BC127" s="3">
        <f ca="1">IF(BC$5="",0,SUMIFS(INDIRECT($S$2&amp;$A127&amp;":"&amp;$A127),BP!$5:$5,BC$4))</f>
        <v>0</v>
      </c>
      <c r="BD127" s="3">
        <f ca="1">IF(BD$5="",0,SUMIFS(INDIRECT($S$2&amp;$A127&amp;":"&amp;$A127),BP!$5:$5,BD$4))</f>
        <v>0</v>
      </c>
      <c r="BE127" s="3">
        <f ca="1">IF(BE$5="",0,SUMIFS(INDIRECT($S$2&amp;$A127&amp;":"&amp;$A127),BP!$5:$5,BE$4))</f>
        <v>0</v>
      </c>
      <c r="BF127" s="3">
        <f ca="1">IF(BF$5="",0,SUMIFS(INDIRECT($S$2&amp;$A127&amp;":"&amp;$A127),BP!$5:$5,BF$4))</f>
        <v>0</v>
      </c>
      <c r="BG127" s="3">
        <f ca="1">IF(BG$5="",0,SUMIFS(INDIRECT($S$2&amp;$A127&amp;":"&amp;$A127),BP!$5:$5,BG$4))</f>
        <v>0</v>
      </c>
      <c r="BH127" s="3">
        <f ca="1">IF(BH$5="",0,SUMIFS(INDIRECT($S$2&amp;$A127&amp;":"&amp;$A127),BP!$5:$5,BH$4))</f>
        <v>0</v>
      </c>
      <c r="BI127" s="3">
        <f ca="1">IF(BI$5="",0,SUMIFS(INDIRECT($S$2&amp;$A127&amp;":"&amp;$A127),BP!$5:$5,BI$4))</f>
        <v>0</v>
      </c>
      <c r="BJ127" s="3">
        <f>IF(BJ$5="",0,SUMIFS(BP!127:127,BP!$5:$5,BJ$4))</f>
        <v>0</v>
      </c>
      <c r="BK127" s="3">
        <f>IF(BK$5="",0,SUMIFS(BP!127:127,BP!$5:$5,BK$4))</f>
        <v>0</v>
      </c>
      <c r="BL127" s="3">
        <f>IF(BL$5="",0,SUMIFS(BP!127:127,BP!$5:$5,BL$4))</f>
        <v>0</v>
      </c>
      <c r="BM127" s="3">
        <f>IF(BM$5="",0,SUMIFS(BP!127:127,BP!$5:$5,BM$4))</f>
        <v>0</v>
      </c>
      <c r="BN127" s="3">
        <f>IF(BN$5="",0,SUMIFS(BP!127:127,BP!$5:$5,BN$4))</f>
        <v>0</v>
      </c>
      <c r="BO127" s="3">
        <f>IF(BO$5="",0,SUMIFS(BP!127:127,BP!$5:$5,BO$4))</f>
        <v>0</v>
      </c>
      <c r="BP127" s="3">
        <f>IF(BP$5="",0,SUMIFS(BP!127:127,BP!$5:$5,BP$4))</f>
        <v>0</v>
      </c>
      <c r="BQ127" s="3">
        <f>IF(BQ$5="",0,SUMIFS(BP!127:127,BP!$5:$5,BQ$4))</f>
        <v>0</v>
      </c>
      <c r="BR127" s="3">
        <f>IF(BR$5="",0,SUMIFS(BP!127:127,BP!$5:$5,BR$4))</f>
        <v>0</v>
      </c>
      <c r="BS127" s="3">
        <f>IF(BS$5="",0,SUMIFS(BP!127:127,BP!$5:$5,BS$4))</f>
        <v>0</v>
      </c>
      <c r="BT127" s="3">
        <f>IF(BT$5="",0,SUMIFS(BP!127:127,BP!$5:$5,BT$4))</f>
        <v>0</v>
      </c>
      <c r="BU127" s="3">
        <f>IF(BU$5="",0,SUMIFS(BP!127:127,BP!$5:$5,BU$4))</f>
        <v>0</v>
      </c>
      <c r="BV127" s="3">
        <f>IF(BV$5="",0,SUMIFS(BP!127:127,BP!$5:$5,BV$4))</f>
        <v>0</v>
      </c>
      <c r="BW127" s="3">
        <f>IF(BW$5="",0,SUMIFS(BP!127:127,BP!$5:$5,BW$4))</f>
        <v>0</v>
      </c>
      <c r="BX127" s="3">
        <f>IF(BX$5="",0,SUMIFS(BP!127:127,BP!$5:$5,BX$4))</f>
        <v>0</v>
      </c>
      <c r="BY127" s="3">
        <f>IF(BY$5="",0,SUMIFS(BP!127:127,BP!$5:$5,BY$4))</f>
        <v>0</v>
      </c>
      <c r="BZ127" s="3">
        <f>IF(BZ$5="",0,SUMIFS(BP!127:127,BP!$5:$5,BZ$4))</f>
        <v>0</v>
      </c>
      <c r="CA127" s="3">
        <f>IF(CA$5="",0,SUMIFS(BP!127:127,BP!$5:$5,CA$4))</f>
        <v>0</v>
      </c>
      <c r="CB127" s="3">
        <f>IF(CB$5="",0,SUMIFS(BP!127:127,BP!$5:$5,CB$4))</f>
        <v>0</v>
      </c>
      <c r="CC127" s="3">
        <f>IF(CC$5="",0,SUMIFS(BP!127:127,BP!$5:$5,CC$4))</f>
        <v>0</v>
      </c>
      <c r="CD127" s="3">
        <f>IF(CD$5="",0,SUMIFS(BP!127:127,BP!$5:$5,CD$4))</f>
        <v>0</v>
      </c>
      <c r="CE127" s="3">
        <f>IF(CE$5="",0,SUMIFS(BP!127:127,BP!$5:$5,CE$4))</f>
        <v>0</v>
      </c>
      <c r="CF127" s="3">
        <f>IF(CF$5="",0,SUMIFS(BP!127:127,BP!$5:$5,CF$4))</f>
        <v>0</v>
      </c>
      <c r="CG127" s="3">
        <f>IF(CG$5="",0,SUMIFS(BP!127:127,BP!$5:$5,CG$4))</f>
        <v>0</v>
      </c>
      <c r="CH127" s="3">
        <f>IF(CH$5="",0,SUMIFS(BP!127:127,BP!$5:$5,CH$4))</f>
        <v>0</v>
      </c>
      <c r="CI127" s="3">
        <f>IF(CI$5="",0,SUMIFS(BP!127:127,BP!$5:$5,CI$4))</f>
        <v>0</v>
      </c>
      <c r="CJ127" s="3">
        <f>IF(CJ$5="",0,SUMIFS(BP!127:127,BP!$5:$5,CJ$4))</f>
        <v>0</v>
      </c>
      <c r="CK127" s="3">
        <f>IF(CK$5="",0,SUMIFS(BP!127:127,BP!$5:$5,CK$4))</f>
        <v>0</v>
      </c>
      <c r="CL127" s="3">
        <f>IF(CL$5="",0,SUMIFS(BP!127:127,BP!$5:$5,CL$4))</f>
        <v>0</v>
      </c>
      <c r="CM127" s="3">
        <f>IF(CM$5="",0,SUMIFS(BP!127:127,BP!$5:$5,CM$4))</f>
        <v>0</v>
      </c>
      <c r="CN127" s="3">
        <f>IF(CN$5="",0,SUMIFS(BP!127:127,BP!$5:$5,CN$4))</f>
        <v>0</v>
      </c>
      <c r="CO127" s="3">
        <f>IF(CO$5="",0,SUMIFS(BP!127:127,BP!$5:$5,CO$4))</f>
        <v>0</v>
      </c>
      <c r="CP127" s="3">
        <f>IF(CP$5="",0,SUMIFS(BP!127:127,BP!$5:$5,CP$4))</f>
        <v>0</v>
      </c>
      <c r="CQ127" s="3">
        <f>IF(CQ$5="",0,SUMIFS(BP!127:127,BP!$5:$5,CQ$4))</f>
        <v>0</v>
      </c>
      <c r="CR127" s="3">
        <f>IF(CR$5="",0,SUMIFS(BP!127:127,BP!$5:$5,CR$4))</f>
        <v>0</v>
      </c>
      <c r="CS127" s="3">
        <f>IF(CS$5="",0,SUMIFS(BP!127:127,BP!$5:$5,CS$4))</f>
        <v>0</v>
      </c>
      <c r="CT127" s="3">
        <f>IF(CT$5="",0,SUMIFS(BP!127:127,BP!$5:$5,CT$4))</f>
        <v>0</v>
      </c>
    </row>
    <row r="128" spans="1:98" s="2" customFormat="1" ht="10.199999999999999" x14ac:dyDescent="0.2">
      <c r="A128" s="11">
        <f>ROW()</f>
        <v>128</v>
      </c>
      <c r="E128" s="15"/>
      <c r="W128" s="5"/>
      <c r="Z128" s="3">
        <f ca="1">IF(Z$5="",0,SUMIFS(INDIRECT($S$2&amp;$A128&amp;":"&amp;$A128),BP!$5:$5,Z$4))</f>
        <v>0</v>
      </c>
      <c r="AA128" s="3">
        <f ca="1">IF(AA$5="",0,SUMIFS(INDIRECT($S$2&amp;$A128&amp;":"&amp;$A128),BP!$5:$5,AA$4))</f>
        <v>0</v>
      </c>
      <c r="AB128" s="3">
        <f ca="1">IF(AB$5="",0,SUMIFS(INDIRECT($S$2&amp;$A128&amp;":"&amp;$A128),BP!$5:$5,AB$4))</f>
        <v>0</v>
      </c>
      <c r="AC128" s="3">
        <f ca="1">IF(AC$5="",0,SUMIFS(INDIRECT($S$2&amp;$A128&amp;":"&amp;$A128),BP!$5:$5,AC$4))</f>
        <v>0</v>
      </c>
      <c r="AD128" s="3">
        <f ca="1">IF(AD$5="",0,SUMIFS(INDIRECT($S$2&amp;$A128&amp;":"&amp;$A128),BP!$5:$5,AD$4))</f>
        <v>0</v>
      </c>
      <c r="AE128" s="3">
        <f ca="1">IF(AE$5="",0,SUMIFS(INDIRECT($S$2&amp;$A128&amp;":"&amp;$A128),BP!$5:$5,AE$4))</f>
        <v>0</v>
      </c>
      <c r="AF128" s="3">
        <f ca="1">IF(AF$5="",0,SUMIFS(INDIRECT($S$2&amp;$A128&amp;":"&amp;$A128),BP!$5:$5,AF$4))</f>
        <v>0</v>
      </c>
      <c r="AG128" s="3">
        <f ca="1">IF(AG$5="",0,SUMIFS(INDIRECT($S$2&amp;$A128&amp;":"&amp;$A128),BP!$5:$5,AG$4))</f>
        <v>0</v>
      </c>
      <c r="AH128" s="3">
        <f ca="1">IF(AH$5="",0,SUMIFS(INDIRECT($S$2&amp;$A128&amp;":"&amp;$A128),BP!$5:$5,AH$4))</f>
        <v>0</v>
      </c>
      <c r="AI128" s="3">
        <f ca="1">IF(AI$5="",0,SUMIFS(INDIRECT($S$2&amp;$A128&amp;":"&amp;$A128),BP!$5:$5,AI$4))</f>
        <v>0</v>
      </c>
      <c r="AJ128" s="3">
        <f ca="1">IF(AJ$5="",0,SUMIFS(INDIRECT($S$2&amp;$A128&amp;":"&amp;$A128),BP!$5:$5,AJ$4))</f>
        <v>0</v>
      </c>
      <c r="AK128" s="3">
        <f ca="1">IF(AK$5="",0,SUMIFS(INDIRECT($S$2&amp;$A128&amp;":"&amp;$A128),BP!$5:$5,AK$4))</f>
        <v>0</v>
      </c>
      <c r="AL128" s="3">
        <f ca="1">IF(AL$5="",0,SUMIFS(INDIRECT($S$2&amp;$A128&amp;":"&amp;$A128),BP!$5:$5,AL$4))</f>
        <v>0</v>
      </c>
      <c r="AM128" s="3">
        <f ca="1">IF(AM$5="",0,SUMIFS(INDIRECT($S$2&amp;$A128&amp;":"&amp;$A128),BP!$5:$5,AM$4))</f>
        <v>0</v>
      </c>
      <c r="AN128" s="3">
        <f ca="1">IF(AN$5="",0,SUMIFS(INDIRECT($S$2&amp;$A128&amp;":"&amp;$A128),BP!$5:$5,AN$4))</f>
        <v>0</v>
      </c>
      <c r="AO128" s="3">
        <f ca="1">IF(AO$5="",0,SUMIFS(INDIRECT($S$2&amp;$A128&amp;":"&amp;$A128),BP!$5:$5,AO$4))</f>
        <v>0</v>
      </c>
      <c r="AP128" s="3">
        <f ca="1">IF(AP$5="",0,SUMIFS(INDIRECT($S$2&amp;$A128&amp;":"&amp;$A128),BP!$5:$5,AP$4))</f>
        <v>0</v>
      </c>
      <c r="AQ128" s="3">
        <f ca="1">IF(AQ$5="",0,SUMIFS(INDIRECT($S$2&amp;$A128&amp;":"&amp;$A128),BP!$5:$5,AQ$4))</f>
        <v>0</v>
      </c>
      <c r="AR128" s="3">
        <f ca="1">IF(AR$5="",0,SUMIFS(INDIRECT($S$2&amp;$A128&amp;":"&amp;$A128),BP!$5:$5,AR$4))</f>
        <v>0</v>
      </c>
      <c r="AS128" s="3">
        <f ca="1">IF(AS$5="",0,SUMIFS(INDIRECT($S$2&amp;$A128&amp;":"&amp;$A128),BP!$5:$5,AS$4))</f>
        <v>0</v>
      </c>
      <c r="AT128" s="3">
        <f ca="1">IF(AT$5="",0,SUMIFS(INDIRECT($S$2&amp;$A128&amp;":"&amp;$A128),BP!$5:$5,AT$4))</f>
        <v>0</v>
      </c>
      <c r="AU128" s="3">
        <f ca="1">IF(AU$5="",0,SUMIFS(INDIRECT($S$2&amp;$A128&amp;":"&amp;$A128),BP!$5:$5,AU$4))</f>
        <v>0</v>
      </c>
      <c r="AV128" s="3">
        <f ca="1">IF(AV$5="",0,SUMIFS(INDIRECT($S$2&amp;$A128&amp;":"&amp;$A128),BP!$5:$5,AV$4))</f>
        <v>0</v>
      </c>
      <c r="AW128" s="3">
        <f ca="1">IF(AW$5="",0,SUMIFS(INDIRECT($S$2&amp;$A128&amp;":"&amp;$A128),BP!$5:$5,AW$4))</f>
        <v>0</v>
      </c>
      <c r="AX128" s="3">
        <f ca="1">IF(AX$5="",0,SUMIFS(INDIRECT($S$2&amp;$A128&amp;":"&amp;$A128),BP!$5:$5,AX$4))</f>
        <v>0</v>
      </c>
      <c r="AY128" s="3">
        <f ca="1">IF(AY$5="",0,SUMIFS(INDIRECT($S$2&amp;$A128&amp;":"&amp;$A128),BP!$5:$5,AY$4))</f>
        <v>0</v>
      </c>
      <c r="AZ128" s="3">
        <f ca="1">IF(AZ$5="",0,SUMIFS(INDIRECT($S$2&amp;$A128&amp;":"&amp;$A128),BP!$5:$5,AZ$4))</f>
        <v>0</v>
      </c>
      <c r="BA128" s="3">
        <f ca="1">IF(BA$5="",0,SUMIFS(INDIRECT($S$2&amp;$A128&amp;":"&amp;$A128),BP!$5:$5,BA$4))</f>
        <v>0</v>
      </c>
      <c r="BB128" s="3">
        <f ca="1">IF(BB$5="",0,SUMIFS(INDIRECT($S$2&amp;$A128&amp;":"&amp;$A128),BP!$5:$5,BB$4))</f>
        <v>0</v>
      </c>
      <c r="BC128" s="3">
        <f ca="1">IF(BC$5="",0,SUMIFS(INDIRECT($S$2&amp;$A128&amp;":"&amp;$A128),BP!$5:$5,BC$4))</f>
        <v>0</v>
      </c>
      <c r="BD128" s="3">
        <f ca="1">IF(BD$5="",0,SUMIFS(INDIRECT($S$2&amp;$A128&amp;":"&amp;$A128),BP!$5:$5,BD$4))</f>
        <v>0</v>
      </c>
      <c r="BE128" s="3">
        <f ca="1">IF(BE$5="",0,SUMIFS(INDIRECT($S$2&amp;$A128&amp;":"&amp;$A128),BP!$5:$5,BE$4))</f>
        <v>0</v>
      </c>
      <c r="BF128" s="3">
        <f ca="1">IF(BF$5="",0,SUMIFS(INDIRECT($S$2&amp;$A128&amp;":"&amp;$A128),BP!$5:$5,BF$4))</f>
        <v>0</v>
      </c>
      <c r="BG128" s="3">
        <f ca="1">IF(BG$5="",0,SUMIFS(INDIRECT($S$2&amp;$A128&amp;":"&amp;$A128),BP!$5:$5,BG$4))</f>
        <v>0</v>
      </c>
      <c r="BH128" s="3">
        <f ca="1">IF(BH$5="",0,SUMIFS(INDIRECT($S$2&amp;$A128&amp;":"&amp;$A128),BP!$5:$5,BH$4))</f>
        <v>0</v>
      </c>
      <c r="BI128" s="3">
        <f ca="1">IF(BI$5="",0,SUMIFS(INDIRECT($S$2&amp;$A128&amp;":"&amp;$A128),BP!$5:$5,BI$4))</f>
        <v>0</v>
      </c>
      <c r="BJ128" s="3">
        <f>IF(BJ$5="",0,SUMIFS(BP!128:128,BP!$5:$5,BJ$4))</f>
        <v>0</v>
      </c>
      <c r="BK128" s="3">
        <f>IF(BK$5="",0,SUMIFS(BP!128:128,BP!$5:$5,BK$4))</f>
        <v>0</v>
      </c>
      <c r="BL128" s="3">
        <f>IF(BL$5="",0,SUMIFS(BP!128:128,BP!$5:$5,BL$4))</f>
        <v>0</v>
      </c>
      <c r="BM128" s="3">
        <f>IF(BM$5="",0,SUMIFS(BP!128:128,BP!$5:$5,BM$4))</f>
        <v>0</v>
      </c>
      <c r="BN128" s="3">
        <f>IF(BN$5="",0,SUMIFS(BP!128:128,BP!$5:$5,BN$4))</f>
        <v>0</v>
      </c>
      <c r="BO128" s="3">
        <f>IF(BO$5="",0,SUMIFS(BP!128:128,BP!$5:$5,BO$4))</f>
        <v>0</v>
      </c>
      <c r="BP128" s="3">
        <f>IF(BP$5="",0,SUMIFS(BP!128:128,BP!$5:$5,BP$4))</f>
        <v>0</v>
      </c>
      <c r="BQ128" s="3">
        <f>IF(BQ$5="",0,SUMIFS(BP!128:128,BP!$5:$5,BQ$4))</f>
        <v>0</v>
      </c>
      <c r="BR128" s="3">
        <f>IF(BR$5="",0,SUMIFS(BP!128:128,BP!$5:$5,BR$4))</f>
        <v>0</v>
      </c>
      <c r="BS128" s="3">
        <f>IF(BS$5="",0,SUMIFS(BP!128:128,BP!$5:$5,BS$4))</f>
        <v>0</v>
      </c>
      <c r="BT128" s="3">
        <f>IF(BT$5="",0,SUMIFS(BP!128:128,BP!$5:$5,BT$4))</f>
        <v>0</v>
      </c>
      <c r="BU128" s="3">
        <f>IF(BU$5="",0,SUMIFS(BP!128:128,BP!$5:$5,BU$4))</f>
        <v>0</v>
      </c>
      <c r="BV128" s="3">
        <f>IF(BV$5="",0,SUMIFS(BP!128:128,BP!$5:$5,BV$4))</f>
        <v>0</v>
      </c>
      <c r="BW128" s="3">
        <f>IF(BW$5="",0,SUMIFS(BP!128:128,BP!$5:$5,BW$4))</f>
        <v>0</v>
      </c>
      <c r="BX128" s="3">
        <f>IF(BX$5="",0,SUMIFS(BP!128:128,BP!$5:$5,BX$4))</f>
        <v>0</v>
      </c>
      <c r="BY128" s="3">
        <f>IF(BY$5="",0,SUMIFS(BP!128:128,BP!$5:$5,BY$4))</f>
        <v>0</v>
      </c>
      <c r="BZ128" s="3">
        <f>IF(BZ$5="",0,SUMIFS(BP!128:128,BP!$5:$5,BZ$4))</f>
        <v>0</v>
      </c>
      <c r="CA128" s="3">
        <f>IF(CA$5="",0,SUMIFS(BP!128:128,BP!$5:$5,CA$4))</f>
        <v>0</v>
      </c>
      <c r="CB128" s="3">
        <f>IF(CB$5="",0,SUMIFS(BP!128:128,BP!$5:$5,CB$4))</f>
        <v>0</v>
      </c>
      <c r="CC128" s="3">
        <f>IF(CC$5="",0,SUMIFS(BP!128:128,BP!$5:$5,CC$4))</f>
        <v>0</v>
      </c>
      <c r="CD128" s="3">
        <f>IF(CD$5="",0,SUMIFS(BP!128:128,BP!$5:$5,CD$4))</f>
        <v>0</v>
      </c>
      <c r="CE128" s="3">
        <f>IF(CE$5="",0,SUMIFS(BP!128:128,BP!$5:$5,CE$4))</f>
        <v>0</v>
      </c>
      <c r="CF128" s="3">
        <f>IF(CF$5="",0,SUMIFS(BP!128:128,BP!$5:$5,CF$4))</f>
        <v>0</v>
      </c>
      <c r="CG128" s="3">
        <f>IF(CG$5="",0,SUMIFS(BP!128:128,BP!$5:$5,CG$4))</f>
        <v>0</v>
      </c>
      <c r="CH128" s="3">
        <f>IF(CH$5="",0,SUMIFS(BP!128:128,BP!$5:$5,CH$4))</f>
        <v>0</v>
      </c>
      <c r="CI128" s="3">
        <f>IF(CI$5="",0,SUMIFS(BP!128:128,BP!$5:$5,CI$4))</f>
        <v>0</v>
      </c>
      <c r="CJ128" s="3">
        <f>IF(CJ$5="",0,SUMIFS(BP!128:128,BP!$5:$5,CJ$4))</f>
        <v>0</v>
      </c>
      <c r="CK128" s="3">
        <f>IF(CK$5="",0,SUMIFS(BP!128:128,BP!$5:$5,CK$4))</f>
        <v>0</v>
      </c>
      <c r="CL128" s="3">
        <f>IF(CL$5="",0,SUMIFS(BP!128:128,BP!$5:$5,CL$4))</f>
        <v>0</v>
      </c>
      <c r="CM128" s="3">
        <f>IF(CM$5="",0,SUMIFS(BP!128:128,BP!$5:$5,CM$4))</f>
        <v>0</v>
      </c>
      <c r="CN128" s="3">
        <f>IF(CN$5="",0,SUMIFS(BP!128:128,BP!$5:$5,CN$4))</f>
        <v>0</v>
      </c>
      <c r="CO128" s="3">
        <f>IF(CO$5="",0,SUMIFS(BP!128:128,BP!$5:$5,CO$4))</f>
        <v>0</v>
      </c>
      <c r="CP128" s="3">
        <f>IF(CP$5="",0,SUMIFS(BP!128:128,BP!$5:$5,CP$4))</f>
        <v>0</v>
      </c>
      <c r="CQ128" s="3">
        <f>IF(CQ$5="",0,SUMIFS(BP!128:128,BP!$5:$5,CQ$4))</f>
        <v>0</v>
      </c>
      <c r="CR128" s="3">
        <f>IF(CR$5="",0,SUMIFS(BP!128:128,BP!$5:$5,CR$4))</f>
        <v>0</v>
      </c>
      <c r="CS128" s="3">
        <f>IF(CS$5="",0,SUMIFS(BP!128:128,BP!$5:$5,CS$4))</f>
        <v>0</v>
      </c>
      <c r="CT128" s="3">
        <f>IF(CT$5="",0,SUMIFS(BP!128:128,BP!$5:$5,CT$4))</f>
        <v>0</v>
      </c>
    </row>
    <row r="129" spans="1:98" s="2" customFormat="1" ht="10.199999999999999" x14ac:dyDescent="0.2">
      <c r="A129" s="11">
        <f>ROW()</f>
        <v>129</v>
      </c>
      <c r="E129" s="15"/>
      <c r="W129" s="5"/>
      <c r="Z129" s="3">
        <f ca="1">IF(Z$5="",0,SUMIFS(INDIRECT($S$2&amp;$A129&amp;":"&amp;$A129),BP!$5:$5,Z$4))</f>
        <v>0</v>
      </c>
      <c r="AA129" s="3">
        <f ca="1">IF(AA$5="",0,SUMIFS(INDIRECT($S$2&amp;$A129&amp;":"&amp;$A129),BP!$5:$5,AA$4))</f>
        <v>0</v>
      </c>
      <c r="AB129" s="3">
        <f ca="1">IF(AB$5="",0,SUMIFS(INDIRECT($S$2&amp;$A129&amp;":"&amp;$A129),BP!$5:$5,AB$4))</f>
        <v>0</v>
      </c>
      <c r="AC129" s="3">
        <f ca="1">IF(AC$5="",0,SUMIFS(INDIRECT($S$2&amp;$A129&amp;":"&amp;$A129),BP!$5:$5,AC$4))</f>
        <v>0</v>
      </c>
      <c r="AD129" s="3">
        <f ca="1">IF(AD$5="",0,SUMIFS(INDIRECT($S$2&amp;$A129&amp;":"&amp;$A129),BP!$5:$5,AD$4))</f>
        <v>0</v>
      </c>
      <c r="AE129" s="3">
        <f ca="1">IF(AE$5="",0,SUMIFS(INDIRECT($S$2&amp;$A129&amp;":"&amp;$A129),BP!$5:$5,AE$4))</f>
        <v>0</v>
      </c>
      <c r="AF129" s="3">
        <f ca="1">IF(AF$5="",0,SUMIFS(INDIRECT($S$2&amp;$A129&amp;":"&amp;$A129),BP!$5:$5,AF$4))</f>
        <v>0</v>
      </c>
      <c r="AG129" s="3">
        <f ca="1">IF(AG$5="",0,SUMIFS(INDIRECT($S$2&amp;$A129&amp;":"&amp;$A129),BP!$5:$5,AG$4))</f>
        <v>0</v>
      </c>
      <c r="AH129" s="3">
        <f ca="1">IF(AH$5="",0,SUMIFS(INDIRECT($S$2&amp;$A129&amp;":"&amp;$A129),BP!$5:$5,AH$4))</f>
        <v>0</v>
      </c>
      <c r="AI129" s="3">
        <f ca="1">IF(AI$5="",0,SUMIFS(INDIRECT($S$2&amp;$A129&amp;":"&amp;$A129),BP!$5:$5,AI$4))</f>
        <v>0</v>
      </c>
      <c r="AJ129" s="3">
        <f ca="1">IF(AJ$5="",0,SUMIFS(INDIRECT($S$2&amp;$A129&amp;":"&amp;$A129),BP!$5:$5,AJ$4))</f>
        <v>0</v>
      </c>
      <c r="AK129" s="3">
        <f ca="1">IF(AK$5="",0,SUMIFS(INDIRECT($S$2&amp;$A129&amp;":"&amp;$A129),BP!$5:$5,AK$4))</f>
        <v>0</v>
      </c>
      <c r="AL129" s="3">
        <f ca="1">IF(AL$5="",0,SUMIFS(INDIRECT($S$2&amp;$A129&amp;":"&amp;$A129),BP!$5:$5,AL$4))</f>
        <v>0</v>
      </c>
      <c r="AM129" s="3">
        <f ca="1">IF(AM$5="",0,SUMIFS(INDIRECT($S$2&amp;$A129&amp;":"&amp;$A129),BP!$5:$5,AM$4))</f>
        <v>0</v>
      </c>
      <c r="AN129" s="3">
        <f ca="1">IF(AN$5="",0,SUMIFS(INDIRECT($S$2&amp;$A129&amp;":"&amp;$A129),BP!$5:$5,AN$4))</f>
        <v>0</v>
      </c>
      <c r="AO129" s="3">
        <f ca="1">IF(AO$5="",0,SUMIFS(INDIRECT($S$2&amp;$A129&amp;":"&amp;$A129),BP!$5:$5,AO$4))</f>
        <v>0</v>
      </c>
      <c r="AP129" s="3">
        <f ca="1">IF(AP$5="",0,SUMIFS(INDIRECT($S$2&amp;$A129&amp;":"&amp;$A129),BP!$5:$5,AP$4))</f>
        <v>0</v>
      </c>
      <c r="AQ129" s="3">
        <f ca="1">IF(AQ$5="",0,SUMIFS(INDIRECT($S$2&amp;$A129&amp;":"&amp;$A129),BP!$5:$5,AQ$4))</f>
        <v>0</v>
      </c>
      <c r="AR129" s="3">
        <f ca="1">IF(AR$5="",0,SUMIFS(INDIRECT($S$2&amp;$A129&amp;":"&amp;$A129),BP!$5:$5,AR$4))</f>
        <v>0</v>
      </c>
      <c r="AS129" s="3">
        <f ca="1">IF(AS$5="",0,SUMIFS(INDIRECT($S$2&amp;$A129&amp;":"&amp;$A129),BP!$5:$5,AS$4))</f>
        <v>0</v>
      </c>
      <c r="AT129" s="3">
        <f ca="1">IF(AT$5="",0,SUMIFS(INDIRECT($S$2&amp;$A129&amp;":"&amp;$A129),BP!$5:$5,AT$4))</f>
        <v>0</v>
      </c>
      <c r="AU129" s="3">
        <f ca="1">IF(AU$5="",0,SUMIFS(INDIRECT($S$2&amp;$A129&amp;":"&amp;$A129),BP!$5:$5,AU$4))</f>
        <v>0</v>
      </c>
      <c r="AV129" s="3">
        <f ca="1">IF(AV$5="",0,SUMIFS(INDIRECT($S$2&amp;$A129&amp;":"&amp;$A129),BP!$5:$5,AV$4))</f>
        <v>0</v>
      </c>
      <c r="AW129" s="3">
        <f ca="1">IF(AW$5="",0,SUMIFS(INDIRECT($S$2&amp;$A129&amp;":"&amp;$A129),BP!$5:$5,AW$4))</f>
        <v>0</v>
      </c>
      <c r="AX129" s="3">
        <f ca="1">IF(AX$5="",0,SUMIFS(INDIRECT($S$2&amp;$A129&amp;":"&amp;$A129),BP!$5:$5,AX$4))</f>
        <v>0</v>
      </c>
      <c r="AY129" s="3">
        <f ca="1">IF(AY$5="",0,SUMIFS(INDIRECT($S$2&amp;$A129&amp;":"&amp;$A129),BP!$5:$5,AY$4))</f>
        <v>0</v>
      </c>
      <c r="AZ129" s="3">
        <f ca="1">IF(AZ$5="",0,SUMIFS(INDIRECT($S$2&amp;$A129&amp;":"&amp;$A129),BP!$5:$5,AZ$4))</f>
        <v>0</v>
      </c>
      <c r="BA129" s="3">
        <f ca="1">IF(BA$5="",0,SUMIFS(INDIRECT($S$2&amp;$A129&amp;":"&amp;$A129),BP!$5:$5,BA$4))</f>
        <v>0</v>
      </c>
      <c r="BB129" s="3">
        <f ca="1">IF(BB$5="",0,SUMIFS(INDIRECT($S$2&amp;$A129&amp;":"&amp;$A129),BP!$5:$5,BB$4))</f>
        <v>0</v>
      </c>
      <c r="BC129" s="3">
        <f ca="1">IF(BC$5="",0,SUMIFS(INDIRECT($S$2&amp;$A129&amp;":"&amp;$A129),BP!$5:$5,BC$4))</f>
        <v>0</v>
      </c>
      <c r="BD129" s="3">
        <f ca="1">IF(BD$5="",0,SUMIFS(INDIRECT($S$2&amp;$A129&amp;":"&amp;$A129),BP!$5:$5,BD$4))</f>
        <v>0</v>
      </c>
      <c r="BE129" s="3">
        <f ca="1">IF(BE$5="",0,SUMIFS(INDIRECT($S$2&amp;$A129&amp;":"&amp;$A129),BP!$5:$5,BE$4))</f>
        <v>0</v>
      </c>
      <c r="BF129" s="3">
        <f ca="1">IF(BF$5="",0,SUMIFS(INDIRECT($S$2&amp;$A129&amp;":"&amp;$A129),BP!$5:$5,BF$4))</f>
        <v>0</v>
      </c>
      <c r="BG129" s="3">
        <f ca="1">IF(BG$5="",0,SUMIFS(INDIRECT($S$2&amp;$A129&amp;":"&amp;$A129),BP!$5:$5,BG$4))</f>
        <v>0</v>
      </c>
      <c r="BH129" s="3">
        <f ca="1">IF(BH$5="",0,SUMIFS(INDIRECT($S$2&amp;$A129&amp;":"&amp;$A129),BP!$5:$5,BH$4))</f>
        <v>0</v>
      </c>
      <c r="BI129" s="3">
        <f ca="1">IF(BI$5="",0,SUMIFS(INDIRECT($S$2&amp;$A129&amp;":"&amp;$A129),BP!$5:$5,BI$4))</f>
        <v>0</v>
      </c>
      <c r="BJ129" s="3">
        <f>IF(BJ$5="",0,SUMIFS(BP!129:129,BP!$5:$5,BJ$4))</f>
        <v>0</v>
      </c>
      <c r="BK129" s="3">
        <f>IF(BK$5="",0,SUMIFS(BP!129:129,BP!$5:$5,BK$4))</f>
        <v>0</v>
      </c>
      <c r="BL129" s="3">
        <f>IF(BL$5="",0,SUMIFS(BP!129:129,BP!$5:$5,BL$4))</f>
        <v>0</v>
      </c>
      <c r="BM129" s="3">
        <f>IF(BM$5="",0,SUMIFS(BP!129:129,BP!$5:$5,BM$4))</f>
        <v>0</v>
      </c>
      <c r="BN129" s="3">
        <f>IF(BN$5="",0,SUMIFS(BP!129:129,BP!$5:$5,BN$4))</f>
        <v>0</v>
      </c>
      <c r="BO129" s="3">
        <f>IF(BO$5="",0,SUMIFS(BP!129:129,BP!$5:$5,BO$4))</f>
        <v>0</v>
      </c>
      <c r="BP129" s="3">
        <f>IF(BP$5="",0,SUMIFS(BP!129:129,BP!$5:$5,BP$4))</f>
        <v>0</v>
      </c>
      <c r="BQ129" s="3">
        <f>IF(BQ$5="",0,SUMIFS(BP!129:129,BP!$5:$5,BQ$4))</f>
        <v>1.5</v>
      </c>
      <c r="BR129" s="3">
        <f>IF(BR$5="",0,SUMIFS(BP!129:129,BP!$5:$5,BR$4))</f>
        <v>0</v>
      </c>
      <c r="BS129" s="3">
        <f>IF(BS$5="",0,SUMIFS(BP!129:129,BP!$5:$5,BS$4))</f>
        <v>0</v>
      </c>
      <c r="BT129" s="3">
        <f>IF(BT$5="",0,SUMIFS(BP!129:129,BP!$5:$5,BT$4))</f>
        <v>0</v>
      </c>
      <c r="BU129" s="3">
        <f>IF(BU$5="",0,SUMIFS(BP!129:129,BP!$5:$5,BU$4))</f>
        <v>0</v>
      </c>
      <c r="BV129" s="3">
        <f>IF(BV$5="",0,SUMIFS(BP!129:129,BP!$5:$5,BV$4))</f>
        <v>0</v>
      </c>
      <c r="BW129" s="3">
        <f>IF(BW$5="",0,SUMIFS(BP!129:129,BP!$5:$5,BW$4))</f>
        <v>0</v>
      </c>
      <c r="BX129" s="3">
        <f>IF(BX$5="",0,SUMIFS(BP!129:129,BP!$5:$5,BX$4))</f>
        <v>0</v>
      </c>
      <c r="BY129" s="3">
        <f>IF(BY$5="",0,SUMIFS(BP!129:129,BP!$5:$5,BY$4))</f>
        <v>0</v>
      </c>
      <c r="BZ129" s="3">
        <f>IF(BZ$5="",0,SUMIFS(BP!129:129,BP!$5:$5,BZ$4))</f>
        <v>0</v>
      </c>
      <c r="CA129" s="3">
        <f>IF(CA$5="",0,SUMIFS(BP!129:129,BP!$5:$5,CA$4))</f>
        <v>0</v>
      </c>
      <c r="CB129" s="3">
        <f>IF(CB$5="",0,SUMIFS(BP!129:129,BP!$5:$5,CB$4))</f>
        <v>0</v>
      </c>
      <c r="CC129" s="3">
        <f>IF(CC$5="",0,SUMIFS(BP!129:129,BP!$5:$5,CC$4))</f>
        <v>0</v>
      </c>
      <c r="CD129" s="3">
        <f>IF(CD$5="",0,SUMIFS(BP!129:129,BP!$5:$5,CD$4))</f>
        <v>0</v>
      </c>
      <c r="CE129" s="3">
        <f>IF(CE$5="",0,SUMIFS(BP!129:129,BP!$5:$5,CE$4))</f>
        <v>0</v>
      </c>
      <c r="CF129" s="3">
        <f>IF(CF$5="",0,SUMIFS(BP!129:129,BP!$5:$5,CF$4))</f>
        <v>0</v>
      </c>
      <c r="CG129" s="3">
        <f>IF(CG$5="",0,SUMIFS(BP!129:129,BP!$5:$5,CG$4))</f>
        <v>0</v>
      </c>
      <c r="CH129" s="3">
        <f>IF(CH$5="",0,SUMIFS(BP!129:129,BP!$5:$5,CH$4))</f>
        <v>0</v>
      </c>
      <c r="CI129" s="3">
        <f>IF(CI$5="",0,SUMIFS(BP!129:129,BP!$5:$5,CI$4))</f>
        <v>0</v>
      </c>
      <c r="CJ129" s="3">
        <f>IF(CJ$5="",0,SUMIFS(BP!129:129,BP!$5:$5,CJ$4))</f>
        <v>0</v>
      </c>
      <c r="CK129" s="3">
        <f>IF(CK$5="",0,SUMIFS(BP!129:129,BP!$5:$5,CK$4))</f>
        <v>0</v>
      </c>
      <c r="CL129" s="3">
        <f>IF(CL$5="",0,SUMIFS(BP!129:129,BP!$5:$5,CL$4))</f>
        <v>0</v>
      </c>
      <c r="CM129" s="3">
        <f>IF(CM$5="",0,SUMIFS(BP!129:129,BP!$5:$5,CM$4))</f>
        <v>0</v>
      </c>
      <c r="CN129" s="3">
        <f>IF(CN$5="",0,SUMIFS(BP!129:129,BP!$5:$5,CN$4))</f>
        <v>0</v>
      </c>
      <c r="CO129" s="3">
        <f>IF(CO$5="",0,SUMIFS(BP!129:129,BP!$5:$5,CO$4))</f>
        <v>0</v>
      </c>
      <c r="CP129" s="3">
        <f>IF(CP$5="",0,SUMIFS(BP!129:129,BP!$5:$5,CP$4))</f>
        <v>0</v>
      </c>
      <c r="CQ129" s="3">
        <f>IF(CQ$5="",0,SUMIFS(BP!129:129,BP!$5:$5,CQ$4))</f>
        <v>0</v>
      </c>
      <c r="CR129" s="3">
        <f>IF(CR$5="",0,SUMIFS(BP!129:129,BP!$5:$5,CR$4))</f>
        <v>0</v>
      </c>
      <c r="CS129" s="3">
        <f>IF(CS$5="",0,SUMIFS(BP!129:129,BP!$5:$5,CS$4))</f>
        <v>0</v>
      </c>
      <c r="CT129" s="3">
        <f>IF(CT$5="",0,SUMIFS(BP!129:129,BP!$5:$5,CT$4))</f>
        <v>0</v>
      </c>
    </row>
    <row r="130" spans="1:98" s="2" customFormat="1" ht="10.199999999999999" x14ac:dyDescent="0.2">
      <c r="A130" s="11">
        <f>ROW()</f>
        <v>130</v>
      </c>
      <c r="E130" s="15"/>
      <c r="W130" s="5"/>
      <c r="Z130" s="3">
        <f ca="1">IF(Z$5="",0,SUMIFS(INDIRECT($S$2&amp;$A130&amp;":"&amp;$A130),BP!$5:$5,Z$4))</f>
        <v>0</v>
      </c>
      <c r="AA130" s="3">
        <f ca="1">IF(AA$5="",0,SUMIFS(INDIRECT($S$2&amp;$A130&amp;":"&amp;$A130),BP!$5:$5,AA$4))</f>
        <v>0</v>
      </c>
      <c r="AB130" s="3">
        <f ca="1">IF(AB$5="",0,SUMIFS(INDIRECT($S$2&amp;$A130&amp;":"&amp;$A130),BP!$5:$5,AB$4))</f>
        <v>0</v>
      </c>
      <c r="AC130" s="3">
        <f ca="1">IF(AC$5="",0,SUMIFS(INDIRECT($S$2&amp;$A130&amp;":"&amp;$A130),BP!$5:$5,AC$4))</f>
        <v>0</v>
      </c>
      <c r="AD130" s="3">
        <f ca="1">IF(AD$5="",0,SUMIFS(INDIRECT($S$2&amp;$A130&amp;":"&amp;$A130),BP!$5:$5,AD$4))</f>
        <v>0</v>
      </c>
      <c r="AE130" s="3">
        <f ca="1">IF(AE$5="",0,SUMIFS(INDIRECT($S$2&amp;$A130&amp;":"&amp;$A130),BP!$5:$5,AE$4))</f>
        <v>0</v>
      </c>
      <c r="AF130" s="3">
        <f ca="1">IF(AF$5="",0,SUMIFS(INDIRECT($S$2&amp;$A130&amp;":"&amp;$A130),BP!$5:$5,AF$4))</f>
        <v>0</v>
      </c>
      <c r="AG130" s="3">
        <f ca="1">IF(AG$5="",0,SUMIFS(INDIRECT($S$2&amp;$A130&amp;":"&amp;$A130),BP!$5:$5,AG$4))</f>
        <v>0</v>
      </c>
      <c r="AH130" s="3">
        <f ca="1">IF(AH$5="",0,SUMIFS(INDIRECT($S$2&amp;$A130&amp;":"&amp;$A130),BP!$5:$5,AH$4))</f>
        <v>0</v>
      </c>
      <c r="AI130" s="3">
        <f ca="1">IF(AI$5="",0,SUMIFS(INDIRECT($S$2&amp;$A130&amp;":"&amp;$A130),BP!$5:$5,AI$4))</f>
        <v>0</v>
      </c>
      <c r="AJ130" s="3">
        <f ca="1">IF(AJ$5="",0,SUMIFS(INDIRECT($S$2&amp;$A130&amp;":"&amp;$A130),BP!$5:$5,AJ$4))</f>
        <v>0</v>
      </c>
      <c r="AK130" s="3">
        <f ca="1">IF(AK$5="",0,SUMIFS(INDIRECT($S$2&amp;$A130&amp;":"&amp;$A130),BP!$5:$5,AK$4))</f>
        <v>0</v>
      </c>
      <c r="AL130" s="3">
        <f ca="1">IF(AL$5="",0,SUMIFS(INDIRECT($S$2&amp;$A130&amp;":"&amp;$A130),BP!$5:$5,AL$4))</f>
        <v>0</v>
      </c>
      <c r="AM130" s="3">
        <f ca="1">IF(AM$5="",0,SUMIFS(INDIRECT($S$2&amp;$A130&amp;":"&amp;$A130),BP!$5:$5,AM$4))</f>
        <v>0</v>
      </c>
      <c r="AN130" s="3">
        <f ca="1">IF(AN$5="",0,SUMIFS(INDIRECT($S$2&amp;$A130&amp;":"&amp;$A130),BP!$5:$5,AN$4))</f>
        <v>0</v>
      </c>
      <c r="AO130" s="3">
        <f ca="1">IF(AO$5="",0,SUMIFS(INDIRECT($S$2&amp;$A130&amp;":"&amp;$A130),BP!$5:$5,AO$4))</f>
        <v>0</v>
      </c>
      <c r="AP130" s="3">
        <f ca="1">IF(AP$5="",0,SUMIFS(INDIRECT($S$2&amp;$A130&amp;":"&amp;$A130),BP!$5:$5,AP$4))</f>
        <v>0</v>
      </c>
      <c r="AQ130" s="3">
        <f ca="1">IF(AQ$5="",0,SUMIFS(INDIRECT($S$2&amp;$A130&amp;":"&amp;$A130),BP!$5:$5,AQ$4))</f>
        <v>0</v>
      </c>
      <c r="AR130" s="3">
        <f ca="1">IF(AR$5="",0,SUMIFS(INDIRECT($S$2&amp;$A130&amp;":"&amp;$A130),BP!$5:$5,AR$4))</f>
        <v>0</v>
      </c>
      <c r="AS130" s="3">
        <f ca="1">IF(AS$5="",0,SUMIFS(INDIRECT($S$2&amp;$A130&amp;":"&amp;$A130),BP!$5:$5,AS$4))</f>
        <v>0</v>
      </c>
      <c r="AT130" s="3">
        <f ca="1">IF(AT$5="",0,SUMIFS(INDIRECT($S$2&amp;$A130&amp;":"&amp;$A130),BP!$5:$5,AT$4))</f>
        <v>0</v>
      </c>
      <c r="AU130" s="3">
        <f ca="1">IF(AU$5="",0,SUMIFS(INDIRECT($S$2&amp;$A130&amp;":"&amp;$A130),BP!$5:$5,AU$4))</f>
        <v>0</v>
      </c>
      <c r="AV130" s="3">
        <f ca="1">IF(AV$5="",0,SUMIFS(INDIRECT($S$2&amp;$A130&amp;":"&amp;$A130),BP!$5:$5,AV$4))</f>
        <v>0</v>
      </c>
      <c r="AW130" s="3">
        <f ca="1">IF(AW$5="",0,SUMIFS(INDIRECT($S$2&amp;$A130&amp;":"&amp;$A130),BP!$5:$5,AW$4))</f>
        <v>0</v>
      </c>
      <c r="AX130" s="3">
        <f ca="1">IF(AX$5="",0,SUMIFS(INDIRECT($S$2&amp;$A130&amp;":"&amp;$A130),BP!$5:$5,AX$4))</f>
        <v>0</v>
      </c>
      <c r="AY130" s="3">
        <f ca="1">IF(AY$5="",0,SUMIFS(INDIRECT($S$2&amp;$A130&amp;":"&amp;$A130),BP!$5:$5,AY$4))</f>
        <v>0</v>
      </c>
      <c r="AZ130" s="3">
        <f ca="1">IF(AZ$5="",0,SUMIFS(INDIRECT($S$2&amp;$A130&amp;":"&amp;$A130),BP!$5:$5,AZ$4))</f>
        <v>0</v>
      </c>
      <c r="BA130" s="3">
        <f ca="1">IF(BA$5="",0,SUMIFS(INDIRECT($S$2&amp;$A130&amp;":"&amp;$A130),BP!$5:$5,BA$4))</f>
        <v>0</v>
      </c>
      <c r="BB130" s="3">
        <f ca="1">IF(BB$5="",0,SUMIFS(INDIRECT($S$2&amp;$A130&amp;":"&amp;$A130),BP!$5:$5,BB$4))</f>
        <v>0</v>
      </c>
      <c r="BC130" s="3">
        <f ca="1">IF(BC$5="",0,SUMIFS(INDIRECT($S$2&amp;$A130&amp;":"&amp;$A130),BP!$5:$5,BC$4))</f>
        <v>0</v>
      </c>
      <c r="BD130" s="3">
        <f ca="1">IF(BD$5="",0,SUMIFS(INDIRECT($S$2&amp;$A130&amp;":"&amp;$A130),BP!$5:$5,BD$4))</f>
        <v>0</v>
      </c>
      <c r="BE130" s="3">
        <f ca="1">IF(BE$5="",0,SUMIFS(INDIRECT($S$2&amp;$A130&amp;":"&amp;$A130),BP!$5:$5,BE$4))</f>
        <v>0</v>
      </c>
      <c r="BF130" s="3">
        <f ca="1">IF(BF$5="",0,SUMIFS(INDIRECT($S$2&amp;$A130&amp;":"&amp;$A130),BP!$5:$5,BF$4))</f>
        <v>0</v>
      </c>
      <c r="BG130" s="3">
        <f ca="1">IF(BG$5="",0,SUMIFS(INDIRECT($S$2&amp;$A130&amp;":"&amp;$A130),BP!$5:$5,BG$4))</f>
        <v>0</v>
      </c>
      <c r="BH130" s="3">
        <f ca="1">IF(BH$5="",0,SUMIFS(INDIRECT($S$2&amp;$A130&amp;":"&amp;$A130),BP!$5:$5,BH$4))</f>
        <v>0</v>
      </c>
      <c r="BI130" s="3">
        <f ca="1">IF(BI$5="",0,SUMIFS(INDIRECT($S$2&amp;$A130&amp;":"&amp;$A130),BP!$5:$5,BI$4))</f>
        <v>0</v>
      </c>
      <c r="BJ130" s="3">
        <f>IF(BJ$5="",0,SUMIFS(BP!130:130,BP!$5:$5,BJ$4))</f>
        <v>0</v>
      </c>
      <c r="BK130" s="3">
        <f>IF(BK$5="",0,SUMIFS(BP!130:130,BP!$5:$5,BK$4))</f>
        <v>0</v>
      </c>
      <c r="BL130" s="3">
        <f>IF(BL$5="",0,SUMIFS(BP!130:130,BP!$5:$5,BL$4))</f>
        <v>0</v>
      </c>
      <c r="BM130" s="3">
        <f>IF(BM$5="",0,SUMIFS(BP!130:130,BP!$5:$5,BM$4))</f>
        <v>0</v>
      </c>
      <c r="BN130" s="3">
        <f>IF(BN$5="",0,SUMIFS(BP!130:130,BP!$5:$5,BN$4))</f>
        <v>0</v>
      </c>
      <c r="BO130" s="3">
        <f>IF(BO$5="",0,SUMIFS(BP!130:130,BP!$5:$5,BO$4))</f>
        <v>0</v>
      </c>
      <c r="BP130" s="3">
        <f>IF(BP$5="",0,SUMIFS(BP!130:130,BP!$5:$5,BP$4))</f>
        <v>0</v>
      </c>
      <c r="BQ130" s="3">
        <f>IF(BQ$5="",0,SUMIFS(BP!130:130,BP!$5:$5,BQ$4))</f>
        <v>0.4</v>
      </c>
      <c r="BR130" s="3">
        <f>IF(BR$5="",0,SUMIFS(BP!130:130,BP!$5:$5,BR$4))</f>
        <v>0</v>
      </c>
      <c r="BS130" s="3">
        <f>IF(BS$5="",0,SUMIFS(BP!130:130,BP!$5:$5,BS$4))</f>
        <v>0</v>
      </c>
      <c r="BT130" s="3">
        <f>IF(BT$5="",0,SUMIFS(BP!130:130,BP!$5:$5,BT$4))</f>
        <v>0</v>
      </c>
      <c r="BU130" s="3">
        <f>IF(BU$5="",0,SUMIFS(BP!130:130,BP!$5:$5,BU$4))</f>
        <v>0</v>
      </c>
      <c r="BV130" s="3">
        <f>IF(BV$5="",0,SUMIFS(BP!130:130,BP!$5:$5,BV$4))</f>
        <v>0</v>
      </c>
      <c r="BW130" s="3">
        <f>IF(BW$5="",0,SUMIFS(BP!130:130,BP!$5:$5,BW$4))</f>
        <v>0</v>
      </c>
      <c r="BX130" s="3">
        <f>IF(BX$5="",0,SUMIFS(BP!130:130,BP!$5:$5,BX$4))</f>
        <v>0</v>
      </c>
      <c r="BY130" s="3">
        <f>IF(BY$5="",0,SUMIFS(BP!130:130,BP!$5:$5,BY$4))</f>
        <v>0</v>
      </c>
      <c r="BZ130" s="3">
        <f>IF(BZ$5="",0,SUMIFS(BP!130:130,BP!$5:$5,BZ$4))</f>
        <v>0</v>
      </c>
      <c r="CA130" s="3">
        <f>IF(CA$5="",0,SUMIFS(BP!130:130,BP!$5:$5,CA$4))</f>
        <v>0</v>
      </c>
      <c r="CB130" s="3">
        <f>IF(CB$5="",0,SUMIFS(BP!130:130,BP!$5:$5,CB$4))</f>
        <v>0</v>
      </c>
      <c r="CC130" s="3">
        <f>IF(CC$5="",0,SUMIFS(BP!130:130,BP!$5:$5,CC$4))</f>
        <v>0</v>
      </c>
      <c r="CD130" s="3">
        <f>IF(CD$5="",0,SUMIFS(BP!130:130,BP!$5:$5,CD$4))</f>
        <v>0</v>
      </c>
      <c r="CE130" s="3">
        <f>IF(CE$5="",0,SUMIFS(BP!130:130,BP!$5:$5,CE$4))</f>
        <v>0</v>
      </c>
      <c r="CF130" s="3">
        <f>IF(CF$5="",0,SUMIFS(BP!130:130,BP!$5:$5,CF$4))</f>
        <v>0</v>
      </c>
      <c r="CG130" s="3">
        <f>IF(CG$5="",0,SUMIFS(BP!130:130,BP!$5:$5,CG$4))</f>
        <v>0</v>
      </c>
      <c r="CH130" s="3">
        <f>IF(CH$5="",0,SUMIFS(BP!130:130,BP!$5:$5,CH$4))</f>
        <v>0</v>
      </c>
      <c r="CI130" s="3">
        <f>IF(CI$5="",0,SUMIFS(BP!130:130,BP!$5:$5,CI$4))</f>
        <v>0</v>
      </c>
      <c r="CJ130" s="3">
        <f>IF(CJ$5="",0,SUMIFS(BP!130:130,BP!$5:$5,CJ$4))</f>
        <v>0</v>
      </c>
      <c r="CK130" s="3">
        <f>IF(CK$5="",0,SUMIFS(BP!130:130,BP!$5:$5,CK$4))</f>
        <v>0</v>
      </c>
      <c r="CL130" s="3">
        <f>IF(CL$5="",0,SUMIFS(BP!130:130,BP!$5:$5,CL$4))</f>
        <v>0</v>
      </c>
      <c r="CM130" s="3">
        <f>IF(CM$5="",0,SUMIFS(BP!130:130,BP!$5:$5,CM$4))</f>
        <v>0</v>
      </c>
      <c r="CN130" s="3">
        <f>IF(CN$5="",0,SUMIFS(BP!130:130,BP!$5:$5,CN$4))</f>
        <v>0</v>
      </c>
      <c r="CO130" s="3">
        <f>IF(CO$5="",0,SUMIFS(BP!130:130,BP!$5:$5,CO$4))</f>
        <v>0</v>
      </c>
      <c r="CP130" s="3">
        <f>IF(CP$5="",0,SUMIFS(BP!130:130,BP!$5:$5,CP$4))</f>
        <v>0</v>
      </c>
      <c r="CQ130" s="3">
        <f>IF(CQ$5="",0,SUMIFS(BP!130:130,BP!$5:$5,CQ$4))</f>
        <v>0</v>
      </c>
      <c r="CR130" s="3">
        <f>IF(CR$5="",0,SUMIFS(BP!130:130,BP!$5:$5,CR$4))</f>
        <v>0</v>
      </c>
      <c r="CS130" s="3">
        <f>IF(CS$5="",0,SUMIFS(BP!130:130,BP!$5:$5,CS$4))</f>
        <v>0</v>
      </c>
      <c r="CT130" s="3">
        <f>IF(CT$5="",0,SUMIFS(BP!130:130,BP!$5:$5,CT$4))</f>
        <v>0</v>
      </c>
    </row>
    <row r="131" spans="1:98" s="2" customFormat="1" ht="10.199999999999999" x14ac:dyDescent="0.2">
      <c r="A131" s="11">
        <f>ROW()</f>
        <v>131</v>
      </c>
      <c r="E131" s="15"/>
      <c r="W131" s="5"/>
      <c r="Z131" s="3">
        <f ca="1">IF(Z$5="",0,SUMIFS(INDIRECT($S$2&amp;$A131&amp;":"&amp;$A131),BP!$5:$5,Z$4))</f>
        <v>0</v>
      </c>
      <c r="AA131" s="3">
        <f ca="1">IF(AA$5="",0,SUMIFS(INDIRECT($S$2&amp;$A131&amp;":"&amp;$A131),BP!$5:$5,AA$4))</f>
        <v>0</v>
      </c>
      <c r="AB131" s="3">
        <f ca="1">IF(AB$5="",0,SUMIFS(INDIRECT($S$2&amp;$A131&amp;":"&amp;$A131),BP!$5:$5,AB$4))</f>
        <v>0</v>
      </c>
      <c r="AC131" s="3">
        <f ca="1">IF(AC$5="",0,SUMIFS(INDIRECT($S$2&amp;$A131&amp;":"&amp;$A131),BP!$5:$5,AC$4))</f>
        <v>0</v>
      </c>
      <c r="AD131" s="3">
        <f ca="1">IF(AD$5="",0,SUMIFS(INDIRECT($S$2&amp;$A131&amp;":"&amp;$A131),BP!$5:$5,AD$4))</f>
        <v>0</v>
      </c>
      <c r="AE131" s="3">
        <f ca="1">IF(AE$5="",0,SUMIFS(INDIRECT($S$2&amp;$A131&amp;":"&amp;$A131),BP!$5:$5,AE$4))</f>
        <v>0</v>
      </c>
      <c r="AF131" s="3">
        <f ca="1">IF(AF$5="",0,SUMIFS(INDIRECT($S$2&amp;$A131&amp;":"&amp;$A131),BP!$5:$5,AF$4))</f>
        <v>0</v>
      </c>
      <c r="AG131" s="3">
        <f ca="1">IF(AG$5="",0,SUMIFS(INDIRECT($S$2&amp;$A131&amp;":"&amp;$A131),BP!$5:$5,AG$4))</f>
        <v>0</v>
      </c>
      <c r="AH131" s="3">
        <f ca="1">IF(AH$5="",0,SUMIFS(INDIRECT($S$2&amp;$A131&amp;":"&amp;$A131),BP!$5:$5,AH$4))</f>
        <v>0</v>
      </c>
      <c r="AI131" s="3">
        <f ca="1">IF(AI$5="",0,SUMIFS(INDIRECT($S$2&amp;$A131&amp;":"&amp;$A131),BP!$5:$5,AI$4))</f>
        <v>0</v>
      </c>
      <c r="AJ131" s="3">
        <f ca="1">IF(AJ$5="",0,SUMIFS(INDIRECT($S$2&amp;$A131&amp;":"&amp;$A131),BP!$5:$5,AJ$4))</f>
        <v>0</v>
      </c>
      <c r="AK131" s="3">
        <f ca="1">IF(AK$5="",0,SUMIFS(INDIRECT($S$2&amp;$A131&amp;":"&amp;$A131),BP!$5:$5,AK$4))</f>
        <v>0</v>
      </c>
      <c r="AL131" s="3">
        <f ca="1">IF(AL$5="",0,SUMIFS(INDIRECT($S$2&amp;$A131&amp;":"&amp;$A131),BP!$5:$5,AL$4))</f>
        <v>0</v>
      </c>
      <c r="AM131" s="3">
        <f ca="1">IF(AM$5="",0,SUMIFS(INDIRECT($S$2&amp;$A131&amp;":"&amp;$A131),BP!$5:$5,AM$4))</f>
        <v>0</v>
      </c>
      <c r="AN131" s="3">
        <f ca="1">IF(AN$5="",0,SUMIFS(INDIRECT($S$2&amp;$A131&amp;":"&amp;$A131),BP!$5:$5,AN$4))</f>
        <v>0</v>
      </c>
      <c r="AO131" s="3">
        <f ca="1">IF(AO$5="",0,SUMIFS(INDIRECT($S$2&amp;$A131&amp;":"&amp;$A131),BP!$5:$5,AO$4))</f>
        <v>0</v>
      </c>
      <c r="AP131" s="3">
        <f ca="1">IF(AP$5="",0,SUMIFS(INDIRECT($S$2&amp;$A131&amp;":"&amp;$A131),BP!$5:$5,AP$4))</f>
        <v>0</v>
      </c>
      <c r="AQ131" s="3">
        <f ca="1">IF(AQ$5="",0,SUMIFS(INDIRECT($S$2&amp;$A131&amp;":"&amp;$A131),BP!$5:$5,AQ$4))</f>
        <v>0</v>
      </c>
      <c r="AR131" s="3">
        <f ca="1">IF(AR$5="",0,SUMIFS(INDIRECT($S$2&amp;$A131&amp;":"&amp;$A131),BP!$5:$5,AR$4))</f>
        <v>0</v>
      </c>
      <c r="AS131" s="3">
        <f ca="1">IF(AS$5="",0,SUMIFS(INDIRECT($S$2&amp;$A131&amp;":"&amp;$A131),BP!$5:$5,AS$4))</f>
        <v>0</v>
      </c>
      <c r="AT131" s="3">
        <f ca="1">IF(AT$5="",0,SUMIFS(INDIRECT($S$2&amp;$A131&amp;":"&amp;$A131),BP!$5:$5,AT$4))</f>
        <v>0</v>
      </c>
      <c r="AU131" s="3">
        <f ca="1">IF(AU$5="",0,SUMIFS(INDIRECT($S$2&amp;$A131&amp;":"&amp;$A131),BP!$5:$5,AU$4))</f>
        <v>0</v>
      </c>
      <c r="AV131" s="3">
        <f ca="1">IF(AV$5="",0,SUMIFS(INDIRECT($S$2&amp;$A131&amp;":"&amp;$A131),BP!$5:$5,AV$4))</f>
        <v>0</v>
      </c>
      <c r="AW131" s="3">
        <f ca="1">IF(AW$5="",0,SUMIFS(INDIRECT($S$2&amp;$A131&amp;":"&amp;$A131),BP!$5:$5,AW$4))</f>
        <v>0</v>
      </c>
      <c r="AX131" s="3">
        <f ca="1">IF(AX$5="",0,SUMIFS(INDIRECT($S$2&amp;$A131&amp;":"&amp;$A131),BP!$5:$5,AX$4))</f>
        <v>0</v>
      </c>
      <c r="AY131" s="3">
        <f ca="1">IF(AY$5="",0,SUMIFS(INDIRECT($S$2&amp;$A131&amp;":"&amp;$A131),BP!$5:$5,AY$4))</f>
        <v>0</v>
      </c>
      <c r="AZ131" s="3">
        <f ca="1">IF(AZ$5="",0,SUMIFS(INDIRECT($S$2&amp;$A131&amp;":"&amp;$A131),BP!$5:$5,AZ$4))</f>
        <v>0</v>
      </c>
      <c r="BA131" s="3">
        <f ca="1">IF(BA$5="",0,SUMIFS(INDIRECT($S$2&amp;$A131&amp;":"&amp;$A131),BP!$5:$5,BA$4))</f>
        <v>0</v>
      </c>
      <c r="BB131" s="3">
        <f ca="1">IF(BB$5="",0,SUMIFS(INDIRECT($S$2&amp;$A131&amp;":"&amp;$A131),BP!$5:$5,BB$4))</f>
        <v>0</v>
      </c>
      <c r="BC131" s="3">
        <f ca="1">IF(BC$5="",0,SUMIFS(INDIRECT($S$2&amp;$A131&amp;":"&amp;$A131),BP!$5:$5,BC$4))</f>
        <v>0</v>
      </c>
      <c r="BD131" s="3">
        <f ca="1">IF(BD$5="",0,SUMIFS(INDIRECT($S$2&amp;$A131&amp;":"&amp;$A131),BP!$5:$5,BD$4))</f>
        <v>0</v>
      </c>
      <c r="BE131" s="3">
        <f ca="1">IF(BE$5="",0,SUMIFS(INDIRECT($S$2&amp;$A131&amp;":"&amp;$A131),BP!$5:$5,BE$4))</f>
        <v>0</v>
      </c>
      <c r="BF131" s="3">
        <f ca="1">IF(BF$5="",0,SUMIFS(INDIRECT($S$2&amp;$A131&amp;":"&amp;$A131),BP!$5:$5,BF$4))</f>
        <v>0</v>
      </c>
      <c r="BG131" s="3">
        <f ca="1">IF(BG$5="",0,SUMIFS(INDIRECT($S$2&amp;$A131&amp;":"&amp;$A131),BP!$5:$5,BG$4))</f>
        <v>0</v>
      </c>
      <c r="BH131" s="3">
        <f ca="1">IF(BH$5="",0,SUMIFS(INDIRECT($S$2&amp;$A131&amp;":"&amp;$A131),BP!$5:$5,BH$4))</f>
        <v>0</v>
      </c>
      <c r="BI131" s="3">
        <f ca="1">IF(BI$5="",0,SUMIFS(INDIRECT($S$2&amp;$A131&amp;":"&amp;$A131),BP!$5:$5,BI$4))</f>
        <v>0</v>
      </c>
      <c r="BJ131" s="3">
        <f>IF(BJ$5="",0,SUMIFS(BP!131:131,BP!$5:$5,BJ$4))</f>
        <v>0</v>
      </c>
      <c r="BK131" s="3">
        <f>IF(BK$5="",0,SUMIFS(BP!131:131,BP!$5:$5,BK$4))</f>
        <v>0</v>
      </c>
      <c r="BL131" s="3">
        <f>IF(BL$5="",0,SUMIFS(BP!131:131,BP!$5:$5,BL$4))</f>
        <v>0</v>
      </c>
      <c r="BM131" s="3">
        <f>IF(BM$5="",0,SUMIFS(BP!131:131,BP!$5:$5,BM$4))</f>
        <v>0</v>
      </c>
      <c r="BN131" s="3">
        <f>IF(BN$5="",0,SUMIFS(BP!131:131,BP!$5:$5,BN$4))</f>
        <v>0</v>
      </c>
      <c r="BO131" s="3">
        <f>IF(BO$5="",0,SUMIFS(BP!131:131,BP!$5:$5,BO$4))</f>
        <v>0</v>
      </c>
      <c r="BP131" s="3">
        <f>IF(BP$5="",0,SUMIFS(BP!131:131,BP!$5:$5,BP$4))</f>
        <v>0</v>
      </c>
      <c r="BQ131" s="3">
        <f>IF(BQ$5="",0,SUMIFS(BP!131:131,BP!$5:$5,BQ$4))</f>
        <v>0.7</v>
      </c>
      <c r="BR131" s="3">
        <f>IF(BR$5="",0,SUMIFS(BP!131:131,BP!$5:$5,BR$4))</f>
        <v>0</v>
      </c>
      <c r="BS131" s="3">
        <f>IF(BS$5="",0,SUMIFS(BP!131:131,BP!$5:$5,BS$4))</f>
        <v>0</v>
      </c>
      <c r="BT131" s="3">
        <f>IF(BT$5="",0,SUMIFS(BP!131:131,BP!$5:$5,BT$4))</f>
        <v>0</v>
      </c>
      <c r="BU131" s="3">
        <f>IF(BU$5="",0,SUMIFS(BP!131:131,BP!$5:$5,BU$4))</f>
        <v>0</v>
      </c>
      <c r="BV131" s="3">
        <f>IF(BV$5="",0,SUMIFS(BP!131:131,BP!$5:$5,BV$4))</f>
        <v>0</v>
      </c>
      <c r="BW131" s="3">
        <f>IF(BW$5="",0,SUMIFS(BP!131:131,BP!$5:$5,BW$4))</f>
        <v>0</v>
      </c>
      <c r="BX131" s="3">
        <f>IF(BX$5="",0,SUMIFS(BP!131:131,BP!$5:$5,BX$4))</f>
        <v>0</v>
      </c>
      <c r="BY131" s="3">
        <f>IF(BY$5="",0,SUMIFS(BP!131:131,BP!$5:$5,BY$4))</f>
        <v>0</v>
      </c>
      <c r="BZ131" s="3">
        <f>IF(BZ$5="",0,SUMIFS(BP!131:131,BP!$5:$5,BZ$4))</f>
        <v>0</v>
      </c>
      <c r="CA131" s="3">
        <f>IF(CA$5="",0,SUMIFS(BP!131:131,BP!$5:$5,CA$4))</f>
        <v>0</v>
      </c>
      <c r="CB131" s="3">
        <f>IF(CB$5="",0,SUMIFS(BP!131:131,BP!$5:$5,CB$4))</f>
        <v>0</v>
      </c>
      <c r="CC131" s="3">
        <f>IF(CC$5="",0,SUMIFS(BP!131:131,BP!$5:$5,CC$4))</f>
        <v>0</v>
      </c>
      <c r="CD131" s="3">
        <f>IF(CD$5="",0,SUMIFS(BP!131:131,BP!$5:$5,CD$4))</f>
        <v>0</v>
      </c>
      <c r="CE131" s="3">
        <f>IF(CE$5="",0,SUMIFS(BP!131:131,BP!$5:$5,CE$4))</f>
        <v>0</v>
      </c>
      <c r="CF131" s="3">
        <f>IF(CF$5="",0,SUMIFS(BP!131:131,BP!$5:$5,CF$4))</f>
        <v>0</v>
      </c>
      <c r="CG131" s="3">
        <f>IF(CG$5="",0,SUMIFS(BP!131:131,BP!$5:$5,CG$4))</f>
        <v>0</v>
      </c>
      <c r="CH131" s="3">
        <f>IF(CH$5="",0,SUMIFS(BP!131:131,BP!$5:$5,CH$4))</f>
        <v>0</v>
      </c>
      <c r="CI131" s="3">
        <f>IF(CI$5="",0,SUMIFS(BP!131:131,BP!$5:$5,CI$4))</f>
        <v>0</v>
      </c>
      <c r="CJ131" s="3">
        <f>IF(CJ$5="",0,SUMIFS(BP!131:131,BP!$5:$5,CJ$4))</f>
        <v>0</v>
      </c>
      <c r="CK131" s="3">
        <f>IF(CK$5="",0,SUMIFS(BP!131:131,BP!$5:$5,CK$4))</f>
        <v>0</v>
      </c>
      <c r="CL131" s="3">
        <f>IF(CL$5="",0,SUMIFS(BP!131:131,BP!$5:$5,CL$4))</f>
        <v>0</v>
      </c>
      <c r="CM131" s="3">
        <f>IF(CM$5="",0,SUMIFS(BP!131:131,BP!$5:$5,CM$4))</f>
        <v>0</v>
      </c>
      <c r="CN131" s="3">
        <f>IF(CN$5="",0,SUMIFS(BP!131:131,BP!$5:$5,CN$4))</f>
        <v>0</v>
      </c>
      <c r="CO131" s="3">
        <f>IF(CO$5="",0,SUMIFS(BP!131:131,BP!$5:$5,CO$4))</f>
        <v>0</v>
      </c>
      <c r="CP131" s="3">
        <f>IF(CP$5="",0,SUMIFS(BP!131:131,BP!$5:$5,CP$4))</f>
        <v>0</v>
      </c>
      <c r="CQ131" s="3">
        <f>IF(CQ$5="",0,SUMIFS(BP!131:131,BP!$5:$5,CQ$4))</f>
        <v>0</v>
      </c>
      <c r="CR131" s="3">
        <f>IF(CR$5="",0,SUMIFS(BP!131:131,BP!$5:$5,CR$4))</f>
        <v>0</v>
      </c>
      <c r="CS131" s="3">
        <f>IF(CS$5="",0,SUMIFS(BP!131:131,BP!$5:$5,CS$4))</f>
        <v>0</v>
      </c>
      <c r="CT131" s="3">
        <f>IF(CT$5="",0,SUMIFS(BP!131:131,BP!$5:$5,CT$4))</f>
        <v>0</v>
      </c>
    </row>
    <row r="132" spans="1:98" s="2" customFormat="1" ht="10.199999999999999" x14ac:dyDescent="0.2">
      <c r="A132" s="11">
        <f>ROW()</f>
        <v>132</v>
      </c>
      <c r="E132" s="15"/>
      <c r="W132" s="5"/>
      <c r="Z132" s="3">
        <f ca="1">IF(Z$5="",0,SUMIFS(INDIRECT($S$2&amp;$A132&amp;":"&amp;$A132),BP!$5:$5,Z$4))</f>
        <v>0</v>
      </c>
      <c r="AA132" s="3">
        <f ca="1">IF(AA$5="",0,SUMIFS(INDIRECT($S$2&amp;$A132&amp;":"&amp;$A132),BP!$5:$5,AA$4))</f>
        <v>0</v>
      </c>
      <c r="AB132" s="3">
        <f ca="1">IF(AB$5="",0,SUMIFS(INDIRECT($S$2&amp;$A132&amp;":"&amp;$A132),BP!$5:$5,AB$4))</f>
        <v>0</v>
      </c>
      <c r="AC132" s="3">
        <f ca="1">IF(AC$5="",0,SUMIFS(INDIRECT($S$2&amp;$A132&amp;":"&amp;$A132),BP!$5:$5,AC$4))</f>
        <v>0</v>
      </c>
      <c r="AD132" s="3">
        <f ca="1">IF(AD$5="",0,SUMIFS(INDIRECT($S$2&amp;$A132&amp;":"&amp;$A132),BP!$5:$5,AD$4))</f>
        <v>0</v>
      </c>
      <c r="AE132" s="3">
        <f ca="1">IF(AE$5="",0,SUMIFS(INDIRECT($S$2&amp;$A132&amp;":"&amp;$A132),BP!$5:$5,AE$4))</f>
        <v>0</v>
      </c>
      <c r="AF132" s="3">
        <f ca="1">IF(AF$5="",0,SUMIFS(INDIRECT($S$2&amp;$A132&amp;":"&amp;$A132),BP!$5:$5,AF$4))</f>
        <v>0</v>
      </c>
      <c r="AG132" s="3">
        <f ca="1">IF(AG$5="",0,SUMIFS(INDIRECT($S$2&amp;$A132&amp;":"&amp;$A132),BP!$5:$5,AG$4))</f>
        <v>0</v>
      </c>
      <c r="AH132" s="3">
        <f ca="1">IF(AH$5="",0,SUMIFS(INDIRECT($S$2&amp;$A132&amp;":"&amp;$A132),BP!$5:$5,AH$4))</f>
        <v>0</v>
      </c>
      <c r="AI132" s="3">
        <f ca="1">IF(AI$5="",0,SUMIFS(INDIRECT($S$2&amp;$A132&amp;":"&amp;$A132),BP!$5:$5,AI$4))</f>
        <v>0</v>
      </c>
      <c r="AJ132" s="3">
        <f ca="1">IF(AJ$5="",0,SUMIFS(INDIRECT($S$2&amp;$A132&amp;":"&amp;$A132),BP!$5:$5,AJ$4))</f>
        <v>0</v>
      </c>
      <c r="AK132" s="3">
        <f ca="1">IF(AK$5="",0,SUMIFS(INDIRECT($S$2&amp;$A132&amp;":"&amp;$A132),BP!$5:$5,AK$4))</f>
        <v>0</v>
      </c>
      <c r="AL132" s="3">
        <f ca="1">IF(AL$5="",0,SUMIFS(INDIRECT($S$2&amp;$A132&amp;":"&amp;$A132),BP!$5:$5,AL$4))</f>
        <v>0</v>
      </c>
      <c r="AM132" s="3">
        <f ca="1">IF(AM$5="",0,SUMIFS(INDIRECT($S$2&amp;$A132&amp;":"&amp;$A132),BP!$5:$5,AM$4))</f>
        <v>0</v>
      </c>
      <c r="AN132" s="3">
        <f ca="1">IF(AN$5="",0,SUMIFS(INDIRECT($S$2&amp;$A132&amp;":"&amp;$A132),BP!$5:$5,AN$4))</f>
        <v>0</v>
      </c>
      <c r="AO132" s="3">
        <f ca="1">IF(AO$5="",0,SUMIFS(INDIRECT($S$2&amp;$A132&amp;":"&amp;$A132),BP!$5:$5,AO$4))</f>
        <v>0</v>
      </c>
      <c r="AP132" s="3">
        <f ca="1">IF(AP$5="",0,SUMIFS(INDIRECT($S$2&amp;$A132&amp;":"&amp;$A132),BP!$5:$5,AP$4))</f>
        <v>0</v>
      </c>
      <c r="AQ132" s="3">
        <f ca="1">IF(AQ$5="",0,SUMIFS(INDIRECT($S$2&amp;$A132&amp;":"&amp;$A132),BP!$5:$5,AQ$4))</f>
        <v>0</v>
      </c>
      <c r="AR132" s="3">
        <f ca="1">IF(AR$5="",0,SUMIFS(INDIRECT($S$2&amp;$A132&amp;":"&amp;$A132),BP!$5:$5,AR$4))</f>
        <v>0</v>
      </c>
      <c r="AS132" s="3">
        <f ca="1">IF(AS$5="",0,SUMIFS(INDIRECT($S$2&amp;$A132&amp;":"&amp;$A132),BP!$5:$5,AS$4))</f>
        <v>0</v>
      </c>
      <c r="AT132" s="3">
        <f ca="1">IF(AT$5="",0,SUMIFS(INDIRECT($S$2&amp;$A132&amp;":"&amp;$A132),BP!$5:$5,AT$4))</f>
        <v>0</v>
      </c>
      <c r="AU132" s="3">
        <f ca="1">IF(AU$5="",0,SUMIFS(INDIRECT($S$2&amp;$A132&amp;":"&amp;$A132),BP!$5:$5,AU$4))</f>
        <v>0</v>
      </c>
      <c r="AV132" s="3">
        <f ca="1">IF(AV$5="",0,SUMIFS(INDIRECT($S$2&amp;$A132&amp;":"&amp;$A132),BP!$5:$5,AV$4))</f>
        <v>0</v>
      </c>
      <c r="AW132" s="3">
        <f ca="1">IF(AW$5="",0,SUMIFS(INDIRECT($S$2&amp;$A132&amp;":"&amp;$A132),BP!$5:$5,AW$4))</f>
        <v>0</v>
      </c>
      <c r="AX132" s="3">
        <f ca="1">IF(AX$5="",0,SUMIFS(INDIRECT($S$2&amp;$A132&amp;":"&amp;$A132),BP!$5:$5,AX$4))</f>
        <v>0</v>
      </c>
      <c r="AY132" s="3">
        <f ca="1">IF(AY$5="",0,SUMIFS(INDIRECT($S$2&amp;$A132&amp;":"&amp;$A132),BP!$5:$5,AY$4))</f>
        <v>0</v>
      </c>
      <c r="AZ132" s="3">
        <f ca="1">IF(AZ$5="",0,SUMIFS(INDIRECT($S$2&amp;$A132&amp;":"&amp;$A132),BP!$5:$5,AZ$4))</f>
        <v>0</v>
      </c>
      <c r="BA132" s="3">
        <f ca="1">IF(BA$5="",0,SUMIFS(INDIRECT($S$2&amp;$A132&amp;":"&amp;$A132),BP!$5:$5,BA$4))</f>
        <v>0</v>
      </c>
      <c r="BB132" s="3">
        <f ca="1">IF(BB$5="",0,SUMIFS(INDIRECT($S$2&amp;$A132&amp;":"&amp;$A132),BP!$5:$5,BB$4))</f>
        <v>0</v>
      </c>
      <c r="BC132" s="3">
        <f ca="1">IF(BC$5="",0,SUMIFS(INDIRECT($S$2&amp;$A132&amp;":"&amp;$A132),BP!$5:$5,BC$4))</f>
        <v>0</v>
      </c>
      <c r="BD132" s="3">
        <f ca="1">IF(BD$5="",0,SUMIFS(INDIRECT($S$2&amp;$A132&amp;":"&amp;$A132),BP!$5:$5,BD$4))</f>
        <v>0</v>
      </c>
      <c r="BE132" s="3">
        <f ca="1">IF(BE$5="",0,SUMIFS(INDIRECT($S$2&amp;$A132&amp;":"&amp;$A132),BP!$5:$5,BE$4))</f>
        <v>0</v>
      </c>
      <c r="BF132" s="3">
        <f ca="1">IF(BF$5="",0,SUMIFS(INDIRECT($S$2&amp;$A132&amp;":"&amp;$A132),BP!$5:$5,BF$4))</f>
        <v>0</v>
      </c>
      <c r="BG132" s="3">
        <f ca="1">IF(BG$5="",0,SUMIFS(INDIRECT($S$2&amp;$A132&amp;":"&amp;$A132),BP!$5:$5,BG$4))</f>
        <v>0</v>
      </c>
      <c r="BH132" s="3">
        <f ca="1">IF(BH$5="",0,SUMIFS(INDIRECT($S$2&amp;$A132&amp;":"&amp;$A132),BP!$5:$5,BH$4))</f>
        <v>0</v>
      </c>
      <c r="BI132" s="3">
        <f ca="1">IF(BI$5="",0,SUMIFS(INDIRECT($S$2&amp;$A132&amp;":"&amp;$A132),BP!$5:$5,BI$4))</f>
        <v>0</v>
      </c>
      <c r="BJ132" s="3">
        <f>IF(BJ$5="",0,SUMIFS(BP!132:132,BP!$5:$5,BJ$4))</f>
        <v>0</v>
      </c>
      <c r="BK132" s="3">
        <f>IF(BK$5="",0,SUMIFS(BP!132:132,BP!$5:$5,BK$4))</f>
        <v>0</v>
      </c>
      <c r="BL132" s="3">
        <f>IF(BL$5="",0,SUMIFS(BP!132:132,BP!$5:$5,BL$4))</f>
        <v>0</v>
      </c>
      <c r="BM132" s="3">
        <f>IF(BM$5="",0,SUMIFS(BP!132:132,BP!$5:$5,BM$4))</f>
        <v>0</v>
      </c>
      <c r="BN132" s="3">
        <f>IF(BN$5="",0,SUMIFS(BP!132:132,BP!$5:$5,BN$4))</f>
        <v>0</v>
      </c>
      <c r="BO132" s="3">
        <f>IF(BO$5="",0,SUMIFS(BP!132:132,BP!$5:$5,BO$4))</f>
        <v>0</v>
      </c>
      <c r="BP132" s="3">
        <f>IF(BP$5="",0,SUMIFS(BP!132:132,BP!$5:$5,BP$4))</f>
        <v>0</v>
      </c>
      <c r="BQ132" s="3">
        <f>IF(BQ$5="",0,SUMIFS(BP!132:132,BP!$5:$5,BQ$4))</f>
        <v>1</v>
      </c>
      <c r="BR132" s="3">
        <f>IF(BR$5="",0,SUMIFS(BP!132:132,BP!$5:$5,BR$4))</f>
        <v>0</v>
      </c>
      <c r="BS132" s="3">
        <f>IF(BS$5="",0,SUMIFS(BP!132:132,BP!$5:$5,BS$4))</f>
        <v>0</v>
      </c>
      <c r="BT132" s="3">
        <f>IF(BT$5="",0,SUMIFS(BP!132:132,BP!$5:$5,BT$4))</f>
        <v>0</v>
      </c>
      <c r="BU132" s="3">
        <f>IF(BU$5="",0,SUMIFS(BP!132:132,BP!$5:$5,BU$4))</f>
        <v>0</v>
      </c>
      <c r="BV132" s="3">
        <f>IF(BV$5="",0,SUMIFS(BP!132:132,BP!$5:$5,BV$4))</f>
        <v>0</v>
      </c>
      <c r="BW132" s="3">
        <f>IF(BW$5="",0,SUMIFS(BP!132:132,BP!$5:$5,BW$4))</f>
        <v>0</v>
      </c>
      <c r="BX132" s="3">
        <f>IF(BX$5="",0,SUMIFS(BP!132:132,BP!$5:$5,BX$4))</f>
        <v>0</v>
      </c>
      <c r="BY132" s="3">
        <f>IF(BY$5="",0,SUMIFS(BP!132:132,BP!$5:$5,BY$4))</f>
        <v>0</v>
      </c>
      <c r="BZ132" s="3">
        <f>IF(BZ$5="",0,SUMIFS(BP!132:132,BP!$5:$5,BZ$4))</f>
        <v>0</v>
      </c>
      <c r="CA132" s="3">
        <f>IF(CA$5="",0,SUMIFS(BP!132:132,BP!$5:$5,CA$4))</f>
        <v>0</v>
      </c>
      <c r="CB132" s="3">
        <f>IF(CB$5="",0,SUMIFS(BP!132:132,BP!$5:$5,CB$4))</f>
        <v>0</v>
      </c>
      <c r="CC132" s="3">
        <f>IF(CC$5="",0,SUMIFS(BP!132:132,BP!$5:$5,CC$4))</f>
        <v>0</v>
      </c>
      <c r="CD132" s="3">
        <f>IF(CD$5="",0,SUMIFS(BP!132:132,BP!$5:$5,CD$4))</f>
        <v>0</v>
      </c>
      <c r="CE132" s="3">
        <f>IF(CE$5="",0,SUMIFS(BP!132:132,BP!$5:$5,CE$4))</f>
        <v>0</v>
      </c>
      <c r="CF132" s="3">
        <f>IF(CF$5="",0,SUMIFS(BP!132:132,BP!$5:$5,CF$4))</f>
        <v>0</v>
      </c>
      <c r="CG132" s="3">
        <f>IF(CG$5="",0,SUMIFS(BP!132:132,BP!$5:$5,CG$4))</f>
        <v>0</v>
      </c>
      <c r="CH132" s="3">
        <f>IF(CH$5="",0,SUMIFS(BP!132:132,BP!$5:$5,CH$4))</f>
        <v>0</v>
      </c>
      <c r="CI132" s="3">
        <f>IF(CI$5="",0,SUMIFS(BP!132:132,BP!$5:$5,CI$4))</f>
        <v>0</v>
      </c>
      <c r="CJ132" s="3">
        <f>IF(CJ$5="",0,SUMIFS(BP!132:132,BP!$5:$5,CJ$4))</f>
        <v>0</v>
      </c>
      <c r="CK132" s="3">
        <f>IF(CK$5="",0,SUMIFS(BP!132:132,BP!$5:$5,CK$4))</f>
        <v>0</v>
      </c>
      <c r="CL132" s="3">
        <f>IF(CL$5="",0,SUMIFS(BP!132:132,BP!$5:$5,CL$4))</f>
        <v>0</v>
      </c>
      <c r="CM132" s="3">
        <f>IF(CM$5="",0,SUMIFS(BP!132:132,BP!$5:$5,CM$4))</f>
        <v>0</v>
      </c>
      <c r="CN132" s="3">
        <f>IF(CN$5="",0,SUMIFS(BP!132:132,BP!$5:$5,CN$4))</f>
        <v>0</v>
      </c>
      <c r="CO132" s="3">
        <f>IF(CO$5="",0,SUMIFS(BP!132:132,BP!$5:$5,CO$4))</f>
        <v>0</v>
      </c>
      <c r="CP132" s="3">
        <f>IF(CP$5="",0,SUMIFS(BP!132:132,BP!$5:$5,CP$4))</f>
        <v>0</v>
      </c>
      <c r="CQ132" s="3">
        <f>IF(CQ$5="",0,SUMIFS(BP!132:132,BP!$5:$5,CQ$4))</f>
        <v>0</v>
      </c>
      <c r="CR132" s="3">
        <f>IF(CR$5="",0,SUMIFS(BP!132:132,BP!$5:$5,CR$4))</f>
        <v>0</v>
      </c>
      <c r="CS132" s="3">
        <f>IF(CS$5="",0,SUMIFS(BP!132:132,BP!$5:$5,CS$4))</f>
        <v>0</v>
      </c>
      <c r="CT132" s="3">
        <f>IF(CT$5="",0,SUMIFS(BP!132:132,BP!$5:$5,CT$4))</f>
        <v>0</v>
      </c>
    </row>
    <row r="133" spans="1:98" s="2" customFormat="1" ht="10.199999999999999" x14ac:dyDescent="0.2">
      <c r="A133" s="11">
        <f>ROW()</f>
        <v>133</v>
      </c>
      <c r="E133" s="15"/>
      <c r="W133" s="5"/>
      <c r="Z133" s="3">
        <f ca="1">IF(Z$5="",0,SUMIFS(INDIRECT($S$2&amp;$A133&amp;":"&amp;$A133),BP!$5:$5,Z$4))</f>
        <v>0</v>
      </c>
      <c r="AA133" s="3">
        <f ca="1">IF(AA$5="",0,SUMIFS(INDIRECT($S$2&amp;$A133&amp;":"&amp;$A133),BP!$5:$5,AA$4))</f>
        <v>0</v>
      </c>
      <c r="AB133" s="3">
        <f ca="1">IF(AB$5="",0,SUMIFS(INDIRECT($S$2&amp;$A133&amp;":"&amp;$A133),BP!$5:$5,AB$4))</f>
        <v>0</v>
      </c>
      <c r="AC133" s="3">
        <f ca="1">IF(AC$5="",0,SUMIFS(INDIRECT($S$2&amp;$A133&amp;":"&amp;$A133),BP!$5:$5,AC$4))</f>
        <v>0</v>
      </c>
      <c r="AD133" s="3">
        <f ca="1">IF(AD$5="",0,SUMIFS(INDIRECT($S$2&amp;$A133&amp;":"&amp;$A133),BP!$5:$5,AD$4))</f>
        <v>0</v>
      </c>
      <c r="AE133" s="3">
        <f ca="1">IF(AE$5="",0,SUMIFS(INDIRECT($S$2&amp;$A133&amp;":"&amp;$A133),BP!$5:$5,AE$4))</f>
        <v>0</v>
      </c>
      <c r="AF133" s="3">
        <f ca="1">IF(AF$5="",0,SUMIFS(INDIRECT($S$2&amp;$A133&amp;":"&amp;$A133),BP!$5:$5,AF$4))</f>
        <v>0</v>
      </c>
      <c r="AG133" s="3">
        <f ca="1">IF(AG$5="",0,SUMIFS(INDIRECT($S$2&amp;$A133&amp;":"&amp;$A133),BP!$5:$5,AG$4))</f>
        <v>0</v>
      </c>
      <c r="AH133" s="3">
        <f ca="1">IF(AH$5="",0,SUMIFS(INDIRECT($S$2&amp;$A133&amp;":"&amp;$A133),BP!$5:$5,AH$4))</f>
        <v>0</v>
      </c>
      <c r="AI133" s="3">
        <f ca="1">IF(AI$5="",0,SUMIFS(INDIRECT($S$2&amp;$A133&amp;":"&amp;$A133),BP!$5:$5,AI$4))</f>
        <v>0</v>
      </c>
      <c r="AJ133" s="3">
        <f ca="1">IF(AJ$5="",0,SUMIFS(INDIRECT($S$2&amp;$A133&amp;":"&amp;$A133),BP!$5:$5,AJ$4))</f>
        <v>0</v>
      </c>
      <c r="AK133" s="3">
        <f ca="1">IF(AK$5="",0,SUMIFS(INDIRECT($S$2&amp;$A133&amp;":"&amp;$A133),BP!$5:$5,AK$4))</f>
        <v>0</v>
      </c>
      <c r="AL133" s="3">
        <f ca="1">IF(AL$5="",0,SUMIFS(INDIRECT($S$2&amp;$A133&amp;":"&amp;$A133),BP!$5:$5,AL$4))</f>
        <v>0</v>
      </c>
      <c r="AM133" s="3">
        <f ca="1">IF(AM$5="",0,SUMIFS(INDIRECT($S$2&amp;$A133&amp;":"&amp;$A133),BP!$5:$5,AM$4))</f>
        <v>0</v>
      </c>
      <c r="AN133" s="3">
        <f ca="1">IF(AN$5="",0,SUMIFS(INDIRECT($S$2&amp;$A133&amp;":"&amp;$A133),BP!$5:$5,AN$4))</f>
        <v>0</v>
      </c>
      <c r="AO133" s="3">
        <f ca="1">IF(AO$5="",0,SUMIFS(INDIRECT($S$2&amp;$A133&amp;":"&amp;$A133),BP!$5:$5,AO$4))</f>
        <v>0</v>
      </c>
      <c r="AP133" s="3">
        <f ca="1">IF(AP$5="",0,SUMIFS(INDIRECT($S$2&amp;$A133&amp;":"&amp;$A133),BP!$5:$5,AP$4))</f>
        <v>0</v>
      </c>
      <c r="AQ133" s="3">
        <f ca="1">IF(AQ$5="",0,SUMIFS(INDIRECT($S$2&amp;$A133&amp;":"&amp;$A133),BP!$5:$5,AQ$4))</f>
        <v>0</v>
      </c>
      <c r="AR133" s="3">
        <f ca="1">IF(AR$5="",0,SUMIFS(INDIRECT($S$2&amp;$A133&amp;":"&amp;$A133),BP!$5:$5,AR$4))</f>
        <v>0</v>
      </c>
      <c r="AS133" s="3">
        <f ca="1">IF(AS$5="",0,SUMIFS(INDIRECT($S$2&amp;$A133&amp;":"&amp;$A133),BP!$5:$5,AS$4))</f>
        <v>0</v>
      </c>
      <c r="AT133" s="3">
        <f ca="1">IF(AT$5="",0,SUMIFS(INDIRECT($S$2&amp;$A133&amp;":"&amp;$A133),BP!$5:$5,AT$4))</f>
        <v>0</v>
      </c>
      <c r="AU133" s="3">
        <f ca="1">IF(AU$5="",0,SUMIFS(INDIRECT($S$2&amp;$A133&amp;":"&amp;$A133),BP!$5:$5,AU$4))</f>
        <v>0</v>
      </c>
      <c r="AV133" s="3">
        <f ca="1">IF(AV$5="",0,SUMIFS(INDIRECT($S$2&amp;$A133&amp;":"&amp;$A133),BP!$5:$5,AV$4))</f>
        <v>0</v>
      </c>
      <c r="AW133" s="3">
        <f ca="1">IF(AW$5="",0,SUMIFS(INDIRECT($S$2&amp;$A133&amp;":"&amp;$A133),BP!$5:$5,AW$4))</f>
        <v>0</v>
      </c>
      <c r="AX133" s="3">
        <f ca="1">IF(AX$5="",0,SUMIFS(INDIRECT($S$2&amp;$A133&amp;":"&amp;$A133),BP!$5:$5,AX$4))</f>
        <v>0</v>
      </c>
      <c r="AY133" s="3">
        <f ca="1">IF(AY$5="",0,SUMIFS(INDIRECT($S$2&amp;$A133&amp;":"&amp;$A133),BP!$5:$5,AY$4))</f>
        <v>0</v>
      </c>
      <c r="AZ133" s="3">
        <f ca="1">IF(AZ$5="",0,SUMIFS(INDIRECT($S$2&amp;$A133&amp;":"&amp;$A133),BP!$5:$5,AZ$4))</f>
        <v>0</v>
      </c>
      <c r="BA133" s="3">
        <f ca="1">IF(BA$5="",0,SUMIFS(INDIRECT($S$2&amp;$A133&amp;":"&amp;$A133),BP!$5:$5,BA$4))</f>
        <v>0</v>
      </c>
      <c r="BB133" s="3">
        <f ca="1">IF(BB$5="",0,SUMIFS(INDIRECT($S$2&amp;$A133&amp;":"&amp;$A133),BP!$5:$5,BB$4))</f>
        <v>0</v>
      </c>
      <c r="BC133" s="3">
        <f ca="1">IF(BC$5="",0,SUMIFS(INDIRECT($S$2&amp;$A133&amp;":"&amp;$A133),BP!$5:$5,BC$4))</f>
        <v>0</v>
      </c>
      <c r="BD133" s="3">
        <f ca="1">IF(BD$5="",0,SUMIFS(INDIRECT($S$2&amp;$A133&amp;":"&amp;$A133),BP!$5:$5,BD$4))</f>
        <v>0</v>
      </c>
      <c r="BE133" s="3">
        <f ca="1">IF(BE$5="",0,SUMIFS(INDIRECT($S$2&amp;$A133&amp;":"&amp;$A133),BP!$5:$5,BE$4))</f>
        <v>0</v>
      </c>
      <c r="BF133" s="3">
        <f ca="1">IF(BF$5="",0,SUMIFS(INDIRECT($S$2&amp;$A133&amp;":"&amp;$A133),BP!$5:$5,BF$4))</f>
        <v>0</v>
      </c>
      <c r="BG133" s="3">
        <f ca="1">IF(BG$5="",0,SUMIFS(INDIRECT($S$2&amp;$A133&amp;":"&amp;$A133),BP!$5:$5,BG$4))</f>
        <v>0</v>
      </c>
      <c r="BH133" s="3">
        <f ca="1">IF(BH$5="",0,SUMIFS(INDIRECT($S$2&amp;$A133&amp;":"&amp;$A133),BP!$5:$5,BH$4))</f>
        <v>0</v>
      </c>
      <c r="BI133" s="3">
        <f ca="1">IF(BI$5="",0,SUMIFS(INDIRECT($S$2&amp;$A133&amp;":"&amp;$A133),BP!$5:$5,BI$4))</f>
        <v>0</v>
      </c>
      <c r="BJ133" s="3">
        <f>IF(BJ$5="",0,SUMIFS(BP!133:133,BP!$5:$5,BJ$4))</f>
        <v>0</v>
      </c>
      <c r="BK133" s="3">
        <f>IF(BK$5="",0,SUMIFS(BP!133:133,BP!$5:$5,BK$4))</f>
        <v>0</v>
      </c>
      <c r="BL133" s="3">
        <f>IF(BL$5="",0,SUMIFS(BP!133:133,BP!$5:$5,BL$4))</f>
        <v>0</v>
      </c>
      <c r="BM133" s="3">
        <f>IF(BM$5="",0,SUMIFS(BP!133:133,BP!$5:$5,BM$4))</f>
        <v>0</v>
      </c>
      <c r="BN133" s="3">
        <f>IF(BN$5="",0,SUMIFS(BP!133:133,BP!$5:$5,BN$4))</f>
        <v>0</v>
      </c>
      <c r="BO133" s="3">
        <f>IF(BO$5="",0,SUMIFS(BP!133:133,BP!$5:$5,BO$4))</f>
        <v>0</v>
      </c>
      <c r="BP133" s="3">
        <f>IF(BP$5="",0,SUMIFS(BP!133:133,BP!$5:$5,BP$4))</f>
        <v>0</v>
      </c>
      <c r="BQ133" s="3">
        <f>IF(BQ$5="",0,SUMIFS(BP!133:133,BP!$5:$5,BQ$4))</f>
        <v>1</v>
      </c>
      <c r="BR133" s="3">
        <f>IF(BR$5="",0,SUMIFS(BP!133:133,BP!$5:$5,BR$4))</f>
        <v>0</v>
      </c>
      <c r="BS133" s="3">
        <f>IF(BS$5="",0,SUMIFS(BP!133:133,BP!$5:$5,BS$4))</f>
        <v>0</v>
      </c>
      <c r="BT133" s="3">
        <f>IF(BT$5="",0,SUMIFS(BP!133:133,BP!$5:$5,BT$4))</f>
        <v>0</v>
      </c>
      <c r="BU133" s="3">
        <f>IF(BU$5="",0,SUMIFS(BP!133:133,BP!$5:$5,BU$4))</f>
        <v>0</v>
      </c>
      <c r="BV133" s="3">
        <f>IF(BV$5="",0,SUMIFS(BP!133:133,BP!$5:$5,BV$4))</f>
        <v>0</v>
      </c>
      <c r="BW133" s="3">
        <f>IF(BW$5="",0,SUMIFS(BP!133:133,BP!$5:$5,BW$4))</f>
        <v>0</v>
      </c>
      <c r="BX133" s="3">
        <f>IF(BX$5="",0,SUMIFS(BP!133:133,BP!$5:$5,BX$4))</f>
        <v>0</v>
      </c>
      <c r="BY133" s="3">
        <f>IF(BY$5="",0,SUMIFS(BP!133:133,BP!$5:$5,BY$4))</f>
        <v>0</v>
      </c>
      <c r="BZ133" s="3">
        <f>IF(BZ$5="",0,SUMIFS(BP!133:133,BP!$5:$5,BZ$4))</f>
        <v>0</v>
      </c>
      <c r="CA133" s="3">
        <f>IF(CA$5="",0,SUMIFS(BP!133:133,BP!$5:$5,CA$4))</f>
        <v>0</v>
      </c>
      <c r="CB133" s="3">
        <f>IF(CB$5="",0,SUMIFS(BP!133:133,BP!$5:$5,CB$4))</f>
        <v>0</v>
      </c>
      <c r="CC133" s="3">
        <f>IF(CC$5="",0,SUMIFS(BP!133:133,BP!$5:$5,CC$4))</f>
        <v>0</v>
      </c>
      <c r="CD133" s="3">
        <f>IF(CD$5="",0,SUMIFS(BP!133:133,BP!$5:$5,CD$4))</f>
        <v>0</v>
      </c>
      <c r="CE133" s="3">
        <f>IF(CE$5="",0,SUMIFS(BP!133:133,BP!$5:$5,CE$4))</f>
        <v>0</v>
      </c>
      <c r="CF133" s="3">
        <f>IF(CF$5="",0,SUMIFS(BP!133:133,BP!$5:$5,CF$4))</f>
        <v>0</v>
      </c>
      <c r="CG133" s="3">
        <f>IF(CG$5="",0,SUMIFS(BP!133:133,BP!$5:$5,CG$4))</f>
        <v>0</v>
      </c>
      <c r="CH133" s="3">
        <f>IF(CH$5="",0,SUMIFS(BP!133:133,BP!$5:$5,CH$4))</f>
        <v>0</v>
      </c>
      <c r="CI133" s="3">
        <f>IF(CI$5="",0,SUMIFS(BP!133:133,BP!$5:$5,CI$4))</f>
        <v>0</v>
      </c>
      <c r="CJ133" s="3">
        <f>IF(CJ$5="",0,SUMIFS(BP!133:133,BP!$5:$5,CJ$4))</f>
        <v>0</v>
      </c>
      <c r="CK133" s="3">
        <f>IF(CK$5="",0,SUMIFS(BP!133:133,BP!$5:$5,CK$4))</f>
        <v>0</v>
      </c>
      <c r="CL133" s="3">
        <f>IF(CL$5="",0,SUMIFS(BP!133:133,BP!$5:$5,CL$4))</f>
        <v>0</v>
      </c>
      <c r="CM133" s="3">
        <f>IF(CM$5="",0,SUMIFS(BP!133:133,BP!$5:$5,CM$4))</f>
        <v>0</v>
      </c>
      <c r="CN133" s="3">
        <f>IF(CN$5="",0,SUMIFS(BP!133:133,BP!$5:$5,CN$4))</f>
        <v>0</v>
      </c>
      <c r="CO133" s="3">
        <f>IF(CO$5="",0,SUMIFS(BP!133:133,BP!$5:$5,CO$4))</f>
        <v>0</v>
      </c>
      <c r="CP133" s="3">
        <f>IF(CP$5="",0,SUMIFS(BP!133:133,BP!$5:$5,CP$4))</f>
        <v>0</v>
      </c>
      <c r="CQ133" s="3">
        <f>IF(CQ$5="",0,SUMIFS(BP!133:133,BP!$5:$5,CQ$4))</f>
        <v>0</v>
      </c>
      <c r="CR133" s="3">
        <f>IF(CR$5="",0,SUMIFS(BP!133:133,BP!$5:$5,CR$4))</f>
        <v>0</v>
      </c>
      <c r="CS133" s="3">
        <f>IF(CS$5="",0,SUMIFS(BP!133:133,BP!$5:$5,CS$4))</f>
        <v>0</v>
      </c>
      <c r="CT133" s="3">
        <f>IF(CT$5="",0,SUMIFS(BP!133:133,BP!$5:$5,CT$4))</f>
        <v>0</v>
      </c>
    </row>
    <row r="134" spans="1:98" s="2" customFormat="1" ht="10.199999999999999" x14ac:dyDescent="0.2">
      <c r="A134" s="11">
        <f>ROW()</f>
        <v>134</v>
      </c>
      <c r="E134" s="15"/>
      <c r="W134" s="5"/>
      <c r="Z134" s="3">
        <f ca="1">IF(Z$5="",0,SUMIFS(INDIRECT($S$2&amp;$A134&amp;":"&amp;$A134),BP!$5:$5,Z$4))</f>
        <v>0</v>
      </c>
      <c r="AA134" s="3">
        <f ca="1">IF(AA$5="",0,SUMIFS(INDIRECT($S$2&amp;$A134&amp;":"&amp;$A134),BP!$5:$5,AA$4))</f>
        <v>0</v>
      </c>
      <c r="AB134" s="3">
        <f ca="1">IF(AB$5="",0,SUMIFS(INDIRECT($S$2&amp;$A134&amp;":"&amp;$A134),BP!$5:$5,AB$4))</f>
        <v>0</v>
      </c>
      <c r="AC134" s="3">
        <f ca="1">IF(AC$5="",0,SUMIFS(INDIRECT($S$2&amp;$A134&amp;":"&amp;$A134),BP!$5:$5,AC$4))</f>
        <v>0</v>
      </c>
      <c r="AD134" s="3">
        <f ca="1">IF(AD$5="",0,SUMIFS(INDIRECT($S$2&amp;$A134&amp;":"&amp;$A134),BP!$5:$5,AD$4))</f>
        <v>0</v>
      </c>
      <c r="AE134" s="3">
        <f ca="1">IF(AE$5="",0,SUMIFS(INDIRECT($S$2&amp;$A134&amp;":"&amp;$A134),BP!$5:$5,AE$4))</f>
        <v>0</v>
      </c>
      <c r="AF134" s="3">
        <f ca="1">IF(AF$5="",0,SUMIFS(INDIRECT($S$2&amp;$A134&amp;":"&amp;$A134),BP!$5:$5,AF$4))</f>
        <v>0</v>
      </c>
      <c r="AG134" s="3">
        <f ca="1">IF(AG$5="",0,SUMIFS(INDIRECT($S$2&amp;$A134&amp;":"&amp;$A134),BP!$5:$5,AG$4))</f>
        <v>0</v>
      </c>
      <c r="AH134" s="3">
        <f ca="1">IF(AH$5="",0,SUMIFS(INDIRECT($S$2&amp;$A134&amp;":"&amp;$A134),BP!$5:$5,AH$4))</f>
        <v>0</v>
      </c>
      <c r="AI134" s="3">
        <f ca="1">IF(AI$5="",0,SUMIFS(INDIRECT($S$2&amp;$A134&amp;":"&amp;$A134),BP!$5:$5,AI$4))</f>
        <v>0</v>
      </c>
      <c r="AJ134" s="3">
        <f ca="1">IF(AJ$5="",0,SUMIFS(INDIRECT($S$2&amp;$A134&amp;":"&amp;$A134),BP!$5:$5,AJ$4))</f>
        <v>0</v>
      </c>
      <c r="AK134" s="3">
        <f ca="1">IF(AK$5="",0,SUMIFS(INDIRECT($S$2&amp;$A134&amp;":"&amp;$A134),BP!$5:$5,AK$4))</f>
        <v>0</v>
      </c>
      <c r="AL134" s="3">
        <f ca="1">IF(AL$5="",0,SUMIFS(INDIRECT($S$2&amp;$A134&amp;":"&amp;$A134),BP!$5:$5,AL$4))</f>
        <v>0</v>
      </c>
      <c r="AM134" s="3">
        <f ca="1">IF(AM$5="",0,SUMIFS(INDIRECT($S$2&amp;$A134&amp;":"&amp;$A134),BP!$5:$5,AM$4))</f>
        <v>0</v>
      </c>
      <c r="AN134" s="3">
        <f ca="1">IF(AN$5="",0,SUMIFS(INDIRECT($S$2&amp;$A134&amp;":"&amp;$A134),BP!$5:$5,AN$4))</f>
        <v>0</v>
      </c>
      <c r="AO134" s="3">
        <f ca="1">IF(AO$5="",0,SUMIFS(INDIRECT($S$2&amp;$A134&amp;":"&amp;$A134),BP!$5:$5,AO$4))</f>
        <v>0</v>
      </c>
      <c r="AP134" s="3">
        <f ca="1">IF(AP$5="",0,SUMIFS(INDIRECT($S$2&amp;$A134&amp;":"&amp;$A134),BP!$5:$5,AP$4))</f>
        <v>0</v>
      </c>
      <c r="AQ134" s="3">
        <f ca="1">IF(AQ$5="",0,SUMIFS(INDIRECT($S$2&amp;$A134&amp;":"&amp;$A134),BP!$5:$5,AQ$4))</f>
        <v>0</v>
      </c>
      <c r="AR134" s="3">
        <f ca="1">IF(AR$5="",0,SUMIFS(INDIRECT($S$2&amp;$A134&amp;":"&amp;$A134),BP!$5:$5,AR$4))</f>
        <v>0</v>
      </c>
      <c r="AS134" s="3">
        <f ca="1">IF(AS$5="",0,SUMIFS(INDIRECT($S$2&amp;$A134&amp;":"&amp;$A134),BP!$5:$5,AS$4))</f>
        <v>0</v>
      </c>
      <c r="AT134" s="3">
        <f ca="1">IF(AT$5="",0,SUMIFS(INDIRECT($S$2&amp;$A134&amp;":"&amp;$A134),BP!$5:$5,AT$4))</f>
        <v>0</v>
      </c>
      <c r="AU134" s="3">
        <f ca="1">IF(AU$5="",0,SUMIFS(INDIRECT($S$2&amp;$A134&amp;":"&amp;$A134),BP!$5:$5,AU$4))</f>
        <v>0</v>
      </c>
      <c r="AV134" s="3">
        <f ca="1">IF(AV$5="",0,SUMIFS(INDIRECT($S$2&amp;$A134&amp;":"&amp;$A134),BP!$5:$5,AV$4))</f>
        <v>0</v>
      </c>
      <c r="AW134" s="3">
        <f ca="1">IF(AW$5="",0,SUMIFS(INDIRECT($S$2&amp;$A134&amp;":"&amp;$A134),BP!$5:$5,AW$4))</f>
        <v>0</v>
      </c>
      <c r="AX134" s="3">
        <f ca="1">IF(AX$5="",0,SUMIFS(INDIRECT($S$2&amp;$A134&amp;":"&amp;$A134),BP!$5:$5,AX$4))</f>
        <v>0</v>
      </c>
      <c r="AY134" s="3">
        <f ca="1">IF(AY$5="",0,SUMIFS(INDIRECT($S$2&amp;$A134&amp;":"&amp;$A134),BP!$5:$5,AY$4))</f>
        <v>0</v>
      </c>
      <c r="AZ134" s="3">
        <f ca="1">IF(AZ$5="",0,SUMIFS(INDIRECT($S$2&amp;$A134&amp;":"&amp;$A134),BP!$5:$5,AZ$4))</f>
        <v>0</v>
      </c>
      <c r="BA134" s="3">
        <f ca="1">IF(BA$5="",0,SUMIFS(INDIRECT($S$2&amp;$A134&amp;":"&amp;$A134),BP!$5:$5,BA$4))</f>
        <v>0</v>
      </c>
      <c r="BB134" s="3">
        <f ca="1">IF(BB$5="",0,SUMIFS(INDIRECT($S$2&amp;$A134&amp;":"&amp;$A134),BP!$5:$5,BB$4))</f>
        <v>0</v>
      </c>
      <c r="BC134" s="3">
        <f ca="1">IF(BC$5="",0,SUMIFS(INDIRECT($S$2&amp;$A134&amp;":"&amp;$A134),BP!$5:$5,BC$4))</f>
        <v>0</v>
      </c>
      <c r="BD134" s="3">
        <f ca="1">IF(BD$5="",0,SUMIFS(INDIRECT($S$2&amp;$A134&amp;":"&amp;$A134),BP!$5:$5,BD$4))</f>
        <v>0</v>
      </c>
      <c r="BE134" s="3">
        <f ca="1">IF(BE$5="",0,SUMIFS(INDIRECT($S$2&amp;$A134&amp;":"&amp;$A134),BP!$5:$5,BE$4))</f>
        <v>0</v>
      </c>
      <c r="BF134" s="3">
        <f ca="1">IF(BF$5="",0,SUMIFS(INDIRECT($S$2&amp;$A134&amp;":"&amp;$A134),BP!$5:$5,BF$4))</f>
        <v>0</v>
      </c>
      <c r="BG134" s="3">
        <f ca="1">IF(BG$5="",0,SUMIFS(INDIRECT($S$2&amp;$A134&amp;":"&amp;$A134),BP!$5:$5,BG$4))</f>
        <v>0</v>
      </c>
      <c r="BH134" s="3">
        <f ca="1">IF(BH$5="",0,SUMIFS(INDIRECT($S$2&amp;$A134&amp;":"&amp;$A134),BP!$5:$5,BH$4))</f>
        <v>0</v>
      </c>
      <c r="BI134" s="3">
        <f ca="1">IF(BI$5="",0,SUMIFS(INDIRECT($S$2&amp;$A134&amp;":"&amp;$A134),BP!$5:$5,BI$4))</f>
        <v>0</v>
      </c>
      <c r="BJ134" s="3">
        <f>IF(BJ$5="",0,SUMIFS(BP!134:134,BP!$5:$5,BJ$4))</f>
        <v>0</v>
      </c>
      <c r="BK134" s="3">
        <f>IF(BK$5="",0,SUMIFS(BP!134:134,BP!$5:$5,BK$4))</f>
        <v>0</v>
      </c>
      <c r="BL134" s="3">
        <f>IF(BL$5="",0,SUMIFS(BP!134:134,BP!$5:$5,BL$4))</f>
        <v>0</v>
      </c>
      <c r="BM134" s="3">
        <f>IF(BM$5="",0,SUMIFS(BP!134:134,BP!$5:$5,BM$4))</f>
        <v>0</v>
      </c>
      <c r="BN134" s="3">
        <f>IF(BN$5="",0,SUMIFS(BP!134:134,BP!$5:$5,BN$4))</f>
        <v>0</v>
      </c>
      <c r="BO134" s="3">
        <f>IF(BO$5="",0,SUMIFS(BP!134:134,BP!$5:$5,BO$4))</f>
        <v>0</v>
      </c>
      <c r="BP134" s="3">
        <f>IF(BP$5="",0,SUMIFS(BP!134:134,BP!$5:$5,BP$4))</f>
        <v>0</v>
      </c>
      <c r="BQ134" s="3">
        <f>IF(BQ$5="",0,SUMIFS(BP!134:134,BP!$5:$5,BQ$4))</f>
        <v>0.5</v>
      </c>
      <c r="BR134" s="3">
        <f>IF(BR$5="",0,SUMIFS(BP!134:134,BP!$5:$5,BR$4))</f>
        <v>0</v>
      </c>
      <c r="BS134" s="3">
        <f>IF(BS$5="",0,SUMIFS(BP!134:134,BP!$5:$5,BS$4))</f>
        <v>0</v>
      </c>
      <c r="BT134" s="3">
        <f>IF(BT$5="",0,SUMIFS(BP!134:134,BP!$5:$5,BT$4))</f>
        <v>0</v>
      </c>
      <c r="BU134" s="3">
        <f>IF(BU$5="",0,SUMIFS(BP!134:134,BP!$5:$5,BU$4))</f>
        <v>0</v>
      </c>
      <c r="BV134" s="3">
        <f>IF(BV$5="",0,SUMIFS(BP!134:134,BP!$5:$5,BV$4))</f>
        <v>0</v>
      </c>
      <c r="BW134" s="3">
        <f>IF(BW$5="",0,SUMIFS(BP!134:134,BP!$5:$5,BW$4))</f>
        <v>0</v>
      </c>
      <c r="BX134" s="3">
        <f>IF(BX$5="",0,SUMIFS(BP!134:134,BP!$5:$5,BX$4))</f>
        <v>0</v>
      </c>
      <c r="BY134" s="3">
        <f>IF(BY$5="",0,SUMIFS(BP!134:134,BP!$5:$5,BY$4))</f>
        <v>0</v>
      </c>
      <c r="BZ134" s="3">
        <f>IF(BZ$5="",0,SUMIFS(BP!134:134,BP!$5:$5,BZ$4))</f>
        <v>0</v>
      </c>
      <c r="CA134" s="3">
        <f>IF(CA$5="",0,SUMIFS(BP!134:134,BP!$5:$5,CA$4))</f>
        <v>0</v>
      </c>
      <c r="CB134" s="3">
        <f>IF(CB$5="",0,SUMIFS(BP!134:134,BP!$5:$5,CB$4))</f>
        <v>0</v>
      </c>
      <c r="CC134" s="3">
        <f>IF(CC$5="",0,SUMIFS(BP!134:134,BP!$5:$5,CC$4))</f>
        <v>0</v>
      </c>
      <c r="CD134" s="3">
        <f>IF(CD$5="",0,SUMIFS(BP!134:134,BP!$5:$5,CD$4))</f>
        <v>0</v>
      </c>
      <c r="CE134" s="3">
        <f>IF(CE$5="",0,SUMIFS(BP!134:134,BP!$5:$5,CE$4))</f>
        <v>0</v>
      </c>
      <c r="CF134" s="3">
        <f>IF(CF$5="",0,SUMIFS(BP!134:134,BP!$5:$5,CF$4))</f>
        <v>0</v>
      </c>
      <c r="CG134" s="3">
        <f>IF(CG$5="",0,SUMIFS(BP!134:134,BP!$5:$5,CG$4))</f>
        <v>0</v>
      </c>
      <c r="CH134" s="3">
        <f>IF(CH$5="",0,SUMIFS(BP!134:134,BP!$5:$5,CH$4))</f>
        <v>0</v>
      </c>
      <c r="CI134" s="3">
        <f>IF(CI$5="",0,SUMIFS(BP!134:134,BP!$5:$5,CI$4))</f>
        <v>0</v>
      </c>
      <c r="CJ134" s="3">
        <f>IF(CJ$5="",0,SUMIFS(BP!134:134,BP!$5:$5,CJ$4))</f>
        <v>0</v>
      </c>
      <c r="CK134" s="3">
        <f>IF(CK$5="",0,SUMIFS(BP!134:134,BP!$5:$5,CK$4))</f>
        <v>0</v>
      </c>
      <c r="CL134" s="3">
        <f>IF(CL$5="",0,SUMIFS(BP!134:134,BP!$5:$5,CL$4))</f>
        <v>0</v>
      </c>
      <c r="CM134" s="3">
        <f>IF(CM$5="",0,SUMIFS(BP!134:134,BP!$5:$5,CM$4))</f>
        <v>0</v>
      </c>
      <c r="CN134" s="3">
        <f>IF(CN$5="",0,SUMIFS(BP!134:134,BP!$5:$5,CN$4))</f>
        <v>0</v>
      </c>
      <c r="CO134" s="3">
        <f>IF(CO$5="",0,SUMIFS(BP!134:134,BP!$5:$5,CO$4))</f>
        <v>0</v>
      </c>
      <c r="CP134" s="3">
        <f>IF(CP$5="",0,SUMIFS(BP!134:134,BP!$5:$5,CP$4))</f>
        <v>0</v>
      </c>
      <c r="CQ134" s="3">
        <f>IF(CQ$5="",0,SUMIFS(BP!134:134,BP!$5:$5,CQ$4))</f>
        <v>0</v>
      </c>
      <c r="CR134" s="3">
        <f>IF(CR$5="",0,SUMIFS(BP!134:134,BP!$5:$5,CR$4))</f>
        <v>0</v>
      </c>
      <c r="CS134" s="3">
        <f>IF(CS$5="",0,SUMIFS(BP!134:134,BP!$5:$5,CS$4))</f>
        <v>0</v>
      </c>
      <c r="CT134" s="3">
        <f>IF(CT$5="",0,SUMIFS(BP!134:134,BP!$5:$5,CT$4))</f>
        <v>0</v>
      </c>
    </row>
    <row r="135" spans="1:98" s="2" customFormat="1" ht="10.199999999999999" x14ac:dyDescent="0.2">
      <c r="A135" s="11">
        <f>ROW()</f>
        <v>135</v>
      </c>
      <c r="E135" s="15"/>
      <c r="W135" s="5"/>
      <c r="Z135" s="3">
        <f ca="1">IF(Z$5="",0,SUMIFS(INDIRECT($S$2&amp;$A135&amp;":"&amp;$A135),BP!$5:$5,Z$4))</f>
        <v>0</v>
      </c>
      <c r="AA135" s="3">
        <f ca="1">IF(AA$5="",0,SUMIFS(INDIRECT($S$2&amp;$A135&amp;":"&amp;$A135),BP!$5:$5,AA$4))</f>
        <v>0</v>
      </c>
      <c r="AB135" s="3">
        <f ca="1">IF(AB$5="",0,SUMIFS(INDIRECT($S$2&amp;$A135&amp;":"&amp;$A135),BP!$5:$5,AB$4))</f>
        <v>0</v>
      </c>
      <c r="AC135" s="3">
        <f ca="1">IF(AC$5="",0,SUMIFS(INDIRECT($S$2&amp;$A135&amp;":"&amp;$A135),BP!$5:$5,AC$4))</f>
        <v>0</v>
      </c>
      <c r="AD135" s="3">
        <f ca="1">IF(AD$5="",0,SUMIFS(INDIRECT($S$2&amp;$A135&amp;":"&amp;$A135),BP!$5:$5,AD$4))</f>
        <v>0</v>
      </c>
      <c r="AE135" s="3">
        <f ca="1">IF(AE$5="",0,SUMIFS(INDIRECT($S$2&amp;$A135&amp;":"&amp;$A135),BP!$5:$5,AE$4))</f>
        <v>0</v>
      </c>
      <c r="AF135" s="3">
        <f ca="1">IF(AF$5="",0,SUMIFS(INDIRECT($S$2&amp;$A135&amp;":"&amp;$A135),BP!$5:$5,AF$4))</f>
        <v>0</v>
      </c>
      <c r="AG135" s="3">
        <f ca="1">IF(AG$5="",0,SUMIFS(INDIRECT($S$2&amp;$A135&amp;":"&amp;$A135),BP!$5:$5,AG$4))</f>
        <v>0</v>
      </c>
      <c r="AH135" s="3">
        <f ca="1">IF(AH$5="",0,SUMIFS(INDIRECT($S$2&amp;$A135&amp;":"&amp;$A135),BP!$5:$5,AH$4))</f>
        <v>0</v>
      </c>
      <c r="AI135" s="3">
        <f ca="1">IF(AI$5="",0,SUMIFS(INDIRECT($S$2&amp;$A135&amp;":"&amp;$A135),BP!$5:$5,AI$4))</f>
        <v>0</v>
      </c>
      <c r="AJ135" s="3">
        <f ca="1">IF(AJ$5="",0,SUMIFS(INDIRECT($S$2&amp;$A135&amp;":"&amp;$A135),BP!$5:$5,AJ$4))</f>
        <v>0</v>
      </c>
      <c r="AK135" s="3">
        <f ca="1">IF(AK$5="",0,SUMIFS(INDIRECT($S$2&amp;$A135&amp;":"&amp;$A135),BP!$5:$5,AK$4))</f>
        <v>0</v>
      </c>
      <c r="AL135" s="3">
        <f ca="1">IF(AL$5="",0,SUMIFS(INDIRECT($S$2&amp;$A135&amp;":"&amp;$A135),BP!$5:$5,AL$4))</f>
        <v>0</v>
      </c>
      <c r="AM135" s="3">
        <f ca="1">IF(AM$5="",0,SUMIFS(INDIRECT($S$2&amp;$A135&amp;":"&amp;$A135),BP!$5:$5,AM$4))</f>
        <v>0</v>
      </c>
      <c r="AN135" s="3">
        <f ca="1">IF(AN$5="",0,SUMIFS(INDIRECT($S$2&amp;$A135&amp;":"&amp;$A135),BP!$5:$5,AN$4))</f>
        <v>0</v>
      </c>
      <c r="AO135" s="3">
        <f ca="1">IF(AO$5="",0,SUMIFS(INDIRECT($S$2&amp;$A135&amp;":"&amp;$A135),BP!$5:$5,AO$4))</f>
        <v>0</v>
      </c>
      <c r="AP135" s="3">
        <f ca="1">IF(AP$5="",0,SUMIFS(INDIRECT($S$2&amp;$A135&amp;":"&amp;$A135),BP!$5:$5,AP$4))</f>
        <v>0</v>
      </c>
      <c r="AQ135" s="3">
        <f ca="1">IF(AQ$5="",0,SUMIFS(INDIRECT($S$2&amp;$A135&amp;":"&amp;$A135),BP!$5:$5,AQ$4))</f>
        <v>0</v>
      </c>
      <c r="AR135" s="3">
        <f ca="1">IF(AR$5="",0,SUMIFS(INDIRECT($S$2&amp;$A135&amp;":"&amp;$A135),BP!$5:$5,AR$4))</f>
        <v>0</v>
      </c>
      <c r="AS135" s="3">
        <f ca="1">IF(AS$5="",0,SUMIFS(INDIRECT($S$2&amp;$A135&amp;":"&amp;$A135),BP!$5:$5,AS$4))</f>
        <v>0</v>
      </c>
      <c r="AT135" s="3">
        <f ca="1">IF(AT$5="",0,SUMIFS(INDIRECT($S$2&amp;$A135&amp;":"&amp;$A135),BP!$5:$5,AT$4))</f>
        <v>0</v>
      </c>
      <c r="AU135" s="3">
        <f ca="1">IF(AU$5="",0,SUMIFS(INDIRECT($S$2&amp;$A135&amp;":"&amp;$A135),BP!$5:$5,AU$4))</f>
        <v>0</v>
      </c>
      <c r="AV135" s="3">
        <f ca="1">IF(AV$5="",0,SUMIFS(INDIRECT($S$2&amp;$A135&amp;":"&amp;$A135),BP!$5:$5,AV$4))</f>
        <v>0</v>
      </c>
      <c r="AW135" s="3">
        <f ca="1">IF(AW$5="",0,SUMIFS(INDIRECT($S$2&amp;$A135&amp;":"&amp;$A135),BP!$5:$5,AW$4))</f>
        <v>0</v>
      </c>
      <c r="AX135" s="3">
        <f ca="1">IF(AX$5="",0,SUMIFS(INDIRECT($S$2&amp;$A135&amp;":"&amp;$A135),BP!$5:$5,AX$4))</f>
        <v>0</v>
      </c>
      <c r="AY135" s="3">
        <f ca="1">IF(AY$5="",0,SUMIFS(INDIRECT($S$2&amp;$A135&amp;":"&amp;$A135),BP!$5:$5,AY$4))</f>
        <v>0</v>
      </c>
      <c r="AZ135" s="3">
        <f ca="1">IF(AZ$5="",0,SUMIFS(INDIRECT($S$2&amp;$A135&amp;":"&amp;$A135),BP!$5:$5,AZ$4))</f>
        <v>0</v>
      </c>
      <c r="BA135" s="3">
        <f ca="1">IF(BA$5="",0,SUMIFS(INDIRECT($S$2&amp;$A135&amp;":"&amp;$A135),BP!$5:$5,BA$4))</f>
        <v>0</v>
      </c>
      <c r="BB135" s="3">
        <f ca="1">IF(BB$5="",0,SUMIFS(INDIRECT($S$2&amp;$A135&amp;":"&amp;$A135),BP!$5:$5,BB$4))</f>
        <v>0</v>
      </c>
      <c r="BC135" s="3">
        <f ca="1">IF(BC$5="",0,SUMIFS(INDIRECT($S$2&amp;$A135&amp;":"&amp;$A135),BP!$5:$5,BC$4))</f>
        <v>0</v>
      </c>
      <c r="BD135" s="3">
        <f ca="1">IF(BD$5="",0,SUMIFS(INDIRECT($S$2&amp;$A135&amp;":"&amp;$A135),BP!$5:$5,BD$4))</f>
        <v>0</v>
      </c>
      <c r="BE135" s="3">
        <f ca="1">IF(BE$5="",0,SUMIFS(INDIRECT($S$2&amp;$A135&amp;":"&amp;$A135),BP!$5:$5,BE$4))</f>
        <v>0</v>
      </c>
      <c r="BF135" s="3">
        <f ca="1">IF(BF$5="",0,SUMIFS(INDIRECT($S$2&amp;$A135&amp;":"&amp;$A135),BP!$5:$5,BF$4))</f>
        <v>0</v>
      </c>
      <c r="BG135" s="3">
        <f ca="1">IF(BG$5="",0,SUMIFS(INDIRECT($S$2&amp;$A135&amp;":"&amp;$A135),BP!$5:$5,BG$4))</f>
        <v>0</v>
      </c>
      <c r="BH135" s="3">
        <f ca="1">IF(BH$5="",0,SUMIFS(INDIRECT($S$2&amp;$A135&amp;":"&amp;$A135),BP!$5:$5,BH$4))</f>
        <v>0</v>
      </c>
      <c r="BI135" s="3">
        <f ca="1">IF(BI$5="",0,SUMIFS(INDIRECT($S$2&amp;$A135&amp;":"&amp;$A135),BP!$5:$5,BI$4))</f>
        <v>0</v>
      </c>
      <c r="BJ135" s="3">
        <f>IF(BJ$5="",0,SUMIFS(BP!135:135,BP!$5:$5,BJ$4))</f>
        <v>0</v>
      </c>
      <c r="BK135" s="3">
        <f>IF(BK$5="",0,SUMIFS(BP!135:135,BP!$5:$5,BK$4))</f>
        <v>0</v>
      </c>
      <c r="BL135" s="3">
        <f>IF(BL$5="",0,SUMIFS(BP!135:135,BP!$5:$5,BL$4))</f>
        <v>0</v>
      </c>
      <c r="BM135" s="3">
        <f>IF(BM$5="",0,SUMIFS(BP!135:135,BP!$5:$5,BM$4))</f>
        <v>0</v>
      </c>
      <c r="BN135" s="3">
        <f>IF(BN$5="",0,SUMIFS(BP!135:135,BP!$5:$5,BN$4))</f>
        <v>0</v>
      </c>
      <c r="BO135" s="3">
        <f>IF(BO$5="",0,SUMIFS(BP!135:135,BP!$5:$5,BO$4))</f>
        <v>0</v>
      </c>
      <c r="BP135" s="3">
        <f>IF(BP$5="",0,SUMIFS(BP!135:135,BP!$5:$5,BP$4))</f>
        <v>0</v>
      </c>
      <c r="BQ135" s="3">
        <f>IF(BQ$5="",0,SUMIFS(BP!135:135,BP!$5:$5,BQ$4))</f>
        <v>0.25</v>
      </c>
      <c r="BR135" s="3">
        <f>IF(BR$5="",0,SUMIFS(BP!135:135,BP!$5:$5,BR$4))</f>
        <v>0</v>
      </c>
      <c r="BS135" s="3">
        <f>IF(BS$5="",0,SUMIFS(BP!135:135,BP!$5:$5,BS$4))</f>
        <v>0</v>
      </c>
      <c r="BT135" s="3">
        <f>IF(BT$5="",0,SUMIFS(BP!135:135,BP!$5:$5,BT$4))</f>
        <v>0</v>
      </c>
      <c r="BU135" s="3">
        <f>IF(BU$5="",0,SUMIFS(BP!135:135,BP!$5:$5,BU$4))</f>
        <v>0</v>
      </c>
      <c r="BV135" s="3">
        <f>IF(BV$5="",0,SUMIFS(BP!135:135,BP!$5:$5,BV$4))</f>
        <v>0</v>
      </c>
      <c r="BW135" s="3">
        <f>IF(BW$5="",0,SUMIFS(BP!135:135,BP!$5:$5,BW$4))</f>
        <v>0</v>
      </c>
      <c r="BX135" s="3">
        <f>IF(BX$5="",0,SUMIFS(BP!135:135,BP!$5:$5,BX$4))</f>
        <v>0</v>
      </c>
      <c r="BY135" s="3">
        <f>IF(BY$5="",0,SUMIFS(BP!135:135,BP!$5:$5,BY$4))</f>
        <v>0</v>
      </c>
      <c r="BZ135" s="3">
        <f>IF(BZ$5="",0,SUMIFS(BP!135:135,BP!$5:$5,BZ$4))</f>
        <v>0</v>
      </c>
      <c r="CA135" s="3">
        <f>IF(CA$5="",0,SUMIFS(BP!135:135,BP!$5:$5,CA$4))</f>
        <v>0</v>
      </c>
      <c r="CB135" s="3">
        <f>IF(CB$5="",0,SUMIFS(BP!135:135,BP!$5:$5,CB$4))</f>
        <v>0</v>
      </c>
      <c r="CC135" s="3">
        <f>IF(CC$5="",0,SUMIFS(BP!135:135,BP!$5:$5,CC$4))</f>
        <v>0</v>
      </c>
      <c r="CD135" s="3">
        <f>IF(CD$5="",0,SUMIFS(BP!135:135,BP!$5:$5,CD$4))</f>
        <v>0</v>
      </c>
      <c r="CE135" s="3">
        <f>IF(CE$5="",0,SUMIFS(BP!135:135,BP!$5:$5,CE$4))</f>
        <v>0</v>
      </c>
      <c r="CF135" s="3">
        <f>IF(CF$5="",0,SUMIFS(BP!135:135,BP!$5:$5,CF$4))</f>
        <v>0</v>
      </c>
      <c r="CG135" s="3">
        <f>IF(CG$5="",0,SUMIFS(BP!135:135,BP!$5:$5,CG$4))</f>
        <v>0</v>
      </c>
      <c r="CH135" s="3">
        <f>IF(CH$5="",0,SUMIFS(BP!135:135,BP!$5:$5,CH$4))</f>
        <v>0</v>
      </c>
      <c r="CI135" s="3">
        <f>IF(CI$5="",0,SUMIFS(BP!135:135,BP!$5:$5,CI$4))</f>
        <v>0</v>
      </c>
      <c r="CJ135" s="3">
        <f>IF(CJ$5="",0,SUMIFS(BP!135:135,BP!$5:$5,CJ$4))</f>
        <v>0</v>
      </c>
      <c r="CK135" s="3">
        <f>IF(CK$5="",0,SUMIFS(BP!135:135,BP!$5:$5,CK$4))</f>
        <v>0</v>
      </c>
      <c r="CL135" s="3">
        <f>IF(CL$5="",0,SUMIFS(BP!135:135,BP!$5:$5,CL$4))</f>
        <v>0</v>
      </c>
      <c r="CM135" s="3">
        <f>IF(CM$5="",0,SUMIFS(BP!135:135,BP!$5:$5,CM$4))</f>
        <v>0</v>
      </c>
      <c r="CN135" s="3">
        <f>IF(CN$5="",0,SUMIFS(BP!135:135,BP!$5:$5,CN$4))</f>
        <v>0</v>
      </c>
      <c r="CO135" s="3">
        <f>IF(CO$5="",0,SUMIFS(BP!135:135,BP!$5:$5,CO$4))</f>
        <v>0</v>
      </c>
      <c r="CP135" s="3">
        <f>IF(CP$5="",0,SUMIFS(BP!135:135,BP!$5:$5,CP$4))</f>
        <v>0</v>
      </c>
      <c r="CQ135" s="3">
        <f>IF(CQ$5="",0,SUMIFS(BP!135:135,BP!$5:$5,CQ$4))</f>
        <v>0</v>
      </c>
      <c r="CR135" s="3">
        <f>IF(CR$5="",0,SUMIFS(BP!135:135,BP!$5:$5,CR$4))</f>
        <v>0</v>
      </c>
      <c r="CS135" s="3">
        <f>IF(CS$5="",0,SUMIFS(BP!135:135,BP!$5:$5,CS$4))</f>
        <v>0</v>
      </c>
      <c r="CT135" s="3">
        <f>IF(CT$5="",0,SUMIFS(BP!135:135,BP!$5:$5,CT$4))</f>
        <v>0</v>
      </c>
    </row>
    <row r="136" spans="1:98" s="2" customFormat="1" ht="10.199999999999999" x14ac:dyDescent="0.2">
      <c r="A136" s="11">
        <f>ROW()</f>
        <v>136</v>
      </c>
      <c r="E136" s="15"/>
      <c r="W136" s="5"/>
      <c r="Z136" s="3">
        <f ca="1">IF(Z$5="",0,SUMIFS(INDIRECT($S$2&amp;$A136&amp;":"&amp;$A136),BP!$5:$5,Z$4))</f>
        <v>0</v>
      </c>
      <c r="AA136" s="3">
        <f ca="1">IF(AA$5="",0,SUMIFS(INDIRECT($S$2&amp;$A136&amp;":"&amp;$A136),BP!$5:$5,AA$4))</f>
        <v>0</v>
      </c>
      <c r="AB136" s="3">
        <f ca="1">IF(AB$5="",0,SUMIFS(INDIRECT($S$2&amp;$A136&amp;":"&amp;$A136),BP!$5:$5,AB$4))</f>
        <v>0</v>
      </c>
      <c r="AC136" s="3">
        <f ca="1">IF(AC$5="",0,SUMIFS(INDIRECT($S$2&amp;$A136&amp;":"&amp;$A136),BP!$5:$5,AC$4))</f>
        <v>0</v>
      </c>
      <c r="AD136" s="3">
        <f ca="1">IF(AD$5="",0,SUMIFS(INDIRECT($S$2&amp;$A136&amp;":"&amp;$A136),BP!$5:$5,AD$4))</f>
        <v>0</v>
      </c>
      <c r="AE136" s="3">
        <f ca="1">IF(AE$5="",0,SUMIFS(INDIRECT($S$2&amp;$A136&amp;":"&amp;$A136),BP!$5:$5,AE$4))</f>
        <v>0</v>
      </c>
      <c r="AF136" s="3">
        <f ca="1">IF(AF$5="",0,SUMIFS(INDIRECT($S$2&amp;$A136&amp;":"&amp;$A136),BP!$5:$5,AF$4))</f>
        <v>0</v>
      </c>
      <c r="AG136" s="3">
        <f ca="1">IF(AG$5="",0,SUMIFS(INDIRECT($S$2&amp;$A136&amp;":"&amp;$A136),BP!$5:$5,AG$4))</f>
        <v>0</v>
      </c>
      <c r="AH136" s="3">
        <f ca="1">IF(AH$5="",0,SUMIFS(INDIRECT($S$2&amp;$A136&amp;":"&amp;$A136),BP!$5:$5,AH$4))</f>
        <v>0</v>
      </c>
      <c r="AI136" s="3">
        <f ca="1">IF(AI$5="",0,SUMIFS(INDIRECT($S$2&amp;$A136&amp;":"&amp;$A136),BP!$5:$5,AI$4))</f>
        <v>0</v>
      </c>
      <c r="AJ136" s="3">
        <f ca="1">IF(AJ$5="",0,SUMIFS(INDIRECT($S$2&amp;$A136&amp;":"&amp;$A136),BP!$5:$5,AJ$4))</f>
        <v>0</v>
      </c>
      <c r="AK136" s="3">
        <f ca="1">IF(AK$5="",0,SUMIFS(INDIRECT($S$2&amp;$A136&amp;":"&amp;$A136),BP!$5:$5,AK$4))</f>
        <v>0</v>
      </c>
      <c r="AL136" s="3">
        <f ca="1">IF(AL$5="",0,SUMIFS(INDIRECT($S$2&amp;$A136&amp;":"&amp;$A136),BP!$5:$5,AL$4))</f>
        <v>0</v>
      </c>
      <c r="AM136" s="3">
        <f ca="1">IF(AM$5="",0,SUMIFS(INDIRECT($S$2&amp;$A136&amp;":"&amp;$A136),BP!$5:$5,AM$4))</f>
        <v>0</v>
      </c>
      <c r="AN136" s="3">
        <f ca="1">IF(AN$5="",0,SUMIFS(INDIRECT($S$2&amp;$A136&amp;":"&amp;$A136),BP!$5:$5,AN$4))</f>
        <v>0</v>
      </c>
      <c r="AO136" s="3">
        <f ca="1">IF(AO$5="",0,SUMIFS(INDIRECT($S$2&amp;$A136&amp;":"&amp;$A136),BP!$5:$5,AO$4))</f>
        <v>0</v>
      </c>
      <c r="AP136" s="3">
        <f ca="1">IF(AP$5="",0,SUMIFS(INDIRECT($S$2&amp;$A136&amp;":"&amp;$A136),BP!$5:$5,AP$4))</f>
        <v>0</v>
      </c>
      <c r="AQ136" s="3">
        <f ca="1">IF(AQ$5="",0,SUMIFS(INDIRECT($S$2&amp;$A136&amp;":"&amp;$A136),BP!$5:$5,AQ$4))</f>
        <v>0</v>
      </c>
      <c r="AR136" s="3">
        <f ca="1">IF(AR$5="",0,SUMIFS(INDIRECT($S$2&amp;$A136&amp;":"&amp;$A136),BP!$5:$5,AR$4))</f>
        <v>0</v>
      </c>
      <c r="AS136" s="3">
        <f ca="1">IF(AS$5="",0,SUMIFS(INDIRECT($S$2&amp;$A136&amp;":"&amp;$A136),BP!$5:$5,AS$4))</f>
        <v>0</v>
      </c>
      <c r="AT136" s="3">
        <f ca="1">IF(AT$5="",0,SUMIFS(INDIRECT($S$2&amp;$A136&amp;":"&amp;$A136),BP!$5:$5,AT$4))</f>
        <v>0</v>
      </c>
      <c r="AU136" s="3">
        <f ca="1">IF(AU$5="",0,SUMIFS(INDIRECT($S$2&amp;$A136&amp;":"&amp;$A136),BP!$5:$5,AU$4))</f>
        <v>0</v>
      </c>
      <c r="AV136" s="3">
        <f ca="1">IF(AV$5="",0,SUMIFS(INDIRECT($S$2&amp;$A136&amp;":"&amp;$A136),BP!$5:$5,AV$4))</f>
        <v>0</v>
      </c>
      <c r="AW136" s="3">
        <f ca="1">IF(AW$5="",0,SUMIFS(INDIRECT($S$2&amp;$A136&amp;":"&amp;$A136),BP!$5:$5,AW$4))</f>
        <v>0</v>
      </c>
      <c r="AX136" s="3">
        <f ca="1">IF(AX$5="",0,SUMIFS(INDIRECT($S$2&amp;$A136&amp;":"&amp;$A136),BP!$5:$5,AX$4))</f>
        <v>0</v>
      </c>
      <c r="AY136" s="3">
        <f ca="1">IF(AY$5="",0,SUMIFS(INDIRECT($S$2&amp;$A136&amp;":"&amp;$A136),BP!$5:$5,AY$4))</f>
        <v>0</v>
      </c>
      <c r="AZ136" s="3">
        <f ca="1">IF(AZ$5="",0,SUMIFS(INDIRECT($S$2&amp;$A136&amp;":"&amp;$A136),BP!$5:$5,AZ$4))</f>
        <v>0</v>
      </c>
      <c r="BA136" s="3">
        <f ca="1">IF(BA$5="",0,SUMIFS(INDIRECT($S$2&amp;$A136&amp;":"&amp;$A136),BP!$5:$5,BA$4))</f>
        <v>0</v>
      </c>
      <c r="BB136" s="3">
        <f ca="1">IF(BB$5="",0,SUMIFS(INDIRECT($S$2&amp;$A136&amp;":"&amp;$A136),BP!$5:$5,BB$4))</f>
        <v>0</v>
      </c>
      <c r="BC136" s="3">
        <f ca="1">IF(BC$5="",0,SUMIFS(INDIRECT($S$2&amp;$A136&amp;":"&amp;$A136),BP!$5:$5,BC$4))</f>
        <v>0</v>
      </c>
      <c r="BD136" s="3">
        <f ca="1">IF(BD$5="",0,SUMIFS(INDIRECT($S$2&amp;$A136&amp;":"&amp;$A136),BP!$5:$5,BD$4))</f>
        <v>0</v>
      </c>
      <c r="BE136" s="3">
        <f ca="1">IF(BE$5="",0,SUMIFS(INDIRECT($S$2&amp;$A136&amp;":"&amp;$A136),BP!$5:$5,BE$4))</f>
        <v>0</v>
      </c>
      <c r="BF136" s="3">
        <f ca="1">IF(BF$5="",0,SUMIFS(INDIRECT($S$2&amp;$A136&amp;":"&amp;$A136),BP!$5:$5,BF$4))</f>
        <v>0</v>
      </c>
      <c r="BG136" s="3">
        <f ca="1">IF(BG$5="",0,SUMIFS(INDIRECT($S$2&amp;$A136&amp;":"&amp;$A136),BP!$5:$5,BG$4))</f>
        <v>0</v>
      </c>
      <c r="BH136" s="3">
        <f ca="1">IF(BH$5="",0,SUMIFS(INDIRECT($S$2&amp;$A136&amp;":"&amp;$A136),BP!$5:$5,BH$4))</f>
        <v>0</v>
      </c>
      <c r="BI136" s="3">
        <f ca="1">IF(BI$5="",0,SUMIFS(INDIRECT($S$2&amp;$A136&amp;":"&amp;$A136),BP!$5:$5,BI$4))</f>
        <v>0</v>
      </c>
      <c r="BJ136" s="3">
        <f>IF(BJ$5="",0,SUMIFS(BP!136:136,BP!$5:$5,BJ$4))</f>
        <v>0</v>
      </c>
      <c r="BK136" s="3">
        <f>IF(BK$5="",0,SUMIFS(BP!136:136,BP!$5:$5,BK$4))</f>
        <v>0</v>
      </c>
      <c r="BL136" s="3">
        <f>IF(BL$5="",0,SUMIFS(BP!136:136,BP!$5:$5,BL$4))</f>
        <v>0</v>
      </c>
      <c r="BM136" s="3">
        <f>IF(BM$5="",0,SUMIFS(BP!136:136,BP!$5:$5,BM$4))</f>
        <v>0</v>
      </c>
      <c r="BN136" s="3">
        <f>IF(BN$5="",0,SUMIFS(BP!136:136,BP!$5:$5,BN$4))</f>
        <v>0</v>
      </c>
      <c r="BO136" s="3">
        <f>IF(BO$5="",0,SUMIFS(BP!136:136,BP!$5:$5,BO$4))</f>
        <v>0</v>
      </c>
      <c r="BP136" s="3">
        <f>IF(BP$5="",0,SUMIFS(BP!136:136,BP!$5:$5,BP$4))</f>
        <v>0</v>
      </c>
      <c r="BQ136" s="3">
        <f>IF(BQ$5="",0,SUMIFS(BP!136:136,BP!$5:$5,BQ$4))</f>
        <v>0.75</v>
      </c>
      <c r="BR136" s="3">
        <f>IF(BR$5="",0,SUMIFS(BP!136:136,BP!$5:$5,BR$4))</f>
        <v>0</v>
      </c>
      <c r="BS136" s="3">
        <f>IF(BS$5="",0,SUMIFS(BP!136:136,BP!$5:$5,BS$4))</f>
        <v>0</v>
      </c>
      <c r="BT136" s="3">
        <f>IF(BT$5="",0,SUMIFS(BP!136:136,BP!$5:$5,BT$4))</f>
        <v>0</v>
      </c>
      <c r="BU136" s="3">
        <f>IF(BU$5="",0,SUMIFS(BP!136:136,BP!$5:$5,BU$4))</f>
        <v>0</v>
      </c>
      <c r="BV136" s="3">
        <f>IF(BV$5="",0,SUMIFS(BP!136:136,BP!$5:$5,BV$4))</f>
        <v>0</v>
      </c>
      <c r="BW136" s="3">
        <f>IF(BW$5="",0,SUMIFS(BP!136:136,BP!$5:$5,BW$4))</f>
        <v>0</v>
      </c>
      <c r="BX136" s="3">
        <f>IF(BX$5="",0,SUMIFS(BP!136:136,BP!$5:$5,BX$4))</f>
        <v>0</v>
      </c>
      <c r="BY136" s="3">
        <f>IF(BY$5="",0,SUMIFS(BP!136:136,BP!$5:$5,BY$4))</f>
        <v>0</v>
      </c>
      <c r="BZ136" s="3">
        <f>IF(BZ$5="",0,SUMIFS(BP!136:136,BP!$5:$5,BZ$4))</f>
        <v>0</v>
      </c>
      <c r="CA136" s="3">
        <f>IF(CA$5="",0,SUMIFS(BP!136:136,BP!$5:$5,CA$4))</f>
        <v>0</v>
      </c>
      <c r="CB136" s="3">
        <f>IF(CB$5="",0,SUMIFS(BP!136:136,BP!$5:$5,CB$4))</f>
        <v>0</v>
      </c>
      <c r="CC136" s="3">
        <f>IF(CC$5="",0,SUMIFS(BP!136:136,BP!$5:$5,CC$4))</f>
        <v>0</v>
      </c>
      <c r="CD136" s="3">
        <f>IF(CD$5="",0,SUMIFS(BP!136:136,BP!$5:$5,CD$4))</f>
        <v>0</v>
      </c>
      <c r="CE136" s="3">
        <f>IF(CE$5="",0,SUMIFS(BP!136:136,BP!$5:$5,CE$4))</f>
        <v>0</v>
      </c>
      <c r="CF136" s="3">
        <f>IF(CF$5="",0,SUMIFS(BP!136:136,BP!$5:$5,CF$4))</f>
        <v>0</v>
      </c>
      <c r="CG136" s="3">
        <f>IF(CG$5="",0,SUMIFS(BP!136:136,BP!$5:$5,CG$4))</f>
        <v>0</v>
      </c>
      <c r="CH136" s="3">
        <f>IF(CH$5="",0,SUMIFS(BP!136:136,BP!$5:$5,CH$4))</f>
        <v>0</v>
      </c>
      <c r="CI136" s="3">
        <f>IF(CI$5="",0,SUMIFS(BP!136:136,BP!$5:$5,CI$4))</f>
        <v>0</v>
      </c>
      <c r="CJ136" s="3">
        <f>IF(CJ$5="",0,SUMIFS(BP!136:136,BP!$5:$5,CJ$4))</f>
        <v>0</v>
      </c>
      <c r="CK136" s="3">
        <f>IF(CK$5="",0,SUMIFS(BP!136:136,BP!$5:$5,CK$4))</f>
        <v>0</v>
      </c>
      <c r="CL136" s="3">
        <f>IF(CL$5="",0,SUMIFS(BP!136:136,BP!$5:$5,CL$4))</f>
        <v>0</v>
      </c>
      <c r="CM136" s="3">
        <f>IF(CM$5="",0,SUMIFS(BP!136:136,BP!$5:$5,CM$4))</f>
        <v>0</v>
      </c>
      <c r="CN136" s="3">
        <f>IF(CN$5="",0,SUMIFS(BP!136:136,BP!$5:$5,CN$4))</f>
        <v>0</v>
      </c>
      <c r="CO136" s="3">
        <f>IF(CO$5="",0,SUMIFS(BP!136:136,BP!$5:$5,CO$4))</f>
        <v>0</v>
      </c>
      <c r="CP136" s="3">
        <f>IF(CP$5="",0,SUMIFS(BP!136:136,BP!$5:$5,CP$4))</f>
        <v>0</v>
      </c>
      <c r="CQ136" s="3">
        <f>IF(CQ$5="",0,SUMIFS(BP!136:136,BP!$5:$5,CQ$4))</f>
        <v>0</v>
      </c>
      <c r="CR136" s="3">
        <f>IF(CR$5="",0,SUMIFS(BP!136:136,BP!$5:$5,CR$4))</f>
        <v>0</v>
      </c>
      <c r="CS136" s="3">
        <f>IF(CS$5="",0,SUMIFS(BP!136:136,BP!$5:$5,CS$4))</f>
        <v>0</v>
      </c>
      <c r="CT136" s="3">
        <f>IF(CT$5="",0,SUMIFS(BP!136:136,BP!$5:$5,CT$4))</f>
        <v>0</v>
      </c>
    </row>
    <row r="137" spans="1:98" s="2" customFormat="1" ht="10.199999999999999" x14ac:dyDescent="0.2">
      <c r="A137" s="11">
        <f>ROW()</f>
        <v>137</v>
      </c>
      <c r="E137" s="15"/>
      <c r="W137" s="5"/>
      <c r="Z137" s="3">
        <f ca="1">IF(Z$5="",0,SUMIFS(INDIRECT($S$2&amp;$A137&amp;":"&amp;$A137),BP!$5:$5,Z$4))</f>
        <v>0</v>
      </c>
      <c r="AA137" s="3">
        <f ca="1">IF(AA$5="",0,SUMIFS(INDIRECT($S$2&amp;$A137&amp;":"&amp;$A137),BP!$5:$5,AA$4))</f>
        <v>0</v>
      </c>
      <c r="AB137" s="3">
        <f ca="1">IF(AB$5="",0,SUMIFS(INDIRECT($S$2&amp;$A137&amp;":"&amp;$A137),BP!$5:$5,AB$4))</f>
        <v>0</v>
      </c>
      <c r="AC137" s="3">
        <f ca="1">IF(AC$5="",0,SUMIFS(INDIRECT($S$2&amp;$A137&amp;":"&amp;$A137),BP!$5:$5,AC$4))</f>
        <v>0</v>
      </c>
      <c r="AD137" s="3">
        <f ca="1">IF(AD$5="",0,SUMIFS(INDIRECT($S$2&amp;$A137&amp;":"&amp;$A137),BP!$5:$5,AD$4))</f>
        <v>0</v>
      </c>
      <c r="AE137" s="3">
        <f ca="1">IF(AE$5="",0,SUMIFS(INDIRECT($S$2&amp;$A137&amp;":"&amp;$A137),BP!$5:$5,AE$4))</f>
        <v>0</v>
      </c>
      <c r="AF137" s="3">
        <f ca="1">IF(AF$5="",0,SUMIFS(INDIRECT($S$2&amp;$A137&amp;":"&amp;$A137),BP!$5:$5,AF$4))</f>
        <v>0</v>
      </c>
      <c r="AG137" s="3">
        <f ca="1">IF(AG$5="",0,SUMIFS(INDIRECT($S$2&amp;$A137&amp;":"&amp;$A137),BP!$5:$5,AG$4))</f>
        <v>0</v>
      </c>
      <c r="AH137" s="3">
        <f ca="1">IF(AH$5="",0,SUMIFS(INDIRECT($S$2&amp;$A137&amp;":"&amp;$A137),BP!$5:$5,AH$4))</f>
        <v>0</v>
      </c>
      <c r="AI137" s="3">
        <f ca="1">IF(AI$5="",0,SUMIFS(INDIRECT($S$2&amp;$A137&amp;":"&amp;$A137),BP!$5:$5,AI$4))</f>
        <v>0</v>
      </c>
      <c r="AJ137" s="3">
        <f ca="1">IF(AJ$5="",0,SUMIFS(INDIRECT($S$2&amp;$A137&amp;":"&amp;$A137),BP!$5:$5,AJ$4))</f>
        <v>0</v>
      </c>
      <c r="AK137" s="3">
        <f ca="1">IF(AK$5="",0,SUMIFS(INDIRECT($S$2&amp;$A137&amp;":"&amp;$A137),BP!$5:$5,AK$4))</f>
        <v>0</v>
      </c>
      <c r="AL137" s="3">
        <f ca="1">IF(AL$5="",0,SUMIFS(INDIRECT($S$2&amp;$A137&amp;":"&amp;$A137),BP!$5:$5,AL$4))</f>
        <v>0</v>
      </c>
      <c r="AM137" s="3">
        <f ca="1">IF(AM$5="",0,SUMIFS(INDIRECT($S$2&amp;$A137&amp;":"&amp;$A137),BP!$5:$5,AM$4))</f>
        <v>0</v>
      </c>
      <c r="AN137" s="3">
        <f ca="1">IF(AN$5="",0,SUMIFS(INDIRECT($S$2&amp;$A137&amp;":"&amp;$A137),BP!$5:$5,AN$4))</f>
        <v>0</v>
      </c>
      <c r="AO137" s="3">
        <f ca="1">IF(AO$5="",0,SUMIFS(INDIRECT($S$2&amp;$A137&amp;":"&amp;$A137),BP!$5:$5,AO$4))</f>
        <v>0</v>
      </c>
      <c r="AP137" s="3">
        <f ca="1">IF(AP$5="",0,SUMIFS(INDIRECT($S$2&amp;$A137&amp;":"&amp;$A137),BP!$5:$5,AP$4))</f>
        <v>0</v>
      </c>
      <c r="AQ137" s="3">
        <f ca="1">IF(AQ$5="",0,SUMIFS(INDIRECT($S$2&amp;$A137&amp;":"&amp;$A137),BP!$5:$5,AQ$4))</f>
        <v>0</v>
      </c>
      <c r="AR137" s="3">
        <f ca="1">IF(AR$5="",0,SUMIFS(INDIRECT($S$2&amp;$A137&amp;":"&amp;$A137),BP!$5:$5,AR$4))</f>
        <v>0</v>
      </c>
      <c r="AS137" s="3">
        <f ca="1">IF(AS$5="",0,SUMIFS(INDIRECT($S$2&amp;$A137&amp;":"&amp;$A137),BP!$5:$5,AS$4))</f>
        <v>0</v>
      </c>
      <c r="AT137" s="3">
        <f ca="1">IF(AT$5="",0,SUMIFS(INDIRECT($S$2&amp;$A137&amp;":"&amp;$A137),BP!$5:$5,AT$4))</f>
        <v>0</v>
      </c>
      <c r="AU137" s="3">
        <f ca="1">IF(AU$5="",0,SUMIFS(INDIRECT($S$2&amp;$A137&amp;":"&amp;$A137),BP!$5:$5,AU$4))</f>
        <v>0</v>
      </c>
      <c r="AV137" s="3">
        <f ca="1">IF(AV$5="",0,SUMIFS(INDIRECT($S$2&amp;$A137&amp;":"&amp;$A137),BP!$5:$5,AV$4))</f>
        <v>0</v>
      </c>
      <c r="AW137" s="3">
        <f ca="1">IF(AW$5="",0,SUMIFS(INDIRECT($S$2&amp;$A137&amp;":"&amp;$A137),BP!$5:$5,AW$4))</f>
        <v>0</v>
      </c>
      <c r="AX137" s="3">
        <f ca="1">IF(AX$5="",0,SUMIFS(INDIRECT($S$2&amp;$A137&amp;":"&amp;$A137),BP!$5:$5,AX$4))</f>
        <v>0</v>
      </c>
      <c r="AY137" s="3">
        <f ca="1">IF(AY$5="",0,SUMIFS(INDIRECT($S$2&amp;$A137&amp;":"&amp;$A137),BP!$5:$5,AY$4))</f>
        <v>0</v>
      </c>
      <c r="AZ137" s="3">
        <f ca="1">IF(AZ$5="",0,SUMIFS(INDIRECT($S$2&amp;$A137&amp;":"&amp;$A137),BP!$5:$5,AZ$4))</f>
        <v>0</v>
      </c>
      <c r="BA137" s="3">
        <f ca="1">IF(BA$5="",0,SUMIFS(INDIRECT($S$2&amp;$A137&amp;":"&amp;$A137),BP!$5:$5,BA$4))</f>
        <v>0</v>
      </c>
      <c r="BB137" s="3">
        <f ca="1">IF(BB$5="",0,SUMIFS(INDIRECT($S$2&amp;$A137&amp;":"&amp;$A137),BP!$5:$5,BB$4))</f>
        <v>0</v>
      </c>
      <c r="BC137" s="3">
        <f ca="1">IF(BC$5="",0,SUMIFS(INDIRECT($S$2&amp;$A137&amp;":"&amp;$A137),BP!$5:$5,BC$4))</f>
        <v>0</v>
      </c>
      <c r="BD137" s="3">
        <f ca="1">IF(BD$5="",0,SUMIFS(INDIRECT($S$2&amp;$A137&amp;":"&amp;$A137),BP!$5:$5,BD$4))</f>
        <v>0</v>
      </c>
      <c r="BE137" s="3">
        <f ca="1">IF(BE$5="",0,SUMIFS(INDIRECT($S$2&amp;$A137&amp;":"&amp;$A137),BP!$5:$5,BE$4))</f>
        <v>0</v>
      </c>
      <c r="BF137" s="3">
        <f ca="1">IF(BF$5="",0,SUMIFS(INDIRECT($S$2&amp;$A137&amp;":"&amp;$A137),BP!$5:$5,BF$4))</f>
        <v>0</v>
      </c>
      <c r="BG137" s="3">
        <f ca="1">IF(BG$5="",0,SUMIFS(INDIRECT($S$2&amp;$A137&amp;":"&amp;$A137),BP!$5:$5,BG$4))</f>
        <v>0</v>
      </c>
      <c r="BH137" s="3">
        <f ca="1">IF(BH$5="",0,SUMIFS(INDIRECT($S$2&amp;$A137&amp;":"&amp;$A137),BP!$5:$5,BH$4))</f>
        <v>0</v>
      </c>
      <c r="BI137" s="3">
        <f ca="1">IF(BI$5="",0,SUMIFS(INDIRECT($S$2&amp;$A137&amp;":"&amp;$A137),BP!$5:$5,BI$4))</f>
        <v>0</v>
      </c>
      <c r="BJ137" s="3">
        <f>IF(BJ$5="",0,SUMIFS(BP!137:137,BP!$5:$5,BJ$4))</f>
        <v>0</v>
      </c>
      <c r="BK137" s="3">
        <f>IF(BK$5="",0,SUMIFS(BP!137:137,BP!$5:$5,BK$4))</f>
        <v>0</v>
      </c>
      <c r="BL137" s="3">
        <f>IF(BL$5="",0,SUMIFS(BP!137:137,BP!$5:$5,BL$4))</f>
        <v>0</v>
      </c>
      <c r="BM137" s="3">
        <f>IF(BM$5="",0,SUMIFS(BP!137:137,BP!$5:$5,BM$4))</f>
        <v>0</v>
      </c>
      <c r="BN137" s="3">
        <f>IF(BN$5="",0,SUMIFS(BP!137:137,BP!$5:$5,BN$4))</f>
        <v>0</v>
      </c>
      <c r="BO137" s="3">
        <f>IF(BO$5="",0,SUMIFS(BP!137:137,BP!$5:$5,BO$4))</f>
        <v>0</v>
      </c>
      <c r="BP137" s="3">
        <f>IF(BP$5="",0,SUMIFS(BP!137:137,BP!$5:$5,BP$4))</f>
        <v>0</v>
      </c>
      <c r="BQ137" s="3">
        <f>IF(BQ$5="",0,SUMIFS(BP!137:137,BP!$5:$5,BQ$4))</f>
        <v>0.8</v>
      </c>
      <c r="BR137" s="3">
        <f>IF(BR$5="",0,SUMIFS(BP!137:137,BP!$5:$5,BR$4))</f>
        <v>0</v>
      </c>
      <c r="BS137" s="3">
        <f>IF(BS$5="",0,SUMIFS(BP!137:137,BP!$5:$5,BS$4))</f>
        <v>0</v>
      </c>
      <c r="BT137" s="3">
        <f>IF(BT$5="",0,SUMIFS(BP!137:137,BP!$5:$5,BT$4))</f>
        <v>0</v>
      </c>
      <c r="BU137" s="3">
        <f>IF(BU$5="",0,SUMIFS(BP!137:137,BP!$5:$5,BU$4))</f>
        <v>0</v>
      </c>
      <c r="BV137" s="3">
        <f>IF(BV$5="",0,SUMIFS(BP!137:137,BP!$5:$5,BV$4))</f>
        <v>0</v>
      </c>
      <c r="BW137" s="3">
        <f>IF(BW$5="",0,SUMIFS(BP!137:137,BP!$5:$5,BW$4))</f>
        <v>0</v>
      </c>
      <c r="BX137" s="3">
        <f>IF(BX$5="",0,SUMIFS(BP!137:137,BP!$5:$5,BX$4))</f>
        <v>0</v>
      </c>
      <c r="BY137" s="3">
        <f>IF(BY$5="",0,SUMIFS(BP!137:137,BP!$5:$5,BY$4))</f>
        <v>0</v>
      </c>
      <c r="BZ137" s="3">
        <f>IF(BZ$5="",0,SUMIFS(BP!137:137,BP!$5:$5,BZ$4))</f>
        <v>0</v>
      </c>
      <c r="CA137" s="3">
        <f>IF(CA$5="",0,SUMIFS(BP!137:137,BP!$5:$5,CA$4))</f>
        <v>0</v>
      </c>
      <c r="CB137" s="3">
        <f>IF(CB$5="",0,SUMIFS(BP!137:137,BP!$5:$5,CB$4))</f>
        <v>0</v>
      </c>
      <c r="CC137" s="3">
        <f>IF(CC$5="",0,SUMIFS(BP!137:137,BP!$5:$5,CC$4))</f>
        <v>0</v>
      </c>
      <c r="CD137" s="3">
        <f>IF(CD$5="",0,SUMIFS(BP!137:137,BP!$5:$5,CD$4))</f>
        <v>0</v>
      </c>
      <c r="CE137" s="3">
        <f>IF(CE$5="",0,SUMIFS(BP!137:137,BP!$5:$5,CE$4))</f>
        <v>0</v>
      </c>
      <c r="CF137" s="3">
        <f>IF(CF$5="",0,SUMIFS(BP!137:137,BP!$5:$5,CF$4))</f>
        <v>0</v>
      </c>
      <c r="CG137" s="3">
        <f>IF(CG$5="",0,SUMIFS(BP!137:137,BP!$5:$5,CG$4))</f>
        <v>0</v>
      </c>
      <c r="CH137" s="3">
        <f>IF(CH$5="",0,SUMIFS(BP!137:137,BP!$5:$5,CH$4))</f>
        <v>0</v>
      </c>
      <c r="CI137" s="3">
        <f>IF(CI$5="",0,SUMIFS(BP!137:137,BP!$5:$5,CI$4))</f>
        <v>0</v>
      </c>
      <c r="CJ137" s="3">
        <f>IF(CJ$5="",0,SUMIFS(BP!137:137,BP!$5:$5,CJ$4))</f>
        <v>0</v>
      </c>
      <c r="CK137" s="3">
        <f>IF(CK$5="",0,SUMIFS(BP!137:137,BP!$5:$5,CK$4))</f>
        <v>0</v>
      </c>
      <c r="CL137" s="3">
        <f>IF(CL$5="",0,SUMIFS(BP!137:137,BP!$5:$5,CL$4))</f>
        <v>0</v>
      </c>
      <c r="CM137" s="3">
        <f>IF(CM$5="",0,SUMIFS(BP!137:137,BP!$5:$5,CM$4))</f>
        <v>0</v>
      </c>
      <c r="CN137" s="3">
        <f>IF(CN$5="",0,SUMIFS(BP!137:137,BP!$5:$5,CN$4))</f>
        <v>0</v>
      </c>
      <c r="CO137" s="3">
        <f>IF(CO$5="",0,SUMIFS(BP!137:137,BP!$5:$5,CO$4))</f>
        <v>0</v>
      </c>
      <c r="CP137" s="3">
        <f>IF(CP$5="",0,SUMIFS(BP!137:137,BP!$5:$5,CP$4))</f>
        <v>0</v>
      </c>
      <c r="CQ137" s="3">
        <f>IF(CQ$5="",0,SUMIFS(BP!137:137,BP!$5:$5,CQ$4))</f>
        <v>0</v>
      </c>
      <c r="CR137" s="3">
        <f>IF(CR$5="",0,SUMIFS(BP!137:137,BP!$5:$5,CR$4))</f>
        <v>0</v>
      </c>
      <c r="CS137" s="3">
        <f>IF(CS$5="",0,SUMIFS(BP!137:137,BP!$5:$5,CS$4))</f>
        <v>0</v>
      </c>
      <c r="CT137" s="3">
        <f>IF(CT$5="",0,SUMIFS(BP!137:137,BP!$5:$5,CT$4))</f>
        <v>0</v>
      </c>
    </row>
    <row r="138" spans="1:98" s="2" customFormat="1" ht="10.199999999999999" x14ac:dyDescent="0.2">
      <c r="A138" s="11">
        <f>ROW()</f>
        <v>138</v>
      </c>
      <c r="E138" s="15"/>
      <c r="W138" s="5"/>
      <c r="Z138" s="3">
        <f ca="1">IF(Z$5="",0,SUMIFS(INDIRECT($S$2&amp;$A138&amp;":"&amp;$A138),BP!$5:$5,Z$4))</f>
        <v>0</v>
      </c>
      <c r="AA138" s="3">
        <f ca="1">IF(AA$5="",0,SUMIFS(INDIRECT($S$2&amp;$A138&amp;":"&amp;$A138),BP!$5:$5,AA$4))</f>
        <v>0</v>
      </c>
      <c r="AB138" s="3">
        <f ca="1">IF(AB$5="",0,SUMIFS(INDIRECT($S$2&amp;$A138&amp;":"&amp;$A138),BP!$5:$5,AB$4))</f>
        <v>0</v>
      </c>
      <c r="AC138" s="3">
        <f ca="1">IF(AC$5="",0,SUMIFS(INDIRECT($S$2&amp;$A138&amp;":"&amp;$A138),BP!$5:$5,AC$4))</f>
        <v>0</v>
      </c>
      <c r="AD138" s="3">
        <f ca="1">IF(AD$5="",0,SUMIFS(INDIRECT($S$2&amp;$A138&amp;":"&amp;$A138),BP!$5:$5,AD$4))</f>
        <v>0</v>
      </c>
      <c r="AE138" s="3">
        <f ca="1">IF(AE$5="",0,SUMIFS(INDIRECT($S$2&amp;$A138&amp;":"&amp;$A138),BP!$5:$5,AE$4))</f>
        <v>0</v>
      </c>
      <c r="AF138" s="3">
        <f ca="1">IF(AF$5="",0,SUMIFS(INDIRECT($S$2&amp;$A138&amp;":"&amp;$A138),BP!$5:$5,AF$4))</f>
        <v>0</v>
      </c>
      <c r="AG138" s="3">
        <f ca="1">IF(AG$5="",0,SUMIFS(INDIRECT($S$2&amp;$A138&amp;":"&amp;$A138),BP!$5:$5,AG$4))</f>
        <v>0</v>
      </c>
      <c r="AH138" s="3">
        <f ca="1">IF(AH$5="",0,SUMIFS(INDIRECT($S$2&amp;$A138&amp;":"&amp;$A138),BP!$5:$5,AH$4))</f>
        <v>0</v>
      </c>
      <c r="AI138" s="3">
        <f ca="1">IF(AI$5="",0,SUMIFS(INDIRECT($S$2&amp;$A138&amp;":"&amp;$A138),BP!$5:$5,AI$4))</f>
        <v>0</v>
      </c>
      <c r="AJ138" s="3">
        <f ca="1">IF(AJ$5="",0,SUMIFS(INDIRECT($S$2&amp;$A138&amp;":"&amp;$A138),BP!$5:$5,AJ$4))</f>
        <v>0</v>
      </c>
      <c r="AK138" s="3">
        <f ca="1">IF(AK$5="",0,SUMIFS(INDIRECT($S$2&amp;$A138&amp;":"&amp;$A138),BP!$5:$5,AK$4))</f>
        <v>0</v>
      </c>
      <c r="AL138" s="3">
        <f ca="1">IF(AL$5="",0,SUMIFS(INDIRECT($S$2&amp;$A138&amp;":"&amp;$A138),BP!$5:$5,AL$4))</f>
        <v>0</v>
      </c>
      <c r="AM138" s="3">
        <f ca="1">IF(AM$5="",0,SUMIFS(INDIRECT($S$2&amp;$A138&amp;":"&amp;$A138),BP!$5:$5,AM$4))</f>
        <v>0</v>
      </c>
      <c r="AN138" s="3">
        <f ca="1">IF(AN$5="",0,SUMIFS(INDIRECT($S$2&amp;$A138&amp;":"&amp;$A138),BP!$5:$5,AN$4))</f>
        <v>0</v>
      </c>
      <c r="AO138" s="3">
        <f ca="1">IF(AO$5="",0,SUMIFS(INDIRECT($S$2&amp;$A138&amp;":"&amp;$A138),BP!$5:$5,AO$4))</f>
        <v>0</v>
      </c>
      <c r="AP138" s="3">
        <f ca="1">IF(AP$5="",0,SUMIFS(INDIRECT($S$2&amp;$A138&amp;":"&amp;$A138),BP!$5:$5,AP$4))</f>
        <v>0</v>
      </c>
      <c r="AQ138" s="3">
        <f ca="1">IF(AQ$5="",0,SUMIFS(INDIRECT($S$2&amp;$A138&amp;":"&amp;$A138),BP!$5:$5,AQ$4))</f>
        <v>0</v>
      </c>
      <c r="AR138" s="3">
        <f ca="1">IF(AR$5="",0,SUMIFS(INDIRECT($S$2&amp;$A138&amp;":"&amp;$A138),BP!$5:$5,AR$4))</f>
        <v>0</v>
      </c>
      <c r="AS138" s="3">
        <f ca="1">IF(AS$5="",0,SUMIFS(INDIRECT($S$2&amp;$A138&amp;":"&amp;$A138),BP!$5:$5,AS$4))</f>
        <v>0</v>
      </c>
      <c r="AT138" s="3">
        <f ca="1">IF(AT$5="",0,SUMIFS(INDIRECT($S$2&amp;$A138&amp;":"&amp;$A138),BP!$5:$5,AT$4))</f>
        <v>0</v>
      </c>
      <c r="AU138" s="3">
        <f ca="1">IF(AU$5="",0,SUMIFS(INDIRECT($S$2&amp;$A138&amp;":"&amp;$A138),BP!$5:$5,AU$4))</f>
        <v>0</v>
      </c>
      <c r="AV138" s="3">
        <f ca="1">IF(AV$5="",0,SUMIFS(INDIRECT($S$2&amp;$A138&amp;":"&amp;$A138),BP!$5:$5,AV$4))</f>
        <v>0</v>
      </c>
      <c r="AW138" s="3">
        <f ca="1">IF(AW$5="",0,SUMIFS(INDIRECT($S$2&amp;$A138&amp;":"&amp;$A138),BP!$5:$5,AW$4))</f>
        <v>0</v>
      </c>
      <c r="AX138" s="3">
        <f ca="1">IF(AX$5="",0,SUMIFS(INDIRECT($S$2&amp;$A138&amp;":"&amp;$A138),BP!$5:$5,AX$4))</f>
        <v>0</v>
      </c>
      <c r="AY138" s="3">
        <f ca="1">IF(AY$5="",0,SUMIFS(INDIRECT($S$2&amp;$A138&amp;":"&amp;$A138),BP!$5:$5,AY$4))</f>
        <v>0</v>
      </c>
      <c r="AZ138" s="3">
        <f ca="1">IF(AZ$5="",0,SUMIFS(INDIRECT($S$2&amp;$A138&amp;":"&amp;$A138),BP!$5:$5,AZ$4))</f>
        <v>0</v>
      </c>
      <c r="BA138" s="3">
        <f ca="1">IF(BA$5="",0,SUMIFS(INDIRECT($S$2&amp;$A138&amp;":"&amp;$A138),BP!$5:$5,BA$4))</f>
        <v>0</v>
      </c>
      <c r="BB138" s="3">
        <f ca="1">IF(BB$5="",0,SUMIFS(INDIRECT($S$2&amp;$A138&amp;":"&amp;$A138),BP!$5:$5,BB$4))</f>
        <v>0</v>
      </c>
      <c r="BC138" s="3">
        <f ca="1">IF(BC$5="",0,SUMIFS(INDIRECT($S$2&amp;$A138&amp;":"&amp;$A138),BP!$5:$5,BC$4))</f>
        <v>0</v>
      </c>
      <c r="BD138" s="3">
        <f ca="1">IF(BD$5="",0,SUMIFS(INDIRECT($S$2&amp;$A138&amp;":"&amp;$A138),BP!$5:$5,BD$4))</f>
        <v>0</v>
      </c>
      <c r="BE138" s="3">
        <f ca="1">IF(BE$5="",0,SUMIFS(INDIRECT($S$2&amp;$A138&amp;":"&amp;$A138),BP!$5:$5,BE$4))</f>
        <v>0</v>
      </c>
      <c r="BF138" s="3">
        <f ca="1">IF(BF$5="",0,SUMIFS(INDIRECT($S$2&amp;$A138&amp;":"&amp;$A138),BP!$5:$5,BF$4))</f>
        <v>0</v>
      </c>
      <c r="BG138" s="3">
        <f ca="1">IF(BG$5="",0,SUMIFS(INDIRECT($S$2&amp;$A138&amp;":"&amp;$A138),BP!$5:$5,BG$4))</f>
        <v>0</v>
      </c>
      <c r="BH138" s="3">
        <f ca="1">IF(BH$5="",0,SUMIFS(INDIRECT($S$2&amp;$A138&amp;":"&amp;$A138),BP!$5:$5,BH$4))</f>
        <v>0</v>
      </c>
      <c r="BI138" s="3">
        <f ca="1">IF(BI$5="",0,SUMIFS(INDIRECT($S$2&amp;$A138&amp;":"&amp;$A138),BP!$5:$5,BI$4))</f>
        <v>0</v>
      </c>
      <c r="BJ138" s="3">
        <f>IF(BJ$5="",0,SUMIFS(BP!138:138,BP!$5:$5,BJ$4))</f>
        <v>0</v>
      </c>
      <c r="BK138" s="3">
        <f>IF(BK$5="",0,SUMIFS(BP!138:138,BP!$5:$5,BK$4))</f>
        <v>0</v>
      </c>
      <c r="BL138" s="3">
        <f>IF(BL$5="",0,SUMIFS(BP!138:138,BP!$5:$5,BL$4))</f>
        <v>0</v>
      </c>
      <c r="BM138" s="3">
        <f>IF(BM$5="",0,SUMIFS(BP!138:138,BP!$5:$5,BM$4))</f>
        <v>0</v>
      </c>
      <c r="BN138" s="3">
        <f>IF(BN$5="",0,SUMIFS(BP!138:138,BP!$5:$5,BN$4))</f>
        <v>0</v>
      </c>
      <c r="BO138" s="3">
        <f>IF(BO$5="",0,SUMIFS(BP!138:138,BP!$5:$5,BO$4))</f>
        <v>0</v>
      </c>
      <c r="BP138" s="3">
        <f>IF(BP$5="",0,SUMIFS(BP!138:138,BP!$5:$5,BP$4))</f>
        <v>0</v>
      </c>
      <c r="BQ138" s="3">
        <f>IF(BQ$5="",0,SUMIFS(BP!138:138,BP!$5:$5,BQ$4))</f>
        <v>0</v>
      </c>
      <c r="BR138" s="3">
        <f>IF(BR$5="",0,SUMIFS(BP!138:138,BP!$5:$5,BR$4))</f>
        <v>0</v>
      </c>
      <c r="BS138" s="3">
        <f>IF(BS$5="",0,SUMIFS(BP!138:138,BP!$5:$5,BS$4))</f>
        <v>0</v>
      </c>
      <c r="BT138" s="3">
        <f>IF(BT$5="",0,SUMIFS(BP!138:138,BP!$5:$5,BT$4))</f>
        <v>0</v>
      </c>
      <c r="BU138" s="3">
        <f>IF(BU$5="",0,SUMIFS(BP!138:138,BP!$5:$5,BU$4))</f>
        <v>0</v>
      </c>
      <c r="BV138" s="3">
        <f>IF(BV$5="",0,SUMIFS(BP!138:138,BP!$5:$5,BV$4))</f>
        <v>0</v>
      </c>
      <c r="BW138" s="3">
        <f>IF(BW$5="",0,SUMIFS(BP!138:138,BP!$5:$5,BW$4))</f>
        <v>0</v>
      </c>
      <c r="BX138" s="3">
        <f>IF(BX$5="",0,SUMIFS(BP!138:138,BP!$5:$5,BX$4))</f>
        <v>0</v>
      </c>
      <c r="BY138" s="3">
        <f>IF(BY$5="",0,SUMIFS(BP!138:138,BP!$5:$5,BY$4))</f>
        <v>0</v>
      </c>
      <c r="BZ138" s="3">
        <f>IF(BZ$5="",0,SUMIFS(BP!138:138,BP!$5:$5,BZ$4))</f>
        <v>0</v>
      </c>
      <c r="CA138" s="3">
        <f>IF(CA$5="",0,SUMIFS(BP!138:138,BP!$5:$5,CA$4))</f>
        <v>0</v>
      </c>
      <c r="CB138" s="3">
        <f>IF(CB$5="",0,SUMIFS(BP!138:138,BP!$5:$5,CB$4))</f>
        <v>0</v>
      </c>
      <c r="CC138" s="3">
        <f>IF(CC$5="",0,SUMIFS(BP!138:138,BP!$5:$5,CC$4))</f>
        <v>0</v>
      </c>
      <c r="CD138" s="3">
        <f>IF(CD$5="",0,SUMIFS(BP!138:138,BP!$5:$5,CD$4))</f>
        <v>0</v>
      </c>
      <c r="CE138" s="3">
        <f>IF(CE$5="",0,SUMIFS(BP!138:138,BP!$5:$5,CE$4))</f>
        <v>0</v>
      </c>
      <c r="CF138" s="3">
        <f>IF(CF$5="",0,SUMIFS(BP!138:138,BP!$5:$5,CF$4))</f>
        <v>0</v>
      </c>
      <c r="CG138" s="3">
        <f>IF(CG$5="",0,SUMIFS(BP!138:138,BP!$5:$5,CG$4))</f>
        <v>0</v>
      </c>
      <c r="CH138" s="3">
        <f>IF(CH$5="",0,SUMIFS(BP!138:138,BP!$5:$5,CH$4))</f>
        <v>0</v>
      </c>
      <c r="CI138" s="3">
        <f>IF(CI$5="",0,SUMIFS(BP!138:138,BP!$5:$5,CI$4))</f>
        <v>0</v>
      </c>
      <c r="CJ138" s="3">
        <f>IF(CJ$5="",0,SUMIFS(BP!138:138,BP!$5:$5,CJ$4))</f>
        <v>0</v>
      </c>
      <c r="CK138" s="3">
        <f>IF(CK$5="",0,SUMIFS(BP!138:138,BP!$5:$5,CK$4))</f>
        <v>0</v>
      </c>
      <c r="CL138" s="3">
        <f>IF(CL$5="",0,SUMIFS(BP!138:138,BP!$5:$5,CL$4))</f>
        <v>0</v>
      </c>
      <c r="CM138" s="3">
        <f>IF(CM$5="",0,SUMIFS(BP!138:138,BP!$5:$5,CM$4))</f>
        <v>0</v>
      </c>
      <c r="CN138" s="3">
        <f>IF(CN$5="",0,SUMIFS(BP!138:138,BP!$5:$5,CN$4))</f>
        <v>0</v>
      </c>
      <c r="CO138" s="3">
        <f>IF(CO$5="",0,SUMIFS(BP!138:138,BP!$5:$5,CO$4))</f>
        <v>0</v>
      </c>
      <c r="CP138" s="3">
        <f>IF(CP$5="",0,SUMIFS(BP!138:138,BP!$5:$5,CP$4))</f>
        <v>0</v>
      </c>
      <c r="CQ138" s="3">
        <f>IF(CQ$5="",0,SUMIFS(BP!138:138,BP!$5:$5,CQ$4))</f>
        <v>0</v>
      </c>
      <c r="CR138" s="3">
        <f>IF(CR$5="",0,SUMIFS(BP!138:138,BP!$5:$5,CR$4))</f>
        <v>0</v>
      </c>
      <c r="CS138" s="3">
        <f>IF(CS$5="",0,SUMIFS(BP!138:138,BP!$5:$5,CS$4))</f>
        <v>0</v>
      </c>
      <c r="CT138" s="3">
        <f>IF(CT$5="",0,SUMIFS(BP!138:138,BP!$5:$5,CT$4))</f>
        <v>0</v>
      </c>
    </row>
    <row r="139" spans="1:98" s="2" customFormat="1" ht="10.199999999999999" x14ac:dyDescent="0.2">
      <c r="A139" s="11">
        <f>ROW()</f>
        <v>139</v>
      </c>
      <c r="E139" s="15"/>
      <c r="W139" s="5"/>
      <c r="Z139" s="3">
        <f ca="1">IF(Z$5="",0,SUMIFS(INDIRECT($S$2&amp;$A139&amp;":"&amp;$A139),BP!$5:$5,Z$4))</f>
        <v>0</v>
      </c>
      <c r="AA139" s="3">
        <f ca="1">IF(AA$5="",0,SUMIFS(INDIRECT($S$2&amp;$A139&amp;":"&amp;$A139),BP!$5:$5,AA$4))</f>
        <v>0</v>
      </c>
      <c r="AB139" s="3">
        <f ca="1">IF(AB$5="",0,SUMIFS(INDIRECT($S$2&amp;$A139&amp;":"&amp;$A139),BP!$5:$5,AB$4))</f>
        <v>0</v>
      </c>
      <c r="AC139" s="3">
        <f ca="1">IF(AC$5="",0,SUMIFS(INDIRECT($S$2&amp;$A139&amp;":"&amp;$A139),BP!$5:$5,AC$4))</f>
        <v>0</v>
      </c>
      <c r="AD139" s="3">
        <f ca="1">IF(AD$5="",0,SUMIFS(INDIRECT($S$2&amp;$A139&amp;":"&amp;$A139),BP!$5:$5,AD$4))</f>
        <v>0</v>
      </c>
      <c r="AE139" s="3">
        <f ca="1">IF(AE$5="",0,SUMIFS(INDIRECT($S$2&amp;$A139&amp;":"&amp;$A139),BP!$5:$5,AE$4))</f>
        <v>0</v>
      </c>
      <c r="AF139" s="3">
        <f ca="1">IF(AF$5="",0,SUMIFS(INDIRECT($S$2&amp;$A139&amp;":"&amp;$A139),BP!$5:$5,AF$4))</f>
        <v>0</v>
      </c>
      <c r="AG139" s="3">
        <f ca="1">IF(AG$5="",0,SUMIFS(INDIRECT($S$2&amp;$A139&amp;":"&amp;$A139),BP!$5:$5,AG$4))</f>
        <v>0</v>
      </c>
      <c r="AH139" s="3">
        <f ca="1">IF(AH$5="",0,SUMIFS(INDIRECT($S$2&amp;$A139&amp;":"&amp;$A139),BP!$5:$5,AH$4))</f>
        <v>0</v>
      </c>
      <c r="AI139" s="3">
        <f ca="1">IF(AI$5="",0,SUMIFS(INDIRECT($S$2&amp;$A139&amp;":"&amp;$A139),BP!$5:$5,AI$4))</f>
        <v>0</v>
      </c>
      <c r="AJ139" s="3">
        <f ca="1">IF(AJ$5="",0,SUMIFS(INDIRECT($S$2&amp;$A139&amp;":"&amp;$A139),BP!$5:$5,AJ$4))</f>
        <v>0</v>
      </c>
      <c r="AK139" s="3">
        <f ca="1">IF(AK$5="",0,SUMIFS(INDIRECT($S$2&amp;$A139&amp;":"&amp;$A139),BP!$5:$5,AK$4))</f>
        <v>0</v>
      </c>
      <c r="AL139" s="3">
        <f ca="1">IF(AL$5="",0,SUMIFS(INDIRECT($S$2&amp;$A139&amp;":"&amp;$A139),BP!$5:$5,AL$4))</f>
        <v>0</v>
      </c>
      <c r="AM139" s="3">
        <f ca="1">IF(AM$5="",0,SUMIFS(INDIRECT($S$2&amp;$A139&amp;":"&amp;$A139),BP!$5:$5,AM$4))</f>
        <v>0</v>
      </c>
      <c r="AN139" s="3">
        <f ca="1">IF(AN$5="",0,SUMIFS(INDIRECT($S$2&amp;$A139&amp;":"&amp;$A139),BP!$5:$5,AN$4))</f>
        <v>0</v>
      </c>
      <c r="AO139" s="3">
        <f ca="1">IF(AO$5="",0,SUMIFS(INDIRECT($S$2&amp;$A139&amp;":"&amp;$A139),BP!$5:$5,AO$4))</f>
        <v>0</v>
      </c>
      <c r="AP139" s="3">
        <f ca="1">IF(AP$5="",0,SUMIFS(INDIRECT($S$2&amp;$A139&amp;":"&amp;$A139),BP!$5:$5,AP$4))</f>
        <v>0</v>
      </c>
      <c r="AQ139" s="3">
        <f ca="1">IF(AQ$5="",0,SUMIFS(INDIRECT($S$2&amp;$A139&amp;":"&amp;$A139),BP!$5:$5,AQ$4))</f>
        <v>0</v>
      </c>
      <c r="AR139" s="3">
        <f ca="1">IF(AR$5="",0,SUMIFS(INDIRECT($S$2&amp;$A139&amp;":"&amp;$A139),BP!$5:$5,AR$4))</f>
        <v>0</v>
      </c>
      <c r="AS139" s="3">
        <f ca="1">IF(AS$5="",0,SUMIFS(INDIRECT($S$2&amp;$A139&amp;":"&amp;$A139),BP!$5:$5,AS$4))</f>
        <v>0</v>
      </c>
      <c r="AT139" s="3">
        <f ca="1">IF(AT$5="",0,SUMIFS(INDIRECT($S$2&amp;$A139&amp;":"&amp;$A139),BP!$5:$5,AT$4))</f>
        <v>0</v>
      </c>
      <c r="AU139" s="3">
        <f ca="1">IF(AU$5="",0,SUMIFS(INDIRECT($S$2&amp;$A139&amp;":"&amp;$A139),BP!$5:$5,AU$4))</f>
        <v>0</v>
      </c>
      <c r="AV139" s="3">
        <f ca="1">IF(AV$5="",0,SUMIFS(INDIRECT($S$2&amp;$A139&amp;":"&amp;$A139),BP!$5:$5,AV$4))</f>
        <v>0</v>
      </c>
      <c r="AW139" s="3">
        <f ca="1">IF(AW$5="",0,SUMIFS(INDIRECT($S$2&amp;$A139&amp;":"&amp;$A139),BP!$5:$5,AW$4))</f>
        <v>0</v>
      </c>
      <c r="AX139" s="3">
        <f ca="1">IF(AX$5="",0,SUMIFS(INDIRECT($S$2&amp;$A139&amp;":"&amp;$A139),BP!$5:$5,AX$4))</f>
        <v>0</v>
      </c>
      <c r="AY139" s="3">
        <f ca="1">IF(AY$5="",0,SUMIFS(INDIRECT($S$2&amp;$A139&amp;":"&amp;$A139),BP!$5:$5,AY$4))</f>
        <v>0</v>
      </c>
      <c r="AZ139" s="3">
        <f ca="1">IF(AZ$5="",0,SUMIFS(INDIRECT($S$2&amp;$A139&amp;":"&amp;$A139),BP!$5:$5,AZ$4))</f>
        <v>0</v>
      </c>
      <c r="BA139" s="3">
        <f ca="1">IF(BA$5="",0,SUMIFS(INDIRECT($S$2&amp;$A139&amp;":"&amp;$A139),BP!$5:$5,BA$4))</f>
        <v>0</v>
      </c>
      <c r="BB139" s="3">
        <f ca="1">IF(BB$5="",0,SUMIFS(INDIRECT($S$2&amp;$A139&amp;":"&amp;$A139),BP!$5:$5,BB$4))</f>
        <v>0</v>
      </c>
      <c r="BC139" s="3">
        <f ca="1">IF(BC$5="",0,SUMIFS(INDIRECT($S$2&amp;$A139&amp;":"&amp;$A139),BP!$5:$5,BC$4))</f>
        <v>0</v>
      </c>
      <c r="BD139" s="3">
        <f ca="1">IF(BD$5="",0,SUMIFS(INDIRECT($S$2&amp;$A139&amp;":"&amp;$A139),BP!$5:$5,BD$4))</f>
        <v>0</v>
      </c>
      <c r="BE139" s="3">
        <f ca="1">IF(BE$5="",0,SUMIFS(INDIRECT($S$2&amp;$A139&amp;":"&amp;$A139),BP!$5:$5,BE$4))</f>
        <v>0</v>
      </c>
      <c r="BF139" s="3">
        <f ca="1">IF(BF$5="",0,SUMIFS(INDIRECT($S$2&amp;$A139&amp;":"&amp;$A139),BP!$5:$5,BF$4))</f>
        <v>0</v>
      </c>
      <c r="BG139" s="3">
        <f ca="1">IF(BG$5="",0,SUMIFS(INDIRECT($S$2&amp;$A139&amp;":"&amp;$A139),BP!$5:$5,BG$4))</f>
        <v>0</v>
      </c>
      <c r="BH139" s="3">
        <f ca="1">IF(BH$5="",0,SUMIFS(INDIRECT($S$2&amp;$A139&amp;":"&amp;$A139),BP!$5:$5,BH$4))</f>
        <v>0</v>
      </c>
      <c r="BI139" s="3">
        <f ca="1">IF(BI$5="",0,SUMIFS(INDIRECT($S$2&amp;$A139&amp;":"&amp;$A139),BP!$5:$5,BI$4))</f>
        <v>0</v>
      </c>
      <c r="BJ139" s="3">
        <f>IF(BJ$5="",0,SUMIFS(BP!139:139,BP!$5:$5,BJ$4))</f>
        <v>0</v>
      </c>
      <c r="BK139" s="3">
        <f>IF(BK$5="",0,SUMIFS(BP!139:139,BP!$5:$5,BK$4))</f>
        <v>0</v>
      </c>
      <c r="BL139" s="3">
        <f>IF(BL$5="",0,SUMIFS(BP!139:139,BP!$5:$5,BL$4))</f>
        <v>0</v>
      </c>
      <c r="BM139" s="3">
        <f>IF(BM$5="",0,SUMIFS(BP!139:139,BP!$5:$5,BM$4))</f>
        <v>0</v>
      </c>
      <c r="BN139" s="3">
        <f>IF(BN$5="",0,SUMIFS(BP!139:139,BP!$5:$5,BN$4))</f>
        <v>0</v>
      </c>
      <c r="BO139" s="3">
        <f>IF(BO$5="",0,SUMIFS(BP!139:139,BP!$5:$5,BO$4))</f>
        <v>0</v>
      </c>
      <c r="BP139" s="3">
        <f>IF(BP$5="",0,SUMIFS(BP!139:139,BP!$5:$5,BP$4))</f>
        <v>0</v>
      </c>
      <c r="BQ139" s="3">
        <f>IF(BQ$5="",0,SUMIFS(BP!139:139,BP!$5:$5,BQ$4))</f>
        <v>524.35</v>
      </c>
      <c r="BR139" s="3">
        <f>IF(BR$5="",0,SUMIFS(BP!139:139,BP!$5:$5,BR$4))</f>
        <v>0</v>
      </c>
      <c r="BS139" s="3">
        <f>IF(BS$5="",0,SUMIFS(BP!139:139,BP!$5:$5,BS$4))</f>
        <v>0</v>
      </c>
      <c r="BT139" s="3">
        <f>IF(BT$5="",0,SUMIFS(BP!139:139,BP!$5:$5,BT$4))</f>
        <v>0</v>
      </c>
      <c r="BU139" s="3">
        <f>IF(BU$5="",0,SUMIFS(BP!139:139,BP!$5:$5,BU$4))</f>
        <v>0</v>
      </c>
      <c r="BV139" s="3">
        <f>IF(BV$5="",0,SUMIFS(BP!139:139,BP!$5:$5,BV$4))</f>
        <v>0</v>
      </c>
      <c r="BW139" s="3">
        <f>IF(BW$5="",0,SUMIFS(BP!139:139,BP!$5:$5,BW$4))</f>
        <v>0</v>
      </c>
      <c r="BX139" s="3">
        <f>IF(BX$5="",0,SUMIFS(BP!139:139,BP!$5:$5,BX$4))</f>
        <v>0</v>
      </c>
      <c r="BY139" s="3">
        <f>IF(BY$5="",0,SUMIFS(BP!139:139,BP!$5:$5,BY$4))</f>
        <v>0</v>
      </c>
      <c r="BZ139" s="3">
        <f>IF(BZ$5="",0,SUMIFS(BP!139:139,BP!$5:$5,BZ$4))</f>
        <v>0</v>
      </c>
      <c r="CA139" s="3">
        <f>IF(CA$5="",0,SUMIFS(BP!139:139,BP!$5:$5,CA$4))</f>
        <v>0</v>
      </c>
      <c r="CB139" s="3">
        <f>IF(CB$5="",0,SUMIFS(BP!139:139,BP!$5:$5,CB$4))</f>
        <v>0</v>
      </c>
      <c r="CC139" s="3">
        <f>IF(CC$5="",0,SUMIFS(BP!139:139,BP!$5:$5,CC$4))</f>
        <v>0</v>
      </c>
      <c r="CD139" s="3">
        <f>IF(CD$5="",0,SUMIFS(BP!139:139,BP!$5:$5,CD$4))</f>
        <v>0</v>
      </c>
      <c r="CE139" s="3">
        <f>IF(CE$5="",0,SUMIFS(BP!139:139,BP!$5:$5,CE$4))</f>
        <v>0</v>
      </c>
      <c r="CF139" s="3">
        <f>IF(CF$5="",0,SUMIFS(BP!139:139,BP!$5:$5,CF$4))</f>
        <v>0</v>
      </c>
      <c r="CG139" s="3">
        <f>IF(CG$5="",0,SUMIFS(BP!139:139,BP!$5:$5,CG$4))</f>
        <v>0</v>
      </c>
      <c r="CH139" s="3">
        <f>IF(CH$5="",0,SUMIFS(BP!139:139,BP!$5:$5,CH$4))</f>
        <v>0</v>
      </c>
      <c r="CI139" s="3">
        <f>IF(CI$5="",0,SUMIFS(BP!139:139,BP!$5:$5,CI$4))</f>
        <v>0</v>
      </c>
      <c r="CJ139" s="3">
        <f>IF(CJ$5="",0,SUMIFS(BP!139:139,BP!$5:$5,CJ$4))</f>
        <v>0</v>
      </c>
      <c r="CK139" s="3">
        <f>IF(CK$5="",0,SUMIFS(BP!139:139,BP!$5:$5,CK$4))</f>
        <v>0</v>
      </c>
      <c r="CL139" s="3">
        <f>IF(CL$5="",0,SUMIFS(BP!139:139,BP!$5:$5,CL$4))</f>
        <v>0</v>
      </c>
      <c r="CM139" s="3">
        <f>IF(CM$5="",0,SUMIFS(BP!139:139,BP!$5:$5,CM$4))</f>
        <v>0</v>
      </c>
      <c r="CN139" s="3">
        <f>IF(CN$5="",0,SUMIFS(BP!139:139,BP!$5:$5,CN$4))</f>
        <v>0</v>
      </c>
      <c r="CO139" s="3">
        <f>IF(CO$5="",0,SUMIFS(BP!139:139,BP!$5:$5,CO$4))</f>
        <v>0</v>
      </c>
      <c r="CP139" s="3">
        <f>IF(CP$5="",0,SUMIFS(BP!139:139,BP!$5:$5,CP$4))</f>
        <v>0</v>
      </c>
      <c r="CQ139" s="3">
        <f>IF(CQ$5="",0,SUMIFS(BP!139:139,BP!$5:$5,CQ$4))</f>
        <v>0</v>
      </c>
      <c r="CR139" s="3">
        <f>IF(CR$5="",0,SUMIFS(BP!139:139,BP!$5:$5,CR$4))</f>
        <v>0</v>
      </c>
      <c r="CS139" s="3">
        <f>IF(CS$5="",0,SUMIFS(BP!139:139,BP!$5:$5,CS$4))</f>
        <v>0</v>
      </c>
      <c r="CT139" s="3">
        <f>IF(CT$5="",0,SUMIFS(BP!139:139,BP!$5:$5,CT$4))</f>
        <v>0</v>
      </c>
    </row>
    <row r="140" spans="1:98" s="2" customFormat="1" ht="10.199999999999999" x14ac:dyDescent="0.2">
      <c r="A140" s="11">
        <f>ROW()</f>
        <v>140</v>
      </c>
      <c r="E140" s="15"/>
      <c r="W140" s="5"/>
      <c r="Z140" s="3">
        <f ca="1">IF(Z$5="",0,SUMIFS(INDIRECT($S$2&amp;$A140&amp;":"&amp;$A140),BP!$5:$5,Z$4))</f>
        <v>0</v>
      </c>
      <c r="AA140" s="3">
        <f ca="1">IF(AA$5="",0,SUMIFS(INDIRECT($S$2&amp;$A140&amp;":"&amp;$A140),BP!$5:$5,AA$4))</f>
        <v>0</v>
      </c>
      <c r="AB140" s="3">
        <f ca="1">IF(AB$5="",0,SUMIFS(INDIRECT($S$2&amp;$A140&amp;":"&amp;$A140),BP!$5:$5,AB$4))</f>
        <v>0</v>
      </c>
      <c r="AC140" s="3">
        <f ca="1">IF(AC$5="",0,SUMIFS(INDIRECT($S$2&amp;$A140&amp;":"&amp;$A140),BP!$5:$5,AC$4))</f>
        <v>0</v>
      </c>
      <c r="AD140" s="3">
        <f ca="1">IF(AD$5="",0,SUMIFS(INDIRECT($S$2&amp;$A140&amp;":"&amp;$A140),BP!$5:$5,AD$4))</f>
        <v>0</v>
      </c>
      <c r="AE140" s="3">
        <f ca="1">IF(AE$5="",0,SUMIFS(INDIRECT($S$2&amp;$A140&amp;":"&amp;$A140),BP!$5:$5,AE$4))</f>
        <v>0</v>
      </c>
      <c r="AF140" s="3">
        <f ca="1">IF(AF$5="",0,SUMIFS(INDIRECT($S$2&amp;$A140&amp;":"&amp;$A140),BP!$5:$5,AF$4))</f>
        <v>0</v>
      </c>
      <c r="AG140" s="3">
        <f ca="1">IF(AG$5="",0,SUMIFS(INDIRECT($S$2&amp;$A140&amp;":"&amp;$A140),BP!$5:$5,AG$4))</f>
        <v>0</v>
      </c>
      <c r="AH140" s="3">
        <f ca="1">IF(AH$5="",0,SUMIFS(INDIRECT($S$2&amp;$A140&amp;":"&amp;$A140),BP!$5:$5,AH$4))</f>
        <v>0</v>
      </c>
      <c r="AI140" s="3">
        <f ca="1">IF(AI$5="",0,SUMIFS(INDIRECT($S$2&amp;$A140&amp;":"&amp;$A140),BP!$5:$5,AI$4))</f>
        <v>0</v>
      </c>
      <c r="AJ140" s="3">
        <f ca="1">IF(AJ$5="",0,SUMIFS(INDIRECT($S$2&amp;$A140&amp;":"&amp;$A140),BP!$5:$5,AJ$4))</f>
        <v>0</v>
      </c>
      <c r="AK140" s="3">
        <f ca="1">IF(AK$5="",0,SUMIFS(INDIRECT($S$2&amp;$A140&amp;":"&amp;$A140),BP!$5:$5,AK$4))</f>
        <v>0</v>
      </c>
      <c r="AL140" s="3">
        <f ca="1">IF(AL$5="",0,SUMIFS(INDIRECT($S$2&amp;$A140&amp;":"&amp;$A140),BP!$5:$5,AL$4))</f>
        <v>0</v>
      </c>
      <c r="AM140" s="3">
        <f ca="1">IF(AM$5="",0,SUMIFS(INDIRECT($S$2&amp;$A140&amp;":"&amp;$A140),BP!$5:$5,AM$4))</f>
        <v>0</v>
      </c>
      <c r="AN140" s="3">
        <f ca="1">IF(AN$5="",0,SUMIFS(INDIRECT($S$2&amp;$A140&amp;":"&amp;$A140),BP!$5:$5,AN$4))</f>
        <v>0</v>
      </c>
      <c r="AO140" s="3">
        <f ca="1">IF(AO$5="",0,SUMIFS(INDIRECT($S$2&amp;$A140&amp;":"&amp;$A140),BP!$5:$5,AO$4))</f>
        <v>0</v>
      </c>
      <c r="AP140" s="3">
        <f ca="1">IF(AP$5="",0,SUMIFS(INDIRECT($S$2&amp;$A140&amp;":"&amp;$A140),BP!$5:$5,AP$4))</f>
        <v>0</v>
      </c>
      <c r="AQ140" s="3">
        <f ca="1">IF(AQ$5="",0,SUMIFS(INDIRECT($S$2&amp;$A140&amp;":"&amp;$A140),BP!$5:$5,AQ$4))</f>
        <v>0</v>
      </c>
      <c r="AR140" s="3">
        <f ca="1">IF(AR$5="",0,SUMIFS(INDIRECT($S$2&amp;$A140&amp;":"&amp;$A140),BP!$5:$5,AR$4))</f>
        <v>0</v>
      </c>
      <c r="AS140" s="3">
        <f ca="1">IF(AS$5="",0,SUMIFS(INDIRECT($S$2&amp;$A140&amp;":"&amp;$A140),BP!$5:$5,AS$4))</f>
        <v>0</v>
      </c>
      <c r="AT140" s="3">
        <f ca="1">IF(AT$5="",0,SUMIFS(INDIRECT($S$2&amp;$A140&amp;":"&amp;$A140),BP!$5:$5,AT$4))</f>
        <v>0</v>
      </c>
      <c r="AU140" s="3">
        <f ca="1">IF(AU$5="",0,SUMIFS(INDIRECT($S$2&amp;$A140&amp;":"&amp;$A140),BP!$5:$5,AU$4))</f>
        <v>0</v>
      </c>
      <c r="AV140" s="3">
        <f ca="1">IF(AV$5="",0,SUMIFS(INDIRECT($S$2&amp;$A140&amp;":"&amp;$A140),BP!$5:$5,AV$4))</f>
        <v>0</v>
      </c>
      <c r="AW140" s="3">
        <f ca="1">IF(AW$5="",0,SUMIFS(INDIRECT($S$2&amp;$A140&amp;":"&amp;$A140),BP!$5:$5,AW$4))</f>
        <v>0</v>
      </c>
      <c r="AX140" s="3">
        <f ca="1">IF(AX$5="",0,SUMIFS(INDIRECT($S$2&amp;$A140&amp;":"&amp;$A140),BP!$5:$5,AX$4))</f>
        <v>0</v>
      </c>
      <c r="AY140" s="3">
        <f ca="1">IF(AY$5="",0,SUMIFS(INDIRECT($S$2&amp;$A140&amp;":"&amp;$A140),BP!$5:$5,AY$4))</f>
        <v>0</v>
      </c>
      <c r="AZ140" s="3">
        <f ca="1">IF(AZ$5="",0,SUMIFS(INDIRECT($S$2&amp;$A140&amp;":"&amp;$A140),BP!$5:$5,AZ$4))</f>
        <v>0</v>
      </c>
      <c r="BA140" s="3">
        <f ca="1">IF(BA$5="",0,SUMIFS(INDIRECT($S$2&amp;$A140&amp;":"&amp;$A140),BP!$5:$5,BA$4))</f>
        <v>0</v>
      </c>
      <c r="BB140" s="3">
        <f ca="1">IF(BB$5="",0,SUMIFS(INDIRECT($S$2&amp;$A140&amp;":"&amp;$A140),BP!$5:$5,BB$4))</f>
        <v>0</v>
      </c>
      <c r="BC140" s="3">
        <f ca="1">IF(BC$5="",0,SUMIFS(INDIRECT($S$2&amp;$A140&amp;":"&amp;$A140),BP!$5:$5,BC$4))</f>
        <v>0</v>
      </c>
      <c r="BD140" s="3">
        <f ca="1">IF(BD$5="",0,SUMIFS(INDIRECT($S$2&amp;$A140&amp;":"&amp;$A140),BP!$5:$5,BD$4))</f>
        <v>0</v>
      </c>
      <c r="BE140" s="3">
        <f ca="1">IF(BE$5="",0,SUMIFS(INDIRECT($S$2&amp;$A140&amp;":"&amp;$A140),BP!$5:$5,BE$4))</f>
        <v>0</v>
      </c>
      <c r="BF140" s="3">
        <f ca="1">IF(BF$5="",0,SUMIFS(INDIRECT($S$2&amp;$A140&amp;":"&amp;$A140),BP!$5:$5,BF$4))</f>
        <v>0</v>
      </c>
      <c r="BG140" s="3">
        <f ca="1">IF(BG$5="",0,SUMIFS(INDIRECT($S$2&amp;$A140&amp;":"&amp;$A140),BP!$5:$5,BG$4))</f>
        <v>0</v>
      </c>
      <c r="BH140" s="3">
        <f ca="1">IF(BH$5="",0,SUMIFS(INDIRECT($S$2&amp;$A140&amp;":"&amp;$A140),BP!$5:$5,BH$4))</f>
        <v>0</v>
      </c>
      <c r="BI140" s="3">
        <f ca="1">IF(BI$5="",0,SUMIFS(INDIRECT($S$2&amp;$A140&amp;":"&amp;$A140),BP!$5:$5,BI$4))</f>
        <v>0</v>
      </c>
      <c r="BJ140" s="3">
        <f>IF(BJ$5="",0,SUMIFS(BP!140:140,BP!$5:$5,BJ$4))</f>
        <v>0</v>
      </c>
      <c r="BK140" s="3">
        <f>IF(BK$5="",0,SUMIFS(BP!140:140,BP!$5:$5,BK$4))</f>
        <v>0</v>
      </c>
      <c r="BL140" s="3">
        <f>IF(BL$5="",0,SUMIFS(BP!140:140,BP!$5:$5,BL$4))</f>
        <v>0</v>
      </c>
      <c r="BM140" s="3">
        <f>IF(BM$5="",0,SUMIFS(BP!140:140,BP!$5:$5,BM$4))</f>
        <v>0</v>
      </c>
      <c r="BN140" s="3">
        <f>IF(BN$5="",0,SUMIFS(BP!140:140,BP!$5:$5,BN$4))</f>
        <v>0</v>
      </c>
      <c r="BO140" s="3">
        <f>IF(BO$5="",0,SUMIFS(BP!140:140,BP!$5:$5,BO$4))</f>
        <v>0</v>
      </c>
      <c r="BP140" s="3">
        <f>IF(BP$5="",0,SUMIFS(BP!140:140,BP!$5:$5,BP$4))</f>
        <v>0</v>
      </c>
      <c r="BQ140" s="3">
        <f>IF(BQ$5="",0,SUMIFS(BP!140:140,BP!$5:$5,BQ$4))</f>
        <v>0</v>
      </c>
      <c r="BR140" s="3">
        <f>IF(BR$5="",0,SUMIFS(BP!140:140,BP!$5:$5,BR$4))</f>
        <v>0</v>
      </c>
      <c r="BS140" s="3">
        <f>IF(BS$5="",0,SUMIFS(BP!140:140,BP!$5:$5,BS$4))</f>
        <v>0</v>
      </c>
      <c r="BT140" s="3">
        <f>IF(BT$5="",0,SUMIFS(BP!140:140,BP!$5:$5,BT$4))</f>
        <v>0</v>
      </c>
      <c r="BU140" s="3">
        <f>IF(BU$5="",0,SUMIFS(BP!140:140,BP!$5:$5,BU$4))</f>
        <v>0</v>
      </c>
      <c r="BV140" s="3">
        <f>IF(BV$5="",0,SUMIFS(BP!140:140,BP!$5:$5,BV$4))</f>
        <v>0</v>
      </c>
      <c r="BW140" s="3">
        <f>IF(BW$5="",0,SUMIFS(BP!140:140,BP!$5:$5,BW$4))</f>
        <v>0</v>
      </c>
      <c r="BX140" s="3">
        <f>IF(BX$5="",0,SUMIFS(BP!140:140,BP!$5:$5,BX$4))</f>
        <v>0</v>
      </c>
      <c r="BY140" s="3">
        <f>IF(BY$5="",0,SUMIFS(BP!140:140,BP!$5:$5,BY$4))</f>
        <v>0</v>
      </c>
      <c r="BZ140" s="3">
        <f>IF(BZ$5="",0,SUMIFS(BP!140:140,BP!$5:$5,BZ$4))</f>
        <v>0</v>
      </c>
      <c r="CA140" s="3">
        <f>IF(CA$5="",0,SUMIFS(BP!140:140,BP!$5:$5,CA$4))</f>
        <v>0</v>
      </c>
      <c r="CB140" s="3">
        <f>IF(CB$5="",0,SUMIFS(BP!140:140,BP!$5:$5,CB$4))</f>
        <v>0</v>
      </c>
      <c r="CC140" s="3">
        <f>IF(CC$5="",0,SUMIFS(BP!140:140,BP!$5:$5,CC$4))</f>
        <v>0</v>
      </c>
      <c r="CD140" s="3">
        <f>IF(CD$5="",0,SUMIFS(BP!140:140,BP!$5:$5,CD$4))</f>
        <v>0</v>
      </c>
      <c r="CE140" s="3">
        <f>IF(CE$5="",0,SUMIFS(BP!140:140,BP!$5:$5,CE$4))</f>
        <v>0</v>
      </c>
      <c r="CF140" s="3">
        <f>IF(CF$5="",0,SUMIFS(BP!140:140,BP!$5:$5,CF$4))</f>
        <v>0</v>
      </c>
      <c r="CG140" s="3">
        <f>IF(CG$5="",0,SUMIFS(BP!140:140,BP!$5:$5,CG$4))</f>
        <v>0</v>
      </c>
      <c r="CH140" s="3">
        <f>IF(CH$5="",0,SUMIFS(BP!140:140,BP!$5:$5,CH$4))</f>
        <v>0</v>
      </c>
      <c r="CI140" s="3">
        <f>IF(CI$5="",0,SUMIFS(BP!140:140,BP!$5:$5,CI$4))</f>
        <v>0</v>
      </c>
      <c r="CJ140" s="3">
        <f>IF(CJ$5="",0,SUMIFS(BP!140:140,BP!$5:$5,CJ$4))</f>
        <v>0</v>
      </c>
      <c r="CK140" s="3">
        <f>IF(CK$5="",0,SUMIFS(BP!140:140,BP!$5:$5,CK$4))</f>
        <v>0</v>
      </c>
      <c r="CL140" s="3">
        <f>IF(CL$5="",0,SUMIFS(BP!140:140,BP!$5:$5,CL$4))</f>
        <v>0</v>
      </c>
      <c r="CM140" s="3">
        <f>IF(CM$5="",0,SUMIFS(BP!140:140,BP!$5:$5,CM$4))</f>
        <v>0</v>
      </c>
      <c r="CN140" s="3">
        <f>IF(CN$5="",0,SUMIFS(BP!140:140,BP!$5:$5,CN$4))</f>
        <v>0</v>
      </c>
      <c r="CO140" s="3">
        <f>IF(CO$5="",0,SUMIFS(BP!140:140,BP!$5:$5,CO$4))</f>
        <v>0</v>
      </c>
      <c r="CP140" s="3">
        <f>IF(CP$5="",0,SUMIFS(BP!140:140,BP!$5:$5,CP$4))</f>
        <v>0</v>
      </c>
      <c r="CQ140" s="3">
        <f>IF(CQ$5="",0,SUMIFS(BP!140:140,BP!$5:$5,CQ$4))</f>
        <v>0</v>
      </c>
      <c r="CR140" s="3">
        <f>IF(CR$5="",0,SUMIFS(BP!140:140,BP!$5:$5,CR$4))</f>
        <v>0</v>
      </c>
      <c r="CS140" s="3">
        <f>IF(CS$5="",0,SUMIFS(BP!140:140,BP!$5:$5,CS$4))</f>
        <v>0</v>
      </c>
      <c r="CT140" s="3">
        <f>IF(CT$5="",0,SUMIFS(BP!140:140,BP!$5:$5,CT$4))</f>
        <v>0</v>
      </c>
    </row>
    <row r="141" spans="1:98" s="2" customFormat="1" ht="10.199999999999999" x14ac:dyDescent="0.2">
      <c r="A141" s="11">
        <f>ROW()</f>
        <v>141</v>
      </c>
      <c r="E141" s="15"/>
      <c r="W141" s="5"/>
      <c r="Z141" s="3">
        <f ca="1">IF(Z$5="",0,SUMIFS(INDIRECT($S$2&amp;$A141&amp;":"&amp;$A141),BP!$5:$5,Z$4))</f>
        <v>0</v>
      </c>
      <c r="AA141" s="3">
        <f ca="1">IF(AA$5="",0,SUMIFS(INDIRECT($S$2&amp;$A141&amp;":"&amp;$A141),BP!$5:$5,AA$4))</f>
        <v>0</v>
      </c>
      <c r="AB141" s="3">
        <f ca="1">IF(AB$5="",0,SUMIFS(INDIRECT($S$2&amp;$A141&amp;":"&amp;$A141),BP!$5:$5,AB$4))</f>
        <v>0</v>
      </c>
      <c r="AC141" s="3">
        <f ca="1">IF(AC$5="",0,SUMIFS(INDIRECT($S$2&amp;$A141&amp;":"&amp;$A141),BP!$5:$5,AC$4))</f>
        <v>0</v>
      </c>
      <c r="AD141" s="3">
        <f ca="1">IF(AD$5="",0,SUMIFS(INDIRECT($S$2&amp;$A141&amp;":"&amp;$A141),BP!$5:$5,AD$4))</f>
        <v>0</v>
      </c>
      <c r="AE141" s="3">
        <f ca="1">IF(AE$5="",0,SUMIFS(INDIRECT($S$2&amp;$A141&amp;":"&amp;$A141),BP!$5:$5,AE$4))</f>
        <v>0</v>
      </c>
      <c r="AF141" s="3">
        <f ca="1">IF(AF$5="",0,SUMIFS(INDIRECT($S$2&amp;$A141&amp;":"&amp;$A141),BP!$5:$5,AF$4))</f>
        <v>0</v>
      </c>
      <c r="AG141" s="3">
        <f ca="1">IF(AG$5="",0,SUMIFS(INDIRECT($S$2&amp;$A141&amp;":"&amp;$A141),BP!$5:$5,AG$4))</f>
        <v>0</v>
      </c>
      <c r="AH141" s="3">
        <f ca="1">IF(AH$5="",0,SUMIFS(INDIRECT($S$2&amp;$A141&amp;":"&amp;$A141),BP!$5:$5,AH$4))</f>
        <v>0</v>
      </c>
      <c r="AI141" s="3">
        <f ca="1">IF(AI$5="",0,SUMIFS(INDIRECT($S$2&amp;$A141&amp;":"&amp;$A141),BP!$5:$5,AI$4))</f>
        <v>0</v>
      </c>
      <c r="AJ141" s="3">
        <f ca="1">IF(AJ$5="",0,SUMIFS(INDIRECT($S$2&amp;$A141&amp;":"&amp;$A141),BP!$5:$5,AJ$4))</f>
        <v>0</v>
      </c>
      <c r="AK141" s="3">
        <f ca="1">IF(AK$5="",0,SUMIFS(INDIRECT($S$2&amp;$A141&amp;":"&amp;$A141),BP!$5:$5,AK$4))</f>
        <v>0</v>
      </c>
      <c r="AL141" s="3">
        <f ca="1">IF(AL$5="",0,SUMIFS(INDIRECT($S$2&amp;$A141&amp;":"&amp;$A141),BP!$5:$5,AL$4))</f>
        <v>0</v>
      </c>
      <c r="AM141" s="3">
        <f ca="1">IF(AM$5="",0,SUMIFS(INDIRECT($S$2&amp;$A141&amp;":"&amp;$A141),BP!$5:$5,AM$4))</f>
        <v>0</v>
      </c>
      <c r="AN141" s="3">
        <f ca="1">IF(AN$5="",0,SUMIFS(INDIRECT($S$2&amp;$A141&amp;":"&amp;$A141),BP!$5:$5,AN$4))</f>
        <v>0</v>
      </c>
      <c r="AO141" s="3">
        <f ca="1">IF(AO$5="",0,SUMIFS(INDIRECT($S$2&amp;$A141&amp;":"&amp;$A141),BP!$5:$5,AO$4))</f>
        <v>0</v>
      </c>
      <c r="AP141" s="3">
        <f ca="1">IF(AP$5="",0,SUMIFS(INDIRECT($S$2&amp;$A141&amp;":"&amp;$A141),BP!$5:$5,AP$4))</f>
        <v>0</v>
      </c>
      <c r="AQ141" s="3">
        <f ca="1">IF(AQ$5="",0,SUMIFS(INDIRECT($S$2&amp;$A141&amp;":"&amp;$A141),BP!$5:$5,AQ$4))</f>
        <v>0</v>
      </c>
      <c r="AR141" s="3">
        <f ca="1">IF(AR$5="",0,SUMIFS(INDIRECT($S$2&amp;$A141&amp;":"&amp;$A141),BP!$5:$5,AR$4))</f>
        <v>0</v>
      </c>
      <c r="AS141" s="3">
        <f ca="1">IF(AS$5="",0,SUMIFS(INDIRECT($S$2&amp;$A141&amp;":"&amp;$A141),BP!$5:$5,AS$4))</f>
        <v>0</v>
      </c>
      <c r="AT141" s="3">
        <f ca="1">IF(AT$5="",0,SUMIFS(INDIRECT($S$2&amp;$A141&amp;":"&amp;$A141),BP!$5:$5,AT$4))</f>
        <v>0</v>
      </c>
      <c r="AU141" s="3">
        <f ca="1">IF(AU$5="",0,SUMIFS(INDIRECT($S$2&amp;$A141&amp;":"&amp;$A141),BP!$5:$5,AU$4))</f>
        <v>0</v>
      </c>
      <c r="AV141" s="3">
        <f ca="1">IF(AV$5="",0,SUMIFS(INDIRECT($S$2&amp;$A141&amp;":"&amp;$A141),BP!$5:$5,AV$4))</f>
        <v>0</v>
      </c>
      <c r="AW141" s="3">
        <f ca="1">IF(AW$5="",0,SUMIFS(INDIRECT($S$2&amp;$A141&amp;":"&amp;$A141),BP!$5:$5,AW$4))</f>
        <v>0</v>
      </c>
      <c r="AX141" s="3">
        <f ca="1">IF(AX$5="",0,SUMIFS(INDIRECT($S$2&amp;$A141&amp;":"&amp;$A141),BP!$5:$5,AX$4))</f>
        <v>0</v>
      </c>
      <c r="AY141" s="3">
        <f ca="1">IF(AY$5="",0,SUMIFS(INDIRECT($S$2&amp;$A141&amp;":"&amp;$A141),BP!$5:$5,AY$4))</f>
        <v>0</v>
      </c>
      <c r="AZ141" s="3">
        <f ca="1">IF(AZ$5="",0,SUMIFS(INDIRECT($S$2&amp;$A141&amp;":"&amp;$A141),BP!$5:$5,AZ$4))</f>
        <v>0</v>
      </c>
      <c r="BA141" s="3">
        <f ca="1">IF(BA$5="",0,SUMIFS(INDIRECT($S$2&amp;$A141&amp;":"&amp;$A141),BP!$5:$5,BA$4))</f>
        <v>0</v>
      </c>
      <c r="BB141" s="3">
        <f ca="1">IF(BB$5="",0,SUMIFS(INDIRECT($S$2&amp;$A141&amp;":"&amp;$A141),BP!$5:$5,BB$4))</f>
        <v>0</v>
      </c>
      <c r="BC141" s="3">
        <f ca="1">IF(BC$5="",0,SUMIFS(INDIRECT($S$2&amp;$A141&amp;":"&amp;$A141),BP!$5:$5,BC$4))</f>
        <v>0</v>
      </c>
      <c r="BD141" s="3">
        <f ca="1">IF(BD$5="",0,SUMIFS(INDIRECT($S$2&amp;$A141&amp;":"&amp;$A141),BP!$5:$5,BD$4))</f>
        <v>0</v>
      </c>
      <c r="BE141" s="3">
        <f ca="1">IF(BE$5="",0,SUMIFS(INDIRECT($S$2&amp;$A141&amp;":"&amp;$A141),BP!$5:$5,BE$4))</f>
        <v>0</v>
      </c>
      <c r="BF141" s="3">
        <f ca="1">IF(BF$5="",0,SUMIFS(INDIRECT($S$2&amp;$A141&amp;":"&amp;$A141),BP!$5:$5,BF$4))</f>
        <v>0</v>
      </c>
      <c r="BG141" s="3">
        <f ca="1">IF(BG$5="",0,SUMIFS(INDIRECT($S$2&amp;$A141&amp;":"&amp;$A141),BP!$5:$5,BG$4))</f>
        <v>0</v>
      </c>
      <c r="BH141" s="3">
        <f ca="1">IF(BH$5="",0,SUMIFS(INDIRECT($S$2&amp;$A141&amp;":"&amp;$A141),BP!$5:$5,BH$4))</f>
        <v>0</v>
      </c>
      <c r="BI141" s="3">
        <f ca="1">IF(BI$5="",0,SUMIFS(INDIRECT($S$2&amp;$A141&amp;":"&amp;$A141),BP!$5:$5,BI$4))</f>
        <v>0</v>
      </c>
      <c r="BJ141" s="3">
        <f>IF(BJ$5="",0,SUMIFS(BP!141:141,BP!$5:$5,BJ$4))</f>
        <v>0</v>
      </c>
      <c r="BK141" s="3">
        <f>IF(BK$5="",0,SUMIFS(BP!141:141,BP!$5:$5,BK$4))</f>
        <v>0</v>
      </c>
      <c r="BL141" s="3">
        <f>IF(BL$5="",0,SUMIFS(BP!141:141,BP!$5:$5,BL$4))</f>
        <v>0</v>
      </c>
      <c r="BM141" s="3">
        <f>IF(BM$5="",0,SUMIFS(BP!141:141,BP!$5:$5,BM$4))</f>
        <v>0</v>
      </c>
      <c r="BN141" s="3">
        <f>IF(BN$5="",0,SUMIFS(BP!141:141,BP!$5:$5,BN$4))</f>
        <v>0</v>
      </c>
      <c r="BO141" s="3">
        <f>IF(BO$5="",0,SUMIFS(BP!141:141,BP!$5:$5,BO$4))</f>
        <v>0</v>
      </c>
      <c r="BP141" s="3">
        <f>IF(BP$5="",0,SUMIFS(BP!141:141,BP!$5:$5,BP$4))</f>
        <v>0</v>
      </c>
      <c r="BQ141" s="3">
        <f>IF(BQ$5="",0,SUMIFS(BP!141:141,BP!$5:$5,BQ$4))</f>
        <v>105</v>
      </c>
      <c r="BR141" s="3">
        <f>IF(BR$5="",0,SUMIFS(BP!141:141,BP!$5:$5,BR$4))</f>
        <v>0</v>
      </c>
      <c r="BS141" s="3">
        <f>IF(BS$5="",0,SUMIFS(BP!141:141,BP!$5:$5,BS$4))</f>
        <v>0</v>
      </c>
      <c r="BT141" s="3">
        <f>IF(BT$5="",0,SUMIFS(BP!141:141,BP!$5:$5,BT$4))</f>
        <v>0</v>
      </c>
      <c r="BU141" s="3">
        <f>IF(BU$5="",0,SUMIFS(BP!141:141,BP!$5:$5,BU$4))</f>
        <v>0</v>
      </c>
      <c r="BV141" s="3">
        <f>IF(BV$5="",0,SUMIFS(BP!141:141,BP!$5:$5,BV$4))</f>
        <v>0</v>
      </c>
      <c r="BW141" s="3">
        <f>IF(BW$5="",0,SUMIFS(BP!141:141,BP!$5:$5,BW$4))</f>
        <v>0</v>
      </c>
      <c r="BX141" s="3">
        <f>IF(BX$5="",0,SUMIFS(BP!141:141,BP!$5:$5,BX$4))</f>
        <v>0</v>
      </c>
      <c r="BY141" s="3">
        <f>IF(BY$5="",0,SUMIFS(BP!141:141,BP!$5:$5,BY$4))</f>
        <v>0</v>
      </c>
      <c r="BZ141" s="3">
        <f>IF(BZ$5="",0,SUMIFS(BP!141:141,BP!$5:$5,BZ$4))</f>
        <v>0</v>
      </c>
      <c r="CA141" s="3">
        <f>IF(CA$5="",0,SUMIFS(BP!141:141,BP!$5:$5,CA$4))</f>
        <v>0</v>
      </c>
      <c r="CB141" s="3">
        <f>IF(CB$5="",0,SUMIFS(BP!141:141,BP!$5:$5,CB$4))</f>
        <v>0</v>
      </c>
      <c r="CC141" s="3">
        <f>IF(CC$5="",0,SUMIFS(BP!141:141,BP!$5:$5,CC$4))</f>
        <v>0</v>
      </c>
      <c r="CD141" s="3">
        <f>IF(CD$5="",0,SUMIFS(BP!141:141,BP!$5:$5,CD$4))</f>
        <v>0</v>
      </c>
      <c r="CE141" s="3">
        <f>IF(CE$5="",0,SUMIFS(BP!141:141,BP!$5:$5,CE$4))</f>
        <v>0</v>
      </c>
      <c r="CF141" s="3">
        <f>IF(CF$5="",0,SUMIFS(BP!141:141,BP!$5:$5,CF$4))</f>
        <v>0</v>
      </c>
      <c r="CG141" s="3">
        <f>IF(CG$5="",0,SUMIFS(BP!141:141,BP!$5:$5,CG$4))</f>
        <v>0</v>
      </c>
      <c r="CH141" s="3">
        <f>IF(CH$5="",0,SUMIFS(BP!141:141,BP!$5:$5,CH$4))</f>
        <v>0</v>
      </c>
      <c r="CI141" s="3">
        <f>IF(CI$5="",0,SUMIFS(BP!141:141,BP!$5:$5,CI$4))</f>
        <v>0</v>
      </c>
      <c r="CJ141" s="3">
        <f>IF(CJ$5="",0,SUMIFS(BP!141:141,BP!$5:$5,CJ$4))</f>
        <v>0</v>
      </c>
      <c r="CK141" s="3">
        <f>IF(CK$5="",0,SUMIFS(BP!141:141,BP!$5:$5,CK$4))</f>
        <v>0</v>
      </c>
      <c r="CL141" s="3">
        <f>IF(CL$5="",0,SUMIFS(BP!141:141,BP!$5:$5,CL$4))</f>
        <v>0</v>
      </c>
      <c r="CM141" s="3">
        <f>IF(CM$5="",0,SUMIFS(BP!141:141,BP!$5:$5,CM$4))</f>
        <v>0</v>
      </c>
      <c r="CN141" s="3">
        <f>IF(CN$5="",0,SUMIFS(BP!141:141,BP!$5:$5,CN$4))</f>
        <v>0</v>
      </c>
      <c r="CO141" s="3">
        <f>IF(CO$5="",0,SUMIFS(BP!141:141,BP!$5:$5,CO$4))</f>
        <v>0</v>
      </c>
      <c r="CP141" s="3">
        <f>IF(CP$5="",0,SUMIFS(BP!141:141,BP!$5:$5,CP$4))</f>
        <v>0</v>
      </c>
      <c r="CQ141" s="3">
        <f>IF(CQ$5="",0,SUMIFS(BP!141:141,BP!$5:$5,CQ$4))</f>
        <v>0</v>
      </c>
      <c r="CR141" s="3">
        <f>IF(CR$5="",0,SUMIFS(BP!141:141,BP!$5:$5,CR$4))</f>
        <v>0</v>
      </c>
      <c r="CS141" s="3">
        <f>IF(CS$5="",0,SUMIFS(BP!141:141,BP!$5:$5,CS$4))</f>
        <v>0</v>
      </c>
      <c r="CT141" s="3">
        <f>IF(CT$5="",0,SUMIFS(BP!141:141,BP!$5:$5,CT$4))</f>
        <v>0</v>
      </c>
    </row>
    <row r="142" spans="1:98" s="2" customFormat="1" ht="10.199999999999999" x14ac:dyDescent="0.2">
      <c r="A142" s="11">
        <f>ROW()</f>
        <v>142</v>
      </c>
      <c r="E142" s="15"/>
      <c r="W142" s="5"/>
      <c r="Z142" s="3">
        <f ca="1">IF(Z$5="",0,SUMIFS(INDIRECT($S$2&amp;$A142&amp;":"&amp;$A142),BP!$5:$5,Z$4))</f>
        <v>0</v>
      </c>
      <c r="AA142" s="3">
        <f ca="1">IF(AA$5="",0,SUMIFS(INDIRECT($S$2&amp;$A142&amp;":"&amp;$A142),BP!$5:$5,AA$4))</f>
        <v>0</v>
      </c>
      <c r="AB142" s="3">
        <f ca="1">IF(AB$5="",0,SUMIFS(INDIRECT($S$2&amp;$A142&amp;":"&amp;$A142),BP!$5:$5,AB$4))</f>
        <v>0</v>
      </c>
      <c r="AC142" s="3">
        <f ca="1">IF(AC$5="",0,SUMIFS(INDIRECT($S$2&amp;$A142&amp;":"&amp;$A142),BP!$5:$5,AC$4))</f>
        <v>0</v>
      </c>
      <c r="AD142" s="3">
        <f ca="1">IF(AD$5="",0,SUMIFS(INDIRECT($S$2&amp;$A142&amp;":"&amp;$A142),BP!$5:$5,AD$4))</f>
        <v>0</v>
      </c>
      <c r="AE142" s="3">
        <f ca="1">IF(AE$5="",0,SUMIFS(INDIRECT($S$2&amp;$A142&amp;":"&amp;$A142),BP!$5:$5,AE$4))</f>
        <v>0</v>
      </c>
      <c r="AF142" s="3">
        <f ca="1">IF(AF$5="",0,SUMIFS(INDIRECT($S$2&amp;$A142&amp;":"&amp;$A142),BP!$5:$5,AF$4))</f>
        <v>0</v>
      </c>
      <c r="AG142" s="3">
        <f ca="1">IF(AG$5="",0,SUMIFS(INDIRECT($S$2&amp;$A142&amp;":"&amp;$A142),BP!$5:$5,AG$4))</f>
        <v>0</v>
      </c>
      <c r="AH142" s="3">
        <f ca="1">IF(AH$5="",0,SUMIFS(INDIRECT($S$2&amp;$A142&amp;":"&amp;$A142),BP!$5:$5,AH$4))</f>
        <v>0</v>
      </c>
      <c r="AI142" s="3">
        <f ca="1">IF(AI$5="",0,SUMIFS(INDIRECT($S$2&amp;$A142&amp;":"&amp;$A142),BP!$5:$5,AI$4))</f>
        <v>0</v>
      </c>
      <c r="AJ142" s="3">
        <f ca="1">IF(AJ$5="",0,SUMIFS(INDIRECT($S$2&amp;$A142&amp;":"&amp;$A142),BP!$5:$5,AJ$4))</f>
        <v>0</v>
      </c>
      <c r="AK142" s="3">
        <f ca="1">IF(AK$5="",0,SUMIFS(INDIRECT($S$2&amp;$A142&amp;":"&amp;$A142),BP!$5:$5,AK$4))</f>
        <v>0</v>
      </c>
      <c r="AL142" s="3">
        <f ca="1">IF(AL$5="",0,SUMIFS(INDIRECT($S$2&amp;$A142&amp;":"&amp;$A142),BP!$5:$5,AL$4))</f>
        <v>0</v>
      </c>
      <c r="AM142" s="3">
        <f ca="1">IF(AM$5="",0,SUMIFS(INDIRECT($S$2&amp;$A142&amp;":"&amp;$A142),BP!$5:$5,AM$4))</f>
        <v>0</v>
      </c>
      <c r="AN142" s="3">
        <f ca="1">IF(AN$5="",0,SUMIFS(INDIRECT($S$2&amp;$A142&amp;":"&amp;$A142),BP!$5:$5,AN$4))</f>
        <v>0</v>
      </c>
      <c r="AO142" s="3">
        <f ca="1">IF(AO$5="",0,SUMIFS(INDIRECT($S$2&amp;$A142&amp;":"&amp;$A142),BP!$5:$5,AO$4))</f>
        <v>0</v>
      </c>
      <c r="AP142" s="3">
        <f ca="1">IF(AP$5="",0,SUMIFS(INDIRECT($S$2&amp;$A142&amp;":"&amp;$A142),BP!$5:$5,AP$4))</f>
        <v>0</v>
      </c>
      <c r="AQ142" s="3">
        <f ca="1">IF(AQ$5="",0,SUMIFS(INDIRECT($S$2&amp;$A142&amp;":"&amp;$A142),BP!$5:$5,AQ$4))</f>
        <v>0</v>
      </c>
      <c r="AR142" s="3">
        <f ca="1">IF(AR$5="",0,SUMIFS(INDIRECT($S$2&amp;$A142&amp;":"&amp;$A142),BP!$5:$5,AR$4))</f>
        <v>0</v>
      </c>
      <c r="AS142" s="3">
        <f ca="1">IF(AS$5="",0,SUMIFS(INDIRECT($S$2&amp;$A142&amp;":"&amp;$A142),BP!$5:$5,AS$4))</f>
        <v>0</v>
      </c>
      <c r="AT142" s="3">
        <f ca="1">IF(AT$5="",0,SUMIFS(INDIRECT($S$2&amp;$A142&amp;":"&amp;$A142),BP!$5:$5,AT$4))</f>
        <v>0</v>
      </c>
      <c r="AU142" s="3">
        <f ca="1">IF(AU$5="",0,SUMIFS(INDIRECT($S$2&amp;$A142&amp;":"&amp;$A142),BP!$5:$5,AU$4))</f>
        <v>0</v>
      </c>
      <c r="AV142" s="3">
        <f ca="1">IF(AV$5="",0,SUMIFS(INDIRECT($S$2&amp;$A142&amp;":"&amp;$A142),BP!$5:$5,AV$4))</f>
        <v>0</v>
      </c>
      <c r="AW142" s="3">
        <f ca="1">IF(AW$5="",0,SUMIFS(INDIRECT($S$2&amp;$A142&amp;":"&amp;$A142),BP!$5:$5,AW$4))</f>
        <v>0</v>
      </c>
      <c r="AX142" s="3">
        <f ca="1">IF(AX$5="",0,SUMIFS(INDIRECT($S$2&amp;$A142&amp;":"&amp;$A142),BP!$5:$5,AX$4))</f>
        <v>0</v>
      </c>
      <c r="AY142" s="3">
        <f ca="1">IF(AY$5="",0,SUMIFS(INDIRECT($S$2&amp;$A142&amp;":"&amp;$A142),BP!$5:$5,AY$4))</f>
        <v>0</v>
      </c>
      <c r="AZ142" s="3">
        <f ca="1">IF(AZ$5="",0,SUMIFS(INDIRECT($S$2&amp;$A142&amp;":"&amp;$A142),BP!$5:$5,AZ$4))</f>
        <v>0</v>
      </c>
      <c r="BA142" s="3">
        <f ca="1">IF(BA$5="",0,SUMIFS(INDIRECT($S$2&amp;$A142&amp;":"&amp;$A142),BP!$5:$5,BA$4))</f>
        <v>0</v>
      </c>
      <c r="BB142" s="3">
        <f ca="1">IF(BB$5="",0,SUMIFS(INDIRECT($S$2&amp;$A142&amp;":"&amp;$A142),BP!$5:$5,BB$4))</f>
        <v>0</v>
      </c>
      <c r="BC142" s="3">
        <f ca="1">IF(BC$5="",0,SUMIFS(INDIRECT($S$2&amp;$A142&amp;":"&amp;$A142),BP!$5:$5,BC$4))</f>
        <v>0</v>
      </c>
      <c r="BD142" s="3">
        <f ca="1">IF(BD$5="",0,SUMIFS(INDIRECT($S$2&amp;$A142&amp;":"&amp;$A142),BP!$5:$5,BD$4))</f>
        <v>0</v>
      </c>
      <c r="BE142" s="3">
        <f ca="1">IF(BE$5="",0,SUMIFS(INDIRECT($S$2&amp;$A142&amp;":"&amp;$A142),BP!$5:$5,BE$4))</f>
        <v>0</v>
      </c>
      <c r="BF142" s="3">
        <f ca="1">IF(BF$5="",0,SUMIFS(INDIRECT($S$2&amp;$A142&amp;":"&amp;$A142),BP!$5:$5,BF$4))</f>
        <v>0</v>
      </c>
      <c r="BG142" s="3">
        <f ca="1">IF(BG$5="",0,SUMIFS(INDIRECT($S$2&amp;$A142&amp;":"&amp;$A142),BP!$5:$5,BG$4))</f>
        <v>0</v>
      </c>
      <c r="BH142" s="3">
        <f ca="1">IF(BH$5="",0,SUMIFS(INDIRECT($S$2&amp;$A142&amp;":"&amp;$A142),BP!$5:$5,BH$4))</f>
        <v>0</v>
      </c>
      <c r="BI142" s="3">
        <f ca="1">IF(BI$5="",0,SUMIFS(INDIRECT($S$2&amp;$A142&amp;":"&amp;$A142),BP!$5:$5,BI$4))</f>
        <v>0</v>
      </c>
      <c r="BJ142" s="3">
        <f>IF(BJ$5="",0,SUMIFS(BP!142:142,BP!$5:$5,BJ$4))</f>
        <v>0</v>
      </c>
      <c r="BK142" s="3">
        <f>IF(BK$5="",0,SUMIFS(BP!142:142,BP!$5:$5,BK$4))</f>
        <v>0</v>
      </c>
      <c r="BL142" s="3">
        <f>IF(BL$5="",0,SUMIFS(BP!142:142,BP!$5:$5,BL$4))</f>
        <v>0</v>
      </c>
      <c r="BM142" s="3">
        <f>IF(BM$5="",0,SUMIFS(BP!142:142,BP!$5:$5,BM$4))</f>
        <v>0</v>
      </c>
      <c r="BN142" s="3">
        <f>IF(BN$5="",0,SUMIFS(BP!142:142,BP!$5:$5,BN$4))</f>
        <v>0</v>
      </c>
      <c r="BO142" s="3">
        <f>IF(BO$5="",0,SUMIFS(BP!142:142,BP!$5:$5,BO$4))</f>
        <v>0</v>
      </c>
      <c r="BP142" s="3">
        <f>IF(BP$5="",0,SUMIFS(BP!142:142,BP!$5:$5,BP$4))</f>
        <v>0</v>
      </c>
      <c r="BQ142" s="3">
        <f>IF(BQ$5="",0,SUMIFS(BP!142:142,BP!$5:$5,BQ$4))</f>
        <v>12</v>
      </c>
      <c r="BR142" s="3">
        <f>IF(BR$5="",0,SUMIFS(BP!142:142,BP!$5:$5,BR$4))</f>
        <v>0</v>
      </c>
      <c r="BS142" s="3">
        <f>IF(BS$5="",0,SUMIFS(BP!142:142,BP!$5:$5,BS$4))</f>
        <v>0</v>
      </c>
      <c r="BT142" s="3">
        <f>IF(BT$5="",0,SUMIFS(BP!142:142,BP!$5:$5,BT$4))</f>
        <v>0</v>
      </c>
      <c r="BU142" s="3">
        <f>IF(BU$5="",0,SUMIFS(BP!142:142,BP!$5:$5,BU$4))</f>
        <v>0</v>
      </c>
      <c r="BV142" s="3">
        <f>IF(BV$5="",0,SUMIFS(BP!142:142,BP!$5:$5,BV$4))</f>
        <v>0</v>
      </c>
      <c r="BW142" s="3">
        <f>IF(BW$5="",0,SUMIFS(BP!142:142,BP!$5:$5,BW$4))</f>
        <v>0</v>
      </c>
      <c r="BX142" s="3">
        <f>IF(BX$5="",0,SUMIFS(BP!142:142,BP!$5:$5,BX$4))</f>
        <v>0</v>
      </c>
      <c r="BY142" s="3">
        <f>IF(BY$5="",0,SUMIFS(BP!142:142,BP!$5:$5,BY$4))</f>
        <v>0</v>
      </c>
      <c r="BZ142" s="3">
        <f>IF(BZ$5="",0,SUMIFS(BP!142:142,BP!$5:$5,BZ$4))</f>
        <v>0</v>
      </c>
      <c r="CA142" s="3">
        <f>IF(CA$5="",0,SUMIFS(BP!142:142,BP!$5:$5,CA$4))</f>
        <v>0</v>
      </c>
      <c r="CB142" s="3">
        <f>IF(CB$5="",0,SUMIFS(BP!142:142,BP!$5:$5,CB$4))</f>
        <v>0</v>
      </c>
      <c r="CC142" s="3">
        <f>IF(CC$5="",0,SUMIFS(BP!142:142,BP!$5:$5,CC$4))</f>
        <v>0</v>
      </c>
      <c r="CD142" s="3">
        <f>IF(CD$5="",0,SUMIFS(BP!142:142,BP!$5:$5,CD$4))</f>
        <v>0</v>
      </c>
      <c r="CE142" s="3">
        <f>IF(CE$5="",0,SUMIFS(BP!142:142,BP!$5:$5,CE$4))</f>
        <v>0</v>
      </c>
      <c r="CF142" s="3">
        <f>IF(CF$5="",0,SUMIFS(BP!142:142,BP!$5:$5,CF$4))</f>
        <v>0</v>
      </c>
      <c r="CG142" s="3">
        <f>IF(CG$5="",0,SUMIFS(BP!142:142,BP!$5:$5,CG$4))</f>
        <v>0</v>
      </c>
      <c r="CH142" s="3">
        <f>IF(CH$5="",0,SUMIFS(BP!142:142,BP!$5:$5,CH$4))</f>
        <v>0</v>
      </c>
      <c r="CI142" s="3">
        <f>IF(CI$5="",0,SUMIFS(BP!142:142,BP!$5:$5,CI$4))</f>
        <v>0</v>
      </c>
      <c r="CJ142" s="3">
        <f>IF(CJ$5="",0,SUMIFS(BP!142:142,BP!$5:$5,CJ$4))</f>
        <v>0</v>
      </c>
      <c r="CK142" s="3">
        <f>IF(CK$5="",0,SUMIFS(BP!142:142,BP!$5:$5,CK$4))</f>
        <v>0</v>
      </c>
      <c r="CL142" s="3">
        <f>IF(CL$5="",0,SUMIFS(BP!142:142,BP!$5:$5,CL$4))</f>
        <v>0</v>
      </c>
      <c r="CM142" s="3">
        <f>IF(CM$5="",0,SUMIFS(BP!142:142,BP!$5:$5,CM$4))</f>
        <v>0</v>
      </c>
      <c r="CN142" s="3">
        <f>IF(CN$5="",0,SUMIFS(BP!142:142,BP!$5:$5,CN$4))</f>
        <v>0</v>
      </c>
      <c r="CO142" s="3">
        <f>IF(CO$5="",0,SUMIFS(BP!142:142,BP!$5:$5,CO$4))</f>
        <v>0</v>
      </c>
      <c r="CP142" s="3">
        <f>IF(CP$5="",0,SUMIFS(BP!142:142,BP!$5:$5,CP$4))</f>
        <v>0</v>
      </c>
      <c r="CQ142" s="3">
        <f>IF(CQ$5="",0,SUMIFS(BP!142:142,BP!$5:$5,CQ$4))</f>
        <v>0</v>
      </c>
      <c r="CR142" s="3">
        <f>IF(CR$5="",0,SUMIFS(BP!142:142,BP!$5:$5,CR$4))</f>
        <v>0</v>
      </c>
      <c r="CS142" s="3">
        <f>IF(CS$5="",0,SUMIFS(BP!142:142,BP!$5:$5,CS$4))</f>
        <v>0</v>
      </c>
      <c r="CT142" s="3">
        <f>IF(CT$5="",0,SUMIFS(BP!142:142,BP!$5:$5,CT$4))</f>
        <v>0</v>
      </c>
    </row>
    <row r="143" spans="1:98" s="2" customFormat="1" ht="10.199999999999999" x14ac:dyDescent="0.2">
      <c r="A143" s="11">
        <f>ROW()</f>
        <v>143</v>
      </c>
      <c r="E143" s="15"/>
      <c r="W143" s="5"/>
      <c r="Z143" s="3">
        <f ca="1">IF(Z$5="",0,SUMIFS(INDIRECT($S$2&amp;$A143&amp;":"&amp;$A143),BP!$5:$5,Z$4))</f>
        <v>0</v>
      </c>
      <c r="AA143" s="3">
        <f ca="1">IF(AA$5="",0,SUMIFS(INDIRECT($S$2&amp;$A143&amp;":"&amp;$A143),BP!$5:$5,AA$4))</f>
        <v>0</v>
      </c>
      <c r="AB143" s="3">
        <f ca="1">IF(AB$5="",0,SUMIFS(INDIRECT($S$2&amp;$A143&amp;":"&amp;$A143),BP!$5:$5,AB$4))</f>
        <v>0</v>
      </c>
      <c r="AC143" s="3">
        <f ca="1">IF(AC$5="",0,SUMIFS(INDIRECT($S$2&amp;$A143&amp;":"&amp;$A143),BP!$5:$5,AC$4))</f>
        <v>0</v>
      </c>
      <c r="AD143" s="3">
        <f ca="1">IF(AD$5="",0,SUMIFS(INDIRECT($S$2&amp;$A143&amp;":"&amp;$A143),BP!$5:$5,AD$4))</f>
        <v>0</v>
      </c>
      <c r="AE143" s="3">
        <f ca="1">IF(AE$5="",0,SUMIFS(INDIRECT($S$2&amp;$A143&amp;":"&amp;$A143),BP!$5:$5,AE$4))</f>
        <v>0</v>
      </c>
      <c r="AF143" s="3">
        <f ca="1">IF(AF$5="",0,SUMIFS(INDIRECT($S$2&amp;$A143&amp;":"&amp;$A143),BP!$5:$5,AF$4))</f>
        <v>0</v>
      </c>
      <c r="AG143" s="3">
        <f ca="1">IF(AG$5="",0,SUMIFS(INDIRECT($S$2&amp;$A143&amp;":"&amp;$A143),BP!$5:$5,AG$4))</f>
        <v>0</v>
      </c>
      <c r="AH143" s="3">
        <f ca="1">IF(AH$5="",0,SUMIFS(INDIRECT($S$2&amp;$A143&amp;":"&amp;$A143),BP!$5:$5,AH$4))</f>
        <v>0</v>
      </c>
      <c r="AI143" s="3">
        <f ca="1">IF(AI$5="",0,SUMIFS(INDIRECT($S$2&amp;$A143&amp;":"&amp;$A143),BP!$5:$5,AI$4))</f>
        <v>0</v>
      </c>
      <c r="AJ143" s="3">
        <f ca="1">IF(AJ$5="",0,SUMIFS(INDIRECT($S$2&amp;$A143&amp;":"&amp;$A143),BP!$5:$5,AJ$4))</f>
        <v>0</v>
      </c>
      <c r="AK143" s="3">
        <f ca="1">IF(AK$5="",0,SUMIFS(INDIRECT($S$2&amp;$A143&amp;":"&amp;$A143),BP!$5:$5,AK$4))</f>
        <v>0</v>
      </c>
      <c r="AL143" s="3">
        <f ca="1">IF(AL$5="",0,SUMIFS(INDIRECT($S$2&amp;$A143&amp;":"&amp;$A143),BP!$5:$5,AL$4))</f>
        <v>0</v>
      </c>
      <c r="AM143" s="3">
        <f ca="1">IF(AM$5="",0,SUMIFS(INDIRECT($S$2&amp;$A143&amp;":"&amp;$A143),BP!$5:$5,AM$4))</f>
        <v>0</v>
      </c>
      <c r="AN143" s="3">
        <f ca="1">IF(AN$5="",0,SUMIFS(INDIRECT($S$2&amp;$A143&amp;":"&amp;$A143),BP!$5:$5,AN$4))</f>
        <v>0</v>
      </c>
      <c r="AO143" s="3">
        <f ca="1">IF(AO$5="",0,SUMIFS(INDIRECT($S$2&amp;$A143&amp;":"&amp;$A143),BP!$5:$5,AO$4))</f>
        <v>0</v>
      </c>
      <c r="AP143" s="3">
        <f ca="1">IF(AP$5="",0,SUMIFS(INDIRECT($S$2&amp;$A143&amp;":"&amp;$A143),BP!$5:$5,AP$4))</f>
        <v>0</v>
      </c>
      <c r="AQ143" s="3">
        <f ca="1">IF(AQ$5="",0,SUMIFS(INDIRECT($S$2&amp;$A143&amp;":"&amp;$A143),BP!$5:$5,AQ$4))</f>
        <v>0</v>
      </c>
      <c r="AR143" s="3">
        <f ca="1">IF(AR$5="",0,SUMIFS(INDIRECT($S$2&amp;$A143&amp;":"&amp;$A143),BP!$5:$5,AR$4))</f>
        <v>0</v>
      </c>
      <c r="AS143" s="3">
        <f ca="1">IF(AS$5="",0,SUMIFS(INDIRECT($S$2&amp;$A143&amp;":"&amp;$A143),BP!$5:$5,AS$4))</f>
        <v>0</v>
      </c>
      <c r="AT143" s="3">
        <f ca="1">IF(AT$5="",0,SUMIFS(INDIRECT($S$2&amp;$A143&amp;":"&amp;$A143),BP!$5:$5,AT$4))</f>
        <v>0</v>
      </c>
      <c r="AU143" s="3">
        <f ca="1">IF(AU$5="",0,SUMIFS(INDIRECT($S$2&amp;$A143&amp;":"&amp;$A143),BP!$5:$5,AU$4))</f>
        <v>0</v>
      </c>
      <c r="AV143" s="3">
        <f ca="1">IF(AV$5="",0,SUMIFS(INDIRECT($S$2&amp;$A143&amp;":"&amp;$A143),BP!$5:$5,AV$4))</f>
        <v>0</v>
      </c>
      <c r="AW143" s="3">
        <f ca="1">IF(AW$5="",0,SUMIFS(INDIRECT($S$2&amp;$A143&amp;":"&amp;$A143),BP!$5:$5,AW$4))</f>
        <v>0</v>
      </c>
      <c r="AX143" s="3">
        <f ca="1">IF(AX$5="",0,SUMIFS(INDIRECT($S$2&amp;$A143&amp;":"&amp;$A143),BP!$5:$5,AX$4))</f>
        <v>0</v>
      </c>
      <c r="AY143" s="3">
        <f ca="1">IF(AY$5="",0,SUMIFS(INDIRECT($S$2&amp;$A143&amp;":"&amp;$A143),BP!$5:$5,AY$4))</f>
        <v>0</v>
      </c>
      <c r="AZ143" s="3">
        <f ca="1">IF(AZ$5="",0,SUMIFS(INDIRECT($S$2&amp;$A143&amp;":"&amp;$A143),BP!$5:$5,AZ$4))</f>
        <v>0</v>
      </c>
      <c r="BA143" s="3">
        <f ca="1">IF(BA$5="",0,SUMIFS(INDIRECT($S$2&amp;$A143&amp;":"&amp;$A143),BP!$5:$5,BA$4))</f>
        <v>0</v>
      </c>
      <c r="BB143" s="3">
        <f ca="1">IF(BB$5="",0,SUMIFS(INDIRECT($S$2&amp;$A143&amp;":"&amp;$A143),BP!$5:$5,BB$4))</f>
        <v>0</v>
      </c>
      <c r="BC143" s="3">
        <f ca="1">IF(BC$5="",0,SUMIFS(INDIRECT($S$2&amp;$A143&amp;":"&amp;$A143),BP!$5:$5,BC$4))</f>
        <v>0</v>
      </c>
      <c r="BD143" s="3">
        <f ca="1">IF(BD$5="",0,SUMIFS(INDIRECT($S$2&amp;$A143&amp;":"&amp;$A143),BP!$5:$5,BD$4))</f>
        <v>0</v>
      </c>
      <c r="BE143" s="3">
        <f ca="1">IF(BE$5="",0,SUMIFS(INDIRECT($S$2&amp;$A143&amp;":"&amp;$A143),BP!$5:$5,BE$4))</f>
        <v>0</v>
      </c>
      <c r="BF143" s="3">
        <f ca="1">IF(BF$5="",0,SUMIFS(INDIRECT($S$2&amp;$A143&amp;":"&amp;$A143),BP!$5:$5,BF$4))</f>
        <v>0</v>
      </c>
      <c r="BG143" s="3">
        <f ca="1">IF(BG$5="",0,SUMIFS(INDIRECT($S$2&amp;$A143&amp;":"&amp;$A143),BP!$5:$5,BG$4))</f>
        <v>0</v>
      </c>
      <c r="BH143" s="3">
        <f ca="1">IF(BH$5="",0,SUMIFS(INDIRECT($S$2&amp;$A143&amp;":"&amp;$A143),BP!$5:$5,BH$4))</f>
        <v>0</v>
      </c>
      <c r="BI143" s="3">
        <f ca="1">IF(BI$5="",0,SUMIFS(INDIRECT($S$2&amp;$A143&amp;":"&amp;$A143),BP!$5:$5,BI$4))</f>
        <v>0</v>
      </c>
      <c r="BJ143" s="3">
        <f>IF(BJ$5="",0,SUMIFS(BP!143:143,BP!$5:$5,BJ$4))</f>
        <v>0</v>
      </c>
      <c r="BK143" s="3">
        <f>IF(BK$5="",0,SUMIFS(BP!143:143,BP!$5:$5,BK$4))</f>
        <v>0</v>
      </c>
      <c r="BL143" s="3">
        <f>IF(BL$5="",0,SUMIFS(BP!143:143,BP!$5:$5,BL$4))</f>
        <v>0</v>
      </c>
      <c r="BM143" s="3">
        <f>IF(BM$5="",0,SUMIFS(BP!143:143,BP!$5:$5,BM$4))</f>
        <v>0</v>
      </c>
      <c r="BN143" s="3">
        <f>IF(BN$5="",0,SUMIFS(BP!143:143,BP!$5:$5,BN$4))</f>
        <v>0</v>
      </c>
      <c r="BO143" s="3">
        <f>IF(BO$5="",0,SUMIFS(BP!143:143,BP!$5:$5,BO$4))</f>
        <v>0</v>
      </c>
      <c r="BP143" s="3">
        <f>IF(BP$5="",0,SUMIFS(BP!143:143,BP!$5:$5,BP$4))</f>
        <v>0</v>
      </c>
      <c r="BQ143" s="3">
        <f>IF(BQ$5="",0,SUMIFS(BP!143:143,BP!$5:$5,BQ$4))</f>
        <v>14</v>
      </c>
      <c r="BR143" s="3">
        <f>IF(BR$5="",0,SUMIFS(BP!143:143,BP!$5:$5,BR$4))</f>
        <v>0</v>
      </c>
      <c r="BS143" s="3">
        <f>IF(BS$5="",0,SUMIFS(BP!143:143,BP!$5:$5,BS$4))</f>
        <v>0</v>
      </c>
      <c r="BT143" s="3">
        <f>IF(BT$5="",0,SUMIFS(BP!143:143,BP!$5:$5,BT$4))</f>
        <v>0</v>
      </c>
      <c r="BU143" s="3">
        <f>IF(BU$5="",0,SUMIFS(BP!143:143,BP!$5:$5,BU$4))</f>
        <v>0</v>
      </c>
      <c r="BV143" s="3">
        <f>IF(BV$5="",0,SUMIFS(BP!143:143,BP!$5:$5,BV$4))</f>
        <v>0</v>
      </c>
      <c r="BW143" s="3">
        <f>IF(BW$5="",0,SUMIFS(BP!143:143,BP!$5:$5,BW$4))</f>
        <v>0</v>
      </c>
      <c r="BX143" s="3">
        <f>IF(BX$5="",0,SUMIFS(BP!143:143,BP!$5:$5,BX$4))</f>
        <v>0</v>
      </c>
      <c r="BY143" s="3">
        <f>IF(BY$5="",0,SUMIFS(BP!143:143,BP!$5:$5,BY$4))</f>
        <v>0</v>
      </c>
      <c r="BZ143" s="3">
        <f>IF(BZ$5="",0,SUMIFS(BP!143:143,BP!$5:$5,BZ$4))</f>
        <v>0</v>
      </c>
      <c r="CA143" s="3">
        <f>IF(CA$5="",0,SUMIFS(BP!143:143,BP!$5:$5,CA$4))</f>
        <v>0</v>
      </c>
      <c r="CB143" s="3">
        <f>IF(CB$5="",0,SUMIFS(BP!143:143,BP!$5:$5,CB$4))</f>
        <v>0</v>
      </c>
      <c r="CC143" s="3">
        <f>IF(CC$5="",0,SUMIFS(BP!143:143,BP!$5:$5,CC$4))</f>
        <v>0</v>
      </c>
      <c r="CD143" s="3">
        <f>IF(CD$5="",0,SUMIFS(BP!143:143,BP!$5:$5,CD$4))</f>
        <v>0</v>
      </c>
      <c r="CE143" s="3">
        <f>IF(CE$5="",0,SUMIFS(BP!143:143,BP!$5:$5,CE$4))</f>
        <v>0</v>
      </c>
      <c r="CF143" s="3">
        <f>IF(CF$5="",0,SUMIFS(BP!143:143,BP!$5:$5,CF$4))</f>
        <v>0</v>
      </c>
      <c r="CG143" s="3">
        <f>IF(CG$5="",0,SUMIFS(BP!143:143,BP!$5:$5,CG$4))</f>
        <v>0</v>
      </c>
      <c r="CH143" s="3">
        <f>IF(CH$5="",0,SUMIFS(BP!143:143,BP!$5:$5,CH$4))</f>
        <v>0</v>
      </c>
      <c r="CI143" s="3">
        <f>IF(CI$5="",0,SUMIFS(BP!143:143,BP!$5:$5,CI$4))</f>
        <v>0</v>
      </c>
      <c r="CJ143" s="3">
        <f>IF(CJ$5="",0,SUMIFS(BP!143:143,BP!$5:$5,CJ$4))</f>
        <v>0</v>
      </c>
      <c r="CK143" s="3">
        <f>IF(CK$5="",0,SUMIFS(BP!143:143,BP!$5:$5,CK$4))</f>
        <v>0</v>
      </c>
      <c r="CL143" s="3">
        <f>IF(CL$5="",0,SUMIFS(BP!143:143,BP!$5:$5,CL$4))</f>
        <v>0</v>
      </c>
      <c r="CM143" s="3">
        <f>IF(CM$5="",0,SUMIFS(BP!143:143,BP!$5:$5,CM$4))</f>
        <v>0</v>
      </c>
      <c r="CN143" s="3">
        <f>IF(CN$5="",0,SUMIFS(BP!143:143,BP!$5:$5,CN$4))</f>
        <v>0</v>
      </c>
      <c r="CO143" s="3">
        <f>IF(CO$5="",0,SUMIFS(BP!143:143,BP!$5:$5,CO$4))</f>
        <v>0</v>
      </c>
      <c r="CP143" s="3">
        <f>IF(CP$5="",0,SUMIFS(BP!143:143,BP!$5:$5,CP$4))</f>
        <v>0</v>
      </c>
      <c r="CQ143" s="3">
        <f>IF(CQ$5="",0,SUMIFS(BP!143:143,BP!$5:$5,CQ$4))</f>
        <v>0</v>
      </c>
      <c r="CR143" s="3">
        <f>IF(CR$5="",0,SUMIFS(BP!143:143,BP!$5:$5,CR$4))</f>
        <v>0</v>
      </c>
      <c r="CS143" s="3">
        <f>IF(CS$5="",0,SUMIFS(BP!143:143,BP!$5:$5,CS$4))</f>
        <v>0</v>
      </c>
      <c r="CT143" s="3">
        <f>IF(CT$5="",0,SUMIFS(BP!143:143,BP!$5:$5,CT$4))</f>
        <v>0</v>
      </c>
    </row>
    <row r="144" spans="1:98" s="2" customFormat="1" ht="10.199999999999999" x14ac:dyDescent="0.2">
      <c r="A144" s="11">
        <f>ROW()</f>
        <v>144</v>
      </c>
      <c r="E144" s="15"/>
      <c r="W144" s="5"/>
      <c r="Z144" s="3">
        <f ca="1">IF(Z$5="",0,SUMIFS(INDIRECT($S$2&amp;$A144&amp;":"&amp;$A144),BP!$5:$5,Z$4))</f>
        <v>0</v>
      </c>
      <c r="AA144" s="3">
        <f ca="1">IF(AA$5="",0,SUMIFS(INDIRECT($S$2&amp;$A144&amp;":"&amp;$A144),BP!$5:$5,AA$4))</f>
        <v>0</v>
      </c>
      <c r="AB144" s="3">
        <f ca="1">IF(AB$5="",0,SUMIFS(INDIRECT($S$2&amp;$A144&amp;":"&amp;$A144),BP!$5:$5,AB$4))</f>
        <v>0</v>
      </c>
      <c r="AC144" s="3">
        <f ca="1">IF(AC$5="",0,SUMIFS(INDIRECT($S$2&amp;$A144&amp;":"&amp;$A144),BP!$5:$5,AC$4))</f>
        <v>0</v>
      </c>
      <c r="AD144" s="3">
        <f ca="1">IF(AD$5="",0,SUMIFS(INDIRECT($S$2&amp;$A144&amp;":"&amp;$A144),BP!$5:$5,AD$4))</f>
        <v>0</v>
      </c>
      <c r="AE144" s="3">
        <f ca="1">IF(AE$5="",0,SUMIFS(INDIRECT($S$2&amp;$A144&amp;":"&amp;$A144),BP!$5:$5,AE$4))</f>
        <v>0</v>
      </c>
      <c r="AF144" s="3">
        <f ca="1">IF(AF$5="",0,SUMIFS(INDIRECT($S$2&amp;$A144&amp;":"&amp;$A144),BP!$5:$5,AF$4))</f>
        <v>0</v>
      </c>
      <c r="AG144" s="3">
        <f ca="1">IF(AG$5="",0,SUMIFS(INDIRECT($S$2&amp;$A144&amp;":"&amp;$A144),BP!$5:$5,AG$4))</f>
        <v>0</v>
      </c>
      <c r="AH144" s="3">
        <f ca="1">IF(AH$5="",0,SUMIFS(INDIRECT($S$2&amp;$A144&amp;":"&amp;$A144),BP!$5:$5,AH$4))</f>
        <v>0</v>
      </c>
      <c r="AI144" s="3">
        <f ca="1">IF(AI$5="",0,SUMIFS(INDIRECT($S$2&amp;$A144&amp;":"&amp;$A144),BP!$5:$5,AI$4))</f>
        <v>0</v>
      </c>
      <c r="AJ144" s="3">
        <f ca="1">IF(AJ$5="",0,SUMIFS(INDIRECT($S$2&amp;$A144&amp;":"&amp;$A144),BP!$5:$5,AJ$4))</f>
        <v>0</v>
      </c>
      <c r="AK144" s="3">
        <f ca="1">IF(AK$5="",0,SUMIFS(INDIRECT($S$2&amp;$A144&amp;":"&amp;$A144),BP!$5:$5,AK$4))</f>
        <v>0</v>
      </c>
      <c r="AL144" s="3">
        <f ca="1">IF(AL$5="",0,SUMIFS(INDIRECT($S$2&amp;$A144&amp;":"&amp;$A144),BP!$5:$5,AL$4))</f>
        <v>0</v>
      </c>
      <c r="AM144" s="3">
        <f ca="1">IF(AM$5="",0,SUMIFS(INDIRECT($S$2&amp;$A144&amp;":"&amp;$A144),BP!$5:$5,AM$4))</f>
        <v>0</v>
      </c>
      <c r="AN144" s="3">
        <f ca="1">IF(AN$5="",0,SUMIFS(INDIRECT($S$2&amp;$A144&amp;":"&amp;$A144),BP!$5:$5,AN$4))</f>
        <v>0</v>
      </c>
      <c r="AO144" s="3">
        <f ca="1">IF(AO$5="",0,SUMIFS(INDIRECT($S$2&amp;$A144&amp;":"&amp;$A144),BP!$5:$5,AO$4))</f>
        <v>0</v>
      </c>
      <c r="AP144" s="3">
        <f ca="1">IF(AP$5="",0,SUMIFS(INDIRECT($S$2&amp;$A144&amp;":"&amp;$A144),BP!$5:$5,AP$4))</f>
        <v>0</v>
      </c>
      <c r="AQ144" s="3">
        <f ca="1">IF(AQ$5="",0,SUMIFS(INDIRECT($S$2&amp;$A144&amp;":"&amp;$A144),BP!$5:$5,AQ$4))</f>
        <v>0</v>
      </c>
      <c r="AR144" s="3">
        <f ca="1">IF(AR$5="",0,SUMIFS(INDIRECT($S$2&amp;$A144&amp;":"&amp;$A144),BP!$5:$5,AR$4))</f>
        <v>0</v>
      </c>
      <c r="AS144" s="3">
        <f ca="1">IF(AS$5="",0,SUMIFS(INDIRECT($S$2&amp;$A144&amp;":"&amp;$A144),BP!$5:$5,AS$4))</f>
        <v>0</v>
      </c>
      <c r="AT144" s="3">
        <f ca="1">IF(AT$5="",0,SUMIFS(INDIRECT($S$2&amp;$A144&amp;":"&amp;$A144),BP!$5:$5,AT$4))</f>
        <v>0</v>
      </c>
      <c r="AU144" s="3">
        <f ca="1">IF(AU$5="",0,SUMIFS(INDIRECT($S$2&amp;$A144&amp;":"&amp;$A144),BP!$5:$5,AU$4))</f>
        <v>0</v>
      </c>
      <c r="AV144" s="3">
        <f ca="1">IF(AV$5="",0,SUMIFS(INDIRECT($S$2&amp;$A144&amp;":"&amp;$A144),BP!$5:$5,AV$4))</f>
        <v>0</v>
      </c>
      <c r="AW144" s="3">
        <f ca="1">IF(AW$5="",0,SUMIFS(INDIRECT($S$2&amp;$A144&amp;":"&amp;$A144),BP!$5:$5,AW$4))</f>
        <v>0</v>
      </c>
      <c r="AX144" s="3">
        <f ca="1">IF(AX$5="",0,SUMIFS(INDIRECT($S$2&amp;$A144&amp;":"&amp;$A144),BP!$5:$5,AX$4))</f>
        <v>0</v>
      </c>
      <c r="AY144" s="3">
        <f ca="1">IF(AY$5="",0,SUMIFS(INDIRECT($S$2&amp;$A144&amp;":"&amp;$A144),BP!$5:$5,AY$4))</f>
        <v>0</v>
      </c>
      <c r="AZ144" s="3">
        <f ca="1">IF(AZ$5="",0,SUMIFS(INDIRECT($S$2&amp;$A144&amp;":"&amp;$A144),BP!$5:$5,AZ$4))</f>
        <v>0</v>
      </c>
      <c r="BA144" s="3">
        <f ca="1">IF(BA$5="",0,SUMIFS(INDIRECT($S$2&amp;$A144&amp;":"&amp;$A144),BP!$5:$5,BA$4))</f>
        <v>0</v>
      </c>
      <c r="BB144" s="3">
        <f ca="1">IF(BB$5="",0,SUMIFS(INDIRECT($S$2&amp;$A144&amp;":"&amp;$A144),BP!$5:$5,BB$4))</f>
        <v>0</v>
      </c>
      <c r="BC144" s="3">
        <f ca="1">IF(BC$5="",0,SUMIFS(INDIRECT($S$2&amp;$A144&amp;":"&amp;$A144),BP!$5:$5,BC$4))</f>
        <v>0</v>
      </c>
      <c r="BD144" s="3">
        <f ca="1">IF(BD$5="",0,SUMIFS(INDIRECT($S$2&amp;$A144&amp;":"&amp;$A144),BP!$5:$5,BD$4))</f>
        <v>0</v>
      </c>
      <c r="BE144" s="3">
        <f ca="1">IF(BE$5="",0,SUMIFS(INDIRECT($S$2&amp;$A144&amp;":"&amp;$A144),BP!$5:$5,BE$4))</f>
        <v>0</v>
      </c>
      <c r="BF144" s="3">
        <f ca="1">IF(BF$5="",0,SUMIFS(INDIRECT($S$2&amp;$A144&amp;":"&amp;$A144),BP!$5:$5,BF$4))</f>
        <v>0</v>
      </c>
      <c r="BG144" s="3">
        <f ca="1">IF(BG$5="",0,SUMIFS(INDIRECT($S$2&amp;$A144&amp;":"&amp;$A144),BP!$5:$5,BG$4))</f>
        <v>0</v>
      </c>
      <c r="BH144" s="3">
        <f ca="1">IF(BH$5="",0,SUMIFS(INDIRECT($S$2&amp;$A144&amp;":"&amp;$A144),BP!$5:$5,BH$4))</f>
        <v>0</v>
      </c>
      <c r="BI144" s="3">
        <f ca="1">IF(BI$5="",0,SUMIFS(INDIRECT($S$2&amp;$A144&amp;":"&amp;$A144),BP!$5:$5,BI$4))</f>
        <v>0</v>
      </c>
      <c r="BJ144" s="3">
        <f>IF(BJ$5="",0,SUMIFS(BP!144:144,BP!$5:$5,BJ$4))</f>
        <v>0</v>
      </c>
      <c r="BK144" s="3">
        <f>IF(BK$5="",0,SUMIFS(BP!144:144,BP!$5:$5,BK$4))</f>
        <v>0</v>
      </c>
      <c r="BL144" s="3">
        <f>IF(BL$5="",0,SUMIFS(BP!144:144,BP!$5:$5,BL$4))</f>
        <v>0</v>
      </c>
      <c r="BM144" s="3">
        <f>IF(BM$5="",0,SUMIFS(BP!144:144,BP!$5:$5,BM$4))</f>
        <v>0</v>
      </c>
      <c r="BN144" s="3">
        <f>IF(BN$5="",0,SUMIFS(BP!144:144,BP!$5:$5,BN$4))</f>
        <v>0</v>
      </c>
      <c r="BO144" s="3">
        <f>IF(BO$5="",0,SUMIFS(BP!144:144,BP!$5:$5,BO$4))</f>
        <v>0</v>
      </c>
      <c r="BP144" s="3">
        <f>IF(BP$5="",0,SUMIFS(BP!144:144,BP!$5:$5,BP$4))</f>
        <v>0</v>
      </c>
      <c r="BQ144" s="3">
        <f>IF(BQ$5="",0,SUMIFS(BP!144:144,BP!$5:$5,BQ$4))</f>
        <v>300</v>
      </c>
      <c r="BR144" s="3">
        <f>IF(BR$5="",0,SUMIFS(BP!144:144,BP!$5:$5,BR$4))</f>
        <v>0</v>
      </c>
      <c r="BS144" s="3">
        <f>IF(BS$5="",0,SUMIFS(BP!144:144,BP!$5:$5,BS$4))</f>
        <v>0</v>
      </c>
      <c r="BT144" s="3">
        <f>IF(BT$5="",0,SUMIFS(BP!144:144,BP!$5:$5,BT$4))</f>
        <v>0</v>
      </c>
      <c r="BU144" s="3">
        <f>IF(BU$5="",0,SUMIFS(BP!144:144,BP!$5:$5,BU$4))</f>
        <v>0</v>
      </c>
      <c r="BV144" s="3">
        <f>IF(BV$5="",0,SUMIFS(BP!144:144,BP!$5:$5,BV$4))</f>
        <v>0</v>
      </c>
      <c r="BW144" s="3">
        <f>IF(BW$5="",0,SUMIFS(BP!144:144,BP!$5:$5,BW$4))</f>
        <v>0</v>
      </c>
      <c r="BX144" s="3">
        <f>IF(BX$5="",0,SUMIFS(BP!144:144,BP!$5:$5,BX$4))</f>
        <v>0</v>
      </c>
      <c r="BY144" s="3">
        <f>IF(BY$5="",0,SUMIFS(BP!144:144,BP!$5:$5,BY$4))</f>
        <v>0</v>
      </c>
      <c r="BZ144" s="3">
        <f>IF(BZ$5="",0,SUMIFS(BP!144:144,BP!$5:$5,BZ$4))</f>
        <v>0</v>
      </c>
      <c r="CA144" s="3">
        <f>IF(CA$5="",0,SUMIFS(BP!144:144,BP!$5:$5,CA$4))</f>
        <v>0</v>
      </c>
      <c r="CB144" s="3">
        <f>IF(CB$5="",0,SUMIFS(BP!144:144,BP!$5:$5,CB$4))</f>
        <v>0</v>
      </c>
      <c r="CC144" s="3">
        <f>IF(CC$5="",0,SUMIFS(BP!144:144,BP!$5:$5,CC$4))</f>
        <v>0</v>
      </c>
      <c r="CD144" s="3">
        <f>IF(CD$5="",0,SUMIFS(BP!144:144,BP!$5:$5,CD$4))</f>
        <v>0</v>
      </c>
      <c r="CE144" s="3">
        <f>IF(CE$5="",0,SUMIFS(BP!144:144,BP!$5:$5,CE$4))</f>
        <v>0</v>
      </c>
      <c r="CF144" s="3">
        <f>IF(CF$5="",0,SUMIFS(BP!144:144,BP!$5:$5,CF$4))</f>
        <v>0</v>
      </c>
      <c r="CG144" s="3">
        <f>IF(CG$5="",0,SUMIFS(BP!144:144,BP!$5:$5,CG$4))</f>
        <v>0</v>
      </c>
      <c r="CH144" s="3">
        <f>IF(CH$5="",0,SUMIFS(BP!144:144,BP!$5:$5,CH$4))</f>
        <v>0</v>
      </c>
      <c r="CI144" s="3">
        <f>IF(CI$5="",0,SUMIFS(BP!144:144,BP!$5:$5,CI$4))</f>
        <v>0</v>
      </c>
      <c r="CJ144" s="3">
        <f>IF(CJ$5="",0,SUMIFS(BP!144:144,BP!$5:$5,CJ$4))</f>
        <v>0</v>
      </c>
      <c r="CK144" s="3">
        <f>IF(CK$5="",0,SUMIFS(BP!144:144,BP!$5:$5,CK$4))</f>
        <v>0</v>
      </c>
      <c r="CL144" s="3">
        <f>IF(CL$5="",0,SUMIFS(BP!144:144,BP!$5:$5,CL$4))</f>
        <v>0</v>
      </c>
      <c r="CM144" s="3">
        <f>IF(CM$5="",0,SUMIFS(BP!144:144,BP!$5:$5,CM$4))</f>
        <v>0</v>
      </c>
      <c r="CN144" s="3">
        <f>IF(CN$5="",0,SUMIFS(BP!144:144,BP!$5:$5,CN$4))</f>
        <v>0</v>
      </c>
      <c r="CO144" s="3">
        <f>IF(CO$5="",0,SUMIFS(BP!144:144,BP!$5:$5,CO$4))</f>
        <v>0</v>
      </c>
      <c r="CP144" s="3">
        <f>IF(CP$5="",0,SUMIFS(BP!144:144,BP!$5:$5,CP$4))</f>
        <v>0</v>
      </c>
      <c r="CQ144" s="3">
        <f>IF(CQ$5="",0,SUMIFS(BP!144:144,BP!$5:$5,CQ$4))</f>
        <v>0</v>
      </c>
      <c r="CR144" s="3">
        <f>IF(CR$5="",0,SUMIFS(BP!144:144,BP!$5:$5,CR$4))</f>
        <v>0</v>
      </c>
      <c r="CS144" s="3">
        <f>IF(CS$5="",0,SUMIFS(BP!144:144,BP!$5:$5,CS$4))</f>
        <v>0</v>
      </c>
      <c r="CT144" s="3">
        <f>IF(CT$5="",0,SUMIFS(BP!144:144,BP!$5:$5,CT$4))</f>
        <v>0</v>
      </c>
    </row>
    <row r="145" spans="1:98" s="2" customFormat="1" ht="10.199999999999999" x14ac:dyDescent="0.2">
      <c r="A145" s="11">
        <f>ROW()</f>
        <v>145</v>
      </c>
      <c r="E145" s="15"/>
      <c r="W145" s="5"/>
      <c r="Z145" s="3">
        <f ca="1">IF(Z$5="",0,SUMIFS(INDIRECT($S$2&amp;$A145&amp;":"&amp;$A145),BP!$5:$5,Z$4))</f>
        <v>0</v>
      </c>
      <c r="AA145" s="3">
        <f ca="1">IF(AA$5="",0,SUMIFS(INDIRECT($S$2&amp;$A145&amp;":"&amp;$A145),BP!$5:$5,AA$4))</f>
        <v>0</v>
      </c>
      <c r="AB145" s="3">
        <f ca="1">IF(AB$5="",0,SUMIFS(INDIRECT($S$2&amp;$A145&amp;":"&amp;$A145),BP!$5:$5,AB$4))</f>
        <v>0</v>
      </c>
      <c r="AC145" s="3">
        <f ca="1">IF(AC$5="",0,SUMIFS(INDIRECT($S$2&amp;$A145&amp;":"&amp;$A145),BP!$5:$5,AC$4))</f>
        <v>0</v>
      </c>
      <c r="AD145" s="3">
        <f ca="1">IF(AD$5="",0,SUMIFS(INDIRECT($S$2&amp;$A145&amp;":"&amp;$A145),BP!$5:$5,AD$4))</f>
        <v>0</v>
      </c>
      <c r="AE145" s="3">
        <f ca="1">IF(AE$5="",0,SUMIFS(INDIRECT($S$2&amp;$A145&amp;":"&amp;$A145),BP!$5:$5,AE$4))</f>
        <v>0</v>
      </c>
      <c r="AF145" s="3">
        <f ca="1">IF(AF$5="",0,SUMIFS(INDIRECT($S$2&amp;$A145&amp;":"&amp;$A145),BP!$5:$5,AF$4))</f>
        <v>0</v>
      </c>
      <c r="AG145" s="3">
        <f ca="1">IF(AG$5="",0,SUMIFS(INDIRECT($S$2&amp;$A145&amp;":"&amp;$A145),BP!$5:$5,AG$4))</f>
        <v>0</v>
      </c>
      <c r="AH145" s="3">
        <f ca="1">IF(AH$5="",0,SUMIFS(INDIRECT($S$2&amp;$A145&amp;":"&amp;$A145),BP!$5:$5,AH$4))</f>
        <v>0</v>
      </c>
      <c r="AI145" s="3">
        <f ca="1">IF(AI$5="",0,SUMIFS(INDIRECT($S$2&amp;$A145&amp;":"&amp;$A145),BP!$5:$5,AI$4))</f>
        <v>0</v>
      </c>
      <c r="AJ145" s="3">
        <f ca="1">IF(AJ$5="",0,SUMIFS(INDIRECT($S$2&amp;$A145&amp;":"&amp;$A145),BP!$5:$5,AJ$4))</f>
        <v>0</v>
      </c>
      <c r="AK145" s="3">
        <f ca="1">IF(AK$5="",0,SUMIFS(INDIRECT($S$2&amp;$A145&amp;":"&amp;$A145),BP!$5:$5,AK$4))</f>
        <v>0</v>
      </c>
      <c r="AL145" s="3">
        <f ca="1">IF(AL$5="",0,SUMIFS(INDIRECT($S$2&amp;$A145&amp;":"&amp;$A145),BP!$5:$5,AL$4))</f>
        <v>0</v>
      </c>
      <c r="AM145" s="3">
        <f ca="1">IF(AM$5="",0,SUMIFS(INDIRECT($S$2&amp;$A145&amp;":"&amp;$A145),BP!$5:$5,AM$4))</f>
        <v>0</v>
      </c>
      <c r="AN145" s="3">
        <f ca="1">IF(AN$5="",0,SUMIFS(INDIRECT($S$2&amp;$A145&amp;":"&amp;$A145),BP!$5:$5,AN$4))</f>
        <v>0</v>
      </c>
      <c r="AO145" s="3">
        <f ca="1">IF(AO$5="",0,SUMIFS(INDIRECT($S$2&amp;$A145&amp;":"&amp;$A145),BP!$5:$5,AO$4))</f>
        <v>0</v>
      </c>
      <c r="AP145" s="3">
        <f ca="1">IF(AP$5="",0,SUMIFS(INDIRECT($S$2&amp;$A145&amp;":"&amp;$A145),BP!$5:$5,AP$4))</f>
        <v>0</v>
      </c>
      <c r="AQ145" s="3">
        <f ca="1">IF(AQ$5="",0,SUMIFS(INDIRECT($S$2&amp;$A145&amp;":"&amp;$A145),BP!$5:$5,AQ$4))</f>
        <v>0</v>
      </c>
      <c r="AR145" s="3">
        <f ca="1">IF(AR$5="",0,SUMIFS(INDIRECT($S$2&amp;$A145&amp;":"&amp;$A145),BP!$5:$5,AR$4))</f>
        <v>0</v>
      </c>
      <c r="AS145" s="3">
        <f ca="1">IF(AS$5="",0,SUMIFS(INDIRECT($S$2&amp;$A145&amp;":"&amp;$A145),BP!$5:$5,AS$4))</f>
        <v>0</v>
      </c>
      <c r="AT145" s="3">
        <f ca="1">IF(AT$5="",0,SUMIFS(INDIRECT($S$2&amp;$A145&amp;":"&amp;$A145),BP!$5:$5,AT$4))</f>
        <v>0</v>
      </c>
      <c r="AU145" s="3">
        <f ca="1">IF(AU$5="",0,SUMIFS(INDIRECT($S$2&amp;$A145&amp;":"&amp;$A145),BP!$5:$5,AU$4))</f>
        <v>0</v>
      </c>
      <c r="AV145" s="3">
        <f ca="1">IF(AV$5="",0,SUMIFS(INDIRECT($S$2&amp;$A145&amp;":"&amp;$A145),BP!$5:$5,AV$4))</f>
        <v>0</v>
      </c>
      <c r="AW145" s="3">
        <f ca="1">IF(AW$5="",0,SUMIFS(INDIRECT($S$2&amp;$A145&amp;":"&amp;$A145),BP!$5:$5,AW$4))</f>
        <v>0</v>
      </c>
      <c r="AX145" s="3">
        <f ca="1">IF(AX$5="",0,SUMIFS(INDIRECT($S$2&amp;$A145&amp;":"&amp;$A145),BP!$5:$5,AX$4))</f>
        <v>0</v>
      </c>
      <c r="AY145" s="3">
        <f ca="1">IF(AY$5="",0,SUMIFS(INDIRECT($S$2&amp;$A145&amp;":"&amp;$A145),BP!$5:$5,AY$4))</f>
        <v>0</v>
      </c>
      <c r="AZ145" s="3">
        <f ca="1">IF(AZ$5="",0,SUMIFS(INDIRECT($S$2&amp;$A145&amp;":"&amp;$A145),BP!$5:$5,AZ$4))</f>
        <v>0</v>
      </c>
      <c r="BA145" s="3">
        <f ca="1">IF(BA$5="",0,SUMIFS(INDIRECT($S$2&amp;$A145&amp;":"&amp;$A145),BP!$5:$5,BA$4))</f>
        <v>0</v>
      </c>
      <c r="BB145" s="3">
        <f ca="1">IF(BB$5="",0,SUMIFS(INDIRECT($S$2&amp;$A145&amp;":"&amp;$A145),BP!$5:$5,BB$4))</f>
        <v>0</v>
      </c>
      <c r="BC145" s="3">
        <f ca="1">IF(BC$5="",0,SUMIFS(INDIRECT($S$2&amp;$A145&amp;":"&amp;$A145),BP!$5:$5,BC$4))</f>
        <v>0</v>
      </c>
      <c r="BD145" s="3">
        <f ca="1">IF(BD$5="",0,SUMIFS(INDIRECT($S$2&amp;$A145&amp;":"&amp;$A145),BP!$5:$5,BD$4))</f>
        <v>0</v>
      </c>
      <c r="BE145" s="3">
        <f ca="1">IF(BE$5="",0,SUMIFS(INDIRECT($S$2&amp;$A145&amp;":"&amp;$A145),BP!$5:$5,BE$4))</f>
        <v>0</v>
      </c>
      <c r="BF145" s="3">
        <f ca="1">IF(BF$5="",0,SUMIFS(INDIRECT($S$2&amp;$A145&amp;":"&amp;$A145),BP!$5:$5,BF$4))</f>
        <v>0</v>
      </c>
      <c r="BG145" s="3">
        <f ca="1">IF(BG$5="",0,SUMIFS(INDIRECT($S$2&amp;$A145&amp;":"&amp;$A145),BP!$5:$5,BG$4))</f>
        <v>0</v>
      </c>
      <c r="BH145" s="3">
        <f ca="1">IF(BH$5="",0,SUMIFS(INDIRECT($S$2&amp;$A145&amp;":"&amp;$A145),BP!$5:$5,BH$4))</f>
        <v>0</v>
      </c>
      <c r="BI145" s="3">
        <f ca="1">IF(BI$5="",0,SUMIFS(INDIRECT($S$2&amp;$A145&amp;":"&amp;$A145),BP!$5:$5,BI$4))</f>
        <v>0</v>
      </c>
      <c r="BJ145" s="3">
        <f>IF(BJ$5="",0,SUMIFS(BP!145:145,BP!$5:$5,BJ$4))</f>
        <v>0</v>
      </c>
      <c r="BK145" s="3">
        <f>IF(BK$5="",0,SUMIFS(BP!145:145,BP!$5:$5,BK$4))</f>
        <v>0</v>
      </c>
      <c r="BL145" s="3">
        <f>IF(BL$5="",0,SUMIFS(BP!145:145,BP!$5:$5,BL$4))</f>
        <v>0</v>
      </c>
      <c r="BM145" s="3">
        <f>IF(BM$5="",0,SUMIFS(BP!145:145,BP!$5:$5,BM$4))</f>
        <v>0</v>
      </c>
      <c r="BN145" s="3">
        <f>IF(BN$5="",0,SUMIFS(BP!145:145,BP!$5:$5,BN$4))</f>
        <v>0</v>
      </c>
      <c r="BO145" s="3">
        <f>IF(BO$5="",0,SUMIFS(BP!145:145,BP!$5:$5,BO$4))</f>
        <v>0</v>
      </c>
      <c r="BP145" s="3">
        <f>IF(BP$5="",0,SUMIFS(BP!145:145,BP!$5:$5,BP$4))</f>
        <v>0</v>
      </c>
      <c r="BQ145" s="3">
        <f>IF(BQ$5="",0,SUMIFS(BP!145:145,BP!$5:$5,BQ$4))</f>
        <v>40</v>
      </c>
      <c r="BR145" s="3">
        <f>IF(BR$5="",0,SUMIFS(BP!145:145,BP!$5:$5,BR$4))</f>
        <v>0</v>
      </c>
      <c r="BS145" s="3">
        <f>IF(BS$5="",0,SUMIFS(BP!145:145,BP!$5:$5,BS$4))</f>
        <v>0</v>
      </c>
      <c r="BT145" s="3">
        <f>IF(BT$5="",0,SUMIFS(BP!145:145,BP!$5:$5,BT$4))</f>
        <v>0</v>
      </c>
      <c r="BU145" s="3">
        <f>IF(BU$5="",0,SUMIFS(BP!145:145,BP!$5:$5,BU$4))</f>
        <v>0</v>
      </c>
      <c r="BV145" s="3">
        <f>IF(BV$5="",0,SUMIFS(BP!145:145,BP!$5:$5,BV$4))</f>
        <v>0</v>
      </c>
      <c r="BW145" s="3">
        <f>IF(BW$5="",0,SUMIFS(BP!145:145,BP!$5:$5,BW$4))</f>
        <v>0</v>
      </c>
      <c r="BX145" s="3">
        <f>IF(BX$5="",0,SUMIFS(BP!145:145,BP!$5:$5,BX$4))</f>
        <v>0</v>
      </c>
      <c r="BY145" s="3">
        <f>IF(BY$5="",0,SUMIFS(BP!145:145,BP!$5:$5,BY$4))</f>
        <v>0</v>
      </c>
      <c r="BZ145" s="3">
        <f>IF(BZ$5="",0,SUMIFS(BP!145:145,BP!$5:$5,BZ$4))</f>
        <v>0</v>
      </c>
      <c r="CA145" s="3">
        <f>IF(CA$5="",0,SUMIFS(BP!145:145,BP!$5:$5,CA$4))</f>
        <v>0</v>
      </c>
      <c r="CB145" s="3">
        <f>IF(CB$5="",0,SUMIFS(BP!145:145,BP!$5:$5,CB$4))</f>
        <v>0</v>
      </c>
      <c r="CC145" s="3">
        <f>IF(CC$5="",0,SUMIFS(BP!145:145,BP!$5:$5,CC$4))</f>
        <v>0</v>
      </c>
      <c r="CD145" s="3">
        <f>IF(CD$5="",0,SUMIFS(BP!145:145,BP!$5:$5,CD$4))</f>
        <v>0</v>
      </c>
      <c r="CE145" s="3">
        <f>IF(CE$5="",0,SUMIFS(BP!145:145,BP!$5:$5,CE$4))</f>
        <v>0</v>
      </c>
      <c r="CF145" s="3">
        <f>IF(CF$5="",0,SUMIFS(BP!145:145,BP!$5:$5,CF$4))</f>
        <v>0</v>
      </c>
      <c r="CG145" s="3">
        <f>IF(CG$5="",0,SUMIFS(BP!145:145,BP!$5:$5,CG$4))</f>
        <v>0</v>
      </c>
      <c r="CH145" s="3">
        <f>IF(CH$5="",0,SUMIFS(BP!145:145,BP!$5:$5,CH$4))</f>
        <v>0</v>
      </c>
      <c r="CI145" s="3">
        <f>IF(CI$5="",0,SUMIFS(BP!145:145,BP!$5:$5,CI$4))</f>
        <v>0</v>
      </c>
      <c r="CJ145" s="3">
        <f>IF(CJ$5="",0,SUMIFS(BP!145:145,BP!$5:$5,CJ$4))</f>
        <v>0</v>
      </c>
      <c r="CK145" s="3">
        <f>IF(CK$5="",0,SUMIFS(BP!145:145,BP!$5:$5,CK$4))</f>
        <v>0</v>
      </c>
      <c r="CL145" s="3">
        <f>IF(CL$5="",0,SUMIFS(BP!145:145,BP!$5:$5,CL$4))</f>
        <v>0</v>
      </c>
      <c r="CM145" s="3">
        <f>IF(CM$5="",0,SUMIFS(BP!145:145,BP!$5:$5,CM$4))</f>
        <v>0</v>
      </c>
      <c r="CN145" s="3">
        <f>IF(CN$5="",0,SUMIFS(BP!145:145,BP!$5:$5,CN$4))</f>
        <v>0</v>
      </c>
      <c r="CO145" s="3">
        <f>IF(CO$5="",0,SUMIFS(BP!145:145,BP!$5:$5,CO$4))</f>
        <v>0</v>
      </c>
      <c r="CP145" s="3">
        <f>IF(CP$5="",0,SUMIFS(BP!145:145,BP!$5:$5,CP$4))</f>
        <v>0</v>
      </c>
      <c r="CQ145" s="3">
        <f>IF(CQ$5="",0,SUMIFS(BP!145:145,BP!$5:$5,CQ$4))</f>
        <v>0</v>
      </c>
      <c r="CR145" s="3">
        <f>IF(CR$5="",0,SUMIFS(BP!145:145,BP!$5:$5,CR$4))</f>
        <v>0</v>
      </c>
      <c r="CS145" s="3">
        <f>IF(CS$5="",0,SUMIFS(BP!145:145,BP!$5:$5,CS$4))</f>
        <v>0</v>
      </c>
      <c r="CT145" s="3">
        <f>IF(CT$5="",0,SUMIFS(BP!145:145,BP!$5:$5,CT$4))</f>
        <v>0</v>
      </c>
    </row>
    <row r="146" spans="1:98" s="2" customFormat="1" ht="10.199999999999999" x14ac:dyDescent="0.2">
      <c r="A146" s="11">
        <f>ROW()</f>
        <v>146</v>
      </c>
      <c r="E146" s="15"/>
      <c r="W146" s="5"/>
      <c r="Z146" s="3">
        <f ca="1">IF(Z$5="",0,SUMIFS(INDIRECT($S$2&amp;$A146&amp;":"&amp;$A146),BP!$5:$5,Z$4))</f>
        <v>0</v>
      </c>
      <c r="AA146" s="3">
        <f ca="1">IF(AA$5="",0,SUMIFS(INDIRECT($S$2&amp;$A146&amp;":"&amp;$A146),BP!$5:$5,AA$4))</f>
        <v>0</v>
      </c>
      <c r="AB146" s="3">
        <f ca="1">IF(AB$5="",0,SUMIFS(INDIRECT($S$2&amp;$A146&amp;":"&amp;$A146),BP!$5:$5,AB$4))</f>
        <v>0</v>
      </c>
      <c r="AC146" s="3">
        <f ca="1">IF(AC$5="",0,SUMIFS(INDIRECT($S$2&amp;$A146&amp;":"&amp;$A146),BP!$5:$5,AC$4))</f>
        <v>0</v>
      </c>
      <c r="AD146" s="3">
        <f ca="1">IF(AD$5="",0,SUMIFS(INDIRECT($S$2&amp;$A146&amp;":"&amp;$A146),BP!$5:$5,AD$4))</f>
        <v>0</v>
      </c>
      <c r="AE146" s="3">
        <f ca="1">IF(AE$5="",0,SUMIFS(INDIRECT($S$2&amp;$A146&amp;":"&amp;$A146),BP!$5:$5,AE$4))</f>
        <v>0</v>
      </c>
      <c r="AF146" s="3">
        <f ca="1">IF(AF$5="",0,SUMIFS(INDIRECT($S$2&amp;$A146&amp;":"&amp;$A146),BP!$5:$5,AF$4))</f>
        <v>0</v>
      </c>
      <c r="AG146" s="3">
        <f ca="1">IF(AG$5="",0,SUMIFS(INDIRECT($S$2&amp;$A146&amp;":"&amp;$A146),BP!$5:$5,AG$4))</f>
        <v>0</v>
      </c>
      <c r="AH146" s="3">
        <f ca="1">IF(AH$5="",0,SUMIFS(INDIRECT($S$2&amp;$A146&amp;":"&amp;$A146),BP!$5:$5,AH$4))</f>
        <v>0</v>
      </c>
      <c r="AI146" s="3">
        <f ca="1">IF(AI$5="",0,SUMIFS(INDIRECT($S$2&amp;$A146&amp;":"&amp;$A146),BP!$5:$5,AI$4))</f>
        <v>0</v>
      </c>
      <c r="AJ146" s="3">
        <f ca="1">IF(AJ$5="",0,SUMIFS(INDIRECT($S$2&amp;$A146&amp;":"&amp;$A146),BP!$5:$5,AJ$4))</f>
        <v>0</v>
      </c>
      <c r="AK146" s="3">
        <f ca="1">IF(AK$5="",0,SUMIFS(INDIRECT($S$2&amp;$A146&amp;":"&amp;$A146),BP!$5:$5,AK$4))</f>
        <v>0</v>
      </c>
      <c r="AL146" s="3">
        <f ca="1">IF(AL$5="",0,SUMIFS(INDIRECT($S$2&amp;$A146&amp;":"&amp;$A146),BP!$5:$5,AL$4))</f>
        <v>0</v>
      </c>
      <c r="AM146" s="3">
        <f ca="1">IF(AM$5="",0,SUMIFS(INDIRECT($S$2&amp;$A146&amp;":"&amp;$A146),BP!$5:$5,AM$4))</f>
        <v>0</v>
      </c>
      <c r="AN146" s="3">
        <f ca="1">IF(AN$5="",0,SUMIFS(INDIRECT($S$2&amp;$A146&amp;":"&amp;$A146),BP!$5:$5,AN$4))</f>
        <v>0</v>
      </c>
      <c r="AO146" s="3">
        <f ca="1">IF(AO$5="",0,SUMIFS(INDIRECT($S$2&amp;$A146&amp;":"&amp;$A146),BP!$5:$5,AO$4))</f>
        <v>0</v>
      </c>
      <c r="AP146" s="3">
        <f ca="1">IF(AP$5="",0,SUMIFS(INDIRECT($S$2&amp;$A146&amp;":"&amp;$A146),BP!$5:$5,AP$4))</f>
        <v>0</v>
      </c>
      <c r="AQ146" s="3">
        <f ca="1">IF(AQ$5="",0,SUMIFS(INDIRECT($S$2&amp;$A146&amp;":"&amp;$A146),BP!$5:$5,AQ$4))</f>
        <v>0</v>
      </c>
      <c r="AR146" s="3">
        <f ca="1">IF(AR$5="",0,SUMIFS(INDIRECT($S$2&amp;$A146&amp;":"&amp;$A146),BP!$5:$5,AR$4))</f>
        <v>0</v>
      </c>
      <c r="AS146" s="3">
        <f ca="1">IF(AS$5="",0,SUMIFS(INDIRECT($S$2&amp;$A146&amp;":"&amp;$A146),BP!$5:$5,AS$4))</f>
        <v>0</v>
      </c>
      <c r="AT146" s="3">
        <f ca="1">IF(AT$5="",0,SUMIFS(INDIRECT($S$2&amp;$A146&amp;":"&amp;$A146),BP!$5:$5,AT$4))</f>
        <v>0</v>
      </c>
      <c r="AU146" s="3">
        <f ca="1">IF(AU$5="",0,SUMIFS(INDIRECT($S$2&amp;$A146&amp;":"&amp;$A146),BP!$5:$5,AU$4))</f>
        <v>0</v>
      </c>
      <c r="AV146" s="3">
        <f ca="1">IF(AV$5="",0,SUMIFS(INDIRECT($S$2&amp;$A146&amp;":"&amp;$A146),BP!$5:$5,AV$4))</f>
        <v>0</v>
      </c>
      <c r="AW146" s="3">
        <f ca="1">IF(AW$5="",0,SUMIFS(INDIRECT($S$2&amp;$A146&amp;":"&amp;$A146),BP!$5:$5,AW$4))</f>
        <v>0</v>
      </c>
      <c r="AX146" s="3">
        <f ca="1">IF(AX$5="",0,SUMIFS(INDIRECT($S$2&amp;$A146&amp;":"&amp;$A146),BP!$5:$5,AX$4))</f>
        <v>0</v>
      </c>
      <c r="AY146" s="3">
        <f ca="1">IF(AY$5="",0,SUMIFS(INDIRECT($S$2&amp;$A146&amp;":"&amp;$A146),BP!$5:$5,AY$4))</f>
        <v>0</v>
      </c>
      <c r="AZ146" s="3">
        <f ca="1">IF(AZ$5="",0,SUMIFS(INDIRECT($S$2&amp;$A146&amp;":"&amp;$A146),BP!$5:$5,AZ$4))</f>
        <v>0</v>
      </c>
      <c r="BA146" s="3">
        <f ca="1">IF(BA$5="",0,SUMIFS(INDIRECT($S$2&amp;$A146&amp;":"&amp;$A146),BP!$5:$5,BA$4))</f>
        <v>0</v>
      </c>
      <c r="BB146" s="3">
        <f ca="1">IF(BB$5="",0,SUMIFS(INDIRECT($S$2&amp;$A146&amp;":"&amp;$A146),BP!$5:$5,BB$4))</f>
        <v>0</v>
      </c>
      <c r="BC146" s="3">
        <f ca="1">IF(BC$5="",0,SUMIFS(INDIRECT($S$2&amp;$A146&amp;":"&amp;$A146),BP!$5:$5,BC$4))</f>
        <v>0</v>
      </c>
      <c r="BD146" s="3">
        <f ca="1">IF(BD$5="",0,SUMIFS(INDIRECT($S$2&amp;$A146&amp;":"&amp;$A146),BP!$5:$5,BD$4))</f>
        <v>0</v>
      </c>
      <c r="BE146" s="3">
        <f ca="1">IF(BE$5="",0,SUMIFS(INDIRECT($S$2&amp;$A146&amp;":"&amp;$A146),BP!$5:$5,BE$4))</f>
        <v>0</v>
      </c>
      <c r="BF146" s="3">
        <f ca="1">IF(BF$5="",0,SUMIFS(INDIRECT($S$2&amp;$A146&amp;":"&amp;$A146),BP!$5:$5,BF$4))</f>
        <v>0</v>
      </c>
      <c r="BG146" s="3">
        <f ca="1">IF(BG$5="",0,SUMIFS(INDIRECT($S$2&amp;$A146&amp;":"&amp;$A146),BP!$5:$5,BG$4))</f>
        <v>0</v>
      </c>
      <c r="BH146" s="3">
        <f ca="1">IF(BH$5="",0,SUMIFS(INDIRECT($S$2&amp;$A146&amp;":"&amp;$A146),BP!$5:$5,BH$4))</f>
        <v>0</v>
      </c>
      <c r="BI146" s="3">
        <f ca="1">IF(BI$5="",0,SUMIFS(INDIRECT($S$2&amp;$A146&amp;":"&amp;$A146),BP!$5:$5,BI$4))</f>
        <v>0</v>
      </c>
      <c r="BJ146" s="3">
        <f>IF(BJ$5="",0,SUMIFS(BP!146:146,BP!$5:$5,BJ$4))</f>
        <v>0</v>
      </c>
      <c r="BK146" s="3">
        <f>IF(BK$5="",0,SUMIFS(BP!146:146,BP!$5:$5,BK$4))</f>
        <v>0</v>
      </c>
      <c r="BL146" s="3">
        <f>IF(BL$5="",0,SUMIFS(BP!146:146,BP!$5:$5,BL$4))</f>
        <v>0</v>
      </c>
      <c r="BM146" s="3">
        <f>IF(BM$5="",0,SUMIFS(BP!146:146,BP!$5:$5,BM$4))</f>
        <v>0</v>
      </c>
      <c r="BN146" s="3">
        <f>IF(BN$5="",0,SUMIFS(BP!146:146,BP!$5:$5,BN$4))</f>
        <v>0</v>
      </c>
      <c r="BO146" s="3">
        <f>IF(BO$5="",0,SUMIFS(BP!146:146,BP!$5:$5,BO$4))</f>
        <v>0</v>
      </c>
      <c r="BP146" s="3">
        <f>IF(BP$5="",0,SUMIFS(BP!146:146,BP!$5:$5,BP$4))</f>
        <v>0</v>
      </c>
      <c r="BQ146" s="3">
        <f>IF(BQ$5="",0,SUMIFS(BP!146:146,BP!$5:$5,BQ$4))</f>
        <v>25</v>
      </c>
      <c r="BR146" s="3">
        <f>IF(BR$5="",0,SUMIFS(BP!146:146,BP!$5:$5,BR$4))</f>
        <v>0</v>
      </c>
      <c r="BS146" s="3">
        <f>IF(BS$5="",0,SUMIFS(BP!146:146,BP!$5:$5,BS$4))</f>
        <v>0</v>
      </c>
      <c r="BT146" s="3">
        <f>IF(BT$5="",0,SUMIFS(BP!146:146,BP!$5:$5,BT$4))</f>
        <v>0</v>
      </c>
      <c r="BU146" s="3">
        <f>IF(BU$5="",0,SUMIFS(BP!146:146,BP!$5:$5,BU$4))</f>
        <v>0</v>
      </c>
      <c r="BV146" s="3">
        <f>IF(BV$5="",0,SUMIFS(BP!146:146,BP!$5:$5,BV$4))</f>
        <v>0</v>
      </c>
      <c r="BW146" s="3">
        <f>IF(BW$5="",0,SUMIFS(BP!146:146,BP!$5:$5,BW$4))</f>
        <v>0</v>
      </c>
      <c r="BX146" s="3">
        <f>IF(BX$5="",0,SUMIFS(BP!146:146,BP!$5:$5,BX$4))</f>
        <v>0</v>
      </c>
      <c r="BY146" s="3">
        <f>IF(BY$5="",0,SUMIFS(BP!146:146,BP!$5:$5,BY$4))</f>
        <v>0</v>
      </c>
      <c r="BZ146" s="3">
        <f>IF(BZ$5="",0,SUMIFS(BP!146:146,BP!$5:$5,BZ$4))</f>
        <v>0</v>
      </c>
      <c r="CA146" s="3">
        <f>IF(CA$5="",0,SUMIFS(BP!146:146,BP!$5:$5,CA$4))</f>
        <v>0</v>
      </c>
      <c r="CB146" s="3">
        <f>IF(CB$5="",0,SUMIFS(BP!146:146,BP!$5:$5,CB$4))</f>
        <v>0</v>
      </c>
      <c r="CC146" s="3">
        <f>IF(CC$5="",0,SUMIFS(BP!146:146,BP!$5:$5,CC$4))</f>
        <v>0</v>
      </c>
      <c r="CD146" s="3">
        <f>IF(CD$5="",0,SUMIFS(BP!146:146,BP!$5:$5,CD$4))</f>
        <v>0</v>
      </c>
      <c r="CE146" s="3">
        <f>IF(CE$5="",0,SUMIFS(BP!146:146,BP!$5:$5,CE$4))</f>
        <v>0</v>
      </c>
      <c r="CF146" s="3">
        <f>IF(CF$5="",0,SUMIFS(BP!146:146,BP!$5:$5,CF$4))</f>
        <v>0</v>
      </c>
      <c r="CG146" s="3">
        <f>IF(CG$5="",0,SUMIFS(BP!146:146,BP!$5:$5,CG$4))</f>
        <v>0</v>
      </c>
      <c r="CH146" s="3">
        <f>IF(CH$5="",0,SUMIFS(BP!146:146,BP!$5:$5,CH$4))</f>
        <v>0</v>
      </c>
      <c r="CI146" s="3">
        <f>IF(CI$5="",0,SUMIFS(BP!146:146,BP!$5:$5,CI$4))</f>
        <v>0</v>
      </c>
      <c r="CJ146" s="3">
        <f>IF(CJ$5="",0,SUMIFS(BP!146:146,BP!$5:$5,CJ$4))</f>
        <v>0</v>
      </c>
      <c r="CK146" s="3">
        <f>IF(CK$5="",0,SUMIFS(BP!146:146,BP!$5:$5,CK$4))</f>
        <v>0</v>
      </c>
      <c r="CL146" s="3">
        <f>IF(CL$5="",0,SUMIFS(BP!146:146,BP!$5:$5,CL$4))</f>
        <v>0</v>
      </c>
      <c r="CM146" s="3">
        <f>IF(CM$5="",0,SUMIFS(BP!146:146,BP!$5:$5,CM$4))</f>
        <v>0</v>
      </c>
      <c r="CN146" s="3">
        <f>IF(CN$5="",0,SUMIFS(BP!146:146,BP!$5:$5,CN$4))</f>
        <v>0</v>
      </c>
      <c r="CO146" s="3">
        <f>IF(CO$5="",0,SUMIFS(BP!146:146,BP!$5:$5,CO$4))</f>
        <v>0</v>
      </c>
      <c r="CP146" s="3">
        <f>IF(CP$5="",0,SUMIFS(BP!146:146,BP!$5:$5,CP$4))</f>
        <v>0</v>
      </c>
      <c r="CQ146" s="3">
        <f>IF(CQ$5="",0,SUMIFS(BP!146:146,BP!$5:$5,CQ$4))</f>
        <v>0</v>
      </c>
      <c r="CR146" s="3">
        <f>IF(CR$5="",0,SUMIFS(BP!146:146,BP!$5:$5,CR$4))</f>
        <v>0</v>
      </c>
      <c r="CS146" s="3">
        <f>IF(CS$5="",0,SUMIFS(BP!146:146,BP!$5:$5,CS$4))</f>
        <v>0</v>
      </c>
      <c r="CT146" s="3">
        <f>IF(CT$5="",0,SUMIFS(BP!146:146,BP!$5:$5,CT$4))</f>
        <v>0</v>
      </c>
    </row>
    <row r="147" spans="1:98" s="2" customFormat="1" ht="10.199999999999999" x14ac:dyDescent="0.2">
      <c r="A147" s="11">
        <f>ROW()</f>
        <v>147</v>
      </c>
      <c r="E147" s="15"/>
      <c r="W147" s="5"/>
      <c r="Z147" s="3">
        <f ca="1">IF(Z$5="",0,SUMIFS(INDIRECT($S$2&amp;$A147&amp;":"&amp;$A147),BP!$5:$5,Z$4))</f>
        <v>0</v>
      </c>
      <c r="AA147" s="3">
        <f ca="1">IF(AA$5="",0,SUMIFS(INDIRECT($S$2&amp;$A147&amp;":"&amp;$A147),BP!$5:$5,AA$4))</f>
        <v>0</v>
      </c>
      <c r="AB147" s="3">
        <f ca="1">IF(AB$5="",0,SUMIFS(INDIRECT($S$2&amp;$A147&amp;":"&amp;$A147),BP!$5:$5,AB$4))</f>
        <v>0</v>
      </c>
      <c r="AC147" s="3">
        <f ca="1">IF(AC$5="",0,SUMIFS(INDIRECT($S$2&amp;$A147&amp;":"&amp;$A147),BP!$5:$5,AC$4))</f>
        <v>0</v>
      </c>
      <c r="AD147" s="3">
        <f ca="1">IF(AD$5="",0,SUMIFS(INDIRECT($S$2&amp;$A147&amp;":"&amp;$A147),BP!$5:$5,AD$4))</f>
        <v>0</v>
      </c>
      <c r="AE147" s="3">
        <f ca="1">IF(AE$5="",0,SUMIFS(INDIRECT($S$2&amp;$A147&amp;":"&amp;$A147),BP!$5:$5,AE$4))</f>
        <v>0</v>
      </c>
      <c r="AF147" s="3">
        <f ca="1">IF(AF$5="",0,SUMIFS(INDIRECT($S$2&amp;$A147&amp;":"&amp;$A147),BP!$5:$5,AF$4))</f>
        <v>0</v>
      </c>
      <c r="AG147" s="3">
        <f ca="1">IF(AG$5="",0,SUMIFS(INDIRECT($S$2&amp;$A147&amp;":"&amp;$A147),BP!$5:$5,AG$4))</f>
        <v>0</v>
      </c>
      <c r="AH147" s="3">
        <f ca="1">IF(AH$5="",0,SUMIFS(INDIRECT($S$2&amp;$A147&amp;":"&amp;$A147),BP!$5:$5,AH$4))</f>
        <v>0</v>
      </c>
      <c r="AI147" s="3">
        <f ca="1">IF(AI$5="",0,SUMIFS(INDIRECT($S$2&amp;$A147&amp;":"&amp;$A147),BP!$5:$5,AI$4))</f>
        <v>0</v>
      </c>
      <c r="AJ147" s="3">
        <f ca="1">IF(AJ$5="",0,SUMIFS(INDIRECT($S$2&amp;$A147&amp;":"&amp;$A147),BP!$5:$5,AJ$4))</f>
        <v>0</v>
      </c>
      <c r="AK147" s="3">
        <f ca="1">IF(AK$5="",0,SUMIFS(INDIRECT($S$2&amp;$A147&amp;":"&amp;$A147),BP!$5:$5,AK$4))</f>
        <v>0</v>
      </c>
      <c r="AL147" s="3">
        <f ca="1">IF(AL$5="",0,SUMIFS(INDIRECT($S$2&amp;$A147&amp;":"&amp;$A147),BP!$5:$5,AL$4))</f>
        <v>0</v>
      </c>
      <c r="AM147" s="3">
        <f ca="1">IF(AM$5="",0,SUMIFS(INDIRECT($S$2&amp;$A147&amp;":"&amp;$A147),BP!$5:$5,AM$4))</f>
        <v>0</v>
      </c>
      <c r="AN147" s="3">
        <f ca="1">IF(AN$5="",0,SUMIFS(INDIRECT($S$2&amp;$A147&amp;":"&amp;$A147),BP!$5:$5,AN$4))</f>
        <v>0</v>
      </c>
      <c r="AO147" s="3">
        <f ca="1">IF(AO$5="",0,SUMIFS(INDIRECT($S$2&amp;$A147&amp;":"&amp;$A147),BP!$5:$5,AO$4))</f>
        <v>0</v>
      </c>
      <c r="AP147" s="3">
        <f ca="1">IF(AP$5="",0,SUMIFS(INDIRECT($S$2&amp;$A147&amp;":"&amp;$A147),BP!$5:$5,AP$4))</f>
        <v>0</v>
      </c>
      <c r="AQ147" s="3">
        <f ca="1">IF(AQ$5="",0,SUMIFS(INDIRECT($S$2&amp;$A147&amp;":"&amp;$A147),BP!$5:$5,AQ$4))</f>
        <v>0</v>
      </c>
      <c r="AR147" s="3">
        <f ca="1">IF(AR$5="",0,SUMIFS(INDIRECT($S$2&amp;$A147&amp;":"&amp;$A147),BP!$5:$5,AR$4))</f>
        <v>0</v>
      </c>
      <c r="AS147" s="3">
        <f ca="1">IF(AS$5="",0,SUMIFS(INDIRECT($S$2&amp;$A147&amp;":"&amp;$A147),BP!$5:$5,AS$4))</f>
        <v>0</v>
      </c>
      <c r="AT147" s="3">
        <f ca="1">IF(AT$5="",0,SUMIFS(INDIRECT($S$2&amp;$A147&amp;":"&amp;$A147),BP!$5:$5,AT$4))</f>
        <v>0</v>
      </c>
      <c r="AU147" s="3">
        <f ca="1">IF(AU$5="",0,SUMIFS(INDIRECT($S$2&amp;$A147&amp;":"&amp;$A147),BP!$5:$5,AU$4))</f>
        <v>0</v>
      </c>
      <c r="AV147" s="3">
        <f ca="1">IF(AV$5="",0,SUMIFS(INDIRECT($S$2&amp;$A147&amp;":"&amp;$A147),BP!$5:$5,AV$4))</f>
        <v>0</v>
      </c>
      <c r="AW147" s="3">
        <f ca="1">IF(AW$5="",0,SUMIFS(INDIRECT($S$2&amp;$A147&amp;":"&amp;$A147),BP!$5:$5,AW$4))</f>
        <v>0</v>
      </c>
      <c r="AX147" s="3">
        <f ca="1">IF(AX$5="",0,SUMIFS(INDIRECT($S$2&amp;$A147&amp;":"&amp;$A147),BP!$5:$5,AX$4))</f>
        <v>0</v>
      </c>
      <c r="AY147" s="3">
        <f ca="1">IF(AY$5="",0,SUMIFS(INDIRECT($S$2&amp;$A147&amp;":"&amp;$A147),BP!$5:$5,AY$4))</f>
        <v>0</v>
      </c>
      <c r="AZ147" s="3">
        <f ca="1">IF(AZ$5="",0,SUMIFS(INDIRECT($S$2&amp;$A147&amp;":"&amp;$A147),BP!$5:$5,AZ$4))</f>
        <v>0</v>
      </c>
      <c r="BA147" s="3">
        <f ca="1">IF(BA$5="",0,SUMIFS(INDIRECT($S$2&amp;$A147&amp;":"&amp;$A147),BP!$5:$5,BA$4))</f>
        <v>0</v>
      </c>
      <c r="BB147" s="3">
        <f ca="1">IF(BB$5="",0,SUMIFS(INDIRECT($S$2&amp;$A147&amp;":"&amp;$A147),BP!$5:$5,BB$4))</f>
        <v>0</v>
      </c>
      <c r="BC147" s="3">
        <f ca="1">IF(BC$5="",0,SUMIFS(INDIRECT($S$2&amp;$A147&amp;":"&amp;$A147),BP!$5:$5,BC$4))</f>
        <v>0</v>
      </c>
      <c r="BD147" s="3">
        <f ca="1">IF(BD$5="",0,SUMIFS(INDIRECT($S$2&amp;$A147&amp;":"&amp;$A147),BP!$5:$5,BD$4))</f>
        <v>0</v>
      </c>
      <c r="BE147" s="3">
        <f ca="1">IF(BE$5="",0,SUMIFS(INDIRECT($S$2&amp;$A147&amp;":"&amp;$A147),BP!$5:$5,BE$4))</f>
        <v>0</v>
      </c>
      <c r="BF147" s="3">
        <f ca="1">IF(BF$5="",0,SUMIFS(INDIRECT($S$2&amp;$A147&amp;":"&amp;$A147),BP!$5:$5,BF$4))</f>
        <v>0</v>
      </c>
      <c r="BG147" s="3">
        <f ca="1">IF(BG$5="",0,SUMIFS(INDIRECT($S$2&amp;$A147&amp;":"&amp;$A147),BP!$5:$5,BG$4))</f>
        <v>0</v>
      </c>
      <c r="BH147" s="3">
        <f ca="1">IF(BH$5="",0,SUMIFS(INDIRECT($S$2&amp;$A147&amp;":"&amp;$A147),BP!$5:$5,BH$4))</f>
        <v>0</v>
      </c>
      <c r="BI147" s="3">
        <f ca="1">IF(BI$5="",0,SUMIFS(INDIRECT($S$2&amp;$A147&amp;":"&amp;$A147),BP!$5:$5,BI$4))</f>
        <v>0</v>
      </c>
      <c r="BJ147" s="3">
        <f>IF(BJ$5="",0,SUMIFS(BP!147:147,BP!$5:$5,BJ$4))</f>
        <v>0</v>
      </c>
      <c r="BK147" s="3">
        <f>IF(BK$5="",0,SUMIFS(BP!147:147,BP!$5:$5,BK$4))</f>
        <v>0</v>
      </c>
      <c r="BL147" s="3">
        <f>IF(BL$5="",0,SUMIFS(BP!147:147,BP!$5:$5,BL$4))</f>
        <v>0</v>
      </c>
      <c r="BM147" s="3">
        <f>IF(BM$5="",0,SUMIFS(BP!147:147,BP!$5:$5,BM$4))</f>
        <v>0</v>
      </c>
      <c r="BN147" s="3">
        <f>IF(BN$5="",0,SUMIFS(BP!147:147,BP!$5:$5,BN$4))</f>
        <v>0</v>
      </c>
      <c r="BO147" s="3">
        <f>IF(BO$5="",0,SUMIFS(BP!147:147,BP!$5:$5,BO$4))</f>
        <v>0</v>
      </c>
      <c r="BP147" s="3">
        <f>IF(BP$5="",0,SUMIFS(BP!147:147,BP!$5:$5,BP$4))</f>
        <v>0</v>
      </c>
      <c r="BQ147" s="3">
        <f>IF(BQ$5="",0,SUMIFS(BP!147:147,BP!$5:$5,BQ$4))</f>
        <v>12.5</v>
      </c>
      <c r="BR147" s="3">
        <f>IF(BR$5="",0,SUMIFS(BP!147:147,BP!$5:$5,BR$4))</f>
        <v>0</v>
      </c>
      <c r="BS147" s="3">
        <f>IF(BS$5="",0,SUMIFS(BP!147:147,BP!$5:$5,BS$4))</f>
        <v>0</v>
      </c>
      <c r="BT147" s="3">
        <f>IF(BT$5="",0,SUMIFS(BP!147:147,BP!$5:$5,BT$4))</f>
        <v>0</v>
      </c>
      <c r="BU147" s="3">
        <f>IF(BU$5="",0,SUMIFS(BP!147:147,BP!$5:$5,BU$4))</f>
        <v>0</v>
      </c>
      <c r="BV147" s="3">
        <f>IF(BV$5="",0,SUMIFS(BP!147:147,BP!$5:$5,BV$4))</f>
        <v>0</v>
      </c>
      <c r="BW147" s="3">
        <f>IF(BW$5="",0,SUMIFS(BP!147:147,BP!$5:$5,BW$4))</f>
        <v>0</v>
      </c>
      <c r="BX147" s="3">
        <f>IF(BX$5="",0,SUMIFS(BP!147:147,BP!$5:$5,BX$4))</f>
        <v>0</v>
      </c>
      <c r="BY147" s="3">
        <f>IF(BY$5="",0,SUMIFS(BP!147:147,BP!$5:$5,BY$4))</f>
        <v>0</v>
      </c>
      <c r="BZ147" s="3">
        <f>IF(BZ$5="",0,SUMIFS(BP!147:147,BP!$5:$5,BZ$4))</f>
        <v>0</v>
      </c>
      <c r="CA147" s="3">
        <f>IF(CA$5="",0,SUMIFS(BP!147:147,BP!$5:$5,CA$4))</f>
        <v>0</v>
      </c>
      <c r="CB147" s="3">
        <f>IF(CB$5="",0,SUMIFS(BP!147:147,BP!$5:$5,CB$4))</f>
        <v>0</v>
      </c>
      <c r="CC147" s="3">
        <f>IF(CC$5="",0,SUMIFS(BP!147:147,BP!$5:$5,CC$4))</f>
        <v>0</v>
      </c>
      <c r="CD147" s="3">
        <f>IF(CD$5="",0,SUMIFS(BP!147:147,BP!$5:$5,CD$4))</f>
        <v>0</v>
      </c>
      <c r="CE147" s="3">
        <f>IF(CE$5="",0,SUMIFS(BP!147:147,BP!$5:$5,CE$4))</f>
        <v>0</v>
      </c>
      <c r="CF147" s="3">
        <f>IF(CF$5="",0,SUMIFS(BP!147:147,BP!$5:$5,CF$4))</f>
        <v>0</v>
      </c>
      <c r="CG147" s="3">
        <f>IF(CG$5="",0,SUMIFS(BP!147:147,BP!$5:$5,CG$4))</f>
        <v>0</v>
      </c>
      <c r="CH147" s="3">
        <f>IF(CH$5="",0,SUMIFS(BP!147:147,BP!$5:$5,CH$4))</f>
        <v>0</v>
      </c>
      <c r="CI147" s="3">
        <f>IF(CI$5="",0,SUMIFS(BP!147:147,BP!$5:$5,CI$4))</f>
        <v>0</v>
      </c>
      <c r="CJ147" s="3">
        <f>IF(CJ$5="",0,SUMIFS(BP!147:147,BP!$5:$5,CJ$4))</f>
        <v>0</v>
      </c>
      <c r="CK147" s="3">
        <f>IF(CK$5="",0,SUMIFS(BP!147:147,BP!$5:$5,CK$4))</f>
        <v>0</v>
      </c>
      <c r="CL147" s="3">
        <f>IF(CL$5="",0,SUMIFS(BP!147:147,BP!$5:$5,CL$4))</f>
        <v>0</v>
      </c>
      <c r="CM147" s="3">
        <f>IF(CM$5="",0,SUMIFS(BP!147:147,BP!$5:$5,CM$4))</f>
        <v>0</v>
      </c>
      <c r="CN147" s="3">
        <f>IF(CN$5="",0,SUMIFS(BP!147:147,BP!$5:$5,CN$4))</f>
        <v>0</v>
      </c>
      <c r="CO147" s="3">
        <f>IF(CO$5="",0,SUMIFS(BP!147:147,BP!$5:$5,CO$4))</f>
        <v>0</v>
      </c>
      <c r="CP147" s="3">
        <f>IF(CP$5="",0,SUMIFS(BP!147:147,BP!$5:$5,CP$4))</f>
        <v>0</v>
      </c>
      <c r="CQ147" s="3">
        <f>IF(CQ$5="",0,SUMIFS(BP!147:147,BP!$5:$5,CQ$4))</f>
        <v>0</v>
      </c>
      <c r="CR147" s="3">
        <f>IF(CR$5="",0,SUMIFS(BP!147:147,BP!$5:$5,CR$4))</f>
        <v>0</v>
      </c>
      <c r="CS147" s="3">
        <f>IF(CS$5="",0,SUMIFS(BP!147:147,BP!$5:$5,CS$4))</f>
        <v>0</v>
      </c>
      <c r="CT147" s="3">
        <f>IF(CT$5="",0,SUMIFS(BP!147:147,BP!$5:$5,CT$4))</f>
        <v>0</v>
      </c>
    </row>
    <row r="148" spans="1:98" s="2" customFormat="1" ht="10.199999999999999" x14ac:dyDescent="0.2">
      <c r="A148" s="11">
        <f>ROW()</f>
        <v>148</v>
      </c>
      <c r="E148" s="15"/>
      <c r="W148" s="5"/>
      <c r="Z148" s="3">
        <f ca="1">IF(Z$5="",0,SUMIFS(INDIRECT($S$2&amp;$A148&amp;":"&amp;$A148),BP!$5:$5,Z$4))</f>
        <v>0</v>
      </c>
      <c r="AA148" s="3">
        <f ca="1">IF(AA$5="",0,SUMIFS(INDIRECT($S$2&amp;$A148&amp;":"&amp;$A148),BP!$5:$5,AA$4))</f>
        <v>0</v>
      </c>
      <c r="AB148" s="3">
        <f ca="1">IF(AB$5="",0,SUMIFS(INDIRECT($S$2&amp;$A148&amp;":"&amp;$A148),BP!$5:$5,AB$4))</f>
        <v>0</v>
      </c>
      <c r="AC148" s="3">
        <f ca="1">IF(AC$5="",0,SUMIFS(INDIRECT($S$2&amp;$A148&amp;":"&amp;$A148),BP!$5:$5,AC$4))</f>
        <v>0</v>
      </c>
      <c r="AD148" s="3">
        <f ca="1">IF(AD$5="",0,SUMIFS(INDIRECT($S$2&amp;$A148&amp;":"&amp;$A148),BP!$5:$5,AD$4))</f>
        <v>0</v>
      </c>
      <c r="AE148" s="3">
        <f ca="1">IF(AE$5="",0,SUMIFS(INDIRECT($S$2&amp;$A148&amp;":"&amp;$A148),BP!$5:$5,AE$4))</f>
        <v>0</v>
      </c>
      <c r="AF148" s="3">
        <f ca="1">IF(AF$5="",0,SUMIFS(INDIRECT($S$2&amp;$A148&amp;":"&amp;$A148),BP!$5:$5,AF$4))</f>
        <v>0</v>
      </c>
      <c r="AG148" s="3">
        <f ca="1">IF(AG$5="",0,SUMIFS(INDIRECT($S$2&amp;$A148&amp;":"&amp;$A148),BP!$5:$5,AG$4))</f>
        <v>0</v>
      </c>
      <c r="AH148" s="3">
        <f ca="1">IF(AH$5="",0,SUMIFS(INDIRECT($S$2&amp;$A148&amp;":"&amp;$A148),BP!$5:$5,AH$4))</f>
        <v>0</v>
      </c>
      <c r="AI148" s="3">
        <f ca="1">IF(AI$5="",0,SUMIFS(INDIRECT($S$2&amp;$A148&amp;":"&amp;$A148),BP!$5:$5,AI$4))</f>
        <v>0</v>
      </c>
      <c r="AJ148" s="3">
        <f ca="1">IF(AJ$5="",0,SUMIFS(INDIRECT($S$2&amp;$A148&amp;":"&amp;$A148),BP!$5:$5,AJ$4))</f>
        <v>0</v>
      </c>
      <c r="AK148" s="3">
        <f ca="1">IF(AK$5="",0,SUMIFS(INDIRECT($S$2&amp;$A148&amp;":"&amp;$A148),BP!$5:$5,AK$4))</f>
        <v>0</v>
      </c>
      <c r="AL148" s="3">
        <f ca="1">IF(AL$5="",0,SUMIFS(INDIRECT($S$2&amp;$A148&amp;":"&amp;$A148),BP!$5:$5,AL$4))</f>
        <v>0</v>
      </c>
      <c r="AM148" s="3">
        <f ca="1">IF(AM$5="",0,SUMIFS(INDIRECT($S$2&amp;$A148&amp;":"&amp;$A148),BP!$5:$5,AM$4))</f>
        <v>0</v>
      </c>
      <c r="AN148" s="3">
        <f ca="1">IF(AN$5="",0,SUMIFS(INDIRECT($S$2&amp;$A148&amp;":"&amp;$A148),BP!$5:$5,AN$4))</f>
        <v>0</v>
      </c>
      <c r="AO148" s="3">
        <f ca="1">IF(AO$5="",0,SUMIFS(INDIRECT($S$2&amp;$A148&amp;":"&amp;$A148),BP!$5:$5,AO$4))</f>
        <v>0</v>
      </c>
      <c r="AP148" s="3">
        <f ca="1">IF(AP$5="",0,SUMIFS(INDIRECT($S$2&amp;$A148&amp;":"&amp;$A148),BP!$5:$5,AP$4))</f>
        <v>0</v>
      </c>
      <c r="AQ148" s="3">
        <f ca="1">IF(AQ$5="",0,SUMIFS(INDIRECT($S$2&amp;$A148&amp;":"&amp;$A148),BP!$5:$5,AQ$4))</f>
        <v>0</v>
      </c>
      <c r="AR148" s="3">
        <f ca="1">IF(AR$5="",0,SUMIFS(INDIRECT($S$2&amp;$A148&amp;":"&amp;$A148),BP!$5:$5,AR$4))</f>
        <v>0</v>
      </c>
      <c r="AS148" s="3">
        <f ca="1">IF(AS$5="",0,SUMIFS(INDIRECT($S$2&amp;$A148&amp;":"&amp;$A148),BP!$5:$5,AS$4))</f>
        <v>0</v>
      </c>
      <c r="AT148" s="3">
        <f ca="1">IF(AT$5="",0,SUMIFS(INDIRECT($S$2&amp;$A148&amp;":"&amp;$A148),BP!$5:$5,AT$4))</f>
        <v>0</v>
      </c>
      <c r="AU148" s="3">
        <f ca="1">IF(AU$5="",0,SUMIFS(INDIRECT($S$2&amp;$A148&amp;":"&amp;$A148),BP!$5:$5,AU$4))</f>
        <v>0</v>
      </c>
      <c r="AV148" s="3">
        <f ca="1">IF(AV$5="",0,SUMIFS(INDIRECT($S$2&amp;$A148&amp;":"&amp;$A148),BP!$5:$5,AV$4))</f>
        <v>0</v>
      </c>
      <c r="AW148" s="3">
        <f ca="1">IF(AW$5="",0,SUMIFS(INDIRECT($S$2&amp;$A148&amp;":"&amp;$A148),BP!$5:$5,AW$4))</f>
        <v>0</v>
      </c>
      <c r="AX148" s="3">
        <f ca="1">IF(AX$5="",0,SUMIFS(INDIRECT($S$2&amp;$A148&amp;":"&amp;$A148),BP!$5:$5,AX$4))</f>
        <v>0</v>
      </c>
      <c r="AY148" s="3">
        <f ca="1">IF(AY$5="",0,SUMIFS(INDIRECT($S$2&amp;$A148&amp;":"&amp;$A148),BP!$5:$5,AY$4))</f>
        <v>0</v>
      </c>
      <c r="AZ148" s="3">
        <f ca="1">IF(AZ$5="",0,SUMIFS(INDIRECT($S$2&amp;$A148&amp;":"&amp;$A148),BP!$5:$5,AZ$4))</f>
        <v>0</v>
      </c>
      <c r="BA148" s="3">
        <f ca="1">IF(BA$5="",0,SUMIFS(INDIRECT($S$2&amp;$A148&amp;":"&amp;$A148),BP!$5:$5,BA$4))</f>
        <v>0</v>
      </c>
      <c r="BB148" s="3">
        <f ca="1">IF(BB$5="",0,SUMIFS(INDIRECT($S$2&amp;$A148&amp;":"&amp;$A148),BP!$5:$5,BB$4))</f>
        <v>0</v>
      </c>
      <c r="BC148" s="3">
        <f ca="1">IF(BC$5="",0,SUMIFS(INDIRECT($S$2&amp;$A148&amp;":"&amp;$A148),BP!$5:$5,BC$4))</f>
        <v>0</v>
      </c>
      <c r="BD148" s="3">
        <f ca="1">IF(BD$5="",0,SUMIFS(INDIRECT($S$2&amp;$A148&amp;":"&amp;$A148),BP!$5:$5,BD$4))</f>
        <v>0</v>
      </c>
      <c r="BE148" s="3">
        <f ca="1">IF(BE$5="",0,SUMIFS(INDIRECT($S$2&amp;$A148&amp;":"&amp;$A148),BP!$5:$5,BE$4))</f>
        <v>0</v>
      </c>
      <c r="BF148" s="3">
        <f ca="1">IF(BF$5="",0,SUMIFS(INDIRECT($S$2&amp;$A148&amp;":"&amp;$A148),BP!$5:$5,BF$4))</f>
        <v>0</v>
      </c>
      <c r="BG148" s="3">
        <f ca="1">IF(BG$5="",0,SUMIFS(INDIRECT($S$2&amp;$A148&amp;":"&amp;$A148),BP!$5:$5,BG$4))</f>
        <v>0</v>
      </c>
      <c r="BH148" s="3">
        <f ca="1">IF(BH$5="",0,SUMIFS(INDIRECT($S$2&amp;$A148&amp;":"&amp;$A148),BP!$5:$5,BH$4))</f>
        <v>0</v>
      </c>
      <c r="BI148" s="3">
        <f ca="1">IF(BI$5="",0,SUMIFS(INDIRECT($S$2&amp;$A148&amp;":"&amp;$A148),BP!$5:$5,BI$4))</f>
        <v>0</v>
      </c>
      <c r="BJ148" s="3">
        <f>IF(BJ$5="",0,SUMIFS(BP!148:148,BP!$5:$5,BJ$4))</f>
        <v>0</v>
      </c>
      <c r="BK148" s="3">
        <f>IF(BK$5="",0,SUMIFS(BP!148:148,BP!$5:$5,BK$4))</f>
        <v>0</v>
      </c>
      <c r="BL148" s="3">
        <f>IF(BL$5="",0,SUMIFS(BP!148:148,BP!$5:$5,BL$4))</f>
        <v>0</v>
      </c>
      <c r="BM148" s="3">
        <f>IF(BM$5="",0,SUMIFS(BP!148:148,BP!$5:$5,BM$4))</f>
        <v>0</v>
      </c>
      <c r="BN148" s="3">
        <f>IF(BN$5="",0,SUMIFS(BP!148:148,BP!$5:$5,BN$4))</f>
        <v>0</v>
      </c>
      <c r="BO148" s="3">
        <f>IF(BO$5="",0,SUMIFS(BP!148:148,BP!$5:$5,BO$4))</f>
        <v>0</v>
      </c>
      <c r="BP148" s="3">
        <f>IF(BP$5="",0,SUMIFS(BP!148:148,BP!$5:$5,BP$4))</f>
        <v>0</v>
      </c>
      <c r="BQ148" s="3">
        <f>IF(BQ$5="",0,SUMIFS(BP!148:148,BP!$5:$5,BQ$4))</f>
        <v>11.25</v>
      </c>
      <c r="BR148" s="3">
        <f>IF(BR$5="",0,SUMIFS(BP!148:148,BP!$5:$5,BR$4))</f>
        <v>0</v>
      </c>
      <c r="BS148" s="3">
        <f>IF(BS$5="",0,SUMIFS(BP!148:148,BP!$5:$5,BS$4))</f>
        <v>0</v>
      </c>
      <c r="BT148" s="3">
        <f>IF(BT$5="",0,SUMIFS(BP!148:148,BP!$5:$5,BT$4))</f>
        <v>0</v>
      </c>
      <c r="BU148" s="3">
        <f>IF(BU$5="",0,SUMIFS(BP!148:148,BP!$5:$5,BU$4))</f>
        <v>0</v>
      </c>
      <c r="BV148" s="3">
        <f>IF(BV$5="",0,SUMIFS(BP!148:148,BP!$5:$5,BV$4))</f>
        <v>0</v>
      </c>
      <c r="BW148" s="3">
        <f>IF(BW$5="",0,SUMIFS(BP!148:148,BP!$5:$5,BW$4))</f>
        <v>0</v>
      </c>
      <c r="BX148" s="3">
        <f>IF(BX$5="",0,SUMIFS(BP!148:148,BP!$5:$5,BX$4))</f>
        <v>0</v>
      </c>
      <c r="BY148" s="3">
        <f>IF(BY$5="",0,SUMIFS(BP!148:148,BP!$5:$5,BY$4))</f>
        <v>0</v>
      </c>
      <c r="BZ148" s="3">
        <f>IF(BZ$5="",0,SUMIFS(BP!148:148,BP!$5:$5,BZ$4))</f>
        <v>0</v>
      </c>
      <c r="CA148" s="3">
        <f>IF(CA$5="",0,SUMIFS(BP!148:148,BP!$5:$5,CA$4))</f>
        <v>0</v>
      </c>
      <c r="CB148" s="3">
        <f>IF(CB$5="",0,SUMIFS(BP!148:148,BP!$5:$5,CB$4))</f>
        <v>0</v>
      </c>
      <c r="CC148" s="3">
        <f>IF(CC$5="",0,SUMIFS(BP!148:148,BP!$5:$5,CC$4))</f>
        <v>0</v>
      </c>
      <c r="CD148" s="3">
        <f>IF(CD$5="",0,SUMIFS(BP!148:148,BP!$5:$5,CD$4))</f>
        <v>0</v>
      </c>
      <c r="CE148" s="3">
        <f>IF(CE$5="",0,SUMIFS(BP!148:148,BP!$5:$5,CE$4))</f>
        <v>0</v>
      </c>
      <c r="CF148" s="3">
        <f>IF(CF$5="",0,SUMIFS(BP!148:148,BP!$5:$5,CF$4))</f>
        <v>0</v>
      </c>
      <c r="CG148" s="3">
        <f>IF(CG$5="",0,SUMIFS(BP!148:148,BP!$5:$5,CG$4))</f>
        <v>0</v>
      </c>
      <c r="CH148" s="3">
        <f>IF(CH$5="",0,SUMIFS(BP!148:148,BP!$5:$5,CH$4))</f>
        <v>0</v>
      </c>
      <c r="CI148" s="3">
        <f>IF(CI$5="",0,SUMIFS(BP!148:148,BP!$5:$5,CI$4))</f>
        <v>0</v>
      </c>
      <c r="CJ148" s="3">
        <f>IF(CJ$5="",0,SUMIFS(BP!148:148,BP!$5:$5,CJ$4))</f>
        <v>0</v>
      </c>
      <c r="CK148" s="3">
        <f>IF(CK$5="",0,SUMIFS(BP!148:148,BP!$5:$5,CK$4))</f>
        <v>0</v>
      </c>
      <c r="CL148" s="3">
        <f>IF(CL$5="",0,SUMIFS(BP!148:148,BP!$5:$5,CL$4))</f>
        <v>0</v>
      </c>
      <c r="CM148" s="3">
        <f>IF(CM$5="",0,SUMIFS(BP!148:148,BP!$5:$5,CM$4))</f>
        <v>0</v>
      </c>
      <c r="CN148" s="3">
        <f>IF(CN$5="",0,SUMIFS(BP!148:148,BP!$5:$5,CN$4))</f>
        <v>0</v>
      </c>
      <c r="CO148" s="3">
        <f>IF(CO$5="",0,SUMIFS(BP!148:148,BP!$5:$5,CO$4))</f>
        <v>0</v>
      </c>
      <c r="CP148" s="3">
        <f>IF(CP$5="",0,SUMIFS(BP!148:148,BP!$5:$5,CP$4))</f>
        <v>0</v>
      </c>
      <c r="CQ148" s="3">
        <f>IF(CQ$5="",0,SUMIFS(BP!148:148,BP!$5:$5,CQ$4))</f>
        <v>0</v>
      </c>
      <c r="CR148" s="3">
        <f>IF(CR$5="",0,SUMIFS(BP!148:148,BP!$5:$5,CR$4))</f>
        <v>0</v>
      </c>
      <c r="CS148" s="3">
        <f>IF(CS$5="",0,SUMIFS(BP!148:148,BP!$5:$5,CS$4))</f>
        <v>0</v>
      </c>
      <c r="CT148" s="3">
        <f>IF(CT$5="",0,SUMIFS(BP!148:148,BP!$5:$5,CT$4))</f>
        <v>0</v>
      </c>
    </row>
    <row r="149" spans="1:98" s="2" customFormat="1" ht="10.199999999999999" x14ac:dyDescent="0.2">
      <c r="A149" s="11">
        <f>ROW()</f>
        <v>149</v>
      </c>
      <c r="E149" s="15"/>
      <c r="W149" s="5"/>
      <c r="Z149" s="3">
        <f ca="1">IF(Z$5="",0,SUMIFS(INDIRECT($S$2&amp;$A149&amp;":"&amp;$A149),BP!$5:$5,Z$4))</f>
        <v>0</v>
      </c>
      <c r="AA149" s="3">
        <f ca="1">IF(AA$5="",0,SUMIFS(INDIRECT($S$2&amp;$A149&amp;":"&amp;$A149),BP!$5:$5,AA$4))</f>
        <v>0</v>
      </c>
      <c r="AB149" s="3">
        <f ca="1">IF(AB$5="",0,SUMIFS(INDIRECT($S$2&amp;$A149&amp;":"&amp;$A149),BP!$5:$5,AB$4))</f>
        <v>0</v>
      </c>
      <c r="AC149" s="3">
        <f ca="1">IF(AC$5="",0,SUMIFS(INDIRECT($S$2&amp;$A149&amp;":"&amp;$A149),BP!$5:$5,AC$4))</f>
        <v>0</v>
      </c>
      <c r="AD149" s="3">
        <f ca="1">IF(AD$5="",0,SUMIFS(INDIRECT($S$2&amp;$A149&amp;":"&amp;$A149),BP!$5:$5,AD$4))</f>
        <v>0</v>
      </c>
      <c r="AE149" s="3">
        <f ca="1">IF(AE$5="",0,SUMIFS(INDIRECT($S$2&amp;$A149&amp;":"&amp;$A149),BP!$5:$5,AE$4))</f>
        <v>0</v>
      </c>
      <c r="AF149" s="3">
        <f ca="1">IF(AF$5="",0,SUMIFS(INDIRECT($S$2&amp;$A149&amp;":"&amp;$A149),BP!$5:$5,AF$4))</f>
        <v>0</v>
      </c>
      <c r="AG149" s="3">
        <f ca="1">IF(AG$5="",0,SUMIFS(INDIRECT($S$2&amp;$A149&amp;":"&amp;$A149),BP!$5:$5,AG$4))</f>
        <v>0</v>
      </c>
      <c r="AH149" s="3">
        <f ca="1">IF(AH$5="",0,SUMIFS(INDIRECT($S$2&amp;$A149&amp;":"&amp;$A149),BP!$5:$5,AH$4))</f>
        <v>0</v>
      </c>
      <c r="AI149" s="3">
        <f ca="1">IF(AI$5="",0,SUMIFS(INDIRECT($S$2&amp;$A149&amp;":"&amp;$A149),BP!$5:$5,AI$4))</f>
        <v>0</v>
      </c>
      <c r="AJ149" s="3">
        <f ca="1">IF(AJ$5="",0,SUMIFS(INDIRECT($S$2&amp;$A149&amp;":"&amp;$A149),BP!$5:$5,AJ$4))</f>
        <v>0</v>
      </c>
      <c r="AK149" s="3">
        <f ca="1">IF(AK$5="",0,SUMIFS(INDIRECT($S$2&amp;$A149&amp;":"&amp;$A149),BP!$5:$5,AK$4))</f>
        <v>0</v>
      </c>
      <c r="AL149" s="3">
        <f ca="1">IF(AL$5="",0,SUMIFS(INDIRECT($S$2&amp;$A149&amp;":"&amp;$A149),BP!$5:$5,AL$4))</f>
        <v>0</v>
      </c>
      <c r="AM149" s="3">
        <f ca="1">IF(AM$5="",0,SUMIFS(INDIRECT($S$2&amp;$A149&amp;":"&amp;$A149),BP!$5:$5,AM$4))</f>
        <v>0</v>
      </c>
      <c r="AN149" s="3">
        <f ca="1">IF(AN$5="",0,SUMIFS(INDIRECT($S$2&amp;$A149&amp;":"&amp;$A149),BP!$5:$5,AN$4))</f>
        <v>0</v>
      </c>
      <c r="AO149" s="3">
        <f ca="1">IF(AO$5="",0,SUMIFS(INDIRECT($S$2&amp;$A149&amp;":"&amp;$A149),BP!$5:$5,AO$4))</f>
        <v>0</v>
      </c>
      <c r="AP149" s="3">
        <f ca="1">IF(AP$5="",0,SUMIFS(INDIRECT($S$2&amp;$A149&amp;":"&amp;$A149),BP!$5:$5,AP$4))</f>
        <v>0</v>
      </c>
      <c r="AQ149" s="3">
        <f ca="1">IF(AQ$5="",0,SUMIFS(INDIRECT($S$2&amp;$A149&amp;":"&amp;$A149),BP!$5:$5,AQ$4))</f>
        <v>0</v>
      </c>
      <c r="AR149" s="3">
        <f ca="1">IF(AR$5="",0,SUMIFS(INDIRECT($S$2&amp;$A149&amp;":"&amp;$A149),BP!$5:$5,AR$4))</f>
        <v>0</v>
      </c>
      <c r="AS149" s="3">
        <f ca="1">IF(AS$5="",0,SUMIFS(INDIRECT($S$2&amp;$A149&amp;":"&amp;$A149),BP!$5:$5,AS$4))</f>
        <v>0</v>
      </c>
      <c r="AT149" s="3">
        <f ca="1">IF(AT$5="",0,SUMIFS(INDIRECT($S$2&amp;$A149&amp;":"&amp;$A149),BP!$5:$5,AT$4))</f>
        <v>0</v>
      </c>
      <c r="AU149" s="3">
        <f ca="1">IF(AU$5="",0,SUMIFS(INDIRECT($S$2&amp;$A149&amp;":"&amp;$A149),BP!$5:$5,AU$4))</f>
        <v>0</v>
      </c>
      <c r="AV149" s="3">
        <f ca="1">IF(AV$5="",0,SUMIFS(INDIRECT($S$2&amp;$A149&amp;":"&amp;$A149),BP!$5:$5,AV$4))</f>
        <v>0</v>
      </c>
      <c r="AW149" s="3">
        <f ca="1">IF(AW$5="",0,SUMIFS(INDIRECT($S$2&amp;$A149&amp;":"&amp;$A149),BP!$5:$5,AW$4))</f>
        <v>0</v>
      </c>
      <c r="AX149" s="3">
        <f ca="1">IF(AX$5="",0,SUMIFS(INDIRECT($S$2&amp;$A149&amp;":"&amp;$A149),BP!$5:$5,AX$4))</f>
        <v>0</v>
      </c>
      <c r="AY149" s="3">
        <f ca="1">IF(AY$5="",0,SUMIFS(INDIRECT($S$2&amp;$A149&amp;":"&amp;$A149),BP!$5:$5,AY$4))</f>
        <v>0</v>
      </c>
      <c r="AZ149" s="3">
        <f ca="1">IF(AZ$5="",0,SUMIFS(INDIRECT($S$2&amp;$A149&amp;":"&amp;$A149),BP!$5:$5,AZ$4))</f>
        <v>0</v>
      </c>
      <c r="BA149" s="3">
        <f ca="1">IF(BA$5="",0,SUMIFS(INDIRECT($S$2&amp;$A149&amp;":"&amp;$A149),BP!$5:$5,BA$4))</f>
        <v>0</v>
      </c>
      <c r="BB149" s="3">
        <f ca="1">IF(BB$5="",0,SUMIFS(INDIRECT($S$2&amp;$A149&amp;":"&amp;$A149),BP!$5:$5,BB$4))</f>
        <v>0</v>
      </c>
      <c r="BC149" s="3">
        <f ca="1">IF(BC$5="",0,SUMIFS(INDIRECT($S$2&amp;$A149&amp;":"&amp;$A149),BP!$5:$5,BC$4))</f>
        <v>0</v>
      </c>
      <c r="BD149" s="3">
        <f ca="1">IF(BD$5="",0,SUMIFS(INDIRECT($S$2&amp;$A149&amp;":"&amp;$A149),BP!$5:$5,BD$4))</f>
        <v>0</v>
      </c>
      <c r="BE149" s="3">
        <f ca="1">IF(BE$5="",0,SUMIFS(INDIRECT($S$2&amp;$A149&amp;":"&amp;$A149),BP!$5:$5,BE$4))</f>
        <v>0</v>
      </c>
      <c r="BF149" s="3">
        <f ca="1">IF(BF$5="",0,SUMIFS(INDIRECT($S$2&amp;$A149&amp;":"&amp;$A149),BP!$5:$5,BF$4))</f>
        <v>0</v>
      </c>
      <c r="BG149" s="3">
        <f ca="1">IF(BG$5="",0,SUMIFS(INDIRECT($S$2&amp;$A149&amp;":"&amp;$A149),BP!$5:$5,BG$4))</f>
        <v>0</v>
      </c>
      <c r="BH149" s="3">
        <f ca="1">IF(BH$5="",0,SUMIFS(INDIRECT($S$2&amp;$A149&amp;":"&amp;$A149),BP!$5:$5,BH$4))</f>
        <v>0</v>
      </c>
      <c r="BI149" s="3">
        <f ca="1">IF(BI$5="",0,SUMIFS(INDIRECT($S$2&amp;$A149&amp;":"&amp;$A149),BP!$5:$5,BI$4))</f>
        <v>0</v>
      </c>
      <c r="BJ149" s="3">
        <f>IF(BJ$5="",0,SUMIFS(BP!149:149,BP!$5:$5,BJ$4))</f>
        <v>0</v>
      </c>
      <c r="BK149" s="3">
        <f>IF(BK$5="",0,SUMIFS(BP!149:149,BP!$5:$5,BK$4))</f>
        <v>0</v>
      </c>
      <c r="BL149" s="3">
        <f>IF(BL$5="",0,SUMIFS(BP!149:149,BP!$5:$5,BL$4))</f>
        <v>0</v>
      </c>
      <c r="BM149" s="3">
        <f>IF(BM$5="",0,SUMIFS(BP!149:149,BP!$5:$5,BM$4))</f>
        <v>0</v>
      </c>
      <c r="BN149" s="3">
        <f>IF(BN$5="",0,SUMIFS(BP!149:149,BP!$5:$5,BN$4))</f>
        <v>0</v>
      </c>
      <c r="BO149" s="3">
        <f>IF(BO$5="",0,SUMIFS(BP!149:149,BP!$5:$5,BO$4))</f>
        <v>0</v>
      </c>
      <c r="BP149" s="3">
        <f>IF(BP$5="",0,SUMIFS(BP!149:149,BP!$5:$5,BP$4))</f>
        <v>0</v>
      </c>
      <c r="BQ149" s="3">
        <f>IF(BQ$5="",0,SUMIFS(BP!149:149,BP!$5:$5,BQ$4))</f>
        <v>4.6000000000000005</v>
      </c>
      <c r="BR149" s="3">
        <f>IF(BR$5="",0,SUMIFS(BP!149:149,BP!$5:$5,BR$4))</f>
        <v>0</v>
      </c>
      <c r="BS149" s="3">
        <f>IF(BS$5="",0,SUMIFS(BP!149:149,BP!$5:$5,BS$4))</f>
        <v>0</v>
      </c>
      <c r="BT149" s="3">
        <f>IF(BT$5="",0,SUMIFS(BP!149:149,BP!$5:$5,BT$4))</f>
        <v>0</v>
      </c>
      <c r="BU149" s="3">
        <f>IF(BU$5="",0,SUMIFS(BP!149:149,BP!$5:$5,BU$4))</f>
        <v>0</v>
      </c>
      <c r="BV149" s="3">
        <f>IF(BV$5="",0,SUMIFS(BP!149:149,BP!$5:$5,BV$4))</f>
        <v>0</v>
      </c>
      <c r="BW149" s="3">
        <f>IF(BW$5="",0,SUMIFS(BP!149:149,BP!$5:$5,BW$4))</f>
        <v>0</v>
      </c>
      <c r="BX149" s="3">
        <f>IF(BX$5="",0,SUMIFS(BP!149:149,BP!$5:$5,BX$4))</f>
        <v>0</v>
      </c>
      <c r="BY149" s="3">
        <f>IF(BY$5="",0,SUMIFS(BP!149:149,BP!$5:$5,BY$4))</f>
        <v>0</v>
      </c>
      <c r="BZ149" s="3">
        <f>IF(BZ$5="",0,SUMIFS(BP!149:149,BP!$5:$5,BZ$4))</f>
        <v>0</v>
      </c>
      <c r="CA149" s="3">
        <f>IF(CA$5="",0,SUMIFS(BP!149:149,BP!$5:$5,CA$4))</f>
        <v>0</v>
      </c>
      <c r="CB149" s="3">
        <f>IF(CB$5="",0,SUMIFS(BP!149:149,BP!$5:$5,CB$4))</f>
        <v>0</v>
      </c>
      <c r="CC149" s="3">
        <f>IF(CC$5="",0,SUMIFS(BP!149:149,BP!$5:$5,CC$4))</f>
        <v>0</v>
      </c>
      <c r="CD149" s="3">
        <f>IF(CD$5="",0,SUMIFS(BP!149:149,BP!$5:$5,CD$4))</f>
        <v>0</v>
      </c>
      <c r="CE149" s="3">
        <f>IF(CE$5="",0,SUMIFS(BP!149:149,BP!$5:$5,CE$4))</f>
        <v>0</v>
      </c>
      <c r="CF149" s="3">
        <f>IF(CF$5="",0,SUMIFS(BP!149:149,BP!$5:$5,CF$4))</f>
        <v>0</v>
      </c>
      <c r="CG149" s="3">
        <f>IF(CG$5="",0,SUMIFS(BP!149:149,BP!$5:$5,CG$4))</f>
        <v>0</v>
      </c>
      <c r="CH149" s="3">
        <f>IF(CH$5="",0,SUMIFS(BP!149:149,BP!$5:$5,CH$4))</f>
        <v>0</v>
      </c>
      <c r="CI149" s="3">
        <f>IF(CI$5="",0,SUMIFS(BP!149:149,BP!$5:$5,CI$4))</f>
        <v>0</v>
      </c>
      <c r="CJ149" s="3">
        <f>IF(CJ$5="",0,SUMIFS(BP!149:149,BP!$5:$5,CJ$4))</f>
        <v>0</v>
      </c>
      <c r="CK149" s="3">
        <f>IF(CK$5="",0,SUMIFS(BP!149:149,BP!$5:$5,CK$4))</f>
        <v>0</v>
      </c>
      <c r="CL149" s="3">
        <f>IF(CL$5="",0,SUMIFS(BP!149:149,BP!$5:$5,CL$4))</f>
        <v>0</v>
      </c>
      <c r="CM149" s="3">
        <f>IF(CM$5="",0,SUMIFS(BP!149:149,BP!$5:$5,CM$4))</f>
        <v>0</v>
      </c>
      <c r="CN149" s="3">
        <f>IF(CN$5="",0,SUMIFS(BP!149:149,BP!$5:$5,CN$4))</f>
        <v>0</v>
      </c>
      <c r="CO149" s="3">
        <f>IF(CO$5="",0,SUMIFS(BP!149:149,BP!$5:$5,CO$4))</f>
        <v>0</v>
      </c>
      <c r="CP149" s="3">
        <f>IF(CP$5="",0,SUMIFS(BP!149:149,BP!$5:$5,CP$4))</f>
        <v>0</v>
      </c>
      <c r="CQ149" s="3">
        <f>IF(CQ$5="",0,SUMIFS(BP!149:149,BP!$5:$5,CQ$4))</f>
        <v>0</v>
      </c>
      <c r="CR149" s="3">
        <f>IF(CR$5="",0,SUMIFS(BP!149:149,BP!$5:$5,CR$4))</f>
        <v>0</v>
      </c>
      <c r="CS149" s="3">
        <f>IF(CS$5="",0,SUMIFS(BP!149:149,BP!$5:$5,CS$4))</f>
        <v>0</v>
      </c>
      <c r="CT149" s="3">
        <f>IF(CT$5="",0,SUMIFS(BP!149:149,BP!$5:$5,CT$4))</f>
        <v>0</v>
      </c>
    </row>
    <row r="150" spans="1:98" s="2" customFormat="1" ht="10.199999999999999" x14ac:dyDescent="0.2">
      <c r="A150" s="11">
        <f>ROW()</f>
        <v>150</v>
      </c>
      <c r="E150" s="15"/>
      <c r="W150" s="5"/>
      <c r="Z150" s="3">
        <f ca="1">IF(Z$5="",0,SUMIFS(INDIRECT($S$2&amp;$A150&amp;":"&amp;$A150),BP!$5:$5,Z$4))</f>
        <v>0</v>
      </c>
      <c r="AA150" s="3">
        <f ca="1">IF(AA$5="",0,SUMIFS(INDIRECT($S$2&amp;$A150&amp;":"&amp;$A150),BP!$5:$5,AA$4))</f>
        <v>0</v>
      </c>
      <c r="AB150" s="3">
        <f ca="1">IF(AB$5="",0,SUMIFS(INDIRECT($S$2&amp;$A150&amp;":"&amp;$A150),BP!$5:$5,AB$4))</f>
        <v>0</v>
      </c>
      <c r="AC150" s="3">
        <f ca="1">IF(AC$5="",0,SUMIFS(INDIRECT($S$2&amp;$A150&amp;":"&amp;$A150),BP!$5:$5,AC$4))</f>
        <v>0</v>
      </c>
      <c r="AD150" s="3">
        <f ca="1">IF(AD$5="",0,SUMIFS(INDIRECT($S$2&amp;$A150&amp;":"&amp;$A150),BP!$5:$5,AD$4))</f>
        <v>0</v>
      </c>
      <c r="AE150" s="3">
        <f ca="1">IF(AE$5="",0,SUMIFS(INDIRECT($S$2&amp;$A150&amp;":"&amp;$A150),BP!$5:$5,AE$4))</f>
        <v>0</v>
      </c>
      <c r="AF150" s="3">
        <f ca="1">IF(AF$5="",0,SUMIFS(INDIRECT($S$2&amp;$A150&amp;":"&amp;$A150),BP!$5:$5,AF$4))</f>
        <v>0</v>
      </c>
      <c r="AG150" s="3">
        <f ca="1">IF(AG$5="",0,SUMIFS(INDIRECT($S$2&amp;$A150&amp;":"&amp;$A150),BP!$5:$5,AG$4))</f>
        <v>0</v>
      </c>
      <c r="AH150" s="3">
        <f ca="1">IF(AH$5="",0,SUMIFS(INDIRECT($S$2&amp;$A150&amp;":"&amp;$A150),BP!$5:$5,AH$4))</f>
        <v>0</v>
      </c>
      <c r="AI150" s="3">
        <f ca="1">IF(AI$5="",0,SUMIFS(INDIRECT($S$2&amp;$A150&amp;":"&amp;$A150),BP!$5:$5,AI$4))</f>
        <v>0</v>
      </c>
      <c r="AJ150" s="3">
        <f ca="1">IF(AJ$5="",0,SUMIFS(INDIRECT($S$2&amp;$A150&amp;":"&amp;$A150),BP!$5:$5,AJ$4))</f>
        <v>0</v>
      </c>
      <c r="AK150" s="3">
        <f ca="1">IF(AK$5="",0,SUMIFS(INDIRECT($S$2&amp;$A150&amp;":"&amp;$A150),BP!$5:$5,AK$4))</f>
        <v>0</v>
      </c>
      <c r="AL150" s="3">
        <f ca="1">IF(AL$5="",0,SUMIFS(INDIRECT($S$2&amp;$A150&amp;":"&amp;$A150),BP!$5:$5,AL$4))</f>
        <v>0</v>
      </c>
      <c r="AM150" s="3">
        <f ca="1">IF(AM$5="",0,SUMIFS(INDIRECT($S$2&amp;$A150&amp;":"&amp;$A150),BP!$5:$5,AM$4))</f>
        <v>0</v>
      </c>
      <c r="AN150" s="3">
        <f ca="1">IF(AN$5="",0,SUMIFS(INDIRECT($S$2&amp;$A150&amp;":"&amp;$A150),BP!$5:$5,AN$4))</f>
        <v>0</v>
      </c>
      <c r="AO150" s="3">
        <f ca="1">IF(AO$5="",0,SUMIFS(INDIRECT($S$2&amp;$A150&amp;":"&amp;$A150),BP!$5:$5,AO$4))</f>
        <v>0</v>
      </c>
      <c r="AP150" s="3">
        <f ca="1">IF(AP$5="",0,SUMIFS(INDIRECT($S$2&amp;$A150&amp;":"&amp;$A150),BP!$5:$5,AP$4))</f>
        <v>0</v>
      </c>
      <c r="AQ150" s="3">
        <f ca="1">IF(AQ$5="",0,SUMIFS(INDIRECT($S$2&amp;$A150&amp;":"&amp;$A150),BP!$5:$5,AQ$4))</f>
        <v>0</v>
      </c>
      <c r="AR150" s="3">
        <f ca="1">IF(AR$5="",0,SUMIFS(INDIRECT($S$2&amp;$A150&amp;":"&amp;$A150),BP!$5:$5,AR$4))</f>
        <v>0</v>
      </c>
      <c r="AS150" s="3">
        <f ca="1">IF(AS$5="",0,SUMIFS(INDIRECT($S$2&amp;$A150&amp;":"&amp;$A150),BP!$5:$5,AS$4))</f>
        <v>0</v>
      </c>
      <c r="AT150" s="3">
        <f ca="1">IF(AT$5="",0,SUMIFS(INDIRECT($S$2&amp;$A150&amp;":"&amp;$A150),BP!$5:$5,AT$4))</f>
        <v>0</v>
      </c>
      <c r="AU150" s="3">
        <f ca="1">IF(AU$5="",0,SUMIFS(INDIRECT($S$2&amp;$A150&amp;":"&amp;$A150),BP!$5:$5,AU$4))</f>
        <v>0</v>
      </c>
      <c r="AV150" s="3">
        <f ca="1">IF(AV$5="",0,SUMIFS(INDIRECT($S$2&amp;$A150&amp;":"&amp;$A150),BP!$5:$5,AV$4))</f>
        <v>0</v>
      </c>
      <c r="AW150" s="3">
        <f ca="1">IF(AW$5="",0,SUMIFS(INDIRECT($S$2&amp;$A150&amp;":"&amp;$A150),BP!$5:$5,AW$4))</f>
        <v>0</v>
      </c>
      <c r="AX150" s="3">
        <f ca="1">IF(AX$5="",0,SUMIFS(INDIRECT($S$2&amp;$A150&amp;":"&amp;$A150),BP!$5:$5,AX$4))</f>
        <v>0</v>
      </c>
      <c r="AY150" s="3">
        <f ca="1">IF(AY$5="",0,SUMIFS(INDIRECT($S$2&amp;$A150&amp;":"&amp;$A150),BP!$5:$5,AY$4))</f>
        <v>0</v>
      </c>
      <c r="AZ150" s="3">
        <f ca="1">IF(AZ$5="",0,SUMIFS(INDIRECT($S$2&amp;$A150&amp;":"&amp;$A150),BP!$5:$5,AZ$4))</f>
        <v>0</v>
      </c>
      <c r="BA150" s="3">
        <f ca="1">IF(BA$5="",0,SUMIFS(INDIRECT($S$2&amp;$A150&amp;":"&amp;$A150),BP!$5:$5,BA$4))</f>
        <v>0</v>
      </c>
      <c r="BB150" s="3">
        <f ca="1">IF(BB$5="",0,SUMIFS(INDIRECT($S$2&amp;$A150&amp;":"&amp;$A150),BP!$5:$5,BB$4))</f>
        <v>0</v>
      </c>
      <c r="BC150" s="3">
        <f ca="1">IF(BC$5="",0,SUMIFS(INDIRECT($S$2&amp;$A150&amp;":"&amp;$A150),BP!$5:$5,BC$4))</f>
        <v>0</v>
      </c>
      <c r="BD150" s="3">
        <f ca="1">IF(BD$5="",0,SUMIFS(INDIRECT($S$2&amp;$A150&amp;":"&amp;$A150),BP!$5:$5,BD$4))</f>
        <v>0</v>
      </c>
      <c r="BE150" s="3">
        <f ca="1">IF(BE$5="",0,SUMIFS(INDIRECT($S$2&amp;$A150&amp;":"&amp;$A150),BP!$5:$5,BE$4))</f>
        <v>0</v>
      </c>
      <c r="BF150" s="3">
        <f ca="1">IF(BF$5="",0,SUMIFS(INDIRECT($S$2&amp;$A150&amp;":"&amp;$A150),BP!$5:$5,BF$4))</f>
        <v>0</v>
      </c>
      <c r="BG150" s="3">
        <f ca="1">IF(BG$5="",0,SUMIFS(INDIRECT($S$2&amp;$A150&amp;":"&amp;$A150),BP!$5:$5,BG$4))</f>
        <v>0</v>
      </c>
      <c r="BH150" s="3">
        <f ca="1">IF(BH$5="",0,SUMIFS(INDIRECT($S$2&amp;$A150&amp;":"&amp;$A150),BP!$5:$5,BH$4))</f>
        <v>0</v>
      </c>
      <c r="BI150" s="3">
        <f ca="1">IF(BI$5="",0,SUMIFS(INDIRECT($S$2&amp;$A150&amp;":"&amp;$A150),BP!$5:$5,BI$4))</f>
        <v>0</v>
      </c>
      <c r="BJ150" s="3">
        <f>IF(BJ$5="",0,SUMIFS(BP!150:150,BP!$5:$5,BJ$4))</f>
        <v>0</v>
      </c>
      <c r="BK150" s="3">
        <f>IF(BK$5="",0,SUMIFS(BP!150:150,BP!$5:$5,BK$4))</f>
        <v>0</v>
      </c>
      <c r="BL150" s="3">
        <f>IF(BL$5="",0,SUMIFS(BP!150:150,BP!$5:$5,BL$4))</f>
        <v>0</v>
      </c>
      <c r="BM150" s="3">
        <f>IF(BM$5="",0,SUMIFS(BP!150:150,BP!$5:$5,BM$4))</f>
        <v>0</v>
      </c>
      <c r="BN150" s="3">
        <f>IF(BN$5="",0,SUMIFS(BP!150:150,BP!$5:$5,BN$4))</f>
        <v>0</v>
      </c>
      <c r="BO150" s="3">
        <f>IF(BO$5="",0,SUMIFS(BP!150:150,BP!$5:$5,BO$4))</f>
        <v>0</v>
      </c>
      <c r="BP150" s="3">
        <f>IF(BP$5="",0,SUMIFS(BP!150:150,BP!$5:$5,BP$4))</f>
        <v>0</v>
      </c>
      <c r="BQ150" s="3">
        <f>IF(BQ$5="",0,SUMIFS(BP!150:150,BP!$5:$5,BQ$4))</f>
        <v>0</v>
      </c>
      <c r="BR150" s="3">
        <f>IF(BR$5="",0,SUMIFS(BP!150:150,BP!$5:$5,BR$4))</f>
        <v>0</v>
      </c>
      <c r="BS150" s="3">
        <f>IF(BS$5="",0,SUMIFS(BP!150:150,BP!$5:$5,BS$4))</f>
        <v>0</v>
      </c>
      <c r="BT150" s="3">
        <f>IF(BT$5="",0,SUMIFS(BP!150:150,BP!$5:$5,BT$4))</f>
        <v>0</v>
      </c>
      <c r="BU150" s="3">
        <f>IF(BU$5="",0,SUMIFS(BP!150:150,BP!$5:$5,BU$4))</f>
        <v>0</v>
      </c>
      <c r="BV150" s="3">
        <f>IF(BV$5="",0,SUMIFS(BP!150:150,BP!$5:$5,BV$4))</f>
        <v>0</v>
      </c>
      <c r="BW150" s="3">
        <f>IF(BW$5="",0,SUMIFS(BP!150:150,BP!$5:$5,BW$4))</f>
        <v>0</v>
      </c>
      <c r="BX150" s="3">
        <f>IF(BX$5="",0,SUMIFS(BP!150:150,BP!$5:$5,BX$4))</f>
        <v>0</v>
      </c>
      <c r="BY150" s="3">
        <f>IF(BY$5="",0,SUMIFS(BP!150:150,BP!$5:$5,BY$4))</f>
        <v>0</v>
      </c>
      <c r="BZ150" s="3">
        <f>IF(BZ$5="",0,SUMIFS(BP!150:150,BP!$5:$5,BZ$4))</f>
        <v>0</v>
      </c>
      <c r="CA150" s="3">
        <f>IF(CA$5="",0,SUMIFS(BP!150:150,BP!$5:$5,CA$4))</f>
        <v>0</v>
      </c>
      <c r="CB150" s="3">
        <f>IF(CB$5="",0,SUMIFS(BP!150:150,BP!$5:$5,CB$4))</f>
        <v>0</v>
      </c>
      <c r="CC150" s="3">
        <f>IF(CC$5="",0,SUMIFS(BP!150:150,BP!$5:$5,CC$4))</f>
        <v>0</v>
      </c>
      <c r="CD150" s="3">
        <f>IF(CD$5="",0,SUMIFS(BP!150:150,BP!$5:$5,CD$4))</f>
        <v>0</v>
      </c>
      <c r="CE150" s="3">
        <f>IF(CE$5="",0,SUMIFS(BP!150:150,BP!$5:$5,CE$4))</f>
        <v>0</v>
      </c>
      <c r="CF150" s="3">
        <f>IF(CF$5="",0,SUMIFS(BP!150:150,BP!$5:$5,CF$4))</f>
        <v>0</v>
      </c>
      <c r="CG150" s="3">
        <f>IF(CG$5="",0,SUMIFS(BP!150:150,BP!$5:$5,CG$4))</f>
        <v>0</v>
      </c>
      <c r="CH150" s="3">
        <f>IF(CH$5="",0,SUMIFS(BP!150:150,BP!$5:$5,CH$4))</f>
        <v>0</v>
      </c>
      <c r="CI150" s="3">
        <f>IF(CI$5="",0,SUMIFS(BP!150:150,BP!$5:$5,CI$4))</f>
        <v>0</v>
      </c>
      <c r="CJ150" s="3">
        <f>IF(CJ$5="",0,SUMIFS(BP!150:150,BP!$5:$5,CJ$4))</f>
        <v>0</v>
      </c>
      <c r="CK150" s="3">
        <f>IF(CK$5="",0,SUMIFS(BP!150:150,BP!$5:$5,CK$4))</f>
        <v>0</v>
      </c>
      <c r="CL150" s="3">
        <f>IF(CL$5="",0,SUMIFS(BP!150:150,BP!$5:$5,CL$4))</f>
        <v>0</v>
      </c>
      <c r="CM150" s="3">
        <f>IF(CM$5="",0,SUMIFS(BP!150:150,BP!$5:$5,CM$4))</f>
        <v>0</v>
      </c>
      <c r="CN150" s="3">
        <f>IF(CN$5="",0,SUMIFS(BP!150:150,BP!$5:$5,CN$4))</f>
        <v>0</v>
      </c>
      <c r="CO150" s="3">
        <f>IF(CO$5="",0,SUMIFS(BP!150:150,BP!$5:$5,CO$4))</f>
        <v>0</v>
      </c>
      <c r="CP150" s="3">
        <f>IF(CP$5="",0,SUMIFS(BP!150:150,BP!$5:$5,CP$4))</f>
        <v>0</v>
      </c>
      <c r="CQ150" s="3">
        <f>IF(CQ$5="",0,SUMIFS(BP!150:150,BP!$5:$5,CQ$4))</f>
        <v>0</v>
      </c>
      <c r="CR150" s="3">
        <f>IF(CR$5="",0,SUMIFS(BP!150:150,BP!$5:$5,CR$4))</f>
        <v>0</v>
      </c>
      <c r="CS150" s="3">
        <f>IF(CS$5="",0,SUMIFS(BP!150:150,BP!$5:$5,CS$4))</f>
        <v>0</v>
      </c>
      <c r="CT150" s="3">
        <f>IF(CT$5="",0,SUMIFS(BP!150:150,BP!$5:$5,CT$4))</f>
        <v>0</v>
      </c>
    </row>
    <row r="151" spans="1:98" s="2" customFormat="1" ht="10.199999999999999" x14ac:dyDescent="0.2">
      <c r="A151" s="11">
        <f>ROW()</f>
        <v>151</v>
      </c>
      <c r="E151" s="15"/>
      <c r="W151" s="5"/>
      <c r="Z151" s="3">
        <f ca="1">IF(Z$5="",0,SUMIFS(INDIRECT($S$2&amp;$A151&amp;":"&amp;$A151),BP!$5:$5,Z$4))</f>
        <v>0</v>
      </c>
      <c r="AA151" s="3">
        <f ca="1">IF(AA$5="",0,SUMIFS(INDIRECT($S$2&amp;$A151&amp;":"&amp;$A151),BP!$5:$5,AA$4))</f>
        <v>0</v>
      </c>
      <c r="AB151" s="3">
        <f ca="1">IF(AB$5="",0,SUMIFS(INDIRECT($S$2&amp;$A151&amp;":"&amp;$A151),BP!$5:$5,AB$4))</f>
        <v>0</v>
      </c>
      <c r="AC151" s="3">
        <f ca="1">IF(AC$5="",0,SUMIFS(INDIRECT($S$2&amp;$A151&amp;":"&amp;$A151),BP!$5:$5,AC$4))</f>
        <v>0</v>
      </c>
      <c r="AD151" s="3">
        <f ca="1">IF(AD$5="",0,SUMIFS(INDIRECT($S$2&amp;$A151&amp;":"&amp;$A151),BP!$5:$5,AD$4))</f>
        <v>0</v>
      </c>
      <c r="AE151" s="3">
        <f ca="1">IF(AE$5="",0,SUMIFS(INDIRECT($S$2&amp;$A151&amp;":"&amp;$A151),BP!$5:$5,AE$4))</f>
        <v>0</v>
      </c>
      <c r="AF151" s="3">
        <f ca="1">IF(AF$5="",0,SUMIFS(INDIRECT($S$2&amp;$A151&amp;":"&amp;$A151),BP!$5:$5,AF$4))</f>
        <v>0</v>
      </c>
      <c r="AG151" s="3">
        <f ca="1">IF(AG$5="",0,SUMIFS(INDIRECT($S$2&amp;$A151&amp;":"&amp;$A151),BP!$5:$5,AG$4))</f>
        <v>0</v>
      </c>
      <c r="AH151" s="3">
        <f ca="1">IF(AH$5="",0,SUMIFS(INDIRECT($S$2&amp;$A151&amp;":"&amp;$A151),BP!$5:$5,AH$4))</f>
        <v>0</v>
      </c>
      <c r="AI151" s="3">
        <f ca="1">IF(AI$5="",0,SUMIFS(INDIRECT($S$2&amp;$A151&amp;":"&amp;$A151),BP!$5:$5,AI$4))</f>
        <v>0</v>
      </c>
      <c r="AJ151" s="3">
        <f ca="1">IF(AJ$5="",0,SUMIFS(INDIRECT($S$2&amp;$A151&amp;":"&amp;$A151),BP!$5:$5,AJ$4))</f>
        <v>0</v>
      </c>
      <c r="AK151" s="3">
        <f ca="1">IF(AK$5="",0,SUMIFS(INDIRECT($S$2&amp;$A151&amp;":"&amp;$A151),BP!$5:$5,AK$4))</f>
        <v>0</v>
      </c>
      <c r="AL151" s="3">
        <f ca="1">IF(AL$5="",0,SUMIFS(INDIRECT($S$2&amp;$A151&amp;":"&amp;$A151),BP!$5:$5,AL$4))</f>
        <v>0</v>
      </c>
      <c r="AM151" s="3">
        <f ca="1">IF(AM$5="",0,SUMIFS(INDIRECT($S$2&amp;$A151&amp;":"&amp;$A151),BP!$5:$5,AM$4))</f>
        <v>0</v>
      </c>
      <c r="AN151" s="3">
        <f ca="1">IF(AN$5="",0,SUMIFS(INDIRECT($S$2&amp;$A151&amp;":"&amp;$A151),BP!$5:$5,AN$4))</f>
        <v>0</v>
      </c>
      <c r="AO151" s="3">
        <f ca="1">IF(AO$5="",0,SUMIFS(INDIRECT($S$2&amp;$A151&amp;":"&amp;$A151),BP!$5:$5,AO$4))</f>
        <v>0</v>
      </c>
      <c r="AP151" s="3">
        <f ca="1">IF(AP$5="",0,SUMIFS(INDIRECT($S$2&amp;$A151&amp;":"&amp;$A151),BP!$5:$5,AP$4))</f>
        <v>0</v>
      </c>
      <c r="AQ151" s="3">
        <f ca="1">IF(AQ$5="",0,SUMIFS(INDIRECT($S$2&amp;$A151&amp;":"&amp;$A151),BP!$5:$5,AQ$4))</f>
        <v>0</v>
      </c>
      <c r="AR151" s="3">
        <f ca="1">IF(AR$5="",0,SUMIFS(INDIRECT($S$2&amp;$A151&amp;":"&amp;$A151),BP!$5:$5,AR$4))</f>
        <v>0</v>
      </c>
      <c r="AS151" s="3">
        <f ca="1">IF(AS$5="",0,SUMIFS(INDIRECT($S$2&amp;$A151&amp;":"&amp;$A151),BP!$5:$5,AS$4))</f>
        <v>0</v>
      </c>
      <c r="AT151" s="3">
        <f ca="1">IF(AT$5="",0,SUMIFS(INDIRECT($S$2&amp;$A151&amp;":"&amp;$A151),BP!$5:$5,AT$4))</f>
        <v>0</v>
      </c>
      <c r="AU151" s="3">
        <f ca="1">IF(AU$5="",0,SUMIFS(INDIRECT($S$2&amp;$A151&amp;":"&amp;$A151),BP!$5:$5,AU$4))</f>
        <v>0</v>
      </c>
      <c r="AV151" s="3">
        <f ca="1">IF(AV$5="",0,SUMIFS(INDIRECT($S$2&amp;$A151&amp;":"&amp;$A151),BP!$5:$5,AV$4))</f>
        <v>0</v>
      </c>
      <c r="AW151" s="3">
        <f ca="1">IF(AW$5="",0,SUMIFS(INDIRECT($S$2&amp;$A151&amp;":"&amp;$A151),BP!$5:$5,AW$4))</f>
        <v>0</v>
      </c>
      <c r="AX151" s="3">
        <f ca="1">IF(AX$5="",0,SUMIFS(INDIRECT($S$2&amp;$A151&amp;":"&amp;$A151),BP!$5:$5,AX$4))</f>
        <v>0</v>
      </c>
      <c r="AY151" s="3">
        <f ca="1">IF(AY$5="",0,SUMIFS(INDIRECT($S$2&amp;$A151&amp;":"&amp;$A151),BP!$5:$5,AY$4))</f>
        <v>0</v>
      </c>
      <c r="AZ151" s="3">
        <f ca="1">IF(AZ$5="",0,SUMIFS(INDIRECT($S$2&amp;$A151&amp;":"&amp;$A151),BP!$5:$5,AZ$4))</f>
        <v>0</v>
      </c>
      <c r="BA151" s="3">
        <f ca="1">IF(BA$5="",0,SUMIFS(INDIRECT($S$2&amp;$A151&amp;":"&amp;$A151),BP!$5:$5,BA$4))</f>
        <v>0</v>
      </c>
      <c r="BB151" s="3">
        <f ca="1">IF(BB$5="",0,SUMIFS(INDIRECT($S$2&amp;$A151&amp;":"&amp;$A151),BP!$5:$5,BB$4))</f>
        <v>0</v>
      </c>
      <c r="BC151" s="3">
        <f ca="1">IF(BC$5="",0,SUMIFS(INDIRECT($S$2&amp;$A151&amp;":"&amp;$A151),BP!$5:$5,BC$4))</f>
        <v>0</v>
      </c>
      <c r="BD151" s="3">
        <f ca="1">IF(BD$5="",0,SUMIFS(INDIRECT($S$2&amp;$A151&amp;":"&amp;$A151),BP!$5:$5,BD$4))</f>
        <v>0</v>
      </c>
      <c r="BE151" s="3">
        <f ca="1">IF(BE$5="",0,SUMIFS(INDIRECT($S$2&amp;$A151&amp;":"&amp;$A151),BP!$5:$5,BE$4))</f>
        <v>0</v>
      </c>
      <c r="BF151" s="3">
        <f ca="1">IF(BF$5="",0,SUMIFS(INDIRECT($S$2&amp;$A151&amp;":"&amp;$A151),BP!$5:$5,BF$4))</f>
        <v>0</v>
      </c>
      <c r="BG151" s="3">
        <f ca="1">IF(BG$5="",0,SUMIFS(INDIRECT($S$2&amp;$A151&amp;":"&amp;$A151),BP!$5:$5,BG$4))</f>
        <v>0</v>
      </c>
      <c r="BH151" s="3">
        <f ca="1">IF(BH$5="",0,SUMIFS(INDIRECT($S$2&amp;$A151&amp;":"&amp;$A151),BP!$5:$5,BH$4))</f>
        <v>0</v>
      </c>
      <c r="BI151" s="3">
        <f ca="1">IF(BI$5="",0,SUMIFS(INDIRECT($S$2&amp;$A151&amp;":"&amp;$A151),BP!$5:$5,BI$4))</f>
        <v>0</v>
      </c>
      <c r="BJ151" s="3">
        <f>IF(BJ$5="",0,SUMIFS(BP!151:151,BP!$5:$5,BJ$4))</f>
        <v>0</v>
      </c>
      <c r="BK151" s="3">
        <f>IF(BK$5="",0,SUMIFS(BP!151:151,BP!$5:$5,BK$4))</f>
        <v>0</v>
      </c>
      <c r="BL151" s="3">
        <f>IF(BL$5="",0,SUMIFS(BP!151:151,BP!$5:$5,BL$4))</f>
        <v>0</v>
      </c>
      <c r="BM151" s="3">
        <f>IF(BM$5="",0,SUMIFS(BP!151:151,BP!$5:$5,BM$4))</f>
        <v>0</v>
      </c>
      <c r="BN151" s="3">
        <f>IF(BN$5="",0,SUMIFS(BP!151:151,BP!$5:$5,BN$4))</f>
        <v>0</v>
      </c>
      <c r="BO151" s="3">
        <f>IF(BO$5="",0,SUMIFS(BP!151:151,BP!$5:$5,BO$4))</f>
        <v>0</v>
      </c>
      <c r="BP151" s="3">
        <f>IF(BP$5="",0,SUMIFS(BP!151:151,BP!$5:$5,BP$4))</f>
        <v>0</v>
      </c>
      <c r="BQ151" s="3">
        <f>IF(BQ$5="",0,SUMIFS(BP!151:151,BP!$5:$5,BQ$4))</f>
        <v>0</v>
      </c>
      <c r="BR151" s="3">
        <f>IF(BR$5="",0,SUMIFS(BP!151:151,BP!$5:$5,BR$4))</f>
        <v>0</v>
      </c>
      <c r="BS151" s="3">
        <f>IF(BS$5="",0,SUMIFS(BP!151:151,BP!$5:$5,BS$4))</f>
        <v>0</v>
      </c>
      <c r="BT151" s="3">
        <f>IF(BT$5="",0,SUMIFS(BP!151:151,BP!$5:$5,BT$4))</f>
        <v>0</v>
      </c>
      <c r="BU151" s="3">
        <f>IF(BU$5="",0,SUMIFS(BP!151:151,BP!$5:$5,BU$4))</f>
        <v>0</v>
      </c>
      <c r="BV151" s="3">
        <f>IF(BV$5="",0,SUMIFS(BP!151:151,BP!$5:$5,BV$4))</f>
        <v>0</v>
      </c>
      <c r="BW151" s="3">
        <f>IF(BW$5="",0,SUMIFS(BP!151:151,BP!$5:$5,BW$4))</f>
        <v>0</v>
      </c>
      <c r="BX151" s="3">
        <f>IF(BX$5="",0,SUMIFS(BP!151:151,BP!$5:$5,BX$4))</f>
        <v>0</v>
      </c>
      <c r="BY151" s="3">
        <f>IF(BY$5="",0,SUMIFS(BP!151:151,BP!$5:$5,BY$4))</f>
        <v>0</v>
      </c>
      <c r="BZ151" s="3">
        <f>IF(BZ$5="",0,SUMIFS(BP!151:151,BP!$5:$5,BZ$4))</f>
        <v>0</v>
      </c>
      <c r="CA151" s="3">
        <f>IF(CA$5="",0,SUMIFS(BP!151:151,BP!$5:$5,CA$4))</f>
        <v>0</v>
      </c>
      <c r="CB151" s="3">
        <f>IF(CB$5="",0,SUMIFS(BP!151:151,BP!$5:$5,CB$4))</f>
        <v>0</v>
      </c>
      <c r="CC151" s="3">
        <f>IF(CC$5="",0,SUMIFS(BP!151:151,BP!$5:$5,CC$4))</f>
        <v>0</v>
      </c>
      <c r="CD151" s="3">
        <f>IF(CD$5="",0,SUMIFS(BP!151:151,BP!$5:$5,CD$4))</f>
        <v>0</v>
      </c>
      <c r="CE151" s="3">
        <f>IF(CE$5="",0,SUMIFS(BP!151:151,BP!$5:$5,CE$4))</f>
        <v>0</v>
      </c>
      <c r="CF151" s="3">
        <f>IF(CF$5="",0,SUMIFS(BP!151:151,BP!$5:$5,CF$4))</f>
        <v>0</v>
      </c>
      <c r="CG151" s="3">
        <f>IF(CG$5="",0,SUMIFS(BP!151:151,BP!$5:$5,CG$4))</f>
        <v>0</v>
      </c>
      <c r="CH151" s="3">
        <f>IF(CH$5="",0,SUMIFS(BP!151:151,BP!$5:$5,CH$4))</f>
        <v>0</v>
      </c>
      <c r="CI151" s="3">
        <f>IF(CI$5="",0,SUMIFS(BP!151:151,BP!$5:$5,CI$4))</f>
        <v>0</v>
      </c>
      <c r="CJ151" s="3">
        <f>IF(CJ$5="",0,SUMIFS(BP!151:151,BP!$5:$5,CJ$4))</f>
        <v>0</v>
      </c>
      <c r="CK151" s="3">
        <f>IF(CK$5="",0,SUMIFS(BP!151:151,BP!$5:$5,CK$4))</f>
        <v>0</v>
      </c>
      <c r="CL151" s="3">
        <f>IF(CL$5="",0,SUMIFS(BP!151:151,BP!$5:$5,CL$4))</f>
        <v>0</v>
      </c>
      <c r="CM151" s="3">
        <f>IF(CM$5="",0,SUMIFS(BP!151:151,BP!$5:$5,CM$4))</f>
        <v>0</v>
      </c>
      <c r="CN151" s="3">
        <f>IF(CN$5="",0,SUMIFS(BP!151:151,BP!$5:$5,CN$4))</f>
        <v>0</v>
      </c>
      <c r="CO151" s="3">
        <f>IF(CO$5="",0,SUMIFS(BP!151:151,BP!$5:$5,CO$4))</f>
        <v>0</v>
      </c>
      <c r="CP151" s="3">
        <f>IF(CP$5="",0,SUMIFS(BP!151:151,BP!$5:$5,CP$4))</f>
        <v>0</v>
      </c>
      <c r="CQ151" s="3">
        <f>IF(CQ$5="",0,SUMIFS(BP!151:151,BP!$5:$5,CQ$4))</f>
        <v>0</v>
      </c>
      <c r="CR151" s="3">
        <f>IF(CR$5="",0,SUMIFS(BP!151:151,BP!$5:$5,CR$4))</f>
        <v>0</v>
      </c>
      <c r="CS151" s="3">
        <f>IF(CS$5="",0,SUMIFS(BP!151:151,BP!$5:$5,CS$4))</f>
        <v>0</v>
      </c>
      <c r="CT151" s="3">
        <f>IF(CT$5="",0,SUMIFS(BP!151:151,BP!$5:$5,CT$4))</f>
        <v>0</v>
      </c>
    </row>
    <row r="152" spans="1:98" s="2" customFormat="1" ht="10.199999999999999" x14ac:dyDescent="0.2">
      <c r="A152" s="11">
        <f>ROW()</f>
        <v>152</v>
      </c>
      <c r="E152" s="15"/>
      <c r="W152" s="5"/>
      <c r="Z152" s="3">
        <f ca="1">IF(Z$5="",0,SUMIFS(INDIRECT($S$2&amp;$A152&amp;":"&amp;$A152),BP!$5:$5,Z$4))</f>
        <v>0</v>
      </c>
      <c r="AA152" s="3">
        <f ca="1">IF(AA$5="",0,SUMIFS(INDIRECT($S$2&amp;$A152&amp;":"&amp;$A152),BP!$5:$5,AA$4))</f>
        <v>0</v>
      </c>
      <c r="AB152" s="3">
        <f ca="1">IF(AB$5="",0,SUMIFS(INDIRECT($S$2&amp;$A152&amp;":"&amp;$A152),BP!$5:$5,AB$4))</f>
        <v>0</v>
      </c>
      <c r="AC152" s="3">
        <f ca="1">IF(AC$5="",0,SUMIFS(INDIRECT($S$2&amp;$A152&amp;":"&amp;$A152),BP!$5:$5,AC$4))</f>
        <v>0</v>
      </c>
      <c r="AD152" s="3">
        <f ca="1">IF(AD$5="",0,SUMIFS(INDIRECT($S$2&amp;$A152&amp;":"&amp;$A152),BP!$5:$5,AD$4))</f>
        <v>0</v>
      </c>
      <c r="AE152" s="3">
        <f ca="1">IF(AE$5="",0,SUMIFS(INDIRECT($S$2&amp;$A152&amp;":"&amp;$A152),BP!$5:$5,AE$4))</f>
        <v>0</v>
      </c>
      <c r="AF152" s="3">
        <f ca="1">IF(AF$5="",0,SUMIFS(INDIRECT($S$2&amp;$A152&amp;":"&amp;$A152),BP!$5:$5,AF$4))</f>
        <v>0</v>
      </c>
      <c r="AG152" s="3">
        <f ca="1">IF(AG$5="",0,SUMIFS(INDIRECT($S$2&amp;$A152&amp;":"&amp;$A152),BP!$5:$5,AG$4))</f>
        <v>0</v>
      </c>
      <c r="AH152" s="3">
        <f ca="1">IF(AH$5="",0,SUMIFS(INDIRECT($S$2&amp;$A152&amp;":"&amp;$A152),BP!$5:$5,AH$4))</f>
        <v>0</v>
      </c>
      <c r="AI152" s="3">
        <f ca="1">IF(AI$5="",0,SUMIFS(INDIRECT($S$2&amp;$A152&amp;":"&amp;$A152),BP!$5:$5,AI$4))</f>
        <v>0</v>
      </c>
      <c r="AJ152" s="3">
        <f ca="1">IF(AJ$5="",0,SUMIFS(INDIRECT($S$2&amp;$A152&amp;":"&amp;$A152),BP!$5:$5,AJ$4))</f>
        <v>0</v>
      </c>
      <c r="AK152" s="3">
        <f ca="1">IF(AK$5="",0,SUMIFS(INDIRECT($S$2&amp;$A152&amp;":"&amp;$A152),BP!$5:$5,AK$4))</f>
        <v>0</v>
      </c>
      <c r="AL152" s="3">
        <f ca="1">IF(AL$5="",0,SUMIFS(INDIRECT($S$2&amp;$A152&amp;":"&amp;$A152),BP!$5:$5,AL$4))</f>
        <v>0</v>
      </c>
      <c r="AM152" s="3">
        <f ca="1">IF(AM$5="",0,SUMIFS(INDIRECT($S$2&amp;$A152&amp;":"&amp;$A152),BP!$5:$5,AM$4))</f>
        <v>0</v>
      </c>
      <c r="AN152" s="3">
        <f ca="1">IF(AN$5="",0,SUMIFS(INDIRECT($S$2&amp;$A152&amp;":"&amp;$A152),BP!$5:$5,AN$4))</f>
        <v>0</v>
      </c>
      <c r="AO152" s="3">
        <f ca="1">IF(AO$5="",0,SUMIFS(INDIRECT($S$2&amp;$A152&amp;":"&amp;$A152),BP!$5:$5,AO$4))</f>
        <v>0</v>
      </c>
      <c r="AP152" s="3">
        <f ca="1">IF(AP$5="",0,SUMIFS(INDIRECT($S$2&amp;$A152&amp;":"&amp;$A152),BP!$5:$5,AP$4))</f>
        <v>0</v>
      </c>
      <c r="AQ152" s="3">
        <f ca="1">IF(AQ$5="",0,SUMIFS(INDIRECT($S$2&amp;$A152&amp;":"&amp;$A152),BP!$5:$5,AQ$4))</f>
        <v>0</v>
      </c>
      <c r="AR152" s="3">
        <f ca="1">IF(AR$5="",0,SUMIFS(INDIRECT($S$2&amp;$A152&amp;":"&amp;$A152),BP!$5:$5,AR$4))</f>
        <v>0</v>
      </c>
      <c r="AS152" s="3">
        <f ca="1">IF(AS$5="",0,SUMIFS(INDIRECT($S$2&amp;$A152&amp;":"&amp;$A152),BP!$5:$5,AS$4))</f>
        <v>0</v>
      </c>
      <c r="AT152" s="3">
        <f ca="1">IF(AT$5="",0,SUMIFS(INDIRECT($S$2&amp;$A152&amp;":"&amp;$A152),BP!$5:$5,AT$4))</f>
        <v>0</v>
      </c>
      <c r="AU152" s="3">
        <f ca="1">IF(AU$5="",0,SUMIFS(INDIRECT($S$2&amp;$A152&amp;":"&amp;$A152),BP!$5:$5,AU$4))</f>
        <v>0</v>
      </c>
      <c r="AV152" s="3">
        <f ca="1">IF(AV$5="",0,SUMIFS(INDIRECT($S$2&amp;$A152&amp;":"&amp;$A152),BP!$5:$5,AV$4))</f>
        <v>0</v>
      </c>
      <c r="AW152" s="3">
        <f ca="1">IF(AW$5="",0,SUMIFS(INDIRECT($S$2&amp;$A152&amp;":"&amp;$A152),BP!$5:$5,AW$4))</f>
        <v>0</v>
      </c>
      <c r="AX152" s="3">
        <f ca="1">IF(AX$5="",0,SUMIFS(INDIRECT($S$2&amp;$A152&amp;":"&amp;$A152),BP!$5:$5,AX$4))</f>
        <v>0</v>
      </c>
      <c r="AY152" s="3">
        <f ca="1">IF(AY$5="",0,SUMIFS(INDIRECT($S$2&amp;$A152&amp;":"&amp;$A152),BP!$5:$5,AY$4))</f>
        <v>0</v>
      </c>
      <c r="AZ152" s="3">
        <f ca="1">IF(AZ$5="",0,SUMIFS(INDIRECT($S$2&amp;$A152&amp;":"&amp;$A152),BP!$5:$5,AZ$4))</f>
        <v>0</v>
      </c>
      <c r="BA152" s="3">
        <f ca="1">IF(BA$5="",0,SUMIFS(INDIRECT($S$2&amp;$A152&amp;":"&amp;$A152),BP!$5:$5,BA$4))</f>
        <v>0</v>
      </c>
      <c r="BB152" s="3">
        <f ca="1">IF(BB$5="",0,SUMIFS(INDIRECT($S$2&amp;$A152&amp;":"&amp;$A152),BP!$5:$5,BB$4))</f>
        <v>0</v>
      </c>
      <c r="BC152" s="3">
        <f ca="1">IF(BC$5="",0,SUMIFS(INDIRECT($S$2&amp;$A152&amp;":"&amp;$A152),BP!$5:$5,BC$4))</f>
        <v>0</v>
      </c>
      <c r="BD152" s="3">
        <f ca="1">IF(BD$5="",0,SUMIFS(INDIRECT($S$2&amp;$A152&amp;":"&amp;$A152),BP!$5:$5,BD$4))</f>
        <v>0</v>
      </c>
      <c r="BE152" s="3">
        <f ca="1">IF(BE$5="",0,SUMIFS(INDIRECT($S$2&amp;$A152&amp;":"&amp;$A152),BP!$5:$5,BE$4))</f>
        <v>0</v>
      </c>
      <c r="BF152" s="3">
        <f ca="1">IF(BF$5="",0,SUMIFS(INDIRECT($S$2&amp;$A152&amp;":"&amp;$A152),BP!$5:$5,BF$4))</f>
        <v>0</v>
      </c>
      <c r="BG152" s="3">
        <f ca="1">IF(BG$5="",0,SUMIFS(INDIRECT($S$2&amp;$A152&amp;":"&amp;$A152),BP!$5:$5,BG$4))</f>
        <v>0</v>
      </c>
      <c r="BH152" s="3">
        <f ca="1">IF(BH$5="",0,SUMIFS(INDIRECT($S$2&amp;$A152&amp;":"&amp;$A152),BP!$5:$5,BH$4))</f>
        <v>0</v>
      </c>
      <c r="BI152" s="3">
        <f ca="1">IF(BI$5="",0,SUMIFS(INDIRECT($S$2&amp;$A152&amp;":"&amp;$A152),BP!$5:$5,BI$4))</f>
        <v>0</v>
      </c>
      <c r="BJ152" s="3">
        <f>IF(BJ$5="",0,SUMIFS(BP!152:152,BP!$5:$5,BJ$4))</f>
        <v>0</v>
      </c>
      <c r="BK152" s="3">
        <f>IF(BK$5="",0,SUMIFS(BP!152:152,BP!$5:$5,BK$4))</f>
        <v>0</v>
      </c>
      <c r="BL152" s="3">
        <f>IF(BL$5="",0,SUMIFS(BP!152:152,BP!$5:$5,BL$4))</f>
        <v>0</v>
      </c>
      <c r="BM152" s="3">
        <f>IF(BM$5="",0,SUMIFS(BP!152:152,BP!$5:$5,BM$4))</f>
        <v>0</v>
      </c>
      <c r="BN152" s="3">
        <f>IF(BN$5="",0,SUMIFS(BP!152:152,BP!$5:$5,BN$4))</f>
        <v>0</v>
      </c>
      <c r="BO152" s="3">
        <f>IF(BO$5="",0,SUMIFS(BP!152:152,BP!$5:$5,BO$4))</f>
        <v>0</v>
      </c>
      <c r="BP152" s="3">
        <f>IF(BP$5="",0,SUMIFS(BP!152:152,BP!$5:$5,BP$4))</f>
        <v>1</v>
      </c>
      <c r="BQ152" s="3">
        <f>IF(BQ$5="",0,SUMIFS(BP!152:152,BP!$5:$5,BQ$4))</f>
        <v>0</v>
      </c>
      <c r="BR152" s="3">
        <f>IF(BR$5="",0,SUMIFS(BP!152:152,BP!$5:$5,BR$4))</f>
        <v>0</v>
      </c>
      <c r="BS152" s="3">
        <f>IF(BS$5="",0,SUMIFS(BP!152:152,BP!$5:$5,BS$4))</f>
        <v>0</v>
      </c>
      <c r="BT152" s="3">
        <f>IF(BT$5="",0,SUMIFS(BP!152:152,BP!$5:$5,BT$4))</f>
        <v>0</v>
      </c>
      <c r="BU152" s="3">
        <f>IF(BU$5="",0,SUMIFS(BP!152:152,BP!$5:$5,BU$4))</f>
        <v>0</v>
      </c>
      <c r="BV152" s="3">
        <f>IF(BV$5="",0,SUMIFS(BP!152:152,BP!$5:$5,BV$4))</f>
        <v>0</v>
      </c>
      <c r="BW152" s="3">
        <f>IF(BW$5="",0,SUMIFS(BP!152:152,BP!$5:$5,BW$4))</f>
        <v>0</v>
      </c>
      <c r="BX152" s="3">
        <f>IF(BX$5="",0,SUMIFS(BP!152:152,BP!$5:$5,BX$4))</f>
        <v>0</v>
      </c>
      <c r="BY152" s="3">
        <f>IF(BY$5="",0,SUMIFS(BP!152:152,BP!$5:$5,BY$4))</f>
        <v>0</v>
      </c>
      <c r="BZ152" s="3">
        <f>IF(BZ$5="",0,SUMIFS(BP!152:152,BP!$5:$5,BZ$4))</f>
        <v>0</v>
      </c>
      <c r="CA152" s="3">
        <f>IF(CA$5="",0,SUMIFS(BP!152:152,BP!$5:$5,CA$4))</f>
        <v>0</v>
      </c>
      <c r="CB152" s="3">
        <f>IF(CB$5="",0,SUMIFS(BP!152:152,BP!$5:$5,CB$4))</f>
        <v>0</v>
      </c>
      <c r="CC152" s="3">
        <f>IF(CC$5="",0,SUMIFS(BP!152:152,BP!$5:$5,CC$4))</f>
        <v>0</v>
      </c>
      <c r="CD152" s="3">
        <f>IF(CD$5="",0,SUMIFS(BP!152:152,BP!$5:$5,CD$4))</f>
        <v>0</v>
      </c>
      <c r="CE152" s="3">
        <f>IF(CE$5="",0,SUMIFS(BP!152:152,BP!$5:$5,CE$4))</f>
        <v>0</v>
      </c>
      <c r="CF152" s="3">
        <f>IF(CF$5="",0,SUMIFS(BP!152:152,BP!$5:$5,CF$4))</f>
        <v>0</v>
      </c>
      <c r="CG152" s="3">
        <f>IF(CG$5="",0,SUMIFS(BP!152:152,BP!$5:$5,CG$4))</f>
        <v>0</v>
      </c>
      <c r="CH152" s="3">
        <f>IF(CH$5="",0,SUMIFS(BP!152:152,BP!$5:$5,CH$4))</f>
        <v>0</v>
      </c>
      <c r="CI152" s="3">
        <f>IF(CI$5="",0,SUMIFS(BP!152:152,BP!$5:$5,CI$4))</f>
        <v>0</v>
      </c>
      <c r="CJ152" s="3">
        <f>IF(CJ$5="",0,SUMIFS(BP!152:152,BP!$5:$5,CJ$4))</f>
        <v>0</v>
      </c>
      <c r="CK152" s="3">
        <f>IF(CK$5="",0,SUMIFS(BP!152:152,BP!$5:$5,CK$4))</f>
        <v>0</v>
      </c>
      <c r="CL152" s="3">
        <f>IF(CL$5="",0,SUMIFS(BP!152:152,BP!$5:$5,CL$4))</f>
        <v>0</v>
      </c>
      <c r="CM152" s="3">
        <f>IF(CM$5="",0,SUMIFS(BP!152:152,BP!$5:$5,CM$4))</f>
        <v>0</v>
      </c>
      <c r="CN152" s="3">
        <f>IF(CN$5="",0,SUMIFS(BP!152:152,BP!$5:$5,CN$4))</f>
        <v>0</v>
      </c>
      <c r="CO152" s="3">
        <f>IF(CO$5="",0,SUMIFS(BP!152:152,BP!$5:$5,CO$4))</f>
        <v>0</v>
      </c>
      <c r="CP152" s="3">
        <f>IF(CP$5="",0,SUMIFS(BP!152:152,BP!$5:$5,CP$4))</f>
        <v>0</v>
      </c>
      <c r="CQ152" s="3">
        <f>IF(CQ$5="",0,SUMIFS(BP!152:152,BP!$5:$5,CQ$4))</f>
        <v>0</v>
      </c>
      <c r="CR152" s="3">
        <f>IF(CR$5="",0,SUMIFS(BP!152:152,BP!$5:$5,CR$4))</f>
        <v>0</v>
      </c>
      <c r="CS152" s="3">
        <f>IF(CS$5="",0,SUMIFS(BP!152:152,BP!$5:$5,CS$4))</f>
        <v>0</v>
      </c>
      <c r="CT152" s="3">
        <f>IF(CT$5="",0,SUMIFS(BP!152:152,BP!$5:$5,CT$4))</f>
        <v>0</v>
      </c>
    </row>
    <row r="153" spans="1:98" s="2" customFormat="1" ht="10.199999999999999" x14ac:dyDescent="0.2">
      <c r="A153" s="11">
        <f>ROW()</f>
        <v>153</v>
      </c>
      <c r="E153" s="15"/>
      <c r="W153" s="5"/>
      <c r="Z153" s="3">
        <f ca="1">IF(Z$5="",0,SUMIFS(INDIRECT($S$2&amp;$A153&amp;":"&amp;$A153),BP!$5:$5,Z$4))</f>
        <v>0</v>
      </c>
      <c r="AA153" s="3">
        <f ca="1">IF(AA$5="",0,SUMIFS(INDIRECT($S$2&amp;$A153&amp;":"&amp;$A153),BP!$5:$5,AA$4))</f>
        <v>0</v>
      </c>
      <c r="AB153" s="3">
        <f ca="1">IF(AB$5="",0,SUMIFS(INDIRECT($S$2&amp;$A153&amp;":"&amp;$A153),BP!$5:$5,AB$4))</f>
        <v>0</v>
      </c>
      <c r="AC153" s="3">
        <f ca="1">IF(AC$5="",0,SUMIFS(INDIRECT($S$2&amp;$A153&amp;":"&amp;$A153),BP!$5:$5,AC$4))</f>
        <v>0</v>
      </c>
      <c r="AD153" s="3">
        <f ca="1">IF(AD$5="",0,SUMIFS(INDIRECT($S$2&amp;$A153&amp;":"&amp;$A153),BP!$5:$5,AD$4))</f>
        <v>0</v>
      </c>
      <c r="AE153" s="3">
        <f ca="1">IF(AE$5="",0,SUMIFS(INDIRECT($S$2&amp;$A153&amp;":"&amp;$A153),BP!$5:$5,AE$4))</f>
        <v>0</v>
      </c>
      <c r="AF153" s="3">
        <f ca="1">IF(AF$5="",0,SUMIFS(INDIRECT($S$2&amp;$A153&amp;":"&amp;$A153),BP!$5:$5,AF$4))</f>
        <v>0</v>
      </c>
      <c r="AG153" s="3">
        <f ca="1">IF(AG$5="",0,SUMIFS(INDIRECT($S$2&amp;$A153&amp;":"&amp;$A153),BP!$5:$5,AG$4))</f>
        <v>0</v>
      </c>
      <c r="AH153" s="3">
        <f ca="1">IF(AH$5="",0,SUMIFS(INDIRECT($S$2&amp;$A153&amp;":"&amp;$A153),BP!$5:$5,AH$4))</f>
        <v>0</v>
      </c>
      <c r="AI153" s="3">
        <f ca="1">IF(AI$5="",0,SUMIFS(INDIRECT($S$2&amp;$A153&amp;":"&amp;$A153),BP!$5:$5,AI$4))</f>
        <v>0</v>
      </c>
      <c r="AJ153" s="3">
        <f ca="1">IF(AJ$5="",0,SUMIFS(INDIRECT($S$2&amp;$A153&amp;":"&amp;$A153),BP!$5:$5,AJ$4))</f>
        <v>0</v>
      </c>
      <c r="AK153" s="3">
        <f ca="1">IF(AK$5="",0,SUMIFS(INDIRECT($S$2&amp;$A153&amp;":"&amp;$A153),BP!$5:$5,AK$4))</f>
        <v>0</v>
      </c>
      <c r="AL153" s="3">
        <f ca="1">IF(AL$5="",0,SUMIFS(INDIRECT($S$2&amp;$A153&amp;":"&amp;$A153),BP!$5:$5,AL$4))</f>
        <v>0</v>
      </c>
      <c r="AM153" s="3">
        <f ca="1">IF(AM$5="",0,SUMIFS(INDIRECT($S$2&amp;$A153&amp;":"&amp;$A153),BP!$5:$5,AM$4))</f>
        <v>0</v>
      </c>
      <c r="AN153" s="3">
        <f ca="1">IF(AN$5="",0,SUMIFS(INDIRECT($S$2&amp;$A153&amp;":"&amp;$A153),BP!$5:$5,AN$4))</f>
        <v>0</v>
      </c>
      <c r="AO153" s="3">
        <f ca="1">IF(AO$5="",0,SUMIFS(INDIRECT($S$2&amp;$A153&amp;":"&amp;$A153),BP!$5:$5,AO$4))</f>
        <v>0</v>
      </c>
      <c r="AP153" s="3">
        <f ca="1">IF(AP$5="",0,SUMIFS(INDIRECT($S$2&amp;$A153&amp;":"&amp;$A153),BP!$5:$5,AP$4))</f>
        <v>0</v>
      </c>
      <c r="AQ153" s="3">
        <f ca="1">IF(AQ$5="",0,SUMIFS(INDIRECT($S$2&amp;$A153&amp;":"&amp;$A153),BP!$5:$5,AQ$4))</f>
        <v>0</v>
      </c>
      <c r="AR153" s="3">
        <f ca="1">IF(AR$5="",0,SUMIFS(INDIRECT($S$2&amp;$A153&amp;":"&amp;$A153),BP!$5:$5,AR$4))</f>
        <v>0</v>
      </c>
      <c r="AS153" s="3">
        <f ca="1">IF(AS$5="",0,SUMIFS(INDIRECT($S$2&amp;$A153&amp;":"&amp;$A153),BP!$5:$5,AS$4))</f>
        <v>0</v>
      </c>
      <c r="AT153" s="3">
        <f ca="1">IF(AT$5="",0,SUMIFS(INDIRECT($S$2&amp;$A153&amp;":"&amp;$A153),BP!$5:$5,AT$4))</f>
        <v>0</v>
      </c>
      <c r="AU153" s="3">
        <f ca="1">IF(AU$5="",0,SUMIFS(INDIRECT($S$2&amp;$A153&amp;":"&amp;$A153),BP!$5:$5,AU$4))</f>
        <v>0</v>
      </c>
      <c r="AV153" s="3">
        <f ca="1">IF(AV$5="",0,SUMIFS(INDIRECT($S$2&amp;$A153&amp;":"&amp;$A153),BP!$5:$5,AV$4))</f>
        <v>0</v>
      </c>
      <c r="AW153" s="3">
        <f ca="1">IF(AW$5="",0,SUMIFS(INDIRECT($S$2&amp;$A153&amp;":"&amp;$A153),BP!$5:$5,AW$4))</f>
        <v>0</v>
      </c>
      <c r="AX153" s="3">
        <f ca="1">IF(AX$5="",0,SUMIFS(INDIRECT($S$2&amp;$A153&amp;":"&amp;$A153),BP!$5:$5,AX$4))</f>
        <v>0</v>
      </c>
      <c r="AY153" s="3">
        <f ca="1">IF(AY$5="",0,SUMIFS(INDIRECT($S$2&amp;$A153&amp;":"&amp;$A153),BP!$5:$5,AY$4))</f>
        <v>0</v>
      </c>
      <c r="AZ153" s="3">
        <f ca="1">IF(AZ$5="",0,SUMIFS(INDIRECT($S$2&amp;$A153&amp;":"&amp;$A153),BP!$5:$5,AZ$4))</f>
        <v>0</v>
      </c>
      <c r="BA153" s="3">
        <f ca="1">IF(BA$5="",0,SUMIFS(INDIRECT($S$2&amp;$A153&amp;":"&amp;$A153),BP!$5:$5,BA$4))</f>
        <v>0</v>
      </c>
      <c r="BB153" s="3">
        <f ca="1">IF(BB$5="",0,SUMIFS(INDIRECT($S$2&amp;$A153&amp;":"&amp;$A153),BP!$5:$5,BB$4))</f>
        <v>0</v>
      </c>
      <c r="BC153" s="3">
        <f ca="1">IF(BC$5="",0,SUMIFS(INDIRECT($S$2&amp;$A153&amp;":"&amp;$A153),BP!$5:$5,BC$4))</f>
        <v>0</v>
      </c>
      <c r="BD153" s="3">
        <f ca="1">IF(BD$5="",0,SUMIFS(INDIRECT($S$2&amp;$A153&amp;":"&amp;$A153),BP!$5:$5,BD$4))</f>
        <v>0</v>
      </c>
      <c r="BE153" s="3">
        <f ca="1">IF(BE$5="",0,SUMIFS(INDIRECT($S$2&amp;$A153&amp;":"&amp;$A153),BP!$5:$5,BE$4))</f>
        <v>0</v>
      </c>
      <c r="BF153" s="3">
        <f ca="1">IF(BF$5="",0,SUMIFS(INDIRECT($S$2&amp;$A153&amp;":"&amp;$A153),BP!$5:$5,BF$4))</f>
        <v>0</v>
      </c>
      <c r="BG153" s="3">
        <f ca="1">IF(BG$5="",0,SUMIFS(INDIRECT($S$2&amp;$A153&amp;":"&amp;$A153),BP!$5:$5,BG$4))</f>
        <v>0</v>
      </c>
      <c r="BH153" s="3">
        <f ca="1">IF(BH$5="",0,SUMIFS(INDIRECT($S$2&amp;$A153&amp;":"&amp;$A153),BP!$5:$5,BH$4))</f>
        <v>0</v>
      </c>
      <c r="BI153" s="3">
        <f ca="1">IF(BI$5="",0,SUMIFS(INDIRECT($S$2&amp;$A153&amp;":"&amp;$A153),BP!$5:$5,BI$4))</f>
        <v>0</v>
      </c>
      <c r="BJ153" s="3">
        <f>IF(BJ$5="",0,SUMIFS(BP!153:153,BP!$5:$5,BJ$4))</f>
        <v>0</v>
      </c>
      <c r="BK153" s="3">
        <f>IF(BK$5="",0,SUMIFS(BP!153:153,BP!$5:$5,BK$4))</f>
        <v>0</v>
      </c>
      <c r="BL153" s="3">
        <f>IF(BL$5="",0,SUMIFS(BP!153:153,BP!$5:$5,BL$4))</f>
        <v>0</v>
      </c>
      <c r="BM153" s="3">
        <f>IF(BM$5="",0,SUMIFS(BP!153:153,BP!$5:$5,BM$4))</f>
        <v>0</v>
      </c>
      <c r="BN153" s="3">
        <f>IF(BN$5="",0,SUMIFS(BP!153:153,BP!$5:$5,BN$4))</f>
        <v>0</v>
      </c>
      <c r="BO153" s="3">
        <f>IF(BO$5="",0,SUMIFS(BP!153:153,BP!$5:$5,BO$4))</f>
        <v>0</v>
      </c>
      <c r="BP153" s="3">
        <f>IF(BP$5="",0,SUMIFS(BP!153:153,BP!$5:$5,BP$4))</f>
        <v>1.5</v>
      </c>
      <c r="BQ153" s="3">
        <f>IF(BQ$5="",0,SUMIFS(BP!153:153,BP!$5:$5,BQ$4))</f>
        <v>0</v>
      </c>
      <c r="BR153" s="3">
        <f>IF(BR$5="",0,SUMIFS(BP!153:153,BP!$5:$5,BR$4))</f>
        <v>0</v>
      </c>
      <c r="BS153" s="3">
        <f>IF(BS$5="",0,SUMIFS(BP!153:153,BP!$5:$5,BS$4))</f>
        <v>0</v>
      </c>
      <c r="BT153" s="3">
        <f>IF(BT$5="",0,SUMIFS(BP!153:153,BP!$5:$5,BT$4))</f>
        <v>0</v>
      </c>
      <c r="BU153" s="3">
        <f>IF(BU$5="",0,SUMIFS(BP!153:153,BP!$5:$5,BU$4))</f>
        <v>0</v>
      </c>
      <c r="BV153" s="3">
        <f>IF(BV$5="",0,SUMIFS(BP!153:153,BP!$5:$5,BV$4))</f>
        <v>0</v>
      </c>
      <c r="BW153" s="3">
        <f>IF(BW$5="",0,SUMIFS(BP!153:153,BP!$5:$5,BW$4))</f>
        <v>0</v>
      </c>
      <c r="BX153" s="3">
        <f>IF(BX$5="",0,SUMIFS(BP!153:153,BP!$5:$5,BX$4))</f>
        <v>0</v>
      </c>
      <c r="BY153" s="3">
        <f>IF(BY$5="",0,SUMIFS(BP!153:153,BP!$5:$5,BY$4))</f>
        <v>0</v>
      </c>
      <c r="BZ153" s="3">
        <f>IF(BZ$5="",0,SUMIFS(BP!153:153,BP!$5:$5,BZ$4))</f>
        <v>0</v>
      </c>
      <c r="CA153" s="3">
        <f>IF(CA$5="",0,SUMIFS(BP!153:153,BP!$5:$5,CA$4))</f>
        <v>0</v>
      </c>
      <c r="CB153" s="3">
        <f>IF(CB$5="",0,SUMIFS(BP!153:153,BP!$5:$5,CB$4))</f>
        <v>0</v>
      </c>
      <c r="CC153" s="3">
        <f>IF(CC$5="",0,SUMIFS(BP!153:153,BP!$5:$5,CC$4))</f>
        <v>0</v>
      </c>
      <c r="CD153" s="3">
        <f>IF(CD$5="",0,SUMIFS(BP!153:153,BP!$5:$5,CD$4))</f>
        <v>0</v>
      </c>
      <c r="CE153" s="3">
        <f>IF(CE$5="",0,SUMIFS(BP!153:153,BP!$5:$5,CE$4))</f>
        <v>0</v>
      </c>
      <c r="CF153" s="3">
        <f>IF(CF$5="",0,SUMIFS(BP!153:153,BP!$5:$5,CF$4))</f>
        <v>0</v>
      </c>
      <c r="CG153" s="3">
        <f>IF(CG$5="",0,SUMIFS(BP!153:153,BP!$5:$5,CG$4))</f>
        <v>0</v>
      </c>
      <c r="CH153" s="3">
        <f>IF(CH$5="",0,SUMIFS(BP!153:153,BP!$5:$5,CH$4))</f>
        <v>0</v>
      </c>
      <c r="CI153" s="3">
        <f>IF(CI$5="",0,SUMIFS(BP!153:153,BP!$5:$5,CI$4))</f>
        <v>0</v>
      </c>
      <c r="CJ153" s="3">
        <f>IF(CJ$5="",0,SUMIFS(BP!153:153,BP!$5:$5,CJ$4))</f>
        <v>0</v>
      </c>
      <c r="CK153" s="3">
        <f>IF(CK$5="",0,SUMIFS(BP!153:153,BP!$5:$5,CK$4))</f>
        <v>0</v>
      </c>
      <c r="CL153" s="3">
        <f>IF(CL$5="",0,SUMIFS(BP!153:153,BP!$5:$5,CL$4))</f>
        <v>0</v>
      </c>
      <c r="CM153" s="3">
        <f>IF(CM$5="",0,SUMIFS(BP!153:153,BP!$5:$5,CM$4))</f>
        <v>0</v>
      </c>
      <c r="CN153" s="3">
        <f>IF(CN$5="",0,SUMIFS(BP!153:153,BP!$5:$5,CN$4))</f>
        <v>0</v>
      </c>
      <c r="CO153" s="3">
        <f>IF(CO$5="",0,SUMIFS(BP!153:153,BP!$5:$5,CO$4))</f>
        <v>0</v>
      </c>
      <c r="CP153" s="3">
        <f>IF(CP$5="",0,SUMIFS(BP!153:153,BP!$5:$5,CP$4))</f>
        <v>0</v>
      </c>
      <c r="CQ153" s="3">
        <f>IF(CQ$5="",0,SUMIFS(BP!153:153,BP!$5:$5,CQ$4))</f>
        <v>0</v>
      </c>
      <c r="CR153" s="3">
        <f>IF(CR$5="",0,SUMIFS(BP!153:153,BP!$5:$5,CR$4))</f>
        <v>0</v>
      </c>
      <c r="CS153" s="3">
        <f>IF(CS$5="",0,SUMIFS(BP!153:153,BP!$5:$5,CS$4))</f>
        <v>0</v>
      </c>
      <c r="CT153" s="3">
        <f>IF(CT$5="",0,SUMIFS(BP!153:153,BP!$5:$5,CT$4))</f>
        <v>0</v>
      </c>
    </row>
    <row r="154" spans="1:98" s="2" customFormat="1" ht="10.199999999999999" x14ac:dyDescent="0.2">
      <c r="A154" s="11">
        <f>ROW()</f>
        <v>154</v>
      </c>
      <c r="E154" s="15"/>
      <c r="W154" s="5"/>
      <c r="Z154" s="3">
        <f ca="1">IF(Z$5="",0,SUMIFS(INDIRECT($S$2&amp;$A154&amp;":"&amp;$A154),BP!$5:$5,Z$4))</f>
        <v>0</v>
      </c>
      <c r="AA154" s="3">
        <f ca="1">IF(AA$5="",0,SUMIFS(INDIRECT($S$2&amp;$A154&amp;":"&amp;$A154),BP!$5:$5,AA$4))</f>
        <v>0</v>
      </c>
      <c r="AB154" s="3">
        <f ca="1">IF(AB$5="",0,SUMIFS(INDIRECT($S$2&amp;$A154&amp;":"&amp;$A154),BP!$5:$5,AB$4))</f>
        <v>0</v>
      </c>
      <c r="AC154" s="3">
        <f ca="1">IF(AC$5="",0,SUMIFS(INDIRECT($S$2&amp;$A154&amp;":"&amp;$A154),BP!$5:$5,AC$4))</f>
        <v>0</v>
      </c>
      <c r="AD154" s="3">
        <f ca="1">IF(AD$5="",0,SUMIFS(INDIRECT($S$2&amp;$A154&amp;":"&amp;$A154),BP!$5:$5,AD$4))</f>
        <v>0</v>
      </c>
      <c r="AE154" s="3">
        <f ca="1">IF(AE$5="",0,SUMIFS(INDIRECT($S$2&amp;$A154&amp;":"&amp;$A154),BP!$5:$5,AE$4))</f>
        <v>0</v>
      </c>
      <c r="AF154" s="3">
        <f ca="1">IF(AF$5="",0,SUMIFS(INDIRECT($S$2&amp;$A154&amp;":"&amp;$A154),BP!$5:$5,AF$4))</f>
        <v>0</v>
      </c>
      <c r="AG154" s="3">
        <f ca="1">IF(AG$5="",0,SUMIFS(INDIRECT($S$2&amp;$A154&amp;":"&amp;$A154),BP!$5:$5,AG$4))</f>
        <v>0</v>
      </c>
      <c r="AH154" s="3">
        <f ca="1">IF(AH$5="",0,SUMIFS(INDIRECT($S$2&amp;$A154&amp;":"&amp;$A154),BP!$5:$5,AH$4))</f>
        <v>0</v>
      </c>
      <c r="AI154" s="3">
        <f ca="1">IF(AI$5="",0,SUMIFS(INDIRECT($S$2&amp;$A154&amp;":"&amp;$A154),BP!$5:$5,AI$4))</f>
        <v>0</v>
      </c>
      <c r="AJ154" s="3">
        <f ca="1">IF(AJ$5="",0,SUMIFS(INDIRECT($S$2&amp;$A154&amp;":"&amp;$A154),BP!$5:$5,AJ$4))</f>
        <v>0</v>
      </c>
      <c r="AK154" s="3">
        <f ca="1">IF(AK$5="",0,SUMIFS(INDIRECT($S$2&amp;$A154&amp;":"&amp;$A154),BP!$5:$5,AK$4))</f>
        <v>0</v>
      </c>
      <c r="AL154" s="3">
        <f ca="1">IF(AL$5="",0,SUMIFS(INDIRECT($S$2&amp;$A154&amp;":"&amp;$A154),BP!$5:$5,AL$4))</f>
        <v>0</v>
      </c>
      <c r="AM154" s="3">
        <f ca="1">IF(AM$5="",0,SUMIFS(INDIRECT($S$2&amp;$A154&amp;":"&amp;$A154),BP!$5:$5,AM$4))</f>
        <v>0</v>
      </c>
      <c r="AN154" s="3">
        <f ca="1">IF(AN$5="",0,SUMIFS(INDIRECT($S$2&amp;$A154&amp;":"&amp;$A154),BP!$5:$5,AN$4))</f>
        <v>0</v>
      </c>
      <c r="AO154" s="3">
        <f ca="1">IF(AO$5="",0,SUMIFS(INDIRECT($S$2&amp;$A154&amp;":"&amp;$A154),BP!$5:$5,AO$4))</f>
        <v>0</v>
      </c>
      <c r="AP154" s="3">
        <f ca="1">IF(AP$5="",0,SUMIFS(INDIRECT($S$2&amp;$A154&amp;":"&amp;$A154),BP!$5:$5,AP$4))</f>
        <v>0</v>
      </c>
      <c r="AQ154" s="3">
        <f ca="1">IF(AQ$5="",0,SUMIFS(INDIRECT($S$2&amp;$A154&amp;":"&amp;$A154),BP!$5:$5,AQ$4))</f>
        <v>0</v>
      </c>
      <c r="AR154" s="3">
        <f ca="1">IF(AR$5="",0,SUMIFS(INDIRECT($S$2&amp;$A154&amp;":"&amp;$A154),BP!$5:$5,AR$4))</f>
        <v>0</v>
      </c>
      <c r="AS154" s="3">
        <f ca="1">IF(AS$5="",0,SUMIFS(INDIRECT($S$2&amp;$A154&amp;":"&amp;$A154),BP!$5:$5,AS$4))</f>
        <v>0</v>
      </c>
      <c r="AT154" s="3">
        <f ca="1">IF(AT$5="",0,SUMIFS(INDIRECT($S$2&amp;$A154&amp;":"&amp;$A154),BP!$5:$5,AT$4))</f>
        <v>0</v>
      </c>
      <c r="AU154" s="3">
        <f ca="1">IF(AU$5="",0,SUMIFS(INDIRECT($S$2&amp;$A154&amp;":"&amp;$A154),BP!$5:$5,AU$4))</f>
        <v>0</v>
      </c>
      <c r="AV154" s="3">
        <f ca="1">IF(AV$5="",0,SUMIFS(INDIRECT($S$2&amp;$A154&amp;":"&amp;$A154),BP!$5:$5,AV$4))</f>
        <v>0</v>
      </c>
      <c r="AW154" s="3">
        <f ca="1">IF(AW$5="",0,SUMIFS(INDIRECT($S$2&amp;$A154&amp;":"&amp;$A154),BP!$5:$5,AW$4))</f>
        <v>0</v>
      </c>
      <c r="AX154" s="3">
        <f ca="1">IF(AX$5="",0,SUMIFS(INDIRECT($S$2&amp;$A154&amp;":"&amp;$A154),BP!$5:$5,AX$4))</f>
        <v>0</v>
      </c>
      <c r="AY154" s="3">
        <f ca="1">IF(AY$5="",0,SUMIFS(INDIRECT($S$2&amp;$A154&amp;":"&amp;$A154),BP!$5:$5,AY$4))</f>
        <v>0</v>
      </c>
      <c r="AZ154" s="3">
        <f ca="1">IF(AZ$5="",0,SUMIFS(INDIRECT($S$2&amp;$A154&amp;":"&amp;$A154),BP!$5:$5,AZ$4))</f>
        <v>0</v>
      </c>
      <c r="BA154" s="3">
        <f ca="1">IF(BA$5="",0,SUMIFS(INDIRECT($S$2&amp;$A154&amp;":"&amp;$A154),BP!$5:$5,BA$4))</f>
        <v>0</v>
      </c>
      <c r="BB154" s="3">
        <f ca="1">IF(BB$5="",0,SUMIFS(INDIRECT($S$2&amp;$A154&amp;":"&amp;$A154),BP!$5:$5,BB$4))</f>
        <v>0</v>
      </c>
      <c r="BC154" s="3">
        <f ca="1">IF(BC$5="",0,SUMIFS(INDIRECT($S$2&amp;$A154&amp;":"&amp;$A154),BP!$5:$5,BC$4))</f>
        <v>0</v>
      </c>
      <c r="BD154" s="3">
        <f ca="1">IF(BD$5="",0,SUMIFS(INDIRECT($S$2&amp;$A154&amp;":"&amp;$A154),BP!$5:$5,BD$4))</f>
        <v>0</v>
      </c>
      <c r="BE154" s="3">
        <f ca="1">IF(BE$5="",0,SUMIFS(INDIRECT($S$2&amp;$A154&amp;":"&amp;$A154),BP!$5:$5,BE$4))</f>
        <v>0</v>
      </c>
      <c r="BF154" s="3">
        <f ca="1">IF(BF$5="",0,SUMIFS(INDIRECT($S$2&amp;$A154&amp;":"&amp;$A154),BP!$5:$5,BF$4))</f>
        <v>0</v>
      </c>
      <c r="BG154" s="3">
        <f ca="1">IF(BG$5="",0,SUMIFS(INDIRECT($S$2&amp;$A154&amp;":"&amp;$A154),BP!$5:$5,BG$4))</f>
        <v>0</v>
      </c>
      <c r="BH154" s="3">
        <f ca="1">IF(BH$5="",0,SUMIFS(INDIRECT($S$2&amp;$A154&amp;":"&amp;$A154),BP!$5:$5,BH$4))</f>
        <v>0</v>
      </c>
      <c r="BI154" s="3">
        <f ca="1">IF(BI$5="",0,SUMIFS(INDIRECT($S$2&amp;$A154&amp;":"&amp;$A154),BP!$5:$5,BI$4))</f>
        <v>0</v>
      </c>
      <c r="BJ154" s="3">
        <f>IF(BJ$5="",0,SUMIFS(BP!154:154,BP!$5:$5,BJ$4))</f>
        <v>0</v>
      </c>
      <c r="BK154" s="3">
        <f>IF(BK$5="",0,SUMIFS(BP!154:154,BP!$5:$5,BK$4))</f>
        <v>0</v>
      </c>
      <c r="BL154" s="3">
        <f>IF(BL$5="",0,SUMIFS(BP!154:154,BP!$5:$5,BL$4))</f>
        <v>0</v>
      </c>
      <c r="BM154" s="3">
        <f>IF(BM$5="",0,SUMIFS(BP!154:154,BP!$5:$5,BM$4))</f>
        <v>0</v>
      </c>
      <c r="BN154" s="3">
        <f>IF(BN$5="",0,SUMIFS(BP!154:154,BP!$5:$5,BN$4))</f>
        <v>0</v>
      </c>
      <c r="BO154" s="3">
        <f>IF(BO$5="",0,SUMIFS(BP!154:154,BP!$5:$5,BO$4))</f>
        <v>0</v>
      </c>
      <c r="BP154" s="3">
        <f>IF(BP$5="",0,SUMIFS(BP!154:154,BP!$5:$5,BP$4))</f>
        <v>0.4</v>
      </c>
      <c r="BQ154" s="3">
        <f>IF(BQ$5="",0,SUMIFS(BP!154:154,BP!$5:$5,BQ$4))</f>
        <v>0</v>
      </c>
      <c r="BR154" s="3">
        <f>IF(BR$5="",0,SUMIFS(BP!154:154,BP!$5:$5,BR$4))</f>
        <v>0</v>
      </c>
      <c r="BS154" s="3">
        <f>IF(BS$5="",0,SUMIFS(BP!154:154,BP!$5:$5,BS$4))</f>
        <v>0</v>
      </c>
      <c r="BT154" s="3">
        <f>IF(BT$5="",0,SUMIFS(BP!154:154,BP!$5:$5,BT$4))</f>
        <v>0</v>
      </c>
      <c r="BU154" s="3">
        <f>IF(BU$5="",0,SUMIFS(BP!154:154,BP!$5:$5,BU$4))</f>
        <v>0</v>
      </c>
      <c r="BV154" s="3">
        <f>IF(BV$5="",0,SUMIFS(BP!154:154,BP!$5:$5,BV$4))</f>
        <v>0</v>
      </c>
      <c r="BW154" s="3">
        <f>IF(BW$5="",0,SUMIFS(BP!154:154,BP!$5:$5,BW$4))</f>
        <v>0</v>
      </c>
      <c r="BX154" s="3">
        <f>IF(BX$5="",0,SUMIFS(BP!154:154,BP!$5:$5,BX$4))</f>
        <v>0</v>
      </c>
      <c r="BY154" s="3">
        <f>IF(BY$5="",0,SUMIFS(BP!154:154,BP!$5:$5,BY$4))</f>
        <v>0</v>
      </c>
      <c r="BZ154" s="3">
        <f>IF(BZ$5="",0,SUMIFS(BP!154:154,BP!$5:$5,BZ$4))</f>
        <v>0</v>
      </c>
      <c r="CA154" s="3">
        <f>IF(CA$5="",0,SUMIFS(BP!154:154,BP!$5:$5,CA$4))</f>
        <v>0</v>
      </c>
      <c r="CB154" s="3">
        <f>IF(CB$5="",0,SUMIFS(BP!154:154,BP!$5:$5,CB$4))</f>
        <v>0</v>
      </c>
      <c r="CC154" s="3">
        <f>IF(CC$5="",0,SUMIFS(BP!154:154,BP!$5:$5,CC$4))</f>
        <v>0</v>
      </c>
      <c r="CD154" s="3">
        <f>IF(CD$5="",0,SUMIFS(BP!154:154,BP!$5:$5,CD$4))</f>
        <v>0</v>
      </c>
      <c r="CE154" s="3">
        <f>IF(CE$5="",0,SUMIFS(BP!154:154,BP!$5:$5,CE$4))</f>
        <v>0</v>
      </c>
      <c r="CF154" s="3">
        <f>IF(CF$5="",0,SUMIFS(BP!154:154,BP!$5:$5,CF$4))</f>
        <v>0</v>
      </c>
      <c r="CG154" s="3">
        <f>IF(CG$5="",0,SUMIFS(BP!154:154,BP!$5:$5,CG$4))</f>
        <v>0</v>
      </c>
      <c r="CH154" s="3">
        <f>IF(CH$5="",0,SUMIFS(BP!154:154,BP!$5:$5,CH$4))</f>
        <v>0</v>
      </c>
      <c r="CI154" s="3">
        <f>IF(CI$5="",0,SUMIFS(BP!154:154,BP!$5:$5,CI$4))</f>
        <v>0</v>
      </c>
      <c r="CJ154" s="3">
        <f>IF(CJ$5="",0,SUMIFS(BP!154:154,BP!$5:$5,CJ$4))</f>
        <v>0</v>
      </c>
      <c r="CK154" s="3">
        <f>IF(CK$5="",0,SUMIFS(BP!154:154,BP!$5:$5,CK$4))</f>
        <v>0</v>
      </c>
      <c r="CL154" s="3">
        <f>IF(CL$5="",0,SUMIFS(BP!154:154,BP!$5:$5,CL$4))</f>
        <v>0</v>
      </c>
      <c r="CM154" s="3">
        <f>IF(CM$5="",0,SUMIFS(BP!154:154,BP!$5:$5,CM$4))</f>
        <v>0</v>
      </c>
      <c r="CN154" s="3">
        <f>IF(CN$5="",0,SUMIFS(BP!154:154,BP!$5:$5,CN$4))</f>
        <v>0</v>
      </c>
      <c r="CO154" s="3">
        <f>IF(CO$5="",0,SUMIFS(BP!154:154,BP!$5:$5,CO$4))</f>
        <v>0</v>
      </c>
      <c r="CP154" s="3">
        <f>IF(CP$5="",0,SUMIFS(BP!154:154,BP!$5:$5,CP$4))</f>
        <v>0</v>
      </c>
      <c r="CQ154" s="3">
        <f>IF(CQ$5="",0,SUMIFS(BP!154:154,BP!$5:$5,CQ$4))</f>
        <v>0</v>
      </c>
      <c r="CR154" s="3">
        <f>IF(CR$5="",0,SUMIFS(BP!154:154,BP!$5:$5,CR$4))</f>
        <v>0</v>
      </c>
      <c r="CS154" s="3">
        <f>IF(CS$5="",0,SUMIFS(BP!154:154,BP!$5:$5,CS$4))</f>
        <v>0</v>
      </c>
      <c r="CT154" s="3">
        <f>IF(CT$5="",0,SUMIFS(BP!154:154,BP!$5:$5,CT$4))</f>
        <v>0</v>
      </c>
    </row>
    <row r="155" spans="1:98" s="2" customFormat="1" ht="10.199999999999999" x14ac:dyDescent="0.2">
      <c r="A155" s="11">
        <f>ROW()</f>
        <v>155</v>
      </c>
      <c r="E155" s="15"/>
      <c r="W155" s="5"/>
      <c r="Z155" s="3">
        <f ca="1">IF(Z$5="",0,SUMIFS(INDIRECT($S$2&amp;$A155&amp;":"&amp;$A155),BP!$5:$5,Z$4))</f>
        <v>0</v>
      </c>
      <c r="AA155" s="3">
        <f ca="1">IF(AA$5="",0,SUMIFS(INDIRECT($S$2&amp;$A155&amp;":"&amp;$A155),BP!$5:$5,AA$4))</f>
        <v>0</v>
      </c>
      <c r="AB155" s="3">
        <f ca="1">IF(AB$5="",0,SUMIFS(INDIRECT($S$2&amp;$A155&amp;":"&amp;$A155),BP!$5:$5,AB$4))</f>
        <v>0</v>
      </c>
      <c r="AC155" s="3">
        <f ca="1">IF(AC$5="",0,SUMIFS(INDIRECT($S$2&amp;$A155&amp;":"&amp;$A155),BP!$5:$5,AC$4))</f>
        <v>0</v>
      </c>
      <c r="AD155" s="3">
        <f ca="1">IF(AD$5="",0,SUMIFS(INDIRECT($S$2&amp;$A155&amp;":"&amp;$A155),BP!$5:$5,AD$4))</f>
        <v>0</v>
      </c>
      <c r="AE155" s="3">
        <f ca="1">IF(AE$5="",0,SUMIFS(INDIRECT($S$2&amp;$A155&amp;":"&amp;$A155),BP!$5:$5,AE$4))</f>
        <v>0</v>
      </c>
      <c r="AF155" s="3">
        <f ca="1">IF(AF$5="",0,SUMIFS(INDIRECT($S$2&amp;$A155&amp;":"&amp;$A155),BP!$5:$5,AF$4))</f>
        <v>0</v>
      </c>
      <c r="AG155" s="3">
        <f ca="1">IF(AG$5="",0,SUMIFS(INDIRECT($S$2&amp;$A155&amp;":"&amp;$A155),BP!$5:$5,AG$4))</f>
        <v>0</v>
      </c>
      <c r="AH155" s="3">
        <f ca="1">IF(AH$5="",0,SUMIFS(INDIRECT($S$2&amp;$A155&amp;":"&amp;$A155),BP!$5:$5,AH$4))</f>
        <v>0</v>
      </c>
      <c r="AI155" s="3">
        <f ca="1">IF(AI$5="",0,SUMIFS(INDIRECT($S$2&amp;$A155&amp;":"&amp;$A155),BP!$5:$5,AI$4))</f>
        <v>0</v>
      </c>
      <c r="AJ155" s="3">
        <f ca="1">IF(AJ$5="",0,SUMIFS(INDIRECT($S$2&amp;$A155&amp;":"&amp;$A155),BP!$5:$5,AJ$4))</f>
        <v>0</v>
      </c>
      <c r="AK155" s="3">
        <f ca="1">IF(AK$5="",0,SUMIFS(INDIRECT($S$2&amp;$A155&amp;":"&amp;$A155),BP!$5:$5,AK$4))</f>
        <v>0</v>
      </c>
      <c r="AL155" s="3">
        <f ca="1">IF(AL$5="",0,SUMIFS(INDIRECT($S$2&amp;$A155&amp;":"&amp;$A155),BP!$5:$5,AL$4))</f>
        <v>0</v>
      </c>
      <c r="AM155" s="3">
        <f ca="1">IF(AM$5="",0,SUMIFS(INDIRECT($S$2&amp;$A155&amp;":"&amp;$A155),BP!$5:$5,AM$4))</f>
        <v>0</v>
      </c>
      <c r="AN155" s="3">
        <f ca="1">IF(AN$5="",0,SUMIFS(INDIRECT($S$2&amp;$A155&amp;":"&amp;$A155),BP!$5:$5,AN$4))</f>
        <v>0</v>
      </c>
      <c r="AO155" s="3">
        <f ca="1">IF(AO$5="",0,SUMIFS(INDIRECT($S$2&amp;$A155&amp;":"&amp;$A155),BP!$5:$5,AO$4))</f>
        <v>0</v>
      </c>
      <c r="AP155" s="3">
        <f ca="1">IF(AP$5="",0,SUMIFS(INDIRECT($S$2&amp;$A155&amp;":"&amp;$A155),BP!$5:$5,AP$4))</f>
        <v>0</v>
      </c>
      <c r="AQ155" s="3">
        <f ca="1">IF(AQ$5="",0,SUMIFS(INDIRECT($S$2&amp;$A155&amp;":"&amp;$A155),BP!$5:$5,AQ$4))</f>
        <v>0</v>
      </c>
      <c r="AR155" s="3">
        <f ca="1">IF(AR$5="",0,SUMIFS(INDIRECT($S$2&amp;$A155&amp;":"&amp;$A155),BP!$5:$5,AR$4))</f>
        <v>0</v>
      </c>
      <c r="AS155" s="3">
        <f ca="1">IF(AS$5="",0,SUMIFS(INDIRECT($S$2&amp;$A155&amp;":"&amp;$A155),BP!$5:$5,AS$4))</f>
        <v>0</v>
      </c>
      <c r="AT155" s="3">
        <f ca="1">IF(AT$5="",0,SUMIFS(INDIRECT($S$2&amp;$A155&amp;":"&amp;$A155),BP!$5:$5,AT$4))</f>
        <v>0</v>
      </c>
      <c r="AU155" s="3">
        <f ca="1">IF(AU$5="",0,SUMIFS(INDIRECT($S$2&amp;$A155&amp;":"&amp;$A155),BP!$5:$5,AU$4))</f>
        <v>0</v>
      </c>
      <c r="AV155" s="3">
        <f ca="1">IF(AV$5="",0,SUMIFS(INDIRECT($S$2&amp;$A155&amp;":"&amp;$A155),BP!$5:$5,AV$4))</f>
        <v>0</v>
      </c>
      <c r="AW155" s="3">
        <f ca="1">IF(AW$5="",0,SUMIFS(INDIRECT($S$2&amp;$A155&amp;":"&amp;$A155),BP!$5:$5,AW$4))</f>
        <v>0</v>
      </c>
      <c r="AX155" s="3">
        <f ca="1">IF(AX$5="",0,SUMIFS(INDIRECT($S$2&amp;$A155&amp;":"&amp;$A155),BP!$5:$5,AX$4))</f>
        <v>0</v>
      </c>
      <c r="AY155" s="3">
        <f ca="1">IF(AY$5="",0,SUMIFS(INDIRECT($S$2&amp;$A155&amp;":"&amp;$A155),BP!$5:$5,AY$4))</f>
        <v>0</v>
      </c>
      <c r="AZ155" s="3">
        <f ca="1">IF(AZ$5="",0,SUMIFS(INDIRECT($S$2&amp;$A155&amp;":"&amp;$A155),BP!$5:$5,AZ$4))</f>
        <v>0</v>
      </c>
      <c r="BA155" s="3">
        <f ca="1">IF(BA$5="",0,SUMIFS(INDIRECT($S$2&amp;$A155&amp;":"&amp;$A155),BP!$5:$5,BA$4))</f>
        <v>0</v>
      </c>
      <c r="BB155" s="3">
        <f ca="1">IF(BB$5="",0,SUMIFS(INDIRECT($S$2&amp;$A155&amp;":"&amp;$A155),BP!$5:$5,BB$4))</f>
        <v>0</v>
      </c>
      <c r="BC155" s="3">
        <f ca="1">IF(BC$5="",0,SUMIFS(INDIRECT($S$2&amp;$A155&amp;":"&amp;$A155),BP!$5:$5,BC$4))</f>
        <v>0</v>
      </c>
      <c r="BD155" s="3">
        <f ca="1">IF(BD$5="",0,SUMIFS(INDIRECT($S$2&amp;$A155&amp;":"&amp;$A155),BP!$5:$5,BD$4))</f>
        <v>0</v>
      </c>
      <c r="BE155" s="3">
        <f ca="1">IF(BE$5="",0,SUMIFS(INDIRECT($S$2&amp;$A155&amp;":"&amp;$A155),BP!$5:$5,BE$4))</f>
        <v>0</v>
      </c>
      <c r="BF155" s="3">
        <f ca="1">IF(BF$5="",0,SUMIFS(INDIRECT($S$2&amp;$A155&amp;":"&amp;$A155),BP!$5:$5,BF$4))</f>
        <v>0</v>
      </c>
      <c r="BG155" s="3">
        <f ca="1">IF(BG$5="",0,SUMIFS(INDIRECT($S$2&amp;$A155&amp;":"&amp;$A155),BP!$5:$5,BG$4))</f>
        <v>0</v>
      </c>
      <c r="BH155" s="3">
        <f ca="1">IF(BH$5="",0,SUMIFS(INDIRECT($S$2&amp;$A155&amp;":"&amp;$A155),BP!$5:$5,BH$4))</f>
        <v>0</v>
      </c>
      <c r="BI155" s="3">
        <f ca="1">IF(BI$5="",0,SUMIFS(INDIRECT($S$2&amp;$A155&amp;":"&amp;$A155),BP!$5:$5,BI$4))</f>
        <v>0</v>
      </c>
      <c r="BJ155" s="3">
        <f>IF(BJ$5="",0,SUMIFS(BP!155:155,BP!$5:$5,BJ$4))</f>
        <v>0</v>
      </c>
      <c r="BK155" s="3">
        <f>IF(BK$5="",0,SUMIFS(BP!155:155,BP!$5:$5,BK$4))</f>
        <v>0</v>
      </c>
      <c r="BL155" s="3">
        <f>IF(BL$5="",0,SUMIFS(BP!155:155,BP!$5:$5,BL$4))</f>
        <v>0</v>
      </c>
      <c r="BM155" s="3">
        <f>IF(BM$5="",0,SUMIFS(BP!155:155,BP!$5:$5,BM$4))</f>
        <v>0</v>
      </c>
      <c r="BN155" s="3">
        <f>IF(BN$5="",0,SUMIFS(BP!155:155,BP!$5:$5,BN$4))</f>
        <v>0</v>
      </c>
      <c r="BO155" s="3">
        <f>IF(BO$5="",0,SUMIFS(BP!155:155,BP!$5:$5,BO$4))</f>
        <v>0</v>
      </c>
      <c r="BP155" s="3">
        <f>IF(BP$5="",0,SUMIFS(BP!155:155,BP!$5:$5,BP$4))</f>
        <v>0.7</v>
      </c>
      <c r="BQ155" s="3">
        <f>IF(BQ$5="",0,SUMIFS(BP!155:155,BP!$5:$5,BQ$4))</f>
        <v>0</v>
      </c>
      <c r="BR155" s="3">
        <f>IF(BR$5="",0,SUMIFS(BP!155:155,BP!$5:$5,BR$4))</f>
        <v>0</v>
      </c>
      <c r="BS155" s="3">
        <f>IF(BS$5="",0,SUMIFS(BP!155:155,BP!$5:$5,BS$4))</f>
        <v>0</v>
      </c>
      <c r="BT155" s="3">
        <f>IF(BT$5="",0,SUMIFS(BP!155:155,BP!$5:$5,BT$4))</f>
        <v>0</v>
      </c>
      <c r="BU155" s="3">
        <f>IF(BU$5="",0,SUMIFS(BP!155:155,BP!$5:$5,BU$4))</f>
        <v>0</v>
      </c>
      <c r="BV155" s="3">
        <f>IF(BV$5="",0,SUMIFS(BP!155:155,BP!$5:$5,BV$4))</f>
        <v>0</v>
      </c>
      <c r="BW155" s="3">
        <f>IF(BW$5="",0,SUMIFS(BP!155:155,BP!$5:$5,BW$4))</f>
        <v>0</v>
      </c>
      <c r="BX155" s="3">
        <f>IF(BX$5="",0,SUMIFS(BP!155:155,BP!$5:$5,BX$4))</f>
        <v>0</v>
      </c>
      <c r="BY155" s="3">
        <f>IF(BY$5="",0,SUMIFS(BP!155:155,BP!$5:$5,BY$4))</f>
        <v>0</v>
      </c>
      <c r="BZ155" s="3">
        <f>IF(BZ$5="",0,SUMIFS(BP!155:155,BP!$5:$5,BZ$4))</f>
        <v>0</v>
      </c>
      <c r="CA155" s="3">
        <f>IF(CA$5="",0,SUMIFS(BP!155:155,BP!$5:$5,CA$4))</f>
        <v>0</v>
      </c>
      <c r="CB155" s="3">
        <f>IF(CB$5="",0,SUMIFS(BP!155:155,BP!$5:$5,CB$4))</f>
        <v>0</v>
      </c>
      <c r="CC155" s="3">
        <f>IF(CC$5="",0,SUMIFS(BP!155:155,BP!$5:$5,CC$4))</f>
        <v>0</v>
      </c>
      <c r="CD155" s="3">
        <f>IF(CD$5="",0,SUMIFS(BP!155:155,BP!$5:$5,CD$4))</f>
        <v>0</v>
      </c>
      <c r="CE155" s="3">
        <f>IF(CE$5="",0,SUMIFS(BP!155:155,BP!$5:$5,CE$4))</f>
        <v>0</v>
      </c>
      <c r="CF155" s="3">
        <f>IF(CF$5="",0,SUMIFS(BP!155:155,BP!$5:$5,CF$4))</f>
        <v>0</v>
      </c>
      <c r="CG155" s="3">
        <f>IF(CG$5="",0,SUMIFS(BP!155:155,BP!$5:$5,CG$4))</f>
        <v>0</v>
      </c>
      <c r="CH155" s="3">
        <f>IF(CH$5="",0,SUMIFS(BP!155:155,BP!$5:$5,CH$4))</f>
        <v>0</v>
      </c>
      <c r="CI155" s="3">
        <f>IF(CI$5="",0,SUMIFS(BP!155:155,BP!$5:$5,CI$4))</f>
        <v>0</v>
      </c>
      <c r="CJ155" s="3">
        <f>IF(CJ$5="",0,SUMIFS(BP!155:155,BP!$5:$5,CJ$4))</f>
        <v>0</v>
      </c>
      <c r="CK155" s="3">
        <f>IF(CK$5="",0,SUMIFS(BP!155:155,BP!$5:$5,CK$4))</f>
        <v>0</v>
      </c>
      <c r="CL155" s="3">
        <f>IF(CL$5="",0,SUMIFS(BP!155:155,BP!$5:$5,CL$4))</f>
        <v>0</v>
      </c>
      <c r="CM155" s="3">
        <f>IF(CM$5="",0,SUMIFS(BP!155:155,BP!$5:$5,CM$4))</f>
        <v>0</v>
      </c>
      <c r="CN155" s="3">
        <f>IF(CN$5="",0,SUMIFS(BP!155:155,BP!$5:$5,CN$4))</f>
        <v>0</v>
      </c>
      <c r="CO155" s="3">
        <f>IF(CO$5="",0,SUMIFS(BP!155:155,BP!$5:$5,CO$4))</f>
        <v>0</v>
      </c>
      <c r="CP155" s="3">
        <f>IF(CP$5="",0,SUMIFS(BP!155:155,BP!$5:$5,CP$4))</f>
        <v>0</v>
      </c>
      <c r="CQ155" s="3">
        <f>IF(CQ$5="",0,SUMIFS(BP!155:155,BP!$5:$5,CQ$4))</f>
        <v>0</v>
      </c>
      <c r="CR155" s="3">
        <f>IF(CR$5="",0,SUMIFS(BP!155:155,BP!$5:$5,CR$4))</f>
        <v>0</v>
      </c>
      <c r="CS155" s="3">
        <f>IF(CS$5="",0,SUMIFS(BP!155:155,BP!$5:$5,CS$4))</f>
        <v>0</v>
      </c>
      <c r="CT155" s="3">
        <f>IF(CT$5="",0,SUMIFS(BP!155:155,BP!$5:$5,CT$4))</f>
        <v>0</v>
      </c>
    </row>
    <row r="156" spans="1:98" s="2" customFormat="1" ht="10.199999999999999" x14ac:dyDescent="0.2">
      <c r="A156" s="11">
        <f>ROW()</f>
        <v>156</v>
      </c>
      <c r="E156" s="15"/>
      <c r="W156" s="5"/>
      <c r="Z156" s="3">
        <f ca="1">IF(Z$5="",0,SUMIFS(INDIRECT($S$2&amp;$A156&amp;":"&amp;$A156),BP!$5:$5,Z$4))</f>
        <v>0</v>
      </c>
      <c r="AA156" s="3">
        <f ca="1">IF(AA$5="",0,SUMIFS(INDIRECT($S$2&amp;$A156&amp;":"&amp;$A156),BP!$5:$5,AA$4))</f>
        <v>0</v>
      </c>
      <c r="AB156" s="3">
        <f ca="1">IF(AB$5="",0,SUMIFS(INDIRECT($S$2&amp;$A156&amp;":"&amp;$A156),BP!$5:$5,AB$4))</f>
        <v>0</v>
      </c>
      <c r="AC156" s="3">
        <f ca="1">IF(AC$5="",0,SUMIFS(INDIRECT($S$2&amp;$A156&amp;":"&amp;$A156),BP!$5:$5,AC$4))</f>
        <v>0</v>
      </c>
      <c r="AD156" s="3">
        <f ca="1">IF(AD$5="",0,SUMIFS(INDIRECT($S$2&amp;$A156&amp;":"&amp;$A156),BP!$5:$5,AD$4))</f>
        <v>0</v>
      </c>
      <c r="AE156" s="3">
        <f ca="1">IF(AE$5="",0,SUMIFS(INDIRECT($S$2&amp;$A156&amp;":"&amp;$A156),BP!$5:$5,AE$4))</f>
        <v>0</v>
      </c>
      <c r="AF156" s="3">
        <f ca="1">IF(AF$5="",0,SUMIFS(INDIRECT($S$2&amp;$A156&amp;":"&amp;$A156),BP!$5:$5,AF$4))</f>
        <v>0</v>
      </c>
      <c r="AG156" s="3">
        <f ca="1">IF(AG$5="",0,SUMIFS(INDIRECT($S$2&amp;$A156&amp;":"&amp;$A156),BP!$5:$5,AG$4))</f>
        <v>0</v>
      </c>
      <c r="AH156" s="3">
        <f ca="1">IF(AH$5="",0,SUMIFS(INDIRECT($S$2&amp;$A156&amp;":"&amp;$A156),BP!$5:$5,AH$4))</f>
        <v>0</v>
      </c>
      <c r="AI156" s="3">
        <f ca="1">IF(AI$5="",0,SUMIFS(INDIRECT($S$2&amp;$A156&amp;":"&amp;$A156),BP!$5:$5,AI$4))</f>
        <v>0</v>
      </c>
      <c r="AJ156" s="3">
        <f ca="1">IF(AJ$5="",0,SUMIFS(INDIRECT($S$2&amp;$A156&amp;":"&amp;$A156),BP!$5:$5,AJ$4))</f>
        <v>0</v>
      </c>
      <c r="AK156" s="3">
        <f ca="1">IF(AK$5="",0,SUMIFS(INDIRECT($S$2&amp;$A156&amp;":"&amp;$A156),BP!$5:$5,AK$4))</f>
        <v>0</v>
      </c>
      <c r="AL156" s="3">
        <f ca="1">IF(AL$5="",0,SUMIFS(INDIRECT($S$2&amp;$A156&amp;":"&amp;$A156),BP!$5:$5,AL$4))</f>
        <v>0</v>
      </c>
      <c r="AM156" s="3">
        <f ca="1">IF(AM$5="",0,SUMIFS(INDIRECT($S$2&amp;$A156&amp;":"&amp;$A156),BP!$5:$5,AM$4))</f>
        <v>0</v>
      </c>
      <c r="AN156" s="3">
        <f ca="1">IF(AN$5="",0,SUMIFS(INDIRECT($S$2&amp;$A156&amp;":"&amp;$A156),BP!$5:$5,AN$4))</f>
        <v>0</v>
      </c>
      <c r="AO156" s="3">
        <f ca="1">IF(AO$5="",0,SUMIFS(INDIRECT($S$2&amp;$A156&amp;":"&amp;$A156),BP!$5:$5,AO$4))</f>
        <v>0</v>
      </c>
      <c r="AP156" s="3">
        <f ca="1">IF(AP$5="",0,SUMIFS(INDIRECT($S$2&amp;$A156&amp;":"&amp;$A156),BP!$5:$5,AP$4))</f>
        <v>0</v>
      </c>
      <c r="AQ156" s="3">
        <f ca="1">IF(AQ$5="",0,SUMIFS(INDIRECT($S$2&amp;$A156&amp;":"&amp;$A156),BP!$5:$5,AQ$4))</f>
        <v>0</v>
      </c>
      <c r="AR156" s="3">
        <f ca="1">IF(AR$5="",0,SUMIFS(INDIRECT($S$2&amp;$A156&amp;":"&amp;$A156),BP!$5:$5,AR$4))</f>
        <v>0</v>
      </c>
      <c r="AS156" s="3">
        <f ca="1">IF(AS$5="",0,SUMIFS(INDIRECT($S$2&amp;$A156&amp;":"&amp;$A156),BP!$5:$5,AS$4))</f>
        <v>0</v>
      </c>
      <c r="AT156" s="3">
        <f ca="1">IF(AT$5="",0,SUMIFS(INDIRECT($S$2&amp;$A156&amp;":"&amp;$A156),BP!$5:$5,AT$4))</f>
        <v>0</v>
      </c>
      <c r="AU156" s="3">
        <f ca="1">IF(AU$5="",0,SUMIFS(INDIRECT($S$2&amp;$A156&amp;":"&amp;$A156),BP!$5:$5,AU$4))</f>
        <v>0</v>
      </c>
      <c r="AV156" s="3">
        <f ca="1">IF(AV$5="",0,SUMIFS(INDIRECT($S$2&amp;$A156&amp;":"&amp;$A156),BP!$5:$5,AV$4))</f>
        <v>0</v>
      </c>
      <c r="AW156" s="3">
        <f ca="1">IF(AW$5="",0,SUMIFS(INDIRECT($S$2&amp;$A156&amp;":"&amp;$A156),BP!$5:$5,AW$4))</f>
        <v>0</v>
      </c>
      <c r="AX156" s="3">
        <f ca="1">IF(AX$5="",0,SUMIFS(INDIRECT($S$2&amp;$A156&amp;":"&amp;$A156),BP!$5:$5,AX$4))</f>
        <v>0</v>
      </c>
      <c r="AY156" s="3">
        <f ca="1">IF(AY$5="",0,SUMIFS(INDIRECT($S$2&amp;$A156&amp;":"&amp;$A156),BP!$5:$5,AY$4))</f>
        <v>0</v>
      </c>
      <c r="AZ156" s="3">
        <f ca="1">IF(AZ$5="",0,SUMIFS(INDIRECT($S$2&amp;$A156&amp;":"&amp;$A156),BP!$5:$5,AZ$4))</f>
        <v>0</v>
      </c>
      <c r="BA156" s="3">
        <f ca="1">IF(BA$5="",0,SUMIFS(INDIRECT($S$2&amp;$A156&amp;":"&amp;$A156),BP!$5:$5,BA$4))</f>
        <v>0</v>
      </c>
      <c r="BB156" s="3">
        <f ca="1">IF(BB$5="",0,SUMIFS(INDIRECT($S$2&amp;$A156&amp;":"&amp;$A156),BP!$5:$5,BB$4))</f>
        <v>0</v>
      </c>
      <c r="BC156" s="3">
        <f ca="1">IF(BC$5="",0,SUMIFS(INDIRECT($S$2&amp;$A156&amp;":"&amp;$A156),BP!$5:$5,BC$4))</f>
        <v>0</v>
      </c>
      <c r="BD156" s="3">
        <f ca="1">IF(BD$5="",0,SUMIFS(INDIRECT($S$2&amp;$A156&amp;":"&amp;$A156),BP!$5:$5,BD$4))</f>
        <v>0</v>
      </c>
      <c r="BE156" s="3">
        <f ca="1">IF(BE$5="",0,SUMIFS(INDIRECT($S$2&amp;$A156&amp;":"&amp;$A156),BP!$5:$5,BE$4))</f>
        <v>0</v>
      </c>
      <c r="BF156" s="3">
        <f ca="1">IF(BF$5="",0,SUMIFS(INDIRECT($S$2&amp;$A156&amp;":"&amp;$A156),BP!$5:$5,BF$4))</f>
        <v>0</v>
      </c>
      <c r="BG156" s="3">
        <f ca="1">IF(BG$5="",0,SUMIFS(INDIRECT($S$2&amp;$A156&amp;":"&amp;$A156),BP!$5:$5,BG$4))</f>
        <v>0</v>
      </c>
      <c r="BH156" s="3">
        <f ca="1">IF(BH$5="",0,SUMIFS(INDIRECT($S$2&amp;$A156&amp;":"&amp;$A156),BP!$5:$5,BH$4))</f>
        <v>0</v>
      </c>
      <c r="BI156" s="3">
        <f ca="1">IF(BI$5="",0,SUMIFS(INDIRECT($S$2&amp;$A156&amp;":"&amp;$A156),BP!$5:$5,BI$4))</f>
        <v>0</v>
      </c>
      <c r="BJ156" s="3">
        <f>IF(BJ$5="",0,SUMIFS(BP!156:156,BP!$5:$5,BJ$4))</f>
        <v>0</v>
      </c>
      <c r="BK156" s="3">
        <f>IF(BK$5="",0,SUMIFS(BP!156:156,BP!$5:$5,BK$4))</f>
        <v>0</v>
      </c>
      <c r="BL156" s="3">
        <f>IF(BL$5="",0,SUMIFS(BP!156:156,BP!$5:$5,BL$4))</f>
        <v>0</v>
      </c>
      <c r="BM156" s="3">
        <f>IF(BM$5="",0,SUMIFS(BP!156:156,BP!$5:$5,BM$4))</f>
        <v>0</v>
      </c>
      <c r="BN156" s="3">
        <f>IF(BN$5="",0,SUMIFS(BP!156:156,BP!$5:$5,BN$4))</f>
        <v>0</v>
      </c>
      <c r="BO156" s="3">
        <f>IF(BO$5="",0,SUMIFS(BP!156:156,BP!$5:$5,BO$4))</f>
        <v>0</v>
      </c>
      <c r="BP156" s="3">
        <f>IF(BP$5="",0,SUMIFS(BP!156:156,BP!$5:$5,BP$4))</f>
        <v>1</v>
      </c>
      <c r="BQ156" s="3">
        <f>IF(BQ$5="",0,SUMIFS(BP!156:156,BP!$5:$5,BQ$4))</f>
        <v>0</v>
      </c>
      <c r="BR156" s="3">
        <f>IF(BR$5="",0,SUMIFS(BP!156:156,BP!$5:$5,BR$4))</f>
        <v>0</v>
      </c>
      <c r="BS156" s="3">
        <f>IF(BS$5="",0,SUMIFS(BP!156:156,BP!$5:$5,BS$4))</f>
        <v>0</v>
      </c>
      <c r="BT156" s="3">
        <f>IF(BT$5="",0,SUMIFS(BP!156:156,BP!$5:$5,BT$4))</f>
        <v>0</v>
      </c>
      <c r="BU156" s="3">
        <f>IF(BU$5="",0,SUMIFS(BP!156:156,BP!$5:$5,BU$4))</f>
        <v>0</v>
      </c>
      <c r="BV156" s="3">
        <f>IF(BV$5="",0,SUMIFS(BP!156:156,BP!$5:$5,BV$4))</f>
        <v>0</v>
      </c>
      <c r="BW156" s="3">
        <f>IF(BW$5="",0,SUMIFS(BP!156:156,BP!$5:$5,BW$4))</f>
        <v>0</v>
      </c>
      <c r="BX156" s="3">
        <f>IF(BX$5="",0,SUMIFS(BP!156:156,BP!$5:$5,BX$4))</f>
        <v>0</v>
      </c>
      <c r="BY156" s="3">
        <f>IF(BY$5="",0,SUMIFS(BP!156:156,BP!$5:$5,BY$4))</f>
        <v>0</v>
      </c>
      <c r="BZ156" s="3">
        <f>IF(BZ$5="",0,SUMIFS(BP!156:156,BP!$5:$5,BZ$4))</f>
        <v>0</v>
      </c>
      <c r="CA156" s="3">
        <f>IF(CA$5="",0,SUMIFS(BP!156:156,BP!$5:$5,CA$4))</f>
        <v>0</v>
      </c>
      <c r="CB156" s="3">
        <f>IF(CB$5="",0,SUMIFS(BP!156:156,BP!$5:$5,CB$4))</f>
        <v>0</v>
      </c>
      <c r="CC156" s="3">
        <f>IF(CC$5="",0,SUMIFS(BP!156:156,BP!$5:$5,CC$4))</f>
        <v>0</v>
      </c>
      <c r="CD156" s="3">
        <f>IF(CD$5="",0,SUMIFS(BP!156:156,BP!$5:$5,CD$4))</f>
        <v>0</v>
      </c>
      <c r="CE156" s="3">
        <f>IF(CE$5="",0,SUMIFS(BP!156:156,BP!$5:$5,CE$4))</f>
        <v>0</v>
      </c>
      <c r="CF156" s="3">
        <f>IF(CF$5="",0,SUMIFS(BP!156:156,BP!$5:$5,CF$4))</f>
        <v>0</v>
      </c>
      <c r="CG156" s="3">
        <f>IF(CG$5="",0,SUMIFS(BP!156:156,BP!$5:$5,CG$4))</f>
        <v>0</v>
      </c>
      <c r="CH156" s="3">
        <f>IF(CH$5="",0,SUMIFS(BP!156:156,BP!$5:$5,CH$4))</f>
        <v>0</v>
      </c>
      <c r="CI156" s="3">
        <f>IF(CI$5="",0,SUMIFS(BP!156:156,BP!$5:$5,CI$4))</f>
        <v>0</v>
      </c>
      <c r="CJ156" s="3">
        <f>IF(CJ$5="",0,SUMIFS(BP!156:156,BP!$5:$5,CJ$4))</f>
        <v>0</v>
      </c>
      <c r="CK156" s="3">
        <f>IF(CK$5="",0,SUMIFS(BP!156:156,BP!$5:$5,CK$4))</f>
        <v>0</v>
      </c>
      <c r="CL156" s="3">
        <f>IF(CL$5="",0,SUMIFS(BP!156:156,BP!$5:$5,CL$4))</f>
        <v>0</v>
      </c>
      <c r="CM156" s="3">
        <f>IF(CM$5="",0,SUMIFS(BP!156:156,BP!$5:$5,CM$4))</f>
        <v>0</v>
      </c>
      <c r="CN156" s="3">
        <f>IF(CN$5="",0,SUMIFS(BP!156:156,BP!$5:$5,CN$4))</f>
        <v>0</v>
      </c>
      <c r="CO156" s="3">
        <f>IF(CO$5="",0,SUMIFS(BP!156:156,BP!$5:$5,CO$4))</f>
        <v>0</v>
      </c>
      <c r="CP156" s="3">
        <f>IF(CP$5="",0,SUMIFS(BP!156:156,BP!$5:$5,CP$4))</f>
        <v>0</v>
      </c>
      <c r="CQ156" s="3">
        <f>IF(CQ$5="",0,SUMIFS(BP!156:156,BP!$5:$5,CQ$4))</f>
        <v>0</v>
      </c>
      <c r="CR156" s="3">
        <f>IF(CR$5="",0,SUMIFS(BP!156:156,BP!$5:$5,CR$4))</f>
        <v>0</v>
      </c>
      <c r="CS156" s="3">
        <f>IF(CS$5="",0,SUMIFS(BP!156:156,BP!$5:$5,CS$4))</f>
        <v>0</v>
      </c>
      <c r="CT156" s="3">
        <f>IF(CT$5="",0,SUMIFS(BP!156:156,BP!$5:$5,CT$4))</f>
        <v>0</v>
      </c>
    </row>
    <row r="157" spans="1:98" s="2" customFormat="1" ht="10.199999999999999" x14ac:dyDescent="0.2">
      <c r="A157" s="11">
        <f>ROW()</f>
        <v>157</v>
      </c>
      <c r="E157" s="15"/>
      <c r="W157" s="5"/>
      <c r="Z157" s="3">
        <f ca="1">IF(Z$5="",0,SUMIFS(INDIRECT($S$2&amp;$A157&amp;":"&amp;$A157),BP!$5:$5,Z$4))</f>
        <v>0</v>
      </c>
      <c r="AA157" s="3">
        <f ca="1">IF(AA$5="",0,SUMIFS(INDIRECT($S$2&amp;$A157&amp;":"&amp;$A157),BP!$5:$5,AA$4))</f>
        <v>0</v>
      </c>
      <c r="AB157" s="3">
        <f ca="1">IF(AB$5="",0,SUMIFS(INDIRECT($S$2&amp;$A157&amp;":"&amp;$A157),BP!$5:$5,AB$4))</f>
        <v>0</v>
      </c>
      <c r="AC157" s="3">
        <f ca="1">IF(AC$5="",0,SUMIFS(INDIRECT($S$2&amp;$A157&amp;":"&amp;$A157),BP!$5:$5,AC$4))</f>
        <v>0</v>
      </c>
      <c r="AD157" s="3">
        <f ca="1">IF(AD$5="",0,SUMIFS(INDIRECT($S$2&amp;$A157&amp;":"&amp;$A157),BP!$5:$5,AD$4))</f>
        <v>0</v>
      </c>
      <c r="AE157" s="3">
        <f ca="1">IF(AE$5="",0,SUMIFS(INDIRECT($S$2&amp;$A157&amp;":"&amp;$A157),BP!$5:$5,AE$4))</f>
        <v>0</v>
      </c>
      <c r="AF157" s="3">
        <f ca="1">IF(AF$5="",0,SUMIFS(INDIRECT($S$2&amp;$A157&amp;":"&amp;$A157),BP!$5:$5,AF$4))</f>
        <v>0</v>
      </c>
      <c r="AG157" s="3">
        <f ca="1">IF(AG$5="",0,SUMIFS(INDIRECT($S$2&amp;$A157&amp;":"&amp;$A157),BP!$5:$5,AG$4))</f>
        <v>0</v>
      </c>
      <c r="AH157" s="3">
        <f ca="1">IF(AH$5="",0,SUMIFS(INDIRECT($S$2&amp;$A157&amp;":"&amp;$A157),BP!$5:$5,AH$4))</f>
        <v>0</v>
      </c>
      <c r="AI157" s="3">
        <f ca="1">IF(AI$5="",0,SUMIFS(INDIRECT($S$2&amp;$A157&amp;":"&amp;$A157),BP!$5:$5,AI$4))</f>
        <v>0</v>
      </c>
      <c r="AJ157" s="3">
        <f ca="1">IF(AJ$5="",0,SUMIFS(INDIRECT($S$2&amp;$A157&amp;":"&amp;$A157),BP!$5:$5,AJ$4))</f>
        <v>0</v>
      </c>
      <c r="AK157" s="3">
        <f ca="1">IF(AK$5="",0,SUMIFS(INDIRECT($S$2&amp;$A157&amp;":"&amp;$A157),BP!$5:$5,AK$4))</f>
        <v>0</v>
      </c>
      <c r="AL157" s="3">
        <f ca="1">IF(AL$5="",0,SUMIFS(INDIRECT($S$2&amp;$A157&amp;":"&amp;$A157),BP!$5:$5,AL$4))</f>
        <v>0</v>
      </c>
      <c r="AM157" s="3">
        <f ca="1">IF(AM$5="",0,SUMIFS(INDIRECT($S$2&amp;$A157&amp;":"&amp;$A157),BP!$5:$5,AM$4))</f>
        <v>0</v>
      </c>
      <c r="AN157" s="3">
        <f ca="1">IF(AN$5="",0,SUMIFS(INDIRECT($S$2&amp;$A157&amp;":"&amp;$A157),BP!$5:$5,AN$4))</f>
        <v>0</v>
      </c>
      <c r="AO157" s="3">
        <f ca="1">IF(AO$5="",0,SUMIFS(INDIRECT($S$2&amp;$A157&amp;":"&amp;$A157),BP!$5:$5,AO$4))</f>
        <v>0</v>
      </c>
      <c r="AP157" s="3">
        <f ca="1">IF(AP$5="",0,SUMIFS(INDIRECT($S$2&amp;$A157&amp;":"&amp;$A157),BP!$5:$5,AP$4))</f>
        <v>0</v>
      </c>
      <c r="AQ157" s="3">
        <f ca="1">IF(AQ$5="",0,SUMIFS(INDIRECT($S$2&amp;$A157&amp;":"&amp;$A157),BP!$5:$5,AQ$4))</f>
        <v>0</v>
      </c>
      <c r="AR157" s="3">
        <f ca="1">IF(AR$5="",0,SUMIFS(INDIRECT($S$2&amp;$A157&amp;":"&amp;$A157),BP!$5:$5,AR$4))</f>
        <v>0</v>
      </c>
      <c r="AS157" s="3">
        <f ca="1">IF(AS$5="",0,SUMIFS(INDIRECT($S$2&amp;$A157&amp;":"&amp;$A157),BP!$5:$5,AS$4))</f>
        <v>0</v>
      </c>
      <c r="AT157" s="3">
        <f ca="1">IF(AT$5="",0,SUMIFS(INDIRECT($S$2&amp;$A157&amp;":"&amp;$A157),BP!$5:$5,AT$4))</f>
        <v>0</v>
      </c>
      <c r="AU157" s="3">
        <f ca="1">IF(AU$5="",0,SUMIFS(INDIRECT($S$2&amp;$A157&amp;":"&amp;$A157),BP!$5:$5,AU$4))</f>
        <v>0</v>
      </c>
      <c r="AV157" s="3">
        <f ca="1">IF(AV$5="",0,SUMIFS(INDIRECT($S$2&amp;$A157&amp;":"&amp;$A157),BP!$5:$5,AV$4))</f>
        <v>0</v>
      </c>
      <c r="AW157" s="3">
        <f ca="1">IF(AW$5="",0,SUMIFS(INDIRECT($S$2&amp;$A157&amp;":"&amp;$A157),BP!$5:$5,AW$4))</f>
        <v>0</v>
      </c>
      <c r="AX157" s="3">
        <f ca="1">IF(AX$5="",0,SUMIFS(INDIRECT($S$2&amp;$A157&amp;":"&amp;$A157),BP!$5:$5,AX$4))</f>
        <v>0</v>
      </c>
      <c r="AY157" s="3">
        <f ca="1">IF(AY$5="",0,SUMIFS(INDIRECT($S$2&amp;$A157&amp;":"&amp;$A157),BP!$5:$5,AY$4))</f>
        <v>0</v>
      </c>
      <c r="AZ157" s="3">
        <f ca="1">IF(AZ$5="",0,SUMIFS(INDIRECT($S$2&amp;$A157&amp;":"&amp;$A157),BP!$5:$5,AZ$4))</f>
        <v>0</v>
      </c>
      <c r="BA157" s="3">
        <f ca="1">IF(BA$5="",0,SUMIFS(INDIRECT($S$2&amp;$A157&amp;":"&amp;$A157),BP!$5:$5,BA$4))</f>
        <v>0</v>
      </c>
      <c r="BB157" s="3">
        <f ca="1">IF(BB$5="",0,SUMIFS(INDIRECT($S$2&amp;$A157&amp;":"&amp;$A157),BP!$5:$5,BB$4))</f>
        <v>0</v>
      </c>
      <c r="BC157" s="3">
        <f ca="1">IF(BC$5="",0,SUMIFS(INDIRECT($S$2&amp;$A157&amp;":"&amp;$A157),BP!$5:$5,BC$4))</f>
        <v>0</v>
      </c>
      <c r="BD157" s="3">
        <f ca="1">IF(BD$5="",0,SUMIFS(INDIRECT($S$2&amp;$A157&amp;":"&amp;$A157),BP!$5:$5,BD$4))</f>
        <v>0</v>
      </c>
      <c r="BE157" s="3">
        <f ca="1">IF(BE$5="",0,SUMIFS(INDIRECT($S$2&amp;$A157&amp;":"&amp;$A157),BP!$5:$5,BE$4))</f>
        <v>0</v>
      </c>
      <c r="BF157" s="3">
        <f ca="1">IF(BF$5="",0,SUMIFS(INDIRECT($S$2&amp;$A157&amp;":"&amp;$A157),BP!$5:$5,BF$4))</f>
        <v>0</v>
      </c>
      <c r="BG157" s="3">
        <f ca="1">IF(BG$5="",0,SUMIFS(INDIRECT($S$2&amp;$A157&amp;":"&amp;$A157),BP!$5:$5,BG$4))</f>
        <v>0</v>
      </c>
      <c r="BH157" s="3">
        <f ca="1">IF(BH$5="",0,SUMIFS(INDIRECT($S$2&amp;$A157&amp;":"&amp;$A157),BP!$5:$5,BH$4))</f>
        <v>0</v>
      </c>
      <c r="BI157" s="3">
        <f ca="1">IF(BI$5="",0,SUMIFS(INDIRECT($S$2&amp;$A157&amp;":"&amp;$A157),BP!$5:$5,BI$4))</f>
        <v>0</v>
      </c>
      <c r="BJ157" s="3">
        <f>IF(BJ$5="",0,SUMIFS(BP!157:157,BP!$5:$5,BJ$4))</f>
        <v>0</v>
      </c>
      <c r="BK157" s="3">
        <f>IF(BK$5="",0,SUMIFS(BP!157:157,BP!$5:$5,BK$4))</f>
        <v>0</v>
      </c>
      <c r="BL157" s="3">
        <f>IF(BL$5="",0,SUMIFS(BP!157:157,BP!$5:$5,BL$4))</f>
        <v>0</v>
      </c>
      <c r="BM157" s="3">
        <f>IF(BM$5="",0,SUMIFS(BP!157:157,BP!$5:$5,BM$4))</f>
        <v>0</v>
      </c>
      <c r="BN157" s="3">
        <f>IF(BN$5="",0,SUMIFS(BP!157:157,BP!$5:$5,BN$4))</f>
        <v>0</v>
      </c>
      <c r="BO157" s="3">
        <f>IF(BO$5="",0,SUMIFS(BP!157:157,BP!$5:$5,BO$4))</f>
        <v>0</v>
      </c>
      <c r="BP157" s="3">
        <f>IF(BP$5="",0,SUMIFS(BP!157:157,BP!$5:$5,BP$4))</f>
        <v>1</v>
      </c>
      <c r="BQ157" s="3">
        <f>IF(BQ$5="",0,SUMIFS(BP!157:157,BP!$5:$5,BQ$4))</f>
        <v>0</v>
      </c>
      <c r="BR157" s="3">
        <f>IF(BR$5="",0,SUMIFS(BP!157:157,BP!$5:$5,BR$4))</f>
        <v>0</v>
      </c>
      <c r="BS157" s="3">
        <f>IF(BS$5="",0,SUMIFS(BP!157:157,BP!$5:$5,BS$4))</f>
        <v>0</v>
      </c>
      <c r="BT157" s="3">
        <f>IF(BT$5="",0,SUMIFS(BP!157:157,BP!$5:$5,BT$4))</f>
        <v>0</v>
      </c>
      <c r="BU157" s="3">
        <f>IF(BU$5="",0,SUMIFS(BP!157:157,BP!$5:$5,BU$4))</f>
        <v>0</v>
      </c>
      <c r="BV157" s="3">
        <f>IF(BV$5="",0,SUMIFS(BP!157:157,BP!$5:$5,BV$4))</f>
        <v>0</v>
      </c>
      <c r="BW157" s="3">
        <f>IF(BW$5="",0,SUMIFS(BP!157:157,BP!$5:$5,BW$4))</f>
        <v>0</v>
      </c>
      <c r="BX157" s="3">
        <f>IF(BX$5="",0,SUMIFS(BP!157:157,BP!$5:$5,BX$4))</f>
        <v>0</v>
      </c>
      <c r="BY157" s="3">
        <f>IF(BY$5="",0,SUMIFS(BP!157:157,BP!$5:$5,BY$4))</f>
        <v>0</v>
      </c>
      <c r="BZ157" s="3">
        <f>IF(BZ$5="",0,SUMIFS(BP!157:157,BP!$5:$5,BZ$4))</f>
        <v>0</v>
      </c>
      <c r="CA157" s="3">
        <f>IF(CA$5="",0,SUMIFS(BP!157:157,BP!$5:$5,CA$4))</f>
        <v>0</v>
      </c>
      <c r="CB157" s="3">
        <f>IF(CB$5="",0,SUMIFS(BP!157:157,BP!$5:$5,CB$4))</f>
        <v>0</v>
      </c>
      <c r="CC157" s="3">
        <f>IF(CC$5="",0,SUMIFS(BP!157:157,BP!$5:$5,CC$4))</f>
        <v>0</v>
      </c>
      <c r="CD157" s="3">
        <f>IF(CD$5="",0,SUMIFS(BP!157:157,BP!$5:$5,CD$4))</f>
        <v>0</v>
      </c>
      <c r="CE157" s="3">
        <f>IF(CE$5="",0,SUMIFS(BP!157:157,BP!$5:$5,CE$4))</f>
        <v>0</v>
      </c>
      <c r="CF157" s="3">
        <f>IF(CF$5="",0,SUMIFS(BP!157:157,BP!$5:$5,CF$4))</f>
        <v>0</v>
      </c>
      <c r="CG157" s="3">
        <f>IF(CG$5="",0,SUMIFS(BP!157:157,BP!$5:$5,CG$4))</f>
        <v>0</v>
      </c>
      <c r="CH157" s="3">
        <f>IF(CH$5="",0,SUMIFS(BP!157:157,BP!$5:$5,CH$4))</f>
        <v>0</v>
      </c>
      <c r="CI157" s="3">
        <f>IF(CI$5="",0,SUMIFS(BP!157:157,BP!$5:$5,CI$4))</f>
        <v>0</v>
      </c>
      <c r="CJ157" s="3">
        <f>IF(CJ$5="",0,SUMIFS(BP!157:157,BP!$5:$5,CJ$4))</f>
        <v>0</v>
      </c>
      <c r="CK157" s="3">
        <f>IF(CK$5="",0,SUMIFS(BP!157:157,BP!$5:$5,CK$4))</f>
        <v>0</v>
      </c>
      <c r="CL157" s="3">
        <f>IF(CL$5="",0,SUMIFS(BP!157:157,BP!$5:$5,CL$4))</f>
        <v>0</v>
      </c>
      <c r="CM157" s="3">
        <f>IF(CM$5="",0,SUMIFS(BP!157:157,BP!$5:$5,CM$4))</f>
        <v>0</v>
      </c>
      <c r="CN157" s="3">
        <f>IF(CN$5="",0,SUMIFS(BP!157:157,BP!$5:$5,CN$4))</f>
        <v>0</v>
      </c>
      <c r="CO157" s="3">
        <f>IF(CO$5="",0,SUMIFS(BP!157:157,BP!$5:$5,CO$4))</f>
        <v>0</v>
      </c>
      <c r="CP157" s="3">
        <f>IF(CP$5="",0,SUMIFS(BP!157:157,BP!$5:$5,CP$4))</f>
        <v>0</v>
      </c>
      <c r="CQ157" s="3">
        <f>IF(CQ$5="",0,SUMIFS(BP!157:157,BP!$5:$5,CQ$4))</f>
        <v>0</v>
      </c>
      <c r="CR157" s="3">
        <f>IF(CR$5="",0,SUMIFS(BP!157:157,BP!$5:$5,CR$4))</f>
        <v>0</v>
      </c>
      <c r="CS157" s="3">
        <f>IF(CS$5="",0,SUMIFS(BP!157:157,BP!$5:$5,CS$4))</f>
        <v>0</v>
      </c>
      <c r="CT157" s="3">
        <f>IF(CT$5="",0,SUMIFS(BP!157:157,BP!$5:$5,CT$4))</f>
        <v>0</v>
      </c>
    </row>
    <row r="158" spans="1:98" s="2" customFormat="1" ht="10.199999999999999" x14ac:dyDescent="0.2">
      <c r="A158" s="11">
        <f>ROW()</f>
        <v>158</v>
      </c>
      <c r="E158" s="15"/>
      <c r="W158" s="5"/>
      <c r="Z158" s="3">
        <f ca="1">IF(Z$5="",0,SUMIFS(INDIRECT($S$2&amp;$A158&amp;":"&amp;$A158),BP!$5:$5,Z$4))</f>
        <v>0</v>
      </c>
      <c r="AA158" s="3">
        <f ca="1">IF(AA$5="",0,SUMIFS(INDIRECT($S$2&amp;$A158&amp;":"&amp;$A158),BP!$5:$5,AA$4))</f>
        <v>0</v>
      </c>
      <c r="AB158" s="3">
        <f ca="1">IF(AB$5="",0,SUMIFS(INDIRECT($S$2&amp;$A158&amp;":"&amp;$A158),BP!$5:$5,AB$4))</f>
        <v>0</v>
      </c>
      <c r="AC158" s="3">
        <f ca="1">IF(AC$5="",0,SUMIFS(INDIRECT($S$2&amp;$A158&amp;":"&amp;$A158),BP!$5:$5,AC$4))</f>
        <v>0</v>
      </c>
      <c r="AD158" s="3">
        <f ca="1">IF(AD$5="",0,SUMIFS(INDIRECT($S$2&amp;$A158&amp;":"&amp;$A158),BP!$5:$5,AD$4))</f>
        <v>0</v>
      </c>
      <c r="AE158" s="3">
        <f ca="1">IF(AE$5="",0,SUMIFS(INDIRECT($S$2&amp;$A158&amp;":"&amp;$A158),BP!$5:$5,AE$4))</f>
        <v>0</v>
      </c>
      <c r="AF158" s="3">
        <f ca="1">IF(AF$5="",0,SUMIFS(INDIRECT($S$2&amp;$A158&amp;":"&amp;$A158),BP!$5:$5,AF$4))</f>
        <v>0</v>
      </c>
      <c r="AG158" s="3">
        <f ca="1">IF(AG$5="",0,SUMIFS(INDIRECT($S$2&amp;$A158&amp;":"&amp;$A158),BP!$5:$5,AG$4))</f>
        <v>0</v>
      </c>
      <c r="AH158" s="3">
        <f ca="1">IF(AH$5="",0,SUMIFS(INDIRECT($S$2&amp;$A158&amp;":"&amp;$A158),BP!$5:$5,AH$4))</f>
        <v>0</v>
      </c>
      <c r="AI158" s="3">
        <f ca="1">IF(AI$5="",0,SUMIFS(INDIRECT($S$2&amp;$A158&amp;":"&amp;$A158),BP!$5:$5,AI$4))</f>
        <v>0</v>
      </c>
      <c r="AJ158" s="3">
        <f ca="1">IF(AJ$5="",0,SUMIFS(INDIRECT($S$2&amp;$A158&amp;":"&amp;$A158),BP!$5:$5,AJ$4))</f>
        <v>0</v>
      </c>
      <c r="AK158" s="3">
        <f ca="1">IF(AK$5="",0,SUMIFS(INDIRECT($S$2&amp;$A158&amp;":"&amp;$A158),BP!$5:$5,AK$4))</f>
        <v>0</v>
      </c>
      <c r="AL158" s="3">
        <f ca="1">IF(AL$5="",0,SUMIFS(INDIRECT($S$2&amp;$A158&amp;":"&amp;$A158),BP!$5:$5,AL$4))</f>
        <v>0</v>
      </c>
      <c r="AM158" s="3">
        <f ca="1">IF(AM$5="",0,SUMIFS(INDIRECT($S$2&amp;$A158&amp;":"&amp;$A158),BP!$5:$5,AM$4))</f>
        <v>0</v>
      </c>
      <c r="AN158" s="3">
        <f ca="1">IF(AN$5="",0,SUMIFS(INDIRECT($S$2&amp;$A158&amp;":"&amp;$A158),BP!$5:$5,AN$4))</f>
        <v>0</v>
      </c>
      <c r="AO158" s="3">
        <f ca="1">IF(AO$5="",0,SUMIFS(INDIRECT($S$2&amp;$A158&amp;":"&amp;$A158),BP!$5:$5,AO$4))</f>
        <v>0</v>
      </c>
      <c r="AP158" s="3">
        <f ca="1">IF(AP$5="",0,SUMIFS(INDIRECT($S$2&amp;$A158&amp;":"&amp;$A158),BP!$5:$5,AP$4))</f>
        <v>0</v>
      </c>
      <c r="AQ158" s="3">
        <f ca="1">IF(AQ$5="",0,SUMIFS(INDIRECT($S$2&amp;$A158&amp;":"&amp;$A158),BP!$5:$5,AQ$4))</f>
        <v>0</v>
      </c>
      <c r="AR158" s="3">
        <f ca="1">IF(AR$5="",0,SUMIFS(INDIRECT($S$2&amp;$A158&amp;":"&amp;$A158),BP!$5:$5,AR$4))</f>
        <v>0</v>
      </c>
      <c r="AS158" s="3">
        <f ca="1">IF(AS$5="",0,SUMIFS(INDIRECT($S$2&amp;$A158&amp;":"&amp;$A158),BP!$5:$5,AS$4))</f>
        <v>0</v>
      </c>
      <c r="AT158" s="3">
        <f ca="1">IF(AT$5="",0,SUMIFS(INDIRECT($S$2&amp;$A158&amp;":"&amp;$A158),BP!$5:$5,AT$4))</f>
        <v>0</v>
      </c>
      <c r="AU158" s="3">
        <f ca="1">IF(AU$5="",0,SUMIFS(INDIRECT($S$2&amp;$A158&amp;":"&amp;$A158),BP!$5:$5,AU$4))</f>
        <v>0</v>
      </c>
      <c r="AV158" s="3">
        <f ca="1">IF(AV$5="",0,SUMIFS(INDIRECT($S$2&amp;$A158&amp;":"&amp;$A158),BP!$5:$5,AV$4))</f>
        <v>0</v>
      </c>
      <c r="AW158" s="3">
        <f ca="1">IF(AW$5="",0,SUMIFS(INDIRECT($S$2&amp;$A158&amp;":"&amp;$A158),BP!$5:$5,AW$4))</f>
        <v>0</v>
      </c>
      <c r="AX158" s="3">
        <f ca="1">IF(AX$5="",0,SUMIFS(INDIRECT($S$2&amp;$A158&amp;":"&amp;$A158),BP!$5:$5,AX$4))</f>
        <v>0</v>
      </c>
      <c r="AY158" s="3">
        <f ca="1">IF(AY$5="",0,SUMIFS(INDIRECT($S$2&amp;$A158&amp;":"&amp;$A158),BP!$5:$5,AY$4))</f>
        <v>0</v>
      </c>
      <c r="AZ158" s="3">
        <f ca="1">IF(AZ$5="",0,SUMIFS(INDIRECT($S$2&amp;$A158&amp;":"&amp;$A158),BP!$5:$5,AZ$4))</f>
        <v>0</v>
      </c>
      <c r="BA158" s="3">
        <f ca="1">IF(BA$5="",0,SUMIFS(INDIRECT($S$2&amp;$A158&amp;":"&amp;$A158),BP!$5:$5,BA$4))</f>
        <v>0</v>
      </c>
      <c r="BB158" s="3">
        <f ca="1">IF(BB$5="",0,SUMIFS(INDIRECT($S$2&amp;$A158&amp;":"&amp;$A158),BP!$5:$5,BB$4))</f>
        <v>0</v>
      </c>
      <c r="BC158" s="3">
        <f ca="1">IF(BC$5="",0,SUMIFS(INDIRECT($S$2&amp;$A158&amp;":"&amp;$A158),BP!$5:$5,BC$4))</f>
        <v>0</v>
      </c>
      <c r="BD158" s="3">
        <f ca="1">IF(BD$5="",0,SUMIFS(INDIRECT($S$2&amp;$A158&amp;":"&amp;$A158),BP!$5:$5,BD$4))</f>
        <v>0</v>
      </c>
      <c r="BE158" s="3">
        <f ca="1">IF(BE$5="",0,SUMIFS(INDIRECT($S$2&amp;$A158&amp;":"&amp;$A158),BP!$5:$5,BE$4))</f>
        <v>0</v>
      </c>
      <c r="BF158" s="3">
        <f ca="1">IF(BF$5="",0,SUMIFS(INDIRECT($S$2&amp;$A158&amp;":"&amp;$A158),BP!$5:$5,BF$4))</f>
        <v>0</v>
      </c>
      <c r="BG158" s="3">
        <f ca="1">IF(BG$5="",0,SUMIFS(INDIRECT($S$2&amp;$A158&amp;":"&amp;$A158),BP!$5:$5,BG$4))</f>
        <v>0</v>
      </c>
      <c r="BH158" s="3">
        <f ca="1">IF(BH$5="",0,SUMIFS(INDIRECT($S$2&amp;$A158&amp;":"&amp;$A158),BP!$5:$5,BH$4))</f>
        <v>0</v>
      </c>
      <c r="BI158" s="3">
        <f ca="1">IF(BI$5="",0,SUMIFS(INDIRECT($S$2&amp;$A158&amp;":"&amp;$A158),BP!$5:$5,BI$4))</f>
        <v>0</v>
      </c>
      <c r="BJ158" s="3">
        <f>IF(BJ$5="",0,SUMIFS(BP!158:158,BP!$5:$5,BJ$4))</f>
        <v>0</v>
      </c>
      <c r="BK158" s="3">
        <f>IF(BK$5="",0,SUMIFS(BP!158:158,BP!$5:$5,BK$4))</f>
        <v>0</v>
      </c>
      <c r="BL158" s="3">
        <f>IF(BL$5="",0,SUMIFS(BP!158:158,BP!$5:$5,BL$4))</f>
        <v>0</v>
      </c>
      <c r="BM158" s="3">
        <f>IF(BM$5="",0,SUMIFS(BP!158:158,BP!$5:$5,BM$4))</f>
        <v>0</v>
      </c>
      <c r="BN158" s="3">
        <f>IF(BN$5="",0,SUMIFS(BP!158:158,BP!$5:$5,BN$4))</f>
        <v>0</v>
      </c>
      <c r="BO158" s="3">
        <f>IF(BO$5="",0,SUMIFS(BP!158:158,BP!$5:$5,BO$4))</f>
        <v>0</v>
      </c>
      <c r="BP158" s="3">
        <f>IF(BP$5="",0,SUMIFS(BP!158:158,BP!$5:$5,BP$4))</f>
        <v>0.5</v>
      </c>
      <c r="BQ158" s="3">
        <f>IF(BQ$5="",0,SUMIFS(BP!158:158,BP!$5:$5,BQ$4))</f>
        <v>0</v>
      </c>
      <c r="BR158" s="3">
        <f>IF(BR$5="",0,SUMIFS(BP!158:158,BP!$5:$5,BR$4))</f>
        <v>0</v>
      </c>
      <c r="BS158" s="3">
        <f>IF(BS$5="",0,SUMIFS(BP!158:158,BP!$5:$5,BS$4))</f>
        <v>0</v>
      </c>
      <c r="BT158" s="3">
        <f>IF(BT$5="",0,SUMIFS(BP!158:158,BP!$5:$5,BT$4))</f>
        <v>0</v>
      </c>
      <c r="BU158" s="3">
        <f>IF(BU$5="",0,SUMIFS(BP!158:158,BP!$5:$5,BU$4))</f>
        <v>0</v>
      </c>
      <c r="BV158" s="3">
        <f>IF(BV$5="",0,SUMIFS(BP!158:158,BP!$5:$5,BV$4))</f>
        <v>0</v>
      </c>
      <c r="BW158" s="3">
        <f>IF(BW$5="",0,SUMIFS(BP!158:158,BP!$5:$5,BW$4))</f>
        <v>0</v>
      </c>
      <c r="BX158" s="3">
        <f>IF(BX$5="",0,SUMIFS(BP!158:158,BP!$5:$5,BX$4))</f>
        <v>0</v>
      </c>
      <c r="BY158" s="3">
        <f>IF(BY$5="",0,SUMIFS(BP!158:158,BP!$5:$5,BY$4))</f>
        <v>0</v>
      </c>
      <c r="BZ158" s="3">
        <f>IF(BZ$5="",0,SUMIFS(BP!158:158,BP!$5:$5,BZ$4))</f>
        <v>0</v>
      </c>
      <c r="CA158" s="3">
        <f>IF(CA$5="",0,SUMIFS(BP!158:158,BP!$5:$5,CA$4))</f>
        <v>0</v>
      </c>
      <c r="CB158" s="3">
        <f>IF(CB$5="",0,SUMIFS(BP!158:158,BP!$5:$5,CB$4))</f>
        <v>0</v>
      </c>
      <c r="CC158" s="3">
        <f>IF(CC$5="",0,SUMIFS(BP!158:158,BP!$5:$5,CC$4))</f>
        <v>0</v>
      </c>
      <c r="CD158" s="3">
        <f>IF(CD$5="",0,SUMIFS(BP!158:158,BP!$5:$5,CD$4))</f>
        <v>0</v>
      </c>
      <c r="CE158" s="3">
        <f>IF(CE$5="",0,SUMIFS(BP!158:158,BP!$5:$5,CE$4))</f>
        <v>0</v>
      </c>
      <c r="CF158" s="3">
        <f>IF(CF$5="",0,SUMIFS(BP!158:158,BP!$5:$5,CF$4))</f>
        <v>0</v>
      </c>
      <c r="CG158" s="3">
        <f>IF(CG$5="",0,SUMIFS(BP!158:158,BP!$5:$5,CG$4))</f>
        <v>0</v>
      </c>
      <c r="CH158" s="3">
        <f>IF(CH$5="",0,SUMIFS(BP!158:158,BP!$5:$5,CH$4))</f>
        <v>0</v>
      </c>
      <c r="CI158" s="3">
        <f>IF(CI$5="",0,SUMIFS(BP!158:158,BP!$5:$5,CI$4))</f>
        <v>0</v>
      </c>
      <c r="CJ158" s="3">
        <f>IF(CJ$5="",0,SUMIFS(BP!158:158,BP!$5:$5,CJ$4))</f>
        <v>0</v>
      </c>
      <c r="CK158" s="3">
        <f>IF(CK$5="",0,SUMIFS(BP!158:158,BP!$5:$5,CK$4))</f>
        <v>0</v>
      </c>
      <c r="CL158" s="3">
        <f>IF(CL$5="",0,SUMIFS(BP!158:158,BP!$5:$5,CL$4))</f>
        <v>0</v>
      </c>
      <c r="CM158" s="3">
        <f>IF(CM$5="",0,SUMIFS(BP!158:158,BP!$5:$5,CM$4))</f>
        <v>0</v>
      </c>
      <c r="CN158" s="3">
        <f>IF(CN$5="",0,SUMIFS(BP!158:158,BP!$5:$5,CN$4))</f>
        <v>0</v>
      </c>
      <c r="CO158" s="3">
        <f>IF(CO$5="",0,SUMIFS(BP!158:158,BP!$5:$5,CO$4))</f>
        <v>0</v>
      </c>
      <c r="CP158" s="3">
        <f>IF(CP$5="",0,SUMIFS(BP!158:158,BP!$5:$5,CP$4))</f>
        <v>0</v>
      </c>
      <c r="CQ158" s="3">
        <f>IF(CQ$5="",0,SUMIFS(BP!158:158,BP!$5:$5,CQ$4))</f>
        <v>0</v>
      </c>
      <c r="CR158" s="3">
        <f>IF(CR$5="",0,SUMIFS(BP!158:158,BP!$5:$5,CR$4))</f>
        <v>0</v>
      </c>
      <c r="CS158" s="3">
        <f>IF(CS$5="",0,SUMIFS(BP!158:158,BP!$5:$5,CS$4))</f>
        <v>0</v>
      </c>
      <c r="CT158" s="3">
        <f>IF(CT$5="",0,SUMIFS(BP!158:158,BP!$5:$5,CT$4))</f>
        <v>0</v>
      </c>
    </row>
    <row r="159" spans="1:98" s="2" customFormat="1" ht="10.199999999999999" x14ac:dyDescent="0.2">
      <c r="A159" s="11">
        <f>ROW()</f>
        <v>159</v>
      </c>
      <c r="E159" s="15"/>
      <c r="W159" s="5"/>
      <c r="Z159" s="3">
        <f ca="1">IF(Z$5="",0,SUMIFS(INDIRECT($S$2&amp;$A159&amp;":"&amp;$A159),BP!$5:$5,Z$4))</f>
        <v>0</v>
      </c>
      <c r="AA159" s="3">
        <f ca="1">IF(AA$5="",0,SUMIFS(INDIRECT($S$2&amp;$A159&amp;":"&amp;$A159),BP!$5:$5,AA$4))</f>
        <v>0</v>
      </c>
      <c r="AB159" s="3">
        <f ca="1">IF(AB$5="",0,SUMIFS(INDIRECT($S$2&amp;$A159&amp;":"&amp;$A159),BP!$5:$5,AB$4))</f>
        <v>0</v>
      </c>
      <c r="AC159" s="3">
        <f ca="1">IF(AC$5="",0,SUMIFS(INDIRECT($S$2&amp;$A159&amp;":"&amp;$A159),BP!$5:$5,AC$4))</f>
        <v>0</v>
      </c>
      <c r="AD159" s="3">
        <f ca="1">IF(AD$5="",0,SUMIFS(INDIRECT($S$2&amp;$A159&amp;":"&amp;$A159),BP!$5:$5,AD$4))</f>
        <v>0</v>
      </c>
      <c r="AE159" s="3">
        <f ca="1">IF(AE$5="",0,SUMIFS(INDIRECT($S$2&amp;$A159&amp;":"&amp;$A159),BP!$5:$5,AE$4))</f>
        <v>0</v>
      </c>
      <c r="AF159" s="3">
        <f ca="1">IF(AF$5="",0,SUMIFS(INDIRECT($S$2&amp;$A159&amp;":"&amp;$A159),BP!$5:$5,AF$4))</f>
        <v>0</v>
      </c>
      <c r="AG159" s="3">
        <f ca="1">IF(AG$5="",0,SUMIFS(INDIRECT($S$2&amp;$A159&amp;":"&amp;$A159),BP!$5:$5,AG$4))</f>
        <v>0</v>
      </c>
      <c r="AH159" s="3">
        <f ca="1">IF(AH$5="",0,SUMIFS(INDIRECT($S$2&amp;$A159&amp;":"&amp;$A159),BP!$5:$5,AH$4))</f>
        <v>0</v>
      </c>
      <c r="AI159" s="3">
        <f ca="1">IF(AI$5="",0,SUMIFS(INDIRECT($S$2&amp;$A159&amp;":"&amp;$A159),BP!$5:$5,AI$4))</f>
        <v>0</v>
      </c>
      <c r="AJ159" s="3">
        <f ca="1">IF(AJ$5="",0,SUMIFS(INDIRECT($S$2&amp;$A159&amp;":"&amp;$A159),BP!$5:$5,AJ$4))</f>
        <v>0</v>
      </c>
      <c r="AK159" s="3">
        <f ca="1">IF(AK$5="",0,SUMIFS(INDIRECT($S$2&amp;$A159&amp;":"&amp;$A159),BP!$5:$5,AK$4))</f>
        <v>0</v>
      </c>
      <c r="AL159" s="3">
        <f ca="1">IF(AL$5="",0,SUMIFS(INDIRECT($S$2&amp;$A159&amp;":"&amp;$A159),BP!$5:$5,AL$4))</f>
        <v>0</v>
      </c>
      <c r="AM159" s="3">
        <f ca="1">IF(AM$5="",0,SUMIFS(INDIRECT($S$2&amp;$A159&amp;":"&amp;$A159),BP!$5:$5,AM$4))</f>
        <v>0</v>
      </c>
      <c r="AN159" s="3">
        <f ca="1">IF(AN$5="",0,SUMIFS(INDIRECT($S$2&amp;$A159&amp;":"&amp;$A159),BP!$5:$5,AN$4))</f>
        <v>0</v>
      </c>
      <c r="AO159" s="3">
        <f ca="1">IF(AO$5="",0,SUMIFS(INDIRECT($S$2&amp;$A159&amp;":"&amp;$A159),BP!$5:$5,AO$4))</f>
        <v>0</v>
      </c>
      <c r="AP159" s="3">
        <f ca="1">IF(AP$5="",0,SUMIFS(INDIRECT($S$2&amp;$A159&amp;":"&amp;$A159),BP!$5:$5,AP$4))</f>
        <v>0</v>
      </c>
      <c r="AQ159" s="3">
        <f ca="1">IF(AQ$5="",0,SUMIFS(INDIRECT($S$2&amp;$A159&amp;":"&amp;$A159),BP!$5:$5,AQ$4))</f>
        <v>0</v>
      </c>
      <c r="AR159" s="3">
        <f ca="1">IF(AR$5="",0,SUMIFS(INDIRECT($S$2&amp;$A159&amp;":"&amp;$A159),BP!$5:$5,AR$4))</f>
        <v>0</v>
      </c>
      <c r="AS159" s="3">
        <f ca="1">IF(AS$5="",0,SUMIFS(INDIRECT($S$2&amp;$A159&amp;":"&amp;$A159),BP!$5:$5,AS$4))</f>
        <v>0</v>
      </c>
      <c r="AT159" s="3">
        <f ca="1">IF(AT$5="",0,SUMIFS(INDIRECT($S$2&amp;$A159&amp;":"&amp;$A159),BP!$5:$5,AT$4))</f>
        <v>0</v>
      </c>
      <c r="AU159" s="3">
        <f ca="1">IF(AU$5="",0,SUMIFS(INDIRECT($S$2&amp;$A159&amp;":"&amp;$A159),BP!$5:$5,AU$4))</f>
        <v>0</v>
      </c>
      <c r="AV159" s="3">
        <f ca="1">IF(AV$5="",0,SUMIFS(INDIRECT($S$2&amp;$A159&amp;":"&amp;$A159),BP!$5:$5,AV$4))</f>
        <v>0</v>
      </c>
      <c r="AW159" s="3">
        <f ca="1">IF(AW$5="",0,SUMIFS(INDIRECT($S$2&amp;$A159&amp;":"&amp;$A159),BP!$5:$5,AW$4))</f>
        <v>0</v>
      </c>
      <c r="AX159" s="3">
        <f ca="1">IF(AX$5="",0,SUMIFS(INDIRECT($S$2&amp;$A159&amp;":"&amp;$A159),BP!$5:$5,AX$4))</f>
        <v>0</v>
      </c>
      <c r="AY159" s="3">
        <f ca="1">IF(AY$5="",0,SUMIFS(INDIRECT($S$2&amp;$A159&amp;":"&amp;$A159),BP!$5:$5,AY$4))</f>
        <v>0</v>
      </c>
      <c r="AZ159" s="3">
        <f ca="1">IF(AZ$5="",0,SUMIFS(INDIRECT($S$2&amp;$A159&amp;":"&amp;$A159),BP!$5:$5,AZ$4))</f>
        <v>0</v>
      </c>
      <c r="BA159" s="3">
        <f ca="1">IF(BA$5="",0,SUMIFS(INDIRECT($S$2&amp;$A159&amp;":"&amp;$A159),BP!$5:$5,BA$4))</f>
        <v>0</v>
      </c>
      <c r="BB159" s="3">
        <f ca="1">IF(BB$5="",0,SUMIFS(INDIRECT($S$2&amp;$A159&amp;":"&amp;$A159),BP!$5:$5,BB$4))</f>
        <v>0</v>
      </c>
      <c r="BC159" s="3">
        <f ca="1">IF(BC$5="",0,SUMIFS(INDIRECT($S$2&amp;$A159&amp;":"&amp;$A159),BP!$5:$5,BC$4))</f>
        <v>0</v>
      </c>
      <c r="BD159" s="3">
        <f ca="1">IF(BD$5="",0,SUMIFS(INDIRECT($S$2&amp;$A159&amp;":"&amp;$A159),BP!$5:$5,BD$4))</f>
        <v>0</v>
      </c>
      <c r="BE159" s="3">
        <f ca="1">IF(BE$5="",0,SUMIFS(INDIRECT($S$2&amp;$A159&amp;":"&amp;$A159),BP!$5:$5,BE$4))</f>
        <v>0</v>
      </c>
      <c r="BF159" s="3">
        <f ca="1">IF(BF$5="",0,SUMIFS(INDIRECT($S$2&amp;$A159&amp;":"&amp;$A159),BP!$5:$5,BF$4))</f>
        <v>0</v>
      </c>
      <c r="BG159" s="3">
        <f ca="1">IF(BG$5="",0,SUMIFS(INDIRECT($S$2&amp;$A159&amp;":"&amp;$A159),BP!$5:$5,BG$4))</f>
        <v>0</v>
      </c>
      <c r="BH159" s="3">
        <f ca="1">IF(BH$5="",0,SUMIFS(INDIRECT($S$2&amp;$A159&amp;":"&amp;$A159),BP!$5:$5,BH$4))</f>
        <v>0</v>
      </c>
      <c r="BI159" s="3">
        <f ca="1">IF(BI$5="",0,SUMIFS(INDIRECT($S$2&amp;$A159&amp;":"&amp;$A159),BP!$5:$5,BI$4))</f>
        <v>0</v>
      </c>
      <c r="BJ159" s="3">
        <f>IF(BJ$5="",0,SUMIFS(BP!159:159,BP!$5:$5,BJ$4))</f>
        <v>0</v>
      </c>
      <c r="BK159" s="3">
        <f>IF(BK$5="",0,SUMIFS(BP!159:159,BP!$5:$5,BK$4))</f>
        <v>0</v>
      </c>
      <c r="BL159" s="3">
        <f>IF(BL$5="",0,SUMIFS(BP!159:159,BP!$5:$5,BL$4))</f>
        <v>0</v>
      </c>
      <c r="BM159" s="3">
        <f>IF(BM$5="",0,SUMIFS(BP!159:159,BP!$5:$5,BM$4))</f>
        <v>0</v>
      </c>
      <c r="BN159" s="3">
        <f>IF(BN$5="",0,SUMIFS(BP!159:159,BP!$5:$5,BN$4))</f>
        <v>0</v>
      </c>
      <c r="BO159" s="3">
        <f>IF(BO$5="",0,SUMIFS(BP!159:159,BP!$5:$5,BO$4))</f>
        <v>0</v>
      </c>
      <c r="BP159" s="3">
        <f>IF(BP$5="",0,SUMIFS(BP!159:159,BP!$5:$5,BP$4))</f>
        <v>0.25</v>
      </c>
      <c r="BQ159" s="3">
        <f>IF(BQ$5="",0,SUMIFS(BP!159:159,BP!$5:$5,BQ$4))</f>
        <v>0</v>
      </c>
      <c r="BR159" s="3">
        <f>IF(BR$5="",0,SUMIFS(BP!159:159,BP!$5:$5,BR$4))</f>
        <v>0</v>
      </c>
      <c r="BS159" s="3">
        <f>IF(BS$5="",0,SUMIFS(BP!159:159,BP!$5:$5,BS$4))</f>
        <v>0</v>
      </c>
      <c r="BT159" s="3">
        <f>IF(BT$5="",0,SUMIFS(BP!159:159,BP!$5:$5,BT$4))</f>
        <v>0</v>
      </c>
      <c r="BU159" s="3">
        <f>IF(BU$5="",0,SUMIFS(BP!159:159,BP!$5:$5,BU$4))</f>
        <v>0</v>
      </c>
      <c r="BV159" s="3">
        <f>IF(BV$5="",0,SUMIFS(BP!159:159,BP!$5:$5,BV$4))</f>
        <v>0</v>
      </c>
      <c r="BW159" s="3">
        <f>IF(BW$5="",0,SUMIFS(BP!159:159,BP!$5:$5,BW$4))</f>
        <v>0</v>
      </c>
      <c r="BX159" s="3">
        <f>IF(BX$5="",0,SUMIFS(BP!159:159,BP!$5:$5,BX$4))</f>
        <v>0</v>
      </c>
      <c r="BY159" s="3">
        <f>IF(BY$5="",0,SUMIFS(BP!159:159,BP!$5:$5,BY$4))</f>
        <v>0</v>
      </c>
      <c r="BZ159" s="3">
        <f>IF(BZ$5="",0,SUMIFS(BP!159:159,BP!$5:$5,BZ$4))</f>
        <v>0</v>
      </c>
      <c r="CA159" s="3">
        <f>IF(CA$5="",0,SUMIFS(BP!159:159,BP!$5:$5,CA$4))</f>
        <v>0</v>
      </c>
      <c r="CB159" s="3">
        <f>IF(CB$5="",0,SUMIFS(BP!159:159,BP!$5:$5,CB$4))</f>
        <v>0</v>
      </c>
      <c r="CC159" s="3">
        <f>IF(CC$5="",0,SUMIFS(BP!159:159,BP!$5:$5,CC$4))</f>
        <v>0</v>
      </c>
      <c r="CD159" s="3">
        <f>IF(CD$5="",0,SUMIFS(BP!159:159,BP!$5:$5,CD$4))</f>
        <v>0</v>
      </c>
      <c r="CE159" s="3">
        <f>IF(CE$5="",0,SUMIFS(BP!159:159,BP!$5:$5,CE$4))</f>
        <v>0</v>
      </c>
      <c r="CF159" s="3">
        <f>IF(CF$5="",0,SUMIFS(BP!159:159,BP!$5:$5,CF$4))</f>
        <v>0</v>
      </c>
      <c r="CG159" s="3">
        <f>IF(CG$5="",0,SUMIFS(BP!159:159,BP!$5:$5,CG$4))</f>
        <v>0</v>
      </c>
      <c r="CH159" s="3">
        <f>IF(CH$5="",0,SUMIFS(BP!159:159,BP!$5:$5,CH$4))</f>
        <v>0</v>
      </c>
      <c r="CI159" s="3">
        <f>IF(CI$5="",0,SUMIFS(BP!159:159,BP!$5:$5,CI$4))</f>
        <v>0</v>
      </c>
      <c r="CJ159" s="3">
        <f>IF(CJ$5="",0,SUMIFS(BP!159:159,BP!$5:$5,CJ$4))</f>
        <v>0</v>
      </c>
      <c r="CK159" s="3">
        <f>IF(CK$5="",0,SUMIFS(BP!159:159,BP!$5:$5,CK$4))</f>
        <v>0</v>
      </c>
      <c r="CL159" s="3">
        <f>IF(CL$5="",0,SUMIFS(BP!159:159,BP!$5:$5,CL$4))</f>
        <v>0</v>
      </c>
      <c r="CM159" s="3">
        <f>IF(CM$5="",0,SUMIFS(BP!159:159,BP!$5:$5,CM$4))</f>
        <v>0</v>
      </c>
      <c r="CN159" s="3">
        <f>IF(CN$5="",0,SUMIFS(BP!159:159,BP!$5:$5,CN$4))</f>
        <v>0</v>
      </c>
      <c r="CO159" s="3">
        <f>IF(CO$5="",0,SUMIFS(BP!159:159,BP!$5:$5,CO$4))</f>
        <v>0</v>
      </c>
      <c r="CP159" s="3">
        <f>IF(CP$5="",0,SUMIFS(BP!159:159,BP!$5:$5,CP$4))</f>
        <v>0</v>
      </c>
      <c r="CQ159" s="3">
        <f>IF(CQ$5="",0,SUMIFS(BP!159:159,BP!$5:$5,CQ$4))</f>
        <v>0</v>
      </c>
      <c r="CR159" s="3">
        <f>IF(CR$5="",0,SUMIFS(BP!159:159,BP!$5:$5,CR$4))</f>
        <v>0</v>
      </c>
      <c r="CS159" s="3">
        <f>IF(CS$5="",0,SUMIFS(BP!159:159,BP!$5:$5,CS$4))</f>
        <v>0</v>
      </c>
      <c r="CT159" s="3">
        <f>IF(CT$5="",0,SUMIFS(BP!159:159,BP!$5:$5,CT$4))</f>
        <v>0</v>
      </c>
    </row>
    <row r="160" spans="1:98" s="2" customFormat="1" ht="10.199999999999999" x14ac:dyDescent="0.2">
      <c r="A160" s="11">
        <f>ROW()</f>
        <v>160</v>
      </c>
      <c r="E160" s="15"/>
      <c r="W160" s="5"/>
      <c r="Z160" s="3">
        <f ca="1">IF(Z$5="",0,SUMIFS(INDIRECT($S$2&amp;$A160&amp;":"&amp;$A160),BP!$5:$5,Z$4))</f>
        <v>0</v>
      </c>
      <c r="AA160" s="3">
        <f ca="1">IF(AA$5="",0,SUMIFS(INDIRECT($S$2&amp;$A160&amp;":"&amp;$A160),BP!$5:$5,AA$4))</f>
        <v>0</v>
      </c>
      <c r="AB160" s="3">
        <f ca="1">IF(AB$5="",0,SUMIFS(INDIRECT($S$2&amp;$A160&amp;":"&amp;$A160),BP!$5:$5,AB$4))</f>
        <v>0</v>
      </c>
      <c r="AC160" s="3">
        <f ca="1">IF(AC$5="",0,SUMIFS(INDIRECT($S$2&amp;$A160&amp;":"&amp;$A160),BP!$5:$5,AC$4))</f>
        <v>0</v>
      </c>
      <c r="AD160" s="3">
        <f ca="1">IF(AD$5="",0,SUMIFS(INDIRECT($S$2&amp;$A160&amp;":"&amp;$A160),BP!$5:$5,AD$4))</f>
        <v>0</v>
      </c>
      <c r="AE160" s="3">
        <f ca="1">IF(AE$5="",0,SUMIFS(INDIRECT($S$2&amp;$A160&amp;":"&amp;$A160),BP!$5:$5,AE$4))</f>
        <v>0</v>
      </c>
      <c r="AF160" s="3">
        <f ca="1">IF(AF$5="",0,SUMIFS(INDIRECT($S$2&amp;$A160&amp;":"&amp;$A160),BP!$5:$5,AF$4))</f>
        <v>0</v>
      </c>
      <c r="AG160" s="3">
        <f ca="1">IF(AG$5="",0,SUMIFS(INDIRECT($S$2&amp;$A160&amp;":"&amp;$A160),BP!$5:$5,AG$4))</f>
        <v>0</v>
      </c>
      <c r="AH160" s="3">
        <f ca="1">IF(AH$5="",0,SUMIFS(INDIRECT($S$2&amp;$A160&amp;":"&amp;$A160),BP!$5:$5,AH$4))</f>
        <v>0</v>
      </c>
      <c r="AI160" s="3">
        <f ca="1">IF(AI$5="",0,SUMIFS(INDIRECT($S$2&amp;$A160&amp;":"&amp;$A160),BP!$5:$5,AI$4))</f>
        <v>0</v>
      </c>
      <c r="AJ160" s="3">
        <f ca="1">IF(AJ$5="",0,SUMIFS(INDIRECT($S$2&amp;$A160&amp;":"&amp;$A160),BP!$5:$5,AJ$4))</f>
        <v>0</v>
      </c>
      <c r="AK160" s="3">
        <f ca="1">IF(AK$5="",0,SUMIFS(INDIRECT($S$2&amp;$A160&amp;":"&amp;$A160),BP!$5:$5,AK$4))</f>
        <v>0</v>
      </c>
      <c r="AL160" s="3">
        <f ca="1">IF(AL$5="",0,SUMIFS(INDIRECT($S$2&amp;$A160&amp;":"&amp;$A160),BP!$5:$5,AL$4))</f>
        <v>0</v>
      </c>
      <c r="AM160" s="3">
        <f ca="1">IF(AM$5="",0,SUMIFS(INDIRECT($S$2&amp;$A160&amp;":"&amp;$A160),BP!$5:$5,AM$4))</f>
        <v>0</v>
      </c>
      <c r="AN160" s="3">
        <f ca="1">IF(AN$5="",0,SUMIFS(INDIRECT($S$2&amp;$A160&amp;":"&amp;$A160),BP!$5:$5,AN$4))</f>
        <v>0</v>
      </c>
      <c r="AO160" s="3">
        <f ca="1">IF(AO$5="",0,SUMIFS(INDIRECT($S$2&amp;$A160&amp;":"&amp;$A160),BP!$5:$5,AO$4))</f>
        <v>0</v>
      </c>
      <c r="AP160" s="3">
        <f ca="1">IF(AP$5="",0,SUMIFS(INDIRECT($S$2&amp;$A160&amp;":"&amp;$A160),BP!$5:$5,AP$4))</f>
        <v>0</v>
      </c>
      <c r="AQ160" s="3">
        <f ca="1">IF(AQ$5="",0,SUMIFS(INDIRECT($S$2&amp;$A160&amp;":"&amp;$A160),BP!$5:$5,AQ$4))</f>
        <v>0</v>
      </c>
      <c r="AR160" s="3">
        <f ca="1">IF(AR$5="",0,SUMIFS(INDIRECT($S$2&amp;$A160&amp;":"&amp;$A160),BP!$5:$5,AR$4))</f>
        <v>0</v>
      </c>
      <c r="AS160" s="3">
        <f ca="1">IF(AS$5="",0,SUMIFS(INDIRECT($S$2&amp;$A160&amp;":"&amp;$A160),BP!$5:$5,AS$4))</f>
        <v>0</v>
      </c>
      <c r="AT160" s="3">
        <f ca="1">IF(AT$5="",0,SUMIFS(INDIRECT($S$2&amp;$A160&amp;":"&amp;$A160),BP!$5:$5,AT$4))</f>
        <v>0</v>
      </c>
      <c r="AU160" s="3">
        <f ca="1">IF(AU$5="",0,SUMIFS(INDIRECT($S$2&amp;$A160&amp;":"&amp;$A160),BP!$5:$5,AU$4))</f>
        <v>0</v>
      </c>
      <c r="AV160" s="3">
        <f ca="1">IF(AV$5="",0,SUMIFS(INDIRECT($S$2&amp;$A160&amp;":"&amp;$A160),BP!$5:$5,AV$4))</f>
        <v>0</v>
      </c>
      <c r="AW160" s="3">
        <f ca="1">IF(AW$5="",0,SUMIFS(INDIRECT($S$2&amp;$A160&amp;":"&amp;$A160),BP!$5:$5,AW$4))</f>
        <v>0</v>
      </c>
      <c r="AX160" s="3">
        <f ca="1">IF(AX$5="",0,SUMIFS(INDIRECT($S$2&amp;$A160&amp;":"&amp;$A160),BP!$5:$5,AX$4))</f>
        <v>0</v>
      </c>
      <c r="AY160" s="3">
        <f ca="1">IF(AY$5="",0,SUMIFS(INDIRECT($S$2&amp;$A160&amp;":"&amp;$A160),BP!$5:$5,AY$4))</f>
        <v>0</v>
      </c>
      <c r="AZ160" s="3">
        <f ca="1">IF(AZ$5="",0,SUMIFS(INDIRECT($S$2&amp;$A160&amp;":"&amp;$A160),BP!$5:$5,AZ$4))</f>
        <v>0</v>
      </c>
      <c r="BA160" s="3">
        <f ca="1">IF(BA$5="",0,SUMIFS(INDIRECT($S$2&amp;$A160&amp;":"&amp;$A160),BP!$5:$5,BA$4))</f>
        <v>0</v>
      </c>
      <c r="BB160" s="3">
        <f ca="1">IF(BB$5="",0,SUMIFS(INDIRECT($S$2&amp;$A160&amp;":"&amp;$A160),BP!$5:$5,BB$4))</f>
        <v>0</v>
      </c>
      <c r="BC160" s="3">
        <f ca="1">IF(BC$5="",0,SUMIFS(INDIRECT($S$2&amp;$A160&amp;":"&amp;$A160),BP!$5:$5,BC$4))</f>
        <v>0</v>
      </c>
      <c r="BD160" s="3">
        <f ca="1">IF(BD$5="",0,SUMIFS(INDIRECT($S$2&amp;$A160&amp;":"&amp;$A160),BP!$5:$5,BD$4))</f>
        <v>0</v>
      </c>
      <c r="BE160" s="3">
        <f ca="1">IF(BE$5="",0,SUMIFS(INDIRECT($S$2&amp;$A160&amp;":"&amp;$A160),BP!$5:$5,BE$4))</f>
        <v>0</v>
      </c>
      <c r="BF160" s="3">
        <f ca="1">IF(BF$5="",0,SUMIFS(INDIRECT($S$2&amp;$A160&amp;":"&amp;$A160),BP!$5:$5,BF$4))</f>
        <v>0</v>
      </c>
      <c r="BG160" s="3">
        <f ca="1">IF(BG$5="",0,SUMIFS(INDIRECT($S$2&amp;$A160&amp;":"&amp;$A160),BP!$5:$5,BG$4))</f>
        <v>0</v>
      </c>
      <c r="BH160" s="3">
        <f ca="1">IF(BH$5="",0,SUMIFS(INDIRECT($S$2&amp;$A160&amp;":"&amp;$A160),BP!$5:$5,BH$4))</f>
        <v>0</v>
      </c>
      <c r="BI160" s="3">
        <f ca="1">IF(BI$5="",0,SUMIFS(INDIRECT($S$2&amp;$A160&amp;":"&amp;$A160),BP!$5:$5,BI$4))</f>
        <v>0</v>
      </c>
      <c r="BJ160" s="3">
        <f>IF(BJ$5="",0,SUMIFS(BP!160:160,BP!$5:$5,BJ$4))</f>
        <v>0</v>
      </c>
      <c r="BK160" s="3">
        <f>IF(BK$5="",0,SUMIFS(BP!160:160,BP!$5:$5,BK$4))</f>
        <v>0</v>
      </c>
      <c r="BL160" s="3">
        <f>IF(BL$5="",0,SUMIFS(BP!160:160,BP!$5:$5,BL$4))</f>
        <v>0</v>
      </c>
      <c r="BM160" s="3">
        <f>IF(BM$5="",0,SUMIFS(BP!160:160,BP!$5:$5,BM$4))</f>
        <v>0</v>
      </c>
      <c r="BN160" s="3">
        <f>IF(BN$5="",0,SUMIFS(BP!160:160,BP!$5:$5,BN$4))</f>
        <v>0</v>
      </c>
      <c r="BO160" s="3">
        <f>IF(BO$5="",0,SUMIFS(BP!160:160,BP!$5:$5,BO$4))</f>
        <v>0</v>
      </c>
      <c r="BP160" s="3">
        <f>IF(BP$5="",0,SUMIFS(BP!160:160,BP!$5:$5,BP$4))</f>
        <v>0.75</v>
      </c>
      <c r="BQ160" s="3">
        <f>IF(BQ$5="",0,SUMIFS(BP!160:160,BP!$5:$5,BQ$4))</f>
        <v>0</v>
      </c>
      <c r="BR160" s="3">
        <f>IF(BR$5="",0,SUMIFS(BP!160:160,BP!$5:$5,BR$4))</f>
        <v>0</v>
      </c>
      <c r="BS160" s="3">
        <f>IF(BS$5="",0,SUMIFS(BP!160:160,BP!$5:$5,BS$4))</f>
        <v>0</v>
      </c>
      <c r="BT160" s="3">
        <f>IF(BT$5="",0,SUMIFS(BP!160:160,BP!$5:$5,BT$4))</f>
        <v>0</v>
      </c>
      <c r="BU160" s="3">
        <f>IF(BU$5="",0,SUMIFS(BP!160:160,BP!$5:$5,BU$4))</f>
        <v>0</v>
      </c>
      <c r="BV160" s="3">
        <f>IF(BV$5="",0,SUMIFS(BP!160:160,BP!$5:$5,BV$4))</f>
        <v>0</v>
      </c>
      <c r="BW160" s="3">
        <f>IF(BW$5="",0,SUMIFS(BP!160:160,BP!$5:$5,BW$4))</f>
        <v>0</v>
      </c>
      <c r="BX160" s="3">
        <f>IF(BX$5="",0,SUMIFS(BP!160:160,BP!$5:$5,BX$4))</f>
        <v>0</v>
      </c>
      <c r="BY160" s="3">
        <f>IF(BY$5="",0,SUMIFS(BP!160:160,BP!$5:$5,BY$4))</f>
        <v>0</v>
      </c>
      <c r="BZ160" s="3">
        <f>IF(BZ$5="",0,SUMIFS(BP!160:160,BP!$5:$5,BZ$4))</f>
        <v>0</v>
      </c>
      <c r="CA160" s="3">
        <f>IF(CA$5="",0,SUMIFS(BP!160:160,BP!$5:$5,CA$4))</f>
        <v>0</v>
      </c>
      <c r="CB160" s="3">
        <f>IF(CB$5="",0,SUMIFS(BP!160:160,BP!$5:$5,CB$4))</f>
        <v>0</v>
      </c>
      <c r="CC160" s="3">
        <f>IF(CC$5="",0,SUMIFS(BP!160:160,BP!$5:$5,CC$4))</f>
        <v>0</v>
      </c>
      <c r="CD160" s="3">
        <f>IF(CD$5="",0,SUMIFS(BP!160:160,BP!$5:$5,CD$4))</f>
        <v>0</v>
      </c>
      <c r="CE160" s="3">
        <f>IF(CE$5="",0,SUMIFS(BP!160:160,BP!$5:$5,CE$4))</f>
        <v>0</v>
      </c>
      <c r="CF160" s="3">
        <f>IF(CF$5="",0,SUMIFS(BP!160:160,BP!$5:$5,CF$4))</f>
        <v>0</v>
      </c>
      <c r="CG160" s="3">
        <f>IF(CG$5="",0,SUMIFS(BP!160:160,BP!$5:$5,CG$4))</f>
        <v>0</v>
      </c>
      <c r="CH160" s="3">
        <f>IF(CH$5="",0,SUMIFS(BP!160:160,BP!$5:$5,CH$4))</f>
        <v>0</v>
      </c>
      <c r="CI160" s="3">
        <f>IF(CI$5="",0,SUMIFS(BP!160:160,BP!$5:$5,CI$4))</f>
        <v>0</v>
      </c>
      <c r="CJ160" s="3">
        <f>IF(CJ$5="",0,SUMIFS(BP!160:160,BP!$5:$5,CJ$4))</f>
        <v>0</v>
      </c>
      <c r="CK160" s="3">
        <f>IF(CK$5="",0,SUMIFS(BP!160:160,BP!$5:$5,CK$4))</f>
        <v>0</v>
      </c>
      <c r="CL160" s="3">
        <f>IF(CL$5="",0,SUMIFS(BP!160:160,BP!$5:$5,CL$4))</f>
        <v>0</v>
      </c>
      <c r="CM160" s="3">
        <f>IF(CM$5="",0,SUMIFS(BP!160:160,BP!$5:$5,CM$4))</f>
        <v>0</v>
      </c>
      <c r="CN160" s="3">
        <f>IF(CN$5="",0,SUMIFS(BP!160:160,BP!$5:$5,CN$4))</f>
        <v>0</v>
      </c>
      <c r="CO160" s="3">
        <f>IF(CO$5="",0,SUMIFS(BP!160:160,BP!$5:$5,CO$4))</f>
        <v>0</v>
      </c>
      <c r="CP160" s="3">
        <f>IF(CP$5="",0,SUMIFS(BP!160:160,BP!$5:$5,CP$4))</f>
        <v>0</v>
      </c>
      <c r="CQ160" s="3">
        <f>IF(CQ$5="",0,SUMIFS(BP!160:160,BP!$5:$5,CQ$4))</f>
        <v>0</v>
      </c>
      <c r="CR160" s="3">
        <f>IF(CR$5="",0,SUMIFS(BP!160:160,BP!$5:$5,CR$4))</f>
        <v>0</v>
      </c>
      <c r="CS160" s="3">
        <f>IF(CS$5="",0,SUMIFS(BP!160:160,BP!$5:$5,CS$4))</f>
        <v>0</v>
      </c>
      <c r="CT160" s="3">
        <f>IF(CT$5="",0,SUMIFS(BP!160:160,BP!$5:$5,CT$4))</f>
        <v>0</v>
      </c>
    </row>
    <row r="161" spans="1:98" s="2" customFormat="1" ht="10.199999999999999" x14ac:dyDescent="0.2">
      <c r="A161" s="11">
        <f>ROW()</f>
        <v>161</v>
      </c>
      <c r="E161" s="15"/>
      <c r="W161" s="5"/>
      <c r="Z161" s="3">
        <f ca="1">IF(Z$5="",0,SUMIFS(INDIRECT($S$2&amp;$A161&amp;":"&amp;$A161),BP!$5:$5,Z$4))</f>
        <v>0</v>
      </c>
      <c r="AA161" s="3">
        <f ca="1">IF(AA$5="",0,SUMIFS(INDIRECT($S$2&amp;$A161&amp;":"&amp;$A161),BP!$5:$5,AA$4))</f>
        <v>0</v>
      </c>
      <c r="AB161" s="3">
        <f ca="1">IF(AB$5="",0,SUMIFS(INDIRECT($S$2&amp;$A161&amp;":"&amp;$A161),BP!$5:$5,AB$4))</f>
        <v>0</v>
      </c>
      <c r="AC161" s="3">
        <f ca="1">IF(AC$5="",0,SUMIFS(INDIRECT($S$2&amp;$A161&amp;":"&amp;$A161),BP!$5:$5,AC$4))</f>
        <v>0</v>
      </c>
      <c r="AD161" s="3">
        <f ca="1">IF(AD$5="",0,SUMIFS(INDIRECT($S$2&amp;$A161&amp;":"&amp;$A161),BP!$5:$5,AD$4))</f>
        <v>0</v>
      </c>
      <c r="AE161" s="3">
        <f ca="1">IF(AE$5="",0,SUMIFS(INDIRECT($S$2&amp;$A161&amp;":"&amp;$A161),BP!$5:$5,AE$4))</f>
        <v>0</v>
      </c>
      <c r="AF161" s="3">
        <f ca="1">IF(AF$5="",0,SUMIFS(INDIRECT($S$2&amp;$A161&amp;":"&amp;$A161),BP!$5:$5,AF$4))</f>
        <v>0</v>
      </c>
      <c r="AG161" s="3">
        <f ca="1">IF(AG$5="",0,SUMIFS(INDIRECT($S$2&amp;$A161&amp;":"&amp;$A161),BP!$5:$5,AG$4))</f>
        <v>0</v>
      </c>
      <c r="AH161" s="3">
        <f ca="1">IF(AH$5="",0,SUMIFS(INDIRECT($S$2&amp;$A161&amp;":"&amp;$A161),BP!$5:$5,AH$4))</f>
        <v>0</v>
      </c>
      <c r="AI161" s="3">
        <f ca="1">IF(AI$5="",0,SUMIFS(INDIRECT($S$2&amp;$A161&amp;":"&amp;$A161),BP!$5:$5,AI$4))</f>
        <v>0</v>
      </c>
      <c r="AJ161" s="3">
        <f ca="1">IF(AJ$5="",0,SUMIFS(INDIRECT($S$2&amp;$A161&amp;":"&amp;$A161),BP!$5:$5,AJ$4))</f>
        <v>0</v>
      </c>
      <c r="AK161" s="3">
        <f ca="1">IF(AK$5="",0,SUMIFS(INDIRECT($S$2&amp;$A161&amp;":"&amp;$A161),BP!$5:$5,AK$4))</f>
        <v>0</v>
      </c>
      <c r="AL161" s="3">
        <f ca="1">IF(AL$5="",0,SUMIFS(INDIRECT($S$2&amp;$A161&amp;":"&amp;$A161),BP!$5:$5,AL$4))</f>
        <v>0</v>
      </c>
      <c r="AM161" s="3">
        <f ca="1">IF(AM$5="",0,SUMIFS(INDIRECT($S$2&amp;$A161&amp;":"&amp;$A161),BP!$5:$5,AM$4))</f>
        <v>0</v>
      </c>
      <c r="AN161" s="3">
        <f ca="1">IF(AN$5="",0,SUMIFS(INDIRECT($S$2&amp;$A161&amp;":"&amp;$A161),BP!$5:$5,AN$4))</f>
        <v>0</v>
      </c>
      <c r="AO161" s="3">
        <f ca="1">IF(AO$5="",0,SUMIFS(INDIRECT($S$2&amp;$A161&amp;":"&amp;$A161),BP!$5:$5,AO$4))</f>
        <v>0</v>
      </c>
      <c r="AP161" s="3">
        <f ca="1">IF(AP$5="",0,SUMIFS(INDIRECT($S$2&amp;$A161&amp;":"&amp;$A161),BP!$5:$5,AP$4))</f>
        <v>0</v>
      </c>
      <c r="AQ161" s="3">
        <f ca="1">IF(AQ$5="",0,SUMIFS(INDIRECT($S$2&amp;$A161&amp;":"&amp;$A161),BP!$5:$5,AQ$4))</f>
        <v>0</v>
      </c>
      <c r="AR161" s="3">
        <f ca="1">IF(AR$5="",0,SUMIFS(INDIRECT($S$2&amp;$A161&amp;":"&amp;$A161),BP!$5:$5,AR$4))</f>
        <v>0</v>
      </c>
      <c r="AS161" s="3">
        <f ca="1">IF(AS$5="",0,SUMIFS(INDIRECT($S$2&amp;$A161&amp;":"&amp;$A161),BP!$5:$5,AS$4))</f>
        <v>0</v>
      </c>
      <c r="AT161" s="3">
        <f ca="1">IF(AT$5="",0,SUMIFS(INDIRECT($S$2&amp;$A161&amp;":"&amp;$A161),BP!$5:$5,AT$4))</f>
        <v>0</v>
      </c>
      <c r="AU161" s="3">
        <f ca="1">IF(AU$5="",0,SUMIFS(INDIRECT($S$2&amp;$A161&amp;":"&amp;$A161),BP!$5:$5,AU$4))</f>
        <v>0</v>
      </c>
      <c r="AV161" s="3">
        <f ca="1">IF(AV$5="",0,SUMIFS(INDIRECT($S$2&amp;$A161&amp;":"&amp;$A161),BP!$5:$5,AV$4))</f>
        <v>0</v>
      </c>
      <c r="AW161" s="3">
        <f ca="1">IF(AW$5="",0,SUMIFS(INDIRECT($S$2&amp;$A161&amp;":"&amp;$A161),BP!$5:$5,AW$4))</f>
        <v>0</v>
      </c>
      <c r="AX161" s="3">
        <f ca="1">IF(AX$5="",0,SUMIFS(INDIRECT($S$2&amp;$A161&amp;":"&amp;$A161),BP!$5:$5,AX$4))</f>
        <v>0</v>
      </c>
      <c r="AY161" s="3">
        <f ca="1">IF(AY$5="",0,SUMIFS(INDIRECT($S$2&amp;$A161&amp;":"&amp;$A161),BP!$5:$5,AY$4))</f>
        <v>0</v>
      </c>
      <c r="AZ161" s="3">
        <f ca="1">IF(AZ$5="",0,SUMIFS(INDIRECT($S$2&amp;$A161&amp;":"&amp;$A161),BP!$5:$5,AZ$4))</f>
        <v>0</v>
      </c>
      <c r="BA161" s="3">
        <f ca="1">IF(BA$5="",0,SUMIFS(INDIRECT($S$2&amp;$A161&amp;":"&amp;$A161),BP!$5:$5,BA$4))</f>
        <v>0</v>
      </c>
      <c r="BB161" s="3">
        <f ca="1">IF(BB$5="",0,SUMIFS(INDIRECT($S$2&amp;$A161&amp;":"&amp;$A161),BP!$5:$5,BB$4))</f>
        <v>0</v>
      </c>
      <c r="BC161" s="3">
        <f ca="1">IF(BC$5="",0,SUMIFS(INDIRECT($S$2&amp;$A161&amp;":"&amp;$A161),BP!$5:$5,BC$4))</f>
        <v>0</v>
      </c>
      <c r="BD161" s="3">
        <f ca="1">IF(BD$5="",0,SUMIFS(INDIRECT($S$2&amp;$A161&amp;":"&amp;$A161),BP!$5:$5,BD$4))</f>
        <v>0</v>
      </c>
      <c r="BE161" s="3">
        <f ca="1">IF(BE$5="",0,SUMIFS(INDIRECT($S$2&amp;$A161&amp;":"&amp;$A161),BP!$5:$5,BE$4))</f>
        <v>0</v>
      </c>
      <c r="BF161" s="3">
        <f ca="1">IF(BF$5="",0,SUMIFS(INDIRECT($S$2&amp;$A161&amp;":"&amp;$A161),BP!$5:$5,BF$4))</f>
        <v>0</v>
      </c>
      <c r="BG161" s="3">
        <f ca="1">IF(BG$5="",0,SUMIFS(INDIRECT($S$2&amp;$A161&amp;":"&amp;$A161),BP!$5:$5,BG$4))</f>
        <v>0</v>
      </c>
      <c r="BH161" s="3">
        <f ca="1">IF(BH$5="",0,SUMIFS(INDIRECT($S$2&amp;$A161&amp;":"&amp;$A161),BP!$5:$5,BH$4))</f>
        <v>0</v>
      </c>
      <c r="BI161" s="3">
        <f ca="1">IF(BI$5="",0,SUMIFS(INDIRECT($S$2&amp;$A161&amp;":"&amp;$A161),BP!$5:$5,BI$4))</f>
        <v>0</v>
      </c>
      <c r="BJ161" s="3">
        <f>IF(BJ$5="",0,SUMIFS(BP!161:161,BP!$5:$5,BJ$4))</f>
        <v>0</v>
      </c>
      <c r="BK161" s="3">
        <f>IF(BK$5="",0,SUMIFS(BP!161:161,BP!$5:$5,BK$4))</f>
        <v>0</v>
      </c>
      <c r="BL161" s="3">
        <f>IF(BL$5="",0,SUMIFS(BP!161:161,BP!$5:$5,BL$4))</f>
        <v>0</v>
      </c>
      <c r="BM161" s="3">
        <f>IF(BM$5="",0,SUMIFS(BP!161:161,BP!$5:$5,BM$4))</f>
        <v>0</v>
      </c>
      <c r="BN161" s="3">
        <f>IF(BN$5="",0,SUMIFS(BP!161:161,BP!$5:$5,BN$4))</f>
        <v>0</v>
      </c>
      <c r="BO161" s="3">
        <f>IF(BO$5="",0,SUMIFS(BP!161:161,BP!$5:$5,BO$4))</f>
        <v>0</v>
      </c>
      <c r="BP161" s="3">
        <f>IF(BP$5="",0,SUMIFS(BP!161:161,BP!$5:$5,BP$4))</f>
        <v>0.8</v>
      </c>
      <c r="BQ161" s="3">
        <f>IF(BQ$5="",0,SUMIFS(BP!161:161,BP!$5:$5,BQ$4))</f>
        <v>0</v>
      </c>
      <c r="BR161" s="3">
        <f>IF(BR$5="",0,SUMIFS(BP!161:161,BP!$5:$5,BR$4))</f>
        <v>0</v>
      </c>
      <c r="BS161" s="3">
        <f>IF(BS$5="",0,SUMIFS(BP!161:161,BP!$5:$5,BS$4))</f>
        <v>0</v>
      </c>
      <c r="BT161" s="3">
        <f>IF(BT$5="",0,SUMIFS(BP!161:161,BP!$5:$5,BT$4))</f>
        <v>0</v>
      </c>
      <c r="BU161" s="3">
        <f>IF(BU$5="",0,SUMIFS(BP!161:161,BP!$5:$5,BU$4))</f>
        <v>0</v>
      </c>
      <c r="BV161" s="3">
        <f>IF(BV$5="",0,SUMIFS(BP!161:161,BP!$5:$5,BV$4))</f>
        <v>0</v>
      </c>
      <c r="BW161" s="3">
        <f>IF(BW$5="",0,SUMIFS(BP!161:161,BP!$5:$5,BW$4))</f>
        <v>0</v>
      </c>
      <c r="BX161" s="3">
        <f>IF(BX$5="",0,SUMIFS(BP!161:161,BP!$5:$5,BX$4))</f>
        <v>0</v>
      </c>
      <c r="BY161" s="3">
        <f>IF(BY$5="",0,SUMIFS(BP!161:161,BP!$5:$5,BY$4))</f>
        <v>0</v>
      </c>
      <c r="BZ161" s="3">
        <f>IF(BZ$5="",0,SUMIFS(BP!161:161,BP!$5:$5,BZ$4))</f>
        <v>0</v>
      </c>
      <c r="CA161" s="3">
        <f>IF(CA$5="",0,SUMIFS(BP!161:161,BP!$5:$5,CA$4))</f>
        <v>0</v>
      </c>
      <c r="CB161" s="3">
        <f>IF(CB$5="",0,SUMIFS(BP!161:161,BP!$5:$5,CB$4))</f>
        <v>0</v>
      </c>
      <c r="CC161" s="3">
        <f>IF(CC$5="",0,SUMIFS(BP!161:161,BP!$5:$5,CC$4))</f>
        <v>0</v>
      </c>
      <c r="CD161" s="3">
        <f>IF(CD$5="",0,SUMIFS(BP!161:161,BP!$5:$5,CD$4))</f>
        <v>0</v>
      </c>
      <c r="CE161" s="3">
        <f>IF(CE$5="",0,SUMIFS(BP!161:161,BP!$5:$5,CE$4))</f>
        <v>0</v>
      </c>
      <c r="CF161" s="3">
        <f>IF(CF$5="",0,SUMIFS(BP!161:161,BP!$5:$5,CF$4))</f>
        <v>0</v>
      </c>
      <c r="CG161" s="3">
        <f>IF(CG$5="",0,SUMIFS(BP!161:161,BP!$5:$5,CG$4))</f>
        <v>0</v>
      </c>
      <c r="CH161" s="3">
        <f>IF(CH$5="",0,SUMIFS(BP!161:161,BP!$5:$5,CH$4))</f>
        <v>0</v>
      </c>
      <c r="CI161" s="3">
        <f>IF(CI$5="",0,SUMIFS(BP!161:161,BP!$5:$5,CI$4))</f>
        <v>0</v>
      </c>
      <c r="CJ161" s="3">
        <f>IF(CJ$5="",0,SUMIFS(BP!161:161,BP!$5:$5,CJ$4))</f>
        <v>0</v>
      </c>
      <c r="CK161" s="3">
        <f>IF(CK$5="",0,SUMIFS(BP!161:161,BP!$5:$5,CK$4))</f>
        <v>0</v>
      </c>
      <c r="CL161" s="3">
        <f>IF(CL$5="",0,SUMIFS(BP!161:161,BP!$5:$5,CL$4))</f>
        <v>0</v>
      </c>
      <c r="CM161" s="3">
        <f>IF(CM$5="",0,SUMIFS(BP!161:161,BP!$5:$5,CM$4))</f>
        <v>0</v>
      </c>
      <c r="CN161" s="3">
        <f>IF(CN$5="",0,SUMIFS(BP!161:161,BP!$5:$5,CN$4))</f>
        <v>0</v>
      </c>
      <c r="CO161" s="3">
        <f>IF(CO$5="",0,SUMIFS(BP!161:161,BP!$5:$5,CO$4))</f>
        <v>0</v>
      </c>
      <c r="CP161" s="3">
        <f>IF(CP$5="",0,SUMIFS(BP!161:161,BP!$5:$5,CP$4))</f>
        <v>0</v>
      </c>
      <c r="CQ161" s="3">
        <f>IF(CQ$5="",0,SUMIFS(BP!161:161,BP!$5:$5,CQ$4))</f>
        <v>0</v>
      </c>
      <c r="CR161" s="3">
        <f>IF(CR$5="",0,SUMIFS(BP!161:161,BP!$5:$5,CR$4))</f>
        <v>0</v>
      </c>
      <c r="CS161" s="3">
        <f>IF(CS$5="",0,SUMIFS(BP!161:161,BP!$5:$5,CS$4))</f>
        <v>0</v>
      </c>
      <c r="CT161" s="3">
        <f>IF(CT$5="",0,SUMIFS(BP!161:161,BP!$5:$5,CT$4))</f>
        <v>0</v>
      </c>
    </row>
    <row r="162" spans="1:98" s="2" customFormat="1" ht="10.199999999999999" x14ac:dyDescent="0.2">
      <c r="A162" s="11">
        <f>ROW()</f>
        <v>162</v>
      </c>
      <c r="E162" s="15"/>
      <c r="W162" s="5"/>
      <c r="Z162" s="3">
        <f ca="1">IF(Z$5="",0,SUMIFS(INDIRECT($S$2&amp;$A162&amp;":"&amp;$A162),BP!$5:$5,Z$4))</f>
        <v>0</v>
      </c>
      <c r="AA162" s="3">
        <f ca="1">IF(AA$5="",0,SUMIFS(INDIRECT($S$2&amp;$A162&amp;":"&amp;$A162),BP!$5:$5,AA$4))</f>
        <v>0</v>
      </c>
      <c r="AB162" s="3">
        <f ca="1">IF(AB$5="",0,SUMIFS(INDIRECT($S$2&amp;$A162&amp;":"&amp;$A162),BP!$5:$5,AB$4))</f>
        <v>0</v>
      </c>
      <c r="AC162" s="3">
        <f ca="1">IF(AC$5="",0,SUMIFS(INDIRECT($S$2&amp;$A162&amp;":"&amp;$A162),BP!$5:$5,AC$4))</f>
        <v>0</v>
      </c>
      <c r="AD162" s="3">
        <f ca="1">IF(AD$5="",0,SUMIFS(INDIRECT($S$2&amp;$A162&amp;":"&amp;$A162),BP!$5:$5,AD$4))</f>
        <v>0</v>
      </c>
      <c r="AE162" s="3">
        <f ca="1">IF(AE$5="",0,SUMIFS(INDIRECT($S$2&amp;$A162&amp;":"&amp;$A162),BP!$5:$5,AE$4))</f>
        <v>0</v>
      </c>
      <c r="AF162" s="3">
        <f ca="1">IF(AF$5="",0,SUMIFS(INDIRECT($S$2&amp;$A162&amp;":"&amp;$A162),BP!$5:$5,AF$4))</f>
        <v>0</v>
      </c>
      <c r="AG162" s="3">
        <f ca="1">IF(AG$5="",0,SUMIFS(INDIRECT($S$2&amp;$A162&amp;":"&amp;$A162),BP!$5:$5,AG$4))</f>
        <v>0</v>
      </c>
      <c r="AH162" s="3">
        <f ca="1">IF(AH$5="",0,SUMIFS(INDIRECT($S$2&amp;$A162&amp;":"&amp;$A162),BP!$5:$5,AH$4))</f>
        <v>0</v>
      </c>
      <c r="AI162" s="3">
        <f ca="1">IF(AI$5="",0,SUMIFS(INDIRECT($S$2&amp;$A162&amp;":"&amp;$A162),BP!$5:$5,AI$4))</f>
        <v>0</v>
      </c>
      <c r="AJ162" s="3">
        <f ca="1">IF(AJ$5="",0,SUMIFS(INDIRECT($S$2&amp;$A162&amp;":"&amp;$A162),BP!$5:$5,AJ$4))</f>
        <v>0</v>
      </c>
      <c r="AK162" s="3">
        <f ca="1">IF(AK$5="",0,SUMIFS(INDIRECT($S$2&amp;$A162&amp;":"&amp;$A162),BP!$5:$5,AK$4))</f>
        <v>0</v>
      </c>
      <c r="AL162" s="3">
        <f ca="1">IF(AL$5="",0,SUMIFS(INDIRECT($S$2&amp;$A162&amp;":"&amp;$A162),BP!$5:$5,AL$4))</f>
        <v>0</v>
      </c>
      <c r="AM162" s="3">
        <f ca="1">IF(AM$5="",0,SUMIFS(INDIRECT($S$2&amp;$A162&amp;":"&amp;$A162),BP!$5:$5,AM$4))</f>
        <v>0</v>
      </c>
      <c r="AN162" s="3">
        <f ca="1">IF(AN$5="",0,SUMIFS(INDIRECT($S$2&amp;$A162&amp;":"&amp;$A162),BP!$5:$5,AN$4))</f>
        <v>0</v>
      </c>
      <c r="AO162" s="3">
        <f ca="1">IF(AO$5="",0,SUMIFS(INDIRECT($S$2&amp;$A162&amp;":"&amp;$A162),BP!$5:$5,AO$4))</f>
        <v>0</v>
      </c>
      <c r="AP162" s="3">
        <f ca="1">IF(AP$5="",0,SUMIFS(INDIRECT($S$2&amp;$A162&amp;":"&amp;$A162),BP!$5:$5,AP$4))</f>
        <v>0</v>
      </c>
      <c r="AQ162" s="3">
        <f ca="1">IF(AQ$5="",0,SUMIFS(INDIRECT($S$2&amp;$A162&amp;":"&amp;$A162),BP!$5:$5,AQ$4))</f>
        <v>0</v>
      </c>
      <c r="AR162" s="3">
        <f ca="1">IF(AR$5="",0,SUMIFS(INDIRECT($S$2&amp;$A162&amp;":"&amp;$A162),BP!$5:$5,AR$4))</f>
        <v>0</v>
      </c>
      <c r="AS162" s="3">
        <f ca="1">IF(AS$5="",0,SUMIFS(INDIRECT($S$2&amp;$A162&amp;":"&amp;$A162),BP!$5:$5,AS$4))</f>
        <v>0</v>
      </c>
      <c r="AT162" s="3">
        <f ca="1">IF(AT$5="",0,SUMIFS(INDIRECT($S$2&amp;$A162&amp;":"&amp;$A162),BP!$5:$5,AT$4))</f>
        <v>0</v>
      </c>
      <c r="AU162" s="3">
        <f ca="1">IF(AU$5="",0,SUMIFS(INDIRECT($S$2&amp;$A162&amp;":"&amp;$A162),BP!$5:$5,AU$4))</f>
        <v>0</v>
      </c>
      <c r="AV162" s="3">
        <f ca="1">IF(AV$5="",0,SUMIFS(INDIRECT($S$2&amp;$A162&amp;":"&amp;$A162),BP!$5:$5,AV$4))</f>
        <v>0</v>
      </c>
      <c r="AW162" s="3">
        <f ca="1">IF(AW$5="",0,SUMIFS(INDIRECT($S$2&amp;$A162&amp;":"&amp;$A162),BP!$5:$5,AW$4))</f>
        <v>0</v>
      </c>
      <c r="AX162" s="3">
        <f ca="1">IF(AX$5="",0,SUMIFS(INDIRECT($S$2&amp;$A162&amp;":"&amp;$A162),BP!$5:$5,AX$4))</f>
        <v>0</v>
      </c>
      <c r="AY162" s="3">
        <f ca="1">IF(AY$5="",0,SUMIFS(INDIRECT($S$2&amp;$A162&amp;":"&amp;$A162),BP!$5:$5,AY$4))</f>
        <v>0</v>
      </c>
      <c r="AZ162" s="3">
        <f ca="1">IF(AZ$5="",0,SUMIFS(INDIRECT($S$2&amp;$A162&amp;":"&amp;$A162),BP!$5:$5,AZ$4))</f>
        <v>0</v>
      </c>
      <c r="BA162" s="3">
        <f ca="1">IF(BA$5="",0,SUMIFS(INDIRECT($S$2&amp;$A162&amp;":"&amp;$A162),BP!$5:$5,BA$4))</f>
        <v>0</v>
      </c>
      <c r="BB162" s="3">
        <f ca="1">IF(BB$5="",0,SUMIFS(INDIRECT($S$2&amp;$A162&amp;":"&amp;$A162),BP!$5:$5,BB$4))</f>
        <v>0</v>
      </c>
      <c r="BC162" s="3">
        <f ca="1">IF(BC$5="",0,SUMIFS(INDIRECT($S$2&amp;$A162&amp;":"&amp;$A162),BP!$5:$5,BC$4))</f>
        <v>0</v>
      </c>
      <c r="BD162" s="3">
        <f ca="1">IF(BD$5="",0,SUMIFS(INDIRECT($S$2&amp;$A162&amp;":"&amp;$A162),BP!$5:$5,BD$4))</f>
        <v>0</v>
      </c>
      <c r="BE162" s="3">
        <f ca="1">IF(BE$5="",0,SUMIFS(INDIRECT($S$2&amp;$A162&amp;":"&amp;$A162),BP!$5:$5,BE$4))</f>
        <v>0</v>
      </c>
      <c r="BF162" s="3">
        <f ca="1">IF(BF$5="",0,SUMIFS(INDIRECT($S$2&amp;$A162&amp;":"&amp;$A162),BP!$5:$5,BF$4))</f>
        <v>0</v>
      </c>
      <c r="BG162" s="3">
        <f ca="1">IF(BG$5="",0,SUMIFS(INDIRECT($S$2&amp;$A162&amp;":"&amp;$A162),BP!$5:$5,BG$4))</f>
        <v>0</v>
      </c>
      <c r="BH162" s="3">
        <f ca="1">IF(BH$5="",0,SUMIFS(INDIRECT($S$2&amp;$A162&amp;":"&amp;$A162),BP!$5:$5,BH$4))</f>
        <v>0</v>
      </c>
      <c r="BI162" s="3">
        <f ca="1">IF(BI$5="",0,SUMIFS(INDIRECT($S$2&amp;$A162&amp;":"&amp;$A162),BP!$5:$5,BI$4))</f>
        <v>0</v>
      </c>
      <c r="BJ162" s="3">
        <f>IF(BJ$5="",0,SUMIFS(BP!162:162,BP!$5:$5,BJ$4))</f>
        <v>0</v>
      </c>
      <c r="BK162" s="3">
        <f>IF(BK$5="",0,SUMIFS(BP!162:162,BP!$5:$5,BK$4))</f>
        <v>0</v>
      </c>
      <c r="BL162" s="3">
        <f>IF(BL$5="",0,SUMIFS(BP!162:162,BP!$5:$5,BL$4))</f>
        <v>0</v>
      </c>
      <c r="BM162" s="3">
        <f>IF(BM$5="",0,SUMIFS(BP!162:162,BP!$5:$5,BM$4))</f>
        <v>0</v>
      </c>
      <c r="BN162" s="3">
        <f>IF(BN$5="",0,SUMIFS(BP!162:162,BP!$5:$5,BN$4))</f>
        <v>0</v>
      </c>
      <c r="BO162" s="3">
        <f>IF(BO$5="",0,SUMIFS(BP!162:162,BP!$5:$5,BO$4))</f>
        <v>0</v>
      </c>
      <c r="BP162" s="3">
        <f>IF(BP$5="",0,SUMIFS(BP!162:162,BP!$5:$5,BP$4))</f>
        <v>0</v>
      </c>
      <c r="BQ162" s="3">
        <f>IF(BQ$5="",0,SUMIFS(BP!162:162,BP!$5:$5,BQ$4))</f>
        <v>0</v>
      </c>
      <c r="BR162" s="3">
        <f>IF(BR$5="",0,SUMIFS(BP!162:162,BP!$5:$5,BR$4))</f>
        <v>0</v>
      </c>
      <c r="BS162" s="3">
        <f>IF(BS$5="",0,SUMIFS(BP!162:162,BP!$5:$5,BS$4))</f>
        <v>0</v>
      </c>
      <c r="BT162" s="3">
        <f>IF(BT$5="",0,SUMIFS(BP!162:162,BP!$5:$5,BT$4))</f>
        <v>0</v>
      </c>
      <c r="BU162" s="3">
        <f>IF(BU$5="",0,SUMIFS(BP!162:162,BP!$5:$5,BU$4))</f>
        <v>0</v>
      </c>
      <c r="BV162" s="3">
        <f>IF(BV$5="",0,SUMIFS(BP!162:162,BP!$5:$5,BV$4))</f>
        <v>0</v>
      </c>
      <c r="BW162" s="3">
        <f>IF(BW$5="",0,SUMIFS(BP!162:162,BP!$5:$5,BW$4))</f>
        <v>0</v>
      </c>
      <c r="BX162" s="3">
        <f>IF(BX$5="",0,SUMIFS(BP!162:162,BP!$5:$5,BX$4))</f>
        <v>0</v>
      </c>
      <c r="BY162" s="3">
        <f>IF(BY$5="",0,SUMIFS(BP!162:162,BP!$5:$5,BY$4))</f>
        <v>0</v>
      </c>
      <c r="BZ162" s="3">
        <f>IF(BZ$5="",0,SUMIFS(BP!162:162,BP!$5:$5,BZ$4))</f>
        <v>0</v>
      </c>
      <c r="CA162" s="3">
        <f>IF(CA$5="",0,SUMIFS(BP!162:162,BP!$5:$5,CA$4))</f>
        <v>0</v>
      </c>
      <c r="CB162" s="3">
        <f>IF(CB$5="",0,SUMIFS(BP!162:162,BP!$5:$5,CB$4))</f>
        <v>0</v>
      </c>
      <c r="CC162" s="3">
        <f>IF(CC$5="",0,SUMIFS(BP!162:162,BP!$5:$5,CC$4))</f>
        <v>0</v>
      </c>
      <c r="CD162" s="3">
        <f>IF(CD$5="",0,SUMIFS(BP!162:162,BP!$5:$5,CD$4))</f>
        <v>0</v>
      </c>
      <c r="CE162" s="3">
        <f>IF(CE$5="",0,SUMIFS(BP!162:162,BP!$5:$5,CE$4))</f>
        <v>0</v>
      </c>
      <c r="CF162" s="3">
        <f>IF(CF$5="",0,SUMIFS(BP!162:162,BP!$5:$5,CF$4))</f>
        <v>0</v>
      </c>
      <c r="CG162" s="3">
        <f>IF(CG$5="",0,SUMIFS(BP!162:162,BP!$5:$5,CG$4))</f>
        <v>0</v>
      </c>
      <c r="CH162" s="3">
        <f>IF(CH$5="",0,SUMIFS(BP!162:162,BP!$5:$5,CH$4))</f>
        <v>0</v>
      </c>
      <c r="CI162" s="3">
        <f>IF(CI$5="",0,SUMIFS(BP!162:162,BP!$5:$5,CI$4))</f>
        <v>0</v>
      </c>
      <c r="CJ162" s="3">
        <f>IF(CJ$5="",0,SUMIFS(BP!162:162,BP!$5:$5,CJ$4))</f>
        <v>0</v>
      </c>
      <c r="CK162" s="3">
        <f>IF(CK$5="",0,SUMIFS(BP!162:162,BP!$5:$5,CK$4))</f>
        <v>0</v>
      </c>
      <c r="CL162" s="3">
        <f>IF(CL$5="",0,SUMIFS(BP!162:162,BP!$5:$5,CL$4))</f>
        <v>0</v>
      </c>
      <c r="CM162" s="3">
        <f>IF(CM$5="",0,SUMIFS(BP!162:162,BP!$5:$5,CM$4))</f>
        <v>0</v>
      </c>
      <c r="CN162" s="3">
        <f>IF(CN$5="",0,SUMIFS(BP!162:162,BP!$5:$5,CN$4))</f>
        <v>0</v>
      </c>
      <c r="CO162" s="3">
        <f>IF(CO$5="",0,SUMIFS(BP!162:162,BP!$5:$5,CO$4))</f>
        <v>0</v>
      </c>
      <c r="CP162" s="3">
        <f>IF(CP$5="",0,SUMIFS(BP!162:162,BP!$5:$5,CP$4))</f>
        <v>0</v>
      </c>
      <c r="CQ162" s="3">
        <f>IF(CQ$5="",0,SUMIFS(BP!162:162,BP!$5:$5,CQ$4))</f>
        <v>0</v>
      </c>
      <c r="CR162" s="3">
        <f>IF(CR$5="",0,SUMIFS(BP!162:162,BP!$5:$5,CR$4))</f>
        <v>0</v>
      </c>
      <c r="CS162" s="3">
        <f>IF(CS$5="",0,SUMIFS(BP!162:162,BP!$5:$5,CS$4))</f>
        <v>0</v>
      </c>
      <c r="CT162" s="3">
        <f>IF(CT$5="",0,SUMIFS(BP!162:162,BP!$5:$5,CT$4))</f>
        <v>0</v>
      </c>
    </row>
    <row r="163" spans="1:98" s="2" customFormat="1" ht="10.199999999999999" x14ac:dyDescent="0.2">
      <c r="A163" s="11">
        <f>ROW()</f>
        <v>163</v>
      </c>
      <c r="E163" s="15"/>
      <c r="W163" s="5"/>
      <c r="Z163" s="3">
        <f ca="1">IF(Z$5="",0,SUMIFS(INDIRECT($S$2&amp;$A163&amp;":"&amp;$A163),BP!$5:$5,Z$4))</f>
        <v>0</v>
      </c>
      <c r="AA163" s="3">
        <f ca="1">IF(AA$5="",0,SUMIFS(INDIRECT($S$2&amp;$A163&amp;":"&amp;$A163),BP!$5:$5,AA$4))</f>
        <v>0</v>
      </c>
      <c r="AB163" s="3">
        <f ca="1">IF(AB$5="",0,SUMIFS(INDIRECT($S$2&amp;$A163&amp;":"&amp;$A163),BP!$5:$5,AB$4))</f>
        <v>0</v>
      </c>
      <c r="AC163" s="3">
        <f ca="1">IF(AC$5="",0,SUMIFS(INDIRECT($S$2&amp;$A163&amp;":"&amp;$A163),BP!$5:$5,AC$4))</f>
        <v>0</v>
      </c>
      <c r="AD163" s="3">
        <f ca="1">IF(AD$5="",0,SUMIFS(INDIRECT($S$2&amp;$A163&amp;":"&amp;$A163),BP!$5:$5,AD$4))</f>
        <v>0</v>
      </c>
      <c r="AE163" s="3">
        <f ca="1">IF(AE$5="",0,SUMIFS(INDIRECT($S$2&amp;$A163&amp;":"&amp;$A163),BP!$5:$5,AE$4))</f>
        <v>0</v>
      </c>
      <c r="AF163" s="3">
        <f ca="1">IF(AF$5="",0,SUMIFS(INDIRECT($S$2&amp;$A163&amp;":"&amp;$A163),BP!$5:$5,AF$4))</f>
        <v>0</v>
      </c>
      <c r="AG163" s="3">
        <f ca="1">IF(AG$5="",0,SUMIFS(INDIRECT($S$2&amp;$A163&amp;":"&amp;$A163),BP!$5:$5,AG$4))</f>
        <v>0</v>
      </c>
      <c r="AH163" s="3">
        <f ca="1">IF(AH$5="",0,SUMIFS(INDIRECT($S$2&amp;$A163&amp;":"&amp;$A163),BP!$5:$5,AH$4))</f>
        <v>0</v>
      </c>
      <c r="AI163" s="3">
        <f ca="1">IF(AI$5="",0,SUMIFS(INDIRECT($S$2&amp;$A163&amp;":"&amp;$A163),BP!$5:$5,AI$4))</f>
        <v>0</v>
      </c>
      <c r="AJ163" s="3">
        <f ca="1">IF(AJ$5="",0,SUMIFS(INDIRECT($S$2&amp;$A163&amp;":"&amp;$A163),BP!$5:$5,AJ$4))</f>
        <v>0</v>
      </c>
      <c r="AK163" s="3">
        <f ca="1">IF(AK$5="",0,SUMIFS(INDIRECT($S$2&amp;$A163&amp;":"&amp;$A163),BP!$5:$5,AK$4))</f>
        <v>0</v>
      </c>
      <c r="AL163" s="3">
        <f ca="1">IF(AL$5="",0,SUMIFS(INDIRECT($S$2&amp;$A163&amp;":"&amp;$A163),BP!$5:$5,AL$4))</f>
        <v>0</v>
      </c>
      <c r="AM163" s="3">
        <f ca="1">IF(AM$5="",0,SUMIFS(INDIRECT($S$2&amp;$A163&amp;":"&amp;$A163),BP!$5:$5,AM$4))</f>
        <v>0</v>
      </c>
      <c r="AN163" s="3">
        <f ca="1">IF(AN$5="",0,SUMIFS(INDIRECT($S$2&amp;$A163&amp;":"&amp;$A163),BP!$5:$5,AN$4))</f>
        <v>0</v>
      </c>
      <c r="AO163" s="3">
        <f ca="1">IF(AO$5="",0,SUMIFS(INDIRECT($S$2&amp;$A163&amp;":"&amp;$A163),BP!$5:$5,AO$4))</f>
        <v>0</v>
      </c>
      <c r="AP163" s="3">
        <f ca="1">IF(AP$5="",0,SUMIFS(INDIRECT($S$2&amp;$A163&amp;":"&amp;$A163),BP!$5:$5,AP$4))</f>
        <v>0</v>
      </c>
      <c r="AQ163" s="3">
        <f ca="1">IF(AQ$5="",0,SUMIFS(INDIRECT($S$2&amp;$A163&amp;":"&amp;$A163),BP!$5:$5,AQ$4))</f>
        <v>0</v>
      </c>
      <c r="AR163" s="3">
        <f ca="1">IF(AR$5="",0,SUMIFS(INDIRECT($S$2&amp;$A163&amp;":"&amp;$A163),BP!$5:$5,AR$4))</f>
        <v>0</v>
      </c>
      <c r="AS163" s="3">
        <f ca="1">IF(AS$5="",0,SUMIFS(INDIRECT($S$2&amp;$A163&amp;":"&amp;$A163),BP!$5:$5,AS$4))</f>
        <v>0</v>
      </c>
      <c r="AT163" s="3">
        <f ca="1">IF(AT$5="",0,SUMIFS(INDIRECT($S$2&amp;$A163&amp;":"&amp;$A163),BP!$5:$5,AT$4))</f>
        <v>0</v>
      </c>
      <c r="AU163" s="3">
        <f ca="1">IF(AU$5="",0,SUMIFS(INDIRECT($S$2&amp;$A163&amp;":"&amp;$A163),BP!$5:$5,AU$4))</f>
        <v>0</v>
      </c>
      <c r="AV163" s="3">
        <f ca="1">IF(AV$5="",0,SUMIFS(INDIRECT($S$2&amp;$A163&amp;":"&amp;$A163),BP!$5:$5,AV$4))</f>
        <v>0</v>
      </c>
      <c r="AW163" s="3">
        <f ca="1">IF(AW$5="",0,SUMIFS(INDIRECT($S$2&amp;$A163&amp;":"&amp;$A163),BP!$5:$5,AW$4))</f>
        <v>0</v>
      </c>
      <c r="AX163" s="3">
        <f ca="1">IF(AX$5="",0,SUMIFS(INDIRECT($S$2&amp;$A163&amp;":"&amp;$A163),BP!$5:$5,AX$4))</f>
        <v>0</v>
      </c>
      <c r="AY163" s="3">
        <f ca="1">IF(AY$5="",0,SUMIFS(INDIRECT($S$2&amp;$A163&amp;":"&amp;$A163),BP!$5:$5,AY$4))</f>
        <v>0</v>
      </c>
      <c r="AZ163" s="3">
        <f ca="1">IF(AZ$5="",0,SUMIFS(INDIRECT($S$2&amp;$A163&amp;":"&amp;$A163),BP!$5:$5,AZ$4))</f>
        <v>0</v>
      </c>
      <c r="BA163" s="3">
        <f ca="1">IF(BA$5="",0,SUMIFS(INDIRECT($S$2&amp;$A163&amp;":"&amp;$A163),BP!$5:$5,BA$4))</f>
        <v>0</v>
      </c>
      <c r="BB163" s="3">
        <f ca="1">IF(BB$5="",0,SUMIFS(INDIRECT($S$2&amp;$A163&amp;":"&amp;$A163),BP!$5:$5,BB$4))</f>
        <v>0</v>
      </c>
      <c r="BC163" s="3">
        <f ca="1">IF(BC$5="",0,SUMIFS(INDIRECT($S$2&amp;$A163&amp;":"&amp;$A163),BP!$5:$5,BC$4))</f>
        <v>0</v>
      </c>
      <c r="BD163" s="3">
        <f ca="1">IF(BD$5="",0,SUMIFS(INDIRECT($S$2&amp;$A163&amp;":"&amp;$A163),BP!$5:$5,BD$4))</f>
        <v>0</v>
      </c>
      <c r="BE163" s="3">
        <f ca="1">IF(BE$5="",0,SUMIFS(INDIRECT($S$2&amp;$A163&amp;":"&amp;$A163),BP!$5:$5,BE$4))</f>
        <v>0</v>
      </c>
      <c r="BF163" s="3">
        <f ca="1">IF(BF$5="",0,SUMIFS(INDIRECT($S$2&amp;$A163&amp;":"&amp;$A163),BP!$5:$5,BF$4))</f>
        <v>0</v>
      </c>
      <c r="BG163" s="3">
        <f ca="1">IF(BG$5="",0,SUMIFS(INDIRECT($S$2&amp;$A163&amp;":"&amp;$A163),BP!$5:$5,BG$4))</f>
        <v>0</v>
      </c>
      <c r="BH163" s="3">
        <f ca="1">IF(BH$5="",0,SUMIFS(INDIRECT($S$2&amp;$A163&amp;":"&amp;$A163),BP!$5:$5,BH$4))</f>
        <v>0</v>
      </c>
      <c r="BI163" s="3">
        <f ca="1">IF(BI$5="",0,SUMIFS(INDIRECT($S$2&amp;$A163&amp;":"&amp;$A163),BP!$5:$5,BI$4))</f>
        <v>0</v>
      </c>
      <c r="BJ163" s="3">
        <f>IF(BJ$5="",0,SUMIFS(BP!163:163,BP!$5:$5,BJ$4))</f>
        <v>0</v>
      </c>
      <c r="BK163" s="3">
        <f>IF(BK$5="",0,SUMIFS(BP!163:163,BP!$5:$5,BK$4))</f>
        <v>0</v>
      </c>
      <c r="BL163" s="3">
        <f>IF(BL$5="",0,SUMIFS(BP!163:163,BP!$5:$5,BL$4))</f>
        <v>0</v>
      </c>
      <c r="BM163" s="3">
        <f>IF(BM$5="",0,SUMIFS(BP!163:163,BP!$5:$5,BM$4))</f>
        <v>0</v>
      </c>
      <c r="BN163" s="3">
        <f>IF(BN$5="",0,SUMIFS(BP!163:163,BP!$5:$5,BN$4))</f>
        <v>0</v>
      </c>
      <c r="BO163" s="3">
        <f>IF(BO$5="",0,SUMIFS(BP!163:163,BP!$5:$5,BO$4))</f>
        <v>0</v>
      </c>
      <c r="BP163" s="3">
        <f>IF(BP$5="",0,SUMIFS(BP!163:163,BP!$5:$5,BP$4))</f>
        <v>524.35</v>
      </c>
      <c r="BQ163" s="3">
        <f>IF(BQ$5="",0,SUMIFS(BP!163:163,BP!$5:$5,BQ$4))</f>
        <v>0</v>
      </c>
      <c r="BR163" s="3">
        <f>IF(BR$5="",0,SUMIFS(BP!163:163,BP!$5:$5,BR$4))</f>
        <v>0</v>
      </c>
      <c r="BS163" s="3">
        <f>IF(BS$5="",0,SUMIFS(BP!163:163,BP!$5:$5,BS$4))</f>
        <v>0</v>
      </c>
      <c r="BT163" s="3">
        <f>IF(BT$5="",0,SUMIFS(BP!163:163,BP!$5:$5,BT$4))</f>
        <v>0</v>
      </c>
      <c r="BU163" s="3">
        <f>IF(BU$5="",0,SUMIFS(BP!163:163,BP!$5:$5,BU$4))</f>
        <v>0</v>
      </c>
      <c r="BV163" s="3">
        <f>IF(BV$5="",0,SUMIFS(BP!163:163,BP!$5:$5,BV$4))</f>
        <v>0</v>
      </c>
      <c r="BW163" s="3">
        <f>IF(BW$5="",0,SUMIFS(BP!163:163,BP!$5:$5,BW$4))</f>
        <v>0</v>
      </c>
      <c r="BX163" s="3">
        <f>IF(BX$5="",0,SUMIFS(BP!163:163,BP!$5:$5,BX$4))</f>
        <v>0</v>
      </c>
      <c r="BY163" s="3">
        <f>IF(BY$5="",0,SUMIFS(BP!163:163,BP!$5:$5,BY$4))</f>
        <v>0</v>
      </c>
      <c r="BZ163" s="3">
        <f>IF(BZ$5="",0,SUMIFS(BP!163:163,BP!$5:$5,BZ$4))</f>
        <v>0</v>
      </c>
      <c r="CA163" s="3">
        <f>IF(CA$5="",0,SUMIFS(BP!163:163,BP!$5:$5,CA$4))</f>
        <v>0</v>
      </c>
      <c r="CB163" s="3">
        <f>IF(CB$5="",0,SUMIFS(BP!163:163,BP!$5:$5,CB$4))</f>
        <v>0</v>
      </c>
      <c r="CC163" s="3">
        <f>IF(CC$5="",0,SUMIFS(BP!163:163,BP!$5:$5,CC$4))</f>
        <v>0</v>
      </c>
      <c r="CD163" s="3">
        <f>IF(CD$5="",0,SUMIFS(BP!163:163,BP!$5:$5,CD$4))</f>
        <v>0</v>
      </c>
      <c r="CE163" s="3">
        <f>IF(CE$5="",0,SUMIFS(BP!163:163,BP!$5:$5,CE$4))</f>
        <v>0</v>
      </c>
      <c r="CF163" s="3">
        <f>IF(CF$5="",0,SUMIFS(BP!163:163,BP!$5:$5,CF$4))</f>
        <v>0</v>
      </c>
      <c r="CG163" s="3">
        <f>IF(CG$5="",0,SUMIFS(BP!163:163,BP!$5:$5,CG$4))</f>
        <v>0</v>
      </c>
      <c r="CH163" s="3">
        <f>IF(CH$5="",0,SUMIFS(BP!163:163,BP!$5:$5,CH$4))</f>
        <v>0</v>
      </c>
      <c r="CI163" s="3">
        <f>IF(CI$5="",0,SUMIFS(BP!163:163,BP!$5:$5,CI$4))</f>
        <v>0</v>
      </c>
      <c r="CJ163" s="3">
        <f>IF(CJ$5="",0,SUMIFS(BP!163:163,BP!$5:$5,CJ$4))</f>
        <v>0</v>
      </c>
      <c r="CK163" s="3">
        <f>IF(CK$5="",0,SUMIFS(BP!163:163,BP!$5:$5,CK$4))</f>
        <v>0</v>
      </c>
      <c r="CL163" s="3">
        <f>IF(CL$5="",0,SUMIFS(BP!163:163,BP!$5:$5,CL$4))</f>
        <v>0</v>
      </c>
      <c r="CM163" s="3">
        <f>IF(CM$5="",0,SUMIFS(BP!163:163,BP!$5:$5,CM$4))</f>
        <v>0</v>
      </c>
      <c r="CN163" s="3">
        <f>IF(CN$5="",0,SUMIFS(BP!163:163,BP!$5:$5,CN$4))</f>
        <v>0</v>
      </c>
      <c r="CO163" s="3">
        <f>IF(CO$5="",0,SUMIFS(BP!163:163,BP!$5:$5,CO$4))</f>
        <v>0</v>
      </c>
      <c r="CP163" s="3">
        <f>IF(CP$5="",0,SUMIFS(BP!163:163,BP!$5:$5,CP$4))</f>
        <v>0</v>
      </c>
      <c r="CQ163" s="3">
        <f>IF(CQ$5="",0,SUMIFS(BP!163:163,BP!$5:$5,CQ$4))</f>
        <v>0</v>
      </c>
      <c r="CR163" s="3">
        <f>IF(CR$5="",0,SUMIFS(BP!163:163,BP!$5:$5,CR$4))</f>
        <v>0</v>
      </c>
      <c r="CS163" s="3">
        <f>IF(CS$5="",0,SUMIFS(BP!163:163,BP!$5:$5,CS$4))</f>
        <v>0</v>
      </c>
      <c r="CT163" s="3">
        <f>IF(CT$5="",0,SUMIFS(BP!163:163,BP!$5:$5,CT$4))</f>
        <v>0</v>
      </c>
    </row>
    <row r="164" spans="1:98" s="2" customFormat="1" ht="10.199999999999999" x14ac:dyDescent="0.2">
      <c r="A164" s="11">
        <f>ROW()</f>
        <v>164</v>
      </c>
      <c r="E164" s="15"/>
      <c r="W164" s="5"/>
      <c r="Z164" s="3">
        <f ca="1">IF(Z$5="",0,SUMIFS(INDIRECT($S$2&amp;$A164&amp;":"&amp;$A164),BP!$5:$5,Z$4))</f>
        <v>0</v>
      </c>
      <c r="AA164" s="3">
        <f ca="1">IF(AA$5="",0,SUMIFS(INDIRECT($S$2&amp;$A164&amp;":"&amp;$A164),BP!$5:$5,AA$4))</f>
        <v>0</v>
      </c>
      <c r="AB164" s="3">
        <f ca="1">IF(AB$5="",0,SUMIFS(INDIRECT($S$2&amp;$A164&amp;":"&amp;$A164),BP!$5:$5,AB$4))</f>
        <v>0</v>
      </c>
      <c r="AC164" s="3">
        <f ca="1">IF(AC$5="",0,SUMIFS(INDIRECT($S$2&amp;$A164&amp;":"&amp;$A164),BP!$5:$5,AC$4))</f>
        <v>0</v>
      </c>
      <c r="AD164" s="3">
        <f ca="1">IF(AD$5="",0,SUMIFS(INDIRECT($S$2&amp;$A164&amp;":"&amp;$A164),BP!$5:$5,AD$4))</f>
        <v>0</v>
      </c>
      <c r="AE164" s="3">
        <f ca="1">IF(AE$5="",0,SUMIFS(INDIRECT($S$2&amp;$A164&amp;":"&amp;$A164),BP!$5:$5,AE$4))</f>
        <v>0</v>
      </c>
      <c r="AF164" s="3">
        <f ca="1">IF(AF$5="",0,SUMIFS(INDIRECT($S$2&amp;$A164&amp;":"&amp;$A164),BP!$5:$5,AF$4))</f>
        <v>0</v>
      </c>
      <c r="AG164" s="3">
        <f ca="1">IF(AG$5="",0,SUMIFS(INDIRECT($S$2&amp;$A164&amp;":"&amp;$A164),BP!$5:$5,AG$4))</f>
        <v>0</v>
      </c>
      <c r="AH164" s="3">
        <f ca="1">IF(AH$5="",0,SUMIFS(INDIRECT($S$2&amp;$A164&amp;":"&amp;$A164),BP!$5:$5,AH$4))</f>
        <v>0</v>
      </c>
      <c r="AI164" s="3">
        <f ca="1">IF(AI$5="",0,SUMIFS(INDIRECT($S$2&amp;$A164&amp;":"&amp;$A164),BP!$5:$5,AI$4))</f>
        <v>0</v>
      </c>
      <c r="AJ164" s="3">
        <f ca="1">IF(AJ$5="",0,SUMIFS(INDIRECT($S$2&amp;$A164&amp;":"&amp;$A164),BP!$5:$5,AJ$4))</f>
        <v>0</v>
      </c>
      <c r="AK164" s="3">
        <f ca="1">IF(AK$5="",0,SUMIFS(INDIRECT($S$2&amp;$A164&amp;":"&amp;$A164),BP!$5:$5,AK$4))</f>
        <v>0</v>
      </c>
      <c r="AL164" s="3">
        <f ca="1">IF(AL$5="",0,SUMIFS(INDIRECT($S$2&amp;$A164&amp;":"&amp;$A164),BP!$5:$5,AL$4))</f>
        <v>0</v>
      </c>
      <c r="AM164" s="3">
        <f ca="1">IF(AM$5="",0,SUMIFS(INDIRECT($S$2&amp;$A164&amp;":"&amp;$A164),BP!$5:$5,AM$4))</f>
        <v>0</v>
      </c>
      <c r="AN164" s="3">
        <f ca="1">IF(AN$5="",0,SUMIFS(INDIRECT($S$2&amp;$A164&amp;":"&amp;$A164),BP!$5:$5,AN$4))</f>
        <v>0</v>
      </c>
      <c r="AO164" s="3">
        <f ca="1">IF(AO$5="",0,SUMIFS(INDIRECT($S$2&amp;$A164&amp;":"&amp;$A164),BP!$5:$5,AO$4))</f>
        <v>0</v>
      </c>
      <c r="AP164" s="3">
        <f ca="1">IF(AP$5="",0,SUMIFS(INDIRECT($S$2&amp;$A164&amp;":"&amp;$A164),BP!$5:$5,AP$4))</f>
        <v>0</v>
      </c>
      <c r="AQ164" s="3">
        <f ca="1">IF(AQ$5="",0,SUMIFS(INDIRECT($S$2&amp;$A164&amp;":"&amp;$A164),BP!$5:$5,AQ$4))</f>
        <v>0</v>
      </c>
      <c r="AR164" s="3">
        <f ca="1">IF(AR$5="",0,SUMIFS(INDIRECT($S$2&amp;$A164&amp;":"&amp;$A164),BP!$5:$5,AR$4))</f>
        <v>0</v>
      </c>
      <c r="AS164" s="3">
        <f ca="1">IF(AS$5="",0,SUMIFS(INDIRECT($S$2&amp;$A164&amp;":"&amp;$A164),BP!$5:$5,AS$4))</f>
        <v>0</v>
      </c>
      <c r="AT164" s="3">
        <f ca="1">IF(AT$5="",0,SUMIFS(INDIRECT($S$2&amp;$A164&amp;":"&amp;$A164),BP!$5:$5,AT$4))</f>
        <v>0</v>
      </c>
      <c r="AU164" s="3">
        <f ca="1">IF(AU$5="",0,SUMIFS(INDIRECT($S$2&amp;$A164&amp;":"&amp;$A164),BP!$5:$5,AU$4))</f>
        <v>0</v>
      </c>
      <c r="AV164" s="3">
        <f ca="1">IF(AV$5="",0,SUMIFS(INDIRECT($S$2&amp;$A164&amp;":"&amp;$A164),BP!$5:$5,AV$4))</f>
        <v>0</v>
      </c>
      <c r="AW164" s="3">
        <f ca="1">IF(AW$5="",0,SUMIFS(INDIRECT($S$2&amp;$A164&amp;":"&amp;$A164),BP!$5:$5,AW$4))</f>
        <v>0</v>
      </c>
      <c r="AX164" s="3">
        <f ca="1">IF(AX$5="",0,SUMIFS(INDIRECT($S$2&amp;$A164&amp;":"&amp;$A164),BP!$5:$5,AX$4))</f>
        <v>0</v>
      </c>
      <c r="AY164" s="3">
        <f ca="1">IF(AY$5="",0,SUMIFS(INDIRECT($S$2&amp;$A164&amp;":"&amp;$A164),BP!$5:$5,AY$4))</f>
        <v>0</v>
      </c>
      <c r="AZ164" s="3">
        <f ca="1">IF(AZ$5="",0,SUMIFS(INDIRECT($S$2&amp;$A164&amp;":"&amp;$A164),BP!$5:$5,AZ$4))</f>
        <v>0</v>
      </c>
      <c r="BA164" s="3">
        <f ca="1">IF(BA$5="",0,SUMIFS(INDIRECT($S$2&amp;$A164&amp;":"&amp;$A164),BP!$5:$5,BA$4))</f>
        <v>0</v>
      </c>
      <c r="BB164" s="3">
        <f ca="1">IF(BB$5="",0,SUMIFS(INDIRECT($S$2&amp;$A164&amp;":"&amp;$A164),BP!$5:$5,BB$4))</f>
        <v>0</v>
      </c>
      <c r="BC164" s="3">
        <f ca="1">IF(BC$5="",0,SUMIFS(INDIRECT($S$2&amp;$A164&amp;":"&amp;$A164),BP!$5:$5,BC$4))</f>
        <v>0</v>
      </c>
      <c r="BD164" s="3">
        <f ca="1">IF(BD$5="",0,SUMIFS(INDIRECT($S$2&amp;$A164&amp;":"&amp;$A164),BP!$5:$5,BD$4))</f>
        <v>0</v>
      </c>
      <c r="BE164" s="3">
        <f ca="1">IF(BE$5="",0,SUMIFS(INDIRECT($S$2&amp;$A164&amp;":"&amp;$A164),BP!$5:$5,BE$4))</f>
        <v>0</v>
      </c>
      <c r="BF164" s="3">
        <f ca="1">IF(BF$5="",0,SUMIFS(INDIRECT($S$2&amp;$A164&amp;":"&amp;$A164),BP!$5:$5,BF$4))</f>
        <v>0</v>
      </c>
      <c r="BG164" s="3">
        <f ca="1">IF(BG$5="",0,SUMIFS(INDIRECT($S$2&amp;$A164&amp;":"&amp;$A164),BP!$5:$5,BG$4))</f>
        <v>0</v>
      </c>
      <c r="BH164" s="3">
        <f ca="1">IF(BH$5="",0,SUMIFS(INDIRECT($S$2&amp;$A164&amp;":"&amp;$A164),BP!$5:$5,BH$4))</f>
        <v>0</v>
      </c>
      <c r="BI164" s="3">
        <f ca="1">IF(BI$5="",0,SUMIFS(INDIRECT($S$2&amp;$A164&amp;":"&amp;$A164),BP!$5:$5,BI$4))</f>
        <v>0</v>
      </c>
      <c r="BJ164" s="3">
        <f>IF(BJ$5="",0,SUMIFS(BP!164:164,BP!$5:$5,BJ$4))</f>
        <v>0</v>
      </c>
      <c r="BK164" s="3">
        <f>IF(BK$5="",0,SUMIFS(BP!164:164,BP!$5:$5,BK$4))</f>
        <v>0</v>
      </c>
      <c r="BL164" s="3">
        <f>IF(BL$5="",0,SUMIFS(BP!164:164,BP!$5:$5,BL$4))</f>
        <v>0</v>
      </c>
      <c r="BM164" s="3">
        <f>IF(BM$5="",0,SUMIFS(BP!164:164,BP!$5:$5,BM$4))</f>
        <v>0</v>
      </c>
      <c r="BN164" s="3">
        <f>IF(BN$5="",0,SUMIFS(BP!164:164,BP!$5:$5,BN$4))</f>
        <v>0</v>
      </c>
      <c r="BO164" s="3">
        <f>IF(BO$5="",0,SUMIFS(BP!164:164,BP!$5:$5,BO$4))</f>
        <v>0</v>
      </c>
      <c r="BP164" s="3">
        <f>IF(BP$5="",0,SUMIFS(BP!164:164,BP!$5:$5,BP$4))</f>
        <v>0</v>
      </c>
      <c r="BQ164" s="3">
        <f>IF(BQ$5="",0,SUMIFS(BP!164:164,BP!$5:$5,BQ$4))</f>
        <v>0</v>
      </c>
      <c r="BR164" s="3">
        <f>IF(BR$5="",0,SUMIFS(BP!164:164,BP!$5:$5,BR$4))</f>
        <v>0</v>
      </c>
      <c r="BS164" s="3">
        <f>IF(BS$5="",0,SUMIFS(BP!164:164,BP!$5:$5,BS$4))</f>
        <v>0</v>
      </c>
      <c r="BT164" s="3">
        <f>IF(BT$5="",0,SUMIFS(BP!164:164,BP!$5:$5,BT$4))</f>
        <v>0</v>
      </c>
      <c r="BU164" s="3">
        <f>IF(BU$5="",0,SUMIFS(BP!164:164,BP!$5:$5,BU$4))</f>
        <v>0</v>
      </c>
      <c r="BV164" s="3">
        <f>IF(BV$5="",0,SUMIFS(BP!164:164,BP!$5:$5,BV$4))</f>
        <v>0</v>
      </c>
      <c r="BW164" s="3">
        <f>IF(BW$5="",0,SUMIFS(BP!164:164,BP!$5:$5,BW$4))</f>
        <v>0</v>
      </c>
      <c r="BX164" s="3">
        <f>IF(BX$5="",0,SUMIFS(BP!164:164,BP!$5:$5,BX$4))</f>
        <v>0</v>
      </c>
      <c r="BY164" s="3">
        <f>IF(BY$5="",0,SUMIFS(BP!164:164,BP!$5:$5,BY$4))</f>
        <v>0</v>
      </c>
      <c r="BZ164" s="3">
        <f>IF(BZ$5="",0,SUMIFS(BP!164:164,BP!$5:$5,BZ$4))</f>
        <v>0</v>
      </c>
      <c r="CA164" s="3">
        <f>IF(CA$5="",0,SUMIFS(BP!164:164,BP!$5:$5,CA$4))</f>
        <v>0</v>
      </c>
      <c r="CB164" s="3">
        <f>IF(CB$5="",0,SUMIFS(BP!164:164,BP!$5:$5,CB$4))</f>
        <v>0</v>
      </c>
      <c r="CC164" s="3">
        <f>IF(CC$5="",0,SUMIFS(BP!164:164,BP!$5:$5,CC$4))</f>
        <v>0</v>
      </c>
      <c r="CD164" s="3">
        <f>IF(CD$5="",0,SUMIFS(BP!164:164,BP!$5:$5,CD$4))</f>
        <v>0</v>
      </c>
      <c r="CE164" s="3">
        <f>IF(CE$5="",0,SUMIFS(BP!164:164,BP!$5:$5,CE$4))</f>
        <v>0</v>
      </c>
      <c r="CF164" s="3">
        <f>IF(CF$5="",0,SUMIFS(BP!164:164,BP!$5:$5,CF$4))</f>
        <v>0</v>
      </c>
      <c r="CG164" s="3">
        <f>IF(CG$5="",0,SUMIFS(BP!164:164,BP!$5:$5,CG$4))</f>
        <v>0</v>
      </c>
      <c r="CH164" s="3">
        <f>IF(CH$5="",0,SUMIFS(BP!164:164,BP!$5:$5,CH$4))</f>
        <v>0</v>
      </c>
      <c r="CI164" s="3">
        <f>IF(CI$5="",0,SUMIFS(BP!164:164,BP!$5:$5,CI$4))</f>
        <v>0</v>
      </c>
      <c r="CJ164" s="3">
        <f>IF(CJ$5="",0,SUMIFS(BP!164:164,BP!$5:$5,CJ$4))</f>
        <v>0</v>
      </c>
      <c r="CK164" s="3">
        <f>IF(CK$5="",0,SUMIFS(BP!164:164,BP!$5:$5,CK$4))</f>
        <v>0</v>
      </c>
      <c r="CL164" s="3">
        <f>IF(CL$5="",0,SUMIFS(BP!164:164,BP!$5:$5,CL$4))</f>
        <v>0</v>
      </c>
      <c r="CM164" s="3">
        <f>IF(CM$5="",0,SUMIFS(BP!164:164,BP!$5:$5,CM$4))</f>
        <v>0</v>
      </c>
      <c r="CN164" s="3">
        <f>IF(CN$5="",0,SUMIFS(BP!164:164,BP!$5:$5,CN$4))</f>
        <v>0</v>
      </c>
      <c r="CO164" s="3">
        <f>IF(CO$5="",0,SUMIFS(BP!164:164,BP!$5:$5,CO$4))</f>
        <v>0</v>
      </c>
      <c r="CP164" s="3">
        <f>IF(CP$5="",0,SUMIFS(BP!164:164,BP!$5:$5,CP$4))</f>
        <v>0</v>
      </c>
      <c r="CQ164" s="3">
        <f>IF(CQ$5="",0,SUMIFS(BP!164:164,BP!$5:$5,CQ$4))</f>
        <v>0</v>
      </c>
      <c r="CR164" s="3">
        <f>IF(CR$5="",0,SUMIFS(BP!164:164,BP!$5:$5,CR$4))</f>
        <v>0</v>
      </c>
      <c r="CS164" s="3">
        <f>IF(CS$5="",0,SUMIFS(BP!164:164,BP!$5:$5,CS$4))</f>
        <v>0</v>
      </c>
      <c r="CT164" s="3">
        <f>IF(CT$5="",0,SUMIFS(BP!164:164,BP!$5:$5,CT$4))</f>
        <v>0</v>
      </c>
    </row>
    <row r="165" spans="1:98" s="2" customFormat="1" ht="10.199999999999999" x14ac:dyDescent="0.2">
      <c r="A165" s="11">
        <f>ROW()</f>
        <v>165</v>
      </c>
      <c r="E165" s="15"/>
      <c r="W165" s="5"/>
      <c r="Z165" s="3">
        <f ca="1">IF(Z$5="",0,SUMIFS(INDIRECT($S$2&amp;$A165&amp;":"&amp;$A165),BP!$5:$5,Z$4))</f>
        <v>0</v>
      </c>
      <c r="AA165" s="3">
        <f ca="1">IF(AA$5="",0,SUMIFS(INDIRECT($S$2&amp;$A165&amp;":"&amp;$A165),BP!$5:$5,AA$4))</f>
        <v>0</v>
      </c>
      <c r="AB165" s="3">
        <f ca="1">IF(AB$5="",0,SUMIFS(INDIRECT($S$2&amp;$A165&amp;":"&amp;$A165),BP!$5:$5,AB$4))</f>
        <v>0</v>
      </c>
      <c r="AC165" s="3">
        <f ca="1">IF(AC$5="",0,SUMIFS(INDIRECT($S$2&amp;$A165&amp;":"&amp;$A165),BP!$5:$5,AC$4))</f>
        <v>0</v>
      </c>
      <c r="AD165" s="3">
        <f ca="1">IF(AD$5="",0,SUMIFS(INDIRECT($S$2&amp;$A165&amp;":"&amp;$A165),BP!$5:$5,AD$4))</f>
        <v>0</v>
      </c>
      <c r="AE165" s="3">
        <f ca="1">IF(AE$5="",0,SUMIFS(INDIRECT($S$2&amp;$A165&amp;":"&amp;$A165),BP!$5:$5,AE$4))</f>
        <v>0</v>
      </c>
      <c r="AF165" s="3">
        <f ca="1">IF(AF$5="",0,SUMIFS(INDIRECT($S$2&amp;$A165&amp;":"&amp;$A165),BP!$5:$5,AF$4))</f>
        <v>0</v>
      </c>
      <c r="AG165" s="3">
        <f ca="1">IF(AG$5="",0,SUMIFS(INDIRECT($S$2&amp;$A165&amp;":"&amp;$A165),BP!$5:$5,AG$4))</f>
        <v>0</v>
      </c>
      <c r="AH165" s="3">
        <f ca="1">IF(AH$5="",0,SUMIFS(INDIRECT($S$2&amp;$A165&amp;":"&amp;$A165),BP!$5:$5,AH$4))</f>
        <v>0</v>
      </c>
      <c r="AI165" s="3">
        <f ca="1">IF(AI$5="",0,SUMIFS(INDIRECT($S$2&amp;$A165&amp;":"&amp;$A165),BP!$5:$5,AI$4))</f>
        <v>0</v>
      </c>
      <c r="AJ165" s="3">
        <f ca="1">IF(AJ$5="",0,SUMIFS(INDIRECT($S$2&amp;$A165&amp;":"&amp;$A165),BP!$5:$5,AJ$4))</f>
        <v>0</v>
      </c>
      <c r="AK165" s="3">
        <f ca="1">IF(AK$5="",0,SUMIFS(INDIRECT($S$2&amp;$A165&amp;":"&amp;$A165),BP!$5:$5,AK$4))</f>
        <v>0</v>
      </c>
      <c r="AL165" s="3">
        <f ca="1">IF(AL$5="",0,SUMIFS(INDIRECT($S$2&amp;$A165&amp;":"&amp;$A165),BP!$5:$5,AL$4))</f>
        <v>0</v>
      </c>
      <c r="AM165" s="3">
        <f ca="1">IF(AM$5="",0,SUMIFS(INDIRECT($S$2&amp;$A165&amp;":"&amp;$A165),BP!$5:$5,AM$4))</f>
        <v>0</v>
      </c>
      <c r="AN165" s="3">
        <f ca="1">IF(AN$5="",0,SUMIFS(INDIRECT($S$2&amp;$A165&amp;":"&amp;$A165),BP!$5:$5,AN$4))</f>
        <v>0</v>
      </c>
      <c r="AO165" s="3">
        <f ca="1">IF(AO$5="",0,SUMIFS(INDIRECT($S$2&amp;$A165&amp;":"&amp;$A165),BP!$5:$5,AO$4))</f>
        <v>0</v>
      </c>
      <c r="AP165" s="3">
        <f ca="1">IF(AP$5="",0,SUMIFS(INDIRECT($S$2&amp;$A165&amp;":"&amp;$A165),BP!$5:$5,AP$4))</f>
        <v>0</v>
      </c>
      <c r="AQ165" s="3">
        <f ca="1">IF(AQ$5="",0,SUMIFS(INDIRECT($S$2&amp;$A165&amp;":"&amp;$A165),BP!$5:$5,AQ$4))</f>
        <v>0</v>
      </c>
      <c r="AR165" s="3">
        <f ca="1">IF(AR$5="",0,SUMIFS(INDIRECT($S$2&amp;$A165&amp;":"&amp;$A165),BP!$5:$5,AR$4))</f>
        <v>0</v>
      </c>
      <c r="AS165" s="3">
        <f ca="1">IF(AS$5="",0,SUMIFS(INDIRECT($S$2&amp;$A165&amp;":"&amp;$A165),BP!$5:$5,AS$4))</f>
        <v>0</v>
      </c>
      <c r="AT165" s="3">
        <f ca="1">IF(AT$5="",0,SUMIFS(INDIRECT($S$2&amp;$A165&amp;":"&amp;$A165),BP!$5:$5,AT$4))</f>
        <v>0</v>
      </c>
      <c r="AU165" s="3">
        <f ca="1">IF(AU$5="",0,SUMIFS(INDIRECT($S$2&amp;$A165&amp;":"&amp;$A165),BP!$5:$5,AU$4))</f>
        <v>0</v>
      </c>
      <c r="AV165" s="3">
        <f ca="1">IF(AV$5="",0,SUMIFS(INDIRECT($S$2&amp;$A165&amp;":"&amp;$A165),BP!$5:$5,AV$4))</f>
        <v>0</v>
      </c>
      <c r="AW165" s="3">
        <f ca="1">IF(AW$5="",0,SUMIFS(INDIRECT($S$2&amp;$A165&amp;":"&amp;$A165),BP!$5:$5,AW$4))</f>
        <v>0</v>
      </c>
      <c r="AX165" s="3">
        <f ca="1">IF(AX$5="",0,SUMIFS(INDIRECT($S$2&amp;$A165&amp;":"&amp;$A165),BP!$5:$5,AX$4))</f>
        <v>0</v>
      </c>
      <c r="AY165" s="3">
        <f ca="1">IF(AY$5="",0,SUMIFS(INDIRECT($S$2&amp;$A165&amp;":"&amp;$A165),BP!$5:$5,AY$4))</f>
        <v>0</v>
      </c>
      <c r="AZ165" s="3">
        <f ca="1">IF(AZ$5="",0,SUMIFS(INDIRECT($S$2&amp;$A165&amp;":"&amp;$A165),BP!$5:$5,AZ$4))</f>
        <v>0</v>
      </c>
      <c r="BA165" s="3">
        <f ca="1">IF(BA$5="",0,SUMIFS(INDIRECT($S$2&amp;$A165&amp;":"&amp;$A165),BP!$5:$5,BA$4))</f>
        <v>0</v>
      </c>
      <c r="BB165" s="3">
        <f ca="1">IF(BB$5="",0,SUMIFS(INDIRECT($S$2&amp;$A165&amp;":"&amp;$A165),BP!$5:$5,BB$4))</f>
        <v>0</v>
      </c>
      <c r="BC165" s="3">
        <f ca="1">IF(BC$5="",0,SUMIFS(INDIRECT($S$2&amp;$A165&amp;":"&amp;$A165),BP!$5:$5,BC$4))</f>
        <v>0</v>
      </c>
      <c r="BD165" s="3">
        <f ca="1">IF(BD$5="",0,SUMIFS(INDIRECT($S$2&amp;$A165&amp;":"&amp;$A165),BP!$5:$5,BD$4))</f>
        <v>0</v>
      </c>
      <c r="BE165" s="3">
        <f ca="1">IF(BE$5="",0,SUMIFS(INDIRECT($S$2&amp;$A165&amp;":"&amp;$A165),BP!$5:$5,BE$4))</f>
        <v>0</v>
      </c>
      <c r="BF165" s="3">
        <f ca="1">IF(BF$5="",0,SUMIFS(INDIRECT($S$2&amp;$A165&amp;":"&amp;$A165),BP!$5:$5,BF$4))</f>
        <v>0</v>
      </c>
      <c r="BG165" s="3">
        <f ca="1">IF(BG$5="",0,SUMIFS(INDIRECT($S$2&amp;$A165&amp;":"&amp;$A165),BP!$5:$5,BG$4))</f>
        <v>0</v>
      </c>
      <c r="BH165" s="3">
        <f ca="1">IF(BH$5="",0,SUMIFS(INDIRECT($S$2&amp;$A165&amp;":"&amp;$A165),BP!$5:$5,BH$4))</f>
        <v>0</v>
      </c>
      <c r="BI165" s="3">
        <f ca="1">IF(BI$5="",0,SUMIFS(INDIRECT($S$2&amp;$A165&amp;":"&amp;$A165),BP!$5:$5,BI$4))</f>
        <v>0</v>
      </c>
      <c r="BJ165" s="3">
        <f>IF(BJ$5="",0,SUMIFS(BP!165:165,BP!$5:$5,BJ$4))</f>
        <v>0</v>
      </c>
      <c r="BK165" s="3">
        <f>IF(BK$5="",0,SUMIFS(BP!165:165,BP!$5:$5,BK$4))</f>
        <v>0</v>
      </c>
      <c r="BL165" s="3">
        <f>IF(BL$5="",0,SUMIFS(BP!165:165,BP!$5:$5,BL$4))</f>
        <v>0</v>
      </c>
      <c r="BM165" s="3">
        <f>IF(BM$5="",0,SUMIFS(BP!165:165,BP!$5:$5,BM$4))</f>
        <v>0</v>
      </c>
      <c r="BN165" s="3">
        <f>IF(BN$5="",0,SUMIFS(BP!165:165,BP!$5:$5,BN$4))</f>
        <v>0</v>
      </c>
      <c r="BO165" s="3">
        <f>IF(BO$5="",0,SUMIFS(BP!165:165,BP!$5:$5,BO$4))</f>
        <v>0</v>
      </c>
      <c r="BP165" s="3">
        <f>IF(BP$5="",0,SUMIFS(BP!165:165,BP!$5:$5,BP$4))</f>
        <v>105</v>
      </c>
      <c r="BQ165" s="3">
        <f>IF(BQ$5="",0,SUMIFS(BP!165:165,BP!$5:$5,BQ$4))</f>
        <v>0</v>
      </c>
      <c r="BR165" s="3">
        <f>IF(BR$5="",0,SUMIFS(BP!165:165,BP!$5:$5,BR$4))</f>
        <v>0</v>
      </c>
      <c r="BS165" s="3">
        <f>IF(BS$5="",0,SUMIFS(BP!165:165,BP!$5:$5,BS$4))</f>
        <v>0</v>
      </c>
      <c r="BT165" s="3">
        <f>IF(BT$5="",0,SUMIFS(BP!165:165,BP!$5:$5,BT$4))</f>
        <v>0</v>
      </c>
      <c r="BU165" s="3">
        <f>IF(BU$5="",0,SUMIFS(BP!165:165,BP!$5:$5,BU$4))</f>
        <v>0</v>
      </c>
      <c r="BV165" s="3">
        <f>IF(BV$5="",0,SUMIFS(BP!165:165,BP!$5:$5,BV$4))</f>
        <v>0</v>
      </c>
      <c r="BW165" s="3">
        <f>IF(BW$5="",0,SUMIFS(BP!165:165,BP!$5:$5,BW$4))</f>
        <v>0</v>
      </c>
      <c r="BX165" s="3">
        <f>IF(BX$5="",0,SUMIFS(BP!165:165,BP!$5:$5,BX$4))</f>
        <v>0</v>
      </c>
      <c r="BY165" s="3">
        <f>IF(BY$5="",0,SUMIFS(BP!165:165,BP!$5:$5,BY$4))</f>
        <v>0</v>
      </c>
      <c r="BZ165" s="3">
        <f>IF(BZ$5="",0,SUMIFS(BP!165:165,BP!$5:$5,BZ$4))</f>
        <v>0</v>
      </c>
      <c r="CA165" s="3">
        <f>IF(CA$5="",0,SUMIFS(BP!165:165,BP!$5:$5,CA$4))</f>
        <v>0</v>
      </c>
      <c r="CB165" s="3">
        <f>IF(CB$5="",0,SUMIFS(BP!165:165,BP!$5:$5,CB$4))</f>
        <v>0</v>
      </c>
      <c r="CC165" s="3">
        <f>IF(CC$5="",0,SUMIFS(BP!165:165,BP!$5:$5,CC$4))</f>
        <v>0</v>
      </c>
      <c r="CD165" s="3">
        <f>IF(CD$5="",0,SUMIFS(BP!165:165,BP!$5:$5,CD$4))</f>
        <v>0</v>
      </c>
      <c r="CE165" s="3">
        <f>IF(CE$5="",0,SUMIFS(BP!165:165,BP!$5:$5,CE$4))</f>
        <v>0</v>
      </c>
      <c r="CF165" s="3">
        <f>IF(CF$5="",0,SUMIFS(BP!165:165,BP!$5:$5,CF$4))</f>
        <v>0</v>
      </c>
      <c r="CG165" s="3">
        <f>IF(CG$5="",0,SUMIFS(BP!165:165,BP!$5:$5,CG$4))</f>
        <v>0</v>
      </c>
      <c r="CH165" s="3">
        <f>IF(CH$5="",0,SUMIFS(BP!165:165,BP!$5:$5,CH$4))</f>
        <v>0</v>
      </c>
      <c r="CI165" s="3">
        <f>IF(CI$5="",0,SUMIFS(BP!165:165,BP!$5:$5,CI$4))</f>
        <v>0</v>
      </c>
      <c r="CJ165" s="3">
        <f>IF(CJ$5="",0,SUMIFS(BP!165:165,BP!$5:$5,CJ$4))</f>
        <v>0</v>
      </c>
      <c r="CK165" s="3">
        <f>IF(CK$5="",0,SUMIFS(BP!165:165,BP!$5:$5,CK$4))</f>
        <v>0</v>
      </c>
      <c r="CL165" s="3">
        <f>IF(CL$5="",0,SUMIFS(BP!165:165,BP!$5:$5,CL$4))</f>
        <v>0</v>
      </c>
      <c r="CM165" s="3">
        <f>IF(CM$5="",0,SUMIFS(BP!165:165,BP!$5:$5,CM$4))</f>
        <v>0</v>
      </c>
      <c r="CN165" s="3">
        <f>IF(CN$5="",0,SUMIFS(BP!165:165,BP!$5:$5,CN$4))</f>
        <v>0</v>
      </c>
      <c r="CO165" s="3">
        <f>IF(CO$5="",0,SUMIFS(BP!165:165,BP!$5:$5,CO$4))</f>
        <v>0</v>
      </c>
      <c r="CP165" s="3">
        <f>IF(CP$5="",0,SUMIFS(BP!165:165,BP!$5:$5,CP$4))</f>
        <v>0</v>
      </c>
      <c r="CQ165" s="3">
        <f>IF(CQ$5="",0,SUMIFS(BP!165:165,BP!$5:$5,CQ$4))</f>
        <v>0</v>
      </c>
      <c r="CR165" s="3">
        <f>IF(CR$5="",0,SUMIFS(BP!165:165,BP!$5:$5,CR$4))</f>
        <v>0</v>
      </c>
      <c r="CS165" s="3">
        <f>IF(CS$5="",0,SUMIFS(BP!165:165,BP!$5:$5,CS$4))</f>
        <v>0</v>
      </c>
      <c r="CT165" s="3">
        <f>IF(CT$5="",0,SUMIFS(BP!165:165,BP!$5:$5,CT$4))</f>
        <v>0</v>
      </c>
    </row>
    <row r="166" spans="1:98" s="2" customFormat="1" ht="10.199999999999999" x14ac:dyDescent="0.2">
      <c r="A166" s="11">
        <f>ROW()</f>
        <v>166</v>
      </c>
      <c r="E166" s="15"/>
      <c r="W166" s="5"/>
      <c r="Z166" s="3">
        <f ca="1">IF(Z$5="",0,SUMIFS(INDIRECT($S$2&amp;$A166&amp;":"&amp;$A166),BP!$5:$5,Z$4))</f>
        <v>0</v>
      </c>
      <c r="AA166" s="3">
        <f ca="1">IF(AA$5="",0,SUMIFS(INDIRECT($S$2&amp;$A166&amp;":"&amp;$A166),BP!$5:$5,AA$4))</f>
        <v>0</v>
      </c>
      <c r="AB166" s="3">
        <f ca="1">IF(AB$5="",0,SUMIFS(INDIRECT($S$2&amp;$A166&amp;":"&amp;$A166),BP!$5:$5,AB$4))</f>
        <v>0</v>
      </c>
      <c r="AC166" s="3">
        <f ca="1">IF(AC$5="",0,SUMIFS(INDIRECT($S$2&amp;$A166&amp;":"&amp;$A166),BP!$5:$5,AC$4))</f>
        <v>0</v>
      </c>
      <c r="AD166" s="3">
        <f ca="1">IF(AD$5="",0,SUMIFS(INDIRECT($S$2&amp;$A166&amp;":"&amp;$A166),BP!$5:$5,AD$4))</f>
        <v>0</v>
      </c>
      <c r="AE166" s="3">
        <f ca="1">IF(AE$5="",0,SUMIFS(INDIRECT($S$2&amp;$A166&amp;":"&amp;$A166),BP!$5:$5,AE$4))</f>
        <v>0</v>
      </c>
      <c r="AF166" s="3">
        <f ca="1">IF(AF$5="",0,SUMIFS(INDIRECT($S$2&amp;$A166&amp;":"&amp;$A166),BP!$5:$5,AF$4))</f>
        <v>0</v>
      </c>
      <c r="AG166" s="3">
        <f ca="1">IF(AG$5="",0,SUMIFS(INDIRECT($S$2&amp;$A166&amp;":"&amp;$A166),BP!$5:$5,AG$4))</f>
        <v>0</v>
      </c>
      <c r="AH166" s="3">
        <f ca="1">IF(AH$5="",0,SUMIFS(INDIRECT($S$2&amp;$A166&amp;":"&amp;$A166),BP!$5:$5,AH$4))</f>
        <v>0</v>
      </c>
      <c r="AI166" s="3">
        <f ca="1">IF(AI$5="",0,SUMIFS(INDIRECT($S$2&amp;$A166&amp;":"&amp;$A166),BP!$5:$5,AI$4))</f>
        <v>0</v>
      </c>
      <c r="AJ166" s="3">
        <f ca="1">IF(AJ$5="",0,SUMIFS(INDIRECT($S$2&amp;$A166&amp;":"&amp;$A166),BP!$5:$5,AJ$4))</f>
        <v>0</v>
      </c>
      <c r="AK166" s="3">
        <f ca="1">IF(AK$5="",0,SUMIFS(INDIRECT($S$2&amp;$A166&amp;":"&amp;$A166),BP!$5:$5,AK$4))</f>
        <v>0</v>
      </c>
      <c r="AL166" s="3">
        <f ca="1">IF(AL$5="",0,SUMIFS(INDIRECT($S$2&amp;$A166&amp;":"&amp;$A166),BP!$5:$5,AL$4))</f>
        <v>0</v>
      </c>
      <c r="AM166" s="3">
        <f ca="1">IF(AM$5="",0,SUMIFS(INDIRECT($S$2&amp;$A166&amp;":"&amp;$A166),BP!$5:$5,AM$4))</f>
        <v>0</v>
      </c>
      <c r="AN166" s="3">
        <f ca="1">IF(AN$5="",0,SUMIFS(INDIRECT($S$2&amp;$A166&amp;":"&amp;$A166),BP!$5:$5,AN$4))</f>
        <v>0</v>
      </c>
      <c r="AO166" s="3">
        <f ca="1">IF(AO$5="",0,SUMIFS(INDIRECT($S$2&amp;$A166&amp;":"&amp;$A166),BP!$5:$5,AO$4))</f>
        <v>0</v>
      </c>
      <c r="AP166" s="3">
        <f ca="1">IF(AP$5="",0,SUMIFS(INDIRECT($S$2&amp;$A166&amp;":"&amp;$A166),BP!$5:$5,AP$4))</f>
        <v>0</v>
      </c>
      <c r="AQ166" s="3">
        <f ca="1">IF(AQ$5="",0,SUMIFS(INDIRECT($S$2&amp;$A166&amp;":"&amp;$A166),BP!$5:$5,AQ$4))</f>
        <v>0</v>
      </c>
      <c r="AR166" s="3">
        <f ca="1">IF(AR$5="",0,SUMIFS(INDIRECT($S$2&amp;$A166&amp;":"&amp;$A166),BP!$5:$5,AR$4))</f>
        <v>0</v>
      </c>
      <c r="AS166" s="3">
        <f ca="1">IF(AS$5="",0,SUMIFS(INDIRECT($S$2&amp;$A166&amp;":"&amp;$A166),BP!$5:$5,AS$4))</f>
        <v>0</v>
      </c>
      <c r="AT166" s="3">
        <f ca="1">IF(AT$5="",0,SUMIFS(INDIRECT($S$2&amp;$A166&amp;":"&amp;$A166),BP!$5:$5,AT$4))</f>
        <v>0</v>
      </c>
      <c r="AU166" s="3">
        <f ca="1">IF(AU$5="",0,SUMIFS(INDIRECT($S$2&amp;$A166&amp;":"&amp;$A166),BP!$5:$5,AU$4))</f>
        <v>0</v>
      </c>
      <c r="AV166" s="3">
        <f ca="1">IF(AV$5="",0,SUMIFS(INDIRECT($S$2&amp;$A166&amp;":"&amp;$A166),BP!$5:$5,AV$4))</f>
        <v>0</v>
      </c>
      <c r="AW166" s="3">
        <f ca="1">IF(AW$5="",0,SUMIFS(INDIRECT($S$2&amp;$A166&amp;":"&amp;$A166),BP!$5:$5,AW$4))</f>
        <v>0</v>
      </c>
      <c r="AX166" s="3">
        <f ca="1">IF(AX$5="",0,SUMIFS(INDIRECT($S$2&amp;$A166&amp;":"&amp;$A166),BP!$5:$5,AX$4))</f>
        <v>0</v>
      </c>
      <c r="AY166" s="3">
        <f ca="1">IF(AY$5="",0,SUMIFS(INDIRECT($S$2&amp;$A166&amp;":"&amp;$A166),BP!$5:$5,AY$4))</f>
        <v>0</v>
      </c>
      <c r="AZ166" s="3">
        <f ca="1">IF(AZ$5="",0,SUMIFS(INDIRECT($S$2&amp;$A166&amp;":"&amp;$A166),BP!$5:$5,AZ$4))</f>
        <v>0</v>
      </c>
      <c r="BA166" s="3">
        <f ca="1">IF(BA$5="",0,SUMIFS(INDIRECT($S$2&amp;$A166&amp;":"&amp;$A166),BP!$5:$5,BA$4))</f>
        <v>0</v>
      </c>
      <c r="BB166" s="3">
        <f ca="1">IF(BB$5="",0,SUMIFS(INDIRECT($S$2&amp;$A166&amp;":"&amp;$A166),BP!$5:$5,BB$4))</f>
        <v>0</v>
      </c>
      <c r="BC166" s="3">
        <f ca="1">IF(BC$5="",0,SUMIFS(INDIRECT($S$2&amp;$A166&amp;":"&amp;$A166),BP!$5:$5,BC$4))</f>
        <v>0</v>
      </c>
      <c r="BD166" s="3">
        <f ca="1">IF(BD$5="",0,SUMIFS(INDIRECT($S$2&amp;$A166&amp;":"&amp;$A166),BP!$5:$5,BD$4))</f>
        <v>0</v>
      </c>
      <c r="BE166" s="3">
        <f ca="1">IF(BE$5="",0,SUMIFS(INDIRECT($S$2&amp;$A166&amp;":"&amp;$A166),BP!$5:$5,BE$4))</f>
        <v>0</v>
      </c>
      <c r="BF166" s="3">
        <f ca="1">IF(BF$5="",0,SUMIFS(INDIRECT($S$2&amp;$A166&amp;":"&amp;$A166),BP!$5:$5,BF$4))</f>
        <v>0</v>
      </c>
      <c r="BG166" s="3">
        <f ca="1">IF(BG$5="",0,SUMIFS(INDIRECT($S$2&amp;$A166&amp;":"&amp;$A166),BP!$5:$5,BG$4))</f>
        <v>0</v>
      </c>
      <c r="BH166" s="3">
        <f ca="1">IF(BH$5="",0,SUMIFS(INDIRECT($S$2&amp;$A166&amp;":"&amp;$A166),BP!$5:$5,BH$4))</f>
        <v>0</v>
      </c>
      <c r="BI166" s="3">
        <f ca="1">IF(BI$5="",0,SUMIFS(INDIRECT($S$2&amp;$A166&amp;":"&amp;$A166),BP!$5:$5,BI$4))</f>
        <v>0</v>
      </c>
      <c r="BJ166" s="3">
        <f>IF(BJ$5="",0,SUMIFS(BP!166:166,BP!$5:$5,BJ$4))</f>
        <v>0</v>
      </c>
      <c r="BK166" s="3">
        <f>IF(BK$5="",0,SUMIFS(BP!166:166,BP!$5:$5,BK$4))</f>
        <v>0</v>
      </c>
      <c r="BL166" s="3">
        <f>IF(BL$5="",0,SUMIFS(BP!166:166,BP!$5:$5,BL$4))</f>
        <v>0</v>
      </c>
      <c r="BM166" s="3">
        <f>IF(BM$5="",0,SUMIFS(BP!166:166,BP!$5:$5,BM$4))</f>
        <v>0</v>
      </c>
      <c r="BN166" s="3">
        <f>IF(BN$5="",0,SUMIFS(BP!166:166,BP!$5:$5,BN$4))</f>
        <v>0</v>
      </c>
      <c r="BO166" s="3">
        <f>IF(BO$5="",0,SUMIFS(BP!166:166,BP!$5:$5,BO$4))</f>
        <v>0</v>
      </c>
      <c r="BP166" s="3">
        <f>IF(BP$5="",0,SUMIFS(BP!166:166,BP!$5:$5,BP$4))</f>
        <v>12</v>
      </c>
      <c r="BQ166" s="3">
        <f>IF(BQ$5="",0,SUMIFS(BP!166:166,BP!$5:$5,BQ$4))</f>
        <v>0</v>
      </c>
      <c r="BR166" s="3">
        <f>IF(BR$5="",0,SUMIFS(BP!166:166,BP!$5:$5,BR$4))</f>
        <v>0</v>
      </c>
      <c r="BS166" s="3">
        <f>IF(BS$5="",0,SUMIFS(BP!166:166,BP!$5:$5,BS$4))</f>
        <v>0</v>
      </c>
      <c r="BT166" s="3">
        <f>IF(BT$5="",0,SUMIFS(BP!166:166,BP!$5:$5,BT$4))</f>
        <v>0</v>
      </c>
      <c r="BU166" s="3">
        <f>IF(BU$5="",0,SUMIFS(BP!166:166,BP!$5:$5,BU$4))</f>
        <v>0</v>
      </c>
      <c r="BV166" s="3">
        <f>IF(BV$5="",0,SUMIFS(BP!166:166,BP!$5:$5,BV$4))</f>
        <v>0</v>
      </c>
      <c r="BW166" s="3">
        <f>IF(BW$5="",0,SUMIFS(BP!166:166,BP!$5:$5,BW$4))</f>
        <v>0</v>
      </c>
      <c r="BX166" s="3">
        <f>IF(BX$5="",0,SUMIFS(BP!166:166,BP!$5:$5,BX$4))</f>
        <v>0</v>
      </c>
      <c r="BY166" s="3">
        <f>IF(BY$5="",0,SUMIFS(BP!166:166,BP!$5:$5,BY$4))</f>
        <v>0</v>
      </c>
      <c r="BZ166" s="3">
        <f>IF(BZ$5="",0,SUMIFS(BP!166:166,BP!$5:$5,BZ$4))</f>
        <v>0</v>
      </c>
      <c r="CA166" s="3">
        <f>IF(CA$5="",0,SUMIFS(BP!166:166,BP!$5:$5,CA$4))</f>
        <v>0</v>
      </c>
      <c r="CB166" s="3">
        <f>IF(CB$5="",0,SUMIFS(BP!166:166,BP!$5:$5,CB$4))</f>
        <v>0</v>
      </c>
      <c r="CC166" s="3">
        <f>IF(CC$5="",0,SUMIFS(BP!166:166,BP!$5:$5,CC$4))</f>
        <v>0</v>
      </c>
      <c r="CD166" s="3">
        <f>IF(CD$5="",0,SUMIFS(BP!166:166,BP!$5:$5,CD$4))</f>
        <v>0</v>
      </c>
      <c r="CE166" s="3">
        <f>IF(CE$5="",0,SUMIFS(BP!166:166,BP!$5:$5,CE$4))</f>
        <v>0</v>
      </c>
      <c r="CF166" s="3">
        <f>IF(CF$5="",0,SUMIFS(BP!166:166,BP!$5:$5,CF$4))</f>
        <v>0</v>
      </c>
      <c r="CG166" s="3">
        <f>IF(CG$5="",0,SUMIFS(BP!166:166,BP!$5:$5,CG$4))</f>
        <v>0</v>
      </c>
      <c r="CH166" s="3">
        <f>IF(CH$5="",0,SUMIFS(BP!166:166,BP!$5:$5,CH$4))</f>
        <v>0</v>
      </c>
      <c r="CI166" s="3">
        <f>IF(CI$5="",0,SUMIFS(BP!166:166,BP!$5:$5,CI$4))</f>
        <v>0</v>
      </c>
      <c r="CJ166" s="3">
        <f>IF(CJ$5="",0,SUMIFS(BP!166:166,BP!$5:$5,CJ$4))</f>
        <v>0</v>
      </c>
      <c r="CK166" s="3">
        <f>IF(CK$5="",0,SUMIFS(BP!166:166,BP!$5:$5,CK$4))</f>
        <v>0</v>
      </c>
      <c r="CL166" s="3">
        <f>IF(CL$5="",0,SUMIFS(BP!166:166,BP!$5:$5,CL$4))</f>
        <v>0</v>
      </c>
      <c r="CM166" s="3">
        <f>IF(CM$5="",0,SUMIFS(BP!166:166,BP!$5:$5,CM$4))</f>
        <v>0</v>
      </c>
      <c r="CN166" s="3">
        <f>IF(CN$5="",0,SUMIFS(BP!166:166,BP!$5:$5,CN$4))</f>
        <v>0</v>
      </c>
      <c r="CO166" s="3">
        <f>IF(CO$5="",0,SUMIFS(BP!166:166,BP!$5:$5,CO$4))</f>
        <v>0</v>
      </c>
      <c r="CP166" s="3">
        <f>IF(CP$5="",0,SUMIFS(BP!166:166,BP!$5:$5,CP$4))</f>
        <v>0</v>
      </c>
      <c r="CQ166" s="3">
        <f>IF(CQ$5="",0,SUMIFS(BP!166:166,BP!$5:$5,CQ$4))</f>
        <v>0</v>
      </c>
      <c r="CR166" s="3">
        <f>IF(CR$5="",0,SUMIFS(BP!166:166,BP!$5:$5,CR$4))</f>
        <v>0</v>
      </c>
      <c r="CS166" s="3">
        <f>IF(CS$5="",0,SUMIFS(BP!166:166,BP!$5:$5,CS$4))</f>
        <v>0</v>
      </c>
      <c r="CT166" s="3">
        <f>IF(CT$5="",0,SUMIFS(BP!166:166,BP!$5:$5,CT$4))</f>
        <v>0</v>
      </c>
    </row>
    <row r="167" spans="1:98" s="2" customFormat="1" ht="10.199999999999999" x14ac:dyDescent="0.2">
      <c r="A167" s="11">
        <f>ROW()</f>
        <v>167</v>
      </c>
      <c r="E167" s="15"/>
      <c r="W167" s="5"/>
      <c r="Z167" s="3">
        <f ca="1">IF(Z$5="",0,SUMIFS(INDIRECT($S$2&amp;$A167&amp;":"&amp;$A167),BP!$5:$5,Z$4))</f>
        <v>0</v>
      </c>
      <c r="AA167" s="3">
        <f ca="1">IF(AA$5="",0,SUMIFS(INDIRECT($S$2&amp;$A167&amp;":"&amp;$A167),BP!$5:$5,AA$4))</f>
        <v>0</v>
      </c>
      <c r="AB167" s="3">
        <f ca="1">IF(AB$5="",0,SUMIFS(INDIRECT($S$2&amp;$A167&amp;":"&amp;$A167),BP!$5:$5,AB$4))</f>
        <v>0</v>
      </c>
      <c r="AC167" s="3">
        <f ca="1">IF(AC$5="",0,SUMIFS(INDIRECT($S$2&amp;$A167&amp;":"&amp;$A167),BP!$5:$5,AC$4))</f>
        <v>0</v>
      </c>
      <c r="AD167" s="3">
        <f ca="1">IF(AD$5="",0,SUMIFS(INDIRECT($S$2&amp;$A167&amp;":"&amp;$A167),BP!$5:$5,AD$4))</f>
        <v>0</v>
      </c>
      <c r="AE167" s="3">
        <f ca="1">IF(AE$5="",0,SUMIFS(INDIRECT($S$2&amp;$A167&amp;":"&amp;$A167),BP!$5:$5,AE$4))</f>
        <v>0</v>
      </c>
      <c r="AF167" s="3">
        <f ca="1">IF(AF$5="",0,SUMIFS(INDIRECT($S$2&amp;$A167&amp;":"&amp;$A167),BP!$5:$5,AF$4))</f>
        <v>0</v>
      </c>
      <c r="AG167" s="3">
        <f ca="1">IF(AG$5="",0,SUMIFS(INDIRECT($S$2&amp;$A167&amp;":"&amp;$A167),BP!$5:$5,AG$4))</f>
        <v>0</v>
      </c>
      <c r="AH167" s="3">
        <f ca="1">IF(AH$5="",0,SUMIFS(INDIRECT($S$2&amp;$A167&amp;":"&amp;$A167),BP!$5:$5,AH$4))</f>
        <v>0</v>
      </c>
      <c r="AI167" s="3">
        <f ca="1">IF(AI$5="",0,SUMIFS(INDIRECT($S$2&amp;$A167&amp;":"&amp;$A167),BP!$5:$5,AI$4))</f>
        <v>0</v>
      </c>
      <c r="AJ167" s="3">
        <f ca="1">IF(AJ$5="",0,SUMIFS(INDIRECT($S$2&amp;$A167&amp;":"&amp;$A167),BP!$5:$5,AJ$4))</f>
        <v>0</v>
      </c>
      <c r="AK167" s="3">
        <f ca="1">IF(AK$5="",0,SUMIFS(INDIRECT($S$2&amp;$A167&amp;":"&amp;$A167),BP!$5:$5,AK$4))</f>
        <v>0</v>
      </c>
      <c r="AL167" s="3">
        <f ca="1">IF(AL$5="",0,SUMIFS(INDIRECT($S$2&amp;$A167&amp;":"&amp;$A167),BP!$5:$5,AL$4))</f>
        <v>0</v>
      </c>
      <c r="AM167" s="3">
        <f ca="1">IF(AM$5="",0,SUMIFS(INDIRECT($S$2&amp;$A167&amp;":"&amp;$A167),BP!$5:$5,AM$4))</f>
        <v>0</v>
      </c>
      <c r="AN167" s="3">
        <f ca="1">IF(AN$5="",0,SUMIFS(INDIRECT($S$2&amp;$A167&amp;":"&amp;$A167),BP!$5:$5,AN$4))</f>
        <v>0</v>
      </c>
      <c r="AO167" s="3">
        <f ca="1">IF(AO$5="",0,SUMIFS(INDIRECT($S$2&amp;$A167&amp;":"&amp;$A167),BP!$5:$5,AO$4))</f>
        <v>0</v>
      </c>
      <c r="AP167" s="3">
        <f ca="1">IF(AP$5="",0,SUMIFS(INDIRECT($S$2&amp;$A167&amp;":"&amp;$A167),BP!$5:$5,AP$4))</f>
        <v>0</v>
      </c>
      <c r="AQ167" s="3">
        <f ca="1">IF(AQ$5="",0,SUMIFS(INDIRECT($S$2&amp;$A167&amp;":"&amp;$A167),BP!$5:$5,AQ$4))</f>
        <v>0</v>
      </c>
      <c r="AR167" s="3">
        <f ca="1">IF(AR$5="",0,SUMIFS(INDIRECT($S$2&amp;$A167&amp;":"&amp;$A167),BP!$5:$5,AR$4))</f>
        <v>0</v>
      </c>
      <c r="AS167" s="3">
        <f ca="1">IF(AS$5="",0,SUMIFS(INDIRECT($S$2&amp;$A167&amp;":"&amp;$A167),BP!$5:$5,AS$4))</f>
        <v>0</v>
      </c>
      <c r="AT167" s="3">
        <f ca="1">IF(AT$5="",0,SUMIFS(INDIRECT($S$2&amp;$A167&amp;":"&amp;$A167),BP!$5:$5,AT$4))</f>
        <v>0</v>
      </c>
      <c r="AU167" s="3">
        <f ca="1">IF(AU$5="",0,SUMIFS(INDIRECT($S$2&amp;$A167&amp;":"&amp;$A167),BP!$5:$5,AU$4))</f>
        <v>0</v>
      </c>
      <c r="AV167" s="3">
        <f ca="1">IF(AV$5="",0,SUMIFS(INDIRECT($S$2&amp;$A167&amp;":"&amp;$A167),BP!$5:$5,AV$4))</f>
        <v>0</v>
      </c>
      <c r="AW167" s="3">
        <f ca="1">IF(AW$5="",0,SUMIFS(INDIRECT($S$2&amp;$A167&amp;":"&amp;$A167),BP!$5:$5,AW$4))</f>
        <v>0</v>
      </c>
      <c r="AX167" s="3">
        <f ca="1">IF(AX$5="",0,SUMIFS(INDIRECT($S$2&amp;$A167&amp;":"&amp;$A167),BP!$5:$5,AX$4))</f>
        <v>0</v>
      </c>
      <c r="AY167" s="3">
        <f ca="1">IF(AY$5="",0,SUMIFS(INDIRECT($S$2&amp;$A167&amp;":"&amp;$A167),BP!$5:$5,AY$4))</f>
        <v>0</v>
      </c>
      <c r="AZ167" s="3">
        <f ca="1">IF(AZ$5="",0,SUMIFS(INDIRECT($S$2&amp;$A167&amp;":"&amp;$A167),BP!$5:$5,AZ$4))</f>
        <v>0</v>
      </c>
      <c r="BA167" s="3">
        <f ca="1">IF(BA$5="",0,SUMIFS(INDIRECT($S$2&amp;$A167&amp;":"&amp;$A167),BP!$5:$5,BA$4))</f>
        <v>0</v>
      </c>
      <c r="BB167" s="3">
        <f ca="1">IF(BB$5="",0,SUMIFS(INDIRECT($S$2&amp;$A167&amp;":"&amp;$A167),BP!$5:$5,BB$4))</f>
        <v>0</v>
      </c>
      <c r="BC167" s="3">
        <f ca="1">IF(BC$5="",0,SUMIFS(INDIRECT($S$2&amp;$A167&amp;":"&amp;$A167),BP!$5:$5,BC$4))</f>
        <v>0</v>
      </c>
      <c r="BD167" s="3">
        <f ca="1">IF(BD$5="",0,SUMIFS(INDIRECT($S$2&amp;$A167&amp;":"&amp;$A167),BP!$5:$5,BD$4))</f>
        <v>0</v>
      </c>
      <c r="BE167" s="3">
        <f ca="1">IF(BE$5="",0,SUMIFS(INDIRECT($S$2&amp;$A167&amp;":"&amp;$A167),BP!$5:$5,BE$4))</f>
        <v>0</v>
      </c>
      <c r="BF167" s="3">
        <f ca="1">IF(BF$5="",0,SUMIFS(INDIRECT($S$2&amp;$A167&amp;":"&amp;$A167),BP!$5:$5,BF$4))</f>
        <v>0</v>
      </c>
      <c r="BG167" s="3">
        <f ca="1">IF(BG$5="",0,SUMIFS(INDIRECT($S$2&amp;$A167&amp;":"&amp;$A167),BP!$5:$5,BG$4))</f>
        <v>0</v>
      </c>
      <c r="BH167" s="3">
        <f ca="1">IF(BH$5="",0,SUMIFS(INDIRECT($S$2&amp;$A167&amp;":"&amp;$A167),BP!$5:$5,BH$4))</f>
        <v>0</v>
      </c>
      <c r="BI167" s="3">
        <f ca="1">IF(BI$5="",0,SUMIFS(INDIRECT($S$2&amp;$A167&amp;":"&amp;$A167),BP!$5:$5,BI$4))</f>
        <v>0</v>
      </c>
      <c r="BJ167" s="3">
        <f>IF(BJ$5="",0,SUMIFS(BP!167:167,BP!$5:$5,BJ$4))</f>
        <v>0</v>
      </c>
      <c r="BK167" s="3">
        <f>IF(BK$5="",0,SUMIFS(BP!167:167,BP!$5:$5,BK$4))</f>
        <v>0</v>
      </c>
      <c r="BL167" s="3">
        <f>IF(BL$5="",0,SUMIFS(BP!167:167,BP!$5:$5,BL$4))</f>
        <v>0</v>
      </c>
      <c r="BM167" s="3">
        <f>IF(BM$5="",0,SUMIFS(BP!167:167,BP!$5:$5,BM$4))</f>
        <v>0</v>
      </c>
      <c r="BN167" s="3">
        <f>IF(BN$5="",0,SUMIFS(BP!167:167,BP!$5:$5,BN$4))</f>
        <v>0</v>
      </c>
      <c r="BO167" s="3">
        <f>IF(BO$5="",0,SUMIFS(BP!167:167,BP!$5:$5,BO$4))</f>
        <v>0</v>
      </c>
      <c r="BP167" s="3">
        <f>IF(BP$5="",0,SUMIFS(BP!167:167,BP!$5:$5,BP$4))</f>
        <v>14</v>
      </c>
      <c r="BQ167" s="3">
        <f>IF(BQ$5="",0,SUMIFS(BP!167:167,BP!$5:$5,BQ$4))</f>
        <v>0</v>
      </c>
      <c r="BR167" s="3">
        <f>IF(BR$5="",0,SUMIFS(BP!167:167,BP!$5:$5,BR$4))</f>
        <v>0</v>
      </c>
      <c r="BS167" s="3">
        <f>IF(BS$5="",0,SUMIFS(BP!167:167,BP!$5:$5,BS$4))</f>
        <v>0</v>
      </c>
      <c r="BT167" s="3">
        <f>IF(BT$5="",0,SUMIFS(BP!167:167,BP!$5:$5,BT$4))</f>
        <v>0</v>
      </c>
      <c r="BU167" s="3">
        <f>IF(BU$5="",0,SUMIFS(BP!167:167,BP!$5:$5,BU$4))</f>
        <v>0</v>
      </c>
      <c r="BV167" s="3">
        <f>IF(BV$5="",0,SUMIFS(BP!167:167,BP!$5:$5,BV$4))</f>
        <v>0</v>
      </c>
      <c r="BW167" s="3">
        <f>IF(BW$5="",0,SUMIFS(BP!167:167,BP!$5:$5,BW$4))</f>
        <v>0</v>
      </c>
      <c r="BX167" s="3">
        <f>IF(BX$5="",0,SUMIFS(BP!167:167,BP!$5:$5,BX$4))</f>
        <v>0</v>
      </c>
      <c r="BY167" s="3">
        <f>IF(BY$5="",0,SUMIFS(BP!167:167,BP!$5:$5,BY$4))</f>
        <v>0</v>
      </c>
      <c r="BZ167" s="3">
        <f>IF(BZ$5="",0,SUMIFS(BP!167:167,BP!$5:$5,BZ$4))</f>
        <v>0</v>
      </c>
      <c r="CA167" s="3">
        <f>IF(CA$5="",0,SUMIFS(BP!167:167,BP!$5:$5,CA$4))</f>
        <v>0</v>
      </c>
      <c r="CB167" s="3">
        <f>IF(CB$5="",0,SUMIFS(BP!167:167,BP!$5:$5,CB$4))</f>
        <v>0</v>
      </c>
      <c r="CC167" s="3">
        <f>IF(CC$5="",0,SUMIFS(BP!167:167,BP!$5:$5,CC$4))</f>
        <v>0</v>
      </c>
      <c r="CD167" s="3">
        <f>IF(CD$5="",0,SUMIFS(BP!167:167,BP!$5:$5,CD$4))</f>
        <v>0</v>
      </c>
      <c r="CE167" s="3">
        <f>IF(CE$5="",0,SUMIFS(BP!167:167,BP!$5:$5,CE$4))</f>
        <v>0</v>
      </c>
      <c r="CF167" s="3">
        <f>IF(CF$5="",0,SUMIFS(BP!167:167,BP!$5:$5,CF$4))</f>
        <v>0</v>
      </c>
      <c r="CG167" s="3">
        <f>IF(CG$5="",0,SUMIFS(BP!167:167,BP!$5:$5,CG$4))</f>
        <v>0</v>
      </c>
      <c r="CH167" s="3">
        <f>IF(CH$5="",0,SUMIFS(BP!167:167,BP!$5:$5,CH$4))</f>
        <v>0</v>
      </c>
      <c r="CI167" s="3">
        <f>IF(CI$5="",0,SUMIFS(BP!167:167,BP!$5:$5,CI$4))</f>
        <v>0</v>
      </c>
      <c r="CJ167" s="3">
        <f>IF(CJ$5="",0,SUMIFS(BP!167:167,BP!$5:$5,CJ$4))</f>
        <v>0</v>
      </c>
      <c r="CK167" s="3">
        <f>IF(CK$5="",0,SUMIFS(BP!167:167,BP!$5:$5,CK$4))</f>
        <v>0</v>
      </c>
      <c r="CL167" s="3">
        <f>IF(CL$5="",0,SUMIFS(BP!167:167,BP!$5:$5,CL$4))</f>
        <v>0</v>
      </c>
      <c r="CM167" s="3">
        <f>IF(CM$5="",0,SUMIFS(BP!167:167,BP!$5:$5,CM$4))</f>
        <v>0</v>
      </c>
      <c r="CN167" s="3">
        <f>IF(CN$5="",0,SUMIFS(BP!167:167,BP!$5:$5,CN$4))</f>
        <v>0</v>
      </c>
      <c r="CO167" s="3">
        <f>IF(CO$5="",0,SUMIFS(BP!167:167,BP!$5:$5,CO$4))</f>
        <v>0</v>
      </c>
      <c r="CP167" s="3">
        <f>IF(CP$5="",0,SUMIFS(BP!167:167,BP!$5:$5,CP$4))</f>
        <v>0</v>
      </c>
      <c r="CQ167" s="3">
        <f>IF(CQ$5="",0,SUMIFS(BP!167:167,BP!$5:$5,CQ$4))</f>
        <v>0</v>
      </c>
      <c r="CR167" s="3">
        <f>IF(CR$5="",0,SUMIFS(BP!167:167,BP!$5:$5,CR$4))</f>
        <v>0</v>
      </c>
      <c r="CS167" s="3">
        <f>IF(CS$5="",0,SUMIFS(BP!167:167,BP!$5:$5,CS$4))</f>
        <v>0</v>
      </c>
      <c r="CT167" s="3">
        <f>IF(CT$5="",0,SUMIFS(BP!167:167,BP!$5:$5,CT$4))</f>
        <v>0</v>
      </c>
    </row>
    <row r="168" spans="1:98" s="2" customFormat="1" ht="10.199999999999999" x14ac:dyDescent="0.2">
      <c r="A168" s="11">
        <f>ROW()</f>
        <v>168</v>
      </c>
      <c r="E168" s="15"/>
      <c r="W168" s="5"/>
      <c r="Z168" s="3">
        <f ca="1">IF(Z$5="",0,SUMIFS(INDIRECT($S$2&amp;$A168&amp;":"&amp;$A168),BP!$5:$5,Z$4))</f>
        <v>0</v>
      </c>
      <c r="AA168" s="3">
        <f ca="1">IF(AA$5="",0,SUMIFS(INDIRECT($S$2&amp;$A168&amp;":"&amp;$A168),BP!$5:$5,AA$4))</f>
        <v>0</v>
      </c>
      <c r="AB168" s="3">
        <f ca="1">IF(AB$5="",0,SUMIFS(INDIRECT($S$2&amp;$A168&amp;":"&amp;$A168),BP!$5:$5,AB$4))</f>
        <v>0</v>
      </c>
      <c r="AC168" s="3">
        <f ca="1">IF(AC$5="",0,SUMIFS(INDIRECT($S$2&amp;$A168&amp;":"&amp;$A168),BP!$5:$5,AC$4))</f>
        <v>0</v>
      </c>
      <c r="AD168" s="3">
        <f ca="1">IF(AD$5="",0,SUMIFS(INDIRECT($S$2&amp;$A168&amp;":"&amp;$A168),BP!$5:$5,AD$4))</f>
        <v>0</v>
      </c>
      <c r="AE168" s="3">
        <f ca="1">IF(AE$5="",0,SUMIFS(INDIRECT($S$2&amp;$A168&amp;":"&amp;$A168),BP!$5:$5,AE$4))</f>
        <v>0</v>
      </c>
      <c r="AF168" s="3">
        <f ca="1">IF(AF$5="",0,SUMIFS(INDIRECT($S$2&amp;$A168&amp;":"&amp;$A168),BP!$5:$5,AF$4))</f>
        <v>0</v>
      </c>
      <c r="AG168" s="3">
        <f ca="1">IF(AG$5="",0,SUMIFS(INDIRECT($S$2&amp;$A168&amp;":"&amp;$A168),BP!$5:$5,AG$4))</f>
        <v>0</v>
      </c>
      <c r="AH168" s="3">
        <f ca="1">IF(AH$5="",0,SUMIFS(INDIRECT($S$2&amp;$A168&amp;":"&amp;$A168),BP!$5:$5,AH$4))</f>
        <v>0</v>
      </c>
      <c r="AI168" s="3">
        <f ca="1">IF(AI$5="",0,SUMIFS(INDIRECT($S$2&amp;$A168&amp;":"&amp;$A168),BP!$5:$5,AI$4))</f>
        <v>0</v>
      </c>
      <c r="AJ168" s="3">
        <f ca="1">IF(AJ$5="",0,SUMIFS(INDIRECT($S$2&amp;$A168&amp;":"&amp;$A168),BP!$5:$5,AJ$4))</f>
        <v>0</v>
      </c>
      <c r="AK168" s="3">
        <f ca="1">IF(AK$5="",0,SUMIFS(INDIRECT($S$2&amp;$A168&amp;":"&amp;$A168),BP!$5:$5,AK$4))</f>
        <v>0</v>
      </c>
      <c r="AL168" s="3">
        <f ca="1">IF(AL$5="",0,SUMIFS(INDIRECT($S$2&amp;$A168&amp;":"&amp;$A168),BP!$5:$5,AL$4))</f>
        <v>0</v>
      </c>
      <c r="AM168" s="3">
        <f ca="1">IF(AM$5="",0,SUMIFS(INDIRECT($S$2&amp;$A168&amp;":"&amp;$A168),BP!$5:$5,AM$4))</f>
        <v>0</v>
      </c>
      <c r="AN168" s="3">
        <f ca="1">IF(AN$5="",0,SUMIFS(INDIRECT($S$2&amp;$A168&amp;":"&amp;$A168),BP!$5:$5,AN$4))</f>
        <v>0</v>
      </c>
      <c r="AO168" s="3">
        <f ca="1">IF(AO$5="",0,SUMIFS(INDIRECT($S$2&amp;$A168&amp;":"&amp;$A168),BP!$5:$5,AO$4))</f>
        <v>0</v>
      </c>
      <c r="AP168" s="3">
        <f ca="1">IF(AP$5="",0,SUMIFS(INDIRECT($S$2&amp;$A168&amp;":"&amp;$A168),BP!$5:$5,AP$4))</f>
        <v>0</v>
      </c>
      <c r="AQ168" s="3">
        <f ca="1">IF(AQ$5="",0,SUMIFS(INDIRECT($S$2&amp;$A168&amp;":"&amp;$A168),BP!$5:$5,AQ$4))</f>
        <v>0</v>
      </c>
      <c r="AR168" s="3">
        <f ca="1">IF(AR$5="",0,SUMIFS(INDIRECT($S$2&amp;$A168&amp;":"&amp;$A168),BP!$5:$5,AR$4))</f>
        <v>0</v>
      </c>
      <c r="AS168" s="3">
        <f ca="1">IF(AS$5="",0,SUMIFS(INDIRECT($S$2&amp;$A168&amp;":"&amp;$A168),BP!$5:$5,AS$4))</f>
        <v>0</v>
      </c>
      <c r="AT168" s="3">
        <f ca="1">IF(AT$5="",0,SUMIFS(INDIRECT($S$2&amp;$A168&amp;":"&amp;$A168),BP!$5:$5,AT$4))</f>
        <v>0</v>
      </c>
      <c r="AU168" s="3">
        <f ca="1">IF(AU$5="",0,SUMIFS(INDIRECT($S$2&amp;$A168&amp;":"&amp;$A168),BP!$5:$5,AU$4))</f>
        <v>0</v>
      </c>
      <c r="AV168" s="3">
        <f ca="1">IF(AV$5="",0,SUMIFS(INDIRECT($S$2&amp;$A168&amp;":"&amp;$A168),BP!$5:$5,AV$4))</f>
        <v>0</v>
      </c>
      <c r="AW168" s="3">
        <f ca="1">IF(AW$5="",0,SUMIFS(INDIRECT($S$2&amp;$A168&amp;":"&amp;$A168),BP!$5:$5,AW$4))</f>
        <v>0</v>
      </c>
      <c r="AX168" s="3">
        <f ca="1">IF(AX$5="",0,SUMIFS(INDIRECT($S$2&amp;$A168&amp;":"&amp;$A168),BP!$5:$5,AX$4))</f>
        <v>0</v>
      </c>
      <c r="AY168" s="3">
        <f ca="1">IF(AY$5="",0,SUMIFS(INDIRECT($S$2&amp;$A168&amp;":"&amp;$A168),BP!$5:$5,AY$4))</f>
        <v>0</v>
      </c>
      <c r="AZ168" s="3">
        <f ca="1">IF(AZ$5="",0,SUMIFS(INDIRECT($S$2&amp;$A168&amp;":"&amp;$A168),BP!$5:$5,AZ$4))</f>
        <v>0</v>
      </c>
      <c r="BA168" s="3">
        <f ca="1">IF(BA$5="",0,SUMIFS(INDIRECT($S$2&amp;$A168&amp;":"&amp;$A168),BP!$5:$5,BA$4))</f>
        <v>0</v>
      </c>
      <c r="BB168" s="3">
        <f ca="1">IF(BB$5="",0,SUMIFS(INDIRECT($S$2&amp;$A168&amp;":"&amp;$A168),BP!$5:$5,BB$4))</f>
        <v>0</v>
      </c>
      <c r="BC168" s="3">
        <f ca="1">IF(BC$5="",0,SUMIFS(INDIRECT($S$2&amp;$A168&amp;":"&amp;$A168),BP!$5:$5,BC$4))</f>
        <v>0</v>
      </c>
      <c r="BD168" s="3">
        <f ca="1">IF(BD$5="",0,SUMIFS(INDIRECT($S$2&amp;$A168&amp;":"&amp;$A168),BP!$5:$5,BD$4))</f>
        <v>0</v>
      </c>
      <c r="BE168" s="3">
        <f ca="1">IF(BE$5="",0,SUMIFS(INDIRECT($S$2&amp;$A168&amp;":"&amp;$A168),BP!$5:$5,BE$4))</f>
        <v>0</v>
      </c>
      <c r="BF168" s="3">
        <f ca="1">IF(BF$5="",0,SUMIFS(INDIRECT($S$2&amp;$A168&amp;":"&amp;$A168),BP!$5:$5,BF$4))</f>
        <v>0</v>
      </c>
      <c r="BG168" s="3">
        <f ca="1">IF(BG$5="",0,SUMIFS(INDIRECT($S$2&amp;$A168&amp;":"&amp;$A168),BP!$5:$5,BG$4))</f>
        <v>0</v>
      </c>
      <c r="BH168" s="3">
        <f ca="1">IF(BH$5="",0,SUMIFS(INDIRECT($S$2&amp;$A168&amp;":"&amp;$A168),BP!$5:$5,BH$4))</f>
        <v>0</v>
      </c>
      <c r="BI168" s="3">
        <f ca="1">IF(BI$5="",0,SUMIFS(INDIRECT($S$2&amp;$A168&amp;":"&amp;$A168),BP!$5:$5,BI$4))</f>
        <v>0</v>
      </c>
      <c r="BJ168" s="3">
        <f>IF(BJ$5="",0,SUMIFS(BP!168:168,BP!$5:$5,BJ$4))</f>
        <v>0</v>
      </c>
      <c r="BK168" s="3">
        <f>IF(BK$5="",0,SUMIFS(BP!168:168,BP!$5:$5,BK$4))</f>
        <v>0</v>
      </c>
      <c r="BL168" s="3">
        <f>IF(BL$5="",0,SUMIFS(BP!168:168,BP!$5:$5,BL$4))</f>
        <v>0</v>
      </c>
      <c r="BM168" s="3">
        <f>IF(BM$5="",0,SUMIFS(BP!168:168,BP!$5:$5,BM$4))</f>
        <v>0</v>
      </c>
      <c r="BN168" s="3">
        <f>IF(BN$5="",0,SUMIFS(BP!168:168,BP!$5:$5,BN$4))</f>
        <v>0</v>
      </c>
      <c r="BO168" s="3">
        <f>IF(BO$5="",0,SUMIFS(BP!168:168,BP!$5:$5,BO$4))</f>
        <v>0</v>
      </c>
      <c r="BP168" s="3">
        <f>IF(BP$5="",0,SUMIFS(BP!168:168,BP!$5:$5,BP$4))</f>
        <v>300</v>
      </c>
      <c r="BQ168" s="3">
        <f>IF(BQ$5="",0,SUMIFS(BP!168:168,BP!$5:$5,BQ$4))</f>
        <v>0</v>
      </c>
      <c r="BR168" s="3">
        <f>IF(BR$5="",0,SUMIFS(BP!168:168,BP!$5:$5,BR$4))</f>
        <v>0</v>
      </c>
      <c r="BS168" s="3">
        <f>IF(BS$5="",0,SUMIFS(BP!168:168,BP!$5:$5,BS$4))</f>
        <v>0</v>
      </c>
      <c r="BT168" s="3">
        <f>IF(BT$5="",0,SUMIFS(BP!168:168,BP!$5:$5,BT$4))</f>
        <v>0</v>
      </c>
      <c r="BU168" s="3">
        <f>IF(BU$5="",0,SUMIFS(BP!168:168,BP!$5:$5,BU$4))</f>
        <v>0</v>
      </c>
      <c r="BV168" s="3">
        <f>IF(BV$5="",0,SUMIFS(BP!168:168,BP!$5:$5,BV$4))</f>
        <v>0</v>
      </c>
      <c r="BW168" s="3">
        <f>IF(BW$5="",0,SUMIFS(BP!168:168,BP!$5:$5,BW$4))</f>
        <v>0</v>
      </c>
      <c r="BX168" s="3">
        <f>IF(BX$5="",0,SUMIFS(BP!168:168,BP!$5:$5,BX$4))</f>
        <v>0</v>
      </c>
      <c r="BY168" s="3">
        <f>IF(BY$5="",0,SUMIFS(BP!168:168,BP!$5:$5,BY$4))</f>
        <v>0</v>
      </c>
      <c r="BZ168" s="3">
        <f>IF(BZ$5="",0,SUMIFS(BP!168:168,BP!$5:$5,BZ$4))</f>
        <v>0</v>
      </c>
      <c r="CA168" s="3">
        <f>IF(CA$5="",0,SUMIFS(BP!168:168,BP!$5:$5,CA$4))</f>
        <v>0</v>
      </c>
      <c r="CB168" s="3">
        <f>IF(CB$5="",0,SUMIFS(BP!168:168,BP!$5:$5,CB$4))</f>
        <v>0</v>
      </c>
      <c r="CC168" s="3">
        <f>IF(CC$5="",0,SUMIFS(BP!168:168,BP!$5:$5,CC$4))</f>
        <v>0</v>
      </c>
      <c r="CD168" s="3">
        <f>IF(CD$5="",0,SUMIFS(BP!168:168,BP!$5:$5,CD$4))</f>
        <v>0</v>
      </c>
      <c r="CE168" s="3">
        <f>IF(CE$5="",0,SUMIFS(BP!168:168,BP!$5:$5,CE$4))</f>
        <v>0</v>
      </c>
      <c r="CF168" s="3">
        <f>IF(CF$5="",0,SUMIFS(BP!168:168,BP!$5:$5,CF$4))</f>
        <v>0</v>
      </c>
      <c r="CG168" s="3">
        <f>IF(CG$5="",0,SUMIFS(BP!168:168,BP!$5:$5,CG$4))</f>
        <v>0</v>
      </c>
      <c r="CH168" s="3">
        <f>IF(CH$5="",0,SUMIFS(BP!168:168,BP!$5:$5,CH$4))</f>
        <v>0</v>
      </c>
      <c r="CI168" s="3">
        <f>IF(CI$5="",0,SUMIFS(BP!168:168,BP!$5:$5,CI$4))</f>
        <v>0</v>
      </c>
      <c r="CJ168" s="3">
        <f>IF(CJ$5="",0,SUMIFS(BP!168:168,BP!$5:$5,CJ$4))</f>
        <v>0</v>
      </c>
      <c r="CK168" s="3">
        <f>IF(CK$5="",0,SUMIFS(BP!168:168,BP!$5:$5,CK$4))</f>
        <v>0</v>
      </c>
      <c r="CL168" s="3">
        <f>IF(CL$5="",0,SUMIFS(BP!168:168,BP!$5:$5,CL$4))</f>
        <v>0</v>
      </c>
      <c r="CM168" s="3">
        <f>IF(CM$5="",0,SUMIFS(BP!168:168,BP!$5:$5,CM$4))</f>
        <v>0</v>
      </c>
      <c r="CN168" s="3">
        <f>IF(CN$5="",0,SUMIFS(BP!168:168,BP!$5:$5,CN$4))</f>
        <v>0</v>
      </c>
      <c r="CO168" s="3">
        <f>IF(CO$5="",0,SUMIFS(BP!168:168,BP!$5:$5,CO$4))</f>
        <v>0</v>
      </c>
      <c r="CP168" s="3">
        <f>IF(CP$5="",0,SUMIFS(BP!168:168,BP!$5:$5,CP$4))</f>
        <v>0</v>
      </c>
      <c r="CQ168" s="3">
        <f>IF(CQ$5="",0,SUMIFS(BP!168:168,BP!$5:$5,CQ$4))</f>
        <v>0</v>
      </c>
      <c r="CR168" s="3">
        <f>IF(CR$5="",0,SUMIFS(BP!168:168,BP!$5:$5,CR$4))</f>
        <v>0</v>
      </c>
      <c r="CS168" s="3">
        <f>IF(CS$5="",0,SUMIFS(BP!168:168,BP!$5:$5,CS$4))</f>
        <v>0</v>
      </c>
      <c r="CT168" s="3">
        <f>IF(CT$5="",0,SUMIFS(BP!168:168,BP!$5:$5,CT$4))</f>
        <v>0</v>
      </c>
    </row>
    <row r="169" spans="1:98" s="2" customFormat="1" ht="10.199999999999999" x14ac:dyDescent="0.2">
      <c r="A169" s="11">
        <f>ROW()</f>
        <v>169</v>
      </c>
      <c r="E169" s="15"/>
      <c r="W169" s="5"/>
      <c r="Z169" s="3">
        <f ca="1">IF(Z$5="",0,SUMIFS(INDIRECT($S$2&amp;$A169&amp;":"&amp;$A169),BP!$5:$5,Z$4))</f>
        <v>0</v>
      </c>
      <c r="AA169" s="3">
        <f ca="1">IF(AA$5="",0,SUMIFS(INDIRECT($S$2&amp;$A169&amp;":"&amp;$A169),BP!$5:$5,AA$4))</f>
        <v>0</v>
      </c>
      <c r="AB169" s="3">
        <f ca="1">IF(AB$5="",0,SUMIFS(INDIRECT($S$2&amp;$A169&amp;":"&amp;$A169),BP!$5:$5,AB$4))</f>
        <v>0</v>
      </c>
      <c r="AC169" s="3">
        <f ca="1">IF(AC$5="",0,SUMIFS(INDIRECT($S$2&amp;$A169&amp;":"&amp;$A169),BP!$5:$5,AC$4))</f>
        <v>0</v>
      </c>
      <c r="AD169" s="3">
        <f ca="1">IF(AD$5="",0,SUMIFS(INDIRECT($S$2&amp;$A169&amp;":"&amp;$A169),BP!$5:$5,AD$4))</f>
        <v>0</v>
      </c>
      <c r="AE169" s="3">
        <f ca="1">IF(AE$5="",0,SUMIFS(INDIRECT($S$2&amp;$A169&amp;":"&amp;$A169),BP!$5:$5,AE$4))</f>
        <v>0</v>
      </c>
      <c r="AF169" s="3">
        <f ca="1">IF(AF$5="",0,SUMIFS(INDIRECT($S$2&amp;$A169&amp;":"&amp;$A169),BP!$5:$5,AF$4))</f>
        <v>0</v>
      </c>
      <c r="AG169" s="3">
        <f ca="1">IF(AG$5="",0,SUMIFS(INDIRECT($S$2&amp;$A169&amp;":"&amp;$A169),BP!$5:$5,AG$4))</f>
        <v>0</v>
      </c>
      <c r="AH169" s="3">
        <f ca="1">IF(AH$5="",0,SUMIFS(INDIRECT($S$2&amp;$A169&amp;":"&amp;$A169),BP!$5:$5,AH$4))</f>
        <v>0</v>
      </c>
      <c r="AI169" s="3">
        <f ca="1">IF(AI$5="",0,SUMIFS(INDIRECT($S$2&amp;$A169&amp;":"&amp;$A169),BP!$5:$5,AI$4))</f>
        <v>0</v>
      </c>
      <c r="AJ169" s="3">
        <f ca="1">IF(AJ$5="",0,SUMIFS(INDIRECT($S$2&amp;$A169&amp;":"&amp;$A169),BP!$5:$5,AJ$4))</f>
        <v>0</v>
      </c>
      <c r="AK169" s="3">
        <f ca="1">IF(AK$5="",0,SUMIFS(INDIRECT($S$2&amp;$A169&amp;":"&amp;$A169),BP!$5:$5,AK$4))</f>
        <v>0</v>
      </c>
      <c r="AL169" s="3">
        <f ca="1">IF(AL$5="",0,SUMIFS(INDIRECT($S$2&amp;$A169&amp;":"&amp;$A169),BP!$5:$5,AL$4))</f>
        <v>0</v>
      </c>
      <c r="AM169" s="3">
        <f ca="1">IF(AM$5="",0,SUMIFS(INDIRECT($S$2&amp;$A169&amp;":"&amp;$A169),BP!$5:$5,AM$4))</f>
        <v>0</v>
      </c>
      <c r="AN169" s="3">
        <f ca="1">IF(AN$5="",0,SUMIFS(INDIRECT($S$2&amp;$A169&amp;":"&amp;$A169),BP!$5:$5,AN$4))</f>
        <v>0</v>
      </c>
      <c r="AO169" s="3">
        <f ca="1">IF(AO$5="",0,SUMIFS(INDIRECT($S$2&amp;$A169&amp;":"&amp;$A169),BP!$5:$5,AO$4))</f>
        <v>0</v>
      </c>
      <c r="AP169" s="3">
        <f ca="1">IF(AP$5="",0,SUMIFS(INDIRECT($S$2&amp;$A169&amp;":"&amp;$A169),BP!$5:$5,AP$4))</f>
        <v>0</v>
      </c>
      <c r="AQ169" s="3">
        <f ca="1">IF(AQ$5="",0,SUMIFS(INDIRECT($S$2&amp;$A169&amp;":"&amp;$A169),BP!$5:$5,AQ$4))</f>
        <v>0</v>
      </c>
      <c r="AR169" s="3">
        <f ca="1">IF(AR$5="",0,SUMIFS(INDIRECT($S$2&amp;$A169&amp;":"&amp;$A169),BP!$5:$5,AR$4))</f>
        <v>0</v>
      </c>
      <c r="AS169" s="3">
        <f ca="1">IF(AS$5="",0,SUMIFS(INDIRECT($S$2&amp;$A169&amp;":"&amp;$A169),BP!$5:$5,AS$4))</f>
        <v>0</v>
      </c>
      <c r="AT169" s="3">
        <f ca="1">IF(AT$5="",0,SUMIFS(INDIRECT($S$2&amp;$A169&amp;":"&amp;$A169),BP!$5:$5,AT$4))</f>
        <v>0</v>
      </c>
      <c r="AU169" s="3">
        <f ca="1">IF(AU$5="",0,SUMIFS(INDIRECT($S$2&amp;$A169&amp;":"&amp;$A169),BP!$5:$5,AU$4))</f>
        <v>0</v>
      </c>
      <c r="AV169" s="3">
        <f ca="1">IF(AV$5="",0,SUMIFS(INDIRECT($S$2&amp;$A169&amp;":"&amp;$A169),BP!$5:$5,AV$4))</f>
        <v>0</v>
      </c>
      <c r="AW169" s="3">
        <f ca="1">IF(AW$5="",0,SUMIFS(INDIRECT($S$2&amp;$A169&amp;":"&amp;$A169),BP!$5:$5,AW$4))</f>
        <v>0</v>
      </c>
      <c r="AX169" s="3">
        <f ca="1">IF(AX$5="",0,SUMIFS(INDIRECT($S$2&amp;$A169&amp;":"&amp;$A169),BP!$5:$5,AX$4))</f>
        <v>0</v>
      </c>
      <c r="AY169" s="3">
        <f ca="1">IF(AY$5="",0,SUMIFS(INDIRECT($S$2&amp;$A169&amp;":"&amp;$A169),BP!$5:$5,AY$4))</f>
        <v>0</v>
      </c>
      <c r="AZ169" s="3">
        <f ca="1">IF(AZ$5="",0,SUMIFS(INDIRECT($S$2&amp;$A169&amp;":"&amp;$A169),BP!$5:$5,AZ$4))</f>
        <v>0</v>
      </c>
      <c r="BA169" s="3">
        <f ca="1">IF(BA$5="",0,SUMIFS(INDIRECT($S$2&amp;$A169&amp;":"&amp;$A169),BP!$5:$5,BA$4))</f>
        <v>0</v>
      </c>
      <c r="BB169" s="3">
        <f ca="1">IF(BB$5="",0,SUMIFS(INDIRECT($S$2&amp;$A169&amp;":"&amp;$A169),BP!$5:$5,BB$4))</f>
        <v>0</v>
      </c>
      <c r="BC169" s="3">
        <f ca="1">IF(BC$5="",0,SUMIFS(INDIRECT($S$2&amp;$A169&amp;":"&amp;$A169),BP!$5:$5,BC$4))</f>
        <v>0</v>
      </c>
      <c r="BD169" s="3">
        <f ca="1">IF(BD$5="",0,SUMIFS(INDIRECT($S$2&amp;$A169&amp;":"&amp;$A169),BP!$5:$5,BD$4))</f>
        <v>0</v>
      </c>
      <c r="BE169" s="3">
        <f ca="1">IF(BE$5="",0,SUMIFS(INDIRECT($S$2&amp;$A169&amp;":"&amp;$A169),BP!$5:$5,BE$4))</f>
        <v>0</v>
      </c>
      <c r="BF169" s="3">
        <f ca="1">IF(BF$5="",0,SUMIFS(INDIRECT($S$2&amp;$A169&amp;":"&amp;$A169),BP!$5:$5,BF$4))</f>
        <v>0</v>
      </c>
      <c r="BG169" s="3">
        <f ca="1">IF(BG$5="",0,SUMIFS(INDIRECT($S$2&amp;$A169&amp;":"&amp;$A169),BP!$5:$5,BG$4))</f>
        <v>0</v>
      </c>
      <c r="BH169" s="3">
        <f ca="1">IF(BH$5="",0,SUMIFS(INDIRECT($S$2&amp;$A169&amp;":"&amp;$A169),BP!$5:$5,BH$4))</f>
        <v>0</v>
      </c>
      <c r="BI169" s="3">
        <f ca="1">IF(BI$5="",0,SUMIFS(INDIRECT($S$2&amp;$A169&amp;":"&amp;$A169),BP!$5:$5,BI$4))</f>
        <v>0</v>
      </c>
      <c r="BJ169" s="3">
        <f>IF(BJ$5="",0,SUMIFS(BP!169:169,BP!$5:$5,BJ$4))</f>
        <v>0</v>
      </c>
      <c r="BK169" s="3">
        <f>IF(BK$5="",0,SUMIFS(BP!169:169,BP!$5:$5,BK$4))</f>
        <v>0</v>
      </c>
      <c r="BL169" s="3">
        <f>IF(BL$5="",0,SUMIFS(BP!169:169,BP!$5:$5,BL$4))</f>
        <v>0</v>
      </c>
      <c r="BM169" s="3">
        <f>IF(BM$5="",0,SUMIFS(BP!169:169,BP!$5:$5,BM$4))</f>
        <v>0</v>
      </c>
      <c r="BN169" s="3">
        <f>IF(BN$5="",0,SUMIFS(BP!169:169,BP!$5:$5,BN$4))</f>
        <v>0</v>
      </c>
      <c r="BO169" s="3">
        <f>IF(BO$5="",0,SUMIFS(BP!169:169,BP!$5:$5,BO$4))</f>
        <v>0</v>
      </c>
      <c r="BP169" s="3">
        <f>IF(BP$5="",0,SUMIFS(BP!169:169,BP!$5:$5,BP$4))</f>
        <v>40</v>
      </c>
      <c r="BQ169" s="3">
        <f>IF(BQ$5="",0,SUMIFS(BP!169:169,BP!$5:$5,BQ$4))</f>
        <v>0</v>
      </c>
      <c r="BR169" s="3">
        <f>IF(BR$5="",0,SUMIFS(BP!169:169,BP!$5:$5,BR$4))</f>
        <v>0</v>
      </c>
      <c r="BS169" s="3">
        <f>IF(BS$5="",0,SUMIFS(BP!169:169,BP!$5:$5,BS$4))</f>
        <v>0</v>
      </c>
      <c r="BT169" s="3">
        <f>IF(BT$5="",0,SUMIFS(BP!169:169,BP!$5:$5,BT$4))</f>
        <v>0</v>
      </c>
      <c r="BU169" s="3">
        <f>IF(BU$5="",0,SUMIFS(BP!169:169,BP!$5:$5,BU$4))</f>
        <v>0</v>
      </c>
      <c r="BV169" s="3">
        <f>IF(BV$5="",0,SUMIFS(BP!169:169,BP!$5:$5,BV$4))</f>
        <v>0</v>
      </c>
      <c r="BW169" s="3">
        <f>IF(BW$5="",0,SUMIFS(BP!169:169,BP!$5:$5,BW$4))</f>
        <v>0</v>
      </c>
      <c r="BX169" s="3">
        <f>IF(BX$5="",0,SUMIFS(BP!169:169,BP!$5:$5,BX$4))</f>
        <v>0</v>
      </c>
      <c r="BY169" s="3">
        <f>IF(BY$5="",0,SUMIFS(BP!169:169,BP!$5:$5,BY$4))</f>
        <v>0</v>
      </c>
      <c r="BZ169" s="3">
        <f>IF(BZ$5="",0,SUMIFS(BP!169:169,BP!$5:$5,BZ$4))</f>
        <v>0</v>
      </c>
      <c r="CA169" s="3">
        <f>IF(CA$5="",0,SUMIFS(BP!169:169,BP!$5:$5,CA$4))</f>
        <v>0</v>
      </c>
      <c r="CB169" s="3">
        <f>IF(CB$5="",0,SUMIFS(BP!169:169,BP!$5:$5,CB$4))</f>
        <v>0</v>
      </c>
      <c r="CC169" s="3">
        <f>IF(CC$5="",0,SUMIFS(BP!169:169,BP!$5:$5,CC$4))</f>
        <v>0</v>
      </c>
      <c r="CD169" s="3">
        <f>IF(CD$5="",0,SUMIFS(BP!169:169,BP!$5:$5,CD$4))</f>
        <v>0</v>
      </c>
      <c r="CE169" s="3">
        <f>IF(CE$5="",0,SUMIFS(BP!169:169,BP!$5:$5,CE$4))</f>
        <v>0</v>
      </c>
      <c r="CF169" s="3">
        <f>IF(CF$5="",0,SUMIFS(BP!169:169,BP!$5:$5,CF$4))</f>
        <v>0</v>
      </c>
      <c r="CG169" s="3">
        <f>IF(CG$5="",0,SUMIFS(BP!169:169,BP!$5:$5,CG$4))</f>
        <v>0</v>
      </c>
      <c r="CH169" s="3">
        <f>IF(CH$5="",0,SUMIFS(BP!169:169,BP!$5:$5,CH$4))</f>
        <v>0</v>
      </c>
      <c r="CI169" s="3">
        <f>IF(CI$5="",0,SUMIFS(BP!169:169,BP!$5:$5,CI$4))</f>
        <v>0</v>
      </c>
      <c r="CJ169" s="3">
        <f>IF(CJ$5="",0,SUMIFS(BP!169:169,BP!$5:$5,CJ$4))</f>
        <v>0</v>
      </c>
      <c r="CK169" s="3">
        <f>IF(CK$5="",0,SUMIFS(BP!169:169,BP!$5:$5,CK$4))</f>
        <v>0</v>
      </c>
      <c r="CL169" s="3">
        <f>IF(CL$5="",0,SUMIFS(BP!169:169,BP!$5:$5,CL$4))</f>
        <v>0</v>
      </c>
      <c r="CM169" s="3">
        <f>IF(CM$5="",0,SUMIFS(BP!169:169,BP!$5:$5,CM$4))</f>
        <v>0</v>
      </c>
      <c r="CN169" s="3">
        <f>IF(CN$5="",0,SUMIFS(BP!169:169,BP!$5:$5,CN$4))</f>
        <v>0</v>
      </c>
      <c r="CO169" s="3">
        <f>IF(CO$5="",0,SUMIFS(BP!169:169,BP!$5:$5,CO$4))</f>
        <v>0</v>
      </c>
      <c r="CP169" s="3">
        <f>IF(CP$5="",0,SUMIFS(BP!169:169,BP!$5:$5,CP$4))</f>
        <v>0</v>
      </c>
      <c r="CQ169" s="3">
        <f>IF(CQ$5="",0,SUMIFS(BP!169:169,BP!$5:$5,CQ$4))</f>
        <v>0</v>
      </c>
      <c r="CR169" s="3">
        <f>IF(CR$5="",0,SUMIFS(BP!169:169,BP!$5:$5,CR$4))</f>
        <v>0</v>
      </c>
      <c r="CS169" s="3">
        <f>IF(CS$5="",0,SUMIFS(BP!169:169,BP!$5:$5,CS$4))</f>
        <v>0</v>
      </c>
      <c r="CT169" s="3">
        <f>IF(CT$5="",0,SUMIFS(BP!169:169,BP!$5:$5,CT$4))</f>
        <v>0</v>
      </c>
    </row>
    <row r="170" spans="1:98" s="2" customFormat="1" ht="10.199999999999999" x14ac:dyDescent="0.2">
      <c r="A170" s="11">
        <f>ROW()</f>
        <v>170</v>
      </c>
      <c r="E170" s="15"/>
      <c r="W170" s="5"/>
      <c r="Z170" s="3">
        <f ca="1">IF(Z$5="",0,SUMIFS(INDIRECT($S$2&amp;$A170&amp;":"&amp;$A170),BP!$5:$5,Z$4))</f>
        <v>0</v>
      </c>
      <c r="AA170" s="3">
        <f ca="1">IF(AA$5="",0,SUMIFS(INDIRECT($S$2&amp;$A170&amp;":"&amp;$A170),BP!$5:$5,AA$4))</f>
        <v>0</v>
      </c>
      <c r="AB170" s="3">
        <f ca="1">IF(AB$5="",0,SUMIFS(INDIRECT($S$2&amp;$A170&amp;":"&amp;$A170),BP!$5:$5,AB$4))</f>
        <v>0</v>
      </c>
      <c r="AC170" s="3">
        <f ca="1">IF(AC$5="",0,SUMIFS(INDIRECT($S$2&amp;$A170&amp;":"&amp;$A170),BP!$5:$5,AC$4))</f>
        <v>0</v>
      </c>
      <c r="AD170" s="3">
        <f ca="1">IF(AD$5="",0,SUMIFS(INDIRECT($S$2&amp;$A170&amp;":"&amp;$A170),BP!$5:$5,AD$4))</f>
        <v>0</v>
      </c>
      <c r="AE170" s="3">
        <f ca="1">IF(AE$5="",0,SUMIFS(INDIRECT($S$2&amp;$A170&amp;":"&amp;$A170),BP!$5:$5,AE$4))</f>
        <v>0</v>
      </c>
      <c r="AF170" s="3">
        <f ca="1">IF(AF$5="",0,SUMIFS(INDIRECT($S$2&amp;$A170&amp;":"&amp;$A170),BP!$5:$5,AF$4))</f>
        <v>0</v>
      </c>
      <c r="AG170" s="3">
        <f ca="1">IF(AG$5="",0,SUMIFS(INDIRECT($S$2&amp;$A170&amp;":"&amp;$A170),BP!$5:$5,AG$4))</f>
        <v>0</v>
      </c>
      <c r="AH170" s="3">
        <f ca="1">IF(AH$5="",0,SUMIFS(INDIRECT($S$2&amp;$A170&amp;":"&amp;$A170),BP!$5:$5,AH$4))</f>
        <v>0</v>
      </c>
      <c r="AI170" s="3">
        <f ca="1">IF(AI$5="",0,SUMIFS(INDIRECT($S$2&amp;$A170&amp;":"&amp;$A170),BP!$5:$5,AI$4))</f>
        <v>0</v>
      </c>
      <c r="AJ170" s="3">
        <f ca="1">IF(AJ$5="",0,SUMIFS(INDIRECT($S$2&amp;$A170&amp;":"&amp;$A170),BP!$5:$5,AJ$4))</f>
        <v>0</v>
      </c>
      <c r="AK170" s="3">
        <f ca="1">IF(AK$5="",0,SUMIFS(INDIRECT($S$2&amp;$A170&amp;":"&amp;$A170),BP!$5:$5,AK$4))</f>
        <v>0</v>
      </c>
      <c r="AL170" s="3">
        <f ca="1">IF(AL$5="",0,SUMIFS(INDIRECT($S$2&amp;$A170&amp;":"&amp;$A170),BP!$5:$5,AL$4))</f>
        <v>0</v>
      </c>
      <c r="AM170" s="3">
        <f ca="1">IF(AM$5="",0,SUMIFS(INDIRECT($S$2&amp;$A170&amp;":"&amp;$A170),BP!$5:$5,AM$4))</f>
        <v>0</v>
      </c>
      <c r="AN170" s="3">
        <f ca="1">IF(AN$5="",0,SUMIFS(INDIRECT($S$2&amp;$A170&amp;":"&amp;$A170),BP!$5:$5,AN$4))</f>
        <v>0</v>
      </c>
      <c r="AO170" s="3">
        <f ca="1">IF(AO$5="",0,SUMIFS(INDIRECT($S$2&amp;$A170&amp;":"&amp;$A170),BP!$5:$5,AO$4))</f>
        <v>0</v>
      </c>
      <c r="AP170" s="3">
        <f ca="1">IF(AP$5="",0,SUMIFS(INDIRECT($S$2&amp;$A170&amp;":"&amp;$A170),BP!$5:$5,AP$4))</f>
        <v>0</v>
      </c>
      <c r="AQ170" s="3">
        <f ca="1">IF(AQ$5="",0,SUMIFS(INDIRECT($S$2&amp;$A170&amp;":"&amp;$A170),BP!$5:$5,AQ$4))</f>
        <v>0</v>
      </c>
      <c r="AR170" s="3">
        <f ca="1">IF(AR$5="",0,SUMIFS(INDIRECT($S$2&amp;$A170&amp;":"&amp;$A170),BP!$5:$5,AR$4))</f>
        <v>0</v>
      </c>
      <c r="AS170" s="3">
        <f ca="1">IF(AS$5="",0,SUMIFS(INDIRECT($S$2&amp;$A170&amp;":"&amp;$A170),BP!$5:$5,AS$4))</f>
        <v>0</v>
      </c>
      <c r="AT170" s="3">
        <f ca="1">IF(AT$5="",0,SUMIFS(INDIRECT($S$2&amp;$A170&amp;":"&amp;$A170),BP!$5:$5,AT$4))</f>
        <v>0</v>
      </c>
      <c r="AU170" s="3">
        <f ca="1">IF(AU$5="",0,SUMIFS(INDIRECT($S$2&amp;$A170&amp;":"&amp;$A170),BP!$5:$5,AU$4))</f>
        <v>0</v>
      </c>
      <c r="AV170" s="3">
        <f ca="1">IF(AV$5="",0,SUMIFS(INDIRECT($S$2&amp;$A170&amp;":"&amp;$A170),BP!$5:$5,AV$4))</f>
        <v>0</v>
      </c>
      <c r="AW170" s="3">
        <f ca="1">IF(AW$5="",0,SUMIFS(INDIRECT($S$2&amp;$A170&amp;":"&amp;$A170),BP!$5:$5,AW$4))</f>
        <v>0</v>
      </c>
      <c r="AX170" s="3">
        <f ca="1">IF(AX$5="",0,SUMIFS(INDIRECT($S$2&amp;$A170&amp;":"&amp;$A170),BP!$5:$5,AX$4))</f>
        <v>0</v>
      </c>
      <c r="AY170" s="3">
        <f ca="1">IF(AY$5="",0,SUMIFS(INDIRECT($S$2&amp;$A170&amp;":"&amp;$A170),BP!$5:$5,AY$4))</f>
        <v>0</v>
      </c>
      <c r="AZ170" s="3">
        <f ca="1">IF(AZ$5="",0,SUMIFS(INDIRECT($S$2&amp;$A170&amp;":"&amp;$A170),BP!$5:$5,AZ$4))</f>
        <v>0</v>
      </c>
      <c r="BA170" s="3">
        <f ca="1">IF(BA$5="",0,SUMIFS(INDIRECT($S$2&amp;$A170&amp;":"&amp;$A170),BP!$5:$5,BA$4))</f>
        <v>0</v>
      </c>
      <c r="BB170" s="3">
        <f ca="1">IF(BB$5="",0,SUMIFS(INDIRECT($S$2&amp;$A170&amp;":"&amp;$A170),BP!$5:$5,BB$4))</f>
        <v>0</v>
      </c>
      <c r="BC170" s="3">
        <f ca="1">IF(BC$5="",0,SUMIFS(INDIRECT($S$2&amp;$A170&amp;":"&amp;$A170),BP!$5:$5,BC$4))</f>
        <v>0</v>
      </c>
      <c r="BD170" s="3">
        <f ca="1">IF(BD$5="",0,SUMIFS(INDIRECT($S$2&amp;$A170&amp;":"&amp;$A170),BP!$5:$5,BD$4))</f>
        <v>0</v>
      </c>
      <c r="BE170" s="3">
        <f ca="1">IF(BE$5="",0,SUMIFS(INDIRECT($S$2&amp;$A170&amp;":"&amp;$A170),BP!$5:$5,BE$4))</f>
        <v>0</v>
      </c>
      <c r="BF170" s="3">
        <f ca="1">IF(BF$5="",0,SUMIFS(INDIRECT($S$2&amp;$A170&amp;":"&amp;$A170),BP!$5:$5,BF$4))</f>
        <v>0</v>
      </c>
      <c r="BG170" s="3">
        <f ca="1">IF(BG$5="",0,SUMIFS(INDIRECT($S$2&amp;$A170&amp;":"&amp;$A170),BP!$5:$5,BG$4))</f>
        <v>0</v>
      </c>
      <c r="BH170" s="3">
        <f ca="1">IF(BH$5="",0,SUMIFS(INDIRECT($S$2&amp;$A170&amp;":"&amp;$A170),BP!$5:$5,BH$4))</f>
        <v>0</v>
      </c>
      <c r="BI170" s="3">
        <f ca="1">IF(BI$5="",0,SUMIFS(INDIRECT($S$2&amp;$A170&amp;":"&amp;$A170),BP!$5:$5,BI$4))</f>
        <v>0</v>
      </c>
      <c r="BJ170" s="3">
        <f>IF(BJ$5="",0,SUMIFS(BP!170:170,BP!$5:$5,BJ$4))</f>
        <v>0</v>
      </c>
      <c r="BK170" s="3">
        <f>IF(BK$5="",0,SUMIFS(BP!170:170,BP!$5:$5,BK$4))</f>
        <v>0</v>
      </c>
      <c r="BL170" s="3">
        <f>IF(BL$5="",0,SUMIFS(BP!170:170,BP!$5:$5,BL$4))</f>
        <v>0</v>
      </c>
      <c r="BM170" s="3">
        <f>IF(BM$5="",0,SUMIFS(BP!170:170,BP!$5:$5,BM$4))</f>
        <v>0</v>
      </c>
      <c r="BN170" s="3">
        <f>IF(BN$5="",0,SUMIFS(BP!170:170,BP!$5:$5,BN$4))</f>
        <v>0</v>
      </c>
      <c r="BO170" s="3">
        <f>IF(BO$5="",0,SUMIFS(BP!170:170,BP!$5:$5,BO$4))</f>
        <v>0</v>
      </c>
      <c r="BP170" s="3">
        <f>IF(BP$5="",0,SUMIFS(BP!170:170,BP!$5:$5,BP$4))</f>
        <v>25</v>
      </c>
      <c r="BQ170" s="3">
        <f>IF(BQ$5="",0,SUMIFS(BP!170:170,BP!$5:$5,BQ$4))</f>
        <v>0</v>
      </c>
      <c r="BR170" s="3">
        <f>IF(BR$5="",0,SUMIFS(BP!170:170,BP!$5:$5,BR$4))</f>
        <v>0</v>
      </c>
      <c r="BS170" s="3">
        <f>IF(BS$5="",0,SUMIFS(BP!170:170,BP!$5:$5,BS$4))</f>
        <v>0</v>
      </c>
      <c r="BT170" s="3">
        <f>IF(BT$5="",0,SUMIFS(BP!170:170,BP!$5:$5,BT$4))</f>
        <v>0</v>
      </c>
      <c r="BU170" s="3">
        <f>IF(BU$5="",0,SUMIFS(BP!170:170,BP!$5:$5,BU$4))</f>
        <v>0</v>
      </c>
      <c r="BV170" s="3">
        <f>IF(BV$5="",0,SUMIFS(BP!170:170,BP!$5:$5,BV$4))</f>
        <v>0</v>
      </c>
      <c r="BW170" s="3">
        <f>IF(BW$5="",0,SUMIFS(BP!170:170,BP!$5:$5,BW$4))</f>
        <v>0</v>
      </c>
      <c r="BX170" s="3">
        <f>IF(BX$5="",0,SUMIFS(BP!170:170,BP!$5:$5,BX$4))</f>
        <v>0</v>
      </c>
      <c r="BY170" s="3">
        <f>IF(BY$5="",0,SUMIFS(BP!170:170,BP!$5:$5,BY$4))</f>
        <v>0</v>
      </c>
      <c r="BZ170" s="3">
        <f>IF(BZ$5="",0,SUMIFS(BP!170:170,BP!$5:$5,BZ$4))</f>
        <v>0</v>
      </c>
      <c r="CA170" s="3">
        <f>IF(CA$5="",0,SUMIFS(BP!170:170,BP!$5:$5,CA$4))</f>
        <v>0</v>
      </c>
      <c r="CB170" s="3">
        <f>IF(CB$5="",0,SUMIFS(BP!170:170,BP!$5:$5,CB$4))</f>
        <v>0</v>
      </c>
      <c r="CC170" s="3">
        <f>IF(CC$5="",0,SUMIFS(BP!170:170,BP!$5:$5,CC$4))</f>
        <v>0</v>
      </c>
      <c r="CD170" s="3">
        <f>IF(CD$5="",0,SUMIFS(BP!170:170,BP!$5:$5,CD$4))</f>
        <v>0</v>
      </c>
      <c r="CE170" s="3">
        <f>IF(CE$5="",0,SUMIFS(BP!170:170,BP!$5:$5,CE$4))</f>
        <v>0</v>
      </c>
      <c r="CF170" s="3">
        <f>IF(CF$5="",0,SUMIFS(BP!170:170,BP!$5:$5,CF$4))</f>
        <v>0</v>
      </c>
      <c r="CG170" s="3">
        <f>IF(CG$5="",0,SUMIFS(BP!170:170,BP!$5:$5,CG$4))</f>
        <v>0</v>
      </c>
      <c r="CH170" s="3">
        <f>IF(CH$5="",0,SUMIFS(BP!170:170,BP!$5:$5,CH$4))</f>
        <v>0</v>
      </c>
      <c r="CI170" s="3">
        <f>IF(CI$5="",0,SUMIFS(BP!170:170,BP!$5:$5,CI$4))</f>
        <v>0</v>
      </c>
      <c r="CJ170" s="3">
        <f>IF(CJ$5="",0,SUMIFS(BP!170:170,BP!$5:$5,CJ$4))</f>
        <v>0</v>
      </c>
      <c r="CK170" s="3">
        <f>IF(CK$5="",0,SUMIFS(BP!170:170,BP!$5:$5,CK$4))</f>
        <v>0</v>
      </c>
      <c r="CL170" s="3">
        <f>IF(CL$5="",0,SUMIFS(BP!170:170,BP!$5:$5,CL$4))</f>
        <v>0</v>
      </c>
      <c r="CM170" s="3">
        <f>IF(CM$5="",0,SUMIFS(BP!170:170,BP!$5:$5,CM$4))</f>
        <v>0</v>
      </c>
      <c r="CN170" s="3">
        <f>IF(CN$5="",0,SUMIFS(BP!170:170,BP!$5:$5,CN$4))</f>
        <v>0</v>
      </c>
      <c r="CO170" s="3">
        <f>IF(CO$5="",0,SUMIFS(BP!170:170,BP!$5:$5,CO$4))</f>
        <v>0</v>
      </c>
      <c r="CP170" s="3">
        <f>IF(CP$5="",0,SUMIFS(BP!170:170,BP!$5:$5,CP$4))</f>
        <v>0</v>
      </c>
      <c r="CQ170" s="3">
        <f>IF(CQ$5="",0,SUMIFS(BP!170:170,BP!$5:$5,CQ$4))</f>
        <v>0</v>
      </c>
      <c r="CR170" s="3">
        <f>IF(CR$5="",0,SUMIFS(BP!170:170,BP!$5:$5,CR$4))</f>
        <v>0</v>
      </c>
      <c r="CS170" s="3">
        <f>IF(CS$5="",0,SUMIFS(BP!170:170,BP!$5:$5,CS$4))</f>
        <v>0</v>
      </c>
      <c r="CT170" s="3">
        <f>IF(CT$5="",0,SUMIFS(BP!170:170,BP!$5:$5,CT$4))</f>
        <v>0</v>
      </c>
    </row>
    <row r="171" spans="1:98" s="2" customFormat="1" ht="10.199999999999999" x14ac:dyDescent="0.2">
      <c r="A171" s="11">
        <f>ROW()</f>
        <v>171</v>
      </c>
      <c r="E171" s="15"/>
      <c r="W171" s="5"/>
      <c r="Z171" s="3">
        <f ca="1">IF(Z$5="",0,SUMIFS(INDIRECT($S$2&amp;$A171&amp;":"&amp;$A171),BP!$5:$5,Z$4))</f>
        <v>0</v>
      </c>
      <c r="AA171" s="3">
        <f ca="1">IF(AA$5="",0,SUMIFS(INDIRECT($S$2&amp;$A171&amp;":"&amp;$A171),BP!$5:$5,AA$4))</f>
        <v>0</v>
      </c>
      <c r="AB171" s="3">
        <f ca="1">IF(AB$5="",0,SUMIFS(INDIRECT($S$2&amp;$A171&amp;":"&amp;$A171),BP!$5:$5,AB$4))</f>
        <v>0</v>
      </c>
      <c r="AC171" s="3">
        <f ca="1">IF(AC$5="",0,SUMIFS(INDIRECT($S$2&amp;$A171&amp;":"&amp;$A171),BP!$5:$5,AC$4))</f>
        <v>0</v>
      </c>
      <c r="AD171" s="3">
        <f ca="1">IF(AD$5="",0,SUMIFS(INDIRECT($S$2&amp;$A171&amp;":"&amp;$A171),BP!$5:$5,AD$4))</f>
        <v>0</v>
      </c>
      <c r="AE171" s="3">
        <f ca="1">IF(AE$5="",0,SUMIFS(INDIRECT($S$2&amp;$A171&amp;":"&amp;$A171),BP!$5:$5,AE$4))</f>
        <v>0</v>
      </c>
      <c r="AF171" s="3">
        <f ca="1">IF(AF$5="",0,SUMIFS(INDIRECT($S$2&amp;$A171&amp;":"&amp;$A171),BP!$5:$5,AF$4))</f>
        <v>0</v>
      </c>
      <c r="AG171" s="3">
        <f ca="1">IF(AG$5="",0,SUMIFS(INDIRECT($S$2&amp;$A171&amp;":"&amp;$A171),BP!$5:$5,AG$4))</f>
        <v>0</v>
      </c>
      <c r="AH171" s="3">
        <f ca="1">IF(AH$5="",0,SUMIFS(INDIRECT($S$2&amp;$A171&amp;":"&amp;$A171),BP!$5:$5,AH$4))</f>
        <v>0</v>
      </c>
      <c r="AI171" s="3">
        <f ca="1">IF(AI$5="",0,SUMIFS(INDIRECT($S$2&amp;$A171&amp;":"&amp;$A171),BP!$5:$5,AI$4))</f>
        <v>0</v>
      </c>
      <c r="AJ171" s="3">
        <f ca="1">IF(AJ$5="",0,SUMIFS(INDIRECT($S$2&amp;$A171&amp;":"&amp;$A171),BP!$5:$5,AJ$4))</f>
        <v>0</v>
      </c>
      <c r="AK171" s="3">
        <f ca="1">IF(AK$5="",0,SUMIFS(INDIRECT($S$2&amp;$A171&amp;":"&amp;$A171),BP!$5:$5,AK$4))</f>
        <v>0</v>
      </c>
      <c r="AL171" s="3">
        <f ca="1">IF(AL$5="",0,SUMIFS(INDIRECT($S$2&amp;$A171&amp;":"&amp;$A171),BP!$5:$5,AL$4))</f>
        <v>0</v>
      </c>
      <c r="AM171" s="3">
        <f ca="1">IF(AM$5="",0,SUMIFS(INDIRECT($S$2&amp;$A171&amp;":"&amp;$A171),BP!$5:$5,AM$4))</f>
        <v>0</v>
      </c>
      <c r="AN171" s="3">
        <f ca="1">IF(AN$5="",0,SUMIFS(INDIRECT($S$2&amp;$A171&amp;":"&amp;$A171),BP!$5:$5,AN$4))</f>
        <v>0</v>
      </c>
      <c r="AO171" s="3">
        <f ca="1">IF(AO$5="",0,SUMIFS(INDIRECT($S$2&amp;$A171&amp;":"&amp;$A171),BP!$5:$5,AO$4))</f>
        <v>0</v>
      </c>
      <c r="AP171" s="3">
        <f ca="1">IF(AP$5="",0,SUMIFS(INDIRECT($S$2&amp;$A171&amp;":"&amp;$A171),BP!$5:$5,AP$4))</f>
        <v>0</v>
      </c>
      <c r="AQ171" s="3">
        <f ca="1">IF(AQ$5="",0,SUMIFS(INDIRECT($S$2&amp;$A171&amp;":"&amp;$A171),BP!$5:$5,AQ$4))</f>
        <v>0</v>
      </c>
      <c r="AR171" s="3">
        <f ca="1">IF(AR$5="",0,SUMIFS(INDIRECT($S$2&amp;$A171&amp;":"&amp;$A171),BP!$5:$5,AR$4))</f>
        <v>0</v>
      </c>
      <c r="AS171" s="3">
        <f ca="1">IF(AS$5="",0,SUMIFS(INDIRECT($S$2&amp;$A171&amp;":"&amp;$A171),BP!$5:$5,AS$4))</f>
        <v>0</v>
      </c>
      <c r="AT171" s="3">
        <f ca="1">IF(AT$5="",0,SUMIFS(INDIRECT($S$2&amp;$A171&amp;":"&amp;$A171),BP!$5:$5,AT$4))</f>
        <v>0</v>
      </c>
      <c r="AU171" s="3">
        <f ca="1">IF(AU$5="",0,SUMIFS(INDIRECT($S$2&amp;$A171&amp;":"&amp;$A171),BP!$5:$5,AU$4))</f>
        <v>0</v>
      </c>
      <c r="AV171" s="3">
        <f ca="1">IF(AV$5="",0,SUMIFS(INDIRECT($S$2&amp;$A171&amp;":"&amp;$A171),BP!$5:$5,AV$4))</f>
        <v>0</v>
      </c>
      <c r="AW171" s="3">
        <f ca="1">IF(AW$5="",0,SUMIFS(INDIRECT($S$2&amp;$A171&amp;":"&amp;$A171),BP!$5:$5,AW$4))</f>
        <v>0</v>
      </c>
      <c r="AX171" s="3">
        <f ca="1">IF(AX$5="",0,SUMIFS(INDIRECT($S$2&amp;$A171&amp;":"&amp;$A171),BP!$5:$5,AX$4))</f>
        <v>0</v>
      </c>
      <c r="AY171" s="3">
        <f ca="1">IF(AY$5="",0,SUMIFS(INDIRECT($S$2&amp;$A171&amp;":"&amp;$A171),BP!$5:$5,AY$4))</f>
        <v>0</v>
      </c>
      <c r="AZ171" s="3">
        <f ca="1">IF(AZ$5="",0,SUMIFS(INDIRECT($S$2&amp;$A171&amp;":"&amp;$A171),BP!$5:$5,AZ$4))</f>
        <v>0</v>
      </c>
      <c r="BA171" s="3">
        <f ca="1">IF(BA$5="",0,SUMIFS(INDIRECT($S$2&amp;$A171&amp;":"&amp;$A171),BP!$5:$5,BA$4))</f>
        <v>0</v>
      </c>
      <c r="BB171" s="3">
        <f ca="1">IF(BB$5="",0,SUMIFS(INDIRECT($S$2&amp;$A171&amp;":"&amp;$A171),BP!$5:$5,BB$4))</f>
        <v>0</v>
      </c>
      <c r="BC171" s="3">
        <f ca="1">IF(BC$5="",0,SUMIFS(INDIRECT($S$2&amp;$A171&amp;":"&amp;$A171),BP!$5:$5,BC$4))</f>
        <v>0</v>
      </c>
      <c r="BD171" s="3">
        <f ca="1">IF(BD$5="",0,SUMIFS(INDIRECT($S$2&amp;$A171&amp;":"&amp;$A171),BP!$5:$5,BD$4))</f>
        <v>0</v>
      </c>
      <c r="BE171" s="3">
        <f ca="1">IF(BE$5="",0,SUMIFS(INDIRECT($S$2&amp;$A171&amp;":"&amp;$A171),BP!$5:$5,BE$4))</f>
        <v>0</v>
      </c>
      <c r="BF171" s="3">
        <f ca="1">IF(BF$5="",0,SUMIFS(INDIRECT($S$2&amp;$A171&amp;":"&amp;$A171),BP!$5:$5,BF$4))</f>
        <v>0</v>
      </c>
      <c r="BG171" s="3">
        <f ca="1">IF(BG$5="",0,SUMIFS(INDIRECT($S$2&amp;$A171&amp;":"&amp;$A171),BP!$5:$5,BG$4))</f>
        <v>0</v>
      </c>
      <c r="BH171" s="3">
        <f ca="1">IF(BH$5="",0,SUMIFS(INDIRECT($S$2&amp;$A171&amp;":"&amp;$A171),BP!$5:$5,BH$4))</f>
        <v>0</v>
      </c>
      <c r="BI171" s="3">
        <f ca="1">IF(BI$5="",0,SUMIFS(INDIRECT($S$2&amp;$A171&amp;":"&amp;$A171),BP!$5:$5,BI$4))</f>
        <v>0</v>
      </c>
      <c r="BJ171" s="3">
        <f>IF(BJ$5="",0,SUMIFS(BP!171:171,BP!$5:$5,BJ$4))</f>
        <v>0</v>
      </c>
      <c r="BK171" s="3">
        <f>IF(BK$5="",0,SUMIFS(BP!171:171,BP!$5:$5,BK$4))</f>
        <v>0</v>
      </c>
      <c r="BL171" s="3">
        <f>IF(BL$5="",0,SUMIFS(BP!171:171,BP!$5:$5,BL$4))</f>
        <v>0</v>
      </c>
      <c r="BM171" s="3">
        <f>IF(BM$5="",0,SUMIFS(BP!171:171,BP!$5:$5,BM$4))</f>
        <v>0</v>
      </c>
      <c r="BN171" s="3">
        <f>IF(BN$5="",0,SUMIFS(BP!171:171,BP!$5:$5,BN$4))</f>
        <v>0</v>
      </c>
      <c r="BO171" s="3">
        <f>IF(BO$5="",0,SUMIFS(BP!171:171,BP!$5:$5,BO$4))</f>
        <v>0</v>
      </c>
      <c r="BP171" s="3">
        <f>IF(BP$5="",0,SUMIFS(BP!171:171,BP!$5:$5,BP$4))</f>
        <v>12.5</v>
      </c>
      <c r="BQ171" s="3">
        <f>IF(BQ$5="",0,SUMIFS(BP!171:171,BP!$5:$5,BQ$4))</f>
        <v>0</v>
      </c>
      <c r="BR171" s="3">
        <f>IF(BR$5="",0,SUMIFS(BP!171:171,BP!$5:$5,BR$4))</f>
        <v>0</v>
      </c>
      <c r="BS171" s="3">
        <f>IF(BS$5="",0,SUMIFS(BP!171:171,BP!$5:$5,BS$4))</f>
        <v>0</v>
      </c>
      <c r="BT171" s="3">
        <f>IF(BT$5="",0,SUMIFS(BP!171:171,BP!$5:$5,BT$4))</f>
        <v>0</v>
      </c>
      <c r="BU171" s="3">
        <f>IF(BU$5="",0,SUMIFS(BP!171:171,BP!$5:$5,BU$4))</f>
        <v>0</v>
      </c>
      <c r="BV171" s="3">
        <f>IF(BV$5="",0,SUMIFS(BP!171:171,BP!$5:$5,BV$4))</f>
        <v>0</v>
      </c>
      <c r="BW171" s="3">
        <f>IF(BW$5="",0,SUMIFS(BP!171:171,BP!$5:$5,BW$4))</f>
        <v>0</v>
      </c>
      <c r="BX171" s="3">
        <f>IF(BX$5="",0,SUMIFS(BP!171:171,BP!$5:$5,BX$4))</f>
        <v>0</v>
      </c>
      <c r="BY171" s="3">
        <f>IF(BY$5="",0,SUMIFS(BP!171:171,BP!$5:$5,BY$4))</f>
        <v>0</v>
      </c>
      <c r="BZ171" s="3">
        <f>IF(BZ$5="",0,SUMIFS(BP!171:171,BP!$5:$5,BZ$4))</f>
        <v>0</v>
      </c>
      <c r="CA171" s="3">
        <f>IF(CA$5="",0,SUMIFS(BP!171:171,BP!$5:$5,CA$4))</f>
        <v>0</v>
      </c>
      <c r="CB171" s="3">
        <f>IF(CB$5="",0,SUMIFS(BP!171:171,BP!$5:$5,CB$4))</f>
        <v>0</v>
      </c>
      <c r="CC171" s="3">
        <f>IF(CC$5="",0,SUMIFS(BP!171:171,BP!$5:$5,CC$4))</f>
        <v>0</v>
      </c>
      <c r="CD171" s="3">
        <f>IF(CD$5="",0,SUMIFS(BP!171:171,BP!$5:$5,CD$4))</f>
        <v>0</v>
      </c>
      <c r="CE171" s="3">
        <f>IF(CE$5="",0,SUMIFS(BP!171:171,BP!$5:$5,CE$4))</f>
        <v>0</v>
      </c>
      <c r="CF171" s="3">
        <f>IF(CF$5="",0,SUMIFS(BP!171:171,BP!$5:$5,CF$4))</f>
        <v>0</v>
      </c>
      <c r="CG171" s="3">
        <f>IF(CG$5="",0,SUMIFS(BP!171:171,BP!$5:$5,CG$4))</f>
        <v>0</v>
      </c>
      <c r="CH171" s="3">
        <f>IF(CH$5="",0,SUMIFS(BP!171:171,BP!$5:$5,CH$4))</f>
        <v>0</v>
      </c>
      <c r="CI171" s="3">
        <f>IF(CI$5="",0,SUMIFS(BP!171:171,BP!$5:$5,CI$4))</f>
        <v>0</v>
      </c>
      <c r="CJ171" s="3">
        <f>IF(CJ$5="",0,SUMIFS(BP!171:171,BP!$5:$5,CJ$4))</f>
        <v>0</v>
      </c>
      <c r="CK171" s="3">
        <f>IF(CK$5="",0,SUMIFS(BP!171:171,BP!$5:$5,CK$4))</f>
        <v>0</v>
      </c>
      <c r="CL171" s="3">
        <f>IF(CL$5="",0,SUMIFS(BP!171:171,BP!$5:$5,CL$4))</f>
        <v>0</v>
      </c>
      <c r="CM171" s="3">
        <f>IF(CM$5="",0,SUMIFS(BP!171:171,BP!$5:$5,CM$4))</f>
        <v>0</v>
      </c>
      <c r="CN171" s="3">
        <f>IF(CN$5="",0,SUMIFS(BP!171:171,BP!$5:$5,CN$4))</f>
        <v>0</v>
      </c>
      <c r="CO171" s="3">
        <f>IF(CO$5="",0,SUMIFS(BP!171:171,BP!$5:$5,CO$4))</f>
        <v>0</v>
      </c>
      <c r="CP171" s="3">
        <f>IF(CP$5="",0,SUMIFS(BP!171:171,BP!$5:$5,CP$4))</f>
        <v>0</v>
      </c>
      <c r="CQ171" s="3">
        <f>IF(CQ$5="",0,SUMIFS(BP!171:171,BP!$5:$5,CQ$4))</f>
        <v>0</v>
      </c>
      <c r="CR171" s="3">
        <f>IF(CR$5="",0,SUMIFS(BP!171:171,BP!$5:$5,CR$4))</f>
        <v>0</v>
      </c>
      <c r="CS171" s="3">
        <f>IF(CS$5="",0,SUMIFS(BP!171:171,BP!$5:$5,CS$4))</f>
        <v>0</v>
      </c>
      <c r="CT171" s="3">
        <f>IF(CT$5="",0,SUMIFS(BP!171:171,BP!$5:$5,CT$4))</f>
        <v>0</v>
      </c>
    </row>
    <row r="172" spans="1:98" s="2" customFormat="1" ht="10.199999999999999" x14ac:dyDescent="0.2">
      <c r="A172" s="11">
        <f>ROW()</f>
        <v>172</v>
      </c>
      <c r="E172" s="15"/>
      <c r="W172" s="5"/>
      <c r="Z172" s="3">
        <f ca="1">IF(Z$5="",0,SUMIFS(INDIRECT($S$2&amp;$A172&amp;":"&amp;$A172),BP!$5:$5,Z$4))</f>
        <v>0</v>
      </c>
      <c r="AA172" s="3">
        <f ca="1">IF(AA$5="",0,SUMIFS(INDIRECT($S$2&amp;$A172&amp;":"&amp;$A172),BP!$5:$5,AA$4))</f>
        <v>0</v>
      </c>
      <c r="AB172" s="3">
        <f ca="1">IF(AB$5="",0,SUMIFS(INDIRECT($S$2&amp;$A172&amp;":"&amp;$A172),BP!$5:$5,AB$4))</f>
        <v>0</v>
      </c>
      <c r="AC172" s="3">
        <f ca="1">IF(AC$5="",0,SUMIFS(INDIRECT($S$2&amp;$A172&amp;":"&amp;$A172),BP!$5:$5,AC$4))</f>
        <v>0</v>
      </c>
      <c r="AD172" s="3">
        <f ca="1">IF(AD$5="",0,SUMIFS(INDIRECT($S$2&amp;$A172&amp;":"&amp;$A172),BP!$5:$5,AD$4))</f>
        <v>0</v>
      </c>
      <c r="AE172" s="3">
        <f ca="1">IF(AE$5="",0,SUMIFS(INDIRECT($S$2&amp;$A172&amp;":"&amp;$A172),BP!$5:$5,AE$4))</f>
        <v>0</v>
      </c>
      <c r="AF172" s="3">
        <f ca="1">IF(AF$5="",0,SUMIFS(INDIRECT($S$2&amp;$A172&amp;":"&amp;$A172),BP!$5:$5,AF$4))</f>
        <v>0</v>
      </c>
      <c r="AG172" s="3">
        <f ca="1">IF(AG$5="",0,SUMIFS(INDIRECT($S$2&amp;$A172&amp;":"&amp;$A172),BP!$5:$5,AG$4))</f>
        <v>0</v>
      </c>
      <c r="AH172" s="3">
        <f ca="1">IF(AH$5="",0,SUMIFS(INDIRECT($S$2&amp;$A172&amp;":"&amp;$A172),BP!$5:$5,AH$4))</f>
        <v>0</v>
      </c>
      <c r="AI172" s="3">
        <f ca="1">IF(AI$5="",0,SUMIFS(INDIRECT($S$2&amp;$A172&amp;":"&amp;$A172),BP!$5:$5,AI$4))</f>
        <v>0</v>
      </c>
      <c r="AJ172" s="3">
        <f ca="1">IF(AJ$5="",0,SUMIFS(INDIRECT($S$2&amp;$A172&amp;":"&amp;$A172),BP!$5:$5,AJ$4))</f>
        <v>0</v>
      </c>
      <c r="AK172" s="3">
        <f ca="1">IF(AK$5="",0,SUMIFS(INDIRECT($S$2&amp;$A172&amp;":"&amp;$A172),BP!$5:$5,AK$4))</f>
        <v>0</v>
      </c>
      <c r="AL172" s="3">
        <f ca="1">IF(AL$5="",0,SUMIFS(INDIRECT($S$2&amp;$A172&amp;":"&amp;$A172),BP!$5:$5,AL$4))</f>
        <v>0</v>
      </c>
      <c r="AM172" s="3">
        <f ca="1">IF(AM$5="",0,SUMIFS(INDIRECT($S$2&amp;$A172&amp;":"&amp;$A172),BP!$5:$5,AM$4))</f>
        <v>0</v>
      </c>
      <c r="AN172" s="3">
        <f ca="1">IF(AN$5="",0,SUMIFS(INDIRECT($S$2&amp;$A172&amp;":"&amp;$A172),BP!$5:$5,AN$4))</f>
        <v>0</v>
      </c>
      <c r="AO172" s="3">
        <f ca="1">IF(AO$5="",0,SUMIFS(INDIRECT($S$2&amp;$A172&amp;":"&amp;$A172),BP!$5:$5,AO$4))</f>
        <v>0</v>
      </c>
      <c r="AP172" s="3">
        <f ca="1">IF(AP$5="",0,SUMIFS(INDIRECT($S$2&amp;$A172&amp;":"&amp;$A172),BP!$5:$5,AP$4))</f>
        <v>0</v>
      </c>
      <c r="AQ172" s="3">
        <f ca="1">IF(AQ$5="",0,SUMIFS(INDIRECT($S$2&amp;$A172&amp;":"&amp;$A172),BP!$5:$5,AQ$4))</f>
        <v>0</v>
      </c>
      <c r="AR172" s="3">
        <f ca="1">IF(AR$5="",0,SUMIFS(INDIRECT($S$2&amp;$A172&amp;":"&amp;$A172),BP!$5:$5,AR$4))</f>
        <v>0</v>
      </c>
      <c r="AS172" s="3">
        <f ca="1">IF(AS$5="",0,SUMIFS(INDIRECT($S$2&amp;$A172&amp;":"&amp;$A172),BP!$5:$5,AS$4))</f>
        <v>0</v>
      </c>
      <c r="AT172" s="3">
        <f ca="1">IF(AT$5="",0,SUMIFS(INDIRECT($S$2&amp;$A172&amp;":"&amp;$A172),BP!$5:$5,AT$4))</f>
        <v>0</v>
      </c>
      <c r="AU172" s="3">
        <f ca="1">IF(AU$5="",0,SUMIFS(INDIRECT($S$2&amp;$A172&amp;":"&amp;$A172),BP!$5:$5,AU$4))</f>
        <v>0</v>
      </c>
      <c r="AV172" s="3">
        <f ca="1">IF(AV$5="",0,SUMIFS(INDIRECT($S$2&amp;$A172&amp;":"&amp;$A172),BP!$5:$5,AV$4))</f>
        <v>0</v>
      </c>
      <c r="AW172" s="3">
        <f ca="1">IF(AW$5="",0,SUMIFS(INDIRECT($S$2&amp;$A172&amp;":"&amp;$A172),BP!$5:$5,AW$4))</f>
        <v>0</v>
      </c>
      <c r="AX172" s="3">
        <f ca="1">IF(AX$5="",0,SUMIFS(INDIRECT($S$2&amp;$A172&amp;":"&amp;$A172),BP!$5:$5,AX$4))</f>
        <v>0</v>
      </c>
      <c r="AY172" s="3">
        <f ca="1">IF(AY$5="",0,SUMIFS(INDIRECT($S$2&amp;$A172&amp;":"&amp;$A172),BP!$5:$5,AY$4))</f>
        <v>0</v>
      </c>
      <c r="AZ172" s="3">
        <f ca="1">IF(AZ$5="",0,SUMIFS(INDIRECT($S$2&amp;$A172&amp;":"&amp;$A172),BP!$5:$5,AZ$4))</f>
        <v>0</v>
      </c>
      <c r="BA172" s="3">
        <f ca="1">IF(BA$5="",0,SUMIFS(INDIRECT($S$2&amp;$A172&amp;":"&amp;$A172),BP!$5:$5,BA$4))</f>
        <v>0</v>
      </c>
      <c r="BB172" s="3">
        <f ca="1">IF(BB$5="",0,SUMIFS(INDIRECT($S$2&amp;$A172&amp;":"&amp;$A172),BP!$5:$5,BB$4))</f>
        <v>0</v>
      </c>
      <c r="BC172" s="3">
        <f ca="1">IF(BC$5="",0,SUMIFS(INDIRECT($S$2&amp;$A172&amp;":"&amp;$A172),BP!$5:$5,BC$4))</f>
        <v>0</v>
      </c>
      <c r="BD172" s="3">
        <f ca="1">IF(BD$5="",0,SUMIFS(INDIRECT($S$2&amp;$A172&amp;":"&amp;$A172),BP!$5:$5,BD$4))</f>
        <v>0</v>
      </c>
      <c r="BE172" s="3">
        <f ca="1">IF(BE$5="",0,SUMIFS(INDIRECT($S$2&amp;$A172&amp;":"&amp;$A172),BP!$5:$5,BE$4))</f>
        <v>0</v>
      </c>
      <c r="BF172" s="3">
        <f ca="1">IF(BF$5="",0,SUMIFS(INDIRECT($S$2&amp;$A172&amp;":"&amp;$A172),BP!$5:$5,BF$4))</f>
        <v>0</v>
      </c>
      <c r="BG172" s="3">
        <f ca="1">IF(BG$5="",0,SUMIFS(INDIRECT($S$2&amp;$A172&amp;":"&amp;$A172),BP!$5:$5,BG$4))</f>
        <v>0</v>
      </c>
      <c r="BH172" s="3">
        <f ca="1">IF(BH$5="",0,SUMIFS(INDIRECT($S$2&amp;$A172&amp;":"&amp;$A172),BP!$5:$5,BH$4))</f>
        <v>0</v>
      </c>
      <c r="BI172" s="3">
        <f ca="1">IF(BI$5="",0,SUMIFS(INDIRECT($S$2&amp;$A172&amp;":"&amp;$A172),BP!$5:$5,BI$4))</f>
        <v>0</v>
      </c>
      <c r="BJ172" s="3">
        <f>IF(BJ$5="",0,SUMIFS(BP!172:172,BP!$5:$5,BJ$4))</f>
        <v>0</v>
      </c>
      <c r="BK172" s="3">
        <f>IF(BK$5="",0,SUMIFS(BP!172:172,BP!$5:$5,BK$4))</f>
        <v>0</v>
      </c>
      <c r="BL172" s="3">
        <f>IF(BL$5="",0,SUMIFS(BP!172:172,BP!$5:$5,BL$4))</f>
        <v>0</v>
      </c>
      <c r="BM172" s="3">
        <f>IF(BM$5="",0,SUMIFS(BP!172:172,BP!$5:$5,BM$4))</f>
        <v>0</v>
      </c>
      <c r="BN172" s="3">
        <f>IF(BN$5="",0,SUMIFS(BP!172:172,BP!$5:$5,BN$4))</f>
        <v>0</v>
      </c>
      <c r="BO172" s="3">
        <f>IF(BO$5="",0,SUMIFS(BP!172:172,BP!$5:$5,BO$4))</f>
        <v>0</v>
      </c>
      <c r="BP172" s="3">
        <f>IF(BP$5="",0,SUMIFS(BP!172:172,BP!$5:$5,BP$4))</f>
        <v>11.25</v>
      </c>
      <c r="BQ172" s="3">
        <f>IF(BQ$5="",0,SUMIFS(BP!172:172,BP!$5:$5,BQ$4))</f>
        <v>0</v>
      </c>
      <c r="BR172" s="3">
        <f>IF(BR$5="",0,SUMIFS(BP!172:172,BP!$5:$5,BR$4))</f>
        <v>0</v>
      </c>
      <c r="BS172" s="3">
        <f>IF(BS$5="",0,SUMIFS(BP!172:172,BP!$5:$5,BS$4))</f>
        <v>0</v>
      </c>
      <c r="BT172" s="3">
        <f>IF(BT$5="",0,SUMIFS(BP!172:172,BP!$5:$5,BT$4))</f>
        <v>0</v>
      </c>
      <c r="BU172" s="3">
        <f>IF(BU$5="",0,SUMIFS(BP!172:172,BP!$5:$5,BU$4))</f>
        <v>0</v>
      </c>
      <c r="BV172" s="3">
        <f>IF(BV$5="",0,SUMIFS(BP!172:172,BP!$5:$5,BV$4))</f>
        <v>0</v>
      </c>
      <c r="BW172" s="3">
        <f>IF(BW$5="",0,SUMIFS(BP!172:172,BP!$5:$5,BW$4))</f>
        <v>0</v>
      </c>
      <c r="BX172" s="3">
        <f>IF(BX$5="",0,SUMIFS(BP!172:172,BP!$5:$5,BX$4))</f>
        <v>0</v>
      </c>
      <c r="BY172" s="3">
        <f>IF(BY$5="",0,SUMIFS(BP!172:172,BP!$5:$5,BY$4))</f>
        <v>0</v>
      </c>
      <c r="BZ172" s="3">
        <f>IF(BZ$5="",0,SUMIFS(BP!172:172,BP!$5:$5,BZ$4))</f>
        <v>0</v>
      </c>
      <c r="CA172" s="3">
        <f>IF(CA$5="",0,SUMIFS(BP!172:172,BP!$5:$5,CA$4))</f>
        <v>0</v>
      </c>
      <c r="CB172" s="3">
        <f>IF(CB$5="",0,SUMIFS(BP!172:172,BP!$5:$5,CB$4))</f>
        <v>0</v>
      </c>
      <c r="CC172" s="3">
        <f>IF(CC$5="",0,SUMIFS(BP!172:172,BP!$5:$5,CC$4))</f>
        <v>0</v>
      </c>
      <c r="CD172" s="3">
        <f>IF(CD$5="",0,SUMIFS(BP!172:172,BP!$5:$5,CD$4))</f>
        <v>0</v>
      </c>
      <c r="CE172" s="3">
        <f>IF(CE$5="",0,SUMIFS(BP!172:172,BP!$5:$5,CE$4))</f>
        <v>0</v>
      </c>
      <c r="CF172" s="3">
        <f>IF(CF$5="",0,SUMIFS(BP!172:172,BP!$5:$5,CF$4))</f>
        <v>0</v>
      </c>
      <c r="CG172" s="3">
        <f>IF(CG$5="",0,SUMIFS(BP!172:172,BP!$5:$5,CG$4))</f>
        <v>0</v>
      </c>
      <c r="CH172" s="3">
        <f>IF(CH$5="",0,SUMIFS(BP!172:172,BP!$5:$5,CH$4))</f>
        <v>0</v>
      </c>
      <c r="CI172" s="3">
        <f>IF(CI$5="",0,SUMIFS(BP!172:172,BP!$5:$5,CI$4))</f>
        <v>0</v>
      </c>
      <c r="CJ172" s="3">
        <f>IF(CJ$5="",0,SUMIFS(BP!172:172,BP!$5:$5,CJ$4))</f>
        <v>0</v>
      </c>
      <c r="CK172" s="3">
        <f>IF(CK$5="",0,SUMIFS(BP!172:172,BP!$5:$5,CK$4))</f>
        <v>0</v>
      </c>
      <c r="CL172" s="3">
        <f>IF(CL$5="",0,SUMIFS(BP!172:172,BP!$5:$5,CL$4))</f>
        <v>0</v>
      </c>
      <c r="CM172" s="3">
        <f>IF(CM$5="",0,SUMIFS(BP!172:172,BP!$5:$5,CM$4))</f>
        <v>0</v>
      </c>
      <c r="CN172" s="3">
        <f>IF(CN$5="",0,SUMIFS(BP!172:172,BP!$5:$5,CN$4))</f>
        <v>0</v>
      </c>
      <c r="CO172" s="3">
        <f>IF(CO$5="",0,SUMIFS(BP!172:172,BP!$5:$5,CO$4))</f>
        <v>0</v>
      </c>
      <c r="CP172" s="3">
        <f>IF(CP$5="",0,SUMIFS(BP!172:172,BP!$5:$5,CP$4))</f>
        <v>0</v>
      </c>
      <c r="CQ172" s="3">
        <f>IF(CQ$5="",0,SUMIFS(BP!172:172,BP!$5:$5,CQ$4))</f>
        <v>0</v>
      </c>
      <c r="CR172" s="3">
        <f>IF(CR$5="",0,SUMIFS(BP!172:172,BP!$5:$5,CR$4))</f>
        <v>0</v>
      </c>
      <c r="CS172" s="3">
        <f>IF(CS$5="",0,SUMIFS(BP!172:172,BP!$5:$5,CS$4))</f>
        <v>0</v>
      </c>
      <c r="CT172" s="3">
        <f>IF(CT$5="",0,SUMIFS(BP!172:172,BP!$5:$5,CT$4))</f>
        <v>0</v>
      </c>
    </row>
    <row r="173" spans="1:98" s="2" customFormat="1" ht="10.199999999999999" x14ac:dyDescent="0.2">
      <c r="A173" s="11">
        <f>ROW()</f>
        <v>173</v>
      </c>
      <c r="E173" s="15"/>
      <c r="W173" s="5"/>
      <c r="Z173" s="3">
        <f ca="1">IF(Z$5="",0,SUMIFS(INDIRECT($S$2&amp;$A173&amp;":"&amp;$A173),BP!$5:$5,Z$4))</f>
        <v>0</v>
      </c>
      <c r="AA173" s="3">
        <f ca="1">IF(AA$5="",0,SUMIFS(INDIRECT($S$2&amp;$A173&amp;":"&amp;$A173),BP!$5:$5,AA$4))</f>
        <v>0</v>
      </c>
      <c r="AB173" s="3">
        <f ca="1">IF(AB$5="",0,SUMIFS(INDIRECT($S$2&amp;$A173&amp;":"&amp;$A173),BP!$5:$5,AB$4))</f>
        <v>0</v>
      </c>
      <c r="AC173" s="3">
        <f ca="1">IF(AC$5="",0,SUMIFS(INDIRECT($S$2&amp;$A173&amp;":"&amp;$A173),BP!$5:$5,AC$4))</f>
        <v>0</v>
      </c>
      <c r="AD173" s="3">
        <f ca="1">IF(AD$5="",0,SUMIFS(INDIRECT($S$2&amp;$A173&amp;":"&amp;$A173),BP!$5:$5,AD$4))</f>
        <v>0</v>
      </c>
      <c r="AE173" s="3">
        <f ca="1">IF(AE$5="",0,SUMIFS(INDIRECT($S$2&amp;$A173&amp;":"&amp;$A173),BP!$5:$5,AE$4))</f>
        <v>0</v>
      </c>
      <c r="AF173" s="3">
        <f ca="1">IF(AF$5="",0,SUMIFS(INDIRECT($S$2&amp;$A173&amp;":"&amp;$A173),BP!$5:$5,AF$4))</f>
        <v>0</v>
      </c>
      <c r="AG173" s="3">
        <f ca="1">IF(AG$5="",0,SUMIFS(INDIRECT($S$2&amp;$A173&amp;":"&amp;$A173),BP!$5:$5,AG$4))</f>
        <v>0</v>
      </c>
      <c r="AH173" s="3">
        <f ca="1">IF(AH$5="",0,SUMIFS(INDIRECT($S$2&amp;$A173&amp;":"&amp;$A173),BP!$5:$5,AH$4))</f>
        <v>0</v>
      </c>
      <c r="AI173" s="3">
        <f ca="1">IF(AI$5="",0,SUMIFS(INDIRECT($S$2&amp;$A173&amp;":"&amp;$A173),BP!$5:$5,AI$4))</f>
        <v>0</v>
      </c>
      <c r="AJ173" s="3">
        <f ca="1">IF(AJ$5="",0,SUMIFS(INDIRECT($S$2&amp;$A173&amp;":"&amp;$A173),BP!$5:$5,AJ$4))</f>
        <v>0</v>
      </c>
      <c r="AK173" s="3">
        <f ca="1">IF(AK$5="",0,SUMIFS(INDIRECT($S$2&amp;$A173&amp;":"&amp;$A173),BP!$5:$5,AK$4))</f>
        <v>0</v>
      </c>
      <c r="AL173" s="3">
        <f ca="1">IF(AL$5="",0,SUMIFS(INDIRECT($S$2&amp;$A173&amp;":"&amp;$A173),BP!$5:$5,AL$4))</f>
        <v>0</v>
      </c>
      <c r="AM173" s="3">
        <f ca="1">IF(AM$5="",0,SUMIFS(INDIRECT($S$2&amp;$A173&amp;":"&amp;$A173),BP!$5:$5,AM$4))</f>
        <v>0</v>
      </c>
      <c r="AN173" s="3">
        <f ca="1">IF(AN$5="",0,SUMIFS(INDIRECT($S$2&amp;$A173&amp;":"&amp;$A173),BP!$5:$5,AN$4))</f>
        <v>0</v>
      </c>
      <c r="AO173" s="3">
        <f ca="1">IF(AO$5="",0,SUMIFS(INDIRECT($S$2&amp;$A173&amp;":"&amp;$A173),BP!$5:$5,AO$4))</f>
        <v>0</v>
      </c>
      <c r="AP173" s="3">
        <f ca="1">IF(AP$5="",0,SUMIFS(INDIRECT($S$2&amp;$A173&amp;":"&amp;$A173),BP!$5:$5,AP$4))</f>
        <v>0</v>
      </c>
      <c r="AQ173" s="3">
        <f ca="1">IF(AQ$5="",0,SUMIFS(INDIRECT($S$2&amp;$A173&amp;":"&amp;$A173),BP!$5:$5,AQ$4))</f>
        <v>0</v>
      </c>
      <c r="AR173" s="3">
        <f ca="1">IF(AR$5="",0,SUMIFS(INDIRECT($S$2&amp;$A173&amp;":"&amp;$A173),BP!$5:$5,AR$4))</f>
        <v>0</v>
      </c>
      <c r="AS173" s="3">
        <f ca="1">IF(AS$5="",0,SUMIFS(INDIRECT($S$2&amp;$A173&amp;":"&amp;$A173),BP!$5:$5,AS$4))</f>
        <v>0</v>
      </c>
      <c r="AT173" s="3">
        <f ca="1">IF(AT$5="",0,SUMIFS(INDIRECT($S$2&amp;$A173&amp;":"&amp;$A173),BP!$5:$5,AT$4))</f>
        <v>0</v>
      </c>
      <c r="AU173" s="3">
        <f ca="1">IF(AU$5="",0,SUMIFS(INDIRECT($S$2&amp;$A173&amp;":"&amp;$A173),BP!$5:$5,AU$4))</f>
        <v>0</v>
      </c>
      <c r="AV173" s="3">
        <f ca="1">IF(AV$5="",0,SUMIFS(INDIRECT($S$2&amp;$A173&amp;":"&amp;$A173),BP!$5:$5,AV$4))</f>
        <v>0</v>
      </c>
      <c r="AW173" s="3">
        <f ca="1">IF(AW$5="",0,SUMIFS(INDIRECT($S$2&amp;$A173&amp;":"&amp;$A173),BP!$5:$5,AW$4))</f>
        <v>0</v>
      </c>
      <c r="AX173" s="3">
        <f ca="1">IF(AX$5="",0,SUMIFS(INDIRECT($S$2&amp;$A173&amp;":"&amp;$A173),BP!$5:$5,AX$4))</f>
        <v>0</v>
      </c>
      <c r="AY173" s="3">
        <f ca="1">IF(AY$5="",0,SUMIFS(INDIRECT($S$2&amp;$A173&amp;":"&amp;$A173),BP!$5:$5,AY$4))</f>
        <v>0</v>
      </c>
      <c r="AZ173" s="3">
        <f ca="1">IF(AZ$5="",0,SUMIFS(INDIRECT($S$2&amp;$A173&amp;":"&amp;$A173),BP!$5:$5,AZ$4))</f>
        <v>0</v>
      </c>
      <c r="BA173" s="3">
        <f ca="1">IF(BA$5="",0,SUMIFS(INDIRECT($S$2&amp;$A173&amp;":"&amp;$A173),BP!$5:$5,BA$4))</f>
        <v>0</v>
      </c>
      <c r="BB173" s="3">
        <f ca="1">IF(BB$5="",0,SUMIFS(INDIRECT($S$2&amp;$A173&amp;":"&amp;$A173),BP!$5:$5,BB$4))</f>
        <v>0</v>
      </c>
      <c r="BC173" s="3">
        <f ca="1">IF(BC$5="",0,SUMIFS(INDIRECT($S$2&amp;$A173&amp;":"&amp;$A173),BP!$5:$5,BC$4))</f>
        <v>0</v>
      </c>
      <c r="BD173" s="3">
        <f ca="1">IF(BD$5="",0,SUMIFS(INDIRECT($S$2&amp;$A173&amp;":"&amp;$A173),BP!$5:$5,BD$4))</f>
        <v>0</v>
      </c>
      <c r="BE173" s="3">
        <f ca="1">IF(BE$5="",0,SUMIFS(INDIRECT($S$2&amp;$A173&amp;":"&amp;$A173),BP!$5:$5,BE$4))</f>
        <v>0</v>
      </c>
      <c r="BF173" s="3">
        <f ca="1">IF(BF$5="",0,SUMIFS(INDIRECT($S$2&amp;$A173&amp;":"&amp;$A173),BP!$5:$5,BF$4))</f>
        <v>0</v>
      </c>
      <c r="BG173" s="3">
        <f ca="1">IF(BG$5="",0,SUMIFS(INDIRECT($S$2&amp;$A173&amp;":"&amp;$A173),BP!$5:$5,BG$4))</f>
        <v>0</v>
      </c>
      <c r="BH173" s="3">
        <f ca="1">IF(BH$5="",0,SUMIFS(INDIRECT($S$2&amp;$A173&amp;":"&amp;$A173),BP!$5:$5,BH$4))</f>
        <v>0</v>
      </c>
      <c r="BI173" s="3">
        <f ca="1">IF(BI$5="",0,SUMIFS(INDIRECT($S$2&amp;$A173&amp;":"&amp;$A173),BP!$5:$5,BI$4))</f>
        <v>0</v>
      </c>
      <c r="BJ173" s="3">
        <f>IF(BJ$5="",0,SUMIFS(BP!173:173,BP!$5:$5,BJ$4))</f>
        <v>0</v>
      </c>
      <c r="BK173" s="3">
        <f>IF(BK$5="",0,SUMIFS(BP!173:173,BP!$5:$5,BK$4))</f>
        <v>0</v>
      </c>
      <c r="BL173" s="3">
        <f>IF(BL$5="",0,SUMIFS(BP!173:173,BP!$5:$5,BL$4))</f>
        <v>0</v>
      </c>
      <c r="BM173" s="3">
        <f>IF(BM$5="",0,SUMIFS(BP!173:173,BP!$5:$5,BM$4))</f>
        <v>0</v>
      </c>
      <c r="BN173" s="3">
        <f>IF(BN$5="",0,SUMIFS(BP!173:173,BP!$5:$5,BN$4))</f>
        <v>0</v>
      </c>
      <c r="BO173" s="3">
        <f>IF(BO$5="",0,SUMIFS(BP!173:173,BP!$5:$5,BO$4))</f>
        <v>0</v>
      </c>
      <c r="BP173" s="3">
        <f>IF(BP$5="",0,SUMIFS(BP!173:173,BP!$5:$5,BP$4))</f>
        <v>4.6000000000000005</v>
      </c>
      <c r="BQ173" s="3">
        <f>IF(BQ$5="",0,SUMIFS(BP!173:173,BP!$5:$5,BQ$4))</f>
        <v>0</v>
      </c>
      <c r="BR173" s="3">
        <f>IF(BR$5="",0,SUMIFS(BP!173:173,BP!$5:$5,BR$4))</f>
        <v>0</v>
      </c>
      <c r="BS173" s="3">
        <f>IF(BS$5="",0,SUMIFS(BP!173:173,BP!$5:$5,BS$4))</f>
        <v>0</v>
      </c>
      <c r="BT173" s="3">
        <f>IF(BT$5="",0,SUMIFS(BP!173:173,BP!$5:$5,BT$4))</f>
        <v>0</v>
      </c>
      <c r="BU173" s="3">
        <f>IF(BU$5="",0,SUMIFS(BP!173:173,BP!$5:$5,BU$4))</f>
        <v>0</v>
      </c>
      <c r="BV173" s="3">
        <f>IF(BV$5="",0,SUMIFS(BP!173:173,BP!$5:$5,BV$4))</f>
        <v>0</v>
      </c>
      <c r="BW173" s="3">
        <f>IF(BW$5="",0,SUMIFS(BP!173:173,BP!$5:$5,BW$4))</f>
        <v>0</v>
      </c>
      <c r="BX173" s="3">
        <f>IF(BX$5="",0,SUMIFS(BP!173:173,BP!$5:$5,BX$4))</f>
        <v>0</v>
      </c>
      <c r="BY173" s="3">
        <f>IF(BY$5="",0,SUMIFS(BP!173:173,BP!$5:$5,BY$4))</f>
        <v>0</v>
      </c>
      <c r="BZ173" s="3">
        <f>IF(BZ$5="",0,SUMIFS(BP!173:173,BP!$5:$5,BZ$4))</f>
        <v>0</v>
      </c>
      <c r="CA173" s="3">
        <f>IF(CA$5="",0,SUMIFS(BP!173:173,BP!$5:$5,CA$4))</f>
        <v>0</v>
      </c>
      <c r="CB173" s="3">
        <f>IF(CB$5="",0,SUMIFS(BP!173:173,BP!$5:$5,CB$4))</f>
        <v>0</v>
      </c>
      <c r="CC173" s="3">
        <f>IF(CC$5="",0,SUMIFS(BP!173:173,BP!$5:$5,CC$4))</f>
        <v>0</v>
      </c>
      <c r="CD173" s="3">
        <f>IF(CD$5="",0,SUMIFS(BP!173:173,BP!$5:$5,CD$4))</f>
        <v>0</v>
      </c>
      <c r="CE173" s="3">
        <f>IF(CE$5="",0,SUMIFS(BP!173:173,BP!$5:$5,CE$4))</f>
        <v>0</v>
      </c>
      <c r="CF173" s="3">
        <f>IF(CF$5="",0,SUMIFS(BP!173:173,BP!$5:$5,CF$4))</f>
        <v>0</v>
      </c>
      <c r="CG173" s="3">
        <f>IF(CG$5="",0,SUMIFS(BP!173:173,BP!$5:$5,CG$4))</f>
        <v>0</v>
      </c>
      <c r="CH173" s="3">
        <f>IF(CH$5="",0,SUMIFS(BP!173:173,BP!$5:$5,CH$4))</f>
        <v>0</v>
      </c>
      <c r="CI173" s="3">
        <f>IF(CI$5="",0,SUMIFS(BP!173:173,BP!$5:$5,CI$4))</f>
        <v>0</v>
      </c>
      <c r="CJ173" s="3">
        <f>IF(CJ$5="",0,SUMIFS(BP!173:173,BP!$5:$5,CJ$4))</f>
        <v>0</v>
      </c>
      <c r="CK173" s="3">
        <f>IF(CK$5="",0,SUMIFS(BP!173:173,BP!$5:$5,CK$4))</f>
        <v>0</v>
      </c>
      <c r="CL173" s="3">
        <f>IF(CL$5="",0,SUMIFS(BP!173:173,BP!$5:$5,CL$4))</f>
        <v>0</v>
      </c>
      <c r="CM173" s="3">
        <f>IF(CM$5="",0,SUMIFS(BP!173:173,BP!$5:$5,CM$4))</f>
        <v>0</v>
      </c>
      <c r="CN173" s="3">
        <f>IF(CN$5="",0,SUMIFS(BP!173:173,BP!$5:$5,CN$4))</f>
        <v>0</v>
      </c>
      <c r="CO173" s="3">
        <f>IF(CO$5="",0,SUMIFS(BP!173:173,BP!$5:$5,CO$4))</f>
        <v>0</v>
      </c>
      <c r="CP173" s="3">
        <f>IF(CP$5="",0,SUMIFS(BP!173:173,BP!$5:$5,CP$4))</f>
        <v>0</v>
      </c>
      <c r="CQ173" s="3">
        <f>IF(CQ$5="",0,SUMIFS(BP!173:173,BP!$5:$5,CQ$4))</f>
        <v>0</v>
      </c>
      <c r="CR173" s="3">
        <f>IF(CR$5="",0,SUMIFS(BP!173:173,BP!$5:$5,CR$4))</f>
        <v>0</v>
      </c>
      <c r="CS173" s="3">
        <f>IF(CS$5="",0,SUMIFS(BP!173:173,BP!$5:$5,CS$4))</f>
        <v>0</v>
      </c>
      <c r="CT173" s="3">
        <f>IF(CT$5="",0,SUMIFS(BP!173:173,BP!$5:$5,CT$4))</f>
        <v>0</v>
      </c>
    </row>
    <row r="174" spans="1:98" s="2" customFormat="1" ht="10.199999999999999" x14ac:dyDescent="0.2">
      <c r="A174" s="11">
        <f>ROW()</f>
        <v>174</v>
      </c>
      <c r="E174" s="15"/>
      <c r="W174" s="5"/>
      <c r="Z174" s="3">
        <f ca="1">IF(Z$5="",0,SUMIFS(INDIRECT($S$2&amp;$A174&amp;":"&amp;$A174),BP!$5:$5,Z$4))</f>
        <v>0</v>
      </c>
      <c r="AA174" s="3">
        <f ca="1">IF(AA$5="",0,SUMIFS(INDIRECT($S$2&amp;$A174&amp;":"&amp;$A174),BP!$5:$5,AA$4))</f>
        <v>0</v>
      </c>
      <c r="AB174" s="3">
        <f ca="1">IF(AB$5="",0,SUMIFS(INDIRECT($S$2&amp;$A174&amp;":"&amp;$A174),BP!$5:$5,AB$4))</f>
        <v>0</v>
      </c>
      <c r="AC174" s="3">
        <f ca="1">IF(AC$5="",0,SUMIFS(INDIRECT($S$2&amp;$A174&amp;":"&amp;$A174),BP!$5:$5,AC$4))</f>
        <v>0</v>
      </c>
      <c r="AD174" s="3">
        <f ca="1">IF(AD$5="",0,SUMIFS(INDIRECT($S$2&amp;$A174&amp;":"&amp;$A174),BP!$5:$5,AD$4))</f>
        <v>0</v>
      </c>
      <c r="AE174" s="3">
        <f ca="1">IF(AE$5="",0,SUMIFS(INDIRECT($S$2&amp;$A174&amp;":"&amp;$A174),BP!$5:$5,AE$4))</f>
        <v>0</v>
      </c>
      <c r="AF174" s="3">
        <f ca="1">IF(AF$5="",0,SUMIFS(INDIRECT($S$2&amp;$A174&amp;":"&amp;$A174),BP!$5:$5,AF$4))</f>
        <v>0</v>
      </c>
      <c r="AG174" s="3">
        <f ca="1">IF(AG$5="",0,SUMIFS(INDIRECT($S$2&amp;$A174&amp;":"&amp;$A174),BP!$5:$5,AG$4))</f>
        <v>0</v>
      </c>
      <c r="AH174" s="3">
        <f ca="1">IF(AH$5="",0,SUMIFS(INDIRECT($S$2&amp;$A174&amp;":"&amp;$A174),BP!$5:$5,AH$4))</f>
        <v>0</v>
      </c>
      <c r="AI174" s="3">
        <f ca="1">IF(AI$5="",0,SUMIFS(INDIRECT($S$2&amp;$A174&amp;":"&amp;$A174),BP!$5:$5,AI$4))</f>
        <v>0</v>
      </c>
      <c r="AJ174" s="3">
        <f ca="1">IF(AJ$5="",0,SUMIFS(INDIRECT($S$2&amp;$A174&amp;":"&amp;$A174),BP!$5:$5,AJ$4))</f>
        <v>0</v>
      </c>
      <c r="AK174" s="3">
        <f ca="1">IF(AK$5="",0,SUMIFS(INDIRECT($S$2&amp;$A174&amp;":"&amp;$A174),BP!$5:$5,AK$4))</f>
        <v>0</v>
      </c>
      <c r="AL174" s="3">
        <f ca="1">IF(AL$5="",0,SUMIFS(INDIRECT($S$2&amp;$A174&amp;":"&amp;$A174),BP!$5:$5,AL$4))</f>
        <v>0</v>
      </c>
      <c r="AM174" s="3">
        <f ca="1">IF(AM$5="",0,SUMIFS(INDIRECT($S$2&amp;$A174&amp;":"&amp;$A174),BP!$5:$5,AM$4))</f>
        <v>0</v>
      </c>
      <c r="AN174" s="3">
        <f ca="1">IF(AN$5="",0,SUMIFS(INDIRECT($S$2&amp;$A174&amp;":"&amp;$A174),BP!$5:$5,AN$4))</f>
        <v>0</v>
      </c>
      <c r="AO174" s="3">
        <f ca="1">IF(AO$5="",0,SUMIFS(INDIRECT($S$2&amp;$A174&amp;":"&amp;$A174),BP!$5:$5,AO$4))</f>
        <v>0</v>
      </c>
      <c r="AP174" s="3">
        <f ca="1">IF(AP$5="",0,SUMIFS(INDIRECT($S$2&amp;$A174&amp;":"&amp;$A174),BP!$5:$5,AP$4))</f>
        <v>0</v>
      </c>
      <c r="AQ174" s="3">
        <f ca="1">IF(AQ$5="",0,SUMIFS(INDIRECT($S$2&amp;$A174&amp;":"&amp;$A174),BP!$5:$5,AQ$4))</f>
        <v>0</v>
      </c>
      <c r="AR174" s="3">
        <f ca="1">IF(AR$5="",0,SUMIFS(INDIRECT($S$2&amp;$A174&amp;":"&amp;$A174),BP!$5:$5,AR$4))</f>
        <v>0</v>
      </c>
      <c r="AS174" s="3">
        <f ca="1">IF(AS$5="",0,SUMIFS(INDIRECT($S$2&amp;$A174&amp;":"&amp;$A174),BP!$5:$5,AS$4))</f>
        <v>0</v>
      </c>
      <c r="AT174" s="3">
        <f ca="1">IF(AT$5="",0,SUMIFS(INDIRECT($S$2&amp;$A174&amp;":"&amp;$A174),BP!$5:$5,AT$4))</f>
        <v>0</v>
      </c>
      <c r="AU174" s="3">
        <f ca="1">IF(AU$5="",0,SUMIFS(INDIRECT($S$2&amp;$A174&amp;":"&amp;$A174),BP!$5:$5,AU$4))</f>
        <v>0</v>
      </c>
      <c r="AV174" s="3">
        <f ca="1">IF(AV$5="",0,SUMIFS(INDIRECT($S$2&amp;$A174&amp;":"&amp;$A174),BP!$5:$5,AV$4))</f>
        <v>0</v>
      </c>
      <c r="AW174" s="3">
        <f ca="1">IF(AW$5="",0,SUMIFS(INDIRECT($S$2&amp;$A174&amp;":"&amp;$A174),BP!$5:$5,AW$4))</f>
        <v>0</v>
      </c>
      <c r="AX174" s="3">
        <f ca="1">IF(AX$5="",0,SUMIFS(INDIRECT($S$2&amp;$A174&amp;":"&amp;$A174),BP!$5:$5,AX$4))</f>
        <v>0</v>
      </c>
      <c r="AY174" s="3">
        <f ca="1">IF(AY$5="",0,SUMIFS(INDIRECT($S$2&amp;$A174&amp;":"&amp;$A174),BP!$5:$5,AY$4))</f>
        <v>0</v>
      </c>
      <c r="AZ174" s="3">
        <f ca="1">IF(AZ$5="",0,SUMIFS(INDIRECT($S$2&amp;$A174&amp;":"&amp;$A174),BP!$5:$5,AZ$4))</f>
        <v>0</v>
      </c>
      <c r="BA174" s="3">
        <f ca="1">IF(BA$5="",0,SUMIFS(INDIRECT($S$2&amp;$A174&amp;":"&amp;$A174),BP!$5:$5,BA$4))</f>
        <v>0</v>
      </c>
      <c r="BB174" s="3">
        <f ca="1">IF(BB$5="",0,SUMIFS(INDIRECT($S$2&amp;$A174&amp;":"&amp;$A174),BP!$5:$5,BB$4))</f>
        <v>0</v>
      </c>
      <c r="BC174" s="3">
        <f ca="1">IF(BC$5="",0,SUMIFS(INDIRECT($S$2&amp;$A174&amp;":"&amp;$A174),BP!$5:$5,BC$4))</f>
        <v>0</v>
      </c>
      <c r="BD174" s="3">
        <f ca="1">IF(BD$5="",0,SUMIFS(INDIRECT($S$2&amp;$A174&amp;":"&amp;$A174),BP!$5:$5,BD$4))</f>
        <v>0</v>
      </c>
      <c r="BE174" s="3">
        <f ca="1">IF(BE$5="",0,SUMIFS(INDIRECT($S$2&amp;$A174&amp;":"&amp;$A174),BP!$5:$5,BE$4))</f>
        <v>0</v>
      </c>
      <c r="BF174" s="3">
        <f ca="1">IF(BF$5="",0,SUMIFS(INDIRECT($S$2&amp;$A174&amp;":"&amp;$A174),BP!$5:$5,BF$4))</f>
        <v>0</v>
      </c>
      <c r="BG174" s="3">
        <f ca="1">IF(BG$5="",0,SUMIFS(INDIRECT($S$2&amp;$A174&amp;":"&amp;$A174),BP!$5:$5,BG$4))</f>
        <v>0</v>
      </c>
      <c r="BH174" s="3">
        <f ca="1">IF(BH$5="",0,SUMIFS(INDIRECT($S$2&amp;$A174&amp;":"&amp;$A174),BP!$5:$5,BH$4))</f>
        <v>0</v>
      </c>
      <c r="BI174" s="3">
        <f ca="1">IF(BI$5="",0,SUMIFS(INDIRECT($S$2&amp;$A174&amp;":"&amp;$A174),BP!$5:$5,BI$4))</f>
        <v>0</v>
      </c>
      <c r="BJ174" s="3">
        <f>IF(BJ$5="",0,SUMIFS(BP!174:174,BP!$5:$5,BJ$4))</f>
        <v>0</v>
      </c>
      <c r="BK174" s="3">
        <f>IF(BK$5="",0,SUMIFS(BP!174:174,BP!$5:$5,BK$4))</f>
        <v>0</v>
      </c>
      <c r="BL174" s="3">
        <f>IF(BL$5="",0,SUMIFS(BP!174:174,BP!$5:$5,BL$4))</f>
        <v>0</v>
      </c>
      <c r="BM174" s="3">
        <f>IF(BM$5="",0,SUMIFS(BP!174:174,BP!$5:$5,BM$4))</f>
        <v>0</v>
      </c>
      <c r="BN174" s="3">
        <f>IF(BN$5="",0,SUMIFS(BP!174:174,BP!$5:$5,BN$4))</f>
        <v>0</v>
      </c>
      <c r="BO174" s="3">
        <f>IF(BO$5="",0,SUMIFS(BP!174:174,BP!$5:$5,BO$4))</f>
        <v>0</v>
      </c>
      <c r="BP174" s="3">
        <f>IF(BP$5="",0,SUMIFS(BP!174:174,BP!$5:$5,BP$4))</f>
        <v>0</v>
      </c>
      <c r="BQ174" s="3">
        <f>IF(BQ$5="",0,SUMIFS(BP!174:174,BP!$5:$5,BQ$4))</f>
        <v>0</v>
      </c>
      <c r="BR174" s="3">
        <f>IF(BR$5="",0,SUMIFS(BP!174:174,BP!$5:$5,BR$4))</f>
        <v>0</v>
      </c>
      <c r="BS174" s="3">
        <f>IF(BS$5="",0,SUMIFS(BP!174:174,BP!$5:$5,BS$4))</f>
        <v>0</v>
      </c>
      <c r="BT174" s="3">
        <f>IF(BT$5="",0,SUMIFS(BP!174:174,BP!$5:$5,BT$4))</f>
        <v>0</v>
      </c>
      <c r="BU174" s="3">
        <f>IF(BU$5="",0,SUMIFS(BP!174:174,BP!$5:$5,BU$4))</f>
        <v>0</v>
      </c>
      <c r="BV174" s="3">
        <f>IF(BV$5="",0,SUMIFS(BP!174:174,BP!$5:$5,BV$4))</f>
        <v>0</v>
      </c>
      <c r="BW174" s="3">
        <f>IF(BW$5="",0,SUMIFS(BP!174:174,BP!$5:$5,BW$4))</f>
        <v>0</v>
      </c>
      <c r="BX174" s="3">
        <f>IF(BX$5="",0,SUMIFS(BP!174:174,BP!$5:$5,BX$4))</f>
        <v>0</v>
      </c>
      <c r="BY174" s="3">
        <f>IF(BY$5="",0,SUMIFS(BP!174:174,BP!$5:$5,BY$4))</f>
        <v>0</v>
      </c>
      <c r="BZ174" s="3">
        <f>IF(BZ$5="",0,SUMIFS(BP!174:174,BP!$5:$5,BZ$4))</f>
        <v>0</v>
      </c>
      <c r="CA174" s="3">
        <f>IF(CA$5="",0,SUMIFS(BP!174:174,BP!$5:$5,CA$4))</f>
        <v>0</v>
      </c>
      <c r="CB174" s="3">
        <f>IF(CB$5="",0,SUMIFS(BP!174:174,BP!$5:$5,CB$4))</f>
        <v>0</v>
      </c>
      <c r="CC174" s="3">
        <f>IF(CC$5="",0,SUMIFS(BP!174:174,BP!$5:$5,CC$4))</f>
        <v>0</v>
      </c>
      <c r="CD174" s="3">
        <f>IF(CD$5="",0,SUMIFS(BP!174:174,BP!$5:$5,CD$4))</f>
        <v>0</v>
      </c>
      <c r="CE174" s="3">
        <f>IF(CE$5="",0,SUMIFS(BP!174:174,BP!$5:$5,CE$4))</f>
        <v>0</v>
      </c>
      <c r="CF174" s="3">
        <f>IF(CF$5="",0,SUMIFS(BP!174:174,BP!$5:$5,CF$4))</f>
        <v>0</v>
      </c>
      <c r="CG174" s="3">
        <f>IF(CG$5="",0,SUMIFS(BP!174:174,BP!$5:$5,CG$4))</f>
        <v>0</v>
      </c>
      <c r="CH174" s="3">
        <f>IF(CH$5="",0,SUMIFS(BP!174:174,BP!$5:$5,CH$4))</f>
        <v>0</v>
      </c>
      <c r="CI174" s="3">
        <f>IF(CI$5="",0,SUMIFS(BP!174:174,BP!$5:$5,CI$4))</f>
        <v>0</v>
      </c>
      <c r="CJ174" s="3">
        <f>IF(CJ$5="",0,SUMIFS(BP!174:174,BP!$5:$5,CJ$4))</f>
        <v>0</v>
      </c>
      <c r="CK174" s="3">
        <f>IF(CK$5="",0,SUMIFS(BP!174:174,BP!$5:$5,CK$4))</f>
        <v>0</v>
      </c>
      <c r="CL174" s="3">
        <f>IF(CL$5="",0,SUMIFS(BP!174:174,BP!$5:$5,CL$4))</f>
        <v>0</v>
      </c>
      <c r="CM174" s="3">
        <f>IF(CM$5="",0,SUMIFS(BP!174:174,BP!$5:$5,CM$4))</f>
        <v>0</v>
      </c>
      <c r="CN174" s="3">
        <f>IF(CN$5="",0,SUMIFS(BP!174:174,BP!$5:$5,CN$4))</f>
        <v>0</v>
      </c>
      <c r="CO174" s="3">
        <f>IF(CO$5="",0,SUMIFS(BP!174:174,BP!$5:$5,CO$4))</f>
        <v>0</v>
      </c>
      <c r="CP174" s="3">
        <f>IF(CP$5="",0,SUMIFS(BP!174:174,BP!$5:$5,CP$4))</f>
        <v>0</v>
      </c>
      <c r="CQ174" s="3">
        <f>IF(CQ$5="",0,SUMIFS(BP!174:174,BP!$5:$5,CQ$4))</f>
        <v>0</v>
      </c>
      <c r="CR174" s="3">
        <f>IF(CR$5="",0,SUMIFS(BP!174:174,BP!$5:$5,CR$4))</f>
        <v>0</v>
      </c>
      <c r="CS174" s="3">
        <f>IF(CS$5="",0,SUMIFS(BP!174:174,BP!$5:$5,CS$4))</f>
        <v>0</v>
      </c>
      <c r="CT174" s="3">
        <f>IF(CT$5="",0,SUMIFS(BP!174:174,BP!$5:$5,CT$4))</f>
        <v>0</v>
      </c>
    </row>
    <row r="175" spans="1:98" s="2" customFormat="1" ht="10.199999999999999" x14ac:dyDescent="0.2">
      <c r="A175" s="11">
        <f>ROW()</f>
        <v>175</v>
      </c>
      <c r="E175" s="15"/>
      <c r="W175" s="5"/>
      <c r="Z175" s="3">
        <f ca="1">IF(Z$5="",0,SUMIFS(INDIRECT($S$2&amp;$A175&amp;":"&amp;$A175),BP!$5:$5,Z$4))</f>
        <v>0</v>
      </c>
      <c r="AA175" s="3">
        <f ca="1">IF(AA$5="",0,SUMIFS(INDIRECT($S$2&amp;$A175&amp;":"&amp;$A175),BP!$5:$5,AA$4))</f>
        <v>0</v>
      </c>
      <c r="AB175" s="3">
        <f ca="1">IF(AB$5="",0,SUMIFS(INDIRECT($S$2&amp;$A175&amp;":"&amp;$A175),BP!$5:$5,AB$4))</f>
        <v>0</v>
      </c>
      <c r="AC175" s="3">
        <f ca="1">IF(AC$5="",0,SUMIFS(INDIRECT($S$2&amp;$A175&amp;":"&amp;$A175),BP!$5:$5,AC$4))</f>
        <v>0</v>
      </c>
      <c r="AD175" s="3">
        <f ca="1">IF(AD$5="",0,SUMIFS(INDIRECT($S$2&amp;$A175&amp;":"&amp;$A175),BP!$5:$5,AD$4))</f>
        <v>0</v>
      </c>
      <c r="AE175" s="3">
        <f ca="1">IF(AE$5="",0,SUMIFS(INDIRECT($S$2&amp;$A175&amp;":"&amp;$A175),BP!$5:$5,AE$4))</f>
        <v>0</v>
      </c>
      <c r="AF175" s="3">
        <f ca="1">IF(AF$5="",0,SUMIFS(INDIRECT($S$2&amp;$A175&amp;":"&amp;$A175),BP!$5:$5,AF$4))</f>
        <v>0</v>
      </c>
      <c r="AG175" s="3">
        <f ca="1">IF(AG$5="",0,SUMIFS(INDIRECT($S$2&amp;$A175&amp;":"&amp;$A175),BP!$5:$5,AG$4))</f>
        <v>0</v>
      </c>
      <c r="AH175" s="3">
        <f ca="1">IF(AH$5="",0,SUMIFS(INDIRECT($S$2&amp;$A175&amp;":"&amp;$A175),BP!$5:$5,AH$4))</f>
        <v>0</v>
      </c>
      <c r="AI175" s="3">
        <f ca="1">IF(AI$5="",0,SUMIFS(INDIRECT($S$2&amp;$A175&amp;":"&amp;$A175),BP!$5:$5,AI$4))</f>
        <v>0</v>
      </c>
      <c r="AJ175" s="3">
        <f ca="1">IF(AJ$5="",0,SUMIFS(INDIRECT($S$2&amp;$A175&amp;":"&amp;$A175),BP!$5:$5,AJ$4))</f>
        <v>0</v>
      </c>
      <c r="AK175" s="3">
        <f ca="1">IF(AK$5="",0,SUMIFS(INDIRECT($S$2&amp;$A175&amp;":"&amp;$A175),BP!$5:$5,AK$4))</f>
        <v>0</v>
      </c>
      <c r="AL175" s="3">
        <f ca="1">IF(AL$5="",0,SUMIFS(INDIRECT($S$2&amp;$A175&amp;":"&amp;$A175),BP!$5:$5,AL$4))</f>
        <v>0</v>
      </c>
      <c r="AM175" s="3">
        <f ca="1">IF(AM$5="",0,SUMIFS(INDIRECT($S$2&amp;$A175&amp;":"&amp;$A175),BP!$5:$5,AM$4))</f>
        <v>0</v>
      </c>
      <c r="AN175" s="3">
        <f ca="1">IF(AN$5="",0,SUMIFS(INDIRECT($S$2&amp;$A175&amp;":"&amp;$A175),BP!$5:$5,AN$4))</f>
        <v>0</v>
      </c>
      <c r="AO175" s="3">
        <f ca="1">IF(AO$5="",0,SUMIFS(INDIRECT($S$2&amp;$A175&amp;":"&amp;$A175),BP!$5:$5,AO$4))</f>
        <v>0</v>
      </c>
      <c r="AP175" s="3">
        <f ca="1">IF(AP$5="",0,SUMIFS(INDIRECT($S$2&amp;$A175&amp;":"&amp;$A175),BP!$5:$5,AP$4))</f>
        <v>0</v>
      </c>
      <c r="AQ175" s="3">
        <f ca="1">IF(AQ$5="",0,SUMIFS(INDIRECT($S$2&amp;$A175&amp;":"&amp;$A175),BP!$5:$5,AQ$4))</f>
        <v>0</v>
      </c>
      <c r="AR175" s="3">
        <f ca="1">IF(AR$5="",0,SUMIFS(INDIRECT($S$2&amp;$A175&amp;":"&amp;$A175),BP!$5:$5,AR$4))</f>
        <v>0</v>
      </c>
      <c r="AS175" s="3">
        <f ca="1">IF(AS$5="",0,SUMIFS(INDIRECT($S$2&amp;$A175&amp;":"&amp;$A175),BP!$5:$5,AS$4))</f>
        <v>0</v>
      </c>
      <c r="AT175" s="3">
        <f ca="1">IF(AT$5="",0,SUMIFS(INDIRECT($S$2&amp;$A175&amp;":"&amp;$A175),BP!$5:$5,AT$4))</f>
        <v>0</v>
      </c>
      <c r="AU175" s="3">
        <f ca="1">IF(AU$5="",0,SUMIFS(INDIRECT($S$2&amp;$A175&amp;":"&amp;$A175),BP!$5:$5,AU$4))</f>
        <v>0</v>
      </c>
      <c r="AV175" s="3">
        <f ca="1">IF(AV$5="",0,SUMIFS(INDIRECT($S$2&amp;$A175&amp;":"&amp;$A175),BP!$5:$5,AV$4))</f>
        <v>0</v>
      </c>
      <c r="AW175" s="3">
        <f ca="1">IF(AW$5="",0,SUMIFS(INDIRECT($S$2&amp;$A175&amp;":"&amp;$A175),BP!$5:$5,AW$4))</f>
        <v>0</v>
      </c>
      <c r="AX175" s="3">
        <f ca="1">IF(AX$5="",0,SUMIFS(INDIRECT($S$2&amp;$A175&amp;":"&amp;$A175),BP!$5:$5,AX$4))</f>
        <v>0</v>
      </c>
      <c r="AY175" s="3">
        <f ca="1">IF(AY$5="",0,SUMIFS(INDIRECT($S$2&amp;$A175&amp;":"&amp;$A175),BP!$5:$5,AY$4))</f>
        <v>0</v>
      </c>
      <c r="AZ175" s="3">
        <f ca="1">IF(AZ$5="",0,SUMIFS(INDIRECT($S$2&amp;$A175&amp;":"&amp;$A175),BP!$5:$5,AZ$4))</f>
        <v>0</v>
      </c>
      <c r="BA175" s="3">
        <f ca="1">IF(BA$5="",0,SUMIFS(INDIRECT($S$2&amp;$A175&amp;":"&amp;$A175),BP!$5:$5,BA$4))</f>
        <v>0</v>
      </c>
      <c r="BB175" s="3">
        <f ca="1">IF(BB$5="",0,SUMIFS(INDIRECT($S$2&amp;$A175&amp;":"&amp;$A175),BP!$5:$5,BB$4))</f>
        <v>0</v>
      </c>
      <c r="BC175" s="3">
        <f ca="1">IF(BC$5="",0,SUMIFS(INDIRECT($S$2&amp;$A175&amp;":"&amp;$A175),BP!$5:$5,BC$4))</f>
        <v>0</v>
      </c>
      <c r="BD175" s="3">
        <f ca="1">IF(BD$5="",0,SUMIFS(INDIRECT($S$2&amp;$A175&amp;":"&amp;$A175),BP!$5:$5,BD$4))</f>
        <v>0</v>
      </c>
      <c r="BE175" s="3">
        <f ca="1">IF(BE$5="",0,SUMIFS(INDIRECT($S$2&amp;$A175&amp;":"&amp;$A175),BP!$5:$5,BE$4))</f>
        <v>0</v>
      </c>
      <c r="BF175" s="3">
        <f ca="1">IF(BF$5="",0,SUMIFS(INDIRECT($S$2&amp;$A175&amp;":"&amp;$A175),BP!$5:$5,BF$4))</f>
        <v>0</v>
      </c>
      <c r="BG175" s="3">
        <f ca="1">IF(BG$5="",0,SUMIFS(INDIRECT($S$2&amp;$A175&amp;":"&amp;$A175),BP!$5:$5,BG$4))</f>
        <v>0</v>
      </c>
      <c r="BH175" s="3">
        <f ca="1">IF(BH$5="",0,SUMIFS(INDIRECT($S$2&amp;$A175&amp;":"&amp;$A175),BP!$5:$5,BH$4))</f>
        <v>0</v>
      </c>
      <c r="BI175" s="3">
        <f ca="1">IF(BI$5="",0,SUMIFS(INDIRECT($S$2&amp;$A175&amp;":"&amp;$A175),BP!$5:$5,BI$4))</f>
        <v>0</v>
      </c>
      <c r="BJ175" s="3">
        <f>IF(BJ$5="",0,SUMIFS(BP!175:175,BP!$5:$5,BJ$4))</f>
        <v>0</v>
      </c>
      <c r="BK175" s="3">
        <f>IF(BK$5="",0,SUMIFS(BP!175:175,BP!$5:$5,BK$4))</f>
        <v>0</v>
      </c>
      <c r="BL175" s="3">
        <f>IF(BL$5="",0,SUMIFS(BP!175:175,BP!$5:$5,BL$4))</f>
        <v>0.05</v>
      </c>
      <c r="BM175" s="3">
        <f>IF(BM$5="",0,SUMIFS(BP!175:175,BP!$5:$5,BM$4))</f>
        <v>0.1</v>
      </c>
      <c r="BN175" s="3">
        <f>IF(BN$5="",0,SUMIFS(BP!175:175,BP!$5:$5,BN$4))</f>
        <v>0.25</v>
      </c>
      <c r="BO175" s="3">
        <f>IF(BO$5="",0,SUMIFS(BP!175:175,BP!$5:$5,BO$4))</f>
        <v>0.5</v>
      </c>
      <c r="BP175" s="3">
        <f>IF(BP$5="",0,SUMIFS(BP!175:175,BP!$5:$5,BP$4))</f>
        <v>0.1</v>
      </c>
      <c r="BQ175" s="3">
        <f>IF(BQ$5="",0,SUMIFS(BP!175:175,BP!$5:$5,BQ$4))</f>
        <v>0</v>
      </c>
      <c r="BR175" s="3">
        <f>IF(BR$5="",0,SUMIFS(BP!175:175,BP!$5:$5,BR$4))</f>
        <v>0</v>
      </c>
      <c r="BS175" s="3">
        <f>IF(BS$5="",0,SUMIFS(BP!175:175,BP!$5:$5,BS$4))</f>
        <v>0</v>
      </c>
      <c r="BT175" s="3">
        <f>IF(BT$5="",0,SUMIFS(BP!175:175,BP!$5:$5,BT$4))</f>
        <v>0</v>
      </c>
      <c r="BU175" s="3">
        <f>IF(BU$5="",0,SUMIFS(BP!175:175,BP!$5:$5,BU$4))</f>
        <v>0</v>
      </c>
      <c r="BV175" s="3">
        <f>IF(BV$5="",0,SUMIFS(BP!175:175,BP!$5:$5,BV$4))</f>
        <v>0</v>
      </c>
      <c r="BW175" s="3">
        <f>IF(BW$5="",0,SUMIFS(BP!175:175,BP!$5:$5,BW$4))</f>
        <v>0</v>
      </c>
      <c r="BX175" s="3">
        <f>IF(BX$5="",0,SUMIFS(BP!175:175,BP!$5:$5,BX$4))</f>
        <v>0</v>
      </c>
      <c r="BY175" s="3">
        <f>IF(BY$5="",0,SUMIFS(BP!175:175,BP!$5:$5,BY$4))</f>
        <v>0</v>
      </c>
      <c r="BZ175" s="3">
        <f>IF(BZ$5="",0,SUMIFS(BP!175:175,BP!$5:$5,BZ$4))</f>
        <v>0</v>
      </c>
      <c r="CA175" s="3">
        <f>IF(CA$5="",0,SUMIFS(BP!175:175,BP!$5:$5,CA$4))</f>
        <v>0</v>
      </c>
      <c r="CB175" s="3">
        <f>IF(CB$5="",0,SUMIFS(BP!175:175,BP!$5:$5,CB$4))</f>
        <v>0</v>
      </c>
      <c r="CC175" s="3">
        <f>IF(CC$5="",0,SUMIFS(BP!175:175,BP!$5:$5,CC$4))</f>
        <v>0</v>
      </c>
      <c r="CD175" s="3">
        <f>IF(CD$5="",0,SUMIFS(BP!175:175,BP!$5:$5,CD$4))</f>
        <v>0</v>
      </c>
      <c r="CE175" s="3">
        <f>IF(CE$5="",0,SUMIFS(BP!175:175,BP!$5:$5,CE$4))</f>
        <v>0</v>
      </c>
      <c r="CF175" s="3">
        <f>IF(CF$5="",0,SUMIFS(BP!175:175,BP!$5:$5,CF$4))</f>
        <v>0</v>
      </c>
      <c r="CG175" s="3">
        <f>IF(CG$5="",0,SUMIFS(BP!175:175,BP!$5:$5,CG$4))</f>
        <v>0</v>
      </c>
      <c r="CH175" s="3">
        <f>IF(CH$5="",0,SUMIFS(BP!175:175,BP!$5:$5,CH$4))</f>
        <v>0</v>
      </c>
      <c r="CI175" s="3">
        <f>IF(CI$5="",0,SUMIFS(BP!175:175,BP!$5:$5,CI$4))</f>
        <v>0</v>
      </c>
      <c r="CJ175" s="3">
        <f>IF(CJ$5="",0,SUMIFS(BP!175:175,BP!$5:$5,CJ$4))</f>
        <v>0</v>
      </c>
      <c r="CK175" s="3">
        <f>IF(CK$5="",0,SUMIFS(BP!175:175,BP!$5:$5,CK$4))</f>
        <v>0</v>
      </c>
      <c r="CL175" s="3">
        <f>IF(CL$5="",0,SUMIFS(BP!175:175,BP!$5:$5,CL$4))</f>
        <v>0</v>
      </c>
      <c r="CM175" s="3">
        <f>IF(CM$5="",0,SUMIFS(BP!175:175,BP!$5:$5,CM$4))</f>
        <v>0</v>
      </c>
      <c r="CN175" s="3">
        <f>IF(CN$5="",0,SUMIFS(BP!175:175,BP!$5:$5,CN$4))</f>
        <v>0</v>
      </c>
      <c r="CO175" s="3">
        <f>IF(CO$5="",0,SUMIFS(BP!175:175,BP!$5:$5,CO$4))</f>
        <v>0</v>
      </c>
      <c r="CP175" s="3">
        <f>IF(CP$5="",0,SUMIFS(BP!175:175,BP!$5:$5,CP$4))</f>
        <v>0</v>
      </c>
      <c r="CQ175" s="3">
        <f>IF(CQ$5="",0,SUMIFS(BP!175:175,BP!$5:$5,CQ$4))</f>
        <v>0</v>
      </c>
      <c r="CR175" s="3">
        <f>IF(CR$5="",0,SUMIFS(BP!175:175,BP!$5:$5,CR$4))</f>
        <v>0</v>
      </c>
      <c r="CS175" s="3">
        <f>IF(CS$5="",0,SUMIFS(BP!175:175,BP!$5:$5,CS$4))</f>
        <v>0</v>
      </c>
      <c r="CT175" s="3">
        <f>IF(CT$5="",0,SUMIFS(BP!175:175,BP!$5:$5,CT$4))</f>
        <v>0</v>
      </c>
    </row>
    <row r="176" spans="1:98" s="2" customFormat="1" ht="10.199999999999999" x14ac:dyDescent="0.2">
      <c r="A176" s="11">
        <f>ROW()</f>
        <v>176</v>
      </c>
      <c r="E176" s="15"/>
      <c r="W176" s="5"/>
      <c r="Z176" s="3">
        <f ca="1">IF(Z$5="",0,SUMIFS(INDIRECT($S$2&amp;$A176&amp;":"&amp;$A176),BP!$5:$5,Z$4))</f>
        <v>0</v>
      </c>
      <c r="AA176" s="3">
        <f ca="1">IF(AA$5="",0,SUMIFS(INDIRECT($S$2&amp;$A176&amp;":"&amp;$A176),BP!$5:$5,AA$4))</f>
        <v>0</v>
      </c>
      <c r="AB176" s="3">
        <f ca="1">IF(AB$5="",0,SUMIFS(INDIRECT($S$2&amp;$A176&amp;":"&amp;$A176),BP!$5:$5,AB$4))</f>
        <v>0</v>
      </c>
      <c r="AC176" s="3">
        <f ca="1">IF(AC$5="",0,SUMIFS(INDIRECT($S$2&amp;$A176&amp;":"&amp;$A176),BP!$5:$5,AC$4))</f>
        <v>0</v>
      </c>
      <c r="AD176" s="3">
        <f ca="1">IF(AD$5="",0,SUMIFS(INDIRECT($S$2&amp;$A176&amp;":"&amp;$A176),BP!$5:$5,AD$4))</f>
        <v>0</v>
      </c>
      <c r="AE176" s="3">
        <f ca="1">IF(AE$5="",0,SUMIFS(INDIRECT($S$2&amp;$A176&amp;":"&amp;$A176),BP!$5:$5,AE$4))</f>
        <v>0</v>
      </c>
      <c r="AF176" s="3">
        <f ca="1">IF(AF$5="",0,SUMIFS(INDIRECT($S$2&amp;$A176&amp;":"&amp;$A176),BP!$5:$5,AF$4))</f>
        <v>0</v>
      </c>
      <c r="AG176" s="3">
        <f ca="1">IF(AG$5="",0,SUMIFS(INDIRECT($S$2&amp;$A176&amp;":"&amp;$A176),BP!$5:$5,AG$4))</f>
        <v>0</v>
      </c>
      <c r="AH176" s="3">
        <f ca="1">IF(AH$5="",0,SUMIFS(INDIRECT($S$2&amp;$A176&amp;":"&amp;$A176),BP!$5:$5,AH$4))</f>
        <v>0</v>
      </c>
      <c r="AI176" s="3">
        <f ca="1">IF(AI$5="",0,SUMIFS(INDIRECT($S$2&amp;$A176&amp;":"&amp;$A176),BP!$5:$5,AI$4))</f>
        <v>0</v>
      </c>
      <c r="AJ176" s="3">
        <f ca="1">IF(AJ$5="",0,SUMIFS(INDIRECT($S$2&amp;$A176&amp;":"&amp;$A176),BP!$5:$5,AJ$4))</f>
        <v>0</v>
      </c>
      <c r="AK176" s="3">
        <f ca="1">IF(AK$5="",0,SUMIFS(INDIRECT($S$2&amp;$A176&amp;":"&amp;$A176),BP!$5:$5,AK$4))</f>
        <v>0</v>
      </c>
      <c r="AL176" s="3">
        <f ca="1">IF(AL$5="",0,SUMIFS(INDIRECT($S$2&amp;$A176&amp;":"&amp;$A176),BP!$5:$5,AL$4))</f>
        <v>0</v>
      </c>
      <c r="AM176" s="3">
        <f ca="1">IF(AM$5="",0,SUMIFS(INDIRECT($S$2&amp;$A176&amp;":"&amp;$A176),BP!$5:$5,AM$4))</f>
        <v>0</v>
      </c>
      <c r="AN176" s="3">
        <f ca="1">IF(AN$5="",0,SUMIFS(INDIRECT($S$2&amp;$A176&amp;":"&amp;$A176),BP!$5:$5,AN$4))</f>
        <v>0</v>
      </c>
      <c r="AO176" s="3">
        <f ca="1">IF(AO$5="",0,SUMIFS(INDIRECT($S$2&amp;$A176&amp;":"&amp;$A176),BP!$5:$5,AO$4))</f>
        <v>0</v>
      </c>
      <c r="AP176" s="3">
        <f ca="1">IF(AP$5="",0,SUMIFS(INDIRECT($S$2&amp;$A176&amp;":"&amp;$A176),BP!$5:$5,AP$4))</f>
        <v>0</v>
      </c>
      <c r="AQ176" s="3">
        <f ca="1">IF(AQ$5="",0,SUMIFS(INDIRECT($S$2&amp;$A176&amp;":"&amp;$A176),BP!$5:$5,AQ$4))</f>
        <v>0</v>
      </c>
      <c r="AR176" s="3">
        <f ca="1">IF(AR$5="",0,SUMIFS(INDIRECT($S$2&amp;$A176&amp;":"&amp;$A176),BP!$5:$5,AR$4))</f>
        <v>0</v>
      </c>
      <c r="AS176" s="3">
        <f ca="1">IF(AS$5="",0,SUMIFS(INDIRECT($S$2&amp;$A176&amp;":"&amp;$A176),BP!$5:$5,AS$4))</f>
        <v>0</v>
      </c>
      <c r="AT176" s="3">
        <f ca="1">IF(AT$5="",0,SUMIFS(INDIRECT($S$2&amp;$A176&amp;":"&amp;$A176),BP!$5:$5,AT$4))</f>
        <v>0</v>
      </c>
      <c r="AU176" s="3">
        <f ca="1">IF(AU$5="",0,SUMIFS(INDIRECT($S$2&amp;$A176&amp;":"&amp;$A176),BP!$5:$5,AU$4))</f>
        <v>0</v>
      </c>
      <c r="AV176" s="3">
        <f ca="1">IF(AV$5="",0,SUMIFS(INDIRECT($S$2&amp;$A176&amp;":"&amp;$A176),BP!$5:$5,AV$4))</f>
        <v>0</v>
      </c>
      <c r="AW176" s="3">
        <f ca="1">IF(AW$5="",0,SUMIFS(INDIRECT($S$2&amp;$A176&amp;":"&amp;$A176),BP!$5:$5,AW$4))</f>
        <v>0</v>
      </c>
      <c r="AX176" s="3">
        <f ca="1">IF(AX$5="",0,SUMIFS(INDIRECT($S$2&amp;$A176&amp;":"&amp;$A176),BP!$5:$5,AX$4))</f>
        <v>0</v>
      </c>
      <c r="AY176" s="3">
        <f ca="1">IF(AY$5="",0,SUMIFS(INDIRECT($S$2&amp;$A176&amp;":"&amp;$A176),BP!$5:$5,AY$4))</f>
        <v>0</v>
      </c>
      <c r="AZ176" s="3">
        <f ca="1">IF(AZ$5="",0,SUMIFS(INDIRECT($S$2&amp;$A176&amp;":"&amp;$A176),BP!$5:$5,AZ$4))</f>
        <v>0</v>
      </c>
      <c r="BA176" s="3">
        <f ca="1">IF(BA$5="",0,SUMIFS(INDIRECT($S$2&amp;$A176&amp;":"&amp;$A176),BP!$5:$5,BA$4))</f>
        <v>0</v>
      </c>
      <c r="BB176" s="3">
        <f ca="1">IF(BB$5="",0,SUMIFS(INDIRECT($S$2&amp;$A176&amp;":"&amp;$A176),BP!$5:$5,BB$4))</f>
        <v>0</v>
      </c>
      <c r="BC176" s="3">
        <f ca="1">IF(BC$5="",0,SUMIFS(INDIRECT($S$2&amp;$A176&amp;":"&amp;$A176),BP!$5:$5,BC$4))</f>
        <v>0</v>
      </c>
      <c r="BD176" s="3">
        <f ca="1">IF(BD$5="",0,SUMIFS(INDIRECT($S$2&amp;$A176&amp;":"&amp;$A176),BP!$5:$5,BD$4))</f>
        <v>0</v>
      </c>
      <c r="BE176" s="3">
        <f ca="1">IF(BE$5="",0,SUMIFS(INDIRECT($S$2&amp;$A176&amp;":"&amp;$A176),BP!$5:$5,BE$4))</f>
        <v>0</v>
      </c>
      <c r="BF176" s="3">
        <f ca="1">IF(BF$5="",0,SUMIFS(INDIRECT($S$2&amp;$A176&amp;":"&amp;$A176),BP!$5:$5,BF$4))</f>
        <v>0</v>
      </c>
      <c r="BG176" s="3">
        <f ca="1">IF(BG$5="",0,SUMIFS(INDIRECT($S$2&amp;$A176&amp;":"&amp;$A176),BP!$5:$5,BG$4))</f>
        <v>0</v>
      </c>
      <c r="BH176" s="3">
        <f ca="1">IF(BH$5="",0,SUMIFS(INDIRECT($S$2&amp;$A176&amp;":"&amp;$A176),BP!$5:$5,BH$4))</f>
        <v>0</v>
      </c>
      <c r="BI176" s="3">
        <f ca="1">IF(BI$5="",0,SUMIFS(INDIRECT($S$2&amp;$A176&amp;":"&amp;$A176),BP!$5:$5,BI$4))</f>
        <v>0</v>
      </c>
      <c r="BJ176" s="3">
        <f>IF(BJ$5="",0,SUMIFS(BP!176:176,BP!$5:$5,BJ$4))</f>
        <v>0</v>
      </c>
      <c r="BK176" s="3">
        <f>IF(BK$5="",0,SUMIFS(BP!176:176,BP!$5:$5,BK$4))</f>
        <v>0</v>
      </c>
      <c r="BL176" s="3">
        <f>IF(BL$5="",0,SUMIFS(BP!176:176,BP!$5:$5,BL$4))</f>
        <v>0</v>
      </c>
      <c r="BM176" s="3">
        <f>IF(BM$5="",0,SUMIFS(BP!176:176,BP!$5:$5,BM$4))</f>
        <v>0</v>
      </c>
      <c r="BN176" s="3">
        <f>IF(BN$5="",0,SUMIFS(BP!176:176,BP!$5:$5,BN$4))</f>
        <v>0</v>
      </c>
      <c r="BO176" s="3">
        <f>IF(BO$5="",0,SUMIFS(BP!176:176,BP!$5:$5,BO$4))</f>
        <v>0</v>
      </c>
      <c r="BP176" s="3">
        <f>IF(BP$5="",0,SUMIFS(BP!176:176,BP!$5:$5,BP$4))</f>
        <v>0</v>
      </c>
      <c r="BQ176" s="3">
        <f>IF(BQ$5="",0,SUMIFS(BP!176:176,BP!$5:$5,BQ$4))</f>
        <v>0</v>
      </c>
      <c r="BR176" s="3">
        <f>IF(BR$5="",0,SUMIFS(BP!176:176,BP!$5:$5,BR$4))</f>
        <v>0</v>
      </c>
      <c r="BS176" s="3">
        <f>IF(BS$5="",0,SUMIFS(BP!176:176,BP!$5:$5,BS$4))</f>
        <v>0</v>
      </c>
      <c r="BT176" s="3">
        <f>IF(BT$5="",0,SUMIFS(BP!176:176,BP!$5:$5,BT$4))</f>
        <v>0</v>
      </c>
      <c r="BU176" s="3">
        <f>IF(BU$5="",0,SUMIFS(BP!176:176,BP!$5:$5,BU$4))</f>
        <v>0</v>
      </c>
      <c r="BV176" s="3">
        <f>IF(BV$5="",0,SUMIFS(BP!176:176,BP!$5:$5,BV$4))</f>
        <v>0</v>
      </c>
      <c r="BW176" s="3">
        <f>IF(BW$5="",0,SUMIFS(BP!176:176,BP!$5:$5,BW$4))</f>
        <v>0</v>
      </c>
      <c r="BX176" s="3">
        <f>IF(BX$5="",0,SUMIFS(BP!176:176,BP!$5:$5,BX$4))</f>
        <v>0</v>
      </c>
      <c r="BY176" s="3">
        <f>IF(BY$5="",0,SUMIFS(BP!176:176,BP!$5:$5,BY$4))</f>
        <v>0</v>
      </c>
      <c r="BZ176" s="3">
        <f>IF(BZ$5="",0,SUMIFS(BP!176:176,BP!$5:$5,BZ$4))</f>
        <v>0</v>
      </c>
      <c r="CA176" s="3">
        <f>IF(CA$5="",0,SUMIFS(BP!176:176,BP!$5:$5,CA$4))</f>
        <v>0</v>
      </c>
      <c r="CB176" s="3">
        <f>IF(CB$5="",0,SUMIFS(BP!176:176,BP!$5:$5,CB$4))</f>
        <v>0</v>
      </c>
      <c r="CC176" s="3">
        <f>IF(CC$5="",0,SUMIFS(BP!176:176,BP!$5:$5,CC$4))</f>
        <v>0</v>
      </c>
      <c r="CD176" s="3">
        <f>IF(CD$5="",0,SUMIFS(BP!176:176,BP!$5:$5,CD$4))</f>
        <v>0</v>
      </c>
      <c r="CE176" s="3">
        <f>IF(CE$5="",0,SUMIFS(BP!176:176,BP!$5:$5,CE$4))</f>
        <v>0</v>
      </c>
      <c r="CF176" s="3">
        <f>IF(CF$5="",0,SUMIFS(BP!176:176,BP!$5:$5,CF$4))</f>
        <v>0</v>
      </c>
      <c r="CG176" s="3">
        <f>IF(CG$5="",0,SUMIFS(BP!176:176,BP!$5:$5,CG$4))</f>
        <v>0</v>
      </c>
      <c r="CH176" s="3">
        <f>IF(CH$5="",0,SUMIFS(BP!176:176,BP!$5:$5,CH$4))</f>
        <v>0</v>
      </c>
      <c r="CI176" s="3">
        <f>IF(CI$5="",0,SUMIFS(BP!176:176,BP!$5:$5,CI$4))</f>
        <v>0</v>
      </c>
      <c r="CJ176" s="3">
        <f>IF(CJ$5="",0,SUMIFS(BP!176:176,BP!$5:$5,CJ$4))</f>
        <v>0</v>
      </c>
      <c r="CK176" s="3">
        <f>IF(CK$5="",0,SUMIFS(BP!176:176,BP!$5:$5,CK$4))</f>
        <v>0</v>
      </c>
      <c r="CL176" s="3">
        <f>IF(CL$5="",0,SUMIFS(BP!176:176,BP!$5:$5,CL$4))</f>
        <v>0</v>
      </c>
      <c r="CM176" s="3">
        <f>IF(CM$5="",0,SUMIFS(BP!176:176,BP!$5:$5,CM$4))</f>
        <v>0</v>
      </c>
      <c r="CN176" s="3">
        <f>IF(CN$5="",0,SUMIFS(BP!176:176,BP!$5:$5,CN$4))</f>
        <v>0</v>
      </c>
      <c r="CO176" s="3">
        <f>IF(CO$5="",0,SUMIFS(BP!176:176,BP!$5:$5,CO$4))</f>
        <v>0</v>
      </c>
      <c r="CP176" s="3">
        <f>IF(CP$5="",0,SUMIFS(BP!176:176,BP!$5:$5,CP$4))</f>
        <v>0</v>
      </c>
      <c r="CQ176" s="3">
        <f>IF(CQ$5="",0,SUMIFS(BP!176:176,BP!$5:$5,CQ$4))</f>
        <v>0</v>
      </c>
      <c r="CR176" s="3">
        <f>IF(CR$5="",0,SUMIFS(BP!176:176,BP!$5:$5,CR$4))</f>
        <v>0</v>
      </c>
      <c r="CS176" s="3">
        <f>IF(CS$5="",0,SUMIFS(BP!176:176,BP!$5:$5,CS$4))</f>
        <v>0</v>
      </c>
      <c r="CT176" s="3">
        <f>IF(CT$5="",0,SUMIFS(BP!176:176,BP!$5:$5,CT$4))</f>
        <v>0</v>
      </c>
    </row>
    <row r="177" spans="1:98" s="2" customFormat="1" ht="10.199999999999999" x14ac:dyDescent="0.2">
      <c r="A177" s="11">
        <f>ROW()</f>
        <v>177</v>
      </c>
      <c r="E177" s="15"/>
      <c r="W177" s="5"/>
      <c r="Z177" s="3">
        <f ca="1">IF(Z$5="",0,SUMIFS(INDIRECT($S$2&amp;$A177&amp;":"&amp;$A177),BP!$5:$5,Z$4))</f>
        <v>0</v>
      </c>
      <c r="AA177" s="3">
        <f ca="1">IF(AA$5="",0,SUMIFS(INDIRECT($S$2&amp;$A177&amp;":"&amp;$A177),BP!$5:$5,AA$4))</f>
        <v>0</v>
      </c>
      <c r="AB177" s="3">
        <f ca="1">IF(AB$5="",0,SUMIFS(INDIRECT($S$2&amp;$A177&amp;":"&amp;$A177),BP!$5:$5,AB$4))</f>
        <v>0</v>
      </c>
      <c r="AC177" s="3">
        <f ca="1">IF(AC$5="",0,SUMIFS(INDIRECT($S$2&amp;$A177&amp;":"&amp;$A177),BP!$5:$5,AC$4))</f>
        <v>0</v>
      </c>
      <c r="AD177" s="3">
        <f ca="1">IF(AD$5="",0,SUMIFS(INDIRECT($S$2&amp;$A177&amp;":"&amp;$A177),BP!$5:$5,AD$4))</f>
        <v>0</v>
      </c>
      <c r="AE177" s="3">
        <f ca="1">IF(AE$5="",0,SUMIFS(INDIRECT($S$2&amp;$A177&amp;":"&amp;$A177),BP!$5:$5,AE$4))</f>
        <v>0</v>
      </c>
      <c r="AF177" s="3">
        <f ca="1">IF(AF$5="",0,SUMIFS(INDIRECT($S$2&amp;$A177&amp;":"&amp;$A177),BP!$5:$5,AF$4))</f>
        <v>0</v>
      </c>
      <c r="AG177" s="3">
        <f ca="1">IF(AG$5="",0,SUMIFS(INDIRECT($S$2&amp;$A177&amp;":"&amp;$A177),BP!$5:$5,AG$4))</f>
        <v>0</v>
      </c>
      <c r="AH177" s="3">
        <f ca="1">IF(AH$5="",0,SUMIFS(INDIRECT($S$2&amp;$A177&amp;":"&amp;$A177),BP!$5:$5,AH$4))</f>
        <v>0</v>
      </c>
      <c r="AI177" s="3">
        <f ca="1">IF(AI$5="",0,SUMIFS(INDIRECT($S$2&amp;$A177&amp;":"&amp;$A177),BP!$5:$5,AI$4))</f>
        <v>0</v>
      </c>
      <c r="AJ177" s="3">
        <f ca="1">IF(AJ$5="",0,SUMIFS(INDIRECT($S$2&amp;$A177&amp;":"&amp;$A177),BP!$5:$5,AJ$4))</f>
        <v>0</v>
      </c>
      <c r="AK177" s="3">
        <f ca="1">IF(AK$5="",0,SUMIFS(INDIRECT($S$2&amp;$A177&amp;":"&amp;$A177),BP!$5:$5,AK$4))</f>
        <v>0</v>
      </c>
      <c r="AL177" s="3">
        <f ca="1">IF(AL$5="",0,SUMIFS(INDIRECT($S$2&amp;$A177&amp;":"&amp;$A177),BP!$5:$5,AL$4))</f>
        <v>0</v>
      </c>
      <c r="AM177" s="3">
        <f ca="1">IF(AM$5="",0,SUMIFS(INDIRECT($S$2&amp;$A177&amp;":"&amp;$A177),BP!$5:$5,AM$4))</f>
        <v>0</v>
      </c>
      <c r="AN177" s="3">
        <f ca="1">IF(AN$5="",0,SUMIFS(INDIRECT($S$2&amp;$A177&amp;":"&amp;$A177),BP!$5:$5,AN$4))</f>
        <v>0</v>
      </c>
      <c r="AO177" s="3">
        <f ca="1">IF(AO$5="",0,SUMIFS(INDIRECT($S$2&amp;$A177&amp;":"&amp;$A177),BP!$5:$5,AO$4))</f>
        <v>0</v>
      </c>
      <c r="AP177" s="3">
        <f ca="1">IF(AP$5="",0,SUMIFS(INDIRECT($S$2&amp;$A177&amp;":"&amp;$A177),BP!$5:$5,AP$4))</f>
        <v>0</v>
      </c>
      <c r="AQ177" s="3">
        <f ca="1">IF(AQ$5="",0,SUMIFS(INDIRECT($S$2&amp;$A177&amp;":"&amp;$A177),BP!$5:$5,AQ$4))</f>
        <v>0</v>
      </c>
      <c r="AR177" s="3">
        <f ca="1">IF(AR$5="",0,SUMIFS(INDIRECT($S$2&amp;$A177&amp;":"&amp;$A177),BP!$5:$5,AR$4))</f>
        <v>0</v>
      </c>
      <c r="AS177" s="3">
        <f ca="1">IF(AS$5="",0,SUMIFS(INDIRECT($S$2&amp;$A177&amp;":"&amp;$A177),BP!$5:$5,AS$4))</f>
        <v>0</v>
      </c>
      <c r="AT177" s="3">
        <f ca="1">IF(AT$5="",0,SUMIFS(INDIRECT($S$2&amp;$A177&amp;":"&amp;$A177),BP!$5:$5,AT$4))</f>
        <v>0</v>
      </c>
      <c r="AU177" s="3">
        <f ca="1">IF(AU$5="",0,SUMIFS(INDIRECT($S$2&amp;$A177&amp;":"&amp;$A177),BP!$5:$5,AU$4))</f>
        <v>0</v>
      </c>
      <c r="AV177" s="3">
        <f ca="1">IF(AV$5="",0,SUMIFS(INDIRECT($S$2&amp;$A177&amp;":"&amp;$A177),BP!$5:$5,AV$4))</f>
        <v>0</v>
      </c>
      <c r="AW177" s="3">
        <f ca="1">IF(AW$5="",0,SUMIFS(INDIRECT($S$2&amp;$A177&amp;":"&amp;$A177),BP!$5:$5,AW$4))</f>
        <v>0</v>
      </c>
      <c r="AX177" s="3">
        <f ca="1">IF(AX$5="",0,SUMIFS(INDIRECT($S$2&amp;$A177&amp;":"&amp;$A177),BP!$5:$5,AX$4))</f>
        <v>0</v>
      </c>
      <c r="AY177" s="3">
        <f ca="1">IF(AY$5="",0,SUMIFS(INDIRECT($S$2&amp;$A177&amp;":"&amp;$A177),BP!$5:$5,AY$4))</f>
        <v>0</v>
      </c>
      <c r="AZ177" s="3">
        <f ca="1">IF(AZ$5="",0,SUMIFS(INDIRECT($S$2&amp;$A177&amp;":"&amp;$A177),BP!$5:$5,AZ$4))</f>
        <v>0</v>
      </c>
      <c r="BA177" s="3">
        <f ca="1">IF(BA$5="",0,SUMIFS(INDIRECT($S$2&amp;$A177&amp;":"&amp;$A177),BP!$5:$5,BA$4))</f>
        <v>0</v>
      </c>
      <c r="BB177" s="3">
        <f ca="1">IF(BB$5="",0,SUMIFS(INDIRECT($S$2&amp;$A177&amp;":"&amp;$A177),BP!$5:$5,BB$4))</f>
        <v>0</v>
      </c>
      <c r="BC177" s="3">
        <f ca="1">IF(BC$5="",0,SUMIFS(INDIRECT($S$2&amp;$A177&amp;":"&amp;$A177),BP!$5:$5,BC$4))</f>
        <v>0</v>
      </c>
      <c r="BD177" s="3">
        <f ca="1">IF(BD$5="",0,SUMIFS(INDIRECT($S$2&amp;$A177&amp;":"&amp;$A177),BP!$5:$5,BD$4))</f>
        <v>0</v>
      </c>
      <c r="BE177" s="3">
        <f ca="1">IF(BE$5="",0,SUMIFS(INDIRECT($S$2&amp;$A177&amp;":"&amp;$A177),BP!$5:$5,BE$4))</f>
        <v>0</v>
      </c>
      <c r="BF177" s="3">
        <f ca="1">IF(BF$5="",0,SUMIFS(INDIRECT($S$2&amp;$A177&amp;":"&amp;$A177),BP!$5:$5,BF$4))</f>
        <v>0</v>
      </c>
      <c r="BG177" s="3">
        <f ca="1">IF(BG$5="",0,SUMIFS(INDIRECT($S$2&amp;$A177&amp;":"&amp;$A177),BP!$5:$5,BG$4))</f>
        <v>0</v>
      </c>
      <c r="BH177" s="3">
        <f ca="1">IF(BH$5="",0,SUMIFS(INDIRECT($S$2&amp;$A177&amp;":"&amp;$A177),BP!$5:$5,BH$4))</f>
        <v>0</v>
      </c>
      <c r="BI177" s="3">
        <f ca="1">IF(BI$5="",0,SUMIFS(INDIRECT($S$2&amp;$A177&amp;":"&amp;$A177),BP!$5:$5,BI$4))</f>
        <v>0</v>
      </c>
      <c r="BJ177" s="3">
        <f>IF(BJ$5="",0,SUMIFS(BP!177:177,BP!$5:$5,BJ$4))</f>
        <v>0</v>
      </c>
      <c r="BK177" s="3">
        <f>IF(BK$5="",0,SUMIFS(BP!177:177,BP!$5:$5,BK$4))</f>
        <v>0</v>
      </c>
      <c r="BL177" s="3">
        <f>IF(BL$5="",0,SUMIFS(BP!177:177,BP!$5:$5,BL$4))</f>
        <v>0</v>
      </c>
      <c r="BM177" s="3">
        <f>IF(BM$5="",0,SUMIFS(BP!177:177,BP!$5:$5,BM$4))</f>
        <v>0</v>
      </c>
      <c r="BN177" s="3">
        <f>IF(BN$5="",0,SUMIFS(BP!177:177,BP!$5:$5,BN$4))</f>
        <v>0</v>
      </c>
      <c r="BO177" s="3">
        <f>IF(BO$5="",0,SUMIFS(BP!177:177,BP!$5:$5,BO$4))</f>
        <v>0</v>
      </c>
      <c r="BP177" s="3">
        <f>IF(BP$5="",0,SUMIFS(BP!177:177,BP!$5:$5,BP$4))</f>
        <v>0</v>
      </c>
      <c r="BQ177" s="3">
        <f>IF(BQ$5="",0,SUMIFS(BP!177:177,BP!$5:$5,BQ$4))</f>
        <v>0</v>
      </c>
      <c r="BR177" s="3">
        <f>IF(BR$5="",0,SUMIFS(BP!177:177,BP!$5:$5,BR$4))</f>
        <v>0</v>
      </c>
      <c r="BS177" s="3">
        <f>IF(BS$5="",0,SUMIFS(BP!177:177,BP!$5:$5,BS$4))</f>
        <v>0</v>
      </c>
      <c r="BT177" s="3">
        <f>IF(BT$5="",0,SUMIFS(BP!177:177,BP!$5:$5,BT$4))</f>
        <v>0</v>
      </c>
      <c r="BU177" s="3">
        <f>IF(BU$5="",0,SUMIFS(BP!177:177,BP!$5:$5,BU$4))</f>
        <v>0</v>
      </c>
      <c r="BV177" s="3">
        <f>IF(BV$5="",0,SUMIFS(BP!177:177,BP!$5:$5,BV$4))</f>
        <v>0</v>
      </c>
      <c r="BW177" s="3">
        <f>IF(BW$5="",0,SUMIFS(BP!177:177,BP!$5:$5,BW$4))</f>
        <v>0</v>
      </c>
      <c r="BX177" s="3">
        <f>IF(BX$5="",0,SUMIFS(BP!177:177,BP!$5:$5,BX$4))</f>
        <v>0</v>
      </c>
      <c r="BY177" s="3">
        <f>IF(BY$5="",0,SUMIFS(BP!177:177,BP!$5:$5,BY$4))</f>
        <v>0</v>
      </c>
      <c r="BZ177" s="3">
        <f>IF(BZ$5="",0,SUMIFS(BP!177:177,BP!$5:$5,BZ$4))</f>
        <v>0</v>
      </c>
      <c r="CA177" s="3">
        <f>IF(CA$5="",0,SUMIFS(BP!177:177,BP!$5:$5,CA$4))</f>
        <v>0</v>
      </c>
      <c r="CB177" s="3">
        <f>IF(CB$5="",0,SUMIFS(BP!177:177,BP!$5:$5,CB$4))</f>
        <v>0</v>
      </c>
      <c r="CC177" s="3">
        <f>IF(CC$5="",0,SUMIFS(BP!177:177,BP!$5:$5,CC$4))</f>
        <v>0</v>
      </c>
      <c r="CD177" s="3">
        <f>IF(CD$5="",0,SUMIFS(BP!177:177,BP!$5:$5,CD$4))</f>
        <v>0</v>
      </c>
      <c r="CE177" s="3">
        <f>IF(CE$5="",0,SUMIFS(BP!177:177,BP!$5:$5,CE$4))</f>
        <v>0</v>
      </c>
      <c r="CF177" s="3">
        <f>IF(CF$5="",0,SUMIFS(BP!177:177,BP!$5:$5,CF$4))</f>
        <v>0</v>
      </c>
      <c r="CG177" s="3">
        <f>IF(CG$5="",0,SUMIFS(BP!177:177,BP!$5:$5,CG$4))</f>
        <v>0</v>
      </c>
      <c r="CH177" s="3">
        <f>IF(CH$5="",0,SUMIFS(BP!177:177,BP!$5:$5,CH$4))</f>
        <v>0</v>
      </c>
      <c r="CI177" s="3">
        <f>IF(CI$5="",0,SUMIFS(BP!177:177,BP!$5:$5,CI$4))</f>
        <v>0</v>
      </c>
      <c r="CJ177" s="3">
        <f>IF(CJ$5="",0,SUMIFS(BP!177:177,BP!$5:$5,CJ$4))</f>
        <v>0</v>
      </c>
      <c r="CK177" s="3">
        <f>IF(CK$5="",0,SUMIFS(BP!177:177,BP!$5:$5,CK$4))</f>
        <v>0</v>
      </c>
      <c r="CL177" s="3">
        <f>IF(CL$5="",0,SUMIFS(BP!177:177,BP!$5:$5,CL$4))</f>
        <v>0</v>
      </c>
      <c r="CM177" s="3">
        <f>IF(CM$5="",0,SUMIFS(BP!177:177,BP!$5:$5,CM$4))</f>
        <v>0</v>
      </c>
      <c r="CN177" s="3">
        <f>IF(CN$5="",0,SUMIFS(BP!177:177,BP!$5:$5,CN$4))</f>
        <v>0</v>
      </c>
      <c r="CO177" s="3">
        <f>IF(CO$5="",0,SUMIFS(BP!177:177,BP!$5:$5,CO$4))</f>
        <v>0</v>
      </c>
      <c r="CP177" s="3">
        <f>IF(CP$5="",0,SUMIFS(BP!177:177,BP!$5:$5,CP$4))</f>
        <v>0</v>
      </c>
      <c r="CQ177" s="3">
        <f>IF(CQ$5="",0,SUMIFS(BP!177:177,BP!$5:$5,CQ$4))</f>
        <v>0</v>
      </c>
      <c r="CR177" s="3">
        <f>IF(CR$5="",0,SUMIFS(BP!177:177,BP!$5:$5,CR$4))</f>
        <v>0</v>
      </c>
      <c r="CS177" s="3">
        <f>IF(CS$5="",0,SUMIFS(BP!177:177,BP!$5:$5,CS$4))</f>
        <v>0</v>
      </c>
      <c r="CT177" s="3">
        <f>IF(CT$5="",0,SUMIFS(BP!177:177,BP!$5:$5,CT$4))</f>
        <v>0</v>
      </c>
    </row>
    <row r="178" spans="1:98" s="2" customFormat="1" ht="10.199999999999999" x14ac:dyDescent="0.2">
      <c r="A178" s="11">
        <f>ROW()</f>
        <v>178</v>
      </c>
      <c r="E178" s="15"/>
      <c r="W178" s="5"/>
      <c r="Z178" s="3">
        <f ca="1">IF(Z$5="",0,SUMIFS(INDIRECT($S$2&amp;$A178&amp;":"&amp;$A178),BP!$5:$5,Z$4))</f>
        <v>0</v>
      </c>
      <c r="AA178" s="3">
        <f ca="1">IF(AA$5="",0,SUMIFS(INDIRECT($S$2&amp;$A178&amp;":"&amp;$A178),BP!$5:$5,AA$4))</f>
        <v>0</v>
      </c>
      <c r="AB178" s="3">
        <f ca="1">IF(AB$5="",0,SUMIFS(INDIRECT($S$2&amp;$A178&amp;":"&amp;$A178),BP!$5:$5,AB$4))</f>
        <v>0</v>
      </c>
      <c r="AC178" s="3">
        <f ca="1">IF(AC$5="",0,SUMIFS(INDIRECT($S$2&amp;$A178&amp;":"&amp;$A178),BP!$5:$5,AC$4))</f>
        <v>0</v>
      </c>
      <c r="AD178" s="3">
        <f ca="1">IF(AD$5="",0,SUMIFS(INDIRECT($S$2&amp;$A178&amp;":"&amp;$A178),BP!$5:$5,AD$4))</f>
        <v>0</v>
      </c>
      <c r="AE178" s="3">
        <f ca="1">IF(AE$5="",0,SUMIFS(INDIRECT($S$2&amp;$A178&amp;":"&amp;$A178),BP!$5:$5,AE$4))</f>
        <v>0</v>
      </c>
      <c r="AF178" s="3">
        <f ca="1">IF(AF$5="",0,SUMIFS(INDIRECT($S$2&amp;$A178&amp;":"&amp;$A178),BP!$5:$5,AF$4))</f>
        <v>0</v>
      </c>
      <c r="AG178" s="3">
        <f ca="1">IF(AG$5="",0,SUMIFS(INDIRECT($S$2&amp;$A178&amp;":"&amp;$A178),BP!$5:$5,AG$4))</f>
        <v>0</v>
      </c>
      <c r="AH178" s="3">
        <f ca="1">IF(AH$5="",0,SUMIFS(INDIRECT($S$2&amp;$A178&amp;":"&amp;$A178),BP!$5:$5,AH$4))</f>
        <v>0</v>
      </c>
      <c r="AI178" s="3">
        <f ca="1">IF(AI$5="",0,SUMIFS(INDIRECT($S$2&amp;$A178&amp;":"&amp;$A178),BP!$5:$5,AI$4))</f>
        <v>0</v>
      </c>
      <c r="AJ178" s="3">
        <f ca="1">IF(AJ$5="",0,SUMIFS(INDIRECT($S$2&amp;$A178&amp;":"&amp;$A178),BP!$5:$5,AJ$4))</f>
        <v>0</v>
      </c>
      <c r="AK178" s="3">
        <f ca="1">IF(AK$5="",0,SUMIFS(INDIRECT($S$2&amp;$A178&amp;":"&amp;$A178),BP!$5:$5,AK$4))</f>
        <v>0</v>
      </c>
      <c r="AL178" s="3">
        <f ca="1">IF(AL$5="",0,SUMIFS(INDIRECT($S$2&amp;$A178&amp;":"&amp;$A178),BP!$5:$5,AL$4))</f>
        <v>0</v>
      </c>
      <c r="AM178" s="3">
        <f ca="1">IF(AM$5="",0,SUMIFS(INDIRECT($S$2&amp;$A178&amp;":"&amp;$A178),BP!$5:$5,AM$4))</f>
        <v>0</v>
      </c>
      <c r="AN178" s="3">
        <f ca="1">IF(AN$5="",0,SUMIFS(INDIRECT($S$2&amp;$A178&amp;":"&amp;$A178),BP!$5:$5,AN$4))</f>
        <v>0</v>
      </c>
      <c r="AO178" s="3">
        <f ca="1">IF(AO$5="",0,SUMIFS(INDIRECT($S$2&amp;$A178&amp;":"&amp;$A178),BP!$5:$5,AO$4))</f>
        <v>0</v>
      </c>
      <c r="AP178" s="3">
        <f ca="1">IF(AP$5="",0,SUMIFS(INDIRECT($S$2&amp;$A178&amp;":"&amp;$A178),BP!$5:$5,AP$4))</f>
        <v>0</v>
      </c>
      <c r="AQ178" s="3">
        <f ca="1">IF(AQ$5="",0,SUMIFS(INDIRECT($S$2&amp;$A178&amp;":"&amp;$A178),BP!$5:$5,AQ$4))</f>
        <v>0</v>
      </c>
      <c r="AR178" s="3">
        <f ca="1">IF(AR$5="",0,SUMIFS(INDIRECT($S$2&amp;$A178&amp;":"&amp;$A178),BP!$5:$5,AR$4))</f>
        <v>0</v>
      </c>
      <c r="AS178" s="3">
        <f ca="1">IF(AS$5="",0,SUMIFS(INDIRECT($S$2&amp;$A178&amp;":"&amp;$A178),BP!$5:$5,AS$4))</f>
        <v>0</v>
      </c>
      <c r="AT178" s="3">
        <f ca="1">IF(AT$5="",0,SUMIFS(INDIRECT($S$2&amp;$A178&amp;":"&amp;$A178),BP!$5:$5,AT$4))</f>
        <v>0</v>
      </c>
      <c r="AU178" s="3">
        <f ca="1">IF(AU$5="",0,SUMIFS(INDIRECT($S$2&amp;$A178&amp;":"&amp;$A178),BP!$5:$5,AU$4))</f>
        <v>0</v>
      </c>
      <c r="AV178" s="3">
        <f ca="1">IF(AV$5="",0,SUMIFS(INDIRECT($S$2&amp;$A178&amp;":"&amp;$A178),BP!$5:$5,AV$4))</f>
        <v>0</v>
      </c>
      <c r="AW178" s="3">
        <f ca="1">IF(AW$5="",0,SUMIFS(INDIRECT($S$2&amp;$A178&amp;":"&amp;$A178),BP!$5:$5,AW$4))</f>
        <v>0</v>
      </c>
      <c r="AX178" s="3">
        <f ca="1">IF(AX$5="",0,SUMIFS(INDIRECT($S$2&amp;$A178&amp;":"&amp;$A178),BP!$5:$5,AX$4))</f>
        <v>0</v>
      </c>
      <c r="AY178" s="3">
        <f ca="1">IF(AY$5="",0,SUMIFS(INDIRECT($S$2&amp;$A178&amp;":"&amp;$A178),BP!$5:$5,AY$4))</f>
        <v>0</v>
      </c>
      <c r="AZ178" s="3">
        <f ca="1">IF(AZ$5="",0,SUMIFS(INDIRECT($S$2&amp;$A178&amp;":"&amp;$A178),BP!$5:$5,AZ$4))</f>
        <v>0</v>
      </c>
      <c r="BA178" s="3">
        <f ca="1">IF(BA$5="",0,SUMIFS(INDIRECT($S$2&amp;$A178&amp;":"&amp;$A178),BP!$5:$5,BA$4))</f>
        <v>0</v>
      </c>
      <c r="BB178" s="3">
        <f ca="1">IF(BB$5="",0,SUMIFS(INDIRECT($S$2&amp;$A178&amp;":"&amp;$A178),BP!$5:$5,BB$4))</f>
        <v>0</v>
      </c>
      <c r="BC178" s="3">
        <f ca="1">IF(BC$5="",0,SUMIFS(INDIRECT($S$2&amp;$A178&amp;":"&amp;$A178),BP!$5:$5,BC$4))</f>
        <v>0</v>
      </c>
      <c r="BD178" s="3">
        <f ca="1">IF(BD$5="",0,SUMIFS(INDIRECT($S$2&amp;$A178&amp;":"&amp;$A178),BP!$5:$5,BD$4))</f>
        <v>0</v>
      </c>
      <c r="BE178" s="3">
        <f ca="1">IF(BE$5="",0,SUMIFS(INDIRECT($S$2&amp;$A178&amp;":"&amp;$A178),BP!$5:$5,BE$4))</f>
        <v>0</v>
      </c>
      <c r="BF178" s="3">
        <f ca="1">IF(BF$5="",0,SUMIFS(INDIRECT($S$2&amp;$A178&amp;":"&amp;$A178),BP!$5:$5,BF$4))</f>
        <v>0</v>
      </c>
      <c r="BG178" s="3">
        <f ca="1">IF(BG$5="",0,SUMIFS(INDIRECT($S$2&amp;$A178&amp;":"&amp;$A178),BP!$5:$5,BG$4))</f>
        <v>0</v>
      </c>
      <c r="BH178" s="3">
        <f ca="1">IF(BH$5="",0,SUMIFS(INDIRECT($S$2&amp;$A178&amp;":"&amp;$A178),BP!$5:$5,BH$4))</f>
        <v>0</v>
      </c>
      <c r="BI178" s="3">
        <f ca="1">IF(BI$5="",0,SUMIFS(INDIRECT($S$2&amp;$A178&amp;":"&amp;$A178),BP!$5:$5,BI$4))</f>
        <v>0</v>
      </c>
      <c r="BJ178" s="3">
        <f ca="1">IF(BJ$5="",0,SUMIFS(BP!178:178,BP!$5:$5,BJ$4))</f>
        <v>0</v>
      </c>
      <c r="BK178" s="3">
        <f ca="1">IF(BK$5="",0,SUMIFS(BP!178:178,BP!$5:$5,BK$4))</f>
        <v>0</v>
      </c>
      <c r="BL178" s="3">
        <f ca="1">IF(BL$5="",0,SUMIFS(BP!178:178,BP!$5:$5,BL$4))</f>
        <v>7.5000000000000011E-2</v>
      </c>
      <c r="BM178" s="3">
        <f ca="1">IF(BM$5="",0,SUMIFS(BP!178:178,BP!$5:$5,BM$4))</f>
        <v>0.15000000000000002</v>
      </c>
      <c r="BN178" s="3">
        <f ca="1">IF(BN$5="",0,SUMIFS(BP!178:178,BP!$5:$5,BN$4))</f>
        <v>0.375</v>
      </c>
      <c r="BO178" s="3">
        <f ca="1">IF(BO$5="",0,SUMIFS(BP!178:178,BP!$5:$5,BO$4))</f>
        <v>0.75</v>
      </c>
      <c r="BP178" s="3">
        <f ca="1">IF(BP$5="",0,SUMIFS(BP!178:178,BP!$5:$5,BP$4))</f>
        <v>0.15000000000000002</v>
      </c>
      <c r="BQ178" s="3">
        <f ca="1">IF(BQ$5="",0,SUMIFS(BP!178:178,BP!$5:$5,BQ$4))</f>
        <v>0</v>
      </c>
      <c r="BR178" s="3">
        <f ca="1">IF(BR$5="",0,SUMIFS(BP!178:178,BP!$5:$5,BR$4))</f>
        <v>0</v>
      </c>
      <c r="BS178" s="3">
        <f ca="1">IF(BS$5="",0,SUMIFS(BP!178:178,BP!$5:$5,BS$4))</f>
        <v>0</v>
      </c>
      <c r="BT178" s="3">
        <f ca="1">IF(BT$5="",0,SUMIFS(BP!178:178,BP!$5:$5,BT$4))</f>
        <v>0</v>
      </c>
      <c r="BU178" s="3">
        <f ca="1">IF(BU$5="",0,SUMIFS(BP!178:178,BP!$5:$5,BU$4))</f>
        <v>0</v>
      </c>
      <c r="BV178" s="3">
        <f>IF(BV$5="",0,SUMIFS(BP!178:178,BP!$5:$5,BV$4))</f>
        <v>0</v>
      </c>
      <c r="BW178" s="3">
        <f>IF(BW$5="",0,SUMIFS(BP!178:178,BP!$5:$5,BW$4))</f>
        <v>0</v>
      </c>
      <c r="BX178" s="3">
        <f>IF(BX$5="",0,SUMIFS(BP!178:178,BP!$5:$5,BX$4))</f>
        <v>0</v>
      </c>
      <c r="BY178" s="3">
        <f>IF(BY$5="",0,SUMIFS(BP!178:178,BP!$5:$5,BY$4))</f>
        <v>0</v>
      </c>
      <c r="BZ178" s="3">
        <f>IF(BZ$5="",0,SUMIFS(BP!178:178,BP!$5:$5,BZ$4))</f>
        <v>0</v>
      </c>
      <c r="CA178" s="3">
        <f>IF(CA$5="",0,SUMIFS(BP!178:178,BP!$5:$5,CA$4))</f>
        <v>0</v>
      </c>
      <c r="CB178" s="3">
        <f>IF(CB$5="",0,SUMIFS(BP!178:178,BP!$5:$5,CB$4))</f>
        <v>0</v>
      </c>
      <c r="CC178" s="3">
        <f>IF(CC$5="",0,SUMIFS(BP!178:178,BP!$5:$5,CC$4))</f>
        <v>0</v>
      </c>
      <c r="CD178" s="3">
        <f>IF(CD$5="",0,SUMIFS(BP!178:178,BP!$5:$5,CD$4))</f>
        <v>0</v>
      </c>
      <c r="CE178" s="3">
        <f>IF(CE$5="",0,SUMIFS(BP!178:178,BP!$5:$5,CE$4))</f>
        <v>0</v>
      </c>
      <c r="CF178" s="3">
        <f>IF(CF$5="",0,SUMIFS(BP!178:178,BP!$5:$5,CF$4))</f>
        <v>0</v>
      </c>
      <c r="CG178" s="3">
        <f>IF(CG$5="",0,SUMIFS(BP!178:178,BP!$5:$5,CG$4))</f>
        <v>0</v>
      </c>
      <c r="CH178" s="3">
        <f>IF(CH$5="",0,SUMIFS(BP!178:178,BP!$5:$5,CH$4))</f>
        <v>0</v>
      </c>
      <c r="CI178" s="3">
        <f>IF(CI$5="",0,SUMIFS(BP!178:178,BP!$5:$5,CI$4))</f>
        <v>0</v>
      </c>
      <c r="CJ178" s="3">
        <f>IF(CJ$5="",0,SUMIFS(BP!178:178,BP!$5:$5,CJ$4))</f>
        <v>0</v>
      </c>
      <c r="CK178" s="3">
        <f>IF(CK$5="",0,SUMIFS(BP!178:178,BP!$5:$5,CK$4))</f>
        <v>0</v>
      </c>
      <c r="CL178" s="3">
        <f>IF(CL$5="",0,SUMIFS(BP!178:178,BP!$5:$5,CL$4))</f>
        <v>0</v>
      </c>
      <c r="CM178" s="3">
        <f>IF(CM$5="",0,SUMIFS(BP!178:178,BP!$5:$5,CM$4))</f>
        <v>0</v>
      </c>
      <c r="CN178" s="3">
        <f>IF(CN$5="",0,SUMIFS(BP!178:178,BP!$5:$5,CN$4))</f>
        <v>0</v>
      </c>
      <c r="CO178" s="3">
        <f>IF(CO$5="",0,SUMIFS(BP!178:178,BP!$5:$5,CO$4))</f>
        <v>0</v>
      </c>
      <c r="CP178" s="3">
        <f>IF(CP$5="",0,SUMIFS(BP!178:178,BP!$5:$5,CP$4))</f>
        <v>0</v>
      </c>
      <c r="CQ178" s="3">
        <f>IF(CQ$5="",0,SUMIFS(BP!178:178,BP!$5:$5,CQ$4))</f>
        <v>0</v>
      </c>
      <c r="CR178" s="3">
        <f>IF(CR$5="",0,SUMIFS(BP!178:178,BP!$5:$5,CR$4))</f>
        <v>0</v>
      </c>
      <c r="CS178" s="3">
        <f>IF(CS$5="",0,SUMIFS(BP!178:178,BP!$5:$5,CS$4))</f>
        <v>0</v>
      </c>
      <c r="CT178" s="3">
        <f>IF(CT$5="",0,SUMIFS(BP!178:178,BP!$5:$5,CT$4))</f>
        <v>0</v>
      </c>
    </row>
    <row r="179" spans="1:98" s="2" customFormat="1" ht="10.199999999999999" x14ac:dyDescent="0.2">
      <c r="A179" s="11">
        <f>ROW()</f>
        <v>179</v>
      </c>
      <c r="E179" s="15"/>
      <c r="W179" s="5"/>
      <c r="Z179" s="3">
        <f ca="1">IF(Z$5="",0,SUMIFS(INDIRECT($S$2&amp;$A179&amp;":"&amp;$A179),BP!$5:$5,Z$4))</f>
        <v>0</v>
      </c>
      <c r="AA179" s="3">
        <f ca="1">IF(AA$5="",0,SUMIFS(INDIRECT($S$2&amp;$A179&amp;":"&amp;$A179),BP!$5:$5,AA$4))</f>
        <v>0</v>
      </c>
      <c r="AB179" s="3">
        <f ca="1">IF(AB$5="",0,SUMIFS(INDIRECT($S$2&amp;$A179&amp;":"&amp;$A179),BP!$5:$5,AB$4))</f>
        <v>0</v>
      </c>
      <c r="AC179" s="3">
        <f ca="1">IF(AC$5="",0,SUMIFS(INDIRECT($S$2&amp;$A179&amp;":"&amp;$A179),BP!$5:$5,AC$4))</f>
        <v>0</v>
      </c>
      <c r="AD179" s="3">
        <f ca="1">IF(AD$5="",0,SUMIFS(INDIRECT($S$2&amp;$A179&amp;":"&amp;$A179),BP!$5:$5,AD$4))</f>
        <v>0</v>
      </c>
      <c r="AE179" s="3">
        <f ca="1">IF(AE$5="",0,SUMIFS(INDIRECT($S$2&amp;$A179&amp;":"&amp;$A179),BP!$5:$5,AE$4))</f>
        <v>0</v>
      </c>
      <c r="AF179" s="3">
        <f ca="1">IF(AF$5="",0,SUMIFS(INDIRECT($S$2&amp;$A179&amp;":"&amp;$A179),BP!$5:$5,AF$4))</f>
        <v>0</v>
      </c>
      <c r="AG179" s="3">
        <f ca="1">IF(AG$5="",0,SUMIFS(INDIRECT($S$2&amp;$A179&amp;":"&amp;$A179),BP!$5:$5,AG$4))</f>
        <v>0</v>
      </c>
      <c r="AH179" s="3">
        <f ca="1">IF(AH$5="",0,SUMIFS(INDIRECT($S$2&amp;$A179&amp;":"&amp;$A179),BP!$5:$5,AH$4))</f>
        <v>0</v>
      </c>
      <c r="AI179" s="3">
        <f ca="1">IF(AI$5="",0,SUMIFS(INDIRECT($S$2&amp;$A179&amp;":"&amp;$A179),BP!$5:$5,AI$4))</f>
        <v>0</v>
      </c>
      <c r="AJ179" s="3">
        <f ca="1">IF(AJ$5="",0,SUMIFS(INDIRECT($S$2&amp;$A179&amp;":"&amp;$A179),BP!$5:$5,AJ$4))</f>
        <v>0</v>
      </c>
      <c r="AK179" s="3">
        <f ca="1">IF(AK$5="",0,SUMIFS(INDIRECT($S$2&amp;$A179&amp;":"&amp;$A179),BP!$5:$5,AK$4))</f>
        <v>0</v>
      </c>
      <c r="AL179" s="3">
        <f ca="1">IF(AL$5="",0,SUMIFS(INDIRECT($S$2&amp;$A179&amp;":"&amp;$A179),BP!$5:$5,AL$4))</f>
        <v>0</v>
      </c>
      <c r="AM179" s="3">
        <f ca="1">IF(AM$5="",0,SUMIFS(INDIRECT($S$2&amp;$A179&amp;":"&amp;$A179),BP!$5:$5,AM$4))</f>
        <v>0</v>
      </c>
      <c r="AN179" s="3">
        <f ca="1">IF(AN$5="",0,SUMIFS(INDIRECT($S$2&amp;$A179&amp;":"&amp;$A179),BP!$5:$5,AN$4))</f>
        <v>0</v>
      </c>
      <c r="AO179" s="3">
        <f ca="1">IF(AO$5="",0,SUMIFS(INDIRECT($S$2&amp;$A179&amp;":"&amp;$A179),BP!$5:$5,AO$4))</f>
        <v>0</v>
      </c>
      <c r="AP179" s="3">
        <f ca="1">IF(AP$5="",0,SUMIFS(INDIRECT($S$2&amp;$A179&amp;":"&amp;$A179),BP!$5:$5,AP$4))</f>
        <v>0</v>
      </c>
      <c r="AQ179" s="3">
        <f ca="1">IF(AQ$5="",0,SUMIFS(INDIRECT($S$2&amp;$A179&amp;":"&amp;$A179),BP!$5:$5,AQ$4))</f>
        <v>0</v>
      </c>
      <c r="AR179" s="3">
        <f ca="1">IF(AR$5="",0,SUMIFS(INDIRECT($S$2&amp;$A179&amp;":"&amp;$A179),BP!$5:$5,AR$4))</f>
        <v>0</v>
      </c>
      <c r="AS179" s="3">
        <f ca="1">IF(AS$5="",0,SUMIFS(INDIRECT($S$2&amp;$A179&amp;":"&amp;$A179),BP!$5:$5,AS$4))</f>
        <v>0</v>
      </c>
      <c r="AT179" s="3">
        <f ca="1">IF(AT$5="",0,SUMIFS(INDIRECT($S$2&amp;$A179&amp;":"&amp;$A179),BP!$5:$5,AT$4))</f>
        <v>0</v>
      </c>
      <c r="AU179" s="3">
        <f ca="1">IF(AU$5="",0,SUMIFS(INDIRECT($S$2&amp;$A179&amp;":"&amp;$A179),BP!$5:$5,AU$4))</f>
        <v>0</v>
      </c>
      <c r="AV179" s="3">
        <f ca="1">IF(AV$5="",0,SUMIFS(INDIRECT($S$2&amp;$A179&amp;":"&amp;$A179),BP!$5:$5,AV$4))</f>
        <v>0</v>
      </c>
      <c r="AW179" s="3">
        <f ca="1">IF(AW$5="",0,SUMIFS(INDIRECT($S$2&amp;$A179&amp;":"&amp;$A179),BP!$5:$5,AW$4))</f>
        <v>0</v>
      </c>
      <c r="AX179" s="3">
        <f ca="1">IF(AX$5="",0,SUMIFS(INDIRECT($S$2&amp;$A179&amp;":"&amp;$A179),BP!$5:$5,AX$4))</f>
        <v>0</v>
      </c>
      <c r="AY179" s="3">
        <f ca="1">IF(AY$5="",0,SUMIFS(INDIRECT($S$2&amp;$A179&amp;":"&amp;$A179),BP!$5:$5,AY$4))</f>
        <v>0</v>
      </c>
      <c r="AZ179" s="3">
        <f ca="1">IF(AZ$5="",0,SUMIFS(INDIRECT($S$2&amp;$A179&amp;":"&amp;$A179),BP!$5:$5,AZ$4))</f>
        <v>0</v>
      </c>
      <c r="BA179" s="3">
        <f ca="1">IF(BA$5="",0,SUMIFS(INDIRECT($S$2&amp;$A179&amp;":"&amp;$A179),BP!$5:$5,BA$4))</f>
        <v>0</v>
      </c>
      <c r="BB179" s="3">
        <f ca="1">IF(BB$5="",0,SUMIFS(INDIRECT($S$2&amp;$A179&amp;":"&amp;$A179),BP!$5:$5,BB$4))</f>
        <v>0</v>
      </c>
      <c r="BC179" s="3">
        <f ca="1">IF(BC$5="",0,SUMIFS(INDIRECT($S$2&amp;$A179&amp;":"&amp;$A179),BP!$5:$5,BC$4))</f>
        <v>0</v>
      </c>
      <c r="BD179" s="3">
        <f ca="1">IF(BD$5="",0,SUMIFS(INDIRECT($S$2&amp;$A179&amp;":"&amp;$A179),BP!$5:$5,BD$4))</f>
        <v>0</v>
      </c>
      <c r="BE179" s="3">
        <f ca="1">IF(BE$5="",0,SUMIFS(INDIRECT($S$2&amp;$A179&amp;":"&amp;$A179),BP!$5:$5,BE$4))</f>
        <v>0</v>
      </c>
      <c r="BF179" s="3">
        <f ca="1">IF(BF$5="",0,SUMIFS(INDIRECT($S$2&amp;$A179&amp;":"&amp;$A179),BP!$5:$5,BF$4))</f>
        <v>0</v>
      </c>
      <c r="BG179" s="3">
        <f ca="1">IF(BG$5="",0,SUMIFS(INDIRECT($S$2&amp;$A179&amp;":"&amp;$A179),BP!$5:$5,BG$4))</f>
        <v>0</v>
      </c>
      <c r="BH179" s="3">
        <f ca="1">IF(BH$5="",0,SUMIFS(INDIRECT($S$2&amp;$A179&amp;":"&amp;$A179),BP!$5:$5,BH$4))</f>
        <v>0</v>
      </c>
      <c r="BI179" s="3">
        <f ca="1">IF(BI$5="",0,SUMIFS(INDIRECT($S$2&amp;$A179&amp;":"&amp;$A179),BP!$5:$5,BI$4))</f>
        <v>0</v>
      </c>
      <c r="BJ179" s="3">
        <f ca="1">IF(BJ$5="",0,SUMIFS(BP!179:179,BP!$5:$5,BJ$4))</f>
        <v>0</v>
      </c>
      <c r="BK179" s="3">
        <f ca="1">IF(BK$5="",0,SUMIFS(BP!179:179,BP!$5:$5,BK$4))</f>
        <v>0</v>
      </c>
      <c r="BL179" s="3">
        <f ca="1">IF(BL$5="",0,SUMIFS(BP!179:179,BP!$5:$5,BL$4))</f>
        <v>2.0000000000000004E-2</v>
      </c>
      <c r="BM179" s="3">
        <f ca="1">IF(BM$5="",0,SUMIFS(BP!179:179,BP!$5:$5,BM$4))</f>
        <v>4.0000000000000008E-2</v>
      </c>
      <c r="BN179" s="3">
        <f ca="1">IF(BN$5="",0,SUMIFS(BP!179:179,BP!$5:$5,BN$4))</f>
        <v>0.1</v>
      </c>
      <c r="BO179" s="3">
        <f ca="1">IF(BO$5="",0,SUMIFS(BP!179:179,BP!$5:$5,BO$4))</f>
        <v>0.2</v>
      </c>
      <c r="BP179" s="3">
        <f ca="1">IF(BP$5="",0,SUMIFS(BP!179:179,BP!$5:$5,BP$4))</f>
        <v>4.0000000000000008E-2</v>
      </c>
      <c r="BQ179" s="3">
        <f ca="1">IF(BQ$5="",0,SUMIFS(BP!179:179,BP!$5:$5,BQ$4))</f>
        <v>0</v>
      </c>
      <c r="BR179" s="3">
        <f ca="1">IF(BR$5="",0,SUMIFS(BP!179:179,BP!$5:$5,BR$4))</f>
        <v>0</v>
      </c>
      <c r="BS179" s="3">
        <f ca="1">IF(BS$5="",0,SUMIFS(BP!179:179,BP!$5:$5,BS$4))</f>
        <v>0</v>
      </c>
      <c r="BT179" s="3">
        <f ca="1">IF(BT$5="",0,SUMIFS(BP!179:179,BP!$5:$5,BT$4))</f>
        <v>0</v>
      </c>
      <c r="BU179" s="3">
        <f ca="1">IF(BU$5="",0,SUMIFS(BP!179:179,BP!$5:$5,BU$4))</f>
        <v>0</v>
      </c>
      <c r="BV179" s="3">
        <f>IF(BV$5="",0,SUMIFS(BP!179:179,BP!$5:$5,BV$4))</f>
        <v>0</v>
      </c>
      <c r="BW179" s="3">
        <f>IF(BW$5="",0,SUMIFS(BP!179:179,BP!$5:$5,BW$4))</f>
        <v>0</v>
      </c>
      <c r="BX179" s="3">
        <f>IF(BX$5="",0,SUMIFS(BP!179:179,BP!$5:$5,BX$4))</f>
        <v>0</v>
      </c>
      <c r="BY179" s="3">
        <f>IF(BY$5="",0,SUMIFS(BP!179:179,BP!$5:$5,BY$4))</f>
        <v>0</v>
      </c>
      <c r="BZ179" s="3">
        <f>IF(BZ$5="",0,SUMIFS(BP!179:179,BP!$5:$5,BZ$4))</f>
        <v>0</v>
      </c>
      <c r="CA179" s="3">
        <f>IF(CA$5="",0,SUMIFS(BP!179:179,BP!$5:$5,CA$4))</f>
        <v>0</v>
      </c>
      <c r="CB179" s="3">
        <f>IF(CB$5="",0,SUMIFS(BP!179:179,BP!$5:$5,CB$4))</f>
        <v>0</v>
      </c>
      <c r="CC179" s="3">
        <f>IF(CC$5="",0,SUMIFS(BP!179:179,BP!$5:$5,CC$4))</f>
        <v>0</v>
      </c>
      <c r="CD179" s="3">
        <f>IF(CD$5="",0,SUMIFS(BP!179:179,BP!$5:$5,CD$4))</f>
        <v>0</v>
      </c>
      <c r="CE179" s="3">
        <f>IF(CE$5="",0,SUMIFS(BP!179:179,BP!$5:$5,CE$4))</f>
        <v>0</v>
      </c>
      <c r="CF179" s="3">
        <f>IF(CF$5="",0,SUMIFS(BP!179:179,BP!$5:$5,CF$4))</f>
        <v>0</v>
      </c>
      <c r="CG179" s="3">
        <f>IF(CG$5="",0,SUMIFS(BP!179:179,BP!$5:$5,CG$4))</f>
        <v>0</v>
      </c>
      <c r="CH179" s="3">
        <f>IF(CH$5="",0,SUMIFS(BP!179:179,BP!$5:$5,CH$4))</f>
        <v>0</v>
      </c>
      <c r="CI179" s="3">
        <f>IF(CI$5="",0,SUMIFS(BP!179:179,BP!$5:$5,CI$4))</f>
        <v>0</v>
      </c>
      <c r="CJ179" s="3">
        <f>IF(CJ$5="",0,SUMIFS(BP!179:179,BP!$5:$5,CJ$4))</f>
        <v>0</v>
      </c>
      <c r="CK179" s="3">
        <f>IF(CK$5="",0,SUMIFS(BP!179:179,BP!$5:$5,CK$4))</f>
        <v>0</v>
      </c>
      <c r="CL179" s="3">
        <f>IF(CL$5="",0,SUMIFS(BP!179:179,BP!$5:$5,CL$4))</f>
        <v>0</v>
      </c>
      <c r="CM179" s="3">
        <f>IF(CM$5="",0,SUMIFS(BP!179:179,BP!$5:$5,CM$4))</f>
        <v>0</v>
      </c>
      <c r="CN179" s="3">
        <f>IF(CN$5="",0,SUMIFS(BP!179:179,BP!$5:$5,CN$4))</f>
        <v>0</v>
      </c>
      <c r="CO179" s="3">
        <f>IF(CO$5="",0,SUMIFS(BP!179:179,BP!$5:$5,CO$4))</f>
        <v>0</v>
      </c>
      <c r="CP179" s="3">
        <f>IF(CP$5="",0,SUMIFS(BP!179:179,BP!$5:$5,CP$4))</f>
        <v>0</v>
      </c>
      <c r="CQ179" s="3">
        <f>IF(CQ$5="",0,SUMIFS(BP!179:179,BP!$5:$5,CQ$4))</f>
        <v>0</v>
      </c>
      <c r="CR179" s="3">
        <f>IF(CR$5="",0,SUMIFS(BP!179:179,BP!$5:$5,CR$4))</f>
        <v>0</v>
      </c>
      <c r="CS179" s="3">
        <f>IF(CS$5="",0,SUMIFS(BP!179:179,BP!$5:$5,CS$4))</f>
        <v>0</v>
      </c>
      <c r="CT179" s="3">
        <f>IF(CT$5="",0,SUMIFS(BP!179:179,BP!$5:$5,CT$4))</f>
        <v>0</v>
      </c>
    </row>
    <row r="180" spans="1:98" s="2" customFormat="1" ht="10.199999999999999" x14ac:dyDescent="0.2">
      <c r="A180" s="11">
        <f>ROW()</f>
        <v>180</v>
      </c>
      <c r="E180" s="15"/>
      <c r="W180" s="5"/>
      <c r="Z180" s="3">
        <f ca="1">IF(Z$5="",0,SUMIFS(INDIRECT($S$2&amp;$A180&amp;":"&amp;$A180),BP!$5:$5,Z$4))</f>
        <v>0</v>
      </c>
      <c r="AA180" s="3">
        <f ca="1">IF(AA$5="",0,SUMIFS(INDIRECT($S$2&amp;$A180&amp;":"&amp;$A180),BP!$5:$5,AA$4))</f>
        <v>0</v>
      </c>
      <c r="AB180" s="3">
        <f ca="1">IF(AB$5="",0,SUMIFS(INDIRECT($S$2&amp;$A180&amp;":"&amp;$A180),BP!$5:$5,AB$4))</f>
        <v>0</v>
      </c>
      <c r="AC180" s="3">
        <f ca="1">IF(AC$5="",0,SUMIFS(INDIRECT($S$2&amp;$A180&amp;":"&amp;$A180),BP!$5:$5,AC$4))</f>
        <v>0</v>
      </c>
      <c r="AD180" s="3">
        <f ca="1">IF(AD$5="",0,SUMIFS(INDIRECT($S$2&amp;$A180&amp;":"&amp;$A180),BP!$5:$5,AD$4))</f>
        <v>0</v>
      </c>
      <c r="AE180" s="3">
        <f ca="1">IF(AE$5="",0,SUMIFS(INDIRECT($S$2&amp;$A180&amp;":"&amp;$A180),BP!$5:$5,AE$4))</f>
        <v>0</v>
      </c>
      <c r="AF180" s="3">
        <f ca="1">IF(AF$5="",0,SUMIFS(INDIRECT($S$2&amp;$A180&amp;":"&amp;$A180),BP!$5:$5,AF$4))</f>
        <v>0</v>
      </c>
      <c r="AG180" s="3">
        <f ca="1">IF(AG$5="",0,SUMIFS(INDIRECT($S$2&amp;$A180&amp;":"&amp;$A180),BP!$5:$5,AG$4))</f>
        <v>0</v>
      </c>
      <c r="AH180" s="3">
        <f ca="1">IF(AH$5="",0,SUMIFS(INDIRECT($S$2&amp;$A180&amp;":"&amp;$A180),BP!$5:$5,AH$4))</f>
        <v>0</v>
      </c>
      <c r="AI180" s="3">
        <f ca="1">IF(AI$5="",0,SUMIFS(INDIRECT($S$2&amp;$A180&amp;":"&amp;$A180),BP!$5:$5,AI$4))</f>
        <v>0</v>
      </c>
      <c r="AJ180" s="3">
        <f ca="1">IF(AJ$5="",0,SUMIFS(INDIRECT($S$2&amp;$A180&amp;":"&amp;$A180),BP!$5:$5,AJ$4))</f>
        <v>0</v>
      </c>
      <c r="AK180" s="3">
        <f ca="1">IF(AK$5="",0,SUMIFS(INDIRECT($S$2&amp;$A180&amp;":"&amp;$A180),BP!$5:$5,AK$4))</f>
        <v>0</v>
      </c>
      <c r="AL180" s="3">
        <f ca="1">IF(AL$5="",0,SUMIFS(INDIRECT($S$2&amp;$A180&amp;":"&amp;$A180),BP!$5:$5,AL$4))</f>
        <v>0</v>
      </c>
      <c r="AM180" s="3">
        <f ca="1">IF(AM$5="",0,SUMIFS(INDIRECT($S$2&amp;$A180&amp;":"&amp;$A180),BP!$5:$5,AM$4))</f>
        <v>0</v>
      </c>
      <c r="AN180" s="3">
        <f ca="1">IF(AN$5="",0,SUMIFS(INDIRECT($S$2&amp;$A180&amp;":"&amp;$A180),BP!$5:$5,AN$4))</f>
        <v>0</v>
      </c>
      <c r="AO180" s="3">
        <f ca="1">IF(AO$5="",0,SUMIFS(INDIRECT($S$2&amp;$A180&amp;":"&amp;$A180),BP!$5:$5,AO$4))</f>
        <v>0</v>
      </c>
      <c r="AP180" s="3">
        <f ca="1">IF(AP$5="",0,SUMIFS(INDIRECT($S$2&amp;$A180&amp;":"&amp;$A180),BP!$5:$5,AP$4))</f>
        <v>0</v>
      </c>
      <c r="AQ180" s="3">
        <f ca="1">IF(AQ$5="",0,SUMIFS(INDIRECT($S$2&amp;$A180&amp;":"&amp;$A180),BP!$5:$5,AQ$4))</f>
        <v>0</v>
      </c>
      <c r="AR180" s="3">
        <f ca="1">IF(AR$5="",0,SUMIFS(INDIRECT($S$2&amp;$A180&amp;":"&amp;$A180),BP!$5:$5,AR$4))</f>
        <v>0</v>
      </c>
      <c r="AS180" s="3">
        <f ca="1">IF(AS$5="",0,SUMIFS(INDIRECT($S$2&amp;$A180&amp;":"&amp;$A180),BP!$5:$5,AS$4))</f>
        <v>0</v>
      </c>
      <c r="AT180" s="3">
        <f ca="1">IF(AT$5="",0,SUMIFS(INDIRECT($S$2&amp;$A180&amp;":"&amp;$A180),BP!$5:$5,AT$4))</f>
        <v>0</v>
      </c>
      <c r="AU180" s="3">
        <f ca="1">IF(AU$5="",0,SUMIFS(INDIRECT($S$2&amp;$A180&amp;":"&amp;$A180),BP!$5:$5,AU$4))</f>
        <v>0</v>
      </c>
      <c r="AV180" s="3">
        <f ca="1">IF(AV$5="",0,SUMIFS(INDIRECT($S$2&amp;$A180&amp;":"&amp;$A180),BP!$5:$5,AV$4))</f>
        <v>0</v>
      </c>
      <c r="AW180" s="3">
        <f ca="1">IF(AW$5="",0,SUMIFS(INDIRECT($S$2&amp;$A180&amp;":"&amp;$A180),BP!$5:$5,AW$4))</f>
        <v>0</v>
      </c>
      <c r="AX180" s="3">
        <f ca="1">IF(AX$5="",0,SUMIFS(INDIRECT($S$2&amp;$A180&amp;":"&amp;$A180),BP!$5:$5,AX$4))</f>
        <v>0</v>
      </c>
      <c r="AY180" s="3">
        <f ca="1">IF(AY$5="",0,SUMIFS(INDIRECT($S$2&amp;$A180&amp;":"&amp;$A180),BP!$5:$5,AY$4))</f>
        <v>0</v>
      </c>
      <c r="AZ180" s="3">
        <f ca="1">IF(AZ$5="",0,SUMIFS(INDIRECT($S$2&amp;$A180&amp;":"&amp;$A180),BP!$5:$5,AZ$4))</f>
        <v>0</v>
      </c>
      <c r="BA180" s="3">
        <f ca="1">IF(BA$5="",0,SUMIFS(INDIRECT($S$2&amp;$A180&amp;":"&amp;$A180),BP!$5:$5,BA$4))</f>
        <v>0</v>
      </c>
      <c r="BB180" s="3">
        <f ca="1">IF(BB$5="",0,SUMIFS(INDIRECT($S$2&amp;$A180&amp;":"&amp;$A180),BP!$5:$5,BB$4))</f>
        <v>0</v>
      </c>
      <c r="BC180" s="3">
        <f ca="1">IF(BC$5="",0,SUMIFS(INDIRECT($S$2&amp;$A180&amp;":"&amp;$A180),BP!$5:$5,BC$4))</f>
        <v>0</v>
      </c>
      <c r="BD180" s="3">
        <f ca="1">IF(BD$5="",0,SUMIFS(INDIRECT($S$2&amp;$A180&amp;":"&amp;$A180),BP!$5:$5,BD$4))</f>
        <v>0</v>
      </c>
      <c r="BE180" s="3">
        <f ca="1">IF(BE$5="",0,SUMIFS(INDIRECT($S$2&amp;$A180&amp;":"&amp;$A180),BP!$5:$5,BE$4))</f>
        <v>0</v>
      </c>
      <c r="BF180" s="3">
        <f ca="1">IF(BF$5="",0,SUMIFS(INDIRECT($S$2&amp;$A180&amp;":"&amp;$A180),BP!$5:$5,BF$4))</f>
        <v>0</v>
      </c>
      <c r="BG180" s="3">
        <f ca="1">IF(BG$5="",0,SUMIFS(INDIRECT($S$2&amp;$A180&amp;":"&amp;$A180),BP!$5:$5,BG$4))</f>
        <v>0</v>
      </c>
      <c r="BH180" s="3">
        <f ca="1">IF(BH$5="",0,SUMIFS(INDIRECT($S$2&amp;$A180&amp;":"&amp;$A180),BP!$5:$5,BH$4))</f>
        <v>0</v>
      </c>
      <c r="BI180" s="3">
        <f ca="1">IF(BI$5="",0,SUMIFS(INDIRECT($S$2&amp;$A180&amp;":"&amp;$A180),BP!$5:$5,BI$4))</f>
        <v>0</v>
      </c>
      <c r="BJ180" s="3">
        <f ca="1">IF(BJ$5="",0,SUMIFS(BP!180:180,BP!$5:$5,BJ$4))</f>
        <v>0</v>
      </c>
      <c r="BK180" s="3">
        <f ca="1">IF(BK$5="",0,SUMIFS(BP!180:180,BP!$5:$5,BK$4))</f>
        <v>0</v>
      </c>
      <c r="BL180" s="3">
        <f ca="1">IF(BL$5="",0,SUMIFS(BP!180:180,BP!$5:$5,BL$4))</f>
        <v>3.4999999999999996E-2</v>
      </c>
      <c r="BM180" s="3">
        <f ca="1">IF(BM$5="",0,SUMIFS(BP!180:180,BP!$5:$5,BM$4))</f>
        <v>6.9999999999999993E-2</v>
      </c>
      <c r="BN180" s="3">
        <f ca="1">IF(BN$5="",0,SUMIFS(BP!180:180,BP!$5:$5,BN$4))</f>
        <v>0.17499999999999999</v>
      </c>
      <c r="BO180" s="3">
        <f ca="1">IF(BO$5="",0,SUMIFS(BP!180:180,BP!$5:$5,BO$4))</f>
        <v>0.35</v>
      </c>
      <c r="BP180" s="3">
        <f ca="1">IF(BP$5="",0,SUMIFS(BP!180:180,BP!$5:$5,BP$4))</f>
        <v>6.9999999999999993E-2</v>
      </c>
      <c r="BQ180" s="3">
        <f ca="1">IF(BQ$5="",0,SUMIFS(BP!180:180,BP!$5:$5,BQ$4))</f>
        <v>0</v>
      </c>
      <c r="BR180" s="3">
        <f ca="1">IF(BR$5="",0,SUMIFS(BP!180:180,BP!$5:$5,BR$4))</f>
        <v>0</v>
      </c>
      <c r="BS180" s="3">
        <f ca="1">IF(BS$5="",0,SUMIFS(BP!180:180,BP!$5:$5,BS$4))</f>
        <v>0</v>
      </c>
      <c r="BT180" s="3">
        <f ca="1">IF(BT$5="",0,SUMIFS(BP!180:180,BP!$5:$5,BT$4))</f>
        <v>0</v>
      </c>
      <c r="BU180" s="3">
        <f ca="1">IF(BU$5="",0,SUMIFS(BP!180:180,BP!$5:$5,BU$4))</f>
        <v>0</v>
      </c>
      <c r="BV180" s="3">
        <f>IF(BV$5="",0,SUMIFS(BP!180:180,BP!$5:$5,BV$4))</f>
        <v>0</v>
      </c>
      <c r="BW180" s="3">
        <f>IF(BW$5="",0,SUMIFS(BP!180:180,BP!$5:$5,BW$4))</f>
        <v>0</v>
      </c>
      <c r="BX180" s="3">
        <f>IF(BX$5="",0,SUMIFS(BP!180:180,BP!$5:$5,BX$4))</f>
        <v>0</v>
      </c>
      <c r="BY180" s="3">
        <f>IF(BY$5="",0,SUMIFS(BP!180:180,BP!$5:$5,BY$4))</f>
        <v>0</v>
      </c>
      <c r="BZ180" s="3">
        <f>IF(BZ$5="",0,SUMIFS(BP!180:180,BP!$5:$5,BZ$4))</f>
        <v>0</v>
      </c>
      <c r="CA180" s="3">
        <f>IF(CA$5="",0,SUMIFS(BP!180:180,BP!$5:$5,CA$4))</f>
        <v>0</v>
      </c>
      <c r="CB180" s="3">
        <f>IF(CB$5="",0,SUMIFS(BP!180:180,BP!$5:$5,CB$4))</f>
        <v>0</v>
      </c>
      <c r="CC180" s="3">
        <f>IF(CC$5="",0,SUMIFS(BP!180:180,BP!$5:$5,CC$4))</f>
        <v>0</v>
      </c>
      <c r="CD180" s="3">
        <f>IF(CD$5="",0,SUMIFS(BP!180:180,BP!$5:$5,CD$4))</f>
        <v>0</v>
      </c>
      <c r="CE180" s="3">
        <f>IF(CE$5="",0,SUMIFS(BP!180:180,BP!$5:$5,CE$4))</f>
        <v>0</v>
      </c>
      <c r="CF180" s="3">
        <f>IF(CF$5="",0,SUMIFS(BP!180:180,BP!$5:$5,CF$4))</f>
        <v>0</v>
      </c>
      <c r="CG180" s="3">
        <f>IF(CG$5="",0,SUMIFS(BP!180:180,BP!$5:$5,CG$4))</f>
        <v>0</v>
      </c>
      <c r="CH180" s="3">
        <f>IF(CH$5="",0,SUMIFS(BP!180:180,BP!$5:$5,CH$4))</f>
        <v>0</v>
      </c>
      <c r="CI180" s="3">
        <f>IF(CI$5="",0,SUMIFS(BP!180:180,BP!$5:$5,CI$4))</f>
        <v>0</v>
      </c>
      <c r="CJ180" s="3">
        <f>IF(CJ$5="",0,SUMIFS(BP!180:180,BP!$5:$5,CJ$4))</f>
        <v>0</v>
      </c>
      <c r="CK180" s="3">
        <f>IF(CK$5="",0,SUMIFS(BP!180:180,BP!$5:$5,CK$4))</f>
        <v>0</v>
      </c>
      <c r="CL180" s="3">
        <f>IF(CL$5="",0,SUMIFS(BP!180:180,BP!$5:$5,CL$4))</f>
        <v>0</v>
      </c>
      <c r="CM180" s="3">
        <f>IF(CM$5="",0,SUMIFS(BP!180:180,BP!$5:$5,CM$4))</f>
        <v>0</v>
      </c>
      <c r="CN180" s="3">
        <f>IF(CN$5="",0,SUMIFS(BP!180:180,BP!$5:$5,CN$4))</f>
        <v>0</v>
      </c>
      <c r="CO180" s="3">
        <f>IF(CO$5="",0,SUMIFS(BP!180:180,BP!$5:$5,CO$4))</f>
        <v>0</v>
      </c>
      <c r="CP180" s="3">
        <f>IF(CP$5="",0,SUMIFS(BP!180:180,BP!$5:$5,CP$4))</f>
        <v>0</v>
      </c>
      <c r="CQ180" s="3">
        <f>IF(CQ$5="",0,SUMIFS(BP!180:180,BP!$5:$5,CQ$4))</f>
        <v>0</v>
      </c>
      <c r="CR180" s="3">
        <f>IF(CR$5="",0,SUMIFS(BP!180:180,BP!$5:$5,CR$4))</f>
        <v>0</v>
      </c>
      <c r="CS180" s="3">
        <f>IF(CS$5="",0,SUMIFS(BP!180:180,BP!$5:$5,CS$4))</f>
        <v>0</v>
      </c>
      <c r="CT180" s="3">
        <f>IF(CT$5="",0,SUMIFS(BP!180:180,BP!$5:$5,CT$4))</f>
        <v>0</v>
      </c>
    </row>
    <row r="181" spans="1:98" s="2" customFormat="1" ht="10.199999999999999" x14ac:dyDescent="0.2">
      <c r="A181" s="11">
        <f>ROW()</f>
        <v>181</v>
      </c>
      <c r="E181" s="15"/>
      <c r="W181" s="5"/>
      <c r="Z181" s="3">
        <f ca="1">IF(Z$5="",0,SUMIFS(INDIRECT($S$2&amp;$A181&amp;":"&amp;$A181),BP!$5:$5,Z$4))</f>
        <v>0</v>
      </c>
      <c r="AA181" s="3">
        <f ca="1">IF(AA$5="",0,SUMIFS(INDIRECT($S$2&amp;$A181&amp;":"&amp;$A181),BP!$5:$5,AA$4))</f>
        <v>0</v>
      </c>
      <c r="AB181" s="3">
        <f ca="1">IF(AB$5="",0,SUMIFS(INDIRECT($S$2&amp;$A181&amp;":"&amp;$A181),BP!$5:$5,AB$4))</f>
        <v>0</v>
      </c>
      <c r="AC181" s="3">
        <f ca="1">IF(AC$5="",0,SUMIFS(INDIRECT($S$2&amp;$A181&amp;":"&amp;$A181),BP!$5:$5,AC$4))</f>
        <v>0</v>
      </c>
      <c r="AD181" s="3">
        <f ca="1">IF(AD$5="",0,SUMIFS(INDIRECT($S$2&amp;$A181&amp;":"&amp;$A181),BP!$5:$5,AD$4))</f>
        <v>0</v>
      </c>
      <c r="AE181" s="3">
        <f ca="1">IF(AE$5="",0,SUMIFS(INDIRECT($S$2&amp;$A181&amp;":"&amp;$A181),BP!$5:$5,AE$4))</f>
        <v>0</v>
      </c>
      <c r="AF181" s="3">
        <f ca="1">IF(AF$5="",0,SUMIFS(INDIRECT($S$2&amp;$A181&amp;":"&amp;$A181),BP!$5:$5,AF$4))</f>
        <v>0</v>
      </c>
      <c r="AG181" s="3">
        <f ca="1">IF(AG$5="",0,SUMIFS(INDIRECT($S$2&amp;$A181&amp;":"&amp;$A181),BP!$5:$5,AG$4))</f>
        <v>0</v>
      </c>
      <c r="AH181" s="3">
        <f ca="1">IF(AH$5="",0,SUMIFS(INDIRECT($S$2&amp;$A181&amp;":"&amp;$A181),BP!$5:$5,AH$4))</f>
        <v>0</v>
      </c>
      <c r="AI181" s="3">
        <f ca="1">IF(AI$5="",0,SUMIFS(INDIRECT($S$2&amp;$A181&amp;":"&amp;$A181),BP!$5:$5,AI$4))</f>
        <v>0</v>
      </c>
      <c r="AJ181" s="3">
        <f ca="1">IF(AJ$5="",0,SUMIFS(INDIRECT($S$2&amp;$A181&amp;":"&amp;$A181),BP!$5:$5,AJ$4))</f>
        <v>0</v>
      </c>
      <c r="AK181" s="3">
        <f ca="1">IF(AK$5="",0,SUMIFS(INDIRECT($S$2&amp;$A181&amp;":"&amp;$A181),BP!$5:$5,AK$4))</f>
        <v>0</v>
      </c>
      <c r="AL181" s="3">
        <f ca="1">IF(AL$5="",0,SUMIFS(INDIRECT($S$2&amp;$A181&amp;":"&amp;$A181),BP!$5:$5,AL$4))</f>
        <v>0</v>
      </c>
      <c r="AM181" s="3">
        <f ca="1">IF(AM$5="",0,SUMIFS(INDIRECT($S$2&amp;$A181&amp;":"&amp;$A181),BP!$5:$5,AM$4))</f>
        <v>0</v>
      </c>
      <c r="AN181" s="3">
        <f ca="1">IF(AN$5="",0,SUMIFS(INDIRECT($S$2&amp;$A181&amp;":"&amp;$A181),BP!$5:$5,AN$4))</f>
        <v>0</v>
      </c>
      <c r="AO181" s="3">
        <f ca="1">IF(AO$5="",0,SUMIFS(INDIRECT($S$2&amp;$A181&amp;":"&amp;$A181),BP!$5:$5,AO$4))</f>
        <v>0</v>
      </c>
      <c r="AP181" s="3">
        <f ca="1">IF(AP$5="",0,SUMIFS(INDIRECT($S$2&amp;$A181&amp;":"&amp;$A181),BP!$5:$5,AP$4))</f>
        <v>0</v>
      </c>
      <c r="AQ181" s="3">
        <f ca="1">IF(AQ$5="",0,SUMIFS(INDIRECT($S$2&amp;$A181&amp;":"&amp;$A181),BP!$5:$5,AQ$4))</f>
        <v>0</v>
      </c>
      <c r="AR181" s="3">
        <f ca="1">IF(AR$5="",0,SUMIFS(INDIRECT($S$2&amp;$A181&amp;":"&amp;$A181),BP!$5:$5,AR$4))</f>
        <v>0</v>
      </c>
      <c r="AS181" s="3">
        <f ca="1">IF(AS$5="",0,SUMIFS(INDIRECT($S$2&amp;$A181&amp;":"&amp;$A181),BP!$5:$5,AS$4))</f>
        <v>0</v>
      </c>
      <c r="AT181" s="3">
        <f ca="1">IF(AT$5="",0,SUMIFS(INDIRECT($S$2&amp;$A181&amp;":"&amp;$A181),BP!$5:$5,AT$4))</f>
        <v>0</v>
      </c>
      <c r="AU181" s="3">
        <f ca="1">IF(AU$5="",0,SUMIFS(INDIRECT($S$2&amp;$A181&amp;":"&amp;$A181),BP!$5:$5,AU$4))</f>
        <v>0</v>
      </c>
      <c r="AV181" s="3">
        <f ca="1">IF(AV$5="",0,SUMIFS(INDIRECT($S$2&amp;$A181&amp;":"&amp;$A181),BP!$5:$5,AV$4))</f>
        <v>0</v>
      </c>
      <c r="AW181" s="3">
        <f ca="1">IF(AW$5="",0,SUMIFS(INDIRECT($S$2&amp;$A181&amp;":"&amp;$A181),BP!$5:$5,AW$4))</f>
        <v>0</v>
      </c>
      <c r="AX181" s="3">
        <f ca="1">IF(AX$5="",0,SUMIFS(INDIRECT($S$2&amp;$A181&amp;":"&amp;$A181),BP!$5:$5,AX$4))</f>
        <v>0</v>
      </c>
      <c r="AY181" s="3">
        <f ca="1">IF(AY$5="",0,SUMIFS(INDIRECT($S$2&amp;$A181&amp;":"&amp;$A181),BP!$5:$5,AY$4))</f>
        <v>0</v>
      </c>
      <c r="AZ181" s="3">
        <f ca="1">IF(AZ$5="",0,SUMIFS(INDIRECT($S$2&amp;$A181&amp;":"&amp;$A181),BP!$5:$5,AZ$4))</f>
        <v>0</v>
      </c>
      <c r="BA181" s="3">
        <f ca="1">IF(BA$5="",0,SUMIFS(INDIRECT($S$2&amp;$A181&amp;":"&amp;$A181),BP!$5:$5,BA$4))</f>
        <v>0</v>
      </c>
      <c r="BB181" s="3">
        <f ca="1">IF(BB$5="",0,SUMIFS(INDIRECT($S$2&amp;$A181&amp;":"&amp;$A181),BP!$5:$5,BB$4))</f>
        <v>0</v>
      </c>
      <c r="BC181" s="3">
        <f ca="1">IF(BC$5="",0,SUMIFS(INDIRECT($S$2&amp;$A181&amp;":"&amp;$A181),BP!$5:$5,BC$4))</f>
        <v>0</v>
      </c>
      <c r="BD181" s="3">
        <f ca="1">IF(BD$5="",0,SUMIFS(INDIRECT($S$2&amp;$A181&amp;":"&amp;$A181),BP!$5:$5,BD$4))</f>
        <v>0</v>
      </c>
      <c r="BE181" s="3">
        <f ca="1">IF(BE$5="",0,SUMIFS(INDIRECT($S$2&amp;$A181&amp;":"&amp;$A181),BP!$5:$5,BE$4))</f>
        <v>0</v>
      </c>
      <c r="BF181" s="3">
        <f ca="1">IF(BF$5="",0,SUMIFS(INDIRECT($S$2&amp;$A181&amp;":"&amp;$A181),BP!$5:$5,BF$4))</f>
        <v>0</v>
      </c>
      <c r="BG181" s="3">
        <f ca="1">IF(BG$5="",0,SUMIFS(INDIRECT($S$2&amp;$A181&amp;":"&amp;$A181),BP!$5:$5,BG$4))</f>
        <v>0</v>
      </c>
      <c r="BH181" s="3">
        <f ca="1">IF(BH$5="",0,SUMIFS(INDIRECT($S$2&amp;$A181&amp;":"&amp;$A181),BP!$5:$5,BH$4))</f>
        <v>0</v>
      </c>
      <c r="BI181" s="3">
        <f ca="1">IF(BI$5="",0,SUMIFS(INDIRECT($S$2&amp;$A181&amp;":"&amp;$A181),BP!$5:$5,BI$4))</f>
        <v>0</v>
      </c>
      <c r="BJ181" s="3">
        <f ca="1">IF(BJ$5="",0,SUMIFS(BP!181:181,BP!$5:$5,BJ$4))</f>
        <v>0</v>
      </c>
      <c r="BK181" s="3">
        <f ca="1">IF(BK$5="",0,SUMIFS(BP!181:181,BP!$5:$5,BK$4))</f>
        <v>0</v>
      </c>
      <c r="BL181" s="3">
        <f ca="1">IF(BL$5="",0,SUMIFS(BP!181:181,BP!$5:$5,BL$4))</f>
        <v>0.05</v>
      </c>
      <c r="BM181" s="3">
        <f ca="1">IF(BM$5="",0,SUMIFS(BP!181:181,BP!$5:$5,BM$4))</f>
        <v>0.1</v>
      </c>
      <c r="BN181" s="3">
        <f ca="1">IF(BN$5="",0,SUMIFS(BP!181:181,BP!$5:$5,BN$4))</f>
        <v>0.25</v>
      </c>
      <c r="BO181" s="3">
        <f ca="1">IF(BO$5="",0,SUMIFS(BP!181:181,BP!$5:$5,BO$4))</f>
        <v>0.5</v>
      </c>
      <c r="BP181" s="3">
        <f ca="1">IF(BP$5="",0,SUMIFS(BP!181:181,BP!$5:$5,BP$4))</f>
        <v>0.1</v>
      </c>
      <c r="BQ181" s="3">
        <f ca="1">IF(BQ$5="",0,SUMIFS(BP!181:181,BP!$5:$5,BQ$4))</f>
        <v>0</v>
      </c>
      <c r="BR181" s="3">
        <f ca="1">IF(BR$5="",0,SUMIFS(BP!181:181,BP!$5:$5,BR$4))</f>
        <v>0</v>
      </c>
      <c r="BS181" s="3">
        <f ca="1">IF(BS$5="",0,SUMIFS(BP!181:181,BP!$5:$5,BS$4))</f>
        <v>0</v>
      </c>
      <c r="BT181" s="3">
        <f ca="1">IF(BT$5="",0,SUMIFS(BP!181:181,BP!$5:$5,BT$4))</f>
        <v>0</v>
      </c>
      <c r="BU181" s="3">
        <f ca="1">IF(BU$5="",0,SUMIFS(BP!181:181,BP!$5:$5,BU$4))</f>
        <v>0</v>
      </c>
      <c r="BV181" s="3">
        <f>IF(BV$5="",0,SUMIFS(BP!181:181,BP!$5:$5,BV$4))</f>
        <v>0</v>
      </c>
      <c r="BW181" s="3">
        <f>IF(BW$5="",0,SUMIFS(BP!181:181,BP!$5:$5,BW$4))</f>
        <v>0</v>
      </c>
      <c r="BX181" s="3">
        <f>IF(BX$5="",0,SUMIFS(BP!181:181,BP!$5:$5,BX$4))</f>
        <v>0</v>
      </c>
      <c r="BY181" s="3">
        <f>IF(BY$5="",0,SUMIFS(BP!181:181,BP!$5:$5,BY$4))</f>
        <v>0</v>
      </c>
      <c r="BZ181" s="3">
        <f>IF(BZ$5="",0,SUMIFS(BP!181:181,BP!$5:$5,BZ$4))</f>
        <v>0</v>
      </c>
      <c r="CA181" s="3">
        <f>IF(CA$5="",0,SUMIFS(BP!181:181,BP!$5:$5,CA$4))</f>
        <v>0</v>
      </c>
      <c r="CB181" s="3">
        <f>IF(CB$5="",0,SUMIFS(BP!181:181,BP!$5:$5,CB$4))</f>
        <v>0</v>
      </c>
      <c r="CC181" s="3">
        <f>IF(CC$5="",0,SUMIFS(BP!181:181,BP!$5:$5,CC$4))</f>
        <v>0</v>
      </c>
      <c r="CD181" s="3">
        <f>IF(CD$5="",0,SUMIFS(BP!181:181,BP!$5:$5,CD$4))</f>
        <v>0</v>
      </c>
      <c r="CE181" s="3">
        <f>IF(CE$5="",0,SUMIFS(BP!181:181,BP!$5:$5,CE$4))</f>
        <v>0</v>
      </c>
      <c r="CF181" s="3">
        <f>IF(CF$5="",0,SUMIFS(BP!181:181,BP!$5:$5,CF$4))</f>
        <v>0</v>
      </c>
      <c r="CG181" s="3">
        <f>IF(CG$5="",0,SUMIFS(BP!181:181,BP!$5:$5,CG$4))</f>
        <v>0</v>
      </c>
      <c r="CH181" s="3">
        <f>IF(CH$5="",0,SUMIFS(BP!181:181,BP!$5:$5,CH$4))</f>
        <v>0</v>
      </c>
      <c r="CI181" s="3">
        <f>IF(CI$5="",0,SUMIFS(BP!181:181,BP!$5:$5,CI$4))</f>
        <v>0</v>
      </c>
      <c r="CJ181" s="3">
        <f>IF(CJ$5="",0,SUMIFS(BP!181:181,BP!$5:$5,CJ$4))</f>
        <v>0</v>
      </c>
      <c r="CK181" s="3">
        <f>IF(CK$5="",0,SUMIFS(BP!181:181,BP!$5:$5,CK$4))</f>
        <v>0</v>
      </c>
      <c r="CL181" s="3">
        <f>IF(CL$5="",0,SUMIFS(BP!181:181,BP!$5:$5,CL$4))</f>
        <v>0</v>
      </c>
      <c r="CM181" s="3">
        <f>IF(CM$5="",0,SUMIFS(BP!181:181,BP!$5:$5,CM$4))</f>
        <v>0</v>
      </c>
      <c r="CN181" s="3">
        <f>IF(CN$5="",0,SUMIFS(BP!181:181,BP!$5:$5,CN$4))</f>
        <v>0</v>
      </c>
      <c r="CO181" s="3">
        <f>IF(CO$5="",0,SUMIFS(BP!181:181,BP!$5:$5,CO$4))</f>
        <v>0</v>
      </c>
      <c r="CP181" s="3">
        <f>IF(CP$5="",0,SUMIFS(BP!181:181,BP!$5:$5,CP$4))</f>
        <v>0</v>
      </c>
      <c r="CQ181" s="3">
        <f>IF(CQ$5="",0,SUMIFS(BP!181:181,BP!$5:$5,CQ$4))</f>
        <v>0</v>
      </c>
      <c r="CR181" s="3">
        <f>IF(CR$5="",0,SUMIFS(BP!181:181,BP!$5:$5,CR$4))</f>
        <v>0</v>
      </c>
      <c r="CS181" s="3">
        <f>IF(CS$5="",0,SUMIFS(BP!181:181,BP!$5:$5,CS$4))</f>
        <v>0</v>
      </c>
      <c r="CT181" s="3">
        <f>IF(CT$5="",0,SUMIFS(BP!181:181,BP!$5:$5,CT$4))</f>
        <v>0</v>
      </c>
    </row>
    <row r="182" spans="1:98" s="2" customFormat="1" ht="10.199999999999999" x14ac:dyDescent="0.2">
      <c r="A182" s="11">
        <f>ROW()</f>
        <v>182</v>
      </c>
      <c r="E182" s="15"/>
      <c r="W182" s="5"/>
      <c r="Z182" s="3">
        <f ca="1">IF(Z$5="",0,SUMIFS(INDIRECT($S$2&amp;$A182&amp;":"&amp;$A182),BP!$5:$5,Z$4))</f>
        <v>0</v>
      </c>
      <c r="AA182" s="3">
        <f ca="1">IF(AA$5="",0,SUMIFS(INDIRECT($S$2&amp;$A182&amp;":"&amp;$A182),BP!$5:$5,AA$4))</f>
        <v>0</v>
      </c>
      <c r="AB182" s="3">
        <f ca="1">IF(AB$5="",0,SUMIFS(INDIRECT($S$2&amp;$A182&amp;":"&amp;$A182),BP!$5:$5,AB$4))</f>
        <v>0</v>
      </c>
      <c r="AC182" s="3">
        <f ca="1">IF(AC$5="",0,SUMIFS(INDIRECT($S$2&amp;$A182&amp;":"&amp;$A182),BP!$5:$5,AC$4))</f>
        <v>0</v>
      </c>
      <c r="AD182" s="3">
        <f ca="1">IF(AD$5="",0,SUMIFS(INDIRECT($S$2&amp;$A182&amp;":"&amp;$A182),BP!$5:$5,AD$4))</f>
        <v>0</v>
      </c>
      <c r="AE182" s="3">
        <f ca="1">IF(AE$5="",0,SUMIFS(INDIRECT($S$2&amp;$A182&amp;":"&amp;$A182),BP!$5:$5,AE$4))</f>
        <v>0</v>
      </c>
      <c r="AF182" s="3">
        <f ca="1">IF(AF$5="",0,SUMIFS(INDIRECT($S$2&amp;$A182&amp;":"&amp;$A182),BP!$5:$5,AF$4))</f>
        <v>0</v>
      </c>
      <c r="AG182" s="3">
        <f ca="1">IF(AG$5="",0,SUMIFS(INDIRECT($S$2&amp;$A182&amp;":"&amp;$A182),BP!$5:$5,AG$4))</f>
        <v>0</v>
      </c>
      <c r="AH182" s="3">
        <f ca="1">IF(AH$5="",0,SUMIFS(INDIRECT($S$2&amp;$A182&amp;":"&amp;$A182),BP!$5:$5,AH$4))</f>
        <v>0</v>
      </c>
      <c r="AI182" s="3">
        <f ca="1">IF(AI$5="",0,SUMIFS(INDIRECT($S$2&amp;$A182&amp;":"&amp;$A182),BP!$5:$5,AI$4))</f>
        <v>0</v>
      </c>
      <c r="AJ182" s="3">
        <f ca="1">IF(AJ$5="",0,SUMIFS(INDIRECT($S$2&amp;$A182&amp;":"&amp;$A182),BP!$5:$5,AJ$4))</f>
        <v>0</v>
      </c>
      <c r="AK182" s="3">
        <f ca="1">IF(AK$5="",0,SUMIFS(INDIRECT($S$2&amp;$A182&amp;":"&amp;$A182),BP!$5:$5,AK$4))</f>
        <v>0</v>
      </c>
      <c r="AL182" s="3">
        <f ca="1">IF(AL$5="",0,SUMIFS(INDIRECT($S$2&amp;$A182&amp;":"&amp;$A182),BP!$5:$5,AL$4))</f>
        <v>0</v>
      </c>
      <c r="AM182" s="3">
        <f ca="1">IF(AM$5="",0,SUMIFS(INDIRECT($S$2&amp;$A182&amp;":"&amp;$A182),BP!$5:$5,AM$4))</f>
        <v>0</v>
      </c>
      <c r="AN182" s="3">
        <f ca="1">IF(AN$5="",0,SUMIFS(INDIRECT($S$2&amp;$A182&amp;":"&amp;$A182),BP!$5:$5,AN$4))</f>
        <v>0</v>
      </c>
      <c r="AO182" s="3">
        <f ca="1">IF(AO$5="",0,SUMIFS(INDIRECT($S$2&amp;$A182&amp;":"&amp;$A182),BP!$5:$5,AO$4))</f>
        <v>0</v>
      </c>
      <c r="AP182" s="3">
        <f ca="1">IF(AP$5="",0,SUMIFS(INDIRECT($S$2&amp;$A182&amp;":"&amp;$A182),BP!$5:$5,AP$4))</f>
        <v>0</v>
      </c>
      <c r="AQ182" s="3">
        <f ca="1">IF(AQ$5="",0,SUMIFS(INDIRECT($S$2&amp;$A182&amp;":"&amp;$A182),BP!$5:$5,AQ$4))</f>
        <v>0</v>
      </c>
      <c r="AR182" s="3">
        <f ca="1">IF(AR$5="",0,SUMIFS(INDIRECT($S$2&amp;$A182&amp;":"&amp;$A182),BP!$5:$5,AR$4))</f>
        <v>0</v>
      </c>
      <c r="AS182" s="3">
        <f ca="1">IF(AS$5="",0,SUMIFS(INDIRECT($S$2&amp;$A182&amp;":"&amp;$A182),BP!$5:$5,AS$4))</f>
        <v>0</v>
      </c>
      <c r="AT182" s="3">
        <f ca="1">IF(AT$5="",0,SUMIFS(INDIRECT($S$2&amp;$A182&amp;":"&amp;$A182),BP!$5:$5,AT$4))</f>
        <v>0</v>
      </c>
      <c r="AU182" s="3">
        <f ca="1">IF(AU$5="",0,SUMIFS(INDIRECT($S$2&amp;$A182&amp;":"&amp;$A182),BP!$5:$5,AU$4))</f>
        <v>0</v>
      </c>
      <c r="AV182" s="3">
        <f ca="1">IF(AV$5="",0,SUMIFS(INDIRECT($S$2&amp;$A182&amp;":"&amp;$A182),BP!$5:$5,AV$4))</f>
        <v>0</v>
      </c>
      <c r="AW182" s="3">
        <f ca="1">IF(AW$5="",0,SUMIFS(INDIRECT($S$2&amp;$A182&amp;":"&amp;$A182),BP!$5:$5,AW$4))</f>
        <v>0</v>
      </c>
      <c r="AX182" s="3">
        <f ca="1">IF(AX$5="",0,SUMIFS(INDIRECT($S$2&amp;$A182&amp;":"&amp;$A182),BP!$5:$5,AX$4))</f>
        <v>0</v>
      </c>
      <c r="AY182" s="3">
        <f ca="1">IF(AY$5="",0,SUMIFS(INDIRECT($S$2&amp;$A182&amp;":"&amp;$A182),BP!$5:$5,AY$4))</f>
        <v>0</v>
      </c>
      <c r="AZ182" s="3">
        <f ca="1">IF(AZ$5="",0,SUMIFS(INDIRECT($S$2&amp;$A182&amp;":"&amp;$A182),BP!$5:$5,AZ$4))</f>
        <v>0</v>
      </c>
      <c r="BA182" s="3">
        <f ca="1">IF(BA$5="",0,SUMIFS(INDIRECT($S$2&amp;$A182&amp;":"&amp;$A182),BP!$5:$5,BA$4))</f>
        <v>0</v>
      </c>
      <c r="BB182" s="3">
        <f ca="1">IF(BB$5="",0,SUMIFS(INDIRECT($S$2&amp;$A182&amp;":"&amp;$A182),BP!$5:$5,BB$4))</f>
        <v>0</v>
      </c>
      <c r="BC182" s="3">
        <f ca="1">IF(BC$5="",0,SUMIFS(INDIRECT($S$2&amp;$A182&amp;":"&amp;$A182),BP!$5:$5,BC$4))</f>
        <v>0</v>
      </c>
      <c r="BD182" s="3">
        <f ca="1">IF(BD$5="",0,SUMIFS(INDIRECT($S$2&amp;$A182&amp;":"&amp;$A182),BP!$5:$5,BD$4))</f>
        <v>0</v>
      </c>
      <c r="BE182" s="3">
        <f ca="1">IF(BE$5="",0,SUMIFS(INDIRECT($S$2&amp;$A182&amp;":"&amp;$A182),BP!$5:$5,BE$4))</f>
        <v>0</v>
      </c>
      <c r="BF182" s="3">
        <f ca="1">IF(BF$5="",0,SUMIFS(INDIRECT($S$2&amp;$A182&amp;":"&amp;$A182),BP!$5:$5,BF$4))</f>
        <v>0</v>
      </c>
      <c r="BG182" s="3">
        <f ca="1">IF(BG$5="",0,SUMIFS(INDIRECT($S$2&amp;$A182&amp;":"&amp;$A182),BP!$5:$5,BG$4))</f>
        <v>0</v>
      </c>
      <c r="BH182" s="3">
        <f ca="1">IF(BH$5="",0,SUMIFS(INDIRECT($S$2&amp;$A182&amp;":"&amp;$A182),BP!$5:$5,BH$4))</f>
        <v>0</v>
      </c>
      <c r="BI182" s="3">
        <f ca="1">IF(BI$5="",0,SUMIFS(INDIRECT($S$2&amp;$A182&amp;":"&amp;$A182),BP!$5:$5,BI$4))</f>
        <v>0</v>
      </c>
      <c r="BJ182" s="3">
        <f ca="1">IF(BJ$5="",0,SUMIFS(BP!182:182,BP!$5:$5,BJ$4))</f>
        <v>0</v>
      </c>
      <c r="BK182" s="3">
        <f ca="1">IF(BK$5="",0,SUMIFS(BP!182:182,BP!$5:$5,BK$4))</f>
        <v>0</v>
      </c>
      <c r="BL182" s="3">
        <f ca="1">IF(BL$5="",0,SUMIFS(BP!182:182,BP!$5:$5,BL$4))</f>
        <v>0.05</v>
      </c>
      <c r="BM182" s="3">
        <f ca="1">IF(BM$5="",0,SUMIFS(BP!182:182,BP!$5:$5,BM$4))</f>
        <v>0.1</v>
      </c>
      <c r="BN182" s="3">
        <f ca="1">IF(BN$5="",0,SUMIFS(BP!182:182,BP!$5:$5,BN$4))</f>
        <v>0.25</v>
      </c>
      <c r="BO182" s="3">
        <f ca="1">IF(BO$5="",0,SUMIFS(BP!182:182,BP!$5:$5,BO$4))</f>
        <v>0.5</v>
      </c>
      <c r="BP182" s="3">
        <f ca="1">IF(BP$5="",0,SUMIFS(BP!182:182,BP!$5:$5,BP$4))</f>
        <v>0.1</v>
      </c>
      <c r="BQ182" s="3">
        <f ca="1">IF(BQ$5="",0,SUMIFS(BP!182:182,BP!$5:$5,BQ$4))</f>
        <v>0</v>
      </c>
      <c r="BR182" s="3">
        <f ca="1">IF(BR$5="",0,SUMIFS(BP!182:182,BP!$5:$5,BR$4))</f>
        <v>0</v>
      </c>
      <c r="BS182" s="3">
        <f ca="1">IF(BS$5="",0,SUMIFS(BP!182:182,BP!$5:$5,BS$4))</f>
        <v>0</v>
      </c>
      <c r="BT182" s="3">
        <f ca="1">IF(BT$5="",0,SUMIFS(BP!182:182,BP!$5:$5,BT$4))</f>
        <v>0</v>
      </c>
      <c r="BU182" s="3">
        <f ca="1">IF(BU$5="",0,SUMIFS(BP!182:182,BP!$5:$5,BU$4))</f>
        <v>0</v>
      </c>
      <c r="BV182" s="3">
        <f>IF(BV$5="",0,SUMIFS(BP!182:182,BP!$5:$5,BV$4))</f>
        <v>0</v>
      </c>
      <c r="BW182" s="3">
        <f>IF(BW$5="",0,SUMIFS(BP!182:182,BP!$5:$5,BW$4))</f>
        <v>0</v>
      </c>
      <c r="BX182" s="3">
        <f>IF(BX$5="",0,SUMIFS(BP!182:182,BP!$5:$5,BX$4))</f>
        <v>0</v>
      </c>
      <c r="BY182" s="3">
        <f>IF(BY$5="",0,SUMIFS(BP!182:182,BP!$5:$5,BY$4))</f>
        <v>0</v>
      </c>
      <c r="BZ182" s="3">
        <f>IF(BZ$5="",0,SUMIFS(BP!182:182,BP!$5:$5,BZ$4))</f>
        <v>0</v>
      </c>
      <c r="CA182" s="3">
        <f>IF(CA$5="",0,SUMIFS(BP!182:182,BP!$5:$5,CA$4))</f>
        <v>0</v>
      </c>
      <c r="CB182" s="3">
        <f>IF(CB$5="",0,SUMIFS(BP!182:182,BP!$5:$5,CB$4))</f>
        <v>0</v>
      </c>
      <c r="CC182" s="3">
        <f>IF(CC$5="",0,SUMIFS(BP!182:182,BP!$5:$5,CC$4))</f>
        <v>0</v>
      </c>
      <c r="CD182" s="3">
        <f>IF(CD$5="",0,SUMIFS(BP!182:182,BP!$5:$5,CD$4))</f>
        <v>0</v>
      </c>
      <c r="CE182" s="3">
        <f>IF(CE$5="",0,SUMIFS(BP!182:182,BP!$5:$5,CE$4))</f>
        <v>0</v>
      </c>
      <c r="CF182" s="3">
        <f>IF(CF$5="",0,SUMIFS(BP!182:182,BP!$5:$5,CF$4))</f>
        <v>0</v>
      </c>
      <c r="CG182" s="3">
        <f>IF(CG$5="",0,SUMIFS(BP!182:182,BP!$5:$5,CG$4))</f>
        <v>0</v>
      </c>
      <c r="CH182" s="3">
        <f>IF(CH$5="",0,SUMIFS(BP!182:182,BP!$5:$5,CH$4))</f>
        <v>0</v>
      </c>
      <c r="CI182" s="3">
        <f>IF(CI$5="",0,SUMIFS(BP!182:182,BP!$5:$5,CI$4))</f>
        <v>0</v>
      </c>
      <c r="CJ182" s="3">
        <f>IF(CJ$5="",0,SUMIFS(BP!182:182,BP!$5:$5,CJ$4))</f>
        <v>0</v>
      </c>
      <c r="CK182" s="3">
        <f>IF(CK$5="",0,SUMIFS(BP!182:182,BP!$5:$5,CK$4))</f>
        <v>0</v>
      </c>
      <c r="CL182" s="3">
        <f>IF(CL$5="",0,SUMIFS(BP!182:182,BP!$5:$5,CL$4))</f>
        <v>0</v>
      </c>
      <c r="CM182" s="3">
        <f>IF(CM$5="",0,SUMIFS(BP!182:182,BP!$5:$5,CM$4))</f>
        <v>0</v>
      </c>
      <c r="CN182" s="3">
        <f>IF(CN$5="",0,SUMIFS(BP!182:182,BP!$5:$5,CN$4))</f>
        <v>0</v>
      </c>
      <c r="CO182" s="3">
        <f>IF(CO$5="",0,SUMIFS(BP!182:182,BP!$5:$5,CO$4))</f>
        <v>0</v>
      </c>
      <c r="CP182" s="3">
        <f>IF(CP$5="",0,SUMIFS(BP!182:182,BP!$5:$5,CP$4))</f>
        <v>0</v>
      </c>
      <c r="CQ182" s="3">
        <f>IF(CQ$5="",0,SUMIFS(BP!182:182,BP!$5:$5,CQ$4))</f>
        <v>0</v>
      </c>
      <c r="CR182" s="3">
        <f>IF(CR$5="",0,SUMIFS(BP!182:182,BP!$5:$5,CR$4))</f>
        <v>0</v>
      </c>
      <c r="CS182" s="3">
        <f>IF(CS$5="",0,SUMIFS(BP!182:182,BP!$5:$5,CS$4))</f>
        <v>0</v>
      </c>
      <c r="CT182" s="3">
        <f>IF(CT$5="",0,SUMIFS(BP!182:182,BP!$5:$5,CT$4))</f>
        <v>0</v>
      </c>
    </row>
    <row r="183" spans="1:98" s="2" customFormat="1" ht="10.199999999999999" x14ac:dyDescent="0.2">
      <c r="A183" s="11">
        <f>ROW()</f>
        <v>183</v>
      </c>
      <c r="E183" s="15"/>
      <c r="W183" s="5"/>
      <c r="Z183" s="3">
        <f ca="1">IF(Z$5="",0,SUMIFS(INDIRECT($S$2&amp;$A183&amp;":"&amp;$A183),BP!$5:$5,Z$4))</f>
        <v>0</v>
      </c>
      <c r="AA183" s="3">
        <f ca="1">IF(AA$5="",0,SUMIFS(INDIRECT($S$2&amp;$A183&amp;":"&amp;$A183),BP!$5:$5,AA$4))</f>
        <v>0</v>
      </c>
      <c r="AB183" s="3">
        <f ca="1">IF(AB$5="",0,SUMIFS(INDIRECT($S$2&amp;$A183&amp;":"&amp;$A183),BP!$5:$5,AB$4))</f>
        <v>0</v>
      </c>
      <c r="AC183" s="3">
        <f ca="1">IF(AC$5="",0,SUMIFS(INDIRECT($S$2&amp;$A183&amp;":"&amp;$A183),BP!$5:$5,AC$4))</f>
        <v>0</v>
      </c>
      <c r="AD183" s="3">
        <f ca="1">IF(AD$5="",0,SUMIFS(INDIRECT($S$2&amp;$A183&amp;":"&amp;$A183),BP!$5:$5,AD$4))</f>
        <v>0</v>
      </c>
      <c r="AE183" s="3">
        <f ca="1">IF(AE$5="",0,SUMIFS(INDIRECT($S$2&amp;$A183&amp;":"&amp;$A183),BP!$5:$5,AE$4))</f>
        <v>0</v>
      </c>
      <c r="AF183" s="3">
        <f ca="1">IF(AF$5="",0,SUMIFS(INDIRECT($S$2&amp;$A183&amp;":"&amp;$A183),BP!$5:$5,AF$4))</f>
        <v>0</v>
      </c>
      <c r="AG183" s="3">
        <f ca="1">IF(AG$5="",0,SUMIFS(INDIRECT($S$2&amp;$A183&amp;":"&amp;$A183),BP!$5:$5,AG$4))</f>
        <v>0</v>
      </c>
      <c r="AH183" s="3">
        <f ca="1">IF(AH$5="",0,SUMIFS(INDIRECT($S$2&amp;$A183&amp;":"&amp;$A183),BP!$5:$5,AH$4))</f>
        <v>0</v>
      </c>
      <c r="AI183" s="3">
        <f ca="1">IF(AI$5="",0,SUMIFS(INDIRECT($S$2&amp;$A183&amp;":"&amp;$A183),BP!$5:$5,AI$4))</f>
        <v>0</v>
      </c>
      <c r="AJ183" s="3">
        <f ca="1">IF(AJ$5="",0,SUMIFS(INDIRECT($S$2&amp;$A183&amp;":"&amp;$A183),BP!$5:$5,AJ$4))</f>
        <v>0</v>
      </c>
      <c r="AK183" s="3">
        <f ca="1">IF(AK$5="",0,SUMIFS(INDIRECT($S$2&amp;$A183&amp;":"&amp;$A183),BP!$5:$5,AK$4))</f>
        <v>0</v>
      </c>
      <c r="AL183" s="3">
        <f ca="1">IF(AL$5="",0,SUMIFS(INDIRECT($S$2&amp;$A183&amp;":"&amp;$A183),BP!$5:$5,AL$4))</f>
        <v>0</v>
      </c>
      <c r="AM183" s="3">
        <f ca="1">IF(AM$5="",0,SUMIFS(INDIRECT($S$2&amp;$A183&amp;":"&amp;$A183),BP!$5:$5,AM$4))</f>
        <v>0</v>
      </c>
      <c r="AN183" s="3">
        <f ca="1">IF(AN$5="",0,SUMIFS(INDIRECT($S$2&amp;$A183&amp;":"&amp;$A183),BP!$5:$5,AN$4))</f>
        <v>0</v>
      </c>
      <c r="AO183" s="3">
        <f ca="1">IF(AO$5="",0,SUMIFS(INDIRECT($S$2&amp;$A183&amp;":"&amp;$A183),BP!$5:$5,AO$4))</f>
        <v>0</v>
      </c>
      <c r="AP183" s="3">
        <f ca="1">IF(AP$5="",0,SUMIFS(INDIRECT($S$2&amp;$A183&amp;":"&amp;$A183),BP!$5:$5,AP$4))</f>
        <v>0</v>
      </c>
      <c r="AQ183" s="3">
        <f ca="1">IF(AQ$5="",0,SUMIFS(INDIRECT($S$2&amp;$A183&amp;":"&amp;$A183),BP!$5:$5,AQ$4))</f>
        <v>0</v>
      </c>
      <c r="AR183" s="3">
        <f ca="1">IF(AR$5="",0,SUMIFS(INDIRECT($S$2&amp;$A183&amp;":"&amp;$A183),BP!$5:$5,AR$4))</f>
        <v>0</v>
      </c>
      <c r="AS183" s="3">
        <f ca="1">IF(AS$5="",0,SUMIFS(INDIRECT($S$2&amp;$A183&amp;":"&amp;$A183),BP!$5:$5,AS$4))</f>
        <v>0</v>
      </c>
      <c r="AT183" s="3">
        <f ca="1">IF(AT$5="",0,SUMIFS(INDIRECT($S$2&amp;$A183&amp;":"&amp;$A183),BP!$5:$5,AT$4))</f>
        <v>0</v>
      </c>
      <c r="AU183" s="3">
        <f ca="1">IF(AU$5="",0,SUMIFS(INDIRECT($S$2&amp;$A183&amp;":"&amp;$A183),BP!$5:$5,AU$4))</f>
        <v>0</v>
      </c>
      <c r="AV183" s="3">
        <f ca="1">IF(AV$5="",0,SUMIFS(INDIRECT($S$2&amp;$A183&amp;":"&amp;$A183),BP!$5:$5,AV$4))</f>
        <v>0</v>
      </c>
      <c r="AW183" s="3">
        <f ca="1">IF(AW$5="",0,SUMIFS(INDIRECT($S$2&amp;$A183&amp;":"&amp;$A183),BP!$5:$5,AW$4))</f>
        <v>0</v>
      </c>
      <c r="AX183" s="3">
        <f ca="1">IF(AX$5="",0,SUMIFS(INDIRECT($S$2&amp;$A183&amp;":"&amp;$A183),BP!$5:$5,AX$4))</f>
        <v>0</v>
      </c>
      <c r="AY183" s="3">
        <f ca="1">IF(AY$5="",0,SUMIFS(INDIRECT($S$2&amp;$A183&amp;":"&amp;$A183),BP!$5:$5,AY$4))</f>
        <v>0</v>
      </c>
      <c r="AZ183" s="3">
        <f ca="1">IF(AZ$5="",0,SUMIFS(INDIRECT($S$2&amp;$A183&amp;":"&amp;$A183),BP!$5:$5,AZ$4))</f>
        <v>0</v>
      </c>
      <c r="BA183" s="3">
        <f ca="1">IF(BA$5="",0,SUMIFS(INDIRECT($S$2&amp;$A183&amp;":"&amp;$A183),BP!$5:$5,BA$4))</f>
        <v>0</v>
      </c>
      <c r="BB183" s="3">
        <f ca="1">IF(BB$5="",0,SUMIFS(INDIRECT($S$2&amp;$A183&amp;":"&amp;$A183),BP!$5:$5,BB$4))</f>
        <v>0</v>
      </c>
      <c r="BC183" s="3">
        <f ca="1">IF(BC$5="",0,SUMIFS(INDIRECT($S$2&amp;$A183&amp;":"&amp;$A183),BP!$5:$5,BC$4))</f>
        <v>0</v>
      </c>
      <c r="BD183" s="3">
        <f ca="1">IF(BD$5="",0,SUMIFS(INDIRECT($S$2&amp;$A183&amp;":"&amp;$A183),BP!$5:$5,BD$4))</f>
        <v>0</v>
      </c>
      <c r="BE183" s="3">
        <f ca="1">IF(BE$5="",0,SUMIFS(INDIRECT($S$2&amp;$A183&amp;":"&amp;$A183),BP!$5:$5,BE$4))</f>
        <v>0</v>
      </c>
      <c r="BF183" s="3">
        <f ca="1">IF(BF$5="",0,SUMIFS(INDIRECT($S$2&amp;$A183&amp;":"&amp;$A183),BP!$5:$5,BF$4))</f>
        <v>0</v>
      </c>
      <c r="BG183" s="3">
        <f ca="1">IF(BG$5="",0,SUMIFS(INDIRECT($S$2&amp;$A183&amp;":"&amp;$A183),BP!$5:$5,BG$4))</f>
        <v>0</v>
      </c>
      <c r="BH183" s="3">
        <f ca="1">IF(BH$5="",0,SUMIFS(INDIRECT($S$2&amp;$A183&amp;":"&amp;$A183),BP!$5:$5,BH$4))</f>
        <v>0</v>
      </c>
      <c r="BI183" s="3">
        <f ca="1">IF(BI$5="",0,SUMIFS(INDIRECT($S$2&amp;$A183&amp;":"&amp;$A183),BP!$5:$5,BI$4))</f>
        <v>0</v>
      </c>
      <c r="BJ183" s="3">
        <f ca="1">IF(BJ$5="",0,SUMIFS(BP!183:183,BP!$5:$5,BJ$4))</f>
        <v>0</v>
      </c>
      <c r="BK183" s="3">
        <f ca="1">IF(BK$5="",0,SUMIFS(BP!183:183,BP!$5:$5,BK$4))</f>
        <v>0</v>
      </c>
      <c r="BL183" s="3">
        <f ca="1">IF(BL$5="",0,SUMIFS(BP!183:183,BP!$5:$5,BL$4))</f>
        <v>2.5000000000000001E-2</v>
      </c>
      <c r="BM183" s="3">
        <f ca="1">IF(BM$5="",0,SUMIFS(BP!183:183,BP!$5:$5,BM$4))</f>
        <v>0.05</v>
      </c>
      <c r="BN183" s="3">
        <f ca="1">IF(BN$5="",0,SUMIFS(BP!183:183,BP!$5:$5,BN$4))</f>
        <v>0.125</v>
      </c>
      <c r="BO183" s="3">
        <f ca="1">IF(BO$5="",0,SUMIFS(BP!183:183,BP!$5:$5,BO$4))</f>
        <v>0.25</v>
      </c>
      <c r="BP183" s="3">
        <f ca="1">IF(BP$5="",0,SUMIFS(BP!183:183,BP!$5:$5,BP$4))</f>
        <v>0.05</v>
      </c>
      <c r="BQ183" s="3">
        <f ca="1">IF(BQ$5="",0,SUMIFS(BP!183:183,BP!$5:$5,BQ$4))</f>
        <v>0</v>
      </c>
      <c r="BR183" s="3">
        <f ca="1">IF(BR$5="",0,SUMIFS(BP!183:183,BP!$5:$5,BR$4))</f>
        <v>0</v>
      </c>
      <c r="BS183" s="3">
        <f ca="1">IF(BS$5="",0,SUMIFS(BP!183:183,BP!$5:$5,BS$4))</f>
        <v>0</v>
      </c>
      <c r="BT183" s="3">
        <f ca="1">IF(BT$5="",0,SUMIFS(BP!183:183,BP!$5:$5,BT$4))</f>
        <v>0</v>
      </c>
      <c r="BU183" s="3">
        <f ca="1">IF(BU$5="",0,SUMIFS(BP!183:183,BP!$5:$5,BU$4))</f>
        <v>0</v>
      </c>
      <c r="BV183" s="3">
        <f>IF(BV$5="",0,SUMIFS(BP!183:183,BP!$5:$5,BV$4))</f>
        <v>0</v>
      </c>
      <c r="BW183" s="3">
        <f>IF(BW$5="",0,SUMIFS(BP!183:183,BP!$5:$5,BW$4))</f>
        <v>0</v>
      </c>
      <c r="BX183" s="3">
        <f>IF(BX$5="",0,SUMIFS(BP!183:183,BP!$5:$5,BX$4))</f>
        <v>0</v>
      </c>
      <c r="BY183" s="3">
        <f>IF(BY$5="",0,SUMIFS(BP!183:183,BP!$5:$5,BY$4))</f>
        <v>0</v>
      </c>
      <c r="BZ183" s="3">
        <f>IF(BZ$5="",0,SUMIFS(BP!183:183,BP!$5:$5,BZ$4))</f>
        <v>0</v>
      </c>
      <c r="CA183" s="3">
        <f>IF(CA$5="",0,SUMIFS(BP!183:183,BP!$5:$5,CA$4))</f>
        <v>0</v>
      </c>
      <c r="CB183" s="3">
        <f>IF(CB$5="",0,SUMIFS(BP!183:183,BP!$5:$5,CB$4))</f>
        <v>0</v>
      </c>
      <c r="CC183" s="3">
        <f>IF(CC$5="",0,SUMIFS(BP!183:183,BP!$5:$5,CC$4))</f>
        <v>0</v>
      </c>
      <c r="CD183" s="3">
        <f>IF(CD$5="",0,SUMIFS(BP!183:183,BP!$5:$5,CD$4))</f>
        <v>0</v>
      </c>
      <c r="CE183" s="3">
        <f>IF(CE$5="",0,SUMIFS(BP!183:183,BP!$5:$5,CE$4))</f>
        <v>0</v>
      </c>
      <c r="CF183" s="3">
        <f>IF(CF$5="",0,SUMIFS(BP!183:183,BP!$5:$5,CF$4))</f>
        <v>0</v>
      </c>
      <c r="CG183" s="3">
        <f>IF(CG$5="",0,SUMIFS(BP!183:183,BP!$5:$5,CG$4))</f>
        <v>0</v>
      </c>
      <c r="CH183" s="3">
        <f>IF(CH$5="",0,SUMIFS(BP!183:183,BP!$5:$5,CH$4))</f>
        <v>0</v>
      </c>
      <c r="CI183" s="3">
        <f>IF(CI$5="",0,SUMIFS(BP!183:183,BP!$5:$5,CI$4))</f>
        <v>0</v>
      </c>
      <c r="CJ183" s="3">
        <f>IF(CJ$5="",0,SUMIFS(BP!183:183,BP!$5:$5,CJ$4))</f>
        <v>0</v>
      </c>
      <c r="CK183" s="3">
        <f>IF(CK$5="",0,SUMIFS(BP!183:183,BP!$5:$5,CK$4))</f>
        <v>0</v>
      </c>
      <c r="CL183" s="3">
        <f>IF(CL$5="",0,SUMIFS(BP!183:183,BP!$5:$5,CL$4))</f>
        <v>0</v>
      </c>
      <c r="CM183" s="3">
        <f>IF(CM$5="",0,SUMIFS(BP!183:183,BP!$5:$5,CM$4))</f>
        <v>0</v>
      </c>
      <c r="CN183" s="3">
        <f>IF(CN$5="",0,SUMIFS(BP!183:183,BP!$5:$5,CN$4))</f>
        <v>0</v>
      </c>
      <c r="CO183" s="3">
        <f>IF(CO$5="",0,SUMIFS(BP!183:183,BP!$5:$5,CO$4))</f>
        <v>0</v>
      </c>
      <c r="CP183" s="3">
        <f>IF(CP$5="",0,SUMIFS(BP!183:183,BP!$5:$5,CP$4))</f>
        <v>0</v>
      </c>
      <c r="CQ183" s="3">
        <f>IF(CQ$5="",0,SUMIFS(BP!183:183,BP!$5:$5,CQ$4))</f>
        <v>0</v>
      </c>
      <c r="CR183" s="3">
        <f>IF(CR$5="",0,SUMIFS(BP!183:183,BP!$5:$5,CR$4))</f>
        <v>0</v>
      </c>
      <c r="CS183" s="3">
        <f>IF(CS$5="",0,SUMIFS(BP!183:183,BP!$5:$5,CS$4))</f>
        <v>0</v>
      </c>
      <c r="CT183" s="3">
        <f>IF(CT$5="",0,SUMIFS(BP!183:183,BP!$5:$5,CT$4))</f>
        <v>0</v>
      </c>
    </row>
    <row r="184" spans="1:98" s="2" customFormat="1" ht="10.199999999999999" x14ac:dyDescent="0.2">
      <c r="A184" s="11">
        <f>ROW()</f>
        <v>184</v>
      </c>
      <c r="E184" s="15"/>
      <c r="W184" s="5"/>
      <c r="Z184" s="3">
        <f ca="1">IF(Z$5="",0,SUMIFS(INDIRECT($S$2&amp;$A184&amp;":"&amp;$A184),BP!$5:$5,Z$4))</f>
        <v>0</v>
      </c>
      <c r="AA184" s="3">
        <f ca="1">IF(AA$5="",0,SUMIFS(INDIRECT($S$2&amp;$A184&amp;":"&amp;$A184),BP!$5:$5,AA$4))</f>
        <v>0</v>
      </c>
      <c r="AB184" s="3">
        <f ca="1">IF(AB$5="",0,SUMIFS(INDIRECT($S$2&amp;$A184&amp;":"&amp;$A184),BP!$5:$5,AB$4))</f>
        <v>0</v>
      </c>
      <c r="AC184" s="3">
        <f ca="1">IF(AC$5="",0,SUMIFS(INDIRECT($S$2&amp;$A184&amp;":"&amp;$A184),BP!$5:$5,AC$4))</f>
        <v>0</v>
      </c>
      <c r="AD184" s="3">
        <f ca="1">IF(AD$5="",0,SUMIFS(INDIRECT($S$2&amp;$A184&amp;":"&amp;$A184),BP!$5:$5,AD$4))</f>
        <v>0</v>
      </c>
      <c r="AE184" s="3">
        <f ca="1">IF(AE$5="",0,SUMIFS(INDIRECT($S$2&amp;$A184&amp;":"&amp;$A184),BP!$5:$5,AE$4))</f>
        <v>0</v>
      </c>
      <c r="AF184" s="3">
        <f ca="1">IF(AF$5="",0,SUMIFS(INDIRECT($S$2&amp;$A184&amp;":"&amp;$A184),BP!$5:$5,AF$4))</f>
        <v>0</v>
      </c>
      <c r="AG184" s="3">
        <f ca="1">IF(AG$5="",0,SUMIFS(INDIRECT($S$2&amp;$A184&amp;":"&amp;$A184),BP!$5:$5,AG$4))</f>
        <v>0</v>
      </c>
      <c r="AH184" s="3">
        <f ca="1">IF(AH$5="",0,SUMIFS(INDIRECT($S$2&amp;$A184&amp;":"&amp;$A184),BP!$5:$5,AH$4))</f>
        <v>0</v>
      </c>
      <c r="AI184" s="3">
        <f ca="1">IF(AI$5="",0,SUMIFS(INDIRECT($S$2&amp;$A184&amp;":"&amp;$A184),BP!$5:$5,AI$4))</f>
        <v>0</v>
      </c>
      <c r="AJ184" s="3">
        <f ca="1">IF(AJ$5="",0,SUMIFS(INDIRECT($S$2&amp;$A184&amp;":"&amp;$A184),BP!$5:$5,AJ$4))</f>
        <v>0</v>
      </c>
      <c r="AK184" s="3">
        <f ca="1">IF(AK$5="",0,SUMIFS(INDIRECT($S$2&amp;$A184&amp;":"&amp;$A184),BP!$5:$5,AK$4))</f>
        <v>0</v>
      </c>
      <c r="AL184" s="3">
        <f ca="1">IF(AL$5="",0,SUMIFS(INDIRECT($S$2&amp;$A184&amp;":"&amp;$A184),BP!$5:$5,AL$4))</f>
        <v>0</v>
      </c>
      <c r="AM184" s="3">
        <f ca="1">IF(AM$5="",0,SUMIFS(INDIRECT($S$2&amp;$A184&amp;":"&amp;$A184),BP!$5:$5,AM$4))</f>
        <v>0</v>
      </c>
      <c r="AN184" s="3">
        <f ca="1">IF(AN$5="",0,SUMIFS(INDIRECT($S$2&amp;$A184&amp;":"&amp;$A184),BP!$5:$5,AN$4))</f>
        <v>0</v>
      </c>
      <c r="AO184" s="3">
        <f ca="1">IF(AO$5="",0,SUMIFS(INDIRECT($S$2&amp;$A184&amp;":"&amp;$A184),BP!$5:$5,AO$4))</f>
        <v>0</v>
      </c>
      <c r="AP184" s="3">
        <f ca="1">IF(AP$5="",0,SUMIFS(INDIRECT($S$2&amp;$A184&amp;":"&amp;$A184),BP!$5:$5,AP$4))</f>
        <v>0</v>
      </c>
      <c r="AQ184" s="3">
        <f ca="1">IF(AQ$5="",0,SUMIFS(INDIRECT($S$2&amp;$A184&amp;":"&amp;$A184),BP!$5:$5,AQ$4))</f>
        <v>0</v>
      </c>
      <c r="AR184" s="3">
        <f ca="1">IF(AR$5="",0,SUMIFS(INDIRECT($S$2&amp;$A184&amp;":"&amp;$A184),BP!$5:$5,AR$4))</f>
        <v>0</v>
      </c>
      <c r="AS184" s="3">
        <f ca="1">IF(AS$5="",0,SUMIFS(INDIRECT($S$2&amp;$A184&amp;":"&amp;$A184),BP!$5:$5,AS$4))</f>
        <v>0</v>
      </c>
      <c r="AT184" s="3">
        <f ca="1">IF(AT$5="",0,SUMIFS(INDIRECT($S$2&amp;$A184&amp;":"&amp;$A184),BP!$5:$5,AT$4))</f>
        <v>0</v>
      </c>
      <c r="AU184" s="3">
        <f ca="1">IF(AU$5="",0,SUMIFS(INDIRECT($S$2&amp;$A184&amp;":"&amp;$A184),BP!$5:$5,AU$4))</f>
        <v>0</v>
      </c>
      <c r="AV184" s="3">
        <f ca="1">IF(AV$5="",0,SUMIFS(INDIRECT($S$2&amp;$A184&amp;":"&amp;$A184),BP!$5:$5,AV$4))</f>
        <v>0</v>
      </c>
      <c r="AW184" s="3">
        <f ca="1">IF(AW$5="",0,SUMIFS(INDIRECT($S$2&amp;$A184&amp;":"&amp;$A184),BP!$5:$5,AW$4))</f>
        <v>0</v>
      </c>
      <c r="AX184" s="3">
        <f ca="1">IF(AX$5="",0,SUMIFS(INDIRECT($S$2&amp;$A184&amp;":"&amp;$A184),BP!$5:$5,AX$4))</f>
        <v>0</v>
      </c>
      <c r="AY184" s="3">
        <f ca="1">IF(AY$5="",0,SUMIFS(INDIRECT($S$2&amp;$A184&amp;":"&amp;$A184),BP!$5:$5,AY$4))</f>
        <v>0</v>
      </c>
      <c r="AZ184" s="3">
        <f ca="1">IF(AZ$5="",0,SUMIFS(INDIRECT($S$2&amp;$A184&amp;":"&amp;$A184),BP!$5:$5,AZ$4))</f>
        <v>0</v>
      </c>
      <c r="BA184" s="3">
        <f ca="1">IF(BA$5="",0,SUMIFS(INDIRECT($S$2&amp;$A184&amp;":"&amp;$A184),BP!$5:$5,BA$4))</f>
        <v>0</v>
      </c>
      <c r="BB184" s="3">
        <f ca="1">IF(BB$5="",0,SUMIFS(INDIRECT($S$2&amp;$A184&amp;":"&amp;$A184),BP!$5:$5,BB$4))</f>
        <v>0</v>
      </c>
      <c r="BC184" s="3">
        <f ca="1">IF(BC$5="",0,SUMIFS(INDIRECT($S$2&amp;$A184&amp;":"&amp;$A184),BP!$5:$5,BC$4))</f>
        <v>0</v>
      </c>
      <c r="BD184" s="3">
        <f ca="1">IF(BD$5="",0,SUMIFS(INDIRECT($S$2&amp;$A184&amp;":"&amp;$A184),BP!$5:$5,BD$4))</f>
        <v>0</v>
      </c>
      <c r="BE184" s="3">
        <f ca="1">IF(BE$5="",0,SUMIFS(INDIRECT($S$2&amp;$A184&amp;":"&amp;$A184),BP!$5:$5,BE$4))</f>
        <v>0</v>
      </c>
      <c r="BF184" s="3">
        <f ca="1">IF(BF$5="",0,SUMIFS(INDIRECT($S$2&amp;$A184&amp;":"&amp;$A184),BP!$5:$5,BF$4))</f>
        <v>0</v>
      </c>
      <c r="BG184" s="3">
        <f ca="1">IF(BG$5="",0,SUMIFS(INDIRECT($S$2&amp;$A184&amp;":"&amp;$A184),BP!$5:$5,BG$4))</f>
        <v>0</v>
      </c>
      <c r="BH184" s="3">
        <f ca="1">IF(BH$5="",0,SUMIFS(INDIRECT($S$2&amp;$A184&amp;":"&amp;$A184),BP!$5:$5,BH$4))</f>
        <v>0</v>
      </c>
      <c r="BI184" s="3">
        <f ca="1">IF(BI$5="",0,SUMIFS(INDIRECT($S$2&amp;$A184&amp;":"&amp;$A184),BP!$5:$5,BI$4))</f>
        <v>0</v>
      </c>
      <c r="BJ184" s="3">
        <f ca="1">IF(BJ$5="",0,SUMIFS(BP!184:184,BP!$5:$5,BJ$4))</f>
        <v>0</v>
      </c>
      <c r="BK184" s="3">
        <f ca="1">IF(BK$5="",0,SUMIFS(BP!184:184,BP!$5:$5,BK$4))</f>
        <v>0</v>
      </c>
      <c r="BL184" s="3">
        <f ca="1">IF(BL$5="",0,SUMIFS(BP!184:184,BP!$5:$5,BL$4))</f>
        <v>1.2500000000000001E-2</v>
      </c>
      <c r="BM184" s="3">
        <f ca="1">IF(BM$5="",0,SUMIFS(BP!184:184,BP!$5:$5,BM$4))</f>
        <v>2.5000000000000001E-2</v>
      </c>
      <c r="BN184" s="3">
        <f ca="1">IF(BN$5="",0,SUMIFS(BP!184:184,BP!$5:$5,BN$4))</f>
        <v>6.25E-2</v>
      </c>
      <c r="BO184" s="3">
        <f ca="1">IF(BO$5="",0,SUMIFS(BP!184:184,BP!$5:$5,BO$4))</f>
        <v>0.125</v>
      </c>
      <c r="BP184" s="3">
        <f ca="1">IF(BP$5="",0,SUMIFS(BP!184:184,BP!$5:$5,BP$4))</f>
        <v>2.5000000000000001E-2</v>
      </c>
      <c r="BQ184" s="3">
        <f ca="1">IF(BQ$5="",0,SUMIFS(BP!184:184,BP!$5:$5,BQ$4))</f>
        <v>0</v>
      </c>
      <c r="BR184" s="3">
        <f ca="1">IF(BR$5="",0,SUMIFS(BP!184:184,BP!$5:$5,BR$4))</f>
        <v>0</v>
      </c>
      <c r="BS184" s="3">
        <f ca="1">IF(BS$5="",0,SUMIFS(BP!184:184,BP!$5:$5,BS$4))</f>
        <v>0</v>
      </c>
      <c r="BT184" s="3">
        <f ca="1">IF(BT$5="",0,SUMIFS(BP!184:184,BP!$5:$5,BT$4))</f>
        <v>0</v>
      </c>
      <c r="BU184" s="3">
        <f ca="1">IF(BU$5="",0,SUMIFS(BP!184:184,BP!$5:$5,BU$4))</f>
        <v>0</v>
      </c>
      <c r="BV184" s="3">
        <f>IF(BV$5="",0,SUMIFS(BP!184:184,BP!$5:$5,BV$4))</f>
        <v>0</v>
      </c>
      <c r="BW184" s="3">
        <f>IF(BW$5="",0,SUMIFS(BP!184:184,BP!$5:$5,BW$4))</f>
        <v>0</v>
      </c>
      <c r="BX184" s="3">
        <f>IF(BX$5="",0,SUMIFS(BP!184:184,BP!$5:$5,BX$4))</f>
        <v>0</v>
      </c>
      <c r="BY184" s="3">
        <f>IF(BY$5="",0,SUMIFS(BP!184:184,BP!$5:$5,BY$4))</f>
        <v>0</v>
      </c>
      <c r="BZ184" s="3">
        <f>IF(BZ$5="",0,SUMIFS(BP!184:184,BP!$5:$5,BZ$4))</f>
        <v>0</v>
      </c>
      <c r="CA184" s="3">
        <f>IF(CA$5="",0,SUMIFS(BP!184:184,BP!$5:$5,CA$4))</f>
        <v>0</v>
      </c>
      <c r="CB184" s="3">
        <f>IF(CB$5="",0,SUMIFS(BP!184:184,BP!$5:$5,CB$4))</f>
        <v>0</v>
      </c>
      <c r="CC184" s="3">
        <f>IF(CC$5="",0,SUMIFS(BP!184:184,BP!$5:$5,CC$4))</f>
        <v>0</v>
      </c>
      <c r="CD184" s="3">
        <f>IF(CD$5="",0,SUMIFS(BP!184:184,BP!$5:$5,CD$4))</f>
        <v>0</v>
      </c>
      <c r="CE184" s="3">
        <f>IF(CE$5="",0,SUMIFS(BP!184:184,BP!$5:$5,CE$4))</f>
        <v>0</v>
      </c>
      <c r="CF184" s="3">
        <f>IF(CF$5="",0,SUMIFS(BP!184:184,BP!$5:$5,CF$4))</f>
        <v>0</v>
      </c>
      <c r="CG184" s="3">
        <f>IF(CG$5="",0,SUMIFS(BP!184:184,BP!$5:$5,CG$4))</f>
        <v>0</v>
      </c>
      <c r="CH184" s="3">
        <f>IF(CH$5="",0,SUMIFS(BP!184:184,BP!$5:$5,CH$4))</f>
        <v>0</v>
      </c>
      <c r="CI184" s="3">
        <f>IF(CI$5="",0,SUMIFS(BP!184:184,BP!$5:$5,CI$4))</f>
        <v>0</v>
      </c>
      <c r="CJ184" s="3">
        <f>IF(CJ$5="",0,SUMIFS(BP!184:184,BP!$5:$5,CJ$4))</f>
        <v>0</v>
      </c>
      <c r="CK184" s="3">
        <f>IF(CK$5="",0,SUMIFS(BP!184:184,BP!$5:$5,CK$4))</f>
        <v>0</v>
      </c>
      <c r="CL184" s="3">
        <f>IF(CL$5="",0,SUMIFS(BP!184:184,BP!$5:$5,CL$4))</f>
        <v>0</v>
      </c>
      <c r="CM184" s="3">
        <f>IF(CM$5="",0,SUMIFS(BP!184:184,BP!$5:$5,CM$4))</f>
        <v>0</v>
      </c>
      <c r="CN184" s="3">
        <f>IF(CN$5="",0,SUMIFS(BP!184:184,BP!$5:$5,CN$4))</f>
        <v>0</v>
      </c>
      <c r="CO184" s="3">
        <f>IF(CO$5="",0,SUMIFS(BP!184:184,BP!$5:$5,CO$4))</f>
        <v>0</v>
      </c>
      <c r="CP184" s="3">
        <f>IF(CP$5="",0,SUMIFS(BP!184:184,BP!$5:$5,CP$4))</f>
        <v>0</v>
      </c>
      <c r="CQ184" s="3">
        <f>IF(CQ$5="",0,SUMIFS(BP!184:184,BP!$5:$5,CQ$4))</f>
        <v>0</v>
      </c>
      <c r="CR184" s="3">
        <f>IF(CR$5="",0,SUMIFS(BP!184:184,BP!$5:$5,CR$4))</f>
        <v>0</v>
      </c>
      <c r="CS184" s="3">
        <f>IF(CS$5="",0,SUMIFS(BP!184:184,BP!$5:$5,CS$4))</f>
        <v>0</v>
      </c>
      <c r="CT184" s="3">
        <f>IF(CT$5="",0,SUMIFS(BP!184:184,BP!$5:$5,CT$4))</f>
        <v>0</v>
      </c>
    </row>
    <row r="185" spans="1:98" s="2" customFormat="1" ht="10.199999999999999" x14ac:dyDescent="0.2">
      <c r="A185" s="11">
        <f>ROW()</f>
        <v>185</v>
      </c>
      <c r="E185" s="15"/>
      <c r="W185" s="5"/>
      <c r="Z185" s="3">
        <f ca="1">IF(Z$5="",0,SUMIFS(INDIRECT($S$2&amp;$A185&amp;":"&amp;$A185),BP!$5:$5,Z$4))</f>
        <v>0</v>
      </c>
      <c r="AA185" s="3">
        <f ca="1">IF(AA$5="",0,SUMIFS(INDIRECT($S$2&amp;$A185&amp;":"&amp;$A185),BP!$5:$5,AA$4))</f>
        <v>0</v>
      </c>
      <c r="AB185" s="3">
        <f ca="1">IF(AB$5="",0,SUMIFS(INDIRECT($S$2&amp;$A185&amp;":"&amp;$A185),BP!$5:$5,AB$4))</f>
        <v>0</v>
      </c>
      <c r="AC185" s="3">
        <f ca="1">IF(AC$5="",0,SUMIFS(INDIRECT($S$2&amp;$A185&amp;":"&amp;$A185),BP!$5:$5,AC$4))</f>
        <v>0</v>
      </c>
      <c r="AD185" s="3">
        <f ca="1">IF(AD$5="",0,SUMIFS(INDIRECT($S$2&amp;$A185&amp;":"&amp;$A185),BP!$5:$5,AD$4))</f>
        <v>0</v>
      </c>
      <c r="AE185" s="3">
        <f ca="1">IF(AE$5="",0,SUMIFS(INDIRECT($S$2&amp;$A185&amp;":"&amp;$A185),BP!$5:$5,AE$4))</f>
        <v>0</v>
      </c>
      <c r="AF185" s="3">
        <f ca="1">IF(AF$5="",0,SUMIFS(INDIRECT($S$2&amp;$A185&amp;":"&amp;$A185),BP!$5:$5,AF$4))</f>
        <v>0</v>
      </c>
      <c r="AG185" s="3">
        <f ca="1">IF(AG$5="",0,SUMIFS(INDIRECT($S$2&amp;$A185&amp;":"&amp;$A185),BP!$5:$5,AG$4))</f>
        <v>0</v>
      </c>
      <c r="AH185" s="3">
        <f ca="1">IF(AH$5="",0,SUMIFS(INDIRECT($S$2&amp;$A185&amp;":"&amp;$A185),BP!$5:$5,AH$4))</f>
        <v>0</v>
      </c>
      <c r="AI185" s="3">
        <f ca="1">IF(AI$5="",0,SUMIFS(INDIRECT($S$2&amp;$A185&amp;":"&amp;$A185),BP!$5:$5,AI$4))</f>
        <v>0</v>
      </c>
      <c r="AJ185" s="3">
        <f ca="1">IF(AJ$5="",0,SUMIFS(INDIRECT($S$2&amp;$A185&amp;":"&amp;$A185),BP!$5:$5,AJ$4))</f>
        <v>0</v>
      </c>
      <c r="AK185" s="3">
        <f ca="1">IF(AK$5="",0,SUMIFS(INDIRECT($S$2&amp;$A185&amp;":"&amp;$A185),BP!$5:$5,AK$4))</f>
        <v>0</v>
      </c>
      <c r="AL185" s="3">
        <f ca="1">IF(AL$5="",0,SUMIFS(INDIRECT($S$2&amp;$A185&amp;":"&amp;$A185),BP!$5:$5,AL$4))</f>
        <v>0</v>
      </c>
      <c r="AM185" s="3">
        <f ca="1">IF(AM$5="",0,SUMIFS(INDIRECT($S$2&amp;$A185&amp;":"&amp;$A185),BP!$5:$5,AM$4))</f>
        <v>0</v>
      </c>
      <c r="AN185" s="3">
        <f ca="1">IF(AN$5="",0,SUMIFS(INDIRECT($S$2&amp;$A185&amp;":"&amp;$A185),BP!$5:$5,AN$4))</f>
        <v>0</v>
      </c>
      <c r="AO185" s="3">
        <f ca="1">IF(AO$5="",0,SUMIFS(INDIRECT($S$2&amp;$A185&amp;":"&amp;$A185),BP!$5:$5,AO$4))</f>
        <v>0</v>
      </c>
      <c r="AP185" s="3">
        <f ca="1">IF(AP$5="",0,SUMIFS(INDIRECT($S$2&amp;$A185&amp;":"&amp;$A185),BP!$5:$5,AP$4))</f>
        <v>0</v>
      </c>
      <c r="AQ185" s="3">
        <f ca="1">IF(AQ$5="",0,SUMIFS(INDIRECT($S$2&amp;$A185&amp;":"&amp;$A185),BP!$5:$5,AQ$4))</f>
        <v>0</v>
      </c>
      <c r="AR185" s="3">
        <f ca="1">IF(AR$5="",0,SUMIFS(INDIRECT($S$2&amp;$A185&amp;":"&amp;$A185),BP!$5:$5,AR$4))</f>
        <v>0</v>
      </c>
      <c r="AS185" s="3">
        <f ca="1">IF(AS$5="",0,SUMIFS(INDIRECT($S$2&amp;$A185&amp;":"&amp;$A185),BP!$5:$5,AS$4))</f>
        <v>0</v>
      </c>
      <c r="AT185" s="3">
        <f ca="1">IF(AT$5="",0,SUMIFS(INDIRECT($S$2&amp;$A185&amp;":"&amp;$A185),BP!$5:$5,AT$4))</f>
        <v>0</v>
      </c>
      <c r="AU185" s="3">
        <f ca="1">IF(AU$5="",0,SUMIFS(INDIRECT($S$2&amp;$A185&amp;":"&amp;$A185),BP!$5:$5,AU$4))</f>
        <v>0</v>
      </c>
      <c r="AV185" s="3">
        <f ca="1">IF(AV$5="",0,SUMIFS(INDIRECT($S$2&amp;$A185&amp;":"&amp;$A185),BP!$5:$5,AV$4))</f>
        <v>0</v>
      </c>
      <c r="AW185" s="3">
        <f ca="1">IF(AW$5="",0,SUMIFS(INDIRECT($S$2&amp;$A185&amp;":"&amp;$A185),BP!$5:$5,AW$4))</f>
        <v>0</v>
      </c>
      <c r="AX185" s="3">
        <f ca="1">IF(AX$5="",0,SUMIFS(INDIRECT($S$2&amp;$A185&amp;":"&amp;$A185),BP!$5:$5,AX$4))</f>
        <v>0</v>
      </c>
      <c r="AY185" s="3">
        <f ca="1">IF(AY$5="",0,SUMIFS(INDIRECT($S$2&amp;$A185&amp;":"&amp;$A185),BP!$5:$5,AY$4))</f>
        <v>0</v>
      </c>
      <c r="AZ185" s="3">
        <f ca="1">IF(AZ$5="",0,SUMIFS(INDIRECT($S$2&amp;$A185&amp;":"&amp;$A185),BP!$5:$5,AZ$4))</f>
        <v>0</v>
      </c>
      <c r="BA185" s="3">
        <f ca="1">IF(BA$5="",0,SUMIFS(INDIRECT($S$2&amp;$A185&amp;":"&amp;$A185),BP!$5:$5,BA$4))</f>
        <v>0</v>
      </c>
      <c r="BB185" s="3">
        <f ca="1">IF(BB$5="",0,SUMIFS(INDIRECT($S$2&amp;$A185&amp;":"&amp;$A185),BP!$5:$5,BB$4))</f>
        <v>0</v>
      </c>
      <c r="BC185" s="3">
        <f ca="1">IF(BC$5="",0,SUMIFS(INDIRECT($S$2&amp;$A185&amp;":"&amp;$A185),BP!$5:$5,BC$4))</f>
        <v>0</v>
      </c>
      <c r="BD185" s="3">
        <f ca="1">IF(BD$5="",0,SUMIFS(INDIRECT($S$2&amp;$A185&amp;":"&amp;$A185),BP!$5:$5,BD$4))</f>
        <v>0</v>
      </c>
      <c r="BE185" s="3">
        <f ca="1">IF(BE$5="",0,SUMIFS(INDIRECT($S$2&amp;$A185&amp;":"&amp;$A185),BP!$5:$5,BE$4))</f>
        <v>0</v>
      </c>
      <c r="BF185" s="3">
        <f ca="1">IF(BF$5="",0,SUMIFS(INDIRECT($S$2&amp;$A185&amp;":"&amp;$A185),BP!$5:$5,BF$4))</f>
        <v>0</v>
      </c>
      <c r="BG185" s="3">
        <f ca="1">IF(BG$5="",0,SUMIFS(INDIRECT($S$2&amp;$A185&amp;":"&amp;$A185),BP!$5:$5,BG$4))</f>
        <v>0</v>
      </c>
      <c r="BH185" s="3">
        <f ca="1">IF(BH$5="",0,SUMIFS(INDIRECT($S$2&amp;$A185&amp;":"&amp;$A185),BP!$5:$5,BH$4))</f>
        <v>0</v>
      </c>
      <c r="BI185" s="3">
        <f ca="1">IF(BI$5="",0,SUMIFS(INDIRECT($S$2&amp;$A185&amp;":"&amp;$A185),BP!$5:$5,BI$4))</f>
        <v>0</v>
      </c>
      <c r="BJ185" s="3">
        <f ca="1">IF(BJ$5="",0,SUMIFS(BP!185:185,BP!$5:$5,BJ$4))</f>
        <v>0</v>
      </c>
      <c r="BK185" s="3">
        <f ca="1">IF(BK$5="",0,SUMIFS(BP!185:185,BP!$5:$5,BK$4))</f>
        <v>0</v>
      </c>
      <c r="BL185" s="3">
        <f ca="1">IF(BL$5="",0,SUMIFS(BP!185:185,BP!$5:$5,BL$4))</f>
        <v>3.7500000000000006E-2</v>
      </c>
      <c r="BM185" s="3">
        <f ca="1">IF(BM$5="",0,SUMIFS(BP!185:185,BP!$5:$5,BM$4))</f>
        <v>7.5000000000000011E-2</v>
      </c>
      <c r="BN185" s="3">
        <f ca="1">IF(BN$5="",0,SUMIFS(BP!185:185,BP!$5:$5,BN$4))</f>
        <v>0.1875</v>
      </c>
      <c r="BO185" s="3">
        <f ca="1">IF(BO$5="",0,SUMIFS(BP!185:185,BP!$5:$5,BO$4))</f>
        <v>0.375</v>
      </c>
      <c r="BP185" s="3">
        <f ca="1">IF(BP$5="",0,SUMIFS(BP!185:185,BP!$5:$5,BP$4))</f>
        <v>7.5000000000000011E-2</v>
      </c>
      <c r="BQ185" s="3">
        <f ca="1">IF(BQ$5="",0,SUMIFS(BP!185:185,BP!$5:$5,BQ$4))</f>
        <v>0</v>
      </c>
      <c r="BR185" s="3">
        <f ca="1">IF(BR$5="",0,SUMIFS(BP!185:185,BP!$5:$5,BR$4))</f>
        <v>0</v>
      </c>
      <c r="BS185" s="3">
        <f ca="1">IF(BS$5="",0,SUMIFS(BP!185:185,BP!$5:$5,BS$4))</f>
        <v>0</v>
      </c>
      <c r="BT185" s="3">
        <f ca="1">IF(BT$5="",0,SUMIFS(BP!185:185,BP!$5:$5,BT$4))</f>
        <v>0</v>
      </c>
      <c r="BU185" s="3">
        <f ca="1">IF(BU$5="",0,SUMIFS(BP!185:185,BP!$5:$5,BU$4))</f>
        <v>0</v>
      </c>
      <c r="BV185" s="3">
        <f>IF(BV$5="",0,SUMIFS(BP!185:185,BP!$5:$5,BV$4))</f>
        <v>0</v>
      </c>
      <c r="BW185" s="3">
        <f>IF(BW$5="",0,SUMIFS(BP!185:185,BP!$5:$5,BW$4))</f>
        <v>0</v>
      </c>
      <c r="BX185" s="3">
        <f>IF(BX$5="",0,SUMIFS(BP!185:185,BP!$5:$5,BX$4))</f>
        <v>0</v>
      </c>
      <c r="BY185" s="3">
        <f>IF(BY$5="",0,SUMIFS(BP!185:185,BP!$5:$5,BY$4))</f>
        <v>0</v>
      </c>
      <c r="BZ185" s="3">
        <f>IF(BZ$5="",0,SUMIFS(BP!185:185,BP!$5:$5,BZ$4))</f>
        <v>0</v>
      </c>
      <c r="CA185" s="3">
        <f>IF(CA$5="",0,SUMIFS(BP!185:185,BP!$5:$5,CA$4))</f>
        <v>0</v>
      </c>
      <c r="CB185" s="3">
        <f>IF(CB$5="",0,SUMIFS(BP!185:185,BP!$5:$5,CB$4))</f>
        <v>0</v>
      </c>
      <c r="CC185" s="3">
        <f>IF(CC$5="",0,SUMIFS(BP!185:185,BP!$5:$5,CC$4))</f>
        <v>0</v>
      </c>
      <c r="CD185" s="3">
        <f>IF(CD$5="",0,SUMIFS(BP!185:185,BP!$5:$5,CD$4))</f>
        <v>0</v>
      </c>
      <c r="CE185" s="3">
        <f>IF(CE$5="",0,SUMIFS(BP!185:185,BP!$5:$5,CE$4))</f>
        <v>0</v>
      </c>
      <c r="CF185" s="3">
        <f>IF(CF$5="",0,SUMIFS(BP!185:185,BP!$5:$5,CF$4))</f>
        <v>0</v>
      </c>
      <c r="CG185" s="3">
        <f>IF(CG$5="",0,SUMIFS(BP!185:185,BP!$5:$5,CG$4))</f>
        <v>0</v>
      </c>
      <c r="CH185" s="3">
        <f>IF(CH$5="",0,SUMIFS(BP!185:185,BP!$5:$5,CH$4))</f>
        <v>0</v>
      </c>
      <c r="CI185" s="3">
        <f>IF(CI$5="",0,SUMIFS(BP!185:185,BP!$5:$5,CI$4))</f>
        <v>0</v>
      </c>
      <c r="CJ185" s="3">
        <f>IF(CJ$5="",0,SUMIFS(BP!185:185,BP!$5:$5,CJ$4))</f>
        <v>0</v>
      </c>
      <c r="CK185" s="3">
        <f>IF(CK$5="",0,SUMIFS(BP!185:185,BP!$5:$5,CK$4))</f>
        <v>0</v>
      </c>
      <c r="CL185" s="3">
        <f>IF(CL$5="",0,SUMIFS(BP!185:185,BP!$5:$5,CL$4))</f>
        <v>0</v>
      </c>
      <c r="CM185" s="3">
        <f>IF(CM$5="",0,SUMIFS(BP!185:185,BP!$5:$5,CM$4))</f>
        <v>0</v>
      </c>
      <c r="CN185" s="3">
        <f>IF(CN$5="",0,SUMIFS(BP!185:185,BP!$5:$5,CN$4))</f>
        <v>0</v>
      </c>
      <c r="CO185" s="3">
        <f>IF(CO$5="",0,SUMIFS(BP!185:185,BP!$5:$5,CO$4))</f>
        <v>0</v>
      </c>
      <c r="CP185" s="3">
        <f>IF(CP$5="",0,SUMIFS(BP!185:185,BP!$5:$5,CP$4))</f>
        <v>0</v>
      </c>
      <c r="CQ185" s="3">
        <f>IF(CQ$5="",0,SUMIFS(BP!185:185,BP!$5:$5,CQ$4))</f>
        <v>0</v>
      </c>
      <c r="CR185" s="3">
        <f>IF(CR$5="",0,SUMIFS(BP!185:185,BP!$5:$5,CR$4))</f>
        <v>0</v>
      </c>
      <c r="CS185" s="3">
        <f>IF(CS$5="",0,SUMIFS(BP!185:185,BP!$5:$5,CS$4))</f>
        <v>0</v>
      </c>
      <c r="CT185" s="3">
        <f>IF(CT$5="",0,SUMIFS(BP!185:185,BP!$5:$5,CT$4))</f>
        <v>0</v>
      </c>
    </row>
    <row r="186" spans="1:98" s="2" customFormat="1" ht="10.199999999999999" x14ac:dyDescent="0.2">
      <c r="A186" s="11">
        <f>ROW()</f>
        <v>186</v>
      </c>
      <c r="E186" s="15"/>
      <c r="W186" s="5"/>
      <c r="Z186" s="3">
        <f ca="1">IF(Z$5="",0,SUMIFS(INDIRECT($S$2&amp;$A186&amp;":"&amp;$A186),BP!$5:$5,Z$4))</f>
        <v>0</v>
      </c>
      <c r="AA186" s="3">
        <f ca="1">IF(AA$5="",0,SUMIFS(INDIRECT($S$2&amp;$A186&amp;":"&amp;$A186),BP!$5:$5,AA$4))</f>
        <v>0</v>
      </c>
      <c r="AB186" s="3">
        <f ca="1">IF(AB$5="",0,SUMIFS(INDIRECT($S$2&amp;$A186&amp;":"&amp;$A186),BP!$5:$5,AB$4))</f>
        <v>0</v>
      </c>
      <c r="AC186" s="3">
        <f ca="1">IF(AC$5="",0,SUMIFS(INDIRECT($S$2&amp;$A186&amp;":"&amp;$A186),BP!$5:$5,AC$4))</f>
        <v>0</v>
      </c>
      <c r="AD186" s="3">
        <f ca="1">IF(AD$5="",0,SUMIFS(INDIRECT($S$2&amp;$A186&amp;":"&amp;$A186),BP!$5:$5,AD$4))</f>
        <v>0</v>
      </c>
      <c r="AE186" s="3">
        <f ca="1">IF(AE$5="",0,SUMIFS(INDIRECT($S$2&amp;$A186&amp;":"&amp;$A186),BP!$5:$5,AE$4))</f>
        <v>0</v>
      </c>
      <c r="AF186" s="3">
        <f ca="1">IF(AF$5="",0,SUMIFS(INDIRECT($S$2&amp;$A186&amp;":"&amp;$A186),BP!$5:$5,AF$4))</f>
        <v>0</v>
      </c>
      <c r="AG186" s="3">
        <f ca="1">IF(AG$5="",0,SUMIFS(INDIRECT($S$2&amp;$A186&amp;":"&amp;$A186),BP!$5:$5,AG$4))</f>
        <v>0</v>
      </c>
      <c r="AH186" s="3">
        <f ca="1">IF(AH$5="",0,SUMIFS(INDIRECT($S$2&amp;$A186&amp;":"&amp;$A186),BP!$5:$5,AH$4))</f>
        <v>0</v>
      </c>
      <c r="AI186" s="3">
        <f ca="1">IF(AI$5="",0,SUMIFS(INDIRECT($S$2&amp;$A186&amp;":"&amp;$A186),BP!$5:$5,AI$4))</f>
        <v>0</v>
      </c>
      <c r="AJ186" s="3">
        <f ca="1">IF(AJ$5="",0,SUMIFS(INDIRECT($S$2&amp;$A186&amp;":"&amp;$A186),BP!$5:$5,AJ$4))</f>
        <v>0</v>
      </c>
      <c r="AK186" s="3">
        <f ca="1">IF(AK$5="",0,SUMIFS(INDIRECT($S$2&amp;$A186&amp;":"&amp;$A186),BP!$5:$5,AK$4))</f>
        <v>0</v>
      </c>
      <c r="AL186" s="3">
        <f ca="1">IF(AL$5="",0,SUMIFS(INDIRECT($S$2&amp;$A186&amp;":"&amp;$A186),BP!$5:$5,AL$4))</f>
        <v>0</v>
      </c>
      <c r="AM186" s="3">
        <f ca="1">IF(AM$5="",0,SUMIFS(INDIRECT($S$2&amp;$A186&amp;":"&amp;$A186),BP!$5:$5,AM$4))</f>
        <v>0</v>
      </c>
      <c r="AN186" s="3">
        <f ca="1">IF(AN$5="",0,SUMIFS(INDIRECT($S$2&amp;$A186&amp;":"&amp;$A186),BP!$5:$5,AN$4))</f>
        <v>0</v>
      </c>
      <c r="AO186" s="3">
        <f ca="1">IF(AO$5="",0,SUMIFS(INDIRECT($S$2&amp;$A186&amp;":"&amp;$A186),BP!$5:$5,AO$4))</f>
        <v>0</v>
      </c>
      <c r="AP186" s="3">
        <f ca="1">IF(AP$5="",0,SUMIFS(INDIRECT($S$2&amp;$A186&amp;":"&amp;$A186),BP!$5:$5,AP$4))</f>
        <v>0</v>
      </c>
      <c r="AQ186" s="3">
        <f ca="1">IF(AQ$5="",0,SUMIFS(INDIRECT($S$2&amp;$A186&amp;":"&amp;$A186),BP!$5:$5,AQ$4))</f>
        <v>0</v>
      </c>
      <c r="AR186" s="3">
        <f ca="1">IF(AR$5="",0,SUMIFS(INDIRECT($S$2&amp;$A186&amp;":"&amp;$A186),BP!$5:$5,AR$4))</f>
        <v>0</v>
      </c>
      <c r="AS186" s="3">
        <f ca="1">IF(AS$5="",0,SUMIFS(INDIRECT($S$2&amp;$A186&amp;":"&amp;$A186),BP!$5:$5,AS$4))</f>
        <v>0</v>
      </c>
      <c r="AT186" s="3">
        <f ca="1">IF(AT$5="",0,SUMIFS(INDIRECT($S$2&amp;$A186&amp;":"&amp;$A186),BP!$5:$5,AT$4))</f>
        <v>0</v>
      </c>
      <c r="AU186" s="3">
        <f ca="1">IF(AU$5="",0,SUMIFS(INDIRECT($S$2&amp;$A186&amp;":"&amp;$A186),BP!$5:$5,AU$4))</f>
        <v>0</v>
      </c>
      <c r="AV186" s="3">
        <f ca="1">IF(AV$5="",0,SUMIFS(INDIRECT($S$2&amp;$A186&amp;":"&amp;$A186),BP!$5:$5,AV$4))</f>
        <v>0</v>
      </c>
      <c r="AW186" s="3">
        <f ca="1">IF(AW$5="",0,SUMIFS(INDIRECT($S$2&amp;$A186&amp;":"&amp;$A186),BP!$5:$5,AW$4))</f>
        <v>0</v>
      </c>
      <c r="AX186" s="3">
        <f ca="1">IF(AX$5="",0,SUMIFS(INDIRECT($S$2&amp;$A186&amp;":"&amp;$A186),BP!$5:$5,AX$4))</f>
        <v>0</v>
      </c>
      <c r="AY186" s="3">
        <f ca="1">IF(AY$5="",0,SUMIFS(INDIRECT($S$2&amp;$A186&amp;":"&amp;$A186),BP!$5:$5,AY$4))</f>
        <v>0</v>
      </c>
      <c r="AZ186" s="3">
        <f ca="1">IF(AZ$5="",0,SUMIFS(INDIRECT($S$2&amp;$A186&amp;":"&amp;$A186),BP!$5:$5,AZ$4))</f>
        <v>0</v>
      </c>
      <c r="BA186" s="3">
        <f ca="1">IF(BA$5="",0,SUMIFS(INDIRECT($S$2&amp;$A186&amp;":"&amp;$A186),BP!$5:$5,BA$4))</f>
        <v>0</v>
      </c>
      <c r="BB186" s="3">
        <f ca="1">IF(BB$5="",0,SUMIFS(INDIRECT($S$2&amp;$A186&amp;":"&amp;$A186),BP!$5:$5,BB$4))</f>
        <v>0</v>
      </c>
      <c r="BC186" s="3">
        <f ca="1">IF(BC$5="",0,SUMIFS(INDIRECT($S$2&amp;$A186&amp;":"&amp;$A186),BP!$5:$5,BC$4))</f>
        <v>0</v>
      </c>
      <c r="BD186" s="3">
        <f ca="1">IF(BD$5="",0,SUMIFS(INDIRECT($S$2&amp;$A186&amp;":"&amp;$A186),BP!$5:$5,BD$4))</f>
        <v>0</v>
      </c>
      <c r="BE186" s="3">
        <f ca="1">IF(BE$5="",0,SUMIFS(INDIRECT($S$2&amp;$A186&amp;":"&amp;$A186),BP!$5:$5,BE$4))</f>
        <v>0</v>
      </c>
      <c r="BF186" s="3">
        <f ca="1">IF(BF$5="",0,SUMIFS(INDIRECT($S$2&amp;$A186&amp;":"&amp;$A186),BP!$5:$5,BF$4))</f>
        <v>0</v>
      </c>
      <c r="BG186" s="3">
        <f ca="1">IF(BG$5="",0,SUMIFS(INDIRECT($S$2&amp;$A186&amp;":"&amp;$A186),BP!$5:$5,BG$4))</f>
        <v>0</v>
      </c>
      <c r="BH186" s="3">
        <f ca="1">IF(BH$5="",0,SUMIFS(INDIRECT($S$2&amp;$A186&amp;":"&amp;$A186),BP!$5:$5,BH$4))</f>
        <v>0</v>
      </c>
      <c r="BI186" s="3">
        <f ca="1">IF(BI$5="",0,SUMIFS(INDIRECT($S$2&amp;$A186&amp;":"&amp;$A186),BP!$5:$5,BI$4))</f>
        <v>0</v>
      </c>
      <c r="BJ186" s="3">
        <f ca="1">IF(BJ$5="",0,SUMIFS(BP!186:186,BP!$5:$5,BJ$4))</f>
        <v>0</v>
      </c>
      <c r="BK186" s="3">
        <f ca="1">IF(BK$5="",0,SUMIFS(BP!186:186,BP!$5:$5,BK$4))</f>
        <v>0</v>
      </c>
      <c r="BL186" s="3">
        <f ca="1">IF(BL$5="",0,SUMIFS(BP!186:186,BP!$5:$5,BL$4))</f>
        <v>4.0000000000000008E-2</v>
      </c>
      <c r="BM186" s="3">
        <f ca="1">IF(BM$5="",0,SUMIFS(BP!186:186,BP!$5:$5,BM$4))</f>
        <v>8.0000000000000016E-2</v>
      </c>
      <c r="BN186" s="3">
        <f ca="1">IF(BN$5="",0,SUMIFS(BP!186:186,BP!$5:$5,BN$4))</f>
        <v>0.2</v>
      </c>
      <c r="BO186" s="3">
        <f ca="1">IF(BO$5="",0,SUMIFS(BP!186:186,BP!$5:$5,BO$4))</f>
        <v>0.4</v>
      </c>
      <c r="BP186" s="3">
        <f ca="1">IF(BP$5="",0,SUMIFS(BP!186:186,BP!$5:$5,BP$4))</f>
        <v>8.0000000000000016E-2</v>
      </c>
      <c r="BQ186" s="3">
        <f ca="1">IF(BQ$5="",0,SUMIFS(BP!186:186,BP!$5:$5,BQ$4))</f>
        <v>0</v>
      </c>
      <c r="BR186" s="3">
        <f ca="1">IF(BR$5="",0,SUMIFS(BP!186:186,BP!$5:$5,BR$4))</f>
        <v>0</v>
      </c>
      <c r="BS186" s="3">
        <f ca="1">IF(BS$5="",0,SUMIFS(BP!186:186,BP!$5:$5,BS$4))</f>
        <v>0</v>
      </c>
      <c r="BT186" s="3">
        <f ca="1">IF(BT$5="",0,SUMIFS(BP!186:186,BP!$5:$5,BT$4))</f>
        <v>0</v>
      </c>
      <c r="BU186" s="3">
        <f ca="1">IF(BU$5="",0,SUMIFS(BP!186:186,BP!$5:$5,BU$4))</f>
        <v>0</v>
      </c>
      <c r="BV186" s="3">
        <f>IF(BV$5="",0,SUMIFS(BP!186:186,BP!$5:$5,BV$4))</f>
        <v>0</v>
      </c>
      <c r="BW186" s="3">
        <f>IF(BW$5="",0,SUMIFS(BP!186:186,BP!$5:$5,BW$4))</f>
        <v>0</v>
      </c>
      <c r="BX186" s="3">
        <f>IF(BX$5="",0,SUMIFS(BP!186:186,BP!$5:$5,BX$4))</f>
        <v>0</v>
      </c>
      <c r="BY186" s="3">
        <f>IF(BY$5="",0,SUMIFS(BP!186:186,BP!$5:$5,BY$4))</f>
        <v>0</v>
      </c>
      <c r="BZ186" s="3">
        <f>IF(BZ$5="",0,SUMIFS(BP!186:186,BP!$5:$5,BZ$4))</f>
        <v>0</v>
      </c>
      <c r="CA186" s="3">
        <f>IF(CA$5="",0,SUMIFS(BP!186:186,BP!$5:$5,CA$4))</f>
        <v>0</v>
      </c>
      <c r="CB186" s="3">
        <f>IF(CB$5="",0,SUMIFS(BP!186:186,BP!$5:$5,CB$4))</f>
        <v>0</v>
      </c>
      <c r="CC186" s="3">
        <f>IF(CC$5="",0,SUMIFS(BP!186:186,BP!$5:$5,CC$4))</f>
        <v>0</v>
      </c>
      <c r="CD186" s="3">
        <f>IF(CD$5="",0,SUMIFS(BP!186:186,BP!$5:$5,CD$4))</f>
        <v>0</v>
      </c>
      <c r="CE186" s="3">
        <f>IF(CE$5="",0,SUMIFS(BP!186:186,BP!$5:$5,CE$4))</f>
        <v>0</v>
      </c>
      <c r="CF186" s="3">
        <f>IF(CF$5="",0,SUMIFS(BP!186:186,BP!$5:$5,CF$4))</f>
        <v>0</v>
      </c>
      <c r="CG186" s="3">
        <f>IF(CG$5="",0,SUMIFS(BP!186:186,BP!$5:$5,CG$4))</f>
        <v>0</v>
      </c>
      <c r="CH186" s="3">
        <f>IF(CH$5="",0,SUMIFS(BP!186:186,BP!$5:$5,CH$4))</f>
        <v>0</v>
      </c>
      <c r="CI186" s="3">
        <f>IF(CI$5="",0,SUMIFS(BP!186:186,BP!$5:$5,CI$4))</f>
        <v>0</v>
      </c>
      <c r="CJ186" s="3">
        <f>IF(CJ$5="",0,SUMIFS(BP!186:186,BP!$5:$5,CJ$4))</f>
        <v>0</v>
      </c>
      <c r="CK186" s="3">
        <f>IF(CK$5="",0,SUMIFS(BP!186:186,BP!$5:$5,CK$4))</f>
        <v>0</v>
      </c>
      <c r="CL186" s="3">
        <f>IF(CL$5="",0,SUMIFS(BP!186:186,BP!$5:$5,CL$4))</f>
        <v>0</v>
      </c>
      <c r="CM186" s="3">
        <f>IF(CM$5="",0,SUMIFS(BP!186:186,BP!$5:$5,CM$4))</f>
        <v>0</v>
      </c>
      <c r="CN186" s="3">
        <f>IF(CN$5="",0,SUMIFS(BP!186:186,BP!$5:$5,CN$4))</f>
        <v>0</v>
      </c>
      <c r="CO186" s="3">
        <f>IF(CO$5="",0,SUMIFS(BP!186:186,BP!$5:$5,CO$4))</f>
        <v>0</v>
      </c>
      <c r="CP186" s="3">
        <f>IF(CP$5="",0,SUMIFS(BP!186:186,BP!$5:$5,CP$4))</f>
        <v>0</v>
      </c>
      <c r="CQ186" s="3">
        <f>IF(CQ$5="",0,SUMIFS(BP!186:186,BP!$5:$5,CQ$4))</f>
        <v>0</v>
      </c>
      <c r="CR186" s="3">
        <f>IF(CR$5="",0,SUMIFS(BP!186:186,BP!$5:$5,CR$4))</f>
        <v>0</v>
      </c>
      <c r="CS186" s="3">
        <f>IF(CS$5="",0,SUMIFS(BP!186:186,BP!$5:$5,CS$4))</f>
        <v>0</v>
      </c>
      <c r="CT186" s="3">
        <f>IF(CT$5="",0,SUMIFS(BP!186:186,BP!$5:$5,CT$4))</f>
        <v>0</v>
      </c>
    </row>
    <row r="187" spans="1:98" s="2" customFormat="1" ht="10.199999999999999" x14ac:dyDescent="0.2">
      <c r="A187" s="11">
        <f>ROW()</f>
        <v>187</v>
      </c>
      <c r="E187" s="15"/>
      <c r="W187" s="5"/>
      <c r="Z187" s="3">
        <f ca="1">IF(Z$5="",0,SUMIFS(INDIRECT($S$2&amp;$A187&amp;":"&amp;$A187),BP!$5:$5,Z$4))</f>
        <v>0</v>
      </c>
      <c r="AA187" s="3">
        <f ca="1">IF(AA$5="",0,SUMIFS(INDIRECT($S$2&amp;$A187&amp;":"&amp;$A187),BP!$5:$5,AA$4))</f>
        <v>0</v>
      </c>
      <c r="AB187" s="3">
        <f ca="1">IF(AB$5="",0,SUMIFS(INDIRECT($S$2&amp;$A187&amp;":"&amp;$A187),BP!$5:$5,AB$4))</f>
        <v>0</v>
      </c>
      <c r="AC187" s="3">
        <f ca="1">IF(AC$5="",0,SUMIFS(INDIRECT($S$2&amp;$A187&amp;":"&amp;$A187),BP!$5:$5,AC$4))</f>
        <v>0</v>
      </c>
      <c r="AD187" s="3">
        <f ca="1">IF(AD$5="",0,SUMIFS(INDIRECT($S$2&amp;$A187&amp;":"&amp;$A187),BP!$5:$5,AD$4))</f>
        <v>0</v>
      </c>
      <c r="AE187" s="3">
        <f ca="1">IF(AE$5="",0,SUMIFS(INDIRECT($S$2&amp;$A187&amp;":"&amp;$A187),BP!$5:$5,AE$4))</f>
        <v>0</v>
      </c>
      <c r="AF187" s="3">
        <f ca="1">IF(AF$5="",0,SUMIFS(INDIRECT($S$2&amp;$A187&amp;":"&amp;$A187),BP!$5:$5,AF$4))</f>
        <v>0</v>
      </c>
      <c r="AG187" s="3">
        <f ca="1">IF(AG$5="",0,SUMIFS(INDIRECT($S$2&amp;$A187&amp;":"&amp;$A187),BP!$5:$5,AG$4))</f>
        <v>0</v>
      </c>
      <c r="AH187" s="3">
        <f ca="1">IF(AH$5="",0,SUMIFS(INDIRECT($S$2&amp;$A187&amp;":"&amp;$A187),BP!$5:$5,AH$4))</f>
        <v>0</v>
      </c>
      <c r="AI187" s="3">
        <f ca="1">IF(AI$5="",0,SUMIFS(INDIRECT($S$2&amp;$A187&amp;":"&amp;$A187),BP!$5:$5,AI$4))</f>
        <v>0</v>
      </c>
      <c r="AJ187" s="3">
        <f ca="1">IF(AJ$5="",0,SUMIFS(INDIRECT($S$2&amp;$A187&amp;":"&amp;$A187),BP!$5:$5,AJ$4))</f>
        <v>0</v>
      </c>
      <c r="AK187" s="3">
        <f ca="1">IF(AK$5="",0,SUMIFS(INDIRECT($S$2&amp;$A187&amp;":"&amp;$A187),BP!$5:$5,AK$4))</f>
        <v>0</v>
      </c>
      <c r="AL187" s="3">
        <f ca="1">IF(AL$5="",0,SUMIFS(INDIRECT($S$2&amp;$A187&amp;":"&amp;$A187),BP!$5:$5,AL$4))</f>
        <v>0</v>
      </c>
      <c r="AM187" s="3">
        <f ca="1">IF(AM$5="",0,SUMIFS(INDIRECT($S$2&amp;$A187&amp;":"&amp;$A187),BP!$5:$5,AM$4))</f>
        <v>0</v>
      </c>
      <c r="AN187" s="3">
        <f ca="1">IF(AN$5="",0,SUMIFS(INDIRECT($S$2&amp;$A187&amp;":"&amp;$A187),BP!$5:$5,AN$4))</f>
        <v>0</v>
      </c>
      <c r="AO187" s="3">
        <f ca="1">IF(AO$5="",0,SUMIFS(INDIRECT($S$2&amp;$A187&amp;":"&amp;$A187),BP!$5:$5,AO$4))</f>
        <v>0</v>
      </c>
      <c r="AP187" s="3">
        <f ca="1">IF(AP$5="",0,SUMIFS(INDIRECT($S$2&amp;$A187&amp;":"&amp;$A187),BP!$5:$5,AP$4))</f>
        <v>0</v>
      </c>
      <c r="AQ187" s="3">
        <f ca="1">IF(AQ$5="",0,SUMIFS(INDIRECT($S$2&amp;$A187&amp;":"&amp;$A187),BP!$5:$5,AQ$4))</f>
        <v>0</v>
      </c>
      <c r="AR187" s="3">
        <f ca="1">IF(AR$5="",0,SUMIFS(INDIRECT($S$2&amp;$A187&amp;":"&amp;$A187),BP!$5:$5,AR$4))</f>
        <v>0</v>
      </c>
      <c r="AS187" s="3">
        <f ca="1">IF(AS$5="",0,SUMIFS(INDIRECT($S$2&amp;$A187&amp;":"&amp;$A187),BP!$5:$5,AS$4))</f>
        <v>0</v>
      </c>
      <c r="AT187" s="3">
        <f ca="1">IF(AT$5="",0,SUMIFS(INDIRECT($S$2&amp;$A187&amp;":"&amp;$A187),BP!$5:$5,AT$4))</f>
        <v>0</v>
      </c>
      <c r="AU187" s="3">
        <f ca="1">IF(AU$5="",0,SUMIFS(INDIRECT($S$2&amp;$A187&amp;":"&amp;$A187),BP!$5:$5,AU$4))</f>
        <v>0</v>
      </c>
      <c r="AV187" s="3">
        <f ca="1">IF(AV$5="",0,SUMIFS(INDIRECT($S$2&amp;$A187&amp;":"&amp;$A187),BP!$5:$5,AV$4))</f>
        <v>0</v>
      </c>
      <c r="AW187" s="3">
        <f ca="1">IF(AW$5="",0,SUMIFS(INDIRECT($S$2&amp;$A187&amp;":"&amp;$A187),BP!$5:$5,AW$4))</f>
        <v>0</v>
      </c>
      <c r="AX187" s="3">
        <f ca="1">IF(AX$5="",0,SUMIFS(INDIRECT($S$2&amp;$A187&amp;":"&amp;$A187),BP!$5:$5,AX$4))</f>
        <v>0</v>
      </c>
      <c r="AY187" s="3">
        <f ca="1">IF(AY$5="",0,SUMIFS(INDIRECT($S$2&amp;$A187&amp;":"&amp;$A187),BP!$5:$5,AY$4))</f>
        <v>0</v>
      </c>
      <c r="AZ187" s="3">
        <f ca="1">IF(AZ$5="",0,SUMIFS(INDIRECT($S$2&amp;$A187&amp;":"&amp;$A187),BP!$5:$5,AZ$4))</f>
        <v>0</v>
      </c>
      <c r="BA187" s="3">
        <f ca="1">IF(BA$5="",0,SUMIFS(INDIRECT($S$2&amp;$A187&amp;":"&amp;$A187),BP!$5:$5,BA$4))</f>
        <v>0</v>
      </c>
      <c r="BB187" s="3">
        <f ca="1">IF(BB$5="",0,SUMIFS(INDIRECT($S$2&amp;$A187&amp;":"&amp;$A187),BP!$5:$5,BB$4))</f>
        <v>0</v>
      </c>
      <c r="BC187" s="3">
        <f ca="1">IF(BC$5="",0,SUMIFS(INDIRECT($S$2&amp;$A187&amp;":"&amp;$A187),BP!$5:$5,BC$4))</f>
        <v>0</v>
      </c>
      <c r="BD187" s="3">
        <f ca="1">IF(BD$5="",0,SUMIFS(INDIRECT($S$2&amp;$A187&amp;":"&amp;$A187),BP!$5:$5,BD$4))</f>
        <v>0</v>
      </c>
      <c r="BE187" s="3">
        <f ca="1">IF(BE$5="",0,SUMIFS(INDIRECT($S$2&amp;$A187&amp;":"&amp;$A187),BP!$5:$5,BE$4))</f>
        <v>0</v>
      </c>
      <c r="BF187" s="3">
        <f ca="1">IF(BF$5="",0,SUMIFS(INDIRECT($S$2&amp;$A187&amp;":"&amp;$A187),BP!$5:$5,BF$4))</f>
        <v>0</v>
      </c>
      <c r="BG187" s="3">
        <f ca="1">IF(BG$5="",0,SUMIFS(INDIRECT($S$2&amp;$A187&amp;":"&amp;$A187),BP!$5:$5,BG$4))</f>
        <v>0</v>
      </c>
      <c r="BH187" s="3">
        <f ca="1">IF(BH$5="",0,SUMIFS(INDIRECT($S$2&amp;$A187&amp;":"&amp;$A187),BP!$5:$5,BH$4))</f>
        <v>0</v>
      </c>
      <c r="BI187" s="3">
        <f ca="1">IF(BI$5="",0,SUMIFS(INDIRECT($S$2&amp;$A187&amp;":"&amp;$A187),BP!$5:$5,BI$4))</f>
        <v>0</v>
      </c>
      <c r="BJ187" s="3">
        <f>IF(BJ$5="",0,SUMIFS(BP!187:187,BP!$5:$5,BJ$4))</f>
        <v>0</v>
      </c>
      <c r="BK187" s="3">
        <f>IF(BK$5="",0,SUMIFS(BP!187:187,BP!$5:$5,BK$4))</f>
        <v>0</v>
      </c>
      <c r="BL187" s="3">
        <f>IF(BL$5="",0,SUMIFS(BP!187:187,BP!$5:$5,BL$4))</f>
        <v>0</v>
      </c>
      <c r="BM187" s="3">
        <f>IF(BM$5="",0,SUMIFS(BP!187:187,BP!$5:$5,BM$4))</f>
        <v>0</v>
      </c>
      <c r="BN187" s="3">
        <f>IF(BN$5="",0,SUMIFS(BP!187:187,BP!$5:$5,BN$4))</f>
        <v>0</v>
      </c>
      <c r="BO187" s="3">
        <f>IF(BO$5="",0,SUMIFS(BP!187:187,BP!$5:$5,BO$4))</f>
        <v>0</v>
      </c>
      <c r="BP187" s="3">
        <f>IF(BP$5="",0,SUMIFS(BP!187:187,BP!$5:$5,BP$4))</f>
        <v>0</v>
      </c>
      <c r="BQ187" s="3">
        <f>IF(BQ$5="",0,SUMIFS(BP!187:187,BP!$5:$5,BQ$4))</f>
        <v>0</v>
      </c>
      <c r="BR187" s="3">
        <f>IF(BR$5="",0,SUMIFS(BP!187:187,BP!$5:$5,BR$4))</f>
        <v>0</v>
      </c>
      <c r="BS187" s="3">
        <f>IF(BS$5="",0,SUMIFS(BP!187:187,BP!$5:$5,BS$4))</f>
        <v>0</v>
      </c>
      <c r="BT187" s="3">
        <f>IF(BT$5="",0,SUMIFS(BP!187:187,BP!$5:$5,BT$4))</f>
        <v>0</v>
      </c>
      <c r="BU187" s="3">
        <f>IF(BU$5="",0,SUMIFS(BP!187:187,BP!$5:$5,BU$4))</f>
        <v>0</v>
      </c>
      <c r="BV187" s="3">
        <f>IF(BV$5="",0,SUMIFS(BP!187:187,BP!$5:$5,BV$4))</f>
        <v>0</v>
      </c>
      <c r="BW187" s="3">
        <f>IF(BW$5="",0,SUMIFS(BP!187:187,BP!$5:$5,BW$4))</f>
        <v>0</v>
      </c>
      <c r="BX187" s="3">
        <f>IF(BX$5="",0,SUMIFS(BP!187:187,BP!$5:$5,BX$4))</f>
        <v>0</v>
      </c>
      <c r="BY187" s="3">
        <f>IF(BY$5="",0,SUMIFS(BP!187:187,BP!$5:$5,BY$4))</f>
        <v>0</v>
      </c>
      <c r="BZ187" s="3">
        <f>IF(BZ$5="",0,SUMIFS(BP!187:187,BP!$5:$5,BZ$4))</f>
        <v>0</v>
      </c>
      <c r="CA187" s="3">
        <f>IF(CA$5="",0,SUMIFS(BP!187:187,BP!$5:$5,CA$4))</f>
        <v>0</v>
      </c>
      <c r="CB187" s="3">
        <f>IF(CB$5="",0,SUMIFS(BP!187:187,BP!$5:$5,CB$4))</f>
        <v>0</v>
      </c>
      <c r="CC187" s="3">
        <f>IF(CC$5="",0,SUMIFS(BP!187:187,BP!$5:$5,CC$4))</f>
        <v>0</v>
      </c>
      <c r="CD187" s="3">
        <f>IF(CD$5="",0,SUMIFS(BP!187:187,BP!$5:$5,CD$4))</f>
        <v>0</v>
      </c>
      <c r="CE187" s="3">
        <f>IF(CE$5="",0,SUMIFS(BP!187:187,BP!$5:$5,CE$4))</f>
        <v>0</v>
      </c>
      <c r="CF187" s="3">
        <f>IF(CF$5="",0,SUMIFS(BP!187:187,BP!$5:$5,CF$4))</f>
        <v>0</v>
      </c>
      <c r="CG187" s="3">
        <f>IF(CG$5="",0,SUMIFS(BP!187:187,BP!$5:$5,CG$4))</f>
        <v>0</v>
      </c>
      <c r="CH187" s="3">
        <f>IF(CH$5="",0,SUMIFS(BP!187:187,BP!$5:$5,CH$4))</f>
        <v>0</v>
      </c>
      <c r="CI187" s="3">
        <f>IF(CI$5="",0,SUMIFS(BP!187:187,BP!$5:$5,CI$4))</f>
        <v>0</v>
      </c>
      <c r="CJ187" s="3">
        <f>IF(CJ$5="",0,SUMIFS(BP!187:187,BP!$5:$5,CJ$4))</f>
        <v>0</v>
      </c>
      <c r="CK187" s="3">
        <f>IF(CK$5="",0,SUMIFS(BP!187:187,BP!$5:$5,CK$4))</f>
        <v>0</v>
      </c>
      <c r="CL187" s="3">
        <f>IF(CL$5="",0,SUMIFS(BP!187:187,BP!$5:$5,CL$4))</f>
        <v>0</v>
      </c>
      <c r="CM187" s="3">
        <f>IF(CM$5="",0,SUMIFS(BP!187:187,BP!$5:$5,CM$4))</f>
        <v>0</v>
      </c>
      <c r="CN187" s="3">
        <f>IF(CN$5="",0,SUMIFS(BP!187:187,BP!$5:$5,CN$4))</f>
        <v>0</v>
      </c>
      <c r="CO187" s="3">
        <f>IF(CO$5="",0,SUMIFS(BP!187:187,BP!$5:$5,CO$4))</f>
        <v>0</v>
      </c>
      <c r="CP187" s="3">
        <f>IF(CP$5="",0,SUMIFS(BP!187:187,BP!$5:$5,CP$4))</f>
        <v>0</v>
      </c>
      <c r="CQ187" s="3">
        <f>IF(CQ$5="",0,SUMIFS(BP!187:187,BP!$5:$5,CQ$4))</f>
        <v>0</v>
      </c>
      <c r="CR187" s="3">
        <f>IF(CR$5="",0,SUMIFS(BP!187:187,BP!$5:$5,CR$4))</f>
        <v>0</v>
      </c>
      <c r="CS187" s="3">
        <f>IF(CS$5="",0,SUMIFS(BP!187:187,BP!$5:$5,CS$4))</f>
        <v>0</v>
      </c>
      <c r="CT187" s="3">
        <f>IF(CT$5="",0,SUMIFS(BP!187:187,BP!$5:$5,CT$4))</f>
        <v>0</v>
      </c>
    </row>
    <row r="188" spans="1:98" s="2" customFormat="1" ht="10.199999999999999" x14ac:dyDescent="0.2">
      <c r="A188" s="11">
        <f>ROW()</f>
        <v>188</v>
      </c>
      <c r="E188" s="15"/>
      <c r="W188" s="5"/>
      <c r="Z188" s="3">
        <f ca="1">IF(Z$5="",0,SUMIFS(INDIRECT($S$2&amp;$A188&amp;":"&amp;$A188),BP!$5:$5,Z$4))</f>
        <v>0</v>
      </c>
      <c r="AA188" s="3">
        <f ca="1">IF(AA$5="",0,SUMIFS(INDIRECT($S$2&amp;$A188&amp;":"&amp;$A188),BP!$5:$5,AA$4))</f>
        <v>0</v>
      </c>
      <c r="AB188" s="3">
        <f ca="1">IF(AB$5="",0,SUMIFS(INDIRECT($S$2&amp;$A188&amp;":"&amp;$A188),BP!$5:$5,AB$4))</f>
        <v>0</v>
      </c>
      <c r="AC188" s="3">
        <f ca="1">IF(AC$5="",0,SUMIFS(INDIRECT($S$2&amp;$A188&amp;":"&amp;$A188),BP!$5:$5,AC$4))</f>
        <v>0</v>
      </c>
      <c r="AD188" s="3">
        <f ca="1">IF(AD$5="",0,SUMIFS(INDIRECT($S$2&amp;$A188&amp;":"&amp;$A188),BP!$5:$5,AD$4))</f>
        <v>0</v>
      </c>
      <c r="AE188" s="3">
        <f ca="1">IF(AE$5="",0,SUMIFS(INDIRECT($S$2&amp;$A188&amp;":"&amp;$A188),BP!$5:$5,AE$4))</f>
        <v>0</v>
      </c>
      <c r="AF188" s="3">
        <f ca="1">IF(AF$5="",0,SUMIFS(INDIRECT($S$2&amp;$A188&amp;":"&amp;$A188),BP!$5:$5,AF$4))</f>
        <v>0</v>
      </c>
      <c r="AG188" s="3">
        <f ca="1">IF(AG$5="",0,SUMIFS(INDIRECT($S$2&amp;$A188&amp;":"&amp;$A188),BP!$5:$5,AG$4))</f>
        <v>0</v>
      </c>
      <c r="AH188" s="3">
        <f ca="1">IF(AH$5="",0,SUMIFS(INDIRECT($S$2&amp;$A188&amp;":"&amp;$A188),BP!$5:$5,AH$4))</f>
        <v>0</v>
      </c>
      <c r="AI188" s="3">
        <f ca="1">IF(AI$5="",0,SUMIFS(INDIRECT($S$2&amp;$A188&amp;":"&amp;$A188),BP!$5:$5,AI$4))</f>
        <v>0</v>
      </c>
      <c r="AJ188" s="3">
        <f ca="1">IF(AJ$5="",0,SUMIFS(INDIRECT($S$2&amp;$A188&amp;":"&amp;$A188),BP!$5:$5,AJ$4))</f>
        <v>0</v>
      </c>
      <c r="AK188" s="3">
        <f ca="1">IF(AK$5="",0,SUMIFS(INDIRECT($S$2&amp;$A188&amp;":"&amp;$A188),BP!$5:$5,AK$4))</f>
        <v>0</v>
      </c>
      <c r="AL188" s="3">
        <f ca="1">IF(AL$5="",0,SUMIFS(INDIRECT($S$2&amp;$A188&amp;":"&amp;$A188),BP!$5:$5,AL$4))</f>
        <v>0</v>
      </c>
      <c r="AM188" s="3">
        <f ca="1">IF(AM$5="",0,SUMIFS(INDIRECT($S$2&amp;$A188&amp;":"&amp;$A188),BP!$5:$5,AM$4))</f>
        <v>0</v>
      </c>
      <c r="AN188" s="3">
        <f ca="1">IF(AN$5="",0,SUMIFS(INDIRECT($S$2&amp;$A188&amp;":"&amp;$A188),BP!$5:$5,AN$4))</f>
        <v>0</v>
      </c>
      <c r="AO188" s="3">
        <f ca="1">IF(AO$5="",0,SUMIFS(INDIRECT($S$2&amp;$A188&amp;":"&amp;$A188),BP!$5:$5,AO$4))</f>
        <v>0</v>
      </c>
      <c r="AP188" s="3">
        <f ca="1">IF(AP$5="",0,SUMIFS(INDIRECT($S$2&amp;$A188&amp;":"&amp;$A188),BP!$5:$5,AP$4))</f>
        <v>0</v>
      </c>
      <c r="AQ188" s="3">
        <f ca="1">IF(AQ$5="",0,SUMIFS(INDIRECT($S$2&amp;$A188&amp;":"&amp;$A188),BP!$5:$5,AQ$4))</f>
        <v>0</v>
      </c>
      <c r="AR188" s="3">
        <f ca="1">IF(AR$5="",0,SUMIFS(INDIRECT($S$2&amp;$A188&amp;":"&amp;$A188),BP!$5:$5,AR$4))</f>
        <v>0</v>
      </c>
      <c r="AS188" s="3">
        <f ca="1">IF(AS$5="",0,SUMIFS(INDIRECT($S$2&amp;$A188&amp;":"&amp;$A188),BP!$5:$5,AS$4))</f>
        <v>0</v>
      </c>
      <c r="AT188" s="3">
        <f ca="1">IF(AT$5="",0,SUMIFS(INDIRECT($S$2&amp;$A188&amp;":"&amp;$A188),BP!$5:$5,AT$4))</f>
        <v>0</v>
      </c>
      <c r="AU188" s="3">
        <f ca="1">IF(AU$5="",0,SUMIFS(INDIRECT($S$2&amp;$A188&amp;":"&amp;$A188),BP!$5:$5,AU$4))</f>
        <v>0</v>
      </c>
      <c r="AV188" s="3">
        <f ca="1">IF(AV$5="",0,SUMIFS(INDIRECT($S$2&amp;$A188&amp;":"&amp;$A188),BP!$5:$5,AV$4))</f>
        <v>0</v>
      </c>
      <c r="AW188" s="3">
        <f ca="1">IF(AW$5="",0,SUMIFS(INDIRECT($S$2&amp;$A188&amp;":"&amp;$A188),BP!$5:$5,AW$4))</f>
        <v>0</v>
      </c>
      <c r="AX188" s="3">
        <f ca="1">IF(AX$5="",0,SUMIFS(INDIRECT($S$2&amp;$A188&amp;":"&amp;$A188),BP!$5:$5,AX$4))</f>
        <v>0</v>
      </c>
      <c r="AY188" s="3">
        <f ca="1">IF(AY$5="",0,SUMIFS(INDIRECT($S$2&amp;$A188&amp;":"&amp;$A188),BP!$5:$5,AY$4))</f>
        <v>0</v>
      </c>
      <c r="AZ188" s="3">
        <f ca="1">IF(AZ$5="",0,SUMIFS(INDIRECT($S$2&amp;$A188&amp;":"&amp;$A188),BP!$5:$5,AZ$4))</f>
        <v>0</v>
      </c>
      <c r="BA188" s="3">
        <f ca="1">IF(BA$5="",0,SUMIFS(INDIRECT($S$2&amp;$A188&amp;":"&amp;$A188),BP!$5:$5,BA$4))</f>
        <v>0</v>
      </c>
      <c r="BB188" s="3">
        <f ca="1">IF(BB$5="",0,SUMIFS(INDIRECT($S$2&amp;$A188&amp;":"&amp;$A188),BP!$5:$5,BB$4))</f>
        <v>0</v>
      </c>
      <c r="BC188" s="3">
        <f ca="1">IF(BC$5="",0,SUMIFS(INDIRECT($S$2&amp;$A188&amp;":"&amp;$A188),BP!$5:$5,BC$4))</f>
        <v>0</v>
      </c>
      <c r="BD188" s="3">
        <f ca="1">IF(BD$5="",0,SUMIFS(INDIRECT($S$2&amp;$A188&amp;":"&amp;$A188),BP!$5:$5,BD$4))</f>
        <v>0</v>
      </c>
      <c r="BE188" s="3">
        <f ca="1">IF(BE$5="",0,SUMIFS(INDIRECT($S$2&amp;$A188&amp;":"&amp;$A188),BP!$5:$5,BE$4))</f>
        <v>0</v>
      </c>
      <c r="BF188" s="3">
        <f ca="1">IF(BF$5="",0,SUMIFS(INDIRECT($S$2&amp;$A188&amp;":"&amp;$A188),BP!$5:$5,BF$4))</f>
        <v>0</v>
      </c>
      <c r="BG188" s="3">
        <f ca="1">IF(BG$5="",0,SUMIFS(INDIRECT($S$2&amp;$A188&amp;":"&amp;$A188),BP!$5:$5,BG$4))</f>
        <v>0</v>
      </c>
      <c r="BH188" s="3">
        <f ca="1">IF(BH$5="",0,SUMIFS(INDIRECT($S$2&amp;$A188&amp;":"&amp;$A188),BP!$5:$5,BH$4))</f>
        <v>0</v>
      </c>
      <c r="BI188" s="3">
        <f ca="1">IF(BI$5="",0,SUMIFS(INDIRECT($S$2&amp;$A188&amp;":"&amp;$A188),BP!$5:$5,BI$4))</f>
        <v>0</v>
      </c>
      <c r="BJ188" s="3">
        <f ca="1">IF(BJ$5="",0,SUMIFS(BP!188:188,BP!$5:$5,BJ$4))</f>
        <v>0</v>
      </c>
      <c r="BK188" s="3">
        <f ca="1">IF(BK$5="",0,SUMIFS(BP!188:188,BP!$5:$5,BK$4))</f>
        <v>0</v>
      </c>
      <c r="BL188" s="3">
        <f ca="1">IF(BL$5="",0,SUMIFS(BP!188:188,BP!$5:$5,BL$4))</f>
        <v>26.217500000000001</v>
      </c>
      <c r="BM188" s="3">
        <f ca="1">IF(BM$5="",0,SUMIFS(BP!188:188,BP!$5:$5,BM$4))</f>
        <v>52.435000000000002</v>
      </c>
      <c r="BN188" s="3">
        <f ca="1">IF(BN$5="",0,SUMIFS(BP!188:188,BP!$5:$5,BN$4))</f>
        <v>131.08750000000001</v>
      </c>
      <c r="BO188" s="3">
        <f ca="1">IF(BO$5="",0,SUMIFS(BP!188:188,BP!$5:$5,BO$4))</f>
        <v>262.17500000000001</v>
      </c>
      <c r="BP188" s="3">
        <f ca="1">IF(BP$5="",0,SUMIFS(BP!188:188,BP!$5:$5,BP$4))</f>
        <v>52.435000000000002</v>
      </c>
      <c r="BQ188" s="3">
        <f ca="1">IF(BQ$5="",0,SUMIFS(BP!188:188,BP!$5:$5,BQ$4))</f>
        <v>0</v>
      </c>
      <c r="BR188" s="3">
        <f ca="1">IF(BR$5="",0,SUMIFS(BP!188:188,BP!$5:$5,BR$4))</f>
        <v>0</v>
      </c>
      <c r="BS188" s="3">
        <f ca="1">IF(BS$5="",0,SUMIFS(BP!188:188,BP!$5:$5,BS$4))</f>
        <v>0</v>
      </c>
      <c r="BT188" s="3">
        <f ca="1">IF(BT$5="",0,SUMIFS(BP!188:188,BP!$5:$5,BT$4))</f>
        <v>0</v>
      </c>
      <c r="BU188" s="3">
        <f ca="1">IF(BU$5="",0,SUMIFS(BP!188:188,BP!$5:$5,BU$4))</f>
        <v>0</v>
      </c>
      <c r="BV188" s="3">
        <f>IF(BV$5="",0,SUMIFS(BP!188:188,BP!$5:$5,BV$4))</f>
        <v>0</v>
      </c>
      <c r="BW188" s="3">
        <f>IF(BW$5="",0,SUMIFS(BP!188:188,BP!$5:$5,BW$4))</f>
        <v>0</v>
      </c>
      <c r="BX188" s="3">
        <f>IF(BX$5="",0,SUMIFS(BP!188:188,BP!$5:$5,BX$4))</f>
        <v>0</v>
      </c>
      <c r="BY188" s="3">
        <f>IF(BY$5="",0,SUMIFS(BP!188:188,BP!$5:$5,BY$4))</f>
        <v>0</v>
      </c>
      <c r="BZ188" s="3">
        <f>IF(BZ$5="",0,SUMIFS(BP!188:188,BP!$5:$5,BZ$4))</f>
        <v>0</v>
      </c>
      <c r="CA188" s="3">
        <f>IF(CA$5="",0,SUMIFS(BP!188:188,BP!$5:$5,CA$4))</f>
        <v>0</v>
      </c>
      <c r="CB188" s="3">
        <f>IF(CB$5="",0,SUMIFS(BP!188:188,BP!$5:$5,CB$4))</f>
        <v>0</v>
      </c>
      <c r="CC188" s="3">
        <f>IF(CC$5="",0,SUMIFS(BP!188:188,BP!$5:$5,CC$4))</f>
        <v>0</v>
      </c>
      <c r="CD188" s="3">
        <f>IF(CD$5="",0,SUMIFS(BP!188:188,BP!$5:$5,CD$4))</f>
        <v>0</v>
      </c>
      <c r="CE188" s="3">
        <f>IF(CE$5="",0,SUMIFS(BP!188:188,BP!$5:$5,CE$4))</f>
        <v>0</v>
      </c>
      <c r="CF188" s="3">
        <f>IF(CF$5="",0,SUMIFS(BP!188:188,BP!$5:$5,CF$4))</f>
        <v>0</v>
      </c>
      <c r="CG188" s="3">
        <f>IF(CG$5="",0,SUMIFS(BP!188:188,BP!$5:$5,CG$4))</f>
        <v>0</v>
      </c>
      <c r="CH188" s="3">
        <f>IF(CH$5="",0,SUMIFS(BP!188:188,BP!$5:$5,CH$4))</f>
        <v>0</v>
      </c>
      <c r="CI188" s="3">
        <f>IF(CI$5="",0,SUMIFS(BP!188:188,BP!$5:$5,CI$4))</f>
        <v>0</v>
      </c>
      <c r="CJ188" s="3">
        <f>IF(CJ$5="",0,SUMIFS(BP!188:188,BP!$5:$5,CJ$4))</f>
        <v>0</v>
      </c>
      <c r="CK188" s="3">
        <f>IF(CK$5="",0,SUMIFS(BP!188:188,BP!$5:$5,CK$4))</f>
        <v>0</v>
      </c>
      <c r="CL188" s="3">
        <f>IF(CL$5="",0,SUMIFS(BP!188:188,BP!$5:$5,CL$4))</f>
        <v>0</v>
      </c>
      <c r="CM188" s="3">
        <f>IF(CM$5="",0,SUMIFS(BP!188:188,BP!$5:$5,CM$4))</f>
        <v>0</v>
      </c>
      <c r="CN188" s="3">
        <f>IF(CN$5="",0,SUMIFS(BP!188:188,BP!$5:$5,CN$4))</f>
        <v>0</v>
      </c>
      <c r="CO188" s="3">
        <f>IF(CO$5="",0,SUMIFS(BP!188:188,BP!$5:$5,CO$4))</f>
        <v>0</v>
      </c>
      <c r="CP188" s="3">
        <f>IF(CP$5="",0,SUMIFS(BP!188:188,BP!$5:$5,CP$4))</f>
        <v>0</v>
      </c>
      <c r="CQ188" s="3">
        <f>IF(CQ$5="",0,SUMIFS(BP!188:188,BP!$5:$5,CQ$4))</f>
        <v>0</v>
      </c>
      <c r="CR188" s="3">
        <f>IF(CR$5="",0,SUMIFS(BP!188:188,BP!$5:$5,CR$4))</f>
        <v>0</v>
      </c>
      <c r="CS188" s="3">
        <f>IF(CS$5="",0,SUMIFS(BP!188:188,BP!$5:$5,CS$4))</f>
        <v>0</v>
      </c>
      <c r="CT188" s="3">
        <f>IF(CT$5="",0,SUMIFS(BP!188:188,BP!$5:$5,CT$4))</f>
        <v>0</v>
      </c>
    </row>
    <row r="189" spans="1:98" s="2" customFormat="1" ht="10.199999999999999" x14ac:dyDescent="0.2">
      <c r="A189" s="11">
        <f>ROW()</f>
        <v>189</v>
      </c>
      <c r="E189" s="15"/>
      <c r="W189" s="5"/>
      <c r="Z189" s="3">
        <f ca="1">IF(Z$5="",0,SUMIFS(INDIRECT($S$2&amp;$A189&amp;":"&amp;$A189),BP!$5:$5,Z$4))</f>
        <v>0</v>
      </c>
      <c r="AA189" s="3">
        <f ca="1">IF(AA$5="",0,SUMIFS(INDIRECT($S$2&amp;$A189&amp;":"&amp;$A189),BP!$5:$5,AA$4))</f>
        <v>0</v>
      </c>
      <c r="AB189" s="3">
        <f ca="1">IF(AB$5="",0,SUMIFS(INDIRECT($S$2&amp;$A189&amp;":"&amp;$A189),BP!$5:$5,AB$4))</f>
        <v>0</v>
      </c>
      <c r="AC189" s="3">
        <f ca="1">IF(AC$5="",0,SUMIFS(INDIRECT($S$2&amp;$A189&amp;":"&amp;$A189),BP!$5:$5,AC$4))</f>
        <v>0</v>
      </c>
      <c r="AD189" s="3">
        <f ca="1">IF(AD$5="",0,SUMIFS(INDIRECT($S$2&amp;$A189&amp;":"&amp;$A189),BP!$5:$5,AD$4))</f>
        <v>0</v>
      </c>
      <c r="AE189" s="3">
        <f ca="1">IF(AE$5="",0,SUMIFS(INDIRECT($S$2&amp;$A189&amp;":"&amp;$A189),BP!$5:$5,AE$4))</f>
        <v>0</v>
      </c>
      <c r="AF189" s="3">
        <f ca="1">IF(AF$5="",0,SUMIFS(INDIRECT($S$2&amp;$A189&amp;":"&amp;$A189),BP!$5:$5,AF$4))</f>
        <v>0</v>
      </c>
      <c r="AG189" s="3">
        <f ca="1">IF(AG$5="",0,SUMIFS(INDIRECT($S$2&amp;$A189&amp;":"&amp;$A189),BP!$5:$5,AG$4))</f>
        <v>0</v>
      </c>
      <c r="AH189" s="3">
        <f ca="1">IF(AH$5="",0,SUMIFS(INDIRECT($S$2&amp;$A189&amp;":"&amp;$A189),BP!$5:$5,AH$4))</f>
        <v>0</v>
      </c>
      <c r="AI189" s="3">
        <f ca="1">IF(AI$5="",0,SUMIFS(INDIRECT($S$2&amp;$A189&amp;":"&amp;$A189),BP!$5:$5,AI$4))</f>
        <v>0</v>
      </c>
      <c r="AJ189" s="3">
        <f ca="1">IF(AJ$5="",0,SUMIFS(INDIRECT($S$2&amp;$A189&amp;":"&amp;$A189),BP!$5:$5,AJ$4))</f>
        <v>0</v>
      </c>
      <c r="AK189" s="3">
        <f ca="1">IF(AK$5="",0,SUMIFS(INDIRECT($S$2&amp;$A189&amp;":"&amp;$A189),BP!$5:$5,AK$4))</f>
        <v>0</v>
      </c>
      <c r="AL189" s="3">
        <f ca="1">IF(AL$5="",0,SUMIFS(INDIRECT($S$2&amp;$A189&amp;":"&amp;$A189),BP!$5:$5,AL$4))</f>
        <v>0</v>
      </c>
      <c r="AM189" s="3">
        <f ca="1">IF(AM$5="",0,SUMIFS(INDIRECT($S$2&amp;$A189&amp;":"&amp;$A189),BP!$5:$5,AM$4))</f>
        <v>0</v>
      </c>
      <c r="AN189" s="3">
        <f ca="1">IF(AN$5="",0,SUMIFS(INDIRECT($S$2&amp;$A189&amp;":"&amp;$A189),BP!$5:$5,AN$4))</f>
        <v>0</v>
      </c>
      <c r="AO189" s="3">
        <f ca="1">IF(AO$5="",0,SUMIFS(INDIRECT($S$2&amp;$A189&amp;":"&amp;$A189),BP!$5:$5,AO$4))</f>
        <v>0</v>
      </c>
      <c r="AP189" s="3">
        <f ca="1">IF(AP$5="",0,SUMIFS(INDIRECT($S$2&amp;$A189&amp;":"&amp;$A189),BP!$5:$5,AP$4))</f>
        <v>0</v>
      </c>
      <c r="AQ189" s="3">
        <f ca="1">IF(AQ$5="",0,SUMIFS(INDIRECT($S$2&amp;$A189&amp;":"&amp;$A189),BP!$5:$5,AQ$4))</f>
        <v>0</v>
      </c>
      <c r="AR189" s="3">
        <f ca="1">IF(AR$5="",0,SUMIFS(INDIRECT($S$2&amp;$A189&amp;":"&amp;$A189),BP!$5:$5,AR$4))</f>
        <v>0</v>
      </c>
      <c r="AS189" s="3">
        <f ca="1">IF(AS$5="",0,SUMIFS(INDIRECT($S$2&amp;$A189&amp;":"&amp;$A189),BP!$5:$5,AS$4))</f>
        <v>0</v>
      </c>
      <c r="AT189" s="3">
        <f ca="1">IF(AT$5="",0,SUMIFS(INDIRECT($S$2&amp;$A189&amp;":"&amp;$A189),BP!$5:$5,AT$4))</f>
        <v>0</v>
      </c>
      <c r="AU189" s="3">
        <f ca="1">IF(AU$5="",0,SUMIFS(INDIRECT($S$2&amp;$A189&amp;":"&amp;$A189),BP!$5:$5,AU$4))</f>
        <v>0</v>
      </c>
      <c r="AV189" s="3">
        <f ca="1">IF(AV$5="",0,SUMIFS(INDIRECT($S$2&amp;$A189&amp;":"&amp;$A189),BP!$5:$5,AV$4))</f>
        <v>0</v>
      </c>
      <c r="AW189" s="3">
        <f ca="1">IF(AW$5="",0,SUMIFS(INDIRECT($S$2&amp;$A189&amp;":"&amp;$A189),BP!$5:$5,AW$4))</f>
        <v>0</v>
      </c>
      <c r="AX189" s="3">
        <f ca="1">IF(AX$5="",0,SUMIFS(INDIRECT($S$2&amp;$A189&amp;":"&amp;$A189),BP!$5:$5,AX$4))</f>
        <v>0</v>
      </c>
      <c r="AY189" s="3">
        <f ca="1">IF(AY$5="",0,SUMIFS(INDIRECT($S$2&amp;$A189&amp;":"&amp;$A189),BP!$5:$5,AY$4))</f>
        <v>0</v>
      </c>
      <c r="AZ189" s="3">
        <f ca="1">IF(AZ$5="",0,SUMIFS(INDIRECT($S$2&amp;$A189&amp;":"&amp;$A189),BP!$5:$5,AZ$4))</f>
        <v>0</v>
      </c>
      <c r="BA189" s="3">
        <f ca="1">IF(BA$5="",0,SUMIFS(INDIRECT($S$2&amp;$A189&amp;":"&amp;$A189),BP!$5:$5,BA$4))</f>
        <v>0</v>
      </c>
      <c r="BB189" s="3">
        <f ca="1">IF(BB$5="",0,SUMIFS(INDIRECT($S$2&amp;$A189&amp;":"&amp;$A189),BP!$5:$5,BB$4))</f>
        <v>0</v>
      </c>
      <c r="BC189" s="3">
        <f ca="1">IF(BC$5="",0,SUMIFS(INDIRECT($S$2&amp;$A189&amp;":"&amp;$A189),BP!$5:$5,BC$4))</f>
        <v>0</v>
      </c>
      <c r="BD189" s="3">
        <f ca="1">IF(BD$5="",0,SUMIFS(INDIRECT($S$2&amp;$A189&amp;":"&amp;$A189),BP!$5:$5,BD$4))</f>
        <v>0</v>
      </c>
      <c r="BE189" s="3">
        <f ca="1">IF(BE$5="",0,SUMIFS(INDIRECT($S$2&amp;$A189&amp;":"&amp;$A189),BP!$5:$5,BE$4))</f>
        <v>0</v>
      </c>
      <c r="BF189" s="3">
        <f ca="1">IF(BF$5="",0,SUMIFS(INDIRECT($S$2&amp;$A189&amp;":"&amp;$A189),BP!$5:$5,BF$4))</f>
        <v>0</v>
      </c>
      <c r="BG189" s="3">
        <f ca="1">IF(BG$5="",0,SUMIFS(INDIRECT($S$2&amp;$A189&amp;":"&amp;$A189),BP!$5:$5,BG$4))</f>
        <v>0</v>
      </c>
      <c r="BH189" s="3">
        <f ca="1">IF(BH$5="",0,SUMIFS(INDIRECT($S$2&amp;$A189&amp;":"&amp;$A189),BP!$5:$5,BH$4))</f>
        <v>0</v>
      </c>
      <c r="BI189" s="3">
        <f ca="1">IF(BI$5="",0,SUMIFS(INDIRECT($S$2&amp;$A189&amp;":"&amp;$A189),BP!$5:$5,BI$4))</f>
        <v>0</v>
      </c>
      <c r="BJ189" s="3">
        <f>IF(BJ$5="",0,SUMIFS(BP!189:189,BP!$5:$5,BJ$4))</f>
        <v>0</v>
      </c>
      <c r="BK189" s="3">
        <f>IF(BK$5="",0,SUMIFS(BP!189:189,BP!$5:$5,BK$4))</f>
        <v>0</v>
      </c>
      <c r="BL189" s="3">
        <f>IF(BL$5="",0,SUMIFS(BP!189:189,BP!$5:$5,BL$4))</f>
        <v>0</v>
      </c>
      <c r="BM189" s="3">
        <f>IF(BM$5="",0,SUMIFS(BP!189:189,BP!$5:$5,BM$4))</f>
        <v>0</v>
      </c>
      <c r="BN189" s="3">
        <f>IF(BN$5="",0,SUMIFS(BP!189:189,BP!$5:$5,BN$4))</f>
        <v>0</v>
      </c>
      <c r="BO189" s="3">
        <f>IF(BO$5="",0,SUMIFS(BP!189:189,BP!$5:$5,BO$4))</f>
        <v>0</v>
      </c>
      <c r="BP189" s="3">
        <f>IF(BP$5="",0,SUMIFS(BP!189:189,BP!$5:$5,BP$4))</f>
        <v>0</v>
      </c>
      <c r="BQ189" s="3">
        <f>IF(BQ$5="",0,SUMIFS(BP!189:189,BP!$5:$5,BQ$4))</f>
        <v>0</v>
      </c>
      <c r="BR189" s="3">
        <f>IF(BR$5="",0,SUMIFS(BP!189:189,BP!$5:$5,BR$4))</f>
        <v>0</v>
      </c>
      <c r="BS189" s="3">
        <f>IF(BS$5="",0,SUMIFS(BP!189:189,BP!$5:$5,BS$4))</f>
        <v>0</v>
      </c>
      <c r="BT189" s="3">
        <f>IF(BT$5="",0,SUMIFS(BP!189:189,BP!$5:$5,BT$4))</f>
        <v>0</v>
      </c>
      <c r="BU189" s="3">
        <f>IF(BU$5="",0,SUMIFS(BP!189:189,BP!$5:$5,BU$4))</f>
        <v>0</v>
      </c>
      <c r="BV189" s="3">
        <f>IF(BV$5="",0,SUMIFS(BP!189:189,BP!$5:$5,BV$4))</f>
        <v>0</v>
      </c>
      <c r="BW189" s="3">
        <f>IF(BW$5="",0,SUMIFS(BP!189:189,BP!$5:$5,BW$4))</f>
        <v>0</v>
      </c>
      <c r="BX189" s="3">
        <f>IF(BX$5="",0,SUMIFS(BP!189:189,BP!$5:$5,BX$4))</f>
        <v>0</v>
      </c>
      <c r="BY189" s="3">
        <f>IF(BY$5="",0,SUMIFS(BP!189:189,BP!$5:$5,BY$4))</f>
        <v>0</v>
      </c>
      <c r="BZ189" s="3">
        <f>IF(BZ$5="",0,SUMIFS(BP!189:189,BP!$5:$5,BZ$4))</f>
        <v>0</v>
      </c>
      <c r="CA189" s="3">
        <f>IF(CA$5="",0,SUMIFS(BP!189:189,BP!$5:$5,CA$4))</f>
        <v>0</v>
      </c>
      <c r="CB189" s="3">
        <f>IF(CB$5="",0,SUMIFS(BP!189:189,BP!$5:$5,CB$4))</f>
        <v>0</v>
      </c>
      <c r="CC189" s="3">
        <f>IF(CC$5="",0,SUMIFS(BP!189:189,BP!$5:$5,CC$4))</f>
        <v>0</v>
      </c>
      <c r="CD189" s="3">
        <f>IF(CD$5="",0,SUMIFS(BP!189:189,BP!$5:$5,CD$4))</f>
        <v>0</v>
      </c>
      <c r="CE189" s="3">
        <f>IF(CE$5="",0,SUMIFS(BP!189:189,BP!$5:$5,CE$4))</f>
        <v>0</v>
      </c>
      <c r="CF189" s="3">
        <f>IF(CF$5="",0,SUMIFS(BP!189:189,BP!$5:$5,CF$4))</f>
        <v>0</v>
      </c>
      <c r="CG189" s="3">
        <f>IF(CG$5="",0,SUMIFS(BP!189:189,BP!$5:$5,CG$4))</f>
        <v>0</v>
      </c>
      <c r="CH189" s="3">
        <f>IF(CH$5="",0,SUMIFS(BP!189:189,BP!$5:$5,CH$4))</f>
        <v>0</v>
      </c>
      <c r="CI189" s="3">
        <f>IF(CI$5="",0,SUMIFS(BP!189:189,BP!$5:$5,CI$4))</f>
        <v>0</v>
      </c>
      <c r="CJ189" s="3">
        <f>IF(CJ$5="",0,SUMIFS(BP!189:189,BP!$5:$5,CJ$4))</f>
        <v>0</v>
      </c>
      <c r="CK189" s="3">
        <f>IF(CK$5="",0,SUMIFS(BP!189:189,BP!$5:$5,CK$4))</f>
        <v>0</v>
      </c>
      <c r="CL189" s="3">
        <f>IF(CL$5="",0,SUMIFS(BP!189:189,BP!$5:$5,CL$4))</f>
        <v>0</v>
      </c>
      <c r="CM189" s="3">
        <f>IF(CM$5="",0,SUMIFS(BP!189:189,BP!$5:$5,CM$4))</f>
        <v>0</v>
      </c>
      <c r="CN189" s="3">
        <f>IF(CN$5="",0,SUMIFS(BP!189:189,BP!$5:$5,CN$4))</f>
        <v>0</v>
      </c>
      <c r="CO189" s="3">
        <f>IF(CO$5="",0,SUMIFS(BP!189:189,BP!$5:$5,CO$4))</f>
        <v>0</v>
      </c>
      <c r="CP189" s="3">
        <f>IF(CP$5="",0,SUMIFS(BP!189:189,BP!$5:$5,CP$4))</f>
        <v>0</v>
      </c>
      <c r="CQ189" s="3">
        <f>IF(CQ$5="",0,SUMIFS(BP!189:189,BP!$5:$5,CQ$4))</f>
        <v>0</v>
      </c>
      <c r="CR189" s="3">
        <f>IF(CR$5="",0,SUMIFS(BP!189:189,BP!$5:$5,CR$4))</f>
        <v>0</v>
      </c>
      <c r="CS189" s="3">
        <f>IF(CS$5="",0,SUMIFS(BP!189:189,BP!$5:$5,CS$4))</f>
        <v>0</v>
      </c>
      <c r="CT189" s="3">
        <f>IF(CT$5="",0,SUMIFS(BP!189:189,BP!$5:$5,CT$4))</f>
        <v>0</v>
      </c>
    </row>
    <row r="190" spans="1:98" s="2" customFormat="1" ht="10.199999999999999" x14ac:dyDescent="0.2">
      <c r="A190" s="11">
        <f>ROW()</f>
        <v>190</v>
      </c>
      <c r="E190" s="15"/>
      <c r="W190" s="5"/>
      <c r="Z190" s="3">
        <f ca="1">IF(Z$5="",0,SUMIFS(INDIRECT($S$2&amp;$A190&amp;":"&amp;$A190),BP!$5:$5,Z$4))</f>
        <v>0</v>
      </c>
      <c r="AA190" s="3">
        <f ca="1">IF(AA$5="",0,SUMIFS(INDIRECT($S$2&amp;$A190&amp;":"&amp;$A190),BP!$5:$5,AA$4))</f>
        <v>0</v>
      </c>
      <c r="AB190" s="3">
        <f ca="1">IF(AB$5="",0,SUMIFS(INDIRECT($S$2&amp;$A190&amp;":"&amp;$A190),BP!$5:$5,AB$4))</f>
        <v>0</v>
      </c>
      <c r="AC190" s="3">
        <f ca="1">IF(AC$5="",0,SUMIFS(INDIRECT($S$2&amp;$A190&amp;":"&amp;$A190),BP!$5:$5,AC$4))</f>
        <v>0</v>
      </c>
      <c r="AD190" s="3">
        <f ca="1">IF(AD$5="",0,SUMIFS(INDIRECT($S$2&amp;$A190&amp;":"&amp;$A190),BP!$5:$5,AD$4))</f>
        <v>0</v>
      </c>
      <c r="AE190" s="3">
        <f ca="1">IF(AE$5="",0,SUMIFS(INDIRECT($S$2&amp;$A190&amp;":"&amp;$A190),BP!$5:$5,AE$4))</f>
        <v>0</v>
      </c>
      <c r="AF190" s="3">
        <f ca="1">IF(AF$5="",0,SUMIFS(INDIRECT($S$2&amp;$A190&amp;":"&amp;$A190),BP!$5:$5,AF$4))</f>
        <v>0</v>
      </c>
      <c r="AG190" s="3">
        <f ca="1">IF(AG$5="",0,SUMIFS(INDIRECT($S$2&amp;$A190&amp;":"&amp;$A190),BP!$5:$5,AG$4))</f>
        <v>0</v>
      </c>
      <c r="AH190" s="3">
        <f ca="1">IF(AH$5="",0,SUMIFS(INDIRECT($S$2&amp;$A190&amp;":"&amp;$A190),BP!$5:$5,AH$4))</f>
        <v>0</v>
      </c>
      <c r="AI190" s="3">
        <f ca="1">IF(AI$5="",0,SUMIFS(INDIRECT($S$2&amp;$A190&amp;":"&amp;$A190),BP!$5:$5,AI$4))</f>
        <v>0</v>
      </c>
      <c r="AJ190" s="3">
        <f ca="1">IF(AJ$5="",0,SUMIFS(INDIRECT($S$2&amp;$A190&amp;":"&amp;$A190),BP!$5:$5,AJ$4))</f>
        <v>0</v>
      </c>
      <c r="AK190" s="3">
        <f ca="1">IF(AK$5="",0,SUMIFS(INDIRECT($S$2&amp;$A190&amp;":"&amp;$A190),BP!$5:$5,AK$4))</f>
        <v>0</v>
      </c>
      <c r="AL190" s="3">
        <f ca="1">IF(AL$5="",0,SUMIFS(INDIRECT($S$2&amp;$A190&amp;":"&amp;$A190),BP!$5:$5,AL$4))</f>
        <v>0</v>
      </c>
      <c r="AM190" s="3">
        <f ca="1">IF(AM$5="",0,SUMIFS(INDIRECT($S$2&amp;$A190&amp;":"&amp;$A190),BP!$5:$5,AM$4))</f>
        <v>0</v>
      </c>
      <c r="AN190" s="3">
        <f ca="1">IF(AN$5="",0,SUMIFS(INDIRECT($S$2&amp;$A190&amp;":"&amp;$A190),BP!$5:$5,AN$4))</f>
        <v>0</v>
      </c>
      <c r="AO190" s="3">
        <f ca="1">IF(AO$5="",0,SUMIFS(INDIRECT($S$2&amp;$A190&amp;":"&amp;$A190),BP!$5:$5,AO$4))</f>
        <v>0</v>
      </c>
      <c r="AP190" s="3">
        <f ca="1">IF(AP$5="",0,SUMIFS(INDIRECT($S$2&amp;$A190&amp;":"&amp;$A190),BP!$5:$5,AP$4))</f>
        <v>0</v>
      </c>
      <c r="AQ190" s="3">
        <f ca="1">IF(AQ$5="",0,SUMIFS(INDIRECT($S$2&amp;$A190&amp;":"&amp;$A190),BP!$5:$5,AQ$4))</f>
        <v>0</v>
      </c>
      <c r="AR190" s="3">
        <f ca="1">IF(AR$5="",0,SUMIFS(INDIRECT($S$2&amp;$A190&amp;":"&amp;$A190),BP!$5:$5,AR$4))</f>
        <v>0</v>
      </c>
      <c r="AS190" s="3">
        <f ca="1">IF(AS$5="",0,SUMIFS(INDIRECT($S$2&amp;$A190&amp;":"&amp;$A190),BP!$5:$5,AS$4))</f>
        <v>0</v>
      </c>
      <c r="AT190" s="3">
        <f ca="1">IF(AT$5="",0,SUMIFS(INDIRECT($S$2&amp;$A190&amp;":"&amp;$A190),BP!$5:$5,AT$4))</f>
        <v>0</v>
      </c>
      <c r="AU190" s="3">
        <f ca="1">IF(AU$5="",0,SUMIFS(INDIRECT($S$2&amp;$A190&amp;":"&amp;$A190),BP!$5:$5,AU$4))</f>
        <v>0</v>
      </c>
      <c r="AV190" s="3">
        <f ca="1">IF(AV$5="",0,SUMIFS(INDIRECT($S$2&amp;$A190&amp;":"&amp;$A190),BP!$5:$5,AV$4))</f>
        <v>0</v>
      </c>
      <c r="AW190" s="3">
        <f ca="1">IF(AW$5="",0,SUMIFS(INDIRECT($S$2&amp;$A190&amp;":"&amp;$A190),BP!$5:$5,AW$4))</f>
        <v>0</v>
      </c>
      <c r="AX190" s="3">
        <f ca="1">IF(AX$5="",0,SUMIFS(INDIRECT($S$2&amp;$A190&amp;":"&amp;$A190),BP!$5:$5,AX$4))</f>
        <v>0</v>
      </c>
      <c r="AY190" s="3">
        <f ca="1">IF(AY$5="",0,SUMIFS(INDIRECT($S$2&amp;$A190&amp;":"&amp;$A190),BP!$5:$5,AY$4))</f>
        <v>0</v>
      </c>
      <c r="AZ190" s="3">
        <f ca="1">IF(AZ$5="",0,SUMIFS(INDIRECT($S$2&amp;$A190&amp;":"&amp;$A190),BP!$5:$5,AZ$4))</f>
        <v>0</v>
      </c>
      <c r="BA190" s="3">
        <f ca="1">IF(BA$5="",0,SUMIFS(INDIRECT($S$2&amp;$A190&amp;":"&amp;$A190),BP!$5:$5,BA$4))</f>
        <v>0</v>
      </c>
      <c r="BB190" s="3">
        <f ca="1">IF(BB$5="",0,SUMIFS(INDIRECT($S$2&amp;$A190&amp;":"&amp;$A190),BP!$5:$5,BB$4))</f>
        <v>0</v>
      </c>
      <c r="BC190" s="3">
        <f ca="1">IF(BC$5="",0,SUMIFS(INDIRECT($S$2&amp;$A190&amp;":"&amp;$A190),BP!$5:$5,BC$4))</f>
        <v>0</v>
      </c>
      <c r="BD190" s="3">
        <f ca="1">IF(BD$5="",0,SUMIFS(INDIRECT($S$2&amp;$A190&amp;":"&amp;$A190),BP!$5:$5,BD$4))</f>
        <v>0</v>
      </c>
      <c r="BE190" s="3">
        <f ca="1">IF(BE$5="",0,SUMIFS(INDIRECT($S$2&amp;$A190&amp;":"&amp;$A190),BP!$5:$5,BE$4))</f>
        <v>0</v>
      </c>
      <c r="BF190" s="3">
        <f ca="1">IF(BF$5="",0,SUMIFS(INDIRECT($S$2&amp;$A190&amp;":"&amp;$A190),BP!$5:$5,BF$4))</f>
        <v>0</v>
      </c>
      <c r="BG190" s="3">
        <f ca="1">IF(BG$5="",0,SUMIFS(INDIRECT($S$2&amp;$A190&amp;":"&amp;$A190),BP!$5:$5,BG$4))</f>
        <v>0</v>
      </c>
      <c r="BH190" s="3">
        <f ca="1">IF(BH$5="",0,SUMIFS(INDIRECT($S$2&amp;$A190&amp;":"&amp;$A190),BP!$5:$5,BH$4))</f>
        <v>0</v>
      </c>
      <c r="BI190" s="3">
        <f ca="1">IF(BI$5="",0,SUMIFS(INDIRECT($S$2&amp;$A190&amp;":"&amp;$A190),BP!$5:$5,BI$4))</f>
        <v>0</v>
      </c>
      <c r="BJ190" s="3">
        <f ca="1">IF(BJ$5="",0,SUMIFS(BP!190:190,BP!$5:$5,BJ$4))</f>
        <v>0</v>
      </c>
      <c r="BK190" s="3">
        <f ca="1">IF(BK$5="",0,SUMIFS(BP!190:190,BP!$5:$5,BK$4))</f>
        <v>0</v>
      </c>
      <c r="BL190" s="3">
        <f ca="1">IF(BL$5="",0,SUMIFS(BP!190:190,BP!$5:$5,BL$4))</f>
        <v>5.2500000000000009</v>
      </c>
      <c r="BM190" s="3">
        <f ca="1">IF(BM$5="",0,SUMIFS(BP!190:190,BP!$5:$5,BM$4))</f>
        <v>10.500000000000002</v>
      </c>
      <c r="BN190" s="3">
        <f ca="1">IF(BN$5="",0,SUMIFS(BP!190:190,BP!$5:$5,BN$4))</f>
        <v>26.25</v>
      </c>
      <c r="BO190" s="3">
        <f ca="1">IF(BO$5="",0,SUMIFS(BP!190:190,BP!$5:$5,BO$4))</f>
        <v>52.5</v>
      </c>
      <c r="BP190" s="3">
        <f ca="1">IF(BP$5="",0,SUMIFS(BP!190:190,BP!$5:$5,BP$4))</f>
        <v>10.500000000000002</v>
      </c>
      <c r="BQ190" s="3">
        <f ca="1">IF(BQ$5="",0,SUMIFS(BP!190:190,BP!$5:$5,BQ$4))</f>
        <v>0</v>
      </c>
      <c r="BR190" s="3">
        <f ca="1">IF(BR$5="",0,SUMIFS(BP!190:190,BP!$5:$5,BR$4))</f>
        <v>0</v>
      </c>
      <c r="BS190" s="3">
        <f ca="1">IF(BS$5="",0,SUMIFS(BP!190:190,BP!$5:$5,BS$4))</f>
        <v>0</v>
      </c>
      <c r="BT190" s="3">
        <f ca="1">IF(BT$5="",0,SUMIFS(BP!190:190,BP!$5:$5,BT$4))</f>
        <v>0</v>
      </c>
      <c r="BU190" s="3">
        <f ca="1">IF(BU$5="",0,SUMIFS(BP!190:190,BP!$5:$5,BU$4))</f>
        <v>0</v>
      </c>
      <c r="BV190" s="3">
        <f>IF(BV$5="",0,SUMIFS(BP!190:190,BP!$5:$5,BV$4))</f>
        <v>0</v>
      </c>
      <c r="BW190" s="3">
        <f>IF(BW$5="",0,SUMIFS(BP!190:190,BP!$5:$5,BW$4))</f>
        <v>0</v>
      </c>
      <c r="BX190" s="3">
        <f>IF(BX$5="",0,SUMIFS(BP!190:190,BP!$5:$5,BX$4))</f>
        <v>0</v>
      </c>
      <c r="BY190" s="3">
        <f>IF(BY$5="",0,SUMIFS(BP!190:190,BP!$5:$5,BY$4))</f>
        <v>0</v>
      </c>
      <c r="BZ190" s="3">
        <f>IF(BZ$5="",0,SUMIFS(BP!190:190,BP!$5:$5,BZ$4))</f>
        <v>0</v>
      </c>
      <c r="CA190" s="3">
        <f>IF(CA$5="",0,SUMIFS(BP!190:190,BP!$5:$5,CA$4))</f>
        <v>0</v>
      </c>
      <c r="CB190" s="3">
        <f>IF(CB$5="",0,SUMIFS(BP!190:190,BP!$5:$5,CB$4))</f>
        <v>0</v>
      </c>
      <c r="CC190" s="3">
        <f>IF(CC$5="",0,SUMIFS(BP!190:190,BP!$5:$5,CC$4))</f>
        <v>0</v>
      </c>
      <c r="CD190" s="3">
        <f>IF(CD$5="",0,SUMIFS(BP!190:190,BP!$5:$5,CD$4))</f>
        <v>0</v>
      </c>
      <c r="CE190" s="3">
        <f>IF(CE$5="",0,SUMIFS(BP!190:190,BP!$5:$5,CE$4))</f>
        <v>0</v>
      </c>
      <c r="CF190" s="3">
        <f>IF(CF$5="",0,SUMIFS(BP!190:190,BP!$5:$5,CF$4))</f>
        <v>0</v>
      </c>
      <c r="CG190" s="3">
        <f>IF(CG$5="",0,SUMIFS(BP!190:190,BP!$5:$5,CG$4))</f>
        <v>0</v>
      </c>
      <c r="CH190" s="3">
        <f>IF(CH$5="",0,SUMIFS(BP!190:190,BP!$5:$5,CH$4))</f>
        <v>0</v>
      </c>
      <c r="CI190" s="3">
        <f>IF(CI$5="",0,SUMIFS(BP!190:190,BP!$5:$5,CI$4))</f>
        <v>0</v>
      </c>
      <c r="CJ190" s="3">
        <f>IF(CJ$5="",0,SUMIFS(BP!190:190,BP!$5:$5,CJ$4))</f>
        <v>0</v>
      </c>
      <c r="CK190" s="3">
        <f>IF(CK$5="",0,SUMIFS(BP!190:190,BP!$5:$5,CK$4))</f>
        <v>0</v>
      </c>
      <c r="CL190" s="3">
        <f>IF(CL$5="",0,SUMIFS(BP!190:190,BP!$5:$5,CL$4))</f>
        <v>0</v>
      </c>
      <c r="CM190" s="3">
        <f>IF(CM$5="",0,SUMIFS(BP!190:190,BP!$5:$5,CM$4))</f>
        <v>0</v>
      </c>
      <c r="CN190" s="3">
        <f>IF(CN$5="",0,SUMIFS(BP!190:190,BP!$5:$5,CN$4))</f>
        <v>0</v>
      </c>
      <c r="CO190" s="3">
        <f>IF(CO$5="",0,SUMIFS(BP!190:190,BP!$5:$5,CO$4))</f>
        <v>0</v>
      </c>
      <c r="CP190" s="3">
        <f>IF(CP$5="",0,SUMIFS(BP!190:190,BP!$5:$5,CP$4))</f>
        <v>0</v>
      </c>
      <c r="CQ190" s="3">
        <f>IF(CQ$5="",0,SUMIFS(BP!190:190,BP!$5:$5,CQ$4))</f>
        <v>0</v>
      </c>
      <c r="CR190" s="3">
        <f>IF(CR$5="",0,SUMIFS(BP!190:190,BP!$5:$5,CR$4))</f>
        <v>0</v>
      </c>
      <c r="CS190" s="3">
        <f>IF(CS$5="",0,SUMIFS(BP!190:190,BP!$5:$5,CS$4))</f>
        <v>0</v>
      </c>
      <c r="CT190" s="3">
        <f>IF(CT$5="",0,SUMIFS(BP!190:190,BP!$5:$5,CT$4))</f>
        <v>0</v>
      </c>
    </row>
    <row r="191" spans="1:98" s="2" customFormat="1" ht="10.199999999999999" x14ac:dyDescent="0.2">
      <c r="A191" s="11">
        <f>ROW()</f>
        <v>191</v>
      </c>
      <c r="E191" s="15"/>
      <c r="W191" s="5"/>
      <c r="Z191" s="3">
        <f ca="1">IF(Z$5="",0,SUMIFS(INDIRECT($S$2&amp;$A191&amp;":"&amp;$A191),BP!$5:$5,Z$4))</f>
        <v>0</v>
      </c>
      <c r="AA191" s="3">
        <f ca="1">IF(AA$5="",0,SUMIFS(INDIRECT($S$2&amp;$A191&amp;":"&amp;$A191),BP!$5:$5,AA$4))</f>
        <v>0</v>
      </c>
      <c r="AB191" s="3">
        <f ca="1">IF(AB$5="",0,SUMIFS(INDIRECT($S$2&amp;$A191&amp;":"&amp;$A191),BP!$5:$5,AB$4))</f>
        <v>0</v>
      </c>
      <c r="AC191" s="3">
        <f ca="1">IF(AC$5="",0,SUMIFS(INDIRECT($S$2&amp;$A191&amp;":"&amp;$A191),BP!$5:$5,AC$4))</f>
        <v>0</v>
      </c>
      <c r="AD191" s="3">
        <f ca="1">IF(AD$5="",0,SUMIFS(INDIRECT($S$2&amp;$A191&amp;":"&amp;$A191),BP!$5:$5,AD$4))</f>
        <v>0</v>
      </c>
      <c r="AE191" s="3">
        <f ca="1">IF(AE$5="",0,SUMIFS(INDIRECT($S$2&amp;$A191&amp;":"&amp;$A191),BP!$5:$5,AE$4))</f>
        <v>0</v>
      </c>
      <c r="AF191" s="3">
        <f ca="1">IF(AF$5="",0,SUMIFS(INDIRECT($S$2&amp;$A191&amp;":"&amp;$A191),BP!$5:$5,AF$4))</f>
        <v>0</v>
      </c>
      <c r="AG191" s="3">
        <f ca="1">IF(AG$5="",0,SUMIFS(INDIRECT($S$2&amp;$A191&amp;":"&amp;$A191),BP!$5:$5,AG$4))</f>
        <v>0</v>
      </c>
      <c r="AH191" s="3">
        <f ca="1">IF(AH$5="",0,SUMIFS(INDIRECT($S$2&amp;$A191&amp;":"&amp;$A191),BP!$5:$5,AH$4))</f>
        <v>0</v>
      </c>
      <c r="AI191" s="3">
        <f ca="1">IF(AI$5="",0,SUMIFS(INDIRECT($S$2&amp;$A191&amp;":"&amp;$A191),BP!$5:$5,AI$4))</f>
        <v>0</v>
      </c>
      <c r="AJ191" s="3">
        <f ca="1">IF(AJ$5="",0,SUMIFS(INDIRECT($S$2&amp;$A191&amp;":"&amp;$A191),BP!$5:$5,AJ$4))</f>
        <v>0</v>
      </c>
      <c r="AK191" s="3">
        <f ca="1">IF(AK$5="",0,SUMIFS(INDIRECT($S$2&amp;$A191&amp;":"&amp;$A191),BP!$5:$5,AK$4))</f>
        <v>0</v>
      </c>
      <c r="AL191" s="3">
        <f ca="1">IF(AL$5="",0,SUMIFS(INDIRECT($S$2&amp;$A191&amp;":"&amp;$A191),BP!$5:$5,AL$4))</f>
        <v>0</v>
      </c>
      <c r="AM191" s="3">
        <f ca="1">IF(AM$5="",0,SUMIFS(INDIRECT($S$2&amp;$A191&amp;":"&amp;$A191),BP!$5:$5,AM$4))</f>
        <v>0</v>
      </c>
      <c r="AN191" s="3">
        <f ca="1">IF(AN$5="",0,SUMIFS(INDIRECT($S$2&amp;$A191&amp;":"&amp;$A191),BP!$5:$5,AN$4))</f>
        <v>0</v>
      </c>
      <c r="AO191" s="3">
        <f ca="1">IF(AO$5="",0,SUMIFS(INDIRECT($S$2&amp;$A191&amp;":"&amp;$A191),BP!$5:$5,AO$4))</f>
        <v>0</v>
      </c>
      <c r="AP191" s="3">
        <f ca="1">IF(AP$5="",0,SUMIFS(INDIRECT($S$2&amp;$A191&amp;":"&amp;$A191),BP!$5:$5,AP$4))</f>
        <v>0</v>
      </c>
      <c r="AQ191" s="3">
        <f ca="1">IF(AQ$5="",0,SUMIFS(INDIRECT($S$2&amp;$A191&amp;":"&amp;$A191),BP!$5:$5,AQ$4))</f>
        <v>0</v>
      </c>
      <c r="AR191" s="3">
        <f ca="1">IF(AR$5="",0,SUMIFS(INDIRECT($S$2&amp;$A191&amp;":"&amp;$A191),BP!$5:$5,AR$4))</f>
        <v>0</v>
      </c>
      <c r="AS191" s="3">
        <f ca="1">IF(AS$5="",0,SUMIFS(INDIRECT($S$2&amp;$A191&amp;":"&amp;$A191),BP!$5:$5,AS$4))</f>
        <v>0</v>
      </c>
      <c r="AT191" s="3">
        <f ca="1">IF(AT$5="",0,SUMIFS(INDIRECT($S$2&amp;$A191&amp;":"&amp;$A191),BP!$5:$5,AT$4))</f>
        <v>0</v>
      </c>
      <c r="AU191" s="3">
        <f ca="1">IF(AU$5="",0,SUMIFS(INDIRECT($S$2&amp;$A191&amp;":"&amp;$A191),BP!$5:$5,AU$4))</f>
        <v>0</v>
      </c>
      <c r="AV191" s="3">
        <f ca="1">IF(AV$5="",0,SUMIFS(INDIRECT($S$2&amp;$A191&amp;":"&amp;$A191),BP!$5:$5,AV$4))</f>
        <v>0</v>
      </c>
      <c r="AW191" s="3">
        <f ca="1">IF(AW$5="",0,SUMIFS(INDIRECT($S$2&amp;$A191&amp;":"&amp;$A191),BP!$5:$5,AW$4))</f>
        <v>0</v>
      </c>
      <c r="AX191" s="3">
        <f ca="1">IF(AX$5="",0,SUMIFS(INDIRECT($S$2&amp;$A191&amp;":"&amp;$A191),BP!$5:$5,AX$4))</f>
        <v>0</v>
      </c>
      <c r="AY191" s="3">
        <f ca="1">IF(AY$5="",0,SUMIFS(INDIRECT($S$2&amp;$A191&amp;":"&amp;$A191),BP!$5:$5,AY$4))</f>
        <v>0</v>
      </c>
      <c r="AZ191" s="3">
        <f ca="1">IF(AZ$5="",0,SUMIFS(INDIRECT($S$2&amp;$A191&amp;":"&amp;$A191),BP!$5:$5,AZ$4))</f>
        <v>0</v>
      </c>
      <c r="BA191" s="3">
        <f ca="1">IF(BA$5="",0,SUMIFS(INDIRECT($S$2&amp;$A191&amp;":"&amp;$A191),BP!$5:$5,BA$4))</f>
        <v>0</v>
      </c>
      <c r="BB191" s="3">
        <f ca="1">IF(BB$5="",0,SUMIFS(INDIRECT($S$2&amp;$A191&amp;":"&amp;$A191),BP!$5:$5,BB$4))</f>
        <v>0</v>
      </c>
      <c r="BC191" s="3">
        <f ca="1">IF(BC$5="",0,SUMIFS(INDIRECT($S$2&amp;$A191&amp;":"&amp;$A191),BP!$5:$5,BC$4))</f>
        <v>0</v>
      </c>
      <c r="BD191" s="3">
        <f ca="1">IF(BD$5="",0,SUMIFS(INDIRECT($S$2&amp;$A191&amp;":"&amp;$A191),BP!$5:$5,BD$4))</f>
        <v>0</v>
      </c>
      <c r="BE191" s="3">
        <f ca="1">IF(BE$5="",0,SUMIFS(INDIRECT($S$2&amp;$A191&amp;":"&amp;$A191),BP!$5:$5,BE$4))</f>
        <v>0</v>
      </c>
      <c r="BF191" s="3">
        <f ca="1">IF(BF$5="",0,SUMIFS(INDIRECT($S$2&amp;$A191&amp;":"&amp;$A191),BP!$5:$5,BF$4))</f>
        <v>0</v>
      </c>
      <c r="BG191" s="3">
        <f ca="1">IF(BG$5="",0,SUMIFS(INDIRECT($S$2&amp;$A191&amp;":"&amp;$A191),BP!$5:$5,BG$4))</f>
        <v>0</v>
      </c>
      <c r="BH191" s="3">
        <f ca="1">IF(BH$5="",0,SUMIFS(INDIRECT($S$2&amp;$A191&amp;":"&amp;$A191),BP!$5:$5,BH$4))</f>
        <v>0</v>
      </c>
      <c r="BI191" s="3">
        <f ca="1">IF(BI$5="",0,SUMIFS(INDIRECT($S$2&amp;$A191&amp;":"&amp;$A191),BP!$5:$5,BI$4))</f>
        <v>0</v>
      </c>
      <c r="BJ191" s="3">
        <f ca="1">IF(BJ$5="",0,SUMIFS(BP!191:191,BP!$5:$5,BJ$4))</f>
        <v>0</v>
      </c>
      <c r="BK191" s="3">
        <f ca="1">IF(BK$5="",0,SUMIFS(BP!191:191,BP!$5:$5,BK$4))</f>
        <v>0</v>
      </c>
      <c r="BL191" s="3">
        <f ca="1">IF(BL$5="",0,SUMIFS(BP!191:191,BP!$5:$5,BL$4))</f>
        <v>0.60000000000000009</v>
      </c>
      <c r="BM191" s="3">
        <f ca="1">IF(BM$5="",0,SUMIFS(BP!191:191,BP!$5:$5,BM$4))</f>
        <v>1.2000000000000002</v>
      </c>
      <c r="BN191" s="3">
        <f ca="1">IF(BN$5="",0,SUMIFS(BP!191:191,BP!$5:$5,BN$4))</f>
        <v>3</v>
      </c>
      <c r="BO191" s="3">
        <f ca="1">IF(BO$5="",0,SUMIFS(BP!191:191,BP!$5:$5,BO$4))</f>
        <v>6</v>
      </c>
      <c r="BP191" s="3">
        <f ca="1">IF(BP$5="",0,SUMIFS(BP!191:191,BP!$5:$5,BP$4))</f>
        <v>1.2000000000000002</v>
      </c>
      <c r="BQ191" s="3">
        <f ca="1">IF(BQ$5="",0,SUMIFS(BP!191:191,BP!$5:$5,BQ$4))</f>
        <v>0</v>
      </c>
      <c r="BR191" s="3">
        <f ca="1">IF(BR$5="",0,SUMIFS(BP!191:191,BP!$5:$5,BR$4))</f>
        <v>0</v>
      </c>
      <c r="BS191" s="3">
        <f ca="1">IF(BS$5="",0,SUMIFS(BP!191:191,BP!$5:$5,BS$4))</f>
        <v>0</v>
      </c>
      <c r="BT191" s="3">
        <f ca="1">IF(BT$5="",0,SUMIFS(BP!191:191,BP!$5:$5,BT$4))</f>
        <v>0</v>
      </c>
      <c r="BU191" s="3">
        <f ca="1">IF(BU$5="",0,SUMIFS(BP!191:191,BP!$5:$5,BU$4))</f>
        <v>0</v>
      </c>
      <c r="BV191" s="3">
        <f>IF(BV$5="",0,SUMIFS(BP!191:191,BP!$5:$5,BV$4))</f>
        <v>0</v>
      </c>
      <c r="BW191" s="3">
        <f>IF(BW$5="",0,SUMIFS(BP!191:191,BP!$5:$5,BW$4))</f>
        <v>0</v>
      </c>
      <c r="BX191" s="3">
        <f>IF(BX$5="",0,SUMIFS(BP!191:191,BP!$5:$5,BX$4))</f>
        <v>0</v>
      </c>
      <c r="BY191" s="3">
        <f>IF(BY$5="",0,SUMIFS(BP!191:191,BP!$5:$5,BY$4))</f>
        <v>0</v>
      </c>
      <c r="BZ191" s="3">
        <f>IF(BZ$5="",0,SUMIFS(BP!191:191,BP!$5:$5,BZ$4))</f>
        <v>0</v>
      </c>
      <c r="CA191" s="3">
        <f>IF(CA$5="",0,SUMIFS(BP!191:191,BP!$5:$5,CA$4))</f>
        <v>0</v>
      </c>
      <c r="CB191" s="3">
        <f>IF(CB$5="",0,SUMIFS(BP!191:191,BP!$5:$5,CB$4))</f>
        <v>0</v>
      </c>
      <c r="CC191" s="3">
        <f>IF(CC$5="",0,SUMIFS(BP!191:191,BP!$5:$5,CC$4))</f>
        <v>0</v>
      </c>
      <c r="CD191" s="3">
        <f>IF(CD$5="",0,SUMIFS(BP!191:191,BP!$5:$5,CD$4))</f>
        <v>0</v>
      </c>
      <c r="CE191" s="3">
        <f>IF(CE$5="",0,SUMIFS(BP!191:191,BP!$5:$5,CE$4))</f>
        <v>0</v>
      </c>
      <c r="CF191" s="3">
        <f>IF(CF$5="",0,SUMIFS(BP!191:191,BP!$5:$5,CF$4))</f>
        <v>0</v>
      </c>
      <c r="CG191" s="3">
        <f>IF(CG$5="",0,SUMIFS(BP!191:191,BP!$5:$5,CG$4))</f>
        <v>0</v>
      </c>
      <c r="CH191" s="3">
        <f>IF(CH$5="",0,SUMIFS(BP!191:191,BP!$5:$5,CH$4))</f>
        <v>0</v>
      </c>
      <c r="CI191" s="3">
        <f>IF(CI$5="",0,SUMIFS(BP!191:191,BP!$5:$5,CI$4))</f>
        <v>0</v>
      </c>
      <c r="CJ191" s="3">
        <f>IF(CJ$5="",0,SUMIFS(BP!191:191,BP!$5:$5,CJ$4))</f>
        <v>0</v>
      </c>
      <c r="CK191" s="3">
        <f>IF(CK$5="",0,SUMIFS(BP!191:191,BP!$5:$5,CK$4))</f>
        <v>0</v>
      </c>
      <c r="CL191" s="3">
        <f>IF(CL$5="",0,SUMIFS(BP!191:191,BP!$5:$5,CL$4))</f>
        <v>0</v>
      </c>
      <c r="CM191" s="3">
        <f>IF(CM$5="",0,SUMIFS(BP!191:191,BP!$5:$5,CM$4))</f>
        <v>0</v>
      </c>
      <c r="CN191" s="3">
        <f>IF(CN$5="",0,SUMIFS(BP!191:191,BP!$5:$5,CN$4))</f>
        <v>0</v>
      </c>
      <c r="CO191" s="3">
        <f>IF(CO$5="",0,SUMIFS(BP!191:191,BP!$5:$5,CO$4))</f>
        <v>0</v>
      </c>
      <c r="CP191" s="3">
        <f>IF(CP$5="",0,SUMIFS(BP!191:191,BP!$5:$5,CP$4))</f>
        <v>0</v>
      </c>
      <c r="CQ191" s="3">
        <f>IF(CQ$5="",0,SUMIFS(BP!191:191,BP!$5:$5,CQ$4))</f>
        <v>0</v>
      </c>
      <c r="CR191" s="3">
        <f>IF(CR$5="",0,SUMIFS(BP!191:191,BP!$5:$5,CR$4))</f>
        <v>0</v>
      </c>
      <c r="CS191" s="3">
        <f>IF(CS$5="",0,SUMIFS(BP!191:191,BP!$5:$5,CS$4))</f>
        <v>0</v>
      </c>
      <c r="CT191" s="3">
        <f>IF(CT$5="",0,SUMIFS(BP!191:191,BP!$5:$5,CT$4))</f>
        <v>0</v>
      </c>
    </row>
    <row r="192" spans="1:98" s="2" customFormat="1" ht="10.199999999999999" x14ac:dyDescent="0.2">
      <c r="A192" s="11">
        <f>ROW()</f>
        <v>192</v>
      </c>
      <c r="E192" s="15"/>
      <c r="W192" s="5"/>
      <c r="Z192" s="3">
        <f ca="1">IF(Z$5="",0,SUMIFS(INDIRECT($S$2&amp;$A192&amp;":"&amp;$A192),BP!$5:$5,Z$4))</f>
        <v>0</v>
      </c>
      <c r="AA192" s="3">
        <f ca="1">IF(AA$5="",0,SUMIFS(INDIRECT($S$2&amp;$A192&amp;":"&amp;$A192),BP!$5:$5,AA$4))</f>
        <v>0</v>
      </c>
      <c r="AB192" s="3">
        <f ca="1">IF(AB$5="",0,SUMIFS(INDIRECT($S$2&amp;$A192&amp;":"&amp;$A192),BP!$5:$5,AB$4))</f>
        <v>0</v>
      </c>
      <c r="AC192" s="3">
        <f ca="1">IF(AC$5="",0,SUMIFS(INDIRECT($S$2&amp;$A192&amp;":"&amp;$A192),BP!$5:$5,AC$4))</f>
        <v>0</v>
      </c>
      <c r="AD192" s="3">
        <f ca="1">IF(AD$5="",0,SUMIFS(INDIRECT($S$2&amp;$A192&amp;":"&amp;$A192),BP!$5:$5,AD$4))</f>
        <v>0</v>
      </c>
      <c r="AE192" s="3">
        <f ca="1">IF(AE$5="",0,SUMIFS(INDIRECT($S$2&amp;$A192&amp;":"&amp;$A192),BP!$5:$5,AE$4))</f>
        <v>0</v>
      </c>
      <c r="AF192" s="3">
        <f ca="1">IF(AF$5="",0,SUMIFS(INDIRECT($S$2&amp;$A192&amp;":"&amp;$A192),BP!$5:$5,AF$4))</f>
        <v>0</v>
      </c>
      <c r="AG192" s="3">
        <f ca="1">IF(AG$5="",0,SUMIFS(INDIRECT($S$2&amp;$A192&amp;":"&amp;$A192),BP!$5:$5,AG$4))</f>
        <v>0</v>
      </c>
      <c r="AH192" s="3">
        <f ca="1">IF(AH$5="",0,SUMIFS(INDIRECT($S$2&amp;$A192&amp;":"&amp;$A192),BP!$5:$5,AH$4))</f>
        <v>0</v>
      </c>
      <c r="AI192" s="3">
        <f ca="1">IF(AI$5="",0,SUMIFS(INDIRECT($S$2&amp;$A192&amp;":"&amp;$A192),BP!$5:$5,AI$4))</f>
        <v>0</v>
      </c>
      <c r="AJ192" s="3">
        <f ca="1">IF(AJ$5="",0,SUMIFS(INDIRECT($S$2&amp;$A192&amp;":"&amp;$A192),BP!$5:$5,AJ$4))</f>
        <v>0</v>
      </c>
      <c r="AK192" s="3">
        <f ca="1">IF(AK$5="",0,SUMIFS(INDIRECT($S$2&amp;$A192&amp;":"&amp;$A192),BP!$5:$5,AK$4))</f>
        <v>0</v>
      </c>
      <c r="AL192" s="3">
        <f ca="1">IF(AL$5="",0,SUMIFS(INDIRECT($S$2&amp;$A192&amp;":"&amp;$A192),BP!$5:$5,AL$4))</f>
        <v>0</v>
      </c>
      <c r="AM192" s="3">
        <f ca="1">IF(AM$5="",0,SUMIFS(INDIRECT($S$2&amp;$A192&amp;":"&amp;$A192),BP!$5:$5,AM$4))</f>
        <v>0</v>
      </c>
      <c r="AN192" s="3">
        <f ca="1">IF(AN$5="",0,SUMIFS(INDIRECT($S$2&amp;$A192&amp;":"&amp;$A192),BP!$5:$5,AN$4))</f>
        <v>0</v>
      </c>
      <c r="AO192" s="3">
        <f ca="1">IF(AO$5="",0,SUMIFS(INDIRECT($S$2&amp;$A192&amp;":"&amp;$A192),BP!$5:$5,AO$4))</f>
        <v>0</v>
      </c>
      <c r="AP192" s="3">
        <f ca="1">IF(AP$5="",0,SUMIFS(INDIRECT($S$2&amp;$A192&amp;":"&amp;$A192),BP!$5:$5,AP$4))</f>
        <v>0</v>
      </c>
      <c r="AQ192" s="3">
        <f ca="1">IF(AQ$5="",0,SUMIFS(INDIRECT($S$2&amp;$A192&amp;":"&amp;$A192),BP!$5:$5,AQ$4))</f>
        <v>0</v>
      </c>
      <c r="AR192" s="3">
        <f ca="1">IF(AR$5="",0,SUMIFS(INDIRECT($S$2&amp;$A192&amp;":"&amp;$A192),BP!$5:$5,AR$4))</f>
        <v>0</v>
      </c>
      <c r="AS192" s="3">
        <f ca="1">IF(AS$5="",0,SUMIFS(INDIRECT($S$2&amp;$A192&amp;":"&amp;$A192),BP!$5:$5,AS$4))</f>
        <v>0</v>
      </c>
      <c r="AT192" s="3">
        <f ca="1">IF(AT$5="",0,SUMIFS(INDIRECT($S$2&amp;$A192&amp;":"&amp;$A192),BP!$5:$5,AT$4))</f>
        <v>0</v>
      </c>
      <c r="AU192" s="3">
        <f ca="1">IF(AU$5="",0,SUMIFS(INDIRECT($S$2&amp;$A192&amp;":"&amp;$A192),BP!$5:$5,AU$4))</f>
        <v>0</v>
      </c>
      <c r="AV192" s="3">
        <f ca="1">IF(AV$5="",0,SUMIFS(INDIRECT($S$2&amp;$A192&amp;":"&amp;$A192),BP!$5:$5,AV$4))</f>
        <v>0</v>
      </c>
      <c r="AW192" s="3">
        <f ca="1">IF(AW$5="",0,SUMIFS(INDIRECT($S$2&amp;$A192&amp;":"&amp;$A192),BP!$5:$5,AW$4))</f>
        <v>0</v>
      </c>
      <c r="AX192" s="3">
        <f ca="1">IF(AX$5="",0,SUMIFS(INDIRECT($S$2&amp;$A192&amp;":"&amp;$A192),BP!$5:$5,AX$4))</f>
        <v>0</v>
      </c>
      <c r="AY192" s="3">
        <f ca="1">IF(AY$5="",0,SUMIFS(INDIRECT($S$2&amp;$A192&amp;":"&amp;$A192),BP!$5:$5,AY$4))</f>
        <v>0</v>
      </c>
      <c r="AZ192" s="3">
        <f ca="1">IF(AZ$5="",0,SUMIFS(INDIRECT($S$2&amp;$A192&amp;":"&amp;$A192),BP!$5:$5,AZ$4))</f>
        <v>0</v>
      </c>
      <c r="BA192" s="3">
        <f ca="1">IF(BA$5="",0,SUMIFS(INDIRECT($S$2&amp;$A192&amp;":"&amp;$A192),BP!$5:$5,BA$4))</f>
        <v>0</v>
      </c>
      <c r="BB192" s="3">
        <f ca="1">IF(BB$5="",0,SUMIFS(INDIRECT($S$2&amp;$A192&amp;":"&amp;$A192),BP!$5:$5,BB$4))</f>
        <v>0</v>
      </c>
      <c r="BC192" s="3">
        <f ca="1">IF(BC$5="",0,SUMIFS(INDIRECT($S$2&amp;$A192&amp;":"&amp;$A192),BP!$5:$5,BC$4))</f>
        <v>0</v>
      </c>
      <c r="BD192" s="3">
        <f ca="1">IF(BD$5="",0,SUMIFS(INDIRECT($S$2&amp;$A192&amp;":"&amp;$A192),BP!$5:$5,BD$4))</f>
        <v>0</v>
      </c>
      <c r="BE192" s="3">
        <f ca="1">IF(BE$5="",0,SUMIFS(INDIRECT($S$2&amp;$A192&amp;":"&amp;$A192),BP!$5:$5,BE$4))</f>
        <v>0</v>
      </c>
      <c r="BF192" s="3">
        <f ca="1">IF(BF$5="",0,SUMIFS(INDIRECT($S$2&amp;$A192&amp;":"&amp;$A192),BP!$5:$5,BF$4))</f>
        <v>0</v>
      </c>
      <c r="BG192" s="3">
        <f ca="1">IF(BG$5="",0,SUMIFS(INDIRECT($S$2&amp;$A192&amp;":"&amp;$A192),BP!$5:$5,BG$4))</f>
        <v>0</v>
      </c>
      <c r="BH192" s="3">
        <f ca="1">IF(BH$5="",0,SUMIFS(INDIRECT($S$2&amp;$A192&amp;":"&amp;$A192),BP!$5:$5,BH$4))</f>
        <v>0</v>
      </c>
      <c r="BI192" s="3">
        <f ca="1">IF(BI$5="",0,SUMIFS(INDIRECT($S$2&amp;$A192&amp;":"&amp;$A192),BP!$5:$5,BI$4))</f>
        <v>0</v>
      </c>
      <c r="BJ192" s="3">
        <f ca="1">IF(BJ$5="",0,SUMIFS(BP!192:192,BP!$5:$5,BJ$4))</f>
        <v>0</v>
      </c>
      <c r="BK192" s="3">
        <f ca="1">IF(BK$5="",0,SUMIFS(BP!192:192,BP!$5:$5,BK$4))</f>
        <v>0</v>
      </c>
      <c r="BL192" s="3">
        <f ca="1">IF(BL$5="",0,SUMIFS(BP!192:192,BP!$5:$5,BL$4))</f>
        <v>0.7</v>
      </c>
      <c r="BM192" s="3">
        <f ca="1">IF(BM$5="",0,SUMIFS(BP!192:192,BP!$5:$5,BM$4))</f>
        <v>1.4</v>
      </c>
      <c r="BN192" s="3">
        <f ca="1">IF(BN$5="",0,SUMIFS(BP!192:192,BP!$5:$5,BN$4))</f>
        <v>3.5</v>
      </c>
      <c r="BO192" s="3">
        <f ca="1">IF(BO$5="",0,SUMIFS(BP!192:192,BP!$5:$5,BO$4))</f>
        <v>7</v>
      </c>
      <c r="BP192" s="3">
        <f ca="1">IF(BP$5="",0,SUMIFS(BP!192:192,BP!$5:$5,BP$4))</f>
        <v>1.4</v>
      </c>
      <c r="BQ192" s="3">
        <f ca="1">IF(BQ$5="",0,SUMIFS(BP!192:192,BP!$5:$5,BQ$4))</f>
        <v>0</v>
      </c>
      <c r="BR192" s="3">
        <f ca="1">IF(BR$5="",0,SUMIFS(BP!192:192,BP!$5:$5,BR$4))</f>
        <v>0</v>
      </c>
      <c r="BS192" s="3">
        <f ca="1">IF(BS$5="",0,SUMIFS(BP!192:192,BP!$5:$5,BS$4))</f>
        <v>0</v>
      </c>
      <c r="BT192" s="3">
        <f ca="1">IF(BT$5="",0,SUMIFS(BP!192:192,BP!$5:$5,BT$4))</f>
        <v>0</v>
      </c>
      <c r="BU192" s="3">
        <f ca="1">IF(BU$5="",0,SUMIFS(BP!192:192,BP!$5:$5,BU$4))</f>
        <v>0</v>
      </c>
      <c r="BV192" s="3">
        <f>IF(BV$5="",0,SUMIFS(BP!192:192,BP!$5:$5,BV$4))</f>
        <v>0</v>
      </c>
      <c r="BW192" s="3">
        <f>IF(BW$5="",0,SUMIFS(BP!192:192,BP!$5:$5,BW$4))</f>
        <v>0</v>
      </c>
      <c r="BX192" s="3">
        <f>IF(BX$5="",0,SUMIFS(BP!192:192,BP!$5:$5,BX$4))</f>
        <v>0</v>
      </c>
      <c r="BY192" s="3">
        <f>IF(BY$5="",0,SUMIFS(BP!192:192,BP!$5:$5,BY$4))</f>
        <v>0</v>
      </c>
      <c r="BZ192" s="3">
        <f>IF(BZ$5="",0,SUMIFS(BP!192:192,BP!$5:$5,BZ$4))</f>
        <v>0</v>
      </c>
      <c r="CA192" s="3">
        <f>IF(CA$5="",0,SUMIFS(BP!192:192,BP!$5:$5,CA$4))</f>
        <v>0</v>
      </c>
      <c r="CB192" s="3">
        <f>IF(CB$5="",0,SUMIFS(BP!192:192,BP!$5:$5,CB$4))</f>
        <v>0</v>
      </c>
      <c r="CC192" s="3">
        <f>IF(CC$5="",0,SUMIFS(BP!192:192,BP!$5:$5,CC$4))</f>
        <v>0</v>
      </c>
      <c r="CD192" s="3">
        <f>IF(CD$5="",0,SUMIFS(BP!192:192,BP!$5:$5,CD$4))</f>
        <v>0</v>
      </c>
      <c r="CE192" s="3">
        <f>IF(CE$5="",0,SUMIFS(BP!192:192,BP!$5:$5,CE$4))</f>
        <v>0</v>
      </c>
      <c r="CF192" s="3">
        <f>IF(CF$5="",0,SUMIFS(BP!192:192,BP!$5:$5,CF$4))</f>
        <v>0</v>
      </c>
      <c r="CG192" s="3">
        <f>IF(CG$5="",0,SUMIFS(BP!192:192,BP!$5:$5,CG$4))</f>
        <v>0</v>
      </c>
      <c r="CH192" s="3">
        <f>IF(CH$5="",0,SUMIFS(BP!192:192,BP!$5:$5,CH$4))</f>
        <v>0</v>
      </c>
      <c r="CI192" s="3">
        <f>IF(CI$5="",0,SUMIFS(BP!192:192,BP!$5:$5,CI$4))</f>
        <v>0</v>
      </c>
      <c r="CJ192" s="3">
        <f>IF(CJ$5="",0,SUMIFS(BP!192:192,BP!$5:$5,CJ$4))</f>
        <v>0</v>
      </c>
      <c r="CK192" s="3">
        <f>IF(CK$5="",0,SUMIFS(BP!192:192,BP!$5:$5,CK$4))</f>
        <v>0</v>
      </c>
      <c r="CL192" s="3">
        <f>IF(CL$5="",0,SUMIFS(BP!192:192,BP!$5:$5,CL$4))</f>
        <v>0</v>
      </c>
      <c r="CM192" s="3">
        <f>IF(CM$5="",0,SUMIFS(BP!192:192,BP!$5:$5,CM$4))</f>
        <v>0</v>
      </c>
      <c r="CN192" s="3">
        <f>IF(CN$5="",0,SUMIFS(BP!192:192,BP!$5:$5,CN$4))</f>
        <v>0</v>
      </c>
      <c r="CO192" s="3">
        <f>IF(CO$5="",0,SUMIFS(BP!192:192,BP!$5:$5,CO$4))</f>
        <v>0</v>
      </c>
      <c r="CP192" s="3">
        <f>IF(CP$5="",0,SUMIFS(BP!192:192,BP!$5:$5,CP$4))</f>
        <v>0</v>
      </c>
      <c r="CQ192" s="3">
        <f>IF(CQ$5="",0,SUMIFS(BP!192:192,BP!$5:$5,CQ$4))</f>
        <v>0</v>
      </c>
      <c r="CR192" s="3">
        <f>IF(CR$5="",0,SUMIFS(BP!192:192,BP!$5:$5,CR$4))</f>
        <v>0</v>
      </c>
      <c r="CS192" s="3">
        <f>IF(CS$5="",0,SUMIFS(BP!192:192,BP!$5:$5,CS$4))</f>
        <v>0</v>
      </c>
      <c r="CT192" s="3">
        <f>IF(CT$5="",0,SUMIFS(BP!192:192,BP!$5:$5,CT$4))</f>
        <v>0</v>
      </c>
    </row>
    <row r="193" spans="1:98" s="2" customFormat="1" ht="10.199999999999999" x14ac:dyDescent="0.2">
      <c r="A193" s="11">
        <f>ROW()</f>
        <v>193</v>
      </c>
      <c r="E193" s="15"/>
      <c r="W193" s="5"/>
      <c r="Z193" s="3">
        <f ca="1">IF(Z$5="",0,SUMIFS(INDIRECT($S$2&amp;$A193&amp;":"&amp;$A193),BP!$5:$5,Z$4))</f>
        <v>0</v>
      </c>
      <c r="AA193" s="3">
        <f ca="1">IF(AA$5="",0,SUMIFS(INDIRECT($S$2&amp;$A193&amp;":"&amp;$A193),BP!$5:$5,AA$4))</f>
        <v>0</v>
      </c>
      <c r="AB193" s="3">
        <f ca="1">IF(AB$5="",0,SUMIFS(INDIRECT($S$2&amp;$A193&amp;":"&amp;$A193),BP!$5:$5,AB$4))</f>
        <v>0</v>
      </c>
      <c r="AC193" s="3">
        <f ca="1">IF(AC$5="",0,SUMIFS(INDIRECT($S$2&amp;$A193&amp;":"&amp;$A193),BP!$5:$5,AC$4))</f>
        <v>0</v>
      </c>
      <c r="AD193" s="3">
        <f ca="1">IF(AD$5="",0,SUMIFS(INDIRECT($S$2&amp;$A193&amp;":"&amp;$A193),BP!$5:$5,AD$4))</f>
        <v>0</v>
      </c>
      <c r="AE193" s="3">
        <f ca="1">IF(AE$5="",0,SUMIFS(INDIRECT($S$2&amp;$A193&amp;":"&amp;$A193),BP!$5:$5,AE$4))</f>
        <v>0</v>
      </c>
      <c r="AF193" s="3">
        <f ca="1">IF(AF$5="",0,SUMIFS(INDIRECT($S$2&amp;$A193&amp;":"&amp;$A193),BP!$5:$5,AF$4))</f>
        <v>0</v>
      </c>
      <c r="AG193" s="3">
        <f ca="1">IF(AG$5="",0,SUMIFS(INDIRECT($S$2&amp;$A193&amp;":"&amp;$A193),BP!$5:$5,AG$4))</f>
        <v>0</v>
      </c>
      <c r="AH193" s="3">
        <f ca="1">IF(AH$5="",0,SUMIFS(INDIRECT($S$2&amp;$A193&amp;":"&amp;$A193),BP!$5:$5,AH$4))</f>
        <v>0</v>
      </c>
      <c r="AI193" s="3">
        <f ca="1">IF(AI$5="",0,SUMIFS(INDIRECT($S$2&amp;$A193&amp;":"&amp;$A193),BP!$5:$5,AI$4))</f>
        <v>0</v>
      </c>
      <c r="AJ193" s="3">
        <f ca="1">IF(AJ$5="",0,SUMIFS(INDIRECT($S$2&amp;$A193&amp;":"&amp;$A193),BP!$5:$5,AJ$4))</f>
        <v>0</v>
      </c>
      <c r="AK193" s="3">
        <f ca="1">IF(AK$5="",0,SUMIFS(INDIRECT($S$2&amp;$A193&amp;":"&amp;$A193),BP!$5:$5,AK$4))</f>
        <v>0</v>
      </c>
      <c r="AL193" s="3">
        <f ca="1">IF(AL$5="",0,SUMIFS(INDIRECT($S$2&amp;$A193&amp;":"&amp;$A193),BP!$5:$5,AL$4))</f>
        <v>0</v>
      </c>
      <c r="AM193" s="3">
        <f ca="1">IF(AM$5="",0,SUMIFS(INDIRECT($S$2&amp;$A193&amp;":"&amp;$A193),BP!$5:$5,AM$4))</f>
        <v>0</v>
      </c>
      <c r="AN193" s="3">
        <f ca="1">IF(AN$5="",0,SUMIFS(INDIRECT($S$2&amp;$A193&amp;":"&amp;$A193),BP!$5:$5,AN$4))</f>
        <v>0</v>
      </c>
      <c r="AO193" s="3">
        <f ca="1">IF(AO$5="",0,SUMIFS(INDIRECT($S$2&amp;$A193&amp;":"&amp;$A193),BP!$5:$5,AO$4))</f>
        <v>0</v>
      </c>
      <c r="AP193" s="3">
        <f ca="1">IF(AP$5="",0,SUMIFS(INDIRECT($S$2&amp;$A193&amp;":"&amp;$A193),BP!$5:$5,AP$4))</f>
        <v>0</v>
      </c>
      <c r="AQ193" s="3">
        <f ca="1">IF(AQ$5="",0,SUMIFS(INDIRECT($S$2&amp;$A193&amp;":"&amp;$A193),BP!$5:$5,AQ$4))</f>
        <v>0</v>
      </c>
      <c r="AR193" s="3">
        <f ca="1">IF(AR$5="",0,SUMIFS(INDIRECT($S$2&amp;$A193&amp;":"&amp;$A193),BP!$5:$5,AR$4))</f>
        <v>0</v>
      </c>
      <c r="AS193" s="3">
        <f ca="1">IF(AS$5="",0,SUMIFS(INDIRECT($S$2&amp;$A193&amp;":"&amp;$A193),BP!$5:$5,AS$4))</f>
        <v>0</v>
      </c>
      <c r="AT193" s="3">
        <f ca="1">IF(AT$5="",0,SUMIFS(INDIRECT($S$2&amp;$A193&amp;":"&amp;$A193),BP!$5:$5,AT$4))</f>
        <v>0</v>
      </c>
      <c r="AU193" s="3">
        <f ca="1">IF(AU$5="",0,SUMIFS(INDIRECT($S$2&amp;$A193&amp;":"&amp;$A193),BP!$5:$5,AU$4))</f>
        <v>0</v>
      </c>
      <c r="AV193" s="3">
        <f ca="1">IF(AV$5="",0,SUMIFS(INDIRECT($S$2&amp;$A193&amp;":"&amp;$A193),BP!$5:$5,AV$4))</f>
        <v>0</v>
      </c>
      <c r="AW193" s="3">
        <f ca="1">IF(AW$5="",0,SUMIFS(INDIRECT($S$2&amp;$A193&amp;":"&amp;$A193),BP!$5:$5,AW$4))</f>
        <v>0</v>
      </c>
      <c r="AX193" s="3">
        <f ca="1">IF(AX$5="",0,SUMIFS(INDIRECT($S$2&amp;$A193&amp;":"&amp;$A193),BP!$5:$5,AX$4))</f>
        <v>0</v>
      </c>
      <c r="AY193" s="3">
        <f ca="1">IF(AY$5="",0,SUMIFS(INDIRECT($S$2&amp;$A193&amp;":"&amp;$A193),BP!$5:$5,AY$4))</f>
        <v>0</v>
      </c>
      <c r="AZ193" s="3">
        <f ca="1">IF(AZ$5="",0,SUMIFS(INDIRECT($S$2&amp;$A193&amp;":"&amp;$A193),BP!$5:$5,AZ$4))</f>
        <v>0</v>
      </c>
      <c r="BA193" s="3">
        <f ca="1">IF(BA$5="",0,SUMIFS(INDIRECT($S$2&amp;$A193&amp;":"&amp;$A193),BP!$5:$5,BA$4))</f>
        <v>0</v>
      </c>
      <c r="BB193" s="3">
        <f ca="1">IF(BB$5="",0,SUMIFS(INDIRECT($S$2&amp;$A193&amp;":"&amp;$A193),BP!$5:$5,BB$4))</f>
        <v>0</v>
      </c>
      <c r="BC193" s="3">
        <f ca="1">IF(BC$5="",0,SUMIFS(INDIRECT($S$2&amp;$A193&amp;":"&amp;$A193),BP!$5:$5,BC$4))</f>
        <v>0</v>
      </c>
      <c r="BD193" s="3">
        <f ca="1">IF(BD$5="",0,SUMIFS(INDIRECT($S$2&amp;$A193&amp;":"&amp;$A193),BP!$5:$5,BD$4))</f>
        <v>0</v>
      </c>
      <c r="BE193" s="3">
        <f ca="1">IF(BE$5="",0,SUMIFS(INDIRECT($S$2&amp;$A193&amp;":"&amp;$A193),BP!$5:$5,BE$4))</f>
        <v>0</v>
      </c>
      <c r="BF193" s="3">
        <f ca="1">IF(BF$5="",0,SUMIFS(INDIRECT($S$2&amp;$A193&amp;":"&amp;$A193),BP!$5:$5,BF$4))</f>
        <v>0</v>
      </c>
      <c r="BG193" s="3">
        <f ca="1">IF(BG$5="",0,SUMIFS(INDIRECT($S$2&amp;$A193&amp;":"&amp;$A193),BP!$5:$5,BG$4))</f>
        <v>0</v>
      </c>
      <c r="BH193" s="3">
        <f ca="1">IF(BH$5="",0,SUMIFS(INDIRECT($S$2&amp;$A193&amp;":"&amp;$A193),BP!$5:$5,BH$4))</f>
        <v>0</v>
      </c>
      <c r="BI193" s="3">
        <f ca="1">IF(BI$5="",0,SUMIFS(INDIRECT($S$2&amp;$A193&amp;":"&amp;$A193),BP!$5:$5,BI$4))</f>
        <v>0</v>
      </c>
      <c r="BJ193" s="3">
        <f ca="1">IF(BJ$5="",0,SUMIFS(BP!193:193,BP!$5:$5,BJ$4))</f>
        <v>0</v>
      </c>
      <c r="BK193" s="3">
        <f ca="1">IF(BK$5="",0,SUMIFS(BP!193:193,BP!$5:$5,BK$4))</f>
        <v>0</v>
      </c>
      <c r="BL193" s="3">
        <f ca="1">IF(BL$5="",0,SUMIFS(BP!193:193,BP!$5:$5,BL$4))</f>
        <v>15</v>
      </c>
      <c r="BM193" s="3">
        <f ca="1">IF(BM$5="",0,SUMIFS(BP!193:193,BP!$5:$5,BM$4))</f>
        <v>30</v>
      </c>
      <c r="BN193" s="3">
        <f ca="1">IF(BN$5="",0,SUMIFS(BP!193:193,BP!$5:$5,BN$4))</f>
        <v>75</v>
      </c>
      <c r="BO193" s="3">
        <f ca="1">IF(BO$5="",0,SUMIFS(BP!193:193,BP!$5:$5,BO$4))</f>
        <v>150</v>
      </c>
      <c r="BP193" s="3">
        <f ca="1">IF(BP$5="",0,SUMIFS(BP!193:193,BP!$5:$5,BP$4))</f>
        <v>30</v>
      </c>
      <c r="BQ193" s="3">
        <f ca="1">IF(BQ$5="",0,SUMIFS(BP!193:193,BP!$5:$5,BQ$4))</f>
        <v>0</v>
      </c>
      <c r="BR193" s="3">
        <f ca="1">IF(BR$5="",0,SUMIFS(BP!193:193,BP!$5:$5,BR$4))</f>
        <v>0</v>
      </c>
      <c r="BS193" s="3">
        <f ca="1">IF(BS$5="",0,SUMIFS(BP!193:193,BP!$5:$5,BS$4))</f>
        <v>0</v>
      </c>
      <c r="BT193" s="3">
        <f ca="1">IF(BT$5="",0,SUMIFS(BP!193:193,BP!$5:$5,BT$4))</f>
        <v>0</v>
      </c>
      <c r="BU193" s="3">
        <f ca="1">IF(BU$5="",0,SUMIFS(BP!193:193,BP!$5:$5,BU$4))</f>
        <v>0</v>
      </c>
      <c r="BV193" s="3">
        <f>IF(BV$5="",0,SUMIFS(BP!193:193,BP!$5:$5,BV$4))</f>
        <v>0</v>
      </c>
      <c r="BW193" s="3">
        <f>IF(BW$5="",0,SUMIFS(BP!193:193,BP!$5:$5,BW$4))</f>
        <v>0</v>
      </c>
      <c r="BX193" s="3">
        <f>IF(BX$5="",0,SUMIFS(BP!193:193,BP!$5:$5,BX$4))</f>
        <v>0</v>
      </c>
      <c r="BY193" s="3">
        <f>IF(BY$5="",0,SUMIFS(BP!193:193,BP!$5:$5,BY$4))</f>
        <v>0</v>
      </c>
      <c r="BZ193" s="3">
        <f>IF(BZ$5="",0,SUMIFS(BP!193:193,BP!$5:$5,BZ$4))</f>
        <v>0</v>
      </c>
      <c r="CA193" s="3">
        <f>IF(CA$5="",0,SUMIFS(BP!193:193,BP!$5:$5,CA$4))</f>
        <v>0</v>
      </c>
      <c r="CB193" s="3">
        <f>IF(CB$5="",0,SUMIFS(BP!193:193,BP!$5:$5,CB$4))</f>
        <v>0</v>
      </c>
      <c r="CC193" s="3">
        <f>IF(CC$5="",0,SUMIFS(BP!193:193,BP!$5:$5,CC$4))</f>
        <v>0</v>
      </c>
      <c r="CD193" s="3">
        <f>IF(CD$5="",0,SUMIFS(BP!193:193,BP!$5:$5,CD$4))</f>
        <v>0</v>
      </c>
      <c r="CE193" s="3">
        <f>IF(CE$5="",0,SUMIFS(BP!193:193,BP!$5:$5,CE$4))</f>
        <v>0</v>
      </c>
      <c r="CF193" s="3">
        <f>IF(CF$5="",0,SUMIFS(BP!193:193,BP!$5:$5,CF$4))</f>
        <v>0</v>
      </c>
      <c r="CG193" s="3">
        <f>IF(CG$5="",0,SUMIFS(BP!193:193,BP!$5:$5,CG$4))</f>
        <v>0</v>
      </c>
      <c r="CH193" s="3">
        <f>IF(CH$5="",0,SUMIFS(BP!193:193,BP!$5:$5,CH$4))</f>
        <v>0</v>
      </c>
      <c r="CI193" s="3">
        <f>IF(CI$5="",0,SUMIFS(BP!193:193,BP!$5:$5,CI$4))</f>
        <v>0</v>
      </c>
      <c r="CJ193" s="3">
        <f>IF(CJ$5="",0,SUMIFS(BP!193:193,BP!$5:$5,CJ$4))</f>
        <v>0</v>
      </c>
      <c r="CK193" s="3">
        <f>IF(CK$5="",0,SUMIFS(BP!193:193,BP!$5:$5,CK$4))</f>
        <v>0</v>
      </c>
      <c r="CL193" s="3">
        <f>IF(CL$5="",0,SUMIFS(BP!193:193,BP!$5:$5,CL$4))</f>
        <v>0</v>
      </c>
      <c r="CM193" s="3">
        <f>IF(CM$5="",0,SUMIFS(BP!193:193,BP!$5:$5,CM$4))</f>
        <v>0</v>
      </c>
      <c r="CN193" s="3">
        <f>IF(CN$5="",0,SUMIFS(BP!193:193,BP!$5:$5,CN$4))</f>
        <v>0</v>
      </c>
      <c r="CO193" s="3">
        <f>IF(CO$5="",0,SUMIFS(BP!193:193,BP!$5:$5,CO$4))</f>
        <v>0</v>
      </c>
      <c r="CP193" s="3">
        <f>IF(CP$5="",0,SUMIFS(BP!193:193,BP!$5:$5,CP$4))</f>
        <v>0</v>
      </c>
      <c r="CQ193" s="3">
        <f>IF(CQ$5="",0,SUMIFS(BP!193:193,BP!$5:$5,CQ$4))</f>
        <v>0</v>
      </c>
      <c r="CR193" s="3">
        <f>IF(CR$5="",0,SUMIFS(BP!193:193,BP!$5:$5,CR$4))</f>
        <v>0</v>
      </c>
      <c r="CS193" s="3">
        <f>IF(CS$5="",0,SUMIFS(BP!193:193,BP!$5:$5,CS$4))</f>
        <v>0</v>
      </c>
      <c r="CT193" s="3">
        <f>IF(CT$5="",0,SUMIFS(BP!193:193,BP!$5:$5,CT$4))</f>
        <v>0</v>
      </c>
    </row>
    <row r="194" spans="1:98" s="2" customFormat="1" ht="10.199999999999999" x14ac:dyDescent="0.2">
      <c r="A194" s="11">
        <f>ROW()</f>
        <v>194</v>
      </c>
      <c r="E194" s="15"/>
      <c r="W194" s="5"/>
      <c r="Z194" s="3">
        <f ca="1">IF(Z$5="",0,SUMIFS(INDIRECT($S$2&amp;$A194&amp;":"&amp;$A194),BP!$5:$5,Z$4))</f>
        <v>0</v>
      </c>
      <c r="AA194" s="3">
        <f ca="1">IF(AA$5="",0,SUMIFS(INDIRECT($S$2&amp;$A194&amp;":"&amp;$A194),BP!$5:$5,AA$4))</f>
        <v>0</v>
      </c>
      <c r="AB194" s="3">
        <f ca="1">IF(AB$5="",0,SUMIFS(INDIRECT($S$2&amp;$A194&amp;":"&amp;$A194),BP!$5:$5,AB$4))</f>
        <v>0</v>
      </c>
      <c r="AC194" s="3">
        <f ca="1">IF(AC$5="",0,SUMIFS(INDIRECT($S$2&amp;$A194&amp;":"&amp;$A194),BP!$5:$5,AC$4))</f>
        <v>0</v>
      </c>
      <c r="AD194" s="3">
        <f ca="1">IF(AD$5="",0,SUMIFS(INDIRECT($S$2&amp;$A194&amp;":"&amp;$A194),BP!$5:$5,AD$4))</f>
        <v>0</v>
      </c>
      <c r="AE194" s="3">
        <f ca="1">IF(AE$5="",0,SUMIFS(INDIRECT($S$2&amp;$A194&amp;":"&amp;$A194),BP!$5:$5,AE$4))</f>
        <v>0</v>
      </c>
      <c r="AF194" s="3">
        <f ca="1">IF(AF$5="",0,SUMIFS(INDIRECT($S$2&amp;$A194&amp;":"&amp;$A194),BP!$5:$5,AF$4))</f>
        <v>0</v>
      </c>
      <c r="AG194" s="3">
        <f ca="1">IF(AG$5="",0,SUMIFS(INDIRECT($S$2&amp;$A194&amp;":"&amp;$A194),BP!$5:$5,AG$4))</f>
        <v>0</v>
      </c>
      <c r="AH194" s="3">
        <f ca="1">IF(AH$5="",0,SUMIFS(INDIRECT($S$2&amp;$A194&amp;":"&amp;$A194),BP!$5:$5,AH$4))</f>
        <v>0</v>
      </c>
      <c r="AI194" s="3">
        <f ca="1">IF(AI$5="",0,SUMIFS(INDIRECT($S$2&amp;$A194&amp;":"&amp;$A194),BP!$5:$5,AI$4))</f>
        <v>0</v>
      </c>
      <c r="AJ194" s="3">
        <f ca="1">IF(AJ$5="",0,SUMIFS(INDIRECT($S$2&amp;$A194&amp;":"&amp;$A194),BP!$5:$5,AJ$4))</f>
        <v>0</v>
      </c>
      <c r="AK194" s="3">
        <f ca="1">IF(AK$5="",0,SUMIFS(INDIRECT($S$2&amp;$A194&amp;":"&amp;$A194),BP!$5:$5,AK$4))</f>
        <v>0</v>
      </c>
      <c r="AL194" s="3">
        <f ca="1">IF(AL$5="",0,SUMIFS(INDIRECT($S$2&amp;$A194&amp;":"&amp;$A194),BP!$5:$5,AL$4))</f>
        <v>0</v>
      </c>
      <c r="AM194" s="3">
        <f ca="1">IF(AM$5="",0,SUMIFS(INDIRECT($S$2&amp;$A194&amp;":"&amp;$A194),BP!$5:$5,AM$4))</f>
        <v>0</v>
      </c>
      <c r="AN194" s="3">
        <f ca="1">IF(AN$5="",0,SUMIFS(INDIRECT($S$2&amp;$A194&amp;":"&amp;$A194),BP!$5:$5,AN$4))</f>
        <v>0</v>
      </c>
      <c r="AO194" s="3">
        <f ca="1">IF(AO$5="",0,SUMIFS(INDIRECT($S$2&amp;$A194&amp;":"&amp;$A194),BP!$5:$5,AO$4))</f>
        <v>0</v>
      </c>
      <c r="AP194" s="3">
        <f ca="1">IF(AP$5="",0,SUMIFS(INDIRECT($S$2&amp;$A194&amp;":"&amp;$A194),BP!$5:$5,AP$4))</f>
        <v>0</v>
      </c>
      <c r="AQ194" s="3">
        <f ca="1">IF(AQ$5="",0,SUMIFS(INDIRECT($S$2&amp;$A194&amp;":"&amp;$A194),BP!$5:$5,AQ$4))</f>
        <v>0</v>
      </c>
      <c r="AR194" s="3">
        <f ca="1">IF(AR$5="",0,SUMIFS(INDIRECT($S$2&amp;$A194&amp;":"&amp;$A194),BP!$5:$5,AR$4))</f>
        <v>0</v>
      </c>
      <c r="AS194" s="3">
        <f ca="1">IF(AS$5="",0,SUMIFS(INDIRECT($S$2&amp;$A194&amp;":"&amp;$A194),BP!$5:$5,AS$4))</f>
        <v>0</v>
      </c>
      <c r="AT194" s="3">
        <f ca="1">IF(AT$5="",0,SUMIFS(INDIRECT($S$2&amp;$A194&amp;":"&amp;$A194),BP!$5:$5,AT$4))</f>
        <v>0</v>
      </c>
      <c r="AU194" s="3">
        <f ca="1">IF(AU$5="",0,SUMIFS(INDIRECT($S$2&amp;$A194&amp;":"&amp;$A194),BP!$5:$5,AU$4))</f>
        <v>0</v>
      </c>
      <c r="AV194" s="3">
        <f ca="1">IF(AV$5="",0,SUMIFS(INDIRECT($S$2&amp;$A194&amp;":"&amp;$A194),BP!$5:$5,AV$4))</f>
        <v>0</v>
      </c>
      <c r="AW194" s="3">
        <f ca="1">IF(AW$5="",0,SUMIFS(INDIRECT($S$2&amp;$A194&amp;":"&amp;$A194),BP!$5:$5,AW$4))</f>
        <v>0</v>
      </c>
      <c r="AX194" s="3">
        <f ca="1">IF(AX$5="",0,SUMIFS(INDIRECT($S$2&amp;$A194&amp;":"&amp;$A194),BP!$5:$5,AX$4))</f>
        <v>0</v>
      </c>
      <c r="AY194" s="3">
        <f ca="1">IF(AY$5="",0,SUMIFS(INDIRECT($S$2&amp;$A194&amp;":"&amp;$A194),BP!$5:$5,AY$4))</f>
        <v>0</v>
      </c>
      <c r="AZ194" s="3">
        <f ca="1">IF(AZ$5="",0,SUMIFS(INDIRECT($S$2&amp;$A194&amp;":"&amp;$A194),BP!$5:$5,AZ$4))</f>
        <v>0</v>
      </c>
      <c r="BA194" s="3">
        <f ca="1">IF(BA$5="",0,SUMIFS(INDIRECT($S$2&amp;$A194&amp;":"&amp;$A194),BP!$5:$5,BA$4))</f>
        <v>0</v>
      </c>
      <c r="BB194" s="3">
        <f ca="1">IF(BB$5="",0,SUMIFS(INDIRECT($S$2&amp;$A194&amp;":"&amp;$A194),BP!$5:$5,BB$4))</f>
        <v>0</v>
      </c>
      <c r="BC194" s="3">
        <f ca="1">IF(BC$5="",0,SUMIFS(INDIRECT($S$2&amp;$A194&amp;":"&amp;$A194),BP!$5:$5,BC$4))</f>
        <v>0</v>
      </c>
      <c r="BD194" s="3">
        <f ca="1">IF(BD$5="",0,SUMIFS(INDIRECT($S$2&amp;$A194&amp;":"&amp;$A194),BP!$5:$5,BD$4))</f>
        <v>0</v>
      </c>
      <c r="BE194" s="3">
        <f ca="1">IF(BE$5="",0,SUMIFS(INDIRECT($S$2&amp;$A194&amp;":"&amp;$A194),BP!$5:$5,BE$4))</f>
        <v>0</v>
      </c>
      <c r="BF194" s="3">
        <f ca="1">IF(BF$5="",0,SUMIFS(INDIRECT($S$2&amp;$A194&amp;":"&amp;$A194),BP!$5:$5,BF$4))</f>
        <v>0</v>
      </c>
      <c r="BG194" s="3">
        <f ca="1">IF(BG$5="",0,SUMIFS(INDIRECT($S$2&amp;$A194&amp;":"&amp;$A194),BP!$5:$5,BG$4))</f>
        <v>0</v>
      </c>
      <c r="BH194" s="3">
        <f ca="1">IF(BH$5="",0,SUMIFS(INDIRECT($S$2&amp;$A194&amp;":"&amp;$A194),BP!$5:$5,BH$4))</f>
        <v>0</v>
      </c>
      <c r="BI194" s="3">
        <f ca="1">IF(BI$5="",0,SUMIFS(INDIRECT($S$2&amp;$A194&amp;":"&amp;$A194),BP!$5:$5,BI$4))</f>
        <v>0</v>
      </c>
      <c r="BJ194" s="3">
        <f ca="1">IF(BJ$5="",0,SUMIFS(BP!194:194,BP!$5:$5,BJ$4))</f>
        <v>0</v>
      </c>
      <c r="BK194" s="3">
        <f ca="1">IF(BK$5="",0,SUMIFS(BP!194:194,BP!$5:$5,BK$4))</f>
        <v>0</v>
      </c>
      <c r="BL194" s="3">
        <f ca="1">IF(BL$5="",0,SUMIFS(BP!194:194,BP!$5:$5,BL$4))</f>
        <v>2</v>
      </c>
      <c r="BM194" s="3">
        <f ca="1">IF(BM$5="",0,SUMIFS(BP!194:194,BP!$5:$5,BM$4))</f>
        <v>4</v>
      </c>
      <c r="BN194" s="3">
        <f ca="1">IF(BN$5="",0,SUMIFS(BP!194:194,BP!$5:$5,BN$4))</f>
        <v>10</v>
      </c>
      <c r="BO194" s="3">
        <f ca="1">IF(BO$5="",0,SUMIFS(BP!194:194,BP!$5:$5,BO$4))</f>
        <v>20</v>
      </c>
      <c r="BP194" s="3">
        <f ca="1">IF(BP$5="",0,SUMIFS(BP!194:194,BP!$5:$5,BP$4))</f>
        <v>4</v>
      </c>
      <c r="BQ194" s="3">
        <f ca="1">IF(BQ$5="",0,SUMIFS(BP!194:194,BP!$5:$5,BQ$4))</f>
        <v>0</v>
      </c>
      <c r="BR194" s="3">
        <f ca="1">IF(BR$5="",0,SUMIFS(BP!194:194,BP!$5:$5,BR$4))</f>
        <v>0</v>
      </c>
      <c r="BS194" s="3">
        <f ca="1">IF(BS$5="",0,SUMIFS(BP!194:194,BP!$5:$5,BS$4))</f>
        <v>0</v>
      </c>
      <c r="BT194" s="3">
        <f ca="1">IF(BT$5="",0,SUMIFS(BP!194:194,BP!$5:$5,BT$4))</f>
        <v>0</v>
      </c>
      <c r="BU194" s="3">
        <f ca="1">IF(BU$5="",0,SUMIFS(BP!194:194,BP!$5:$5,BU$4))</f>
        <v>0</v>
      </c>
      <c r="BV194" s="3">
        <f>IF(BV$5="",0,SUMIFS(BP!194:194,BP!$5:$5,BV$4))</f>
        <v>0</v>
      </c>
      <c r="BW194" s="3">
        <f>IF(BW$5="",0,SUMIFS(BP!194:194,BP!$5:$5,BW$4))</f>
        <v>0</v>
      </c>
      <c r="BX194" s="3">
        <f>IF(BX$5="",0,SUMIFS(BP!194:194,BP!$5:$5,BX$4))</f>
        <v>0</v>
      </c>
      <c r="BY194" s="3">
        <f>IF(BY$5="",0,SUMIFS(BP!194:194,BP!$5:$5,BY$4))</f>
        <v>0</v>
      </c>
      <c r="BZ194" s="3">
        <f>IF(BZ$5="",0,SUMIFS(BP!194:194,BP!$5:$5,BZ$4))</f>
        <v>0</v>
      </c>
      <c r="CA194" s="3">
        <f>IF(CA$5="",0,SUMIFS(BP!194:194,BP!$5:$5,CA$4))</f>
        <v>0</v>
      </c>
      <c r="CB194" s="3">
        <f>IF(CB$5="",0,SUMIFS(BP!194:194,BP!$5:$5,CB$4))</f>
        <v>0</v>
      </c>
      <c r="CC194" s="3">
        <f>IF(CC$5="",0,SUMIFS(BP!194:194,BP!$5:$5,CC$4))</f>
        <v>0</v>
      </c>
      <c r="CD194" s="3">
        <f>IF(CD$5="",0,SUMIFS(BP!194:194,BP!$5:$5,CD$4))</f>
        <v>0</v>
      </c>
      <c r="CE194" s="3">
        <f>IF(CE$5="",0,SUMIFS(BP!194:194,BP!$5:$5,CE$4))</f>
        <v>0</v>
      </c>
      <c r="CF194" s="3">
        <f>IF(CF$5="",0,SUMIFS(BP!194:194,BP!$5:$5,CF$4))</f>
        <v>0</v>
      </c>
      <c r="CG194" s="3">
        <f>IF(CG$5="",0,SUMIFS(BP!194:194,BP!$5:$5,CG$4))</f>
        <v>0</v>
      </c>
      <c r="CH194" s="3">
        <f>IF(CH$5="",0,SUMIFS(BP!194:194,BP!$5:$5,CH$4))</f>
        <v>0</v>
      </c>
      <c r="CI194" s="3">
        <f>IF(CI$5="",0,SUMIFS(BP!194:194,BP!$5:$5,CI$4))</f>
        <v>0</v>
      </c>
      <c r="CJ194" s="3">
        <f>IF(CJ$5="",0,SUMIFS(BP!194:194,BP!$5:$5,CJ$4))</f>
        <v>0</v>
      </c>
      <c r="CK194" s="3">
        <f>IF(CK$5="",0,SUMIFS(BP!194:194,BP!$5:$5,CK$4))</f>
        <v>0</v>
      </c>
      <c r="CL194" s="3">
        <f>IF(CL$5="",0,SUMIFS(BP!194:194,BP!$5:$5,CL$4))</f>
        <v>0</v>
      </c>
      <c r="CM194" s="3">
        <f>IF(CM$5="",0,SUMIFS(BP!194:194,BP!$5:$5,CM$4))</f>
        <v>0</v>
      </c>
      <c r="CN194" s="3">
        <f>IF(CN$5="",0,SUMIFS(BP!194:194,BP!$5:$5,CN$4))</f>
        <v>0</v>
      </c>
      <c r="CO194" s="3">
        <f>IF(CO$5="",0,SUMIFS(BP!194:194,BP!$5:$5,CO$4))</f>
        <v>0</v>
      </c>
      <c r="CP194" s="3">
        <f>IF(CP$5="",0,SUMIFS(BP!194:194,BP!$5:$5,CP$4))</f>
        <v>0</v>
      </c>
      <c r="CQ194" s="3">
        <f>IF(CQ$5="",0,SUMIFS(BP!194:194,BP!$5:$5,CQ$4))</f>
        <v>0</v>
      </c>
      <c r="CR194" s="3">
        <f>IF(CR$5="",0,SUMIFS(BP!194:194,BP!$5:$5,CR$4))</f>
        <v>0</v>
      </c>
      <c r="CS194" s="3">
        <f>IF(CS$5="",0,SUMIFS(BP!194:194,BP!$5:$5,CS$4))</f>
        <v>0</v>
      </c>
      <c r="CT194" s="3">
        <f>IF(CT$5="",0,SUMIFS(BP!194:194,BP!$5:$5,CT$4))</f>
        <v>0</v>
      </c>
    </row>
    <row r="195" spans="1:98" s="2" customFormat="1" ht="10.199999999999999" x14ac:dyDescent="0.2">
      <c r="A195" s="11">
        <f>ROW()</f>
        <v>195</v>
      </c>
      <c r="E195" s="15"/>
      <c r="W195" s="5"/>
      <c r="Z195" s="3">
        <f ca="1">IF(Z$5="",0,SUMIFS(INDIRECT($S$2&amp;$A195&amp;":"&amp;$A195),BP!$5:$5,Z$4))</f>
        <v>0</v>
      </c>
      <c r="AA195" s="3">
        <f ca="1">IF(AA$5="",0,SUMIFS(INDIRECT($S$2&amp;$A195&amp;":"&amp;$A195),BP!$5:$5,AA$4))</f>
        <v>0</v>
      </c>
      <c r="AB195" s="3">
        <f ca="1">IF(AB$5="",0,SUMIFS(INDIRECT($S$2&amp;$A195&amp;":"&amp;$A195),BP!$5:$5,AB$4))</f>
        <v>0</v>
      </c>
      <c r="AC195" s="3">
        <f ca="1">IF(AC$5="",0,SUMIFS(INDIRECT($S$2&amp;$A195&amp;":"&amp;$A195),BP!$5:$5,AC$4))</f>
        <v>0</v>
      </c>
      <c r="AD195" s="3">
        <f ca="1">IF(AD$5="",0,SUMIFS(INDIRECT($S$2&amp;$A195&amp;":"&amp;$A195),BP!$5:$5,AD$4))</f>
        <v>0</v>
      </c>
      <c r="AE195" s="3">
        <f ca="1">IF(AE$5="",0,SUMIFS(INDIRECT($S$2&amp;$A195&amp;":"&amp;$A195),BP!$5:$5,AE$4))</f>
        <v>0</v>
      </c>
      <c r="AF195" s="3">
        <f ca="1">IF(AF$5="",0,SUMIFS(INDIRECT($S$2&amp;$A195&amp;":"&amp;$A195),BP!$5:$5,AF$4))</f>
        <v>0</v>
      </c>
      <c r="AG195" s="3">
        <f ca="1">IF(AG$5="",0,SUMIFS(INDIRECT($S$2&amp;$A195&amp;":"&amp;$A195),BP!$5:$5,AG$4))</f>
        <v>0</v>
      </c>
      <c r="AH195" s="3">
        <f ca="1">IF(AH$5="",0,SUMIFS(INDIRECT($S$2&amp;$A195&amp;":"&amp;$A195),BP!$5:$5,AH$4))</f>
        <v>0</v>
      </c>
      <c r="AI195" s="3">
        <f ca="1">IF(AI$5="",0,SUMIFS(INDIRECT($S$2&amp;$A195&amp;":"&amp;$A195),BP!$5:$5,AI$4))</f>
        <v>0</v>
      </c>
      <c r="AJ195" s="3">
        <f ca="1">IF(AJ$5="",0,SUMIFS(INDIRECT($S$2&amp;$A195&amp;":"&amp;$A195),BP!$5:$5,AJ$4))</f>
        <v>0</v>
      </c>
      <c r="AK195" s="3">
        <f ca="1">IF(AK$5="",0,SUMIFS(INDIRECT($S$2&amp;$A195&amp;":"&amp;$A195),BP!$5:$5,AK$4))</f>
        <v>0</v>
      </c>
      <c r="AL195" s="3">
        <f ca="1">IF(AL$5="",0,SUMIFS(INDIRECT($S$2&amp;$A195&amp;":"&amp;$A195),BP!$5:$5,AL$4))</f>
        <v>0</v>
      </c>
      <c r="AM195" s="3">
        <f ca="1">IF(AM$5="",0,SUMIFS(INDIRECT($S$2&amp;$A195&amp;":"&amp;$A195),BP!$5:$5,AM$4))</f>
        <v>0</v>
      </c>
      <c r="AN195" s="3">
        <f ca="1">IF(AN$5="",0,SUMIFS(INDIRECT($S$2&amp;$A195&amp;":"&amp;$A195),BP!$5:$5,AN$4))</f>
        <v>0</v>
      </c>
      <c r="AO195" s="3">
        <f ca="1">IF(AO$5="",0,SUMIFS(INDIRECT($S$2&amp;$A195&amp;":"&amp;$A195),BP!$5:$5,AO$4))</f>
        <v>0</v>
      </c>
      <c r="AP195" s="3">
        <f ca="1">IF(AP$5="",0,SUMIFS(INDIRECT($S$2&amp;$A195&amp;":"&amp;$A195),BP!$5:$5,AP$4))</f>
        <v>0</v>
      </c>
      <c r="AQ195" s="3">
        <f ca="1">IF(AQ$5="",0,SUMIFS(INDIRECT($S$2&amp;$A195&amp;":"&amp;$A195),BP!$5:$5,AQ$4))</f>
        <v>0</v>
      </c>
      <c r="AR195" s="3">
        <f ca="1">IF(AR$5="",0,SUMIFS(INDIRECT($S$2&amp;$A195&amp;":"&amp;$A195),BP!$5:$5,AR$4))</f>
        <v>0</v>
      </c>
      <c r="AS195" s="3">
        <f ca="1">IF(AS$5="",0,SUMIFS(INDIRECT($S$2&amp;$A195&amp;":"&amp;$A195),BP!$5:$5,AS$4))</f>
        <v>0</v>
      </c>
      <c r="AT195" s="3">
        <f ca="1">IF(AT$5="",0,SUMIFS(INDIRECT($S$2&amp;$A195&amp;":"&amp;$A195),BP!$5:$5,AT$4))</f>
        <v>0</v>
      </c>
      <c r="AU195" s="3">
        <f ca="1">IF(AU$5="",0,SUMIFS(INDIRECT($S$2&amp;$A195&amp;":"&amp;$A195),BP!$5:$5,AU$4))</f>
        <v>0</v>
      </c>
      <c r="AV195" s="3">
        <f ca="1">IF(AV$5="",0,SUMIFS(INDIRECT($S$2&amp;$A195&amp;":"&amp;$A195),BP!$5:$5,AV$4))</f>
        <v>0</v>
      </c>
      <c r="AW195" s="3">
        <f ca="1">IF(AW$5="",0,SUMIFS(INDIRECT($S$2&amp;$A195&amp;":"&amp;$A195),BP!$5:$5,AW$4))</f>
        <v>0</v>
      </c>
      <c r="AX195" s="3">
        <f ca="1">IF(AX$5="",0,SUMIFS(INDIRECT($S$2&amp;$A195&amp;":"&amp;$A195),BP!$5:$5,AX$4))</f>
        <v>0</v>
      </c>
      <c r="AY195" s="3">
        <f ca="1">IF(AY$5="",0,SUMIFS(INDIRECT($S$2&amp;$A195&amp;":"&amp;$A195),BP!$5:$5,AY$4))</f>
        <v>0</v>
      </c>
      <c r="AZ195" s="3">
        <f ca="1">IF(AZ$5="",0,SUMIFS(INDIRECT($S$2&amp;$A195&amp;":"&amp;$A195),BP!$5:$5,AZ$4))</f>
        <v>0</v>
      </c>
      <c r="BA195" s="3">
        <f ca="1">IF(BA$5="",0,SUMIFS(INDIRECT($S$2&amp;$A195&amp;":"&amp;$A195),BP!$5:$5,BA$4))</f>
        <v>0</v>
      </c>
      <c r="BB195" s="3">
        <f ca="1">IF(BB$5="",0,SUMIFS(INDIRECT($S$2&amp;$A195&amp;":"&amp;$A195),BP!$5:$5,BB$4))</f>
        <v>0</v>
      </c>
      <c r="BC195" s="3">
        <f ca="1">IF(BC$5="",0,SUMIFS(INDIRECT($S$2&amp;$A195&amp;":"&amp;$A195),BP!$5:$5,BC$4))</f>
        <v>0</v>
      </c>
      <c r="BD195" s="3">
        <f ca="1">IF(BD$5="",0,SUMIFS(INDIRECT($S$2&amp;$A195&amp;":"&amp;$A195),BP!$5:$5,BD$4))</f>
        <v>0</v>
      </c>
      <c r="BE195" s="3">
        <f ca="1">IF(BE$5="",0,SUMIFS(INDIRECT($S$2&amp;$A195&amp;":"&amp;$A195),BP!$5:$5,BE$4))</f>
        <v>0</v>
      </c>
      <c r="BF195" s="3">
        <f ca="1">IF(BF$5="",0,SUMIFS(INDIRECT($S$2&amp;$A195&amp;":"&amp;$A195),BP!$5:$5,BF$4))</f>
        <v>0</v>
      </c>
      <c r="BG195" s="3">
        <f ca="1">IF(BG$5="",0,SUMIFS(INDIRECT($S$2&amp;$A195&amp;":"&amp;$A195),BP!$5:$5,BG$4))</f>
        <v>0</v>
      </c>
      <c r="BH195" s="3">
        <f ca="1">IF(BH$5="",0,SUMIFS(INDIRECT($S$2&amp;$A195&amp;":"&amp;$A195),BP!$5:$5,BH$4))</f>
        <v>0</v>
      </c>
      <c r="BI195" s="3">
        <f ca="1">IF(BI$5="",0,SUMIFS(INDIRECT($S$2&amp;$A195&amp;":"&amp;$A195),BP!$5:$5,BI$4))</f>
        <v>0</v>
      </c>
      <c r="BJ195" s="3">
        <f ca="1">IF(BJ$5="",0,SUMIFS(BP!195:195,BP!$5:$5,BJ$4))</f>
        <v>0</v>
      </c>
      <c r="BK195" s="3">
        <f ca="1">IF(BK$5="",0,SUMIFS(BP!195:195,BP!$5:$5,BK$4))</f>
        <v>0</v>
      </c>
      <c r="BL195" s="3">
        <f ca="1">IF(BL$5="",0,SUMIFS(BP!195:195,BP!$5:$5,BL$4))</f>
        <v>1.25</v>
      </c>
      <c r="BM195" s="3">
        <f ca="1">IF(BM$5="",0,SUMIFS(BP!195:195,BP!$5:$5,BM$4))</f>
        <v>2.5</v>
      </c>
      <c r="BN195" s="3">
        <f ca="1">IF(BN$5="",0,SUMIFS(BP!195:195,BP!$5:$5,BN$4))</f>
        <v>6.25</v>
      </c>
      <c r="BO195" s="3">
        <f ca="1">IF(BO$5="",0,SUMIFS(BP!195:195,BP!$5:$5,BO$4))</f>
        <v>12.5</v>
      </c>
      <c r="BP195" s="3">
        <f ca="1">IF(BP$5="",0,SUMIFS(BP!195:195,BP!$5:$5,BP$4))</f>
        <v>2.5</v>
      </c>
      <c r="BQ195" s="3">
        <f ca="1">IF(BQ$5="",0,SUMIFS(BP!195:195,BP!$5:$5,BQ$4))</f>
        <v>0</v>
      </c>
      <c r="BR195" s="3">
        <f ca="1">IF(BR$5="",0,SUMIFS(BP!195:195,BP!$5:$5,BR$4))</f>
        <v>0</v>
      </c>
      <c r="BS195" s="3">
        <f ca="1">IF(BS$5="",0,SUMIFS(BP!195:195,BP!$5:$5,BS$4))</f>
        <v>0</v>
      </c>
      <c r="BT195" s="3">
        <f ca="1">IF(BT$5="",0,SUMIFS(BP!195:195,BP!$5:$5,BT$4))</f>
        <v>0</v>
      </c>
      <c r="BU195" s="3">
        <f ca="1">IF(BU$5="",0,SUMIFS(BP!195:195,BP!$5:$5,BU$4))</f>
        <v>0</v>
      </c>
      <c r="BV195" s="3">
        <f>IF(BV$5="",0,SUMIFS(BP!195:195,BP!$5:$5,BV$4))</f>
        <v>0</v>
      </c>
      <c r="BW195" s="3">
        <f>IF(BW$5="",0,SUMIFS(BP!195:195,BP!$5:$5,BW$4))</f>
        <v>0</v>
      </c>
      <c r="BX195" s="3">
        <f>IF(BX$5="",0,SUMIFS(BP!195:195,BP!$5:$5,BX$4))</f>
        <v>0</v>
      </c>
      <c r="BY195" s="3">
        <f>IF(BY$5="",0,SUMIFS(BP!195:195,BP!$5:$5,BY$4))</f>
        <v>0</v>
      </c>
      <c r="BZ195" s="3">
        <f>IF(BZ$5="",0,SUMIFS(BP!195:195,BP!$5:$5,BZ$4))</f>
        <v>0</v>
      </c>
      <c r="CA195" s="3">
        <f>IF(CA$5="",0,SUMIFS(BP!195:195,BP!$5:$5,CA$4))</f>
        <v>0</v>
      </c>
      <c r="CB195" s="3">
        <f>IF(CB$5="",0,SUMIFS(BP!195:195,BP!$5:$5,CB$4))</f>
        <v>0</v>
      </c>
      <c r="CC195" s="3">
        <f>IF(CC$5="",0,SUMIFS(BP!195:195,BP!$5:$5,CC$4))</f>
        <v>0</v>
      </c>
      <c r="CD195" s="3">
        <f>IF(CD$5="",0,SUMIFS(BP!195:195,BP!$5:$5,CD$4))</f>
        <v>0</v>
      </c>
      <c r="CE195" s="3">
        <f>IF(CE$5="",0,SUMIFS(BP!195:195,BP!$5:$5,CE$4))</f>
        <v>0</v>
      </c>
      <c r="CF195" s="3">
        <f>IF(CF$5="",0,SUMIFS(BP!195:195,BP!$5:$5,CF$4))</f>
        <v>0</v>
      </c>
      <c r="CG195" s="3">
        <f>IF(CG$5="",0,SUMIFS(BP!195:195,BP!$5:$5,CG$4))</f>
        <v>0</v>
      </c>
      <c r="CH195" s="3">
        <f>IF(CH$5="",0,SUMIFS(BP!195:195,BP!$5:$5,CH$4))</f>
        <v>0</v>
      </c>
      <c r="CI195" s="3">
        <f>IF(CI$5="",0,SUMIFS(BP!195:195,BP!$5:$5,CI$4))</f>
        <v>0</v>
      </c>
      <c r="CJ195" s="3">
        <f>IF(CJ$5="",0,SUMIFS(BP!195:195,BP!$5:$5,CJ$4))</f>
        <v>0</v>
      </c>
      <c r="CK195" s="3">
        <f>IF(CK$5="",0,SUMIFS(BP!195:195,BP!$5:$5,CK$4))</f>
        <v>0</v>
      </c>
      <c r="CL195" s="3">
        <f>IF(CL$5="",0,SUMIFS(BP!195:195,BP!$5:$5,CL$4))</f>
        <v>0</v>
      </c>
      <c r="CM195" s="3">
        <f>IF(CM$5="",0,SUMIFS(BP!195:195,BP!$5:$5,CM$4))</f>
        <v>0</v>
      </c>
      <c r="CN195" s="3">
        <f>IF(CN$5="",0,SUMIFS(BP!195:195,BP!$5:$5,CN$4))</f>
        <v>0</v>
      </c>
      <c r="CO195" s="3">
        <f>IF(CO$5="",0,SUMIFS(BP!195:195,BP!$5:$5,CO$4))</f>
        <v>0</v>
      </c>
      <c r="CP195" s="3">
        <f>IF(CP$5="",0,SUMIFS(BP!195:195,BP!$5:$5,CP$4))</f>
        <v>0</v>
      </c>
      <c r="CQ195" s="3">
        <f>IF(CQ$5="",0,SUMIFS(BP!195:195,BP!$5:$5,CQ$4))</f>
        <v>0</v>
      </c>
      <c r="CR195" s="3">
        <f>IF(CR$5="",0,SUMIFS(BP!195:195,BP!$5:$5,CR$4))</f>
        <v>0</v>
      </c>
      <c r="CS195" s="3">
        <f>IF(CS$5="",0,SUMIFS(BP!195:195,BP!$5:$5,CS$4))</f>
        <v>0</v>
      </c>
      <c r="CT195" s="3">
        <f>IF(CT$5="",0,SUMIFS(BP!195:195,BP!$5:$5,CT$4))</f>
        <v>0</v>
      </c>
    </row>
    <row r="196" spans="1:98" s="2" customFormat="1" ht="10.199999999999999" x14ac:dyDescent="0.2">
      <c r="A196" s="11">
        <f>ROW()</f>
        <v>196</v>
      </c>
      <c r="E196" s="15"/>
      <c r="W196" s="5"/>
      <c r="Z196" s="3">
        <f ca="1">IF(Z$5="",0,SUMIFS(INDIRECT($S$2&amp;$A196&amp;":"&amp;$A196),BP!$5:$5,Z$4))</f>
        <v>0</v>
      </c>
      <c r="AA196" s="3">
        <f ca="1">IF(AA$5="",0,SUMIFS(INDIRECT($S$2&amp;$A196&amp;":"&amp;$A196),BP!$5:$5,AA$4))</f>
        <v>0</v>
      </c>
      <c r="AB196" s="3">
        <f ca="1">IF(AB$5="",0,SUMIFS(INDIRECT($S$2&amp;$A196&amp;":"&amp;$A196),BP!$5:$5,AB$4))</f>
        <v>0</v>
      </c>
      <c r="AC196" s="3">
        <f ca="1">IF(AC$5="",0,SUMIFS(INDIRECT($S$2&amp;$A196&amp;":"&amp;$A196),BP!$5:$5,AC$4))</f>
        <v>0</v>
      </c>
      <c r="AD196" s="3">
        <f ca="1">IF(AD$5="",0,SUMIFS(INDIRECT($S$2&amp;$A196&amp;":"&amp;$A196),BP!$5:$5,AD$4))</f>
        <v>0</v>
      </c>
      <c r="AE196" s="3">
        <f ca="1">IF(AE$5="",0,SUMIFS(INDIRECT($S$2&amp;$A196&amp;":"&amp;$A196),BP!$5:$5,AE$4))</f>
        <v>0</v>
      </c>
      <c r="AF196" s="3">
        <f ca="1">IF(AF$5="",0,SUMIFS(INDIRECT($S$2&amp;$A196&amp;":"&amp;$A196),BP!$5:$5,AF$4))</f>
        <v>0</v>
      </c>
      <c r="AG196" s="3">
        <f ca="1">IF(AG$5="",0,SUMIFS(INDIRECT($S$2&amp;$A196&amp;":"&amp;$A196),BP!$5:$5,AG$4))</f>
        <v>0</v>
      </c>
      <c r="AH196" s="3">
        <f ca="1">IF(AH$5="",0,SUMIFS(INDIRECT($S$2&amp;$A196&amp;":"&amp;$A196),BP!$5:$5,AH$4))</f>
        <v>0</v>
      </c>
      <c r="AI196" s="3">
        <f ca="1">IF(AI$5="",0,SUMIFS(INDIRECT($S$2&amp;$A196&amp;":"&amp;$A196),BP!$5:$5,AI$4))</f>
        <v>0</v>
      </c>
      <c r="AJ196" s="3">
        <f ca="1">IF(AJ$5="",0,SUMIFS(INDIRECT($S$2&amp;$A196&amp;":"&amp;$A196),BP!$5:$5,AJ$4))</f>
        <v>0</v>
      </c>
      <c r="AK196" s="3">
        <f ca="1">IF(AK$5="",0,SUMIFS(INDIRECT($S$2&amp;$A196&amp;":"&amp;$A196),BP!$5:$5,AK$4))</f>
        <v>0</v>
      </c>
      <c r="AL196" s="3">
        <f ca="1">IF(AL$5="",0,SUMIFS(INDIRECT($S$2&amp;$A196&amp;":"&amp;$A196),BP!$5:$5,AL$4))</f>
        <v>0</v>
      </c>
      <c r="AM196" s="3">
        <f ca="1">IF(AM$5="",0,SUMIFS(INDIRECT($S$2&amp;$A196&amp;":"&amp;$A196),BP!$5:$5,AM$4))</f>
        <v>0</v>
      </c>
      <c r="AN196" s="3">
        <f ca="1">IF(AN$5="",0,SUMIFS(INDIRECT($S$2&amp;$A196&amp;":"&amp;$A196),BP!$5:$5,AN$4))</f>
        <v>0</v>
      </c>
      <c r="AO196" s="3">
        <f ca="1">IF(AO$5="",0,SUMIFS(INDIRECT($S$2&amp;$A196&amp;":"&amp;$A196),BP!$5:$5,AO$4))</f>
        <v>0</v>
      </c>
      <c r="AP196" s="3">
        <f ca="1">IF(AP$5="",0,SUMIFS(INDIRECT($S$2&amp;$A196&amp;":"&amp;$A196),BP!$5:$5,AP$4))</f>
        <v>0</v>
      </c>
      <c r="AQ196" s="3">
        <f ca="1">IF(AQ$5="",0,SUMIFS(INDIRECT($S$2&amp;$A196&amp;":"&amp;$A196),BP!$5:$5,AQ$4))</f>
        <v>0</v>
      </c>
      <c r="AR196" s="3">
        <f ca="1">IF(AR$5="",0,SUMIFS(INDIRECT($S$2&amp;$A196&amp;":"&amp;$A196),BP!$5:$5,AR$4))</f>
        <v>0</v>
      </c>
      <c r="AS196" s="3">
        <f ca="1">IF(AS$5="",0,SUMIFS(INDIRECT($S$2&amp;$A196&amp;":"&amp;$A196),BP!$5:$5,AS$4))</f>
        <v>0</v>
      </c>
      <c r="AT196" s="3">
        <f ca="1">IF(AT$5="",0,SUMIFS(INDIRECT($S$2&amp;$A196&amp;":"&amp;$A196),BP!$5:$5,AT$4))</f>
        <v>0</v>
      </c>
      <c r="AU196" s="3">
        <f ca="1">IF(AU$5="",0,SUMIFS(INDIRECT($S$2&amp;$A196&amp;":"&amp;$A196),BP!$5:$5,AU$4))</f>
        <v>0</v>
      </c>
      <c r="AV196" s="3">
        <f ca="1">IF(AV$5="",0,SUMIFS(INDIRECT($S$2&amp;$A196&amp;":"&amp;$A196),BP!$5:$5,AV$4))</f>
        <v>0</v>
      </c>
      <c r="AW196" s="3">
        <f ca="1">IF(AW$5="",0,SUMIFS(INDIRECT($S$2&amp;$A196&amp;":"&amp;$A196),BP!$5:$5,AW$4))</f>
        <v>0</v>
      </c>
      <c r="AX196" s="3">
        <f ca="1">IF(AX$5="",0,SUMIFS(INDIRECT($S$2&amp;$A196&amp;":"&amp;$A196),BP!$5:$5,AX$4))</f>
        <v>0</v>
      </c>
      <c r="AY196" s="3">
        <f ca="1">IF(AY$5="",0,SUMIFS(INDIRECT($S$2&amp;$A196&amp;":"&amp;$A196),BP!$5:$5,AY$4))</f>
        <v>0</v>
      </c>
      <c r="AZ196" s="3">
        <f ca="1">IF(AZ$5="",0,SUMIFS(INDIRECT($S$2&amp;$A196&amp;":"&amp;$A196),BP!$5:$5,AZ$4))</f>
        <v>0</v>
      </c>
      <c r="BA196" s="3">
        <f ca="1">IF(BA$5="",0,SUMIFS(INDIRECT($S$2&amp;$A196&amp;":"&amp;$A196),BP!$5:$5,BA$4))</f>
        <v>0</v>
      </c>
      <c r="BB196" s="3">
        <f ca="1">IF(BB$5="",0,SUMIFS(INDIRECT($S$2&amp;$A196&amp;":"&amp;$A196),BP!$5:$5,BB$4))</f>
        <v>0</v>
      </c>
      <c r="BC196" s="3">
        <f ca="1">IF(BC$5="",0,SUMIFS(INDIRECT($S$2&amp;$A196&amp;":"&amp;$A196),BP!$5:$5,BC$4))</f>
        <v>0</v>
      </c>
      <c r="BD196" s="3">
        <f ca="1">IF(BD$5="",0,SUMIFS(INDIRECT($S$2&amp;$A196&amp;":"&amp;$A196),BP!$5:$5,BD$4))</f>
        <v>0</v>
      </c>
      <c r="BE196" s="3">
        <f ca="1">IF(BE$5="",0,SUMIFS(INDIRECT($S$2&amp;$A196&amp;":"&amp;$A196),BP!$5:$5,BE$4))</f>
        <v>0</v>
      </c>
      <c r="BF196" s="3">
        <f ca="1">IF(BF$5="",0,SUMIFS(INDIRECT($S$2&amp;$A196&amp;":"&amp;$A196),BP!$5:$5,BF$4))</f>
        <v>0</v>
      </c>
      <c r="BG196" s="3">
        <f ca="1">IF(BG$5="",0,SUMIFS(INDIRECT($S$2&amp;$A196&amp;":"&amp;$A196),BP!$5:$5,BG$4))</f>
        <v>0</v>
      </c>
      <c r="BH196" s="3">
        <f ca="1">IF(BH$5="",0,SUMIFS(INDIRECT($S$2&amp;$A196&amp;":"&amp;$A196),BP!$5:$5,BH$4))</f>
        <v>0</v>
      </c>
      <c r="BI196" s="3">
        <f ca="1">IF(BI$5="",0,SUMIFS(INDIRECT($S$2&amp;$A196&amp;":"&amp;$A196),BP!$5:$5,BI$4))</f>
        <v>0</v>
      </c>
      <c r="BJ196" s="3">
        <f ca="1">IF(BJ$5="",0,SUMIFS(BP!196:196,BP!$5:$5,BJ$4))</f>
        <v>0</v>
      </c>
      <c r="BK196" s="3">
        <f ca="1">IF(BK$5="",0,SUMIFS(BP!196:196,BP!$5:$5,BK$4))</f>
        <v>0</v>
      </c>
      <c r="BL196" s="3">
        <f ca="1">IF(BL$5="",0,SUMIFS(BP!196:196,BP!$5:$5,BL$4))</f>
        <v>0.625</v>
      </c>
      <c r="BM196" s="3">
        <f ca="1">IF(BM$5="",0,SUMIFS(BP!196:196,BP!$5:$5,BM$4))</f>
        <v>1.25</v>
      </c>
      <c r="BN196" s="3">
        <f ca="1">IF(BN$5="",0,SUMIFS(BP!196:196,BP!$5:$5,BN$4))</f>
        <v>3.125</v>
      </c>
      <c r="BO196" s="3">
        <f ca="1">IF(BO$5="",0,SUMIFS(BP!196:196,BP!$5:$5,BO$4))</f>
        <v>6.25</v>
      </c>
      <c r="BP196" s="3">
        <f ca="1">IF(BP$5="",0,SUMIFS(BP!196:196,BP!$5:$5,BP$4))</f>
        <v>1.25</v>
      </c>
      <c r="BQ196" s="3">
        <f ca="1">IF(BQ$5="",0,SUMIFS(BP!196:196,BP!$5:$5,BQ$4))</f>
        <v>0</v>
      </c>
      <c r="BR196" s="3">
        <f ca="1">IF(BR$5="",0,SUMIFS(BP!196:196,BP!$5:$5,BR$4))</f>
        <v>0</v>
      </c>
      <c r="BS196" s="3">
        <f ca="1">IF(BS$5="",0,SUMIFS(BP!196:196,BP!$5:$5,BS$4))</f>
        <v>0</v>
      </c>
      <c r="BT196" s="3">
        <f ca="1">IF(BT$5="",0,SUMIFS(BP!196:196,BP!$5:$5,BT$4))</f>
        <v>0</v>
      </c>
      <c r="BU196" s="3">
        <f ca="1">IF(BU$5="",0,SUMIFS(BP!196:196,BP!$5:$5,BU$4))</f>
        <v>0</v>
      </c>
      <c r="BV196" s="3">
        <f>IF(BV$5="",0,SUMIFS(BP!196:196,BP!$5:$5,BV$4))</f>
        <v>0</v>
      </c>
      <c r="BW196" s="3">
        <f>IF(BW$5="",0,SUMIFS(BP!196:196,BP!$5:$5,BW$4))</f>
        <v>0</v>
      </c>
      <c r="BX196" s="3">
        <f>IF(BX$5="",0,SUMIFS(BP!196:196,BP!$5:$5,BX$4))</f>
        <v>0</v>
      </c>
      <c r="BY196" s="3">
        <f>IF(BY$5="",0,SUMIFS(BP!196:196,BP!$5:$5,BY$4))</f>
        <v>0</v>
      </c>
      <c r="BZ196" s="3">
        <f>IF(BZ$5="",0,SUMIFS(BP!196:196,BP!$5:$5,BZ$4))</f>
        <v>0</v>
      </c>
      <c r="CA196" s="3">
        <f>IF(CA$5="",0,SUMIFS(BP!196:196,BP!$5:$5,CA$4))</f>
        <v>0</v>
      </c>
      <c r="CB196" s="3">
        <f>IF(CB$5="",0,SUMIFS(BP!196:196,BP!$5:$5,CB$4))</f>
        <v>0</v>
      </c>
      <c r="CC196" s="3">
        <f>IF(CC$5="",0,SUMIFS(BP!196:196,BP!$5:$5,CC$4))</f>
        <v>0</v>
      </c>
      <c r="CD196" s="3">
        <f>IF(CD$5="",0,SUMIFS(BP!196:196,BP!$5:$5,CD$4))</f>
        <v>0</v>
      </c>
      <c r="CE196" s="3">
        <f>IF(CE$5="",0,SUMIFS(BP!196:196,BP!$5:$5,CE$4))</f>
        <v>0</v>
      </c>
      <c r="CF196" s="3">
        <f>IF(CF$5="",0,SUMIFS(BP!196:196,BP!$5:$5,CF$4))</f>
        <v>0</v>
      </c>
      <c r="CG196" s="3">
        <f>IF(CG$5="",0,SUMIFS(BP!196:196,BP!$5:$5,CG$4))</f>
        <v>0</v>
      </c>
      <c r="CH196" s="3">
        <f>IF(CH$5="",0,SUMIFS(BP!196:196,BP!$5:$5,CH$4))</f>
        <v>0</v>
      </c>
      <c r="CI196" s="3">
        <f>IF(CI$5="",0,SUMIFS(BP!196:196,BP!$5:$5,CI$4))</f>
        <v>0</v>
      </c>
      <c r="CJ196" s="3">
        <f>IF(CJ$5="",0,SUMIFS(BP!196:196,BP!$5:$5,CJ$4))</f>
        <v>0</v>
      </c>
      <c r="CK196" s="3">
        <f>IF(CK$5="",0,SUMIFS(BP!196:196,BP!$5:$5,CK$4))</f>
        <v>0</v>
      </c>
      <c r="CL196" s="3">
        <f>IF(CL$5="",0,SUMIFS(BP!196:196,BP!$5:$5,CL$4))</f>
        <v>0</v>
      </c>
      <c r="CM196" s="3">
        <f>IF(CM$5="",0,SUMIFS(BP!196:196,BP!$5:$5,CM$4))</f>
        <v>0</v>
      </c>
      <c r="CN196" s="3">
        <f>IF(CN$5="",0,SUMIFS(BP!196:196,BP!$5:$5,CN$4))</f>
        <v>0</v>
      </c>
      <c r="CO196" s="3">
        <f>IF(CO$5="",0,SUMIFS(BP!196:196,BP!$5:$5,CO$4))</f>
        <v>0</v>
      </c>
      <c r="CP196" s="3">
        <f>IF(CP$5="",0,SUMIFS(BP!196:196,BP!$5:$5,CP$4))</f>
        <v>0</v>
      </c>
      <c r="CQ196" s="3">
        <f>IF(CQ$5="",0,SUMIFS(BP!196:196,BP!$5:$5,CQ$4))</f>
        <v>0</v>
      </c>
      <c r="CR196" s="3">
        <f>IF(CR$5="",0,SUMIFS(BP!196:196,BP!$5:$5,CR$4))</f>
        <v>0</v>
      </c>
      <c r="CS196" s="3">
        <f>IF(CS$5="",0,SUMIFS(BP!196:196,BP!$5:$5,CS$4))</f>
        <v>0</v>
      </c>
      <c r="CT196" s="3">
        <f>IF(CT$5="",0,SUMIFS(BP!196:196,BP!$5:$5,CT$4))</f>
        <v>0</v>
      </c>
    </row>
    <row r="197" spans="1:98" s="2" customFormat="1" ht="10.199999999999999" x14ac:dyDescent="0.2">
      <c r="A197" s="11">
        <f>ROW()</f>
        <v>197</v>
      </c>
      <c r="E197" s="15"/>
      <c r="W197" s="5"/>
      <c r="Z197" s="3">
        <f ca="1">IF(Z$5="",0,SUMIFS(INDIRECT($S$2&amp;$A197&amp;":"&amp;$A197),BP!$5:$5,Z$4))</f>
        <v>0</v>
      </c>
      <c r="AA197" s="3">
        <f ca="1">IF(AA$5="",0,SUMIFS(INDIRECT($S$2&amp;$A197&amp;":"&amp;$A197),BP!$5:$5,AA$4))</f>
        <v>0</v>
      </c>
      <c r="AB197" s="3">
        <f ca="1">IF(AB$5="",0,SUMIFS(INDIRECT($S$2&amp;$A197&amp;":"&amp;$A197),BP!$5:$5,AB$4))</f>
        <v>0</v>
      </c>
      <c r="AC197" s="3">
        <f ca="1">IF(AC$5="",0,SUMIFS(INDIRECT($S$2&amp;$A197&amp;":"&amp;$A197),BP!$5:$5,AC$4))</f>
        <v>0</v>
      </c>
      <c r="AD197" s="3">
        <f ca="1">IF(AD$5="",0,SUMIFS(INDIRECT($S$2&amp;$A197&amp;":"&amp;$A197),BP!$5:$5,AD$4))</f>
        <v>0</v>
      </c>
      <c r="AE197" s="3">
        <f ca="1">IF(AE$5="",0,SUMIFS(INDIRECT($S$2&amp;$A197&amp;":"&amp;$A197),BP!$5:$5,AE$4))</f>
        <v>0</v>
      </c>
      <c r="AF197" s="3">
        <f ca="1">IF(AF$5="",0,SUMIFS(INDIRECT($S$2&amp;$A197&amp;":"&amp;$A197),BP!$5:$5,AF$4))</f>
        <v>0</v>
      </c>
      <c r="AG197" s="3">
        <f ca="1">IF(AG$5="",0,SUMIFS(INDIRECT($S$2&amp;$A197&amp;":"&amp;$A197),BP!$5:$5,AG$4))</f>
        <v>0</v>
      </c>
      <c r="AH197" s="3">
        <f ca="1">IF(AH$5="",0,SUMIFS(INDIRECT($S$2&amp;$A197&amp;":"&amp;$A197),BP!$5:$5,AH$4))</f>
        <v>0</v>
      </c>
      <c r="AI197" s="3">
        <f ca="1">IF(AI$5="",0,SUMIFS(INDIRECT($S$2&amp;$A197&amp;":"&amp;$A197),BP!$5:$5,AI$4))</f>
        <v>0</v>
      </c>
      <c r="AJ197" s="3">
        <f ca="1">IF(AJ$5="",0,SUMIFS(INDIRECT($S$2&amp;$A197&amp;":"&amp;$A197),BP!$5:$5,AJ$4))</f>
        <v>0</v>
      </c>
      <c r="AK197" s="3">
        <f ca="1">IF(AK$5="",0,SUMIFS(INDIRECT($S$2&amp;$A197&amp;":"&amp;$A197),BP!$5:$5,AK$4))</f>
        <v>0</v>
      </c>
      <c r="AL197" s="3">
        <f ca="1">IF(AL$5="",0,SUMIFS(INDIRECT($S$2&amp;$A197&amp;":"&amp;$A197),BP!$5:$5,AL$4))</f>
        <v>0</v>
      </c>
      <c r="AM197" s="3">
        <f ca="1">IF(AM$5="",0,SUMIFS(INDIRECT($S$2&amp;$A197&amp;":"&amp;$A197),BP!$5:$5,AM$4))</f>
        <v>0</v>
      </c>
      <c r="AN197" s="3">
        <f ca="1">IF(AN$5="",0,SUMIFS(INDIRECT($S$2&amp;$A197&amp;":"&amp;$A197),BP!$5:$5,AN$4))</f>
        <v>0</v>
      </c>
      <c r="AO197" s="3">
        <f ca="1">IF(AO$5="",0,SUMIFS(INDIRECT($S$2&amp;$A197&amp;":"&amp;$A197),BP!$5:$5,AO$4))</f>
        <v>0</v>
      </c>
      <c r="AP197" s="3">
        <f ca="1">IF(AP$5="",0,SUMIFS(INDIRECT($S$2&amp;$A197&amp;":"&amp;$A197),BP!$5:$5,AP$4))</f>
        <v>0</v>
      </c>
      <c r="AQ197" s="3">
        <f ca="1">IF(AQ$5="",0,SUMIFS(INDIRECT($S$2&amp;$A197&amp;":"&amp;$A197),BP!$5:$5,AQ$4))</f>
        <v>0</v>
      </c>
      <c r="AR197" s="3">
        <f ca="1">IF(AR$5="",0,SUMIFS(INDIRECT($S$2&amp;$A197&amp;":"&amp;$A197),BP!$5:$5,AR$4))</f>
        <v>0</v>
      </c>
      <c r="AS197" s="3">
        <f ca="1">IF(AS$5="",0,SUMIFS(INDIRECT($S$2&amp;$A197&amp;":"&amp;$A197),BP!$5:$5,AS$4))</f>
        <v>0</v>
      </c>
      <c r="AT197" s="3">
        <f ca="1">IF(AT$5="",0,SUMIFS(INDIRECT($S$2&amp;$A197&amp;":"&amp;$A197),BP!$5:$5,AT$4))</f>
        <v>0</v>
      </c>
      <c r="AU197" s="3">
        <f ca="1">IF(AU$5="",0,SUMIFS(INDIRECT($S$2&amp;$A197&amp;":"&amp;$A197),BP!$5:$5,AU$4))</f>
        <v>0</v>
      </c>
      <c r="AV197" s="3">
        <f ca="1">IF(AV$5="",0,SUMIFS(INDIRECT($S$2&amp;$A197&amp;":"&amp;$A197),BP!$5:$5,AV$4))</f>
        <v>0</v>
      </c>
      <c r="AW197" s="3">
        <f ca="1">IF(AW$5="",0,SUMIFS(INDIRECT($S$2&amp;$A197&amp;":"&amp;$A197),BP!$5:$5,AW$4))</f>
        <v>0</v>
      </c>
      <c r="AX197" s="3">
        <f ca="1">IF(AX$5="",0,SUMIFS(INDIRECT($S$2&amp;$A197&amp;":"&amp;$A197),BP!$5:$5,AX$4))</f>
        <v>0</v>
      </c>
      <c r="AY197" s="3">
        <f ca="1">IF(AY$5="",0,SUMIFS(INDIRECT($S$2&amp;$A197&amp;":"&amp;$A197),BP!$5:$5,AY$4))</f>
        <v>0</v>
      </c>
      <c r="AZ197" s="3">
        <f ca="1">IF(AZ$5="",0,SUMIFS(INDIRECT($S$2&amp;$A197&amp;":"&amp;$A197),BP!$5:$5,AZ$4))</f>
        <v>0</v>
      </c>
      <c r="BA197" s="3">
        <f ca="1">IF(BA$5="",0,SUMIFS(INDIRECT($S$2&amp;$A197&amp;":"&amp;$A197),BP!$5:$5,BA$4))</f>
        <v>0</v>
      </c>
      <c r="BB197" s="3">
        <f ca="1">IF(BB$5="",0,SUMIFS(INDIRECT($S$2&amp;$A197&amp;":"&amp;$A197),BP!$5:$5,BB$4))</f>
        <v>0</v>
      </c>
      <c r="BC197" s="3">
        <f ca="1">IF(BC$5="",0,SUMIFS(INDIRECT($S$2&amp;$A197&amp;":"&amp;$A197),BP!$5:$5,BC$4))</f>
        <v>0</v>
      </c>
      <c r="BD197" s="3">
        <f ca="1">IF(BD$5="",0,SUMIFS(INDIRECT($S$2&amp;$A197&amp;":"&amp;$A197),BP!$5:$5,BD$4))</f>
        <v>0</v>
      </c>
      <c r="BE197" s="3">
        <f ca="1">IF(BE$5="",0,SUMIFS(INDIRECT($S$2&amp;$A197&amp;":"&amp;$A197),BP!$5:$5,BE$4))</f>
        <v>0</v>
      </c>
      <c r="BF197" s="3">
        <f ca="1">IF(BF$5="",0,SUMIFS(INDIRECT($S$2&amp;$A197&amp;":"&amp;$A197),BP!$5:$5,BF$4))</f>
        <v>0</v>
      </c>
      <c r="BG197" s="3">
        <f ca="1">IF(BG$5="",0,SUMIFS(INDIRECT($S$2&amp;$A197&amp;":"&amp;$A197),BP!$5:$5,BG$4))</f>
        <v>0</v>
      </c>
      <c r="BH197" s="3">
        <f ca="1">IF(BH$5="",0,SUMIFS(INDIRECT($S$2&amp;$A197&amp;":"&amp;$A197),BP!$5:$5,BH$4))</f>
        <v>0</v>
      </c>
      <c r="BI197" s="3">
        <f ca="1">IF(BI$5="",0,SUMIFS(INDIRECT($S$2&amp;$A197&amp;":"&amp;$A197),BP!$5:$5,BI$4))</f>
        <v>0</v>
      </c>
      <c r="BJ197" s="3">
        <f ca="1">IF(BJ$5="",0,SUMIFS(BP!197:197,BP!$5:$5,BJ$4))</f>
        <v>0</v>
      </c>
      <c r="BK197" s="3">
        <f ca="1">IF(BK$5="",0,SUMIFS(BP!197:197,BP!$5:$5,BK$4))</f>
        <v>0</v>
      </c>
      <c r="BL197" s="3">
        <f ca="1">IF(BL$5="",0,SUMIFS(BP!197:197,BP!$5:$5,BL$4))</f>
        <v>0.56250000000000011</v>
      </c>
      <c r="BM197" s="3">
        <f ca="1">IF(BM$5="",0,SUMIFS(BP!197:197,BP!$5:$5,BM$4))</f>
        <v>1.1250000000000002</v>
      </c>
      <c r="BN197" s="3">
        <f ca="1">IF(BN$5="",0,SUMIFS(BP!197:197,BP!$5:$5,BN$4))</f>
        <v>2.8125</v>
      </c>
      <c r="BO197" s="3">
        <f ca="1">IF(BO$5="",0,SUMIFS(BP!197:197,BP!$5:$5,BO$4))</f>
        <v>5.625</v>
      </c>
      <c r="BP197" s="3">
        <f ca="1">IF(BP$5="",0,SUMIFS(BP!197:197,BP!$5:$5,BP$4))</f>
        <v>1.1250000000000002</v>
      </c>
      <c r="BQ197" s="3">
        <f ca="1">IF(BQ$5="",0,SUMIFS(BP!197:197,BP!$5:$5,BQ$4))</f>
        <v>0</v>
      </c>
      <c r="BR197" s="3">
        <f ca="1">IF(BR$5="",0,SUMIFS(BP!197:197,BP!$5:$5,BR$4))</f>
        <v>0</v>
      </c>
      <c r="BS197" s="3">
        <f ca="1">IF(BS$5="",0,SUMIFS(BP!197:197,BP!$5:$5,BS$4))</f>
        <v>0</v>
      </c>
      <c r="BT197" s="3">
        <f ca="1">IF(BT$5="",0,SUMIFS(BP!197:197,BP!$5:$5,BT$4))</f>
        <v>0</v>
      </c>
      <c r="BU197" s="3">
        <f ca="1">IF(BU$5="",0,SUMIFS(BP!197:197,BP!$5:$5,BU$4))</f>
        <v>0</v>
      </c>
      <c r="BV197" s="3">
        <f>IF(BV$5="",0,SUMIFS(BP!197:197,BP!$5:$5,BV$4))</f>
        <v>0</v>
      </c>
      <c r="BW197" s="3">
        <f>IF(BW$5="",0,SUMIFS(BP!197:197,BP!$5:$5,BW$4))</f>
        <v>0</v>
      </c>
      <c r="BX197" s="3">
        <f>IF(BX$5="",0,SUMIFS(BP!197:197,BP!$5:$5,BX$4))</f>
        <v>0</v>
      </c>
      <c r="BY197" s="3">
        <f>IF(BY$5="",0,SUMIFS(BP!197:197,BP!$5:$5,BY$4))</f>
        <v>0</v>
      </c>
      <c r="BZ197" s="3">
        <f>IF(BZ$5="",0,SUMIFS(BP!197:197,BP!$5:$5,BZ$4))</f>
        <v>0</v>
      </c>
      <c r="CA197" s="3">
        <f>IF(CA$5="",0,SUMIFS(BP!197:197,BP!$5:$5,CA$4))</f>
        <v>0</v>
      </c>
      <c r="CB197" s="3">
        <f>IF(CB$5="",0,SUMIFS(BP!197:197,BP!$5:$5,CB$4))</f>
        <v>0</v>
      </c>
      <c r="CC197" s="3">
        <f>IF(CC$5="",0,SUMIFS(BP!197:197,BP!$5:$5,CC$4))</f>
        <v>0</v>
      </c>
      <c r="CD197" s="3">
        <f>IF(CD$5="",0,SUMIFS(BP!197:197,BP!$5:$5,CD$4))</f>
        <v>0</v>
      </c>
      <c r="CE197" s="3">
        <f>IF(CE$5="",0,SUMIFS(BP!197:197,BP!$5:$5,CE$4))</f>
        <v>0</v>
      </c>
      <c r="CF197" s="3">
        <f>IF(CF$5="",0,SUMIFS(BP!197:197,BP!$5:$5,CF$4))</f>
        <v>0</v>
      </c>
      <c r="CG197" s="3">
        <f>IF(CG$5="",0,SUMIFS(BP!197:197,BP!$5:$5,CG$4))</f>
        <v>0</v>
      </c>
      <c r="CH197" s="3">
        <f>IF(CH$5="",0,SUMIFS(BP!197:197,BP!$5:$5,CH$4))</f>
        <v>0</v>
      </c>
      <c r="CI197" s="3">
        <f>IF(CI$5="",0,SUMIFS(BP!197:197,BP!$5:$5,CI$4))</f>
        <v>0</v>
      </c>
      <c r="CJ197" s="3">
        <f>IF(CJ$5="",0,SUMIFS(BP!197:197,BP!$5:$5,CJ$4))</f>
        <v>0</v>
      </c>
      <c r="CK197" s="3">
        <f>IF(CK$5="",0,SUMIFS(BP!197:197,BP!$5:$5,CK$4))</f>
        <v>0</v>
      </c>
      <c r="CL197" s="3">
        <f>IF(CL$5="",0,SUMIFS(BP!197:197,BP!$5:$5,CL$4))</f>
        <v>0</v>
      </c>
      <c r="CM197" s="3">
        <f>IF(CM$5="",0,SUMIFS(BP!197:197,BP!$5:$5,CM$4))</f>
        <v>0</v>
      </c>
      <c r="CN197" s="3">
        <f>IF(CN$5="",0,SUMIFS(BP!197:197,BP!$5:$5,CN$4))</f>
        <v>0</v>
      </c>
      <c r="CO197" s="3">
        <f>IF(CO$5="",0,SUMIFS(BP!197:197,BP!$5:$5,CO$4))</f>
        <v>0</v>
      </c>
      <c r="CP197" s="3">
        <f>IF(CP$5="",0,SUMIFS(BP!197:197,BP!$5:$5,CP$4))</f>
        <v>0</v>
      </c>
      <c r="CQ197" s="3">
        <f>IF(CQ$5="",0,SUMIFS(BP!197:197,BP!$5:$5,CQ$4))</f>
        <v>0</v>
      </c>
      <c r="CR197" s="3">
        <f>IF(CR$5="",0,SUMIFS(BP!197:197,BP!$5:$5,CR$4))</f>
        <v>0</v>
      </c>
      <c r="CS197" s="3">
        <f>IF(CS$5="",0,SUMIFS(BP!197:197,BP!$5:$5,CS$4))</f>
        <v>0</v>
      </c>
      <c r="CT197" s="3">
        <f>IF(CT$5="",0,SUMIFS(BP!197:197,BP!$5:$5,CT$4))</f>
        <v>0</v>
      </c>
    </row>
    <row r="198" spans="1:98" s="2" customFormat="1" ht="10.199999999999999" x14ac:dyDescent="0.2">
      <c r="A198" s="11">
        <f>ROW()</f>
        <v>198</v>
      </c>
      <c r="E198" s="15"/>
      <c r="W198" s="5"/>
      <c r="Z198" s="3">
        <f ca="1">IF(Z$5="",0,SUMIFS(INDIRECT($S$2&amp;$A198&amp;":"&amp;$A198),BP!$5:$5,Z$4))</f>
        <v>0</v>
      </c>
      <c r="AA198" s="3">
        <f ca="1">IF(AA$5="",0,SUMIFS(INDIRECT($S$2&amp;$A198&amp;":"&amp;$A198),BP!$5:$5,AA$4))</f>
        <v>0</v>
      </c>
      <c r="AB198" s="3">
        <f ca="1">IF(AB$5="",0,SUMIFS(INDIRECT($S$2&amp;$A198&amp;":"&amp;$A198),BP!$5:$5,AB$4))</f>
        <v>0</v>
      </c>
      <c r="AC198" s="3">
        <f ca="1">IF(AC$5="",0,SUMIFS(INDIRECT($S$2&amp;$A198&amp;":"&amp;$A198),BP!$5:$5,AC$4))</f>
        <v>0</v>
      </c>
      <c r="AD198" s="3">
        <f ca="1">IF(AD$5="",0,SUMIFS(INDIRECT($S$2&amp;$A198&amp;":"&amp;$A198),BP!$5:$5,AD$4))</f>
        <v>0</v>
      </c>
      <c r="AE198" s="3">
        <f ca="1">IF(AE$5="",0,SUMIFS(INDIRECT($S$2&amp;$A198&amp;":"&amp;$A198),BP!$5:$5,AE$4))</f>
        <v>0</v>
      </c>
      <c r="AF198" s="3">
        <f ca="1">IF(AF$5="",0,SUMIFS(INDIRECT($S$2&amp;$A198&amp;":"&amp;$A198),BP!$5:$5,AF$4))</f>
        <v>0</v>
      </c>
      <c r="AG198" s="3">
        <f ca="1">IF(AG$5="",0,SUMIFS(INDIRECT($S$2&amp;$A198&amp;":"&amp;$A198),BP!$5:$5,AG$4))</f>
        <v>0</v>
      </c>
      <c r="AH198" s="3">
        <f ca="1">IF(AH$5="",0,SUMIFS(INDIRECT($S$2&amp;$A198&amp;":"&amp;$A198),BP!$5:$5,AH$4))</f>
        <v>0</v>
      </c>
      <c r="AI198" s="3">
        <f ca="1">IF(AI$5="",0,SUMIFS(INDIRECT($S$2&amp;$A198&amp;":"&amp;$A198),BP!$5:$5,AI$4))</f>
        <v>0</v>
      </c>
      <c r="AJ198" s="3">
        <f ca="1">IF(AJ$5="",0,SUMIFS(INDIRECT($S$2&amp;$A198&amp;":"&amp;$A198),BP!$5:$5,AJ$4))</f>
        <v>0</v>
      </c>
      <c r="AK198" s="3">
        <f ca="1">IF(AK$5="",0,SUMIFS(INDIRECT($S$2&amp;$A198&amp;":"&amp;$A198),BP!$5:$5,AK$4))</f>
        <v>0</v>
      </c>
      <c r="AL198" s="3">
        <f ca="1">IF(AL$5="",0,SUMIFS(INDIRECT($S$2&amp;$A198&amp;":"&amp;$A198),BP!$5:$5,AL$4))</f>
        <v>0</v>
      </c>
      <c r="AM198" s="3">
        <f ca="1">IF(AM$5="",0,SUMIFS(INDIRECT($S$2&amp;$A198&amp;":"&amp;$A198),BP!$5:$5,AM$4))</f>
        <v>0</v>
      </c>
      <c r="AN198" s="3">
        <f ca="1">IF(AN$5="",0,SUMIFS(INDIRECT($S$2&amp;$A198&amp;":"&amp;$A198),BP!$5:$5,AN$4))</f>
        <v>0</v>
      </c>
      <c r="AO198" s="3">
        <f ca="1">IF(AO$5="",0,SUMIFS(INDIRECT($S$2&amp;$A198&amp;":"&amp;$A198),BP!$5:$5,AO$4))</f>
        <v>0</v>
      </c>
      <c r="AP198" s="3">
        <f ca="1">IF(AP$5="",0,SUMIFS(INDIRECT($S$2&amp;$A198&amp;":"&amp;$A198),BP!$5:$5,AP$4))</f>
        <v>0</v>
      </c>
      <c r="AQ198" s="3">
        <f ca="1">IF(AQ$5="",0,SUMIFS(INDIRECT($S$2&amp;$A198&amp;":"&amp;$A198),BP!$5:$5,AQ$4))</f>
        <v>0</v>
      </c>
      <c r="AR198" s="3">
        <f ca="1">IF(AR$5="",0,SUMIFS(INDIRECT($S$2&amp;$A198&amp;":"&amp;$A198),BP!$5:$5,AR$4))</f>
        <v>0</v>
      </c>
      <c r="AS198" s="3">
        <f ca="1">IF(AS$5="",0,SUMIFS(INDIRECT($S$2&amp;$A198&amp;":"&amp;$A198),BP!$5:$5,AS$4))</f>
        <v>0</v>
      </c>
      <c r="AT198" s="3">
        <f ca="1">IF(AT$5="",0,SUMIFS(INDIRECT($S$2&amp;$A198&amp;":"&amp;$A198),BP!$5:$5,AT$4))</f>
        <v>0</v>
      </c>
      <c r="AU198" s="3">
        <f ca="1">IF(AU$5="",0,SUMIFS(INDIRECT($S$2&amp;$A198&amp;":"&amp;$A198),BP!$5:$5,AU$4))</f>
        <v>0</v>
      </c>
      <c r="AV198" s="3">
        <f ca="1">IF(AV$5="",0,SUMIFS(INDIRECT($S$2&amp;$A198&amp;":"&amp;$A198),BP!$5:$5,AV$4))</f>
        <v>0</v>
      </c>
      <c r="AW198" s="3">
        <f ca="1">IF(AW$5="",0,SUMIFS(INDIRECT($S$2&amp;$A198&amp;":"&amp;$A198),BP!$5:$5,AW$4))</f>
        <v>0</v>
      </c>
      <c r="AX198" s="3">
        <f ca="1">IF(AX$5="",0,SUMIFS(INDIRECT($S$2&amp;$A198&amp;":"&amp;$A198),BP!$5:$5,AX$4))</f>
        <v>0</v>
      </c>
      <c r="AY198" s="3">
        <f ca="1">IF(AY$5="",0,SUMIFS(INDIRECT($S$2&amp;$A198&amp;":"&amp;$A198),BP!$5:$5,AY$4))</f>
        <v>0</v>
      </c>
      <c r="AZ198" s="3">
        <f ca="1">IF(AZ$5="",0,SUMIFS(INDIRECT($S$2&amp;$A198&amp;":"&amp;$A198),BP!$5:$5,AZ$4))</f>
        <v>0</v>
      </c>
      <c r="BA198" s="3">
        <f ca="1">IF(BA$5="",0,SUMIFS(INDIRECT($S$2&amp;$A198&amp;":"&amp;$A198),BP!$5:$5,BA$4))</f>
        <v>0</v>
      </c>
      <c r="BB198" s="3">
        <f ca="1">IF(BB$5="",0,SUMIFS(INDIRECT($S$2&amp;$A198&amp;":"&amp;$A198),BP!$5:$5,BB$4))</f>
        <v>0</v>
      </c>
      <c r="BC198" s="3">
        <f ca="1">IF(BC$5="",0,SUMIFS(INDIRECT($S$2&amp;$A198&amp;":"&amp;$A198),BP!$5:$5,BC$4))</f>
        <v>0</v>
      </c>
      <c r="BD198" s="3">
        <f ca="1">IF(BD$5="",0,SUMIFS(INDIRECT($S$2&amp;$A198&amp;":"&amp;$A198),BP!$5:$5,BD$4))</f>
        <v>0</v>
      </c>
      <c r="BE198" s="3">
        <f ca="1">IF(BE$5="",0,SUMIFS(INDIRECT($S$2&amp;$A198&amp;":"&amp;$A198),BP!$5:$5,BE$4))</f>
        <v>0</v>
      </c>
      <c r="BF198" s="3">
        <f ca="1">IF(BF$5="",0,SUMIFS(INDIRECT($S$2&amp;$A198&amp;":"&amp;$A198),BP!$5:$5,BF$4))</f>
        <v>0</v>
      </c>
      <c r="BG198" s="3">
        <f ca="1">IF(BG$5="",0,SUMIFS(INDIRECT($S$2&amp;$A198&amp;":"&amp;$A198),BP!$5:$5,BG$4))</f>
        <v>0</v>
      </c>
      <c r="BH198" s="3">
        <f ca="1">IF(BH$5="",0,SUMIFS(INDIRECT($S$2&amp;$A198&amp;":"&amp;$A198),BP!$5:$5,BH$4))</f>
        <v>0</v>
      </c>
      <c r="BI198" s="3">
        <f ca="1">IF(BI$5="",0,SUMIFS(INDIRECT($S$2&amp;$A198&amp;":"&amp;$A198),BP!$5:$5,BI$4))</f>
        <v>0</v>
      </c>
      <c r="BJ198" s="3">
        <f ca="1">IF(BJ$5="",0,SUMIFS(BP!198:198,BP!$5:$5,BJ$4))</f>
        <v>0</v>
      </c>
      <c r="BK198" s="3">
        <f ca="1">IF(BK$5="",0,SUMIFS(BP!198:198,BP!$5:$5,BK$4))</f>
        <v>0</v>
      </c>
      <c r="BL198" s="3">
        <f ca="1">IF(BL$5="",0,SUMIFS(BP!198:198,BP!$5:$5,BL$4))</f>
        <v>0.23000000000000004</v>
      </c>
      <c r="BM198" s="3">
        <f ca="1">IF(BM$5="",0,SUMIFS(BP!198:198,BP!$5:$5,BM$4))</f>
        <v>0.46000000000000008</v>
      </c>
      <c r="BN198" s="3">
        <f ca="1">IF(BN$5="",0,SUMIFS(BP!198:198,BP!$5:$5,BN$4))</f>
        <v>1.1500000000000001</v>
      </c>
      <c r="BO198" s="3">
        <f ca="1">IF(BO$5="",0,SUMIFS(BP!198:198,BP!$5:$5,BO$4))</f>
        <v>2.3000000000000003</v>
      </c>
      <c r="BP198" s="3">
        <f ca="1">IF(BP$5="",0,SUMIFS(BP!198:198,BP!$5:$5,BP$4))</f>
        <v>0.46000000000000008</v>
      </c>
      <c r="BQ198" s="3">
        <f ca="1">IF(BQ$5="",0,SUMIFS(BP!198:198,BP!$5:$5,BQ$4))</f>
        <v>0</v>
      </c>
      <c r="BR198" s="3">
        <f ca="1">IF(BR$5="",0,SUMIFS(BP!198:198,BP!$5:$5,BR$4))</f>
        <v>0</v>
      </c>
      <c r="BS198" s="3">
        <f ca="1">IF(BS$5="",0,SUMIFS(BP!198:198,BP!$5:$5,BS$4))</f>
        <v>0</v>
      </c>
      <c r="BT198" s="3">
        <f ca="1">IF(BT$5="",0,SUMIFS(BP!198:198,BP!$5:$5,BT$4))</f>
        <v>0</v>
      </c>
      <c r="BU198" s="3">
        <f ca="1">IF(BU$5="",0,SUMIFS(BP!198:198,BP!$5:$5,BU$4))</f>
        <v>0</v>
      </c>
      <c r="BV198" s="3">
        <f>IF(BV$5="",0,SUMIFS(BP!198:198,BP!$5:$5,BV$4))</f>
        <v>0</v>
      </c>
      <c r="BW198" s="3">
        <f>IF(BW$5="",0,SUMIFS(BP!198:198,BP!$5:$5,BW$4))</f>
        <v>0</v>
      </c>
      <c r="BX198" s="3">
        <f>IF(BX$5="",0,SUMIFS(BP!198:198,BP!$5:$5,BX$4))</f>
        <v>0</v>
      </c>
      <c r="BY198" s="3">
        <f>IF(BY$5="",0,SUMIFS(BP!198:198,BP!$5:$5,BY$4))</f>
        <v>0</v>
      </c>
      <c r="BZ198" s="3">
        <f>IF(BZ$5="",0,SUMIFS(BP!198:198,BP!$5:$5,BZ$4))</f>
        <v>0</v>
      </c>
      <c r="CA198" s="3">
        <f>IF(CA$5="",0,SUMIFS(BP!198:198,BP!$5:$5,CA$4))</f>
        <v>0</v>
      </c>
      <c r="CB198" s="3">
        <f>IF(CB$5="",0,SUMIFS(BP!198:198,BP!$5:$5,CB$4))</f>
        <v>0</v>
      </c>
      <c r="CC198" s="3">
        <f>IF(CC$5="",0,SUMIFS(BP!198:198,BP!$5:$5,CC$4))</f>
        <v>0</v>
      </c>
      <c r="CD198" s="3">
        <f>IF(CD$5="",0,SUMIFS(BP!198:198,BP!$5:$5,CD$4))</f>
        <v>0</v>
      </c>
      <c r="CE198" s="3">
        <f>IF(CE$5="",0,SUMIFS(BP!198:198,BP!$5:$5,CE$4))</f>
        <v>0</v>
      </c>
      <c r="CF198" s="3">
        <f>IF(CF$5="",0,SUMIFS(BP!198:198,BP!$5:$5,CF$4))</f>
        <v>0</v>
      </c>
      <c r="CG198" s="3">
        <f>IF(CG$5="",0,SUMIFS(BP!198:198,BP!$5:$5,CG$4))</f>
        <v>0</v>
      </c>
      <c r="CH198" s="3">
        <f>IF(CH$5="",0,SUMIFS(BP!198:198,BP!$5:$5,CH$4))</f>
        <v>0</v>
      </c>
      <c r="CI198" s="3">
        <f>IF(CI$5="",0,SUMIFS(BP!198:198,BP!$5:$5,CI$4))</f>
        <v>0</v>
      </c>
      <c r="CJ198" s="3">
        <f>IF(CJ$5="",0,SUMIFS(BP!198:198,BP!$5:$5,CJ$4))</f>
        <v>0</v>
      </c>
      <c r="CK198" s="3">
        <f>IF(CK$5="",0,SUMIFS(BP!198:198,BP!$5:$5,CK$4))</f>
        <v>0</v>
      </c>
      <c r="CL198" s="3">
        <f>IF(CL$5="",0,SUMIFS(BP!198:198,BP!$5:$5,CL$4))</f>
        <v>0</v>
      </c>
      <c r="CM198" s="3">
        <f>IF(CM$5="",0,SUMIFS(BP!198:198,BP!$5:$5,CM$4))</f>
        <v>0</v>
      </c>
      <c r="CN198" s="3">
        <f>IF(CN$5="",0,SUMIFS(BP!198:198,BP!$5:$5,CN$4))</f>
        <v>0</v>
      </c>
      <c r="CO198" s="3">
        <f>IF(CO$5="",0,SUMIFS(BP!198:198,BP!$5:$5,CO$4))</f>
        <v>0</v>
      </c>
      <c r="CP198" s="3">
        <f>IF(CP$5="",0,SUMIFS(BP!198:198,BP!$5:$5,CP$4))</f>
        <v>0</v>
      </c>
      <c r="CQ198" s="3">
        <f>IF(CQ$5="",0,SUMIFS(BP!198:198,BP!$5:$5,CQ$4))</f>
        <v>0</v>
      </c>
      <c r="CR198" s="3">
        <f>IF(CR$5="",0,SUMIFS(BP!198:198,BP!$5:$5,CR$4))</f>
        <v>0</v>
      </c>
      <c r="CS198" s="3">
        <f>IF(CS$5="",0,SUMIFS(BP!198:198,BP!$5:$5,CS$4))</f>
        <v>0</v>
      </c>
      <c r="CT198" s="3">
        <f>IF(CT$5="",0,SUMIFS(BP!198:198,BP!$5:$5,CT$4))</f>
        <v>0</v>
      </c>
    </row>
    <row r="199" spans="1:98" s="2" customFormat="1" ht="10.199999999999999" x14ac:dyDescent="0.2">
      <c r="A199" s="11">
        <f>ROW()</f>
        <v>199</v>
      </c>
      <c r="E199" s="15"/>
      <c r="W199" s="5"/>
      <c r="Z199" s="3">
        <f ca="1">IF(Z$5="",0,SUMIFS(INDIRECT($S$2&amp;$A199&amp;":"&amp;$A199),BP!$5:$5,Z$4))</f>
        <v>0</v>
      </c>
      <c r="AA199" s="3">
        <f ca="1">IF(AA$5="",0,SUMIFS(INDIRECT($S$2&amp;$A199&amp;":"&amp;$A199),BP!$5:$5,AA$4))</f>
        <v>0</v>
      </c>
      <c r="AB199" s="3">
        <f ca="1">IF(AB$5="",0,SUMIFS(INDIRECT($S$2&amp;$A199&amp;":"&amp;$A199),BP!$5:$5,AB$4))</f>
        <v>0</v>
      </c>
      <c r="AC199" s="3">
        <f ca="1">IF(AC$5="",0,SUMIFS(INDIRECT($S$2&amp;$A199&amp;":"&amp;$A199),BP!$5:$5,AC$4))</f>
        <v>0</v>
      </c>
      <c r="AD199" s="3">
        <f ca="1">IF(AD$5="",0,SUMIFS(INDIRECT($S$2&amp;$A199&amp;":"&amp;$A199),BP!$5:$5,AD$4))</f>
        <v>0</v>
      </c>
      <c r="AE199" s="3">
        <f ca="1">IF(AE$5="",0,SUMIFS(INDIRECT($S$2&amp;$A199&amp;":"&amp;$A199),BP!$5:$5,AE$4))</f>
        <v>0</v>
      </c>
      <c r="AF199" s="3">
        <f ca="1">IF(AF$5="",0,SUMIFS(INDIRECT($S$2&amp;$A199&amp;":"&amp;$A199),BP!$5:$5,AF$4))</f>
        <v>0</v>
      </c>
      <c r="AG199" s="3">
        <f ca="1">IF(AG$5="",0,SUMIFS(INDIRECT($S$2&amp;$A199&amp;":"&amp;$A199),BP!$5:$5,AG$4))</f>
        <v>0</v>
      </c>
      <c r="AH199" s="3">
        <f ca="1">IF(AH$5="",0,SUMIFS(INDIRECT($S$2&amp;$A199&amp;":"&amp;$A199),BP!$5:$5,AH$4))</f>
        <v>0</v>
      </c>
      <c r="AI199" s="3">
        <f ca="1">IF(AI$5="",0,SUMIFS(INDIRECT($S$2&amp;$A199&amp;":"&amp;$A199),BP!$5:$5,AI$4))</f>
        <v>0</v>
      </c>
      <c r="AJ199" s="3">
        <f ca="1">IF(AJ$5="",0,SUMIFS(INDIRECT($S$2&amp;$A199&amp;":"&amp;$A199),BP!$5:$5,AJ$4))</f>
        <v>0</v>
      </c>
      <c r="AK199" s="3">
        <f ca="1">IF(AK$5="",0,SUMIFS(INDIRECT($S$2&amp;$A199&amp;":"&amp;$A199),BP!$5:$5,AK$4))</f>
        <v>0</v>
      </c>
      <c r="AL199" s="3">
        <f ca="1">IF(AL$5="",0,SUMIFS(INDIRECT($S$2&amp;$A199&amp;":"&amp;$A199),BP!$5:$5,AL$4))</f>
        <v>0</v>
      </c>
      <c r="AM199" s="3">
        <f ca="1">IF(AM$5="",0,SUMIFS(INDIRECT($S$2&amp;$A199&amp;":"&amp;$A199),BP!$5:$5,AM$4))</f>
        <v>0</v>
      </c>
      <c r="AN199" s="3">
        <f ca="1">IF(AN$5="",0,SUMIFS(INDIRECT($S$2&amp;$A199&amp;":"&amp;$A199),BP!$5:$5,AN$4))</f>
        <v>0</v>
      </c>
      <c r="AO199" s="3">
        <f ca="1">IF(AO$5="",0,SUMIFS(INDIRECT($S$2&amp;$A199&amp;":"&amp;$A199),BP!$5:$5,AO$4))</f>
        <v>0</v>
      </c>
      <c r="AP199" s="3">
        <f ca="1">IF(AP$5="",0,SUMIFS(INDIRECT($S$2&amp;$A199&amp;":"&amp;$A199),BP!$5:$5,AP$4))</f>
        <v>0</v>
      </c>
      <c r="AQ199" s="3">
        <f ca="1">IF(AQ$5="",0,SUMIFS(INDIRECT($S$2&amp;$A199&amp;":"&amp;$A199),BP!$5:$5,AQ$4))</f>
        <v>0</v>
      </c>
      <c r="AR199" s="3">
        <f ca="1">IF(AR$5="",0,SUMIFS(INDIRECT($S$2&amp;$A199&amp;":"&amp;$A199),BP!$5:$5,AR$4))</f>
        <v>0</v>
      </c>
      <c r="AS199" s="3">
        <f ca="1">IF(AS$5="",0,SUMIFS(INDIRECT($S$2&amp;$A199&amp;":"&amp;$A199),BP!$5:$5,AS$4))</f>
        <v>0</v>
      </c>
      <c r="AT199" s="3">
        <f ca="1">IF(AT$5="",0,SUMIFS(INDIRECT($S$2&amp;$A199&amp;":"&amp;$A199),BP!$5:$5,AT$4))</f>
        <v>0</v>
      </c>
      <c r="AU199" s="3">
        <f ca="1">IF(AU$5="",0,SUMIFS(INDIRECT($S$2&amp;$A199&amp;":"&amp;$A199),BP!$5:$5,AU$4))</f>
        <v>0</v>
      </c>
      <c r="AV199" s="3">
        <f ca="1">IF(AV$5="",0,SUMIFS(INDIRECT($S$2&amp;$A199&amp;":"&amp;$A199),BP!$5:$5,AV$4))</f>
        <v>0</v>
      </c>
      <c r="AW199" s="3">
        <f ca="1">IF(AW$5="",0,SUMIFS(INDIRECT($S$2&amp;$A199&amp;":"&amp;$A199),BP!$5:$5,AW$4))</f>
        <v>0</v>
      </c>
      <c r="AX199" s="3">
        <f ca="1">IF(AX$5="",0,SUMIFS(INDIRECT($S$2&amp;$A199&amp;":"&amp;$A199),BP!$5:$5,AX$4))</f>
        <v>0</v>
      </c>
      <c r="AY199" s="3">
        <f ca="1">IF(AY$5="",0,SUMIFS(INDIRECT($S$2&amp;$A199&amp;":"&amp;$A199),BP!$5:$5,AY$4))</f>
        <v>0</v>
      </c>
      <c r="AZ199" s="3">
        <f ca="1">IF(AZ$5="",0,SUMIFS(INDIRECT($S$2&amp;$A199&amp;":"&amp;$A199),BP!$5:$5,AZ$4))</f>
        <v>0</v>
      </c>
      <c r="BA199" s="3">
        <f ca="1">IF(BA$5="",0,SUMIFS(INDIRECT($S$2&amp;$A199&amp;":"&amp;$A199),BP!$5:$5,BA$4))</f>
        <v>0</v>
      </c>
      <c r="BB199" s="3">
        <f ca="1">IF(BB$5="",0,SUMIFS(INDIRECT($S$2&amp;$A199&amp;":"&amp;$A199),BP!$5:$5,BB$4))</f>
        <v>0</v>
      </c>
      <c r="BC199" s="3">
        <f ca="1">IF(BC$5="",0,SUMIFS(INDIRECT($S$2&amp;$A199&amp;":"&amp;$A199),BP!$5:$5,BC$4))</f>
        <v>0</v>
      </c>
      <c r="BD199" s="3">
        <f ca="1">IF(BD$5="",0,SUMIFS(INDIRECT($S$2&amp;$A199&amp;":"&amp;$A199),BP!$5:$5,BD$4))</f>
        <v>0</v>
      </c>
      <c r="BE199" s="3">
        <f ca="1">IF(BE$5="",0,SUMIFS(INDIRECT($S$2&amp;$A199&amp;":"&amp;$A199),BP!$5:$5,BE$4))</f>
        <v>0</v>
      </c>
      <c r="BF199" s="3">
        <f ca="1">IF(BF$5="",0,SUMIFS(INDIRECT($S$2&amp;$A199&amp;":"&amp;$A199),BP!$5:$5,BF$4))</f>
        <v>0</v>
      </c>
      <c r="BG199" s="3">
        <f ca="1">IF(BG$5="",0,SUMIFS(INDIRECT($S$2&amp;$A199&amp;":"&amp;$A199),BP!$5:$5,BG$4))</f>
        <v>0</v>
      </c>
      <c r="BH199" s="3">
        <f ca="1">IF(BH$5="",0,SUMIFS(INDIRECT($S$2&amp;$A199&amp;":"&amp;$A199),BP!$5:$5,BH$4))</f>
        <v>0</v>
      </c>
      <c r="BI199" s="3">
        <f ca="1">IF(BI$5="",0,SUMIFS(INDIRECT($S$2&amp;$A199&amp;":"&amp;$A199),BP!$5:$5,BI$4))</f>
        <v>0</v>
      </c>
      <c r="BJ199" s="3">
        <f>IF(BJ$5="",0,SUMIFS(BP!199:199,BP!$5:$5,BJ$4))</f>
        <v>0</v>
      </c>
      <c r="BK199" s="3">
        <f>IF(BK$5="",0,SUMIFS(BP!199:199,BP!$5:$5,BK$4))</f>
        <v>0</v>
      </c>
      <c r="BL199" s="3">
        <f>IF(BL$5="",0,SUMIFS(BP!199:199,BP!$5:$5,BL$4))</f>
        <v>0</v>
      </c>
      <c r="BM199" s="3">
        <f>IF(BM$5="",0,SUMIFS(BP!199:199,BP!$5:$5,BM$4))</f>
        <v>0</v>
      </c>
      <c r="BN199" s="3">
        <f>IF(BN$5="",0,SUMIFS(BP!199:199,BP!$5:$5,BN$4))</f>
        <v>0</v>
      </c>
      <c r="BO199" s="3">
        <f>IF(BO$5="",0,SUMIFS(BP!199:199,BP!$5:$5,BO$4))</f>
        <v>0</v>
      </c>
      <c r="BP199" s="3">
        <f>IF(BP$5="",0,SUMIFS(BP!199:199,BP!$5:$5,BP$4))</f>
        <v>0</v>
      </c>
      <c r="BQ199" s="3">
        <f>IF(BQ$5="",0,SUMIFS(BP!199:199,BP!$5:$5,BQ$4))</f>
        <v>0</v>
      </c>
      <c r="BR199" s="3">
        <f>IF(BR$5="",0,SUMIFS(BP!199:199,BP!$5:$5,BR$4))</f>
        <v>0</v>
      </c>
      <c r="BS199" s="3">
        <f>IF(BS$5="",0,SUMIFS(BP!199:199,BP!$5:$5,BS$4))</f>
        <v>0</v>
      </c>
      <c r="BT199" s="3">
        <f>IF(BT$5="",0,SUMIFS(BP!199:199,BP!$5:$5,BT$4))</f>
        <v>0</v>
      </c>
      <c r="BU199" s="3">
        <f>IF(BU$5="",0,SUMIFS(BP!199:199,BP!$5:$5,BU$4))</f>
        <v>0</v>
      </c>
      <c r="BV199" s="3">
        <f>IF(BV$5="",0,SUMIFS(BP!199:199,BP!$5:$5,BV$4))</f>
        <v>0</v>
      </c>
      <c r="BW199" s="3">
        <f>IF(BW$5="",0,SUMIFS(BP!199:199,BP!$5:$5,BW$4))</f>
        <v>0</v>
      </c>
      <c r="BX199" s="3">
        <f>IF(BX$5="",0,SUMIFS(BP!199:199,BP!$5:$5,BX$4))</f>
        <v>0</v>
      </c>
      <c r="BY199" s="3">
        <f>IF(BY$5="",0,SUMIFS(BP!199:199,BP!$5:$5,BY$4))</f>
        <v>0</v>
      </c>
      <c r="BZ199" s="3">
        <f>IF(BZ$5="",0,SUMIFS(BP!199:199,BP!$5:$5,BZ$4))</f>
        <v>0</v>
      </c>
      <c r="CA199" s="3">
        <f>IF(CA$5="",0,SUMIFS(BP!199:199,BP!$5:$5,CA$4))</f>
        <v>0</v>
      </c>
      <c r="CB199" s="3">
        <f>IF(CB$5="",0,SUMIFS(BP!199:199,BP!$5:$5,CB$4))</f>
        <v>0</v>
      </c>
      <c r="CC199" s="3">
        <f>IF(CC$5="",0,SUMIFS(BP!199:199,BP!$5:$5,CC$4))</f>
        <v>0</v>
      </c>
      <c r="CD199" s="3">
        <f>IF(CD$5="",0,SUMIFS(BP!199:199,BP!$5:$5,CD$4))</f>
        <v>0</v>
      </c>
      <c r="CE199" s="3">
        <f>IF(CE$5="",0,SUMIFS(BP!199:199,BP!$5:$5,CE$4))</f>
        <v>0</v>
      </c>
      <c r="CF199" s="3">
        <f>IF(CF$5="",0,SUMIFS(BP!199:199,BP!$5:$5,CF$4))</f>
        <v>0</v>
      </c>
      <c r="CG199" s="3">
        <f>IF(CG$5="",0,SUMIFS(BP!199:199,BP!$5:$5,CG$4))</f>
        <v>0</v>
      </c>
      <c r="CH199" s="3">
        <f>IF(CH$5="",0,SUMIFS(BP!199:199,BP!$5:$5,CH$4))</f>
        <v>0</v>
      </c>
      <c r="CI199" s="3">
        <f>IF(CI$5="",0,SUMIFS(BP!199:199,BP!$5:$5,CI$4))</f>
        <v>0</v>
      </c>
      <c r="CJ199" s="3">
        <f>IF(CJ$5="",0,SUMIFS(BP!199:199,BP!$5:$5,CJ$4))</f>
        <v>0</v>
      </c>
      <c r="CK199" s="3">
        <f>IF(CK$5="",0,SUMIFS(BP!199:199,BP!$5:$5,CK$4))</f>
        <v>0</v>
      </c>
      <c r="CL199" s="3">
        <f>IF(CL$5="",0,SUMIFS(BP!199:199,BP!$5:$5,CL$4))</f>
        <v>0</v>
      </c>
      <c r="CM199" s="3">
        <f>IF(CM$5="",0,SUMIFS(BP!199:199,BP!$5:$5,CM$4))</f>
        <v>0</v>
      </c>
      <c r="CN199" s="3">
        <f>IF(CN$5="",0,SUMIFS(BP!199:199,BP!$5:$5,CN$4))</f>
        <v>0</v>
      </c>
      <c r="CO199" s="3">
        <f>IF(CO$5="",0,SUMIFS(BP!199:199,BP!$5:$5,CO$4))</f>
        <v>0</v>
      </c>
      <c r="CP199" s="3">
        <f>IF(CP$5="",0,SUMIFS(BP!199:199,BP!$5:$5,CP$4))</f>
        <v>0</v>
      </c>
      <c r="CQ199" s="3">
        <f>IF(CQ$5="",0,SUMIFS(BP!199:199,BP!$5:$5,CQ$4))</f>
        <v>0</v>
      </c>
      <c r="CR199" s="3">
        <f>IF(CR$5="",0,SUMIFS(BP!199:199,BP!$5:$5,CR$4))</f>
        <v>0</v>
      </c>
      <c r="CS199" s="3">
        <f>IF(CS$5="",0,SUMIFS(BP!199:199,BP!$5:$5,CS$4))</f>
        <v>0</v>
      </c>
      <c r="CT199" s="3">
        <f>IF(CT$5="",0,SUMIFS(BP!199:199,BP!$5:$5,CT$4))</f>
        <v>0</v>
      </c>
    </row>
    <row r="200" spans="1:98" s="2" customFormat="1" ht="10.199999999999999" x14ac:dyDescent="0.2">
      <c r="A200" s="11">
        <f>ROW()</f>
        <v>200</v>
      </c>
      <c r="E200" s="15"/>
      <c r="W200" s="5"/>
      <c r="Z200" s="3">
        <f ca="1">IF(Z$5="",0,SUMIFS(INDIRECT($S$2&amp;$A200&amp;":"&amp;$A200),BP!$5:$5,Z$4))</f>
        <v>0</v>
      </c>
      <c r="AA200" s="3">
        <f ca="1">IF(AA$5="",0,SUMIFS(INDIRECT($S$2&amp;$A200&amp;":"&amp;$A200),BP!$5:$5,AA$4))</f>
        <v>0</v>
      </c>
      <c r="AB200" s="3">
        <f ca="1">IF(AB$5="",0,SUMIFS(INDIRECT($S$2&amp;$A200&amp;":"&amp;$A200),BP!$5:$5,AB$4))</f>
        <v>0</v>
      </c>
      <c r="AC200" s="3">
        <f ca="1">IF(AC$5="",0,SUMIFS(INDIRECT($S$2&amp;$A200&amp;":"&amp;$A200),BP!$5:$5,AC$4))</f>
        <v>0</v>
      </c>
      <c r="AD200" s="3">
        <f ca="1">IF(AD$5="",0,SUMIFS(INDIRECT($S$2&amp;$A200&amp;":"&amp;$A200),BP!$5:$5,AD$4))</f>
        <v>0</v>
      </c>
      <c r="AE200" s="3">
        <f ca="1">IF(AE$5="",0,SUMIFS(INDIRECT($S$2&amp;$A200&amp;":"&amp;$A200),BP!$5:$5,AE$4))</f>
        <v>0</v>
      </c>
      <c r="AF200" s="3">
        <f ca="1">IF(AF$5="",0,SUMIFS(INDIRECT($S$2&amp;$A200&amp;":"&amp;$A200),BP!$5:$5,AF$4))</f>
        <v>0</v>
      </c>
      <c r="AG200" s="3">
        <f ca="1">IF(AG$5="",0,SUMIFS(INDIRECT($S$2&amp;$A200&amp;":"&amp;$A200),BP!$5:$5,AG$4))</f>
        <v>0</v>
      </c>
      <c r="AH200" s="3">
        <f ca="1">IF(AH$5="",0,SUMIFS(INDIRECT($S$2&amp;$A200&amp;":"&amp;$A200),BP!$5:$5,AH$4))</f>
        <v>0</v>
      </c>
      <c r="AI200" s="3">
        <f ca="1">IF(AI$5="",0,SUMIFS(INDIRECT($S$2&amp;$A200&amp;":"&amp;$A200),BP!$5:$5,AI$4))</f>
        <v>0</v>
      </c>
      <c r="AJ200" s="3">
        <f ca="1">IF(AJ$5="",0,SUMIFS(INDIRECT($S$2&amp;$A200&amp;":"&amp;$A200),BP!$5:$5,AJ$4))</f>
        <v>0</v>
      </c>
      <c r="AK200" s="3">
        <f ca="1">IF(AK$5="",0,SUMIFS(INDIRECT($S$2&amp;$A200&amp;":"&amp;$A200),BP!$5:$5,AK$4))</f>
        <v>0</v>
      </c>
      <c r="AL200" s="3">
        <f ca="1">IF(AL$5="",0,SUMIFS(INDIRECT($S$2&amp;$A200&amp;":"&amp;$A200),BP!$5:$5,AL$4))</f>
        <v>0</v>
      </c>
      <c r="AM200" s="3">
        <f ca="1">IF(AM$5="",0,SUMIFS(INDIRECT($S$2&amp;$A200&amp;":"&amp;$A200),BP!$5:$5,AM$4))</f>
        <v>0</v>
      </c>
      <c r="AN200" s="3">
        <f ca="1">IF(AN$5="",0,SUMIFS(INDIRECT($S$2&amp;$A200&amp;":"&amp;$A200),BP!$5:$5,AN$4))</f>
        <v>0</v>
      </c>
      <c r="AO200" s="3">
        <f ca="1">IF(AO$5="",0,SUMIFS(INDIRECT($S$2&amp;$A200&amp;":"&amp;$A200),BP!$5:$5,AO$4))</f>
        <v>0</v>
      </c>
      <c r="AP200" s="3">
        <f ca="1">IF(AP$5="",0,SUMIFS(INDIRECT($S$2&amp;$A200&amp;":"&amp;$A200),BP!$5:$5,AP$4))</f>
        <v>0</v>
      </c>
      <c r="AQ200" s="3">
        <f ca="1">IF(AQ$5="",0,SUMIFS(INDIRECT($S$2&amp;$A200&amp;":"&amp;$A200),BP!$5:$5,AQ$4))</f>
        <v>0</v>
      </c>
      <c r="AR200" s="3">
        <f ca="1">IF(AR$5="",0,SUMIFS(INDIRECT($S$2&amp;$A200&amp;":"&amp;$A200),BP!$5:$5,AR$4))</f>
        <v>0</v>
      </c>
      <c r="AS200" s="3">
        <f ca="1">IF(AS$5="",0,SUMIFS(INDIRECT($S$2&amp;$A200&amp;":"&amp;$A200),BP!$5:$5,AS$4))</f>
        <v>0</v>
      </c>
      <c r="AT200" s="3">
        <f ca="1">IF(AT$5="",0,SUMIFS(INDIRECT($S$2&amp;$A200&amp;":"&amp;$A200),BP!$5:$5,AT$4))</f>
        <v>0</v>
      </c>
      <c r="AU200" s="3">
        <f ca="1">IF(AU$5="",0,SUMIFS(INDIRECT($S$2&amp;$A200&amp;":"&amp;$A200),BP!$5:$5,AU$4))</f>
        <v>0</v>
      </c>
      <c r="AV200" s="3">
        <f ca="1">IF(AV$5="",0,SUMIFS(INDIRECT($S$2&amp;$A200&amp;":"&amp;$A200),BP!$5:$5,AV$4))</f>
        <v>0</v>
      </c>
      <c r="AW200" s="3">
        <f ca="1">IF(AW$5="",0,SUMIFS(INDIRECT($S$2&amp;$A200&amp;":"&amp;$A200),BP!$5:$5,AW$4))</f>
        <v>0</v>
      </c>
      <c r="AX200" s="3">
        <f ca="1">IF(AX$5="",0,SUMIFS(INDIRECT($S$2&amp;$A200&amp;":"&amp;$A200),BP!$5:$5,AX$4))</f>
        <v>0</v>
      </c>
      <c r="AY200" s="3">
        <f ca="1">IF(AY$5="",0,SUMIFS(INDIRECT($S$2&amp;$A200&amp;":"&amp;$A200),BP!$5:$5,AY$4))</f>
        <v>0</v>
      </c>
      <c r="AZ200" s="3">
        <f ca="1">IF(AZ$5="",0,SUMIFS(INDIRECT($S$2&amp;$A200&amp;":"&amp;$A200),BP!$5:$5,AZ$4))</f>
        <v>0</v>
      </c>
      <c r="BA200" s="3">
        <f ca="1">IF(BA$5="",0,SUMIFS(INDIRECT($S$2&amp;$A200&amp;":"&amp;$A200),BP!$5:$5,BA$4))</f>
        <v>0</v>
      </c>
      <c r="BB200" s="3">
        <f ca="1">IF(BB$5="",0,SUMIFS(INDIRECT($S$2&amp;$A200&amp;":"&amp;$A200),BP!$5:$5,BB$4))</f>
        <v>0</v>
      </c>
      <c r="BC200" s="3">
        <f ca="1">IF(BC$5="",0,SUMIFS(INDIRECT($S$2&amp;$A200&amp;":"&amp;$A200),BP!$5:$5,BC$4))</f>
        <v>0</v>
      </c>
      <c r="BD200" s="3">
        <f ca="1">IF(BD$5="",0,SUMIFS(INDIRECT($S$2&amp;$A200&amp;":"&amp;$A200),BP!$5:$5,BD$4))</f>
        <v>0</v>
      </c>
      <c r="BE200" s="3">
        <f ca="1">IF(BE$5="",0,SUMIFS(INDIRECT($S$2&amp;$A200&amp;":"&amp;$A200),BP!$5:$5,BE$4))</f>
        <v>0</v>
      </c>
      <c r="BF200" s="3">
        <f ca="1">IF(BF$5="",0,SUMIFS(INDIRECT($S$2&amp;$A200&amp;":"&amp;$A200),BP!$5:$5,BF$4))</f>
        <v>0</v>
      </c>
      <c r="BG200" s="3">
        <f ca="1">IF(BG$5="",0,SUMIFS(INDIRECT($S$2&amp;$A200&amp;":"&amp;$A200),BP!$5:$5,BG$4))</f>
        <v>0</v>
      </c>
      <c r="BH200" s="3">
        <f ca="1">IF(BH$5="",0,SUMIFS(INDIRECT($S$2&amp;$A200&amp;":"&amp;$A200),BP!$5:$5,BH$4))</f>
        <v>0</v>
      </c>
      <c r="BI200" s="3">
        <f ca="1">IF(BI$5="",0,SUMIFS(INDIRECT($S$2&amp;$A200&amp;":"&amp;$A200),BP!$5:$5,BI$4))</f>
        <v>0</v>
      </c>
      <c r="BJ200" s="3">
        <f>IF(BJ$5="",0,SUMIFS(BP!200:200,BP!$5:$5,BJ$4))</f>
        <v>0</v>
      </c>
      <c r="BK200" s="3">
        <f>IF(BK$5="",0,SUMIFS(BP!200:200,BP!$5:$5,BK$4))</f>
        <v>0</v>
      </c>
      <c r="BL200" s="3">
        <f>IF(BL$5="",0,SUMIFS(BP!200:200,BP!$5:$5,BL$4))</f>
        <v>0.9</v>
      </c>
      <c r="BM200" s="3">
        <f>IF(BM$5="",0,SUMIFS(BP!200:200,BP!$5:$5,BM$4))</f>
        <v>1.5</v>
      </c>
      <c r="BN200" s="3">
        <f>IF(BN$5="",0,SUMIFS(BP!200:200,BP!$5:$5,BN$4))</f>
        <v>2</v>
      </c>
      <c r="BO200" s="3">
        <f>IF(BO$5="",0,SUMIFS(BP!200:200,BP!$5:$5,BO$4))</f>
        <v>2.8</v>
      </c>
      <c r="BP200" s="3">
        <f>IF(BP$5="",0,SUMIFS(BP!200:200,BP!$5:$5,BP$4))</f>
        <v>3</v>
      </c>
      <c r="BQ200" s="3">
        <f>IF(BQ$5="",0,SUMIFS(BP!200:200,BP!$5:$5,BQ$4))</f>
        <v>0</v>
      </c>
      <c r="BR200" s="3">
        <f>IF(BR$5="",0,SUMIFS(BP!200:200,BP!$5:$5,BR$4))</f>
        <v>0</v>
      </c>
      <c r="BS200" s="3">
        <f>IF(BS$5="",0,SUMIFS(BP!200:200,BP!$5:$5,BS$4))</f>
        <v>0</v>
      </c>
      <c r="BT200" s="3">
        <f>IF(BT$5="",0,SUMIFS(BP!200:200,BP!$5:$5,BT$4))</f>
        <v>0</v>
      </c>
      <c r="BU200" s="3">
        <f>IF(BU$5="",0,SUMIFS(BP!200:200,BP!$5:$5,BU$4))</f>
        <v>0</v>
      </c>
      <c r="BV200" s="3">
        <f>IF(BV$5="",0,SUMIFS(BP!200:200,BP!$5:$5,BV$4))</f>
        <v>0</v>
      </c>
      <c r="BW200" s="3">
        <f>IF(BW$5="",0,SUMIFS(BP!200:200,BP!$5:$5,BW$4))</f>
        <v>0</v>
      </c>
      <c r="BX200" s="3">
        <f>IF(BX$5="",0,SUMIFS(BP!200:200,BP!$5:$5,BX$4))</f>
        <v>0</v>
      </c>
      <c r="BY200" s="3">
        <f>IF(BY$5="",0,SUMIFS(BP!200:200,BP!$5:$5,BY$4))</f>
        <v>0</v>
      </c>
      <c r="BZ200" s="3">
        <f>IF(BZ$5="",0,SUMIFS(BP!200:200,BP!$5:$5,BZ$4))</f>
        <v>0</v>
      </c>
      <c r="CA200" s="3">
        <f>IF(CA$5="",0,SUMIFS(BP!200:200,BP!$5:$5,CA$4))</f>
        <v>0</v>
      </c>
      <c r="CB200" s="3">
        <f>IF(CB$5="",0,SUMIFS(BP!200:200,BP!$5:$5,CB$4))</f>
        <v>0</v>
      </c>
      <c r="CC200" s="3">
        <f>IF(CC$5="",0,SUMIFS(BP!200:200,BP!$5:$5,CC$4))</f>
        <v>0</v>
      </c>
      <c r="CD200" s="3">
        <f>IF(CD$5="",0,SUMIFS(BP!200:200,BP!$5:$5,CD$4))</f>
        <v>0</v>
      </c>
      <c r="CE200" s="3">
        <f>IF(CE$5="",0,SUMIFS(BP!200:200,BP!$5:$5,CE$4))</f>
        <v>0</v>
      </c>
      <c r="CF200" s="3">
        <f>IF(CF$5="",0,SUMIFS(BP!200:200,BP!$5:$5,CF$4))</f>
        <v>0</v>
      </c>
      <c r="CG200" s="3">
        <f>IF(CG$5="",0,SUMIFS(BP!200:200,BP!$5:$5,CG$4))</f>
        <v>0</v>
      </c>
      <c r="CH200" s="3">
        <f>IF(CH$5="",0,SUMIFS(BP!200:200,BP!$5:$5,CH$4))</f>
        <v>0</v>
      </c>
      <c r="CI200" s="3">
        <f>IF(CI$5="",0,SUMIFS(BP!200:200,BP!$5:$5,CI$4))</f>
        <v>0</v>
      </c>
      <c r="CJ200" s="3">
        <f>IF(CJ$5="",0,SUMIFS(BP!200:200,BP!$5:$5,CJ$4))</f>
        <v>0</v>
      </c>
      <c r="CK200" s="3">
        <f>IF(CK$5="",0,SUMIFS(BP!200:200,BP!$5:$5,CK$4))</f>
        <v>0</v>
      </c>
      <c r="CL200" s="3">
        <f>IF(CL$5="",0,SUMIFS(BP!200:200,BP!$5:$5,CL$4))</f>
        <v>0</v>
      </c>
      <c r="CM200" s="3">
        <f>IF(CM$5="",0,SUMIFS(BP!200:200,BP!$5:$5,CM$4))</f>
        <v>0</v>
      </c>
      <c r="CN200" s="3">
        <f>IF(CN$5="",0,SUMIFS(BP!200:200,BP!$5:$5,CN$4))</f>
        <v>0</v>
      </c>
      <c r="CO200" s="3">
        <f>IF(CO$5="",0,SUMIFS(BP!200:200,BP!$5:$5,CO$4))</f>
        <v>0</v>
      </c>
      <c r="CP200" s="3">
        <f>IF(CP$5="",0,SUMIFS(BP!200:200,BP!$5:$5,CP$4))</f>
        <v>0</v>
      </c>
      <c r="CQ200" s="3">
        <f>IF(CQ$5="",0,SUMIFS(BP!200:200,BP!$5:$5,CQ$4))</f>
        <v>0</v>
      </c>
      <c r="CR200" s="3">
        <f>IF(CR$5="",0,SUMIFS(BP!200:200,BP!$5:$5,CR$4))</f>
        <v>0</v>
      </c>
      <c r="CS200" s="3">
        <f>IF(CS$5="",0,SUMIFS(BP!200:200,BP!$5:$5,CS$4))</f>
        <v>0</v>
      </c>
      <c r="CT200" s="3">
        <f>IF(CT$5="",0,SUMIFS(BP!200:200,BP!$5:$5,CT$4))</f>
        <v>0</v>
      </c>
    </row>
    <row r="201" spans="1:98" s="2" customFormat="1" ht="10.199999999999999" x14ac:dyDescent="0.2">
      <c r="A201" s="11">
        <f>ROW()</f>
        <v>201</v>
      </c>
      <c r="E201" s="15"/>
      <c r="W201" s="5"/>
      <c r="Z201" s="3">
        <f ca="1">IF(Z$5="",0,SUMIFS(INDIRECT($S$2&amp;$A201&amp;":"&amp;$A201),BP!$5:$5,Z$4))</f>
        <v>0</v>
      </c>
      <c r="AA201" s="3">
        <f ca="1">IF(AA$5="",0,SUMIFS(INDIRECT($S$2&amp;$A201&amp;":"&amp;$A201),BP!$5:$5,AA$4))</f>
        <v>0</v>
      </c>
      <c r="AB201" s="3">
        <f ca="1">IF(AB$5="",0,SUMIFS(INDIRECT($S$2&amp;$A201&amp;":"&amp;$A201),BP!$5:$5,AB$4))</f>
        <v>0</v>
      </c>
      <c r="AC201" s="3">
        <f ca="1">IF(AC$5="",0,SUMIFS(INDIRECT($S$2&amp;$A201&amp;":"&amp;$A201),BP!$5:$5,AC$4))</f>
        <v>0</v>
      </c>
      <c r="AD201" s="3">
        <f ca="1">IF(AD$5="",0,SUMIFS(INDIRECT($S$2&amp;$A201&amp;":"&amp;$A201),BP!$5:$5,AD$4))</f>
        <v>0</v>
      </c>
      <c r="AE201" s="3">
        <f ca="1">IF(AE$5="",0,SUMIFS(INDIRECT($S$2&amp;$A201&amp;":"&amp;$A201),BP!$5:$5,AE$4))</f>
        <v>0</v>
      </c>
      <c r="AF201" s="3">
        <f ca="1">IF(AF$5="",0,SUMIFS(INDIRECT($S$2&amp;$A201&amp;":"&amp;$A201),BP!$5:$5,AF$4))</f>
        <v>0</v>
      </c>
      <c r="AG201" s="3">
        <f ca="1">IF(AG$5="",0,SUMIFS(INDIRECT($S$2&amp;$A201&amp;":"&amp;$A201),BP!$5:$5,AG$4))</f>
        <v>0</v>
      </c>
      <c r="AH201" s="3">
        <f ca="1">IF(AH$5="",0,SUMIFS(INDIRECT($S$2&amp;$A201&amp;":"&amp;$A201),BP!$5:$5,AH$4))</f>
        <v>0</v>
      </c>
      <c r="AI201" s="3">
        <f ca="1">IF(AI$5="",0,SUMIFS(INDIRECT($S$2&amp;$A201&amp;":"&amp;$A201),BP!$5:$5,AI$4))</f>
        <v>0</v>
      </c>
      <c r="AJ201" s="3">
        <f ca="1">IF(AJ$5="",0,SUMIFS(INDIRECT($S$2&amp;$A201&amp;":"&amp;$A201),BP!$5:$5,AJ$4))</f>
        <v>0</v>
      </c>
      <c r="AK201" s="3">
        <f ca="1">IF(AK$5="",0,SUMIFS(INDIRECT($S$2&amp;$A201&amp;":"&amp;$A201),BP!$5:$5,AK$4))</f>
        <v>0</v>
      </c>
      <c r="AL201" s="3">
        <f ca="1">IF(AL$5="",0,SUMIFS(INDIRECT($S$2&amp;$A201&amp;":"&amp;$A201),BP!$5:$5,AL$4))</f>
        <v>0</v>
      </c>
      <c r="AM201" s="3">
        <f ca="1">IF(AM$5="",0,SUMIFS(INDIRECT($S$2&amp;$A201&amp;":"&amp;$A201),BP!$5:$5,AM$4))</f>
        <v>0</v>
      </c>
      <c r="AN201" s="3">
        <f ca="1">IF(AN$5="",0,SUMIFS(INDIRECT($S$2&amp;$A201&amp;":"&amp;$A201),BP!$5:$5,AN$4))</f>
        <v>0</v>
      </c>
      <c r="AO201" s="3">
        <f ca="1">IF(AO$5="",0,SUMIFS(INDIRECT($S$2&amp;$A201&amp;":"&amp;$A201),BP!$5:$5,AO$4))</f>
        <v>0</v>
      </c>
      <c r="AP201" s="3">
        <f ca="1">IF(AP$5="",0,SUMIFS(INDIRECT($S$2&amp;$A201&amp;":"&amp;$A201),BP!$5:$5,AP$4))</f>
        <v>0</v>
      </c>
      <c r="AQ201" s="3">
        <f ca="1">IF(AQ$5="",0,SUMIFS(INDIRECT($S$2&amp;$A201&amp;":"&amp;$A201),BP!$5:$5,AQ$4))</f>
        <v>0</v>
      </c>
      <c r="AR201" s="3">
        <f ca="1">IF(AR$5="",0,SUMIFS(INDIRECT($S$2&amp;$A201&amp;":"&amp;$A201),BP!$5:$5,AR$4))</f>
        <v>0</v>
      </c>
      <c r="AS201" s="3">
        <f ca="1">IF(AS$5="",0,SUMIFS(INDIRECT($S$2&amp;$A201&amp;":"&amp;$A201),BP!$5:$5,AS$4))</f>
        <v>0</v>
      </c>
      <c r="AT201" s="3">
        <f ca="1">IF(AT$5="",0,SUMIFS(INDIRECT($S$2&amp;$A201&amp;":"&amp;$A201),BP!$5:$5,AT$4))</f>
        <v>0</v>
      </c>
      <c r="AU201" s="3">
        <f ca="1">IF(AU$5="",0,SUMIFS(INDIRECT($S$2&amp;$A201&amp;":"&amp;$A201),BP!$5:$5,AU$4))</f>
        <v>0</v>
      </c>
      <c r="AV201" s="3">
        <f ca="1">IF(AV$5="",0,SUMIFS(INDIRECT($S$2&amp;$A201&amp;":"&amp;$A201),BP!$5:$5,AV$4))</f>
        <v>0</v>
      </c>
      <c r="AW201" s="3">
        <f ca="1">IF(AW$5="",0,SUMIFS(INDIRECT($S$2&amp;$A201&amp;":"&amp;$A201),BP!$5:$5,AW$4))</f>
        <v>0</v>
      </c>
      <c r="AX201" s="3">
        <f ca="1">IF(AX$5="",0,SUMIFS(INDIRECT($S$2&amp;$A201&amp;":"&amp;$A201),BP!$5:$5,AX$4))</f>
        <v>0</v>
      </c>
      <c r="AY201" s="3">
        <f ca="1">IF(AY$5="",0,SUMIFS(INDIRECT($S$2&amp;$A201&amp;":"&amp;$A201),BP!$5:$5,AY$4))</f>
        <v>0</v>
      </c>
      <c r="AZ201" s="3">
        <f ca="1">IF(AZ$5="",0,SUMIFS(INDIRECT($S$2&amp;$A201&amp;":"&amp;$A201),BP!$5:$5,AZ$4))</f>
        <v>0</v>
      </c>
      <c r="BA201" s="3">
        <f ca="1">IF(BA$5="",0,SUMIFS(INDIRECT($S$2&amp;$A201&amp;":"&amp;$A201),BP!$5:$5,BA$4))</f>
        <v>0</v>
      </c>
      <c r="BB201" s="3">
        <f ca="1">IF(BB$5="",0,SUMIFS(INDIRECT($S$2&amp;$A201&amp;":"&amp;$A201),BP!$5:$5,BB$4))</f>
        <v>0</v>
      </c>
      <c r="BC201" s="3">
        <f ca="1">IF(BC$5="",0,SUMIFS(INDIRECT($S$2&amp;$A201&amp;":"&amp;$A201),BP!$5:$5,BC$4))</f>
        <v>0</v>
      </c>
      <c r="BD201" s="3">
        <f ca="1">IF(BD$5="",0,SUMIFS(INDIRECT($S$2&amp;$A201&amp;":"&amp;$A201),BP!$5:$5,BD$4))</f>
        <v>0</v>
      </c>
      <c r="BE201" s="3">
        <f ca="1">IF(BE$5="",0,SUMIFS(INDIRECT($S$2&amp;$A201&amp;":"&amp;$A201),BP!$5:$5,BE$4))</f>
        <v>0</v>
      </c>
      <c r="BF201" s="3">
        <f ca="1">IF(BF$5="",0,SUMIFS(INDIRECT($S$2&amp;$A201&amp;":"&amp;$A201),BP!$5:$5,BF$4))</f>
        <v>0</v>
      </c>
      <c r="BG201" s="3">
        <f ca="1">IF(BG$5="",0,SUMIFS(INDIRECT($S$2&amp;$A201&amp;":"&amp;$A201),BP!$5:$5,BG$4))</f>
        <v>0</v>
      </c>
      <c r="BH201" s="3">
        <f ca="1">IF(BH$5="",0,SUMIFS(INDIRECT($S$2&amp;$A201&amp;":"&amp;$A201),BP!$5:$5,BH$4))</f>
        <v>0</v>
      </c>
      <c r="BI201" s="3">
        <f ca="1">IF(BI$5="",0,SUMIFS(INDIRECT($S$2&amp;$A201&amp;":"&amp;$A201),BP!$5:$5,BI$4))</f>
        <v>0</v>
      </c>
      <c r="BJ201" s="3">
        <f ca="1">IF(BJ$5="",0,SUMIFS(BP!201:201,BP!$5:$5,BJ$4))</f>
        <v>0</v>
      </c>
      <c r="BK201" s="3">
        <f ca="1">IF(BK$5="",0,SUMIFS(BP!201:201,BP!$5:$5,BK$4))</f>
        <v>0</v>
      </c>
      <c r="BL201" s="3">
        <f ca="1">IF(BL$5="",0,SUMIFS(BP!201:201,BP!$5:$5,BL$4))</f>
        <v>23.595750000000002</v>
      </c>
      <c r="BM201" s="3">
        <f ca="1">IF(BM$5="",0,SUMIFS(BP!201:201,BP!$5:$5,BM$4))</f>
        <v>78.652500000000003</v>
      </c>
      <c r="BN201" s="3">
        <f ca="1">IF(BN$5="",0,SUMIFS(BP!201:201,BP!$5:$5,BN$4))</f>
        <v>262.17500000000001</v>
      </c>
      <c r="BO201" s="3">
        <f ca="1">IF(BO$5="",0,SUMIFS(BP!201:201,BP!$5:$5,BO$4))</f>
        <v>734.09</v>
      </c>
      <c r="BP201" s="3">
        <f ca="1">IF(BP$5="",0,SUMIFS(BP!201:201,BP!$5:$5,BP$4))</f>
        <v>157.30500000000001</v>
      </c>
      <c r="BQ201" s="3">
        <f ca="1">IF(BQ$5="",0,SUMIFS(BP!201:201,BP!$5:$5,BQ$4))</f>
        <v>0</v>
      </c>
      <c r="BR201" s="3">
        <f ca="1">IF(BR$5="",0,SUMIFS(BP!201:201,BP!$5:$5,BR$4))</f>
        <v>0</v>
      </c>
      <c r="BS201" s="3">
        <f ca="1">IF(BS$5="",0,SUMIFS(BP!201:201,BP!$5:$5,BS$4))</f>
        <v>0</v>
      </c>
      <c r="BT201" s="3">
        <f ca="1">IF(BT$5="",0,SUMIFS(BP!201:201,BP!$5:$5,BT$4))</f>
        <v>0</v>
      </c>
      <c r="BU201" s="3">
        <f ca="1">IF(BU$5="",0,SUMIFS(BP!201:201,BP!$5:$5,BU$4))</f>
        <v>0</v>
      </c>
      <c r="BV201" s="3">
        <f>IF(BV$5="",0,SUMIFS(BP!201:201,BP!$5:$5,BV$4))</f>
        <v>0</v>
      </c>
      <c r="BW201" s="3">
        <f>IF(BW$5="",0,SUMIFS(BP!201:201,BP!$5:$5,BW$4))</f>
        <v>0</v>
      </c>
      <c r="BX201" s="3">
        <f>IF(BX$5="",0,SUMIFS(BP!201:201,BP!$5:$5,BX$4))</f>
        <v>0</v>
      </c>
      <c r="BY201" s="3">
        <f>IF(BY$5="",0,SUMIFS(BP!201:201,BP!$5:$5,BY$4))</f>
        <v>0</v>
      </c>
      <c r="BZ201" s="3">
        <f>IF(BZ$5="",0,SUMIFS(BP!201:201,BP!$5:$5,BZ$4))</f>
        <v>0</v>
      </c>
      <c r="CA201" s="3">
        <f>IF(CA$5="",0,SUMIFS(BP!201:201,BP!$5:$5,CA$4))</f>
        <v>0</v>
      </c>
      <c r="CB201" s="3">
        <f>IF(CB$5="",0,SUMIFS(BP!201:201,BP!$5:$5,CB$4))</f>
        <v>0</v>
      </c>
      <c r="CC201" s="3">
        <f>IF(CC$5="",0,SUMIFS(BP!201:201,BP!$5:$5,CC$4))</f>
        <v>0</v>
      </c>
      <c r="CD201" s="3">
        <f>IF(CD$5="",0,SUMIFS(BP!201:201,BP!$5:$5,CD$4))</f>
        <v>0</v>
      </c>
      <c r="CE201" s="3">
        <f>IF(CE$5="",0,SUMIFS(BP!201:201,BP!$5:$5,CE$4))</f>
        <v>0</v>
      </c>
      <c r="CF201" s="3">
        <f>IF(CF$5="",0,SUMIFS(BP!201:201,BP!$5:$5,CF$4))</f>
        <v>0</v>
      </c>
      <c r="CG201" s="3">
        <f>IF(CG$5="",0,SUMIFS(BP!201:201,BP!$5:$5,CG$4))</f>
        <v>0</v>
      </c>
      <c r="CH201" s="3">
        <f>IF(CH$5="",0,SUMIFS(BP!201:201,BP!$5:$5,CH$4))</f>
        <v>0</v>
      </c>
      <c r="CI201" s="3">
        <f>IF(CI$5="",0,SUMIFS(BP!201:201,BP!$5:$5,CI$4))</f>
        <v>0</v>
      </c>
      <c r="CJ201" s="3">
        <f>IF(CJ$5="",0,SUMIFS(BP!201:201,BP!$5:$5,CJ$4))</f>
        <v>0</v>
      </c>
      <c r="CK201" s="3">
        <f>IF(CK$5="",0,SUMIFS(BP!201:201,BP!$5:$5,CK$4))</f>
        <v>0</v>
      </c>
      <c r="CL201" s="3">
        <f>IF(CL$5="",0,SUMIFS(BP!201:201,BP!$5:$5,CL$4))</f>
        <v>0</v>
      </c>
      <c r="CM201" s="3">
        <f>IF(CM$5="",0,SUMIFS(BP!201:201,BP!$5:$5,CM$4))</f>
        <v>0</v>
      </c>
      <c r="CN201" s="3">
        <f>IF(CN$5="",0,SUMIFS(BP!201:201,BP!$5:$5,CN$4))</f>
        <v>0</v>
      </c>
      <c r="CO201" s="3">
        <f>IF(CO$5="",0,SUMIFS(BP!201:201,BP!$5:$5,CO$4))</f>
        <v>0</v>
      </c>
      <c r="CP201" s="3">
        <f>IF(CP$5="",0,SUMIFS(BP!201:201,BP!$5:$5,CP$4))</f>
        <v>0</v>
      </c>
      <c r="CQ201" s="3">
        <f>IF(CQ$5="",0,SUMIFS(BP!201:201,BP!$5:$5,CQ$4))</f>
        <v>0</v>
      </c>
      <c r="CR201" s="3">
        <f>IF(CR$5="",0,SUMIFS(BP!201:201,BP!$5:$5,CR$4))</f>
        <v>0</v>
      </c>
      <c r="CS201" s="3">
        <f>IF(CS$5="",0,SUMIFS(BP!201:201,BP!$5:$5,CS$4))</f>
        <v>0</v>
      </c>
      <c r="CT201" s="3">
        <f>IF(CT$5="",0,SUMIFS(BP!201:201,BP!$5:$5,CT$4))</f>
        <v>0</v>
      </c>
    </row>
    <row r="202" spans="1:98" s="2" customFormat="1" ht="10.199999999999999" x14ac:dyDescent="0.2">
      <c r="A202" s="11">
        <f>ROW()</f>
        <v>202</v>
      </c>
      <c r="E202" s="15"/>
      <c r="W202" s="5"/>
      <c r="Z202" s="3">
        <f ca="1">IF(Z$5="",0,SUMIFS(INDIRECT($S$2&amp;$A202&amp;":"&amp;$A202),BP!$5:$5,Z$4))</f>
        <v>0</v>
      </c>
      <c r="AA202" s="3">
        <f ca="1">IF(AA$5="",0,SUMIFS(INDIRECT($S$2&amp;$A202&amp;":"&amp;$A202),BP!$5:$5,AA$4))</f>
        <v>0</v>
      </c>
      <c r="AB202" s="3">
        <f ca="1">IF(AB$5="",0,SUMIFS(INDIRECT($S$2&amp;$A202&amp;":"&amp;$A202),BP!$5:$5,AB$4))</f>
        <v>0</v>
      </c>
      <c r="AC202" s="3">
        <f ca="1">IF(AC$5="",0,SUMIFS(INDIRECT($S$2&amp;$A202&amp;":"&amp;$A202),BP!$5:$5,AC$4))</f>
        <v>0</v>
      </c>
      <c r="AD202" s="3">
        <f ca="1">IF(AD$5="",0,SUMIFS(INDIRECT($S$2&amp;$A202&amp;":"&amp;$A202),BP!$5:$5,AD$4))</f>
        <v>0</v>
      </c>
      <c r="AE202" s="3">
        <f ca="1">IF(AE$5="",0,SUMIFS(INDIRECT($S$2&amp;$A202&amp;":"&amp;$A202),BP!$5:$5,AE$4))</f>
        <v>0</v>
      </c>
      <c r="AF202" s="3">
        <f ca="1">IF(AF$5="",0,SUMIFS(INDIRECT($S$2&amp;$A202&amp;":"&amp;$A202),BP!$5:$5,AF$4))</f>
        <v>0</v>
      </c>
      <c r="AG202" s="3">
        <f ca="1">IF(AG$5="",0,SUMIFS(INDIRECT($S$2&amp;$A202&amp;":"&amp;$A202),BP!$5:$5,AG$4))</f>
        <v>0</v>
      </c>
      <c r="AH202" s="3">
        <f ca="1">IF(AH$5="",0,SUMIFS(INDIRECT($S$2&amp;$A202&amp;":"&amp;$A202),BP!$5:$5,AH$4))</f>
        <v>0</v>
      </c>
      <c r="AI202" s="3">
        <f ca="1">IF(AI$5="",0,SUMIFS(INDIRECT($S$2&amp;$A202&amp;":"&amp;$A202),BP!$5:$5,AI$4))</f>
        <v>0</v>
      </c>
      <c r="AJ202" s="3">
        <f ca="1">IF(AJ$5="",0,SUMIFS(INDIRECT($S$2&amp;$A202&amp;":"&amp;$A202),BP!$5:$5,AJ$4))</f>
        <v>0</v>
      </c>
      <c r="AK202" s="3">
        <f ca="1">IF(AK$5="",0,SUMIFS(INDIRECT($S$2&amp;$A202&amp;":"&amp;$A202),BP!$5:$5,AK$4))</f>
        <v>0</v>
      </c>
      <c r="AL202" s="3">
        <f ca="1">IF(AL$5="",0,SUMIFS(INDIRECT($S$2&amp;$A202&amp;":"&amp;$A202),BP!$5:$5,AL$4))</f>
        <v>0</v>
      </c>
      <c r="AM202" s="3">
        <f ca="1">IF(AM$5="",0,SUMIFS(INDIRECT($S$2&amp;$A202&amp;":"&amp;$A202),BP!$5:$5,AM$4))</f>
        <v>0</v>
      </c>
      <c r="AN202" s="3">
        <f ca="1">IF(AN$5="",0,SUMIFS(INDIRECT($S$2&amp;$A202&amp;":"&amp;$A202),BP!$5:$5,AN$4))</f>
        <v>0</v>
      </c>
      <c r="AO202" s="3">
        <f ca="1">IF(AO$5="",0,SUMIFS(INDIRECT($S$2&amp;$A202&amp;":"&amp;$A202),BP!$5:$5,AO$4))</f>
        <v>0</v>
      </c>
      <c r="AP202" s="3">
        <f ca="1">IF(AP$5="",0,SUMIFS(INDIRECT($S$2&amp;$A202&amp;":"&amp;$A202),BP!$5:$5,AP$4))</f>
        <v>0</v>
      </c>
      <c r="AQ202" s="3">
        <f ca="1">IF(AQ$5="",0,SUMIFS(INDIRECT($S$2&amp;$A202&amp;":"&amp;$A202),BP!$5:$5,AQ$4))</f>
        <v>0</v>
      </c>
      <c r="AR202" s="3">
        <f ca="1">IF(AR$5="",0,SUMIFS(INDIRECT($S$2&amp;$A202&amp;":"&amp;$A202),BP!$5:$5,AR$4))</f>
        <v>0</v>
      </c>
      <c r="AS202" s="3">
        <f ca="1">IF(AS$5="",0,SUMIFS(INDIRECT($S$2&amp;$A202&amp;":"&amp;$A202),BP!$5:$5,AS$4))</f>
        <v>0</v>
      </c>
      <c r="AT202" s="3">
        <f ca="1">IF(AT$5="",0,SUMIFS(INDIRECT($S$2&amp;$A202&amp;":"&amp;$A202),BP!$5:$5,AT$4))</f>
        <v>0</v>
      </c>
      <c r="AU202" s="3">
        <f ca="1">IF(AU$5="",0,SUMIFS(INDIRECT($S$2&amp;$A202&amp;":"&amp;$A202),BP!$5:$5,AU$4))</f>
        <v>0</v>
      </c>
      <c r="AV202" s="3">
        <f ca="1">IF(AV$5="",0,SUMIFS(INDIRECT($S$2&amp;$A202&amp;":"&amp;$A202),BP!$5:$5,AV$4))</f>
        <v>0</v>
      </c>
      <c r="AW202" s="3">
        <f ca="1">IF(AW$5="",0,SUMIFS(INDIRECT($S$2&amp;$A202&amp;":"&amp;$A202),BP!$5:$5,AW$4))</f>
        <v>0</v>
      </c>
      <c r="AX202" s="3">
        <f ca="1">IF(AX$5="",0,SUMIFS(INDIRECT($S$2&amp;$A202&amp;":"&amp;$A202),BP!$5:$5,AX$4))</f>
        <v>0</v>
      </c>
      <c r="AY202" s="3">
        <f ca="1">IF(AY$5="",0,SUMIFS(INDIRECT($S$2&amp;$A202&amp;":"&amp;$A202),BP!$5:$5,AY$4))</f>
        <v>0</v>
      </c>
      <c r="AZ202" s="3">
        <f ca="1">IF(AZ$5="",0,SUMIFS(INDIRECT($S$2&amp;$A202&amp;":"&amp;$A202),BP!$5:$5,AZ$4))</f>
        <v>0</v>
      </c>
      <c r="BA202" s="3">
        <f ca="1">IF(BA$5="",0,SUMIFS(INDIRECT($S$2&amp;$A202&amp;":"&amp;$A202),BP!$5:$5,BA$4))</f>
        <v>0</v>
      </c>
      <c r="BB202" s="3">
        <f ca="1">IF(BB$5="",0,SUMIFS(INDIRECT($S$2&amp;$A202&amp;":"&amp;$A202),BP!$5:$5,BB$4))</f>
        <v>0</v>
      </c>
      <c r="BC202" s="3">
        <f ca="1">IF(BC$5="",0,SUMIFS(INDIRECT($S$2&amp;$A202&amp;":"&amp;$A202),BP!$5:$5,BC$4))</f>
        <v>0</v>
      </c>
      <c r="BD202" s="3">
        <f ca="1">IF(BD$5="",0,SUMIFS(INDIRECT($S$2&amp;$A202&amp;":"&amp;$A202),BP!$5:$5,BD$4))</f>
        <v>0</v>
      </c>
      <c r="BE202" s="3">
        <f ca="1">IF(BE$5="",0,SUMIFS(INDIRECT($S$2&amp;$A202&amp;":"&amp;$A202),BP!$5:$5,BE$4))</f>
        <v>0</v>
      </c>
      <c r="BF202" s="3">
        <f ca="1">IF(BF$5="",0,SUMIFS(INDIRECT($S$2&amp;$A202&amp;":"&amp;$A202),BP!$5:$5,BF$4))</f>
        <v>0</v>
      </c>
      <c r="BG202" s="3">
        <f ca="1">IF(BG$5="",0,SUMIFS(INDIRECT($S$2&amp;$A202&amp;":"&amp;$A202),BP!$5:$5,BG$4))</f>
        <v>0</v>
      </c>
      <c r="BH202" s="3">
        <f ca="1">IF(BH$5="",0,SUMIFS(INDIRECT($S$2&amp;$A202&amp;":"&amp;$A202),BP!$5:$5,BH$4))</f>
        <v>0</v>
      </c>
      <c r="BI202" s="3">
        <f ca="1">IF(BI$5="",0,SUMIFS(INDIRECT($S$2&amp;$A202&amp;":"&amp;$A202),BP!$5:$5,BI$4))</f>
        <v>0</v>
      </c>
      <c r="BJ202" s="3">
        <f>IF(BJ$5="",0,SUMIFS(BP!202:202,BP!$5:$5,BJ$4))</f>
        <v>0</v>
      </c>
      <c r="BK202" s="3">
        <f>IF(BK$5="",0,SUMIFS(BP!202:202,BP!$5:$5,BK$4))</f>
        <v>0</v>
      </c>
      <c r="BL202" s="3">
        <f>IF(BL$5="",0,SUMIFS(BP!202:202,BP!$5:$5,BL$4))</f>
        <v>0</v>
      </c>
      <c r="BM202" s="3">
        <f>IF(BM$5="",0,SUMIFS(BP!202:202,BP!$5:$5,BM$4))</f>
        <v>0</v>
      </c>
      <c r="BN202" s="3">
        <f>IF(BN$5="",0,SUMIFS(BP!202:202,BP!$5:$5,BN$4))</f>
        <v>0</v>
      </c>
      <c r="BO202" s="3">
        <f>IF(BO$5="",0,SUMIFS(BP!202:202,BP!$5:$5,BO$4))</f>
        <v>0</v>
      </c>
      <c r="BP202" s="3">
        <f>IF(BP$5="",0,SUMIFS(BP!202:202,BP!$5:$5,BP$4))</f>
        <v>0</v>
      </c>
      <c r="BQ202" s="3">
        <f>IF(BQ$5="",0,SUMIFS(BP!202:202,BP!$5:$5,BQ$4))</f>
        <v>0</v>
      </c>
      <c r="BR202" s="3">
        <f>IF(BR$5="",0,SUMIFS(BP!202:202,BP!$5:$5,BR$4))</f>
        <v>0</v>
      </c>
      <c r="BS202" s="3">
        <f>IF(BS$5="",0,SUMIFS(BP!202:202,BP!$5:$5,BS$4))</f>
        <v>0</v>
      </c>
      <c r="BT202" s="3">
        <f>IF(BT$5="",0,SUMIFS(BP!202:202,BP!$5:$5,BT$4))</f>
        <v>0</v>
      </c>
      <c r="BU202" s="3">
        <f>IF(BU$5="",0,SUMIFS(BP!202:202,BP!$5:$5,BU$4))</f>
        <v>0</v>
      </c>
      <c r="BV202" s="3">
        <f>IF(BV$5="",0,SUMIFS(BP!202:202,BP!$5:$5,BV$4))</f>
        <v>0</v>
      </c>
      <c r="BW202" s="3">
        <f>IF(BW$5="",0,SUMIFS(BP!202:202,BP!$5:$5,BW$4))</f>
        <v>0</v>
      </c>
      <c r="BX202" s="3">
        <f>IF(BX$5="",0,SUMIFS(BP!202:202,BP!$5:$5,BX$4))</f>
        <v>0</v>
      </c>
      <c r="BY202" s="3">
        <f>IF(BY$5="",0,SUMIFS(BP!202:202,BP!$5:$5,BY$4))</f>
        <v>0</v>
      </c>
      <c r="BZ202" s="3">
        <f>IF(BZ$5="",0,SUMIFS(BP!202:202,BP!$5:$5,BZ$4))</f>
        <v>0</v>
      </c>
      <c r="CA202" s="3">
        <f>IF(CA$5="",0,SUMIFS(BP!202:202,BP!$5:$5,CA$4))</f>
        <v>0</v>
      </c>
      <c r="CB202" s="3">
        <f>IF(CB$5="",0,SUMIFS(BP!202:202,BP!$5:$5,CB$4))</f>
        <v>0</v>
      </c>
      <c r="CC202" s="3">
        <f>IF(CC$5="",0,SUMIFS(BP!202:202,BP!$5:$5,CC$4))</f>
        <v>0</v>
      </c>
      <c r="CD202" s="3">
        <f>IF(CD$5="",0,SUMIFS(BP!202:202,BP!$5:$5,CD$4))</f>
        <v>0</v>
      </c>
      <c r="CE202" s="3">
        <f>IF(CE$5="",0,SUMIFS(BP!202:202,BP!$5:$5,CE$4))</f>
        <v>0</v>
      </c>
      <c r="CF202" s="3">
        <f>IF(CF$5="",0,SUMIFS(BP!202:202,BP!$5:$5,CF$4))</f>
        <v>0</v>
      </c>
      <c r="CG202" s="3">
        <f>IF(CG$5="",0,SUMIFS(BP!202:202,BP!$5:$5,CG$4))</f>
        <v>0</v>
      </c>
      <c r="CH202" s="3">
        <f>IF(CH$5="",0,SUMIFS(BP!202:202,BP!$5:$5,CH$4))</f>
        <v>0</v>
      </c>
      <c r="CI202" s="3">
        <f>IF(CI$5="",0,SUMIFS(BP!202:202,BP!$5:$5,CI$4))</f>
        <v>0</v>
      </c>
      <c r="CJ202" s="3">
        <f>IF(CJ$5="",0,SUMIFS(BP!202:202,BP!$5:$5,CJ$4))</f>
        <v>0</v>
      </c>
      <c r="CK202" s="3">
        <f>IF(CK$5="",0,SUMIFS(BP!202:202,BP!$5:$5,CK$4))</f>
        <v>0</v>
      </c>
      <c r="CL202" s="3">
        <f>IF(CL$5="",0,SUMIFS(BP!202:202,BP!$5:$5,CL$4))</f>
        <v>0</v>
      </c>
      <c r="CM202" s="3">
        <f>IF(CM$5="",0,SUMIFS(BP!202:202,BP!$5:$5,CM$4))</f>
        <v>0</v>
      </c>
      <c r="CN202" s="3">
        <f>IF(CN$5="",0,SUMIFS(BP!202:202,BP!$5:$5,CN$4))</f>
        <v>0</v>
      </c>
      <c r="CO202" s="3">
        <f>IF(CO$5="",0,SUMIFS(BP!202:202,BP!$5:$5,CO$4))</f>
        <v>0</v>
      </c>
      <c r="CP202" s="3">
        <f>IF(CP$5="",0,SUMIFS(BP!202:202,BP!$5:$5,CP$4))</f>
        <v>0</v>
      </c>
      <c r="CQ202" s="3">
        <f>IF(CQ$5="",0,SUMIFS(BP!202:202,BP!$5:$5,CQ$4))</f>
        <v>0</v>
      </c>
      <c r="CR202" s="3">
        <f>IF(CR$5="",0,SUMIFS(BP!202:202,BP!$5:$5,CR$4))</f>
        <v>0</v>
      </c>
      <c r="CS202" s="3">
        <f>IF(CS$5="",0,SUMIFS(BP!202:202,BP!$5:$5,CS$4))</f>
        <v>0</v>
      </c>
      <c r="CT202" s="3">
        <f>IF(CT$5="",0,SUMIFS(BP!202:202,BP!$5:$5,CT$4))</f>
        <v>0</v>
      </c>
    </row>
    <row r="203" spans="1:98" s="2" customFormat="1" ht="10.199999999999999" x14ac:dyDescent="0.2">
      <c r="A203" s="11">
        <f>ROW()</f>
        <v>203</v>
      </c>
      <c r="E203" s="15"/>
      <c r="W203" s="5"/>
      <c r="Z203" s="3">
        <f ca="1">IF(Z$5="",0,SUMIFS(INDIRECT($S$2&amp;$A203&amp;":"&amp;$A203),BP!$5:$5,Z$4))</f>
        <v>0</v>
      </c>
      <c r="AA203" s="3">
        <f ca="1">IF(AA$5="",0,SUMIFS(INDIRECT($S$2&amp;$A203&amp;":"&amp;$A203),BP!$5:$5,AA$4))</f>
        <v>0</v>
      </c>
      <c r="AB203" s="3">
        <f ca="1">IF(AB$5="",0,SUMIFS(INDIRECT($S$2&amp;$A203&amp;":"&amp;$A203),BP!$5:$5,AB$4))</f>
        <v>0</v>
      </c>
      <c r="AC203" s="3">
        <f ca="1">IF(AC$5="",0,SUMIFS(INDIRECT($S$2&amp;$A203&amp;":"&amp;$A203),BP!$5:$5,AC$4))</f>
        <v>0</v>
      </c>
      <c r="AD203" s="3">
        <f ca="1">IF(AD$5="",0,SUMIFS(INDIRECT($S$2&amp;$A203&amp;":"&amp;$A203),BP!$5:$5,AD$4))</f>
        <v>0</v>
      </c>
      <c r="AE203" s="3">
        <f ca="1">IF(AE$5="",0,SUMIFS(INDIRECT($S$2&amp;$A203&amp;":"&amp;$A203),BP!$5:$5,AE$4))</f>
        <v>0</v>
      </c>
      <c r="AF203" s="3">
        <f ca="1">IF(AF$5="",0,SUMIFS(INDIRECT($S$2&amp;$A203&amp;":"&amp;$A203),BP!$5:$5,AF$4))</f>
        <v>0</v>
      </c>
      <c r="AG203" s="3">
        <f ca="1">IF(AG$5="",0,SUMIFS(INDIRECT($S$2&amp;$A203&amp;":"&amp;$A203),BP!$5:$5,AG$4))</f>
        <v>0</v>
      </c>
      <c r="AH203" s="3">
        <f ca="1">IF(AH$5="",0,SUMIFS(INDIRECT($S$2&amp;$A203&amp;":"&amp;$A203),BP!$5:$5,AH$4))</f>
        <v>0</v>
      </c>
      <c r="AI203" s="3">
        <f ca="1">IF(AI$5="",0,SUMIFS(INDIRECT($S$2&amp;$A203&amp;":"&amp;$A203),BP!$5:$5,AI$4))</f>
        <v>0</v>
      </c>
      <c r="AJ203" s="3">
        <f ca="1">IF(AJ$5="",0,SUMIFS(INDIRECT($S$2&amp;$A203&amp;":"&amp;$A203),BP!$5:$5,AJ$4))</f>
        <v>0</v>
      </c>
      <c r="AK203" s="3">
        <f ca="1">IF(AK$5="",0,SUMIFS(INDIRECT($S$2&amp;$A203&amp;":"&amp;$A203),BP!$5:$5,AK$4))</f>
        <v>0</v>
      </c>
      <c r="AL203" s="3">
        <f ca="1">IF(AL$5="",0,SUMIFS(INDIRECT($S$2&amp;$A203&amp;":"&amp;$A203),BP!$5:$5,AL$4))</f>
        <v>0</v>
      </c>
      <c r="AM203" s="3">
        <f ca="1">IF(AM$5="",0,SUMIFS(INDIRECT($S$2&amp;$A203&amp;":"&amp;$A203),BP!$5:$5,AM$4))</f>
        <v>0</v>
      </c>
      <c r="AN203" s="3">
        <f ca="1">IF(AN$5="",0,SUMIFS(INDIRECT($S$2&amp;$A203&amp;":"&amp;$A203),BP!$5:$5,AN$4))</f>
        <v>0</v>
      </c>
      <c r="AO203" s="3">
        <f ca="1">IF(AO$5="",0,SUMIFS(INDIRECT($S$2&amp;$A203&amp;":"&amp;$A203),BP!$5:$5,AO$4))</f>
        <v>0</v>
      </c>
      <c r="AP203" s="3">
        <f ca="1">IF(AP$5="",0,SUMIFS(INDIRECT($S$2&amp;$A203&amp;":"&amp;$A203),BP!$5:$5,AP$4))</f>
        <v>0</v>
      </c>
      <c r="AQ203" s="3">
        <f ca="1">IF(AQ$5="",0,SUMIFS(INDIRECT($S$2&amp;$A203&amp;":"&amp;$A203),BP!$5:$5,AQ$4))</f>
        <v>0</v>
      </c>
      <c r="AR203" s="3">
        <f ca="1">IF(AR$5="",0,SUMIFS(INDIRECT($S$2&amp;$A203&amp;":"&amp;$A203),BP!$5:$5,AR$4))</f>
        <v>0</v>
      </c>
      <c r="AS203" s="3">
        <f ca="1">IF(AS$5="",0,SUMIFS(INDIRECT($S$2&amp;$A203&amp;":"&amp;$A203),BP!$5:$5,AS$4))</f>
        <v>0</v>
      </c>
      <c r="AT203" s="3">
        <f ca="1">IF(AT$5="",0,SUMIFS(INDIRECT($S$2&amp;$A203&amp;":"&amp;$A203),BP!$5:$5,AT$4))</f>
        <v>0</v>
      </c>
      <c r="AU203" s="3">
        <f ca="1">IF(AU$5="",0,SUMIFS(INDIRECT($S$2&amp;$A203&amp;":"&amp;$A203),BP!$5:$5,AU$4))</f>
        <v>0</v>
      </c>
      <c r="AV203" s="3">
        <f ca="1">IF(AV$5="",0,SUMIFS(INDIRECT($S$2&amp;$A203&amp;":"&amp;$A203),BP!$5:$5,AV$4))</f>
        <v>0</v>
      </c>
      <c r="AW203" s="3">
        <f ca="1">IF(AW$5="",0,SUMIFS(INDIRECT($S$2&amp;$A203&amp;":"&amp;$A203),BP!$5:$5,AW$4))</f>
        <v>0</v>
      </c>
      <c r="AX203" s="3">
        <f ca="1">IF(AX$5="",0,SUMIFS(INDIRECT($S$2&amp;$A203&amp;":"&amp;$A203),BP!$5:$5,AX$4))</f>
        <v>0</v>
      </c>
      <c r="AY203" s="3">
        <f ca="1">IF(AY$5="",0,SUMIFS(INDIRECT($S$2&amp;$A203&amp;":"&amp;$A203),BP!$5:$5,AY$4))</f>
        <v>0</v>
      </c>
      <c r="AZ203" s="3">
        <f ca="1">IF(AZ$5="",0,SUMIFS(INDIRECT($S$2&amp;$A203&amp;":"&amp;$A203),BP!$5:$5,AZ$4))</f>
        <v>0</v>
      </c>
      <c r="BA203" s="3">
        <f ca="1">IF(BA$5="",0,SUMIFS(INDIRECT($S$2&amp;$A203&amp;":"&amp;$A203),BP!$5:$5,BA$4))</f>
        <v>0</v>
      </c>
      <c r="BB203" s="3">
        <f ca="1">IF(BB$5="",0,SUMIFS(INDIRECT($S$2&amp;$A203&amp;":"&amp;$A203),BP!$5:$5,BB$4))</f>
        <v>0</v>
      </c>
      <c r="BC203" s="3">
        <f ca="1">IF(BC$5="",0,SUMIFS(INDIRECT($S$2&amp;$A203&amp;":"&amp;$A203),BP!$5:$5,BC$4))</f>
        <v>0</v>
      </c>
      <c r="BD203" s="3">
        <f ca="1">IF(BD$5="",0,SUMIFS(INDIRECT($S$2&amp;$A203&amp;":"&amp;$A203),BP!$5:$5,BD$4))</f>
        <v>0</v>
      </c>
      <c r="BE203" s="3">
        <f ca="1">IF(BE$5="",0,SUMIFS(INDIRECT($S$2&amp;$A203&amp;":"&amp;$A203),BP!$5:$5,BE$4))</f>
        <v>0</v>
      </c>
      <c r="BF203" s="3">
        <f ca="1">IF(BF$5="",0,SUMIFS(INDIRECT($S$2&amp;$A203&amp;":"&amp;$A203),BP!$5:$5,BF$4))</f>
        <v>0</v>
      </c>
      <c r="BG203" s="3">
        <f ca="1">IF(BG$5="",0,SUMIFS(INDIRECT($S$2&amp;$A203&amp;":"&amp;$A203),BP!$5:$5,BG$4))</f>
        <v>0</v>
      </c>
      <c r="BH203" s="3">
        <f ca="1">IF(BH$5="",0,SUMIFS(INDIRECT($S$2&amp;$A203&amp;":"&amp;$A203),BP!$5:$5,BH$4))</f>
        <v>0</v>
      </c>
      <c r="BI203" s="3">
        <f ca="1">IF(BI$5="",0,SUMIFS(INDIRECT($S$2&amp;$A203&amp;":"&amp;$A203),BP!$5:$5,BI$4))</f>
        <v>0</v>
      </c>
      <c r="BJ203" s="3">
        <f>IF(BJ$5="",0,SUMIFS(BP!203:203,BP!$5:$5,BJ$4))</f>
        <v>0</v>
      </c>
      <c r="BK203" s="3">
        <f>IF(BK$5="",0,SUMIFS(BP!203:203,BP!$5:$5,BK$4))</f>
        <v>0</v>
      </c>
      <c r="BL203" s="3">
        <f>IF(BL$5="",0,SUMIFS(BP!203:203,BP!$5:$5,BL$4))</f>
        <v>0</v>
      </c>
      <c r="BM203" s="3">
        <f>IF(BM$5="",0,SUMIFS(BP!203:203,BP!$5:$5,BM$4))</f>
        <v>0</v>
      </c>
      <c r="BN203" s="3">
        <f>IF(BN$5="",0,SUMIFS(BP!203:203,BP!$5:$5,BN$4))</f>
        <v>0</v>
      </c>
      <c r="BO203" s="3">
        <f>IF(BO$5="",0,SUMIFS(BP!203:203,BP!$5:$5,BO$4))</f>
        <v>0</v>
      </c>
      <c r="BP203" s="3">
        <f>IF(BP$5="",0,SUMIFS(BP!203:203,BP!$5:$5,BP$4))</f>
        <v>0</v>
      </c>
      <c r="BQ203" s="3">
        <f>IF(BQ$5="",0,SUMIFS(BP!203:203,BP!$5:$5,BQ$4))</f>
        <v>0</v>
      </c>
      <c r="BR203" s="3">
        <f>IF(BR$5="",0,SUMIFS(BP!203:203,BP!$5:$5,BR$4))</f>
        <v>0</v>
      </c>
      <c r="BS203" s="3">
        <f>IF(BS$5="",0,SUMIFS(BP!203:203,BP!$5:$5,BS$4))</f>
        <v>100000</v>
      </c>
      <c r="BT203" s="3">
        <f>IF(BT$5="",0,SUMIFS(BP!203:203,BP!$5:$5,BT$4))</f>
        <v>50000</v>
      </c>
      <c r="BU203" s="3">
        <f>IF(BU$5="",0,SUMIFS(BP!203:203,BP!$5:$5,BU$4))</f>
        <v>10000</v>
      </c>
      <c r="BV203" s="3">
        <f>IF(BV$5="",0,SUMIFS(BP!203:203,BP!$5:$5,BV$4))</f>
        <v>0</v>
      </c>
      <c r="BW203" s="3">
        <f>IF(BW$5="",0,SUMIFS(BP!203:203,BP!$5:$5,BW$4))</f>
        <v>0</v>
      </c>
      <c r="BX203" s="3">
        <f>IF(BX$5="",0,SUMIFS(BP!203:203,BP!$5:$5,BX$4))</f>
        <v>0</v>
      </c>
      <c r="BY203" s="3">
        <f>IF(BY$5="",0,SUMIFS(BP!203:203,BP!$5:$5,BY$4))</f>
        <v>0</v>
      </c>
      <c r="BZ203" s="3">
        <f>IF(BZ$5="",0,SUMIFS(BP!203:203,BP!$5:$5,BZ$4))</f>
        <v>0</v>
      </c>
      <c r="CA203" s="3">
        <f>IF(CA$5="",0,SUMIFS(BP!203:203,BP!$5:$5,CA$4))</f>
        <v>0</v>
      </c>
      <c r="CB203" s="3">
        <f>IF(CB$5="",0,SUMIFS(BP!203:203,BP!$5:$5,CB$4))</f>
        <v>0</v>
      </c>
      <c r="CC203" s="3">
        <f>IF(CC$5="",0,SUMIFS(BP!203:203,BP!$5:$5,CC$4))</f>
        <v>0</v>
      </c>
      <c r="CD203" s="3">
        <f>IF(CD$5="",0,SUMIFS(BP!203:203,BP!$5:$5,CD$4))</f>
        <v>0</v>
      </c>
      <c r="CE203" s="3">
        <f>IF(CE$5="",0,SUMIFS(BP!203:203,BP!$5:$5,CE$4))</f>
        <v>0</v>
      </c>
      <c r="CF203" s="3">
        <f>IF(CF$5="",0,SUMIFS(BP!203:203,BP!$5:$5,CF$4))</f>
        <v>0</v>
      </c>
      <c r="CG203" s="3">
        <f>IF(CG$5="",0,SUMIFS(BP!203:203,BP!$5:$5,CG$4))</f>
        <v>0</v>
      </c>
      <c r="CH203" s="3">
        <f>IF(CH$5="",0,SUMIFS(BP!203:203,BP!$5:$5,CH$4))</f>
        <v>0</v>
      </c>
      <c r="CI203" s="3">
        <f>IF(CI$5="",0,SUMIFS(BP!203:203,BP!$5:$5,CI$4))</f>
        <v>0</v>
      </c>
      <c r="CJ203" s="3">
        <f>IF(CJ$5="",0,SUMIFS(BP!203:203,BP!$5:$5,CJ$4))</f>
        <v>0</v>
      </c>
      <c r="CK203" s="3">
        <f>IF(CK$5="",0,SUMIFS(BP!203:203,BP!$5:$5,CK$4))</f>
        <v>0</v>
      </c>
      <c r="CL203" s="3">
        <f>IF(CL$5="",0,SUMIFS(BP!203:203,BP!$5:$5,CL$4))</f>
        <v>0</v>
      </c>
      <c r="CM203" s="3">
        <f>IF(CM$5="",0,SUMIFS(BP!203:203,BP!$5:$5,CM$4))</f>
        <v>0</v>
      </c>
      <c r="CN203" s="3">
        <f>IF(CN$5="",0,SUMIFS(BP!203:203,BP!$5:$5,CN$4))</f>
        <v>0</v>
      </c>
      <c r="CO203" s="3">
        <f>IF(CO$5="",0,SUMIFS(BP!203:203,BP!$5:$5,CO$4))</f>
        <v>0</v>
      </c>
      <c r="CP203" s="3">
        <f>IF(CP$5="",0,SUMIFS(BP!203:203,BP!$5:$5,CP$4))</f>
        <v>0</v>
      </c>
      <c r="CQ203" s="3">
        <f>IF(CQ$5="",0,SUMIFS(BP!203:203,BP!$5:$5,CQ$4))</f>
        <v>0</v>
      </c>
      <c r="CR203" s="3">
        <f>IF(CR$5="",0,SUMIFS(BP!203:203,BP!$5:$5,CR$4))</f>
        <v>0</v>
      </c>
      <c r="CS203" s="3">
        <f>IF(CS$5="",0,SUMIFS(BP!203:203,BP!$5:$5,CS$4))</f>
        <v>0</v>
      </c>
      <c r="CT203" s="3">
        <f>IF(CT$5="",0,SUMIFS(BP!203:203,BP!$5:$5,CT$4))</f>
        <v>0</v>
      </c>
    </row>
    <row r="204" spans="1:98" s="2" customFormat="1" ht="10.199999999999999" x14ac:dyDescent="0.2">
      <c r="A204" s="11">
        <f>ROW()</f>
        <v>204</v>
      </c>
      <c r="E204" s="15"/>
      <c r="W204" s="5"/>
      <c r="Z204" s="3">
        <f ca="1">IF(Z$5="",0,SUMIFS(INDIRECT($S$2&amp;$A204&amp;":"&amp;$A204),BP!$5:$5,Z$4))</f>
        <v>0</v>
      </c>
      <c r="AA204" s="3">
        <f ca="1">IF(AA$5="",0,SUMIFS(INDIRECT($S$2&amp;$A204&amp;":"&amp;$A204),BP!$5:$5,AA$4))</f>
        <v>0</v>
      </c>
      <c r="AB204" s="3">
        <f ca="1">IF(AB$5="",0,SUMIFS(INDIRECT($S$2&amp;$A204&amp;":"&amp;$A204),BP!$5:$5,AB$4))</f>
        <v>0</v>
      </c>
      <c r="AC204" s="3">
        <f ca="1">IF(AC$5="",0,SUMIFS(INDIRECT($S$2&amp;$A204&amp;":"&amp;$A204),BP!$5:$5,AC$4))</f>
        <v>0</v>
      </c>
      <c r="AD204" s="3">
        <f ca="1">IF(AD$5="",0,SUMIFS(INDIRECT($S$2&amp;$A204&amp;":"&amp;$A204),BP!$5:$5,AD$4))</f>
        <v>0</v>
      </c>
      <c r="AE204" s="3">
        <f ca="1">IF(AE$5="",0,SUMIFS(INDIRECT($S$2&amp;$A204&amp;":"&amp;$A204),BP!$5:$5,AE$4))</f>
        <v>0</v>
      </c>
      <c r="AF204" s="3">
        <f ca="1">IF(AF$5="",0,SUMIFS(INDIRECT($S$2&amp;$A204&amp;":"&amp;$A204),BP!$5:$5,AF$4))</f>
        <v>0</v>
      </c>
      <c r="AG204" s="3">
        <f ca="1">IF(AG$5="",0,SUMIFS(INDIRECT($S$2&amp;$A204&amp;":"&amp;$A204),BP!$5:$5,AG$4))</f>
        <v>0</v>
      </c>
      <c r="AH204" s="3">
        <f ca="1">IF(AH$5="",0,SUMIFS(INDIRECT($S$2&amp;$A204&amp;":"&amp;$A204),BP!$5:$5,AH$4))</f>
        <v>0</v>
      </c>
      <c r="AI204" s="3">
        <f ca="1">IF(AI$5="",0,SUMIFS(INDIRECT($S$2&amp;$A204&amp;":"&amp;$A204),BP!$5:$5,AI$4))</f>
        <v>0</v>
      </c>
      <c r="AJ204" s="3">
        <f ca="1">IF(AJ$5="",0,SUMIFS(INDIRECT($S$2&amp;$A204&amp;":"&amp;$A204),BP!$5:$5,AJ$4))</f>
        <v>0</v>
      </c>
      <c r="AK204" s="3">
        <f ca="1">IF(AK$5="",0,SUMIFS(INDIRECT($S$2&amp;$A204&amp;":"&amp;$A204),BP!$5:$5,AK$4))</f>
        <v>0</v>
      </c>
      <c r="AL204" s="3">
        <f ca="1">IF(AL$5="",0,SUMIFS(INDIRECT($S$2&amp;$A204&amp;":"&amp;$A204),BP!$5:$5,AL$4))</f>
        <v>0</v>
      </c>
      <c r="AM204" s="3">
        <f ca="1">IF(AM$5="",0,SUMIFS(INDIRECT($S$2&amp;$A204&amp;":"&amp;$A204),BP!$5:$5,AM$4))</f>
        <v>0</v>
      </c>
      <c r="AN204" s="3">
        <f ca="1">IF(AN$5="",0,SUMIFS(INDIRECT($S$2&amp;$A204&amp;":"&amp;$A204),BP!$5:$5,AN$4))</f>
        <v>0</v>
      </c>
      <c r="AO204" s="3">
        <f ca="1">IF(AO$5="",0,SUMIFS(INDIRECT($S$2&amp;$A204&amp;":"&amp;$A204),BP!$5:$5,AO$4))</f>
        <v>0</v>
      </c>
      <c r="AP204" s="3">
        <f ca="1">IF(AP$5="",0,SUMIFS(INDIRECT($S$2&amp;$A204&amp;":"&amp;$A204),BP!$5:$5,AP$4))</f>
        <v>0</v>
      </c>
      <c r="AQ204" s="3">
        <f ca="1">IF(AQ$5="",0,SUMIFS(INDIRECT($S$2&amp;$A204&amp;":"&amp;$A204),BP!$5:$5,AQ$4))</f>
        <v>0</v>
      </c>
      <c r="AR204" s="3">
        <f ca="1">IF(AR$5="",0,SUMIFS(INDIRECT($S$2&amp;$A204&amp;":"&amp;$A204),BP!$5:$5,AR$4))</f>
        <v>0</v>
      </c>
      <c r="AS204" s="3">
        <f ca="1">IF(AS$5="",0,SUMIFS(INDIRECT($S$2&amp;$A204&amp;":"&amp;$A204),BP!$5:$5,AS$4))</f>
        <v>0</v>
      </c>
      <c r="AT204" s="3">
        <f ca="1">IF(AT$5="",0,SUMIFS(INDIRECT($S$2&amp;$A204&amp;":"&amp;$A204),BP!$5:$5,AT$4))</f>
        <v>0</v>
      </c>
      <c r="AU204" s="3">
        <f ca="1">IF(AU$5="",0,SUMIFS(INDIRECT($S$2&amp;$A204&amp;":"&amp;$A204),BP!$5:$5,AU$4))</f>
        <v>0</v>
      </c>
      <c r="AV204" s="3">
        <f ca="1">IF(AV$5="",0,SUMIFS(INDIRECT($S$2&amp;$A204&amp;":"&amp;$A204),BP!$5:$5,AV$4))</f>
        <v>0</v>
      </c>
      <c r="AW204" s="3">
        <f ca="1">IF(AW$5="",0,SUMIFS(INDIRECT($S$2&amp;$A204&amp;":"&amp;$A204),BP!$5:$5,AW$4))</f>
        <v>0</v>
      </c>
      <c r="AX204" s="3">
        <f ca="1">IF(AX$5="",0,SUMIFS(INDIRECT($S$2&amp;$A204&amp;":"&amp;$A204),BP!$5:$5,AX$4))</f>
        <v>0</v>
      </c>
      <c r="AY204" s="3">
        <f ca="1">IF(AY$5="",0,SUMIFS(INDIRECT($S$2&amp;$A204&amp;":"&amp;$A204),BP!$5:$5,AY$4))</f>
        <v>0</v>
      </c>
      <c r="AZ204" s="3">
        <f ca="1">IF(AZ$5="",0,SUMIFS(INDIRECT($S$2&amp;$A204&amp;":"&amp;$A204),BP!$5:$5,AZ$4))</f>
        <v>0</v>
      </c>
      <c r="BA204" s="3">
        <f ca="1">IF(BA$5="",0,SUMIFS(INDIRECT($S$2&amp;$A204&amp;":"&amp;$A204),BP!$5:$5,BA$4))</f>
        <v>0</v>
      </c>
      <c r="BB204" s="3">
        <f ca="1">IF(BB$5="",0,SUMIFS(INDIRECT($S$2&amp;$A204&amp;":"&amp;$A204),BP!$5:$5,BB$4))</f>
        <v>0</v>
      </c>
      <c r="BC204" s="3">
        <f ca="1">IF(BC$5="",0,SUMIFS(INDIRECT($S$2&amp;$A204&amp;":"&amp;$A204),BP!$5:$5,BC$4))</f>
        <v>0</v>
      </c>
      <c r="BD204" s="3">
        <f ca="1">IF(BD$5="",0,SUMIFS(INDIRECT($S$2&amp;$A204&amp;":"&amp;$A204),BP!$5:$5,BD$4))</f>
        <v>0</v>
      </c>
      <c r="BE204" s="3">
        <f ca="1">IF(BE$5="",0,SUMIFS(INDIRECT($S$2&amp;$A204&amp;":"&amp;$A204),BP!$5:$5,BE$4))</f>
        <v>0</v>
      </c>
      <c r="BF204" s="3">
        <f ca="1">IF(BF$5="",0,SUMIFS(INDIRECT($S$2&amp;$A204&amp;":"&amp;$A204),BP!$5:$5,BF$4))</f>
        <v>0</v>
      </c>
      <c r="BG204" s="3">
        <f ca="1">IF(BG$5="",0,SUMIFS(INDIRECT($S$2&amp;$A204&amp;":"&amp;$A204),BP!$5:$5,BG$4))</f>
        <v>0</v>
      </c>
      <c r="BH204" s="3">
        <f ca="1">IF(BH$5="",0,SUMIFS(INDIRECT($S$2&amp;$A204&amp;":"&amp;$A204),BP!$5:$5,BH$4))</f>
        <v>0</v>
      </c>
      <c r="BI204" s="3">
        <f ca="1">IF(BI$5="",0,SUMIFS(INDIRECT($S$2&amp;$A204&amp;":"&amp;$A204),BP!$5:$5,BI$4))</f>
        <v>0</v>
      </c>
      <c r="BJ204" s="3">
        <f>IF(BJ$5="",0,SUMIFS(BP!204:204,BP!$5:$5,BJ$4))</f>
        <v>0</v>
      </c>
      <c r="BK204" s="3">
        <f>IF(BK$5="",0,SUMIFS(BP!204:204,BP!$5:$5,BK$4))</f>
        <v>0</v>
      </c>
      <c r="BL204" s="3">
        <f>IF(BL$5="",0,SUMIFS(BP!204:204,BP!$5:$5,BL$4))</f>
        <v>0</v>
      </c>
      <c r="BM204" s="3">
        <f>IF(BM$5="",0,SUMIFS(BP!204:204,BP!$5:$5,BM$4))</f>
        <v>0</v>
      </c>
      <c r="BN204" s="3">
        <f>IF(BN$5="",0,SUMIFS(BP!204:204,BP!$5:$5,BN$4))</f>
        <v>0</v>
      </c>
      <c r="BO204" s="3">
        <f>IF(BO$5="",0,SUMIFS(BP!204:204,BP!$5:$5,BO$4))</f>
        <v>0</v>
      </c>
      <c r="BP204" s="3">
        <f>IF(BP$5="",0,SUMIFS(BP!204:204,BP!$5:$5,BP$4))</f>
        <v>0</v>
      </c>
      <c r="BQ204" s="3">
        <f>IF(BQ$5="",0,SUMIFS(BP!204:204,BP!$5:$5,BQ$4))</f>
        <v>0</v>
      </c>
      <c r="BR204" s="3">
        <f>IF(BR$5="",0,SUMIFS(BP!204:204,BP!$5:$5,BR$4))</f>
        <v>0</v>
      </c>
      <c r="BS204" s="3">
        <f>IF(BS$5="",0,SUMIFS(BP!204:204,BP!$5:$5,BS$4))</f>
        <v>0</v>
      </c>
      <c r="BT204" s="3">
        <f>IF(BT$5="",0,SUMIFS(BP!204:204,BP!$5:$5,BT$4))</f>
        <v>0</v>
      </c>
      <c r="BU204" s="3">
        <f>IF(BU$5="",0,SUMIFS(BP!204:204,BP!$5:$5,BU$4))</f>
        <v>0</v>
      </c>
      <c r="BV204" s="3">
        <f>IF(BV$5="",0,SUMIFS(BP!204:204,BP!$5:$5,BV$4))</f>
        <v>0</v>
      </c>
      <c r="BW204" s="3">
        <f>IF(BW$5="",0,SUMIFS(BP!204:204,BP!$5:$5,BW$4))</f>
        <v>0</v>
      </c>
      <c r="BX204" s="3">
        <f>IF(BX$5="",0,SUMIFS(BP!204:204,BP!$5:$5,BX$4))</f>
        <v>0</v>
      </c>
      <c r="BY204" s="3">
        <f>IF(BY$5="",0,SUMIFS(BP!204:204,BP!$5:$5,BY$4))</f>
        <v>0</v>
      </c>
      <c r="BZ204" s="3">
        <f>IF(BZ$5="",0,SUMIFS(BP!204:204,BP!$5:$5,BZ$4))</f>
        <v>0</v>
      </c>
      <c r="CA204" s="3">
        <f>IF(CA$5="",0,SUMIFS(BP!204:204,BP!$5:$5,CA$4))</f>
        <v>0</v>
      </c>
      <c r="CB204" s="3">
        <f>IF(CB$5="",0,SUMIFS(BP!204:204,BP!$5:$5,CB$4))</f>
        <v>0</v>
      </c>
      <c r="CC204" s="3">
        <f>IF(CC$5="",0,SUMIFS(BP!204:204,BP!$5:$5,CC$4))</f>
        <v>0</v>
      </c>
      <c r="CD204" s="3">
        <f>IF(CD$5="",0,SUMIFS(BP!204:204,BP!$5:$5,CD$4))</f>
        <v>0</v>
      </c>
      <c r="CE204" s="3">
        <f>IF(CE$5="",0,SUMIFS(BP!204:204,BP!$5:$5,CE$4))</f>
        <v>0</v>
      </c>
      <c r="CF204" s="3">
        <f>IF(CF$5="",0,SUMIFS(BP!204:204,BP!$5:$5,CF$4))</f>
        <v>0</v>
      </c>
      <c r="CG204" s="3">
        <f>IF(CG$5="",0,SUMIFS(BP!204:204,BP!$5:$5,CG$4))</f>
        <v>0</v>
      </c>
      <c r="CH204" s="3">
        <f>IF(CH$5="",0,SUMIFS(BP!204:204,BP!$5:$5,CH$4))</f>
        <v>0</v>
      </c>
      <c r="CI204" s="3">
        <f>IF(CI$5="",0,SUMIFS(BP!204:204,BP!$5:$5,CI$4))</f>
        <v>0</v>
      </c>
      <c r="CJ204" s="3">
        <f>IF(CJ$5="",0,SUMIFS(BP!204:204,BP!$5:$5,CJ$4))</f>
        <v>0</v>
      </c>
      <c r="CK204" s="3">
        <f>IF(CK$5="",0,SUMIFS(BP!204:204,BP!$5:$5,CK$4))</f>
        <v>0</v>
      </c>
      <c r="CL204" s="3">
        <f>IF(CL$5="",0,SUMIFS(BP!204:204,BP!$5:$5,CL$4))</f>
        <v>0</v>
      </c>
      <c r="CM204" s="3">
        <f>IF(CM$5="",0,SUMIFS(BP!204:204,BP!$5:$5,CM$4))</f>
        <v>0</v>
      </c>
      <c r="CN204" s="3">
        <f>IF(CN$5="",0,SUMIFS(BP!204:204,BP!$5:$5,CN$4))</f>
        <v>0</v>
      </c>
      <c r="CO204" s="3">
        <f>IF(CO$5="",0,SUMIFS(BP!204:204,BP!$5:$5,CO$4))</f>
        <v>0</v>
      </c>
      <c r="CP204" s="3">
        <f>IF(CP$5="",0,SUMIFS(BP!204:204,BP!$5:$5,CP$4))</f>
        <v>0</v>
      </c>
      <c r="CQ204" s="3">
        <f>IF(CQ$5="",0,SUMIFS(BP!204:204,BP!$5:$5,CQ$4))</f>
        <v>0</v>
      </c>
      <c r="CR204" s="3">
        <f>IF(CR$5="",0,SUMIFS(BP!204:204,BP!$5:$5,CR$4))</f>
        <v>0</v>
      </c>
      <c r="CS204" s="3">
        <f>IF(CS$5="",0,SUMIFS(BP!204:204,BP!$5:$5,CS$4))</f>
        <v>0</v>
      </c>
      <c r="CT204" s="3">
        <f>IF(CT$5="",0,SUMIFS(BP!204:204,BP!$5:$5,CT$4))</f>
        <v>0</v>
      </c>
    </row>
    <row r="205" spans="1:98" s="2" customFormat="1" ht="10.199999999999999" x14ac:dyDescent="0.2">
      <c r="A205" s="11">
        <f>ROW()</f>
        <v>205</v>
      </c>
      <c r="E205" s="15"/>
      <c r="W205" s="5"/>
      <c r="Z205" s="3">
        <f ca="1">IF(Z$5="",0,SUMIFS(INDIRECT($S$2&amp;$A205&amp;":"&amp;$A205),BP!$5:$5,Z$4))</f>
        <v>100</v>
      </c>
      <c r="AA205" s="3">
        <f ca="1">IF(AA$5="",0,SUMIFS(INDIRECT($S$2&amp;$A205&amp;":"&amp;$A205),BP!$5:$5,AA$4))</f>
        <v>100</v>
      </c>
      <c r="AB205" s="3">
        <f ca="1">IF(AB$5="",0,SUMIFS(INDIRECT($S$2&amp;$A205&amp;":"&amp;$A205),BP!$5:$5,AB$4))</f>
        <v>100</v>
      </c>
      <c r="AC205" s="3">
        <f ca="1">IF(AC$5="",0,SUMIFS(INDIRECT($S$2&amp;$A205&amp;":"&amp;$A205),BP!$5:$5,AC$4))</f>
        <v>100</v>
      </c>
      <c r="AD205" s="3">
        <f ca="1">IF(AD$5="",0,SUMIFS(INDIRECT($S$2&amp;$A205&amp;":"&amp;$A205),BP!$5:$5,AD$4))</f>
        <v>100</v>
      </c>
      <c r="AE205" s="3">
        <f ca="1">IF(AE$5="",0,SUMIFS(INDIRECT($S$2&amp;$A205&amp;":"&amp;$A205),BP!$5:$5,AE$4))</f>
        <v>100</v>
      </c>
      <c r="AF205" s="3">
        <f ca="1">IF(AF$5="",0,SUMIFS(INDIRECT($S$2&amp;$A205&amp;":"&amp;$A205),BP!$5:$5,AF$4))</f>
        <v>100</v>
      </c>
      <c r="AG205" s="3">
        <f ca="1">IF(AG$5="",0,SUMIFS(INDIRECT($S$2&amp;$A205&amp;":"&amp;$A205),BP!$5:$5,AG$4))</f>
        <v>100</v>
      </c>
      <c r="AH205" s="3">
        <f ca="1">IF(AH$5="",0,SUMIFS(INDIRECT($S$2&amp;$A205&amp;":"&amp;$A205),BP!$5:$5,AH$4))</f>
        <v>100</v>
      </c>
      <c r="AI205" s="3">
        <f ca="1">IF(AI$5="",0,SUMIFS(INDIRECT($S$2&amp;$A205&amp;":"&amp;$A205),BP!$5:$5,AI$4))</f>
        <v>100</v>
      </c>
      <c r="AJ205" s="3">
        <f ca="1">IF(AJ$5="",0,SUMIFS(INDIRECT($S$2&amp;$A205&amp;":"&amp;$A205),BP!$5:$5,AJ$4))</f>
        <v>100</v>
      </c>
      <c r="AK205" s="3">
        <f ca="1">IF(AK$5="",0,SUMIFS(INDIRECT($S$2&amp;$A205&amp;":"&amp;$A205),BP!$5:$5,AK$4))</f>
        <v>100</v>
      </c>
      <c r="AL205" s="3">
        <f ca="1">IF(AL$5="",0,SUMIFS(INDIRECT($S$2&amp;$A205&amp;":"&amp;$A205),BP!$5:$5,AL$4))</f>
        <v>100</v>
      </c>
      <c r="AM205" s="3">
        <f ca="1">IF(AM$5="",0,SUMIFS(INDIRECT($S$2&amp;$A205&amp;":"&amp;$A205),BP!$5:$5,AM$4))</f>
        <v>100</v>
      </c>
      <c r="AN205" s="3">
        <f ca="1">IF(AN$5="",0,SUMIFS(INDIRECT($S$2&amp;$A205&amp;":"&amp;$A205),BP!$5:$5,AN$4))</f>
        <v>100</v>
      </c>
      <c r="AO205" s="3">
        <f ca="1">IF(AO$5="",0,SUMIFS(INDIRECT($S$2&amp;$A205&amp;":"&amp;$A205),BP!$5:$5,AO$4))</f>
        <v>100</v>
      </c>
      <c r="AP205" s="3">
        <f ca="1">IF(AP$5="",0,SUMIFS(INDIRECT($S$2&amp;$A205&amp;":"&amp;$A205),BP!$5:$5,AP$4))</f>
        <v>100</v>
      </c>
      <c r="AQ205" s="3">
        <f ca="1">IF(AQ$5="",0,SUMIFS(INDIRECT($S$2&amp;$A205&amp;":"&amp;$A205),BP!$5:$5,AQ$4))</f>
        <v>100</v>
      </c>
      <c r="AR205" s="3">
        <f ca="1">IF(AR$5="",0,SUMIFS(INDIRECT($S$2&amp;$A205&amp;":"&amp;$A205),BP!$5:$5,AR$4))</f>
        <v>100</v>
      </c>
      <c r="AS205" s="3">
        <f ca="1">IF(AS$5="",0,SUMIFS(INDIRECT($S$2&amp;$A205&amp;":"&amp;$A205),BP!$5:$5,AS$4))</f>
        <v>100</v>
      </c>
      <c r="AT205" s="3">
        <f ca="1">IF(AT$5="",0,SUMIFS(INDIRECT($S$2&amp;$A205&amp;":"&amp;$A205),BP!$5:$5,AT$4))</f>
        <v>100</v>
      </c>
      <c r="AU205" s="3">
        <f ca="1">IF(AU$5="",0,SUMIFS(INDIRECT($S$2&amp;$A205&amp;":"&amp;$A205),BP!$5:$5,AU$4))</f>
        <v>100</v>
      </c>
      <c r="AV205" s="3">
        <f ca="1">IF(AV$5="",0,SUMIFS(INDIRECT($S$2&amp;$A205&amp;":"&amp;$A205),BP!$5:$5,AV$4))</f>
        <v>100</v>
      </c>
      <c r="AW205" s="3">
        <f ca="1">IF(AW$5="",0,SUMIFS(INDIRECT($S$2&amp;$A205&amp;":"&amp;$A205),BP!$5:$5,AW$4))</f>
        <v>100</v>
      </c>
      <c r="AX205" s="3">
        <f ca="1">IF(AX$5="",0,SUMIFS(INDIRECT($S$2&amp;$A205&amp;":"&amp;$A205),BP!$5:$5,AX$4))</f>
        <v>100</v>
      </c>
      <c r="AY205" s="3">
        <f ca="1">IF(AY$5="",0,SUMIFS(INDIRECT($S$2&amp;$A205&amp;":"&amp;$A205),BP!$5:$5,AY$4))</f>
        <v>100</v>
      </c>
      <c r="AZ205" s="3">
        <f ca="1">IF(AZ$5="",0,SUMIFS(INDIRECT($S$2&amp;$A205&amp;":"&amp;$A205),BP!$5:$5,AZ$4))</f>
        <v>100</v>
      </c>
      <c r="BA205" s="3">
        <f ca="1">IF(BA$5="",0,SUMIFS(INDIRECT($S$2&amp;$A205&amp;":"&amp;$A205),BP!$5:$5,BA$4))</f>
        <v>100</v>
      </c>
      <c r="BB205" s="3">
        <f ca="1">IF(BB$5="",0,SUMIFS(INDIRECT($S$2&amp;$A205&amp;":"&amp;$A205),BP!$5:$5,BB$4))</f>
        <v>100</v>
      </c>
      <c r="BC205" s="3">
        <f ca="1">IF(BC$5="",0,SUMIFS(INDIRECT($S$2&amp;$A205&amp;":"&amp;$A205),BP!$5:$5,BC$4))</f>
        <v>100</v>
      </c>
      <c r="BD205" s="3">
        <f ca="1">IF(BD$5="",0,SUMIFS(INDIRECT($S$2&amp;$A205&amp;":"&amp;$A205),BP!$5:$5,BD$4))</f>
        <v>100</v>
      </c>
      <c r="BE205" s="3">
        <f ca="1">IF(BE$5="",0,SUMIFS(INDIRECT($S$2&amp;$A205&amp;":"&amp;$A205),BP!$5:$5,BE$4))</f>
        <v>100</v>
      </c>
      <c r="BF205" s="3">
        <f ca="1">IF(BF$5="",0,SUMIFS(INDIRECT($S$2&amp;$A205&amp;":"&amp;$A205),BP!$5:$5,BF$4))</f>
        <v>100</v>
      </c>
      <c r="BG205" s="3">
        <f ca="1">IF(BG$5="",0,SUMIFS(INDIRECT($S$2&amp;$A205&amp;":"&amp;$A205),BP!$5:$5,BG$4))</f>
        <v>100</v>
      </c>
      <c r="BH205" s="3">
        <f ca="1">IF(BH$5="",0,SUMIFS(INDIRECT($S$2&amp;$A205&amp;":"&amp;$A205),BP!$5:$5,BH$4))</f>
        <v>100</v>
      </c>
      <c r="BI205" s="3">
        <f ca="1">IF(BI$5="",0,SUMIFS(INDIRECT($S$2&amp;$A205&amp;":"&amp;$A205),BP!$5:$5,BI$4))</f>
        <v>100</v>
      </c>
      <c r="BJ205" s="3">
        <f>IF(BJ$5="",0,SUMIFS(BP!205:205,BP!$5:$5,BJ$4))</f>
        <v>100</v>
      </c>
      <c r="BK205" s="3">
        <f>IF(BK$5="",0,SUMIFS(BP!205:205,BP!$5:$5,BK$4))</f>
        <v>100</v>
      </c>
      <c r="BL205" s="3">
        <f>IF(BL$5="",0,SUMIFS(BP!205:205,BP!$5:$5,BL$4))</f>
        <v>100</v>
      </c>
      <c r="BM205" s="3">
        <f>IF(BM$5="",0,SUMIFS(BP!205:205,BP!$5:$5,BM$4))</f>
        <v>100</v>
      </c>
      <c r="BN205" s="3">
        <f>IF(BN$5="",0,SUMIFS(BP!205:205,BP!$5:$5,BN$4))</f>
        <v>100</v>
      </c>
      <c r="BO205" s="3">
        <f>IF(BO$5="",0,SUMIFS(BP!205:205,BP!$5:$5,BO$4))</f>
        <v>100</v>
      </c>
      <c r="BP205" s="3">
        <f>IF(BP$5="",0,SUMIFS(BP!205:205,BP!$5:$5,BP$4))</f>
        <v>100</v>
      </c>
      <c r="BQ205" s="3">
        <f>IF(BQ$5="",0,SUMIFS(BP!205:205,BP!$5:$5,BQ$4))</f>
        <v>500</v>
      </c>
      <c r="BR205" s="3">
        <f>IF(BR$5="",0,SUMIFS(BP!205:205,BP!$5:$5,BR$4))</f>
        <v>1000</v>
      </c>
      <c r="BS205" s="3">
        <f>IF(BS$5="",0,SUMIFS(BP!205:205,BP!$5:$5,BS$4))</f>
        <v>2000</v>
      </c>
      <c r="BT205" s="3">
        <f>IF(BT$5="",0,SUMIFS(BP!205:205,BP!$5:$5,BT$4))</f>
        <v>0</v>
      </c>
      <c r="BU205" s="3">
        <f>IF(BU$5="",0,SUMIFS(BP!205:205,BP!$5:$5,BU$4))</f>
        <v>0</v>
      </c>
      <c r="BV205" s="3">
        <f>IF(BV$5="",0,SUMIFS(BP!205:205,BP!$5:$5,BV$4))</f>
        <v>0</v>
      </c>
      <c r="BW205" s="3">
        <f>IF(BW$5="",0,SUMIFS(BP!205:205,BP!$5:$5,BW$4))</f>
        <v>0</v>
      </c>
      <c r="BX205" s="3">
        <f>IF(BX$5="",0,SUMIFS(BP!205:205,BP!$5:$5,BX$4))</f>
        <v>0</v>
      </c>
      <c r="BY205" s="3">
        <f>IF(BY$5="",0,SUMIFS(BP!205:205,BP!$5:$5,BY$4))</f>
        <v>0</v>
      </c>
      <c r="BZ205" s="3">
        <f>IF(BZ$5="",0,SUMIFS(BP!205:205,BP!$5:$5,BZ$4))</f>
        <v>0</v>
      </c>
      <c r="CA205" s="3">
        <f>IF(CA$5="",0,SUMIFS(BP!205:205,BP!$5:$5,CA$4))</f>
        <v>0</v>
      </c>
      <c r="CB205" s="3">
        <f>IF(CB$5="",0,SUMIFS(BP!205:205,BP!$5:$5,CB$4))</f>
        <v>0</v>
      </c>
      <c r="CC205" s="3">
        <f>IF(CC$5="",0,SUMIFS(BP!205:205,BP!$5:$5,CC$4))</f>
        <v>0</v>
      </c>
      <c r="CD205" s="3">
        <f>IF(CD$5="",0,SUMIFS(BP!205:205,BP!$5:$5,CD$4))</f>
        <v>0</v>
      </c>
      <c r="CE205" s="3">
        <f>IF(CE$5="",0,SUMIFS(BP!205:205,BP!$5:$5,CE$4))</f>
        <v>0</v>
      </c>
      <c r="CF205" s="3">
        <f>IF(CF$5="",0,SUMIFS(BP!205:205,BP!$5:$5,CF$4))</f>
        <v>0</v>
      </c>
      <c r="CG205" s="3">
        <f>IF(CG$5="",0,SUMIFS(BP!205:205,BP!$5:$5,CG$4))</f>
        <v>0</v>
      </c>
      <c r="CH205" s="3">
        <f>IF(CH$5="",0,SUMIFS(BP!205:205,BP!$5:$5,CH$4))</f>
        <v>0</v>
      </c>
      <c r="CI205" s="3">
        <f>IF(CI$5="",0,SUMIFS(BP!205:205,BP!$5:$5,CI$4))</f>
        <v>0</v>
      </c>
      <c r="CJ205" s="3">
        <f>IF(CJ$5="",0,SUMIFS(BP!205:205,BP!$5:$5,CJ$4))</f>
        <v>0</v>
      </c>
      <c r="CK205" s="3">
        <f>IF(CK$5="",0,SUMIFS(BP!205:205,BP!$5:$5,CK$4))</f>
        <v>0</v>
      </c>
      <c r="CL205" s="3">
        <f>IF(CL$5="",0,SUMIFS(BP!205:205,BP!$5:$5,CL$4))</f>
        <v>0</v>
      </c>
      <c r="CM205" s="3">
        <f>IF(CM$5="",0,SUMIFS(BP!205:205,BP!$5:$5,CM$4))</f>
        <v>0</v>
      </c>
      <c r="CN205" s="3">
        <f>IF(CN$5="",0,SUMIFS(BP!205:205,BP!$5:$5,CN$4))</f>
        <v>0</v>
      </c>
      <c r="CO205" s="3">
        <f>IF(CO$5="",0,SUMIFS(BP!205:205,BP!$5:$5,CO$4))</f>
        <v>0</v>
      </c>
      <c r="CP205" s="3">
        <f>IF(CP$5="",0,SUMIFS(BP!205:205,BP!$5:$5,CP$4))</f>
        <v>0</v>
      </c>
      <c r="CQ205" s="3">
        <f>IF(CQ$5="",0,SUMIFS(BP!205:205,BP!$5:$5,CQ$4))</f>
        <v>0</v>
      </c>
      <c r="CR205" s="3">
        <f>IF(CR$5="",0,SUMIFS(BP!205:205,BP!$5:$5,CR$4))</f>
        <v>0</v>
      </c>
      <c r="CS205" s="3">
        <f>IF(CS$5="",0,SUMIFS(BP!205:205,BP!$5:$5,CS$4))</f>
        <v>0</v>
      </c>
      <c r="CT205" s="3">
        <f>IF(CT$5="",0,SUMIFS(BP!205:205,BP!$5:$5,CT$4))</f>
        <v>0</v>
      </c>
    </row>
    <row r="206" spans="1:98" s="2" customFormat="1" ht="10.199999999999999" x14ac:dyDescent="0.2">
      <c r="A206" s="11">
        <f>ROW()</f>
        <v>206</v>
      </c>
      <c r="E206" s="15"/>
      <c r="W206" s="5"/>
      <c r="Z206" s="3">
        <f ca="1">IF(Z$5="",0,SUMIFS(INDIRECT($S$2&amp;$A206&amp;":"&amp;$A206),BP!$5:$5,Z$4))</f>
        <v>0</v>
      </c>
      <c r="AA206" s="3">
        <f ca="1">IF(AA$5="",0,SUMIFS(INDIRECT($S$2&amp;$A206&amp;":"&amp;$A206),BP!$5:$5,AA$4))</f>
        <v>0</v>
      </c>
      <c r="AB206" s="3">
        <f ca="1">IF(AB$5="",0,SUMIFS(INDIRECT($S$2&amp;$A206&amp;":"&amp;$A206),BP!$5:$5,AB$4))</f>
        <v>0</v>
      </c>
      <c r="AC206" s="3">
        <f ca="1">IF(AC$5="",0,SUMIFS(INDIRECT($S$2&amp;$A206&amp;":"&amp;$A206),BP!$5:$5,AC$4))</f>
        <v>0</v>
      </c>
      <c r="AD206" s="3">
        <f ca="1">IF(AD$5="",0,SUMIFS(INDIRECT($S$2&amp;$A206&amp;":"&amp;$A206),BP!$5:$5,AD$4))</f>
        <v>0</v>
      </c>
      <c r="AE206" s="3">
        <f ca="1">IF(AE$5="",0,SUMIFS(INDIRECT($S$2&amp;$A206&amp;":"&amp;$A206),BP!$5:$5,AE$4))</f>
        <v>0</v>
      </c>
      <c r="AF206" s="3">
        <f ca="1">IF(AF$5="",0,SUMIFS(INDIRECT($S$2&amp;$A206&amp;":"&amp;$A206),BP!$5:$5,AF$4))</f>
        <v>0</v>
      </c>
      <c r="AG206" s="3">
        <f ca="1">IF(AG$5="",0,SUMIFS(INDIRECT($S$2&amp;$A206&amp;":"&amp;$A206),BP!$5:$5,AG$4))</f>
        <v>0</v>
      </c>
      <c r="AH206" s="3">
        <f ca="1">IF(AH$5="",0,SUMIFS(INDIRECT($S$2&amp;$A206&amp;":"&amp;$A206),BP!$5:$5,AH$4))</f>
        <v>0</v>
      </c>
      <c r="AI206" s="3">
        <f ca="1">IF(AI$5="",0,SUMIFS(INDIRECT($S$2&amp;$A206&amp;":"&amp;$A206),BP!$5:$5,AI$4))</f>
        <v>0</v>
      </c>
      <c r="AJ206" s="3">
        <f ca="1">IF(AJ$5="",0,SUMIFS(INDIRECT($S$2&amp;$A206&amp;":"&amp;$A206),BP!$5:$5,AJ$4))</f>
        <v>0</v>
      </c>
      <c r="AK206" s="3">
        <f ca="1">IF(AK$5="",0,SUMIFS(INDIRECT($S$2&amp;$A206&amp;":"&amp;$A206),BP!$5:$5,AK$4))</f>
        <v>0</v>
      </c>
      <c r="AL206" s="3">
        <f ca="1">IF(AL$5="",0,SUMIFS(INDIRECT($S$2&amp;$A206&amp;":"&amp;$A206),BP!$5:$5,AL$4))</f>
        <v>0</v>
      </c>
      <c r="AM206" s="3">
        <f ca="1">IF(AM$5="",0,SUMIFS(INDIRECT($S$2&amp;$A206&amp;":"&amp;$A206),BP!$5:$5,AM$4))</f>
        <v>0</v>
      </c>
      <c r="AN206" s="3">
        <f ca="1">IF(AN$5="",0,SUMIFS(INDIRECT($S$2&amp;$A206&amp;":"&amp;$A206),BP!$5:$5,AN$4))</f>
        <v>0</v>
      </c>
      <c r="AO206" s="3">
        <f ca="1">IF(AO$5="",0,SUMIFS(INDIRECT($S$2&amp;$A206&amp;":"&amp;$A206),BP!$5:$5,AO$4))</f>
        <v>0</v>
      </c>
      <c r="AP206" s="3">
        <f ca="1">IF(AP$5="",0,SUMIFS(INDIRECT($S$2&amp;$A206&amp;":"&amp;$A206),BP!$5:$5,AP$4))</f>
        <v>0</v>
      </c>
      <c r="AQ206" s="3">
        <f ca="1">IF(AQ$5="",0,SUMIFS(INDIRECT($S$2&amp;$A206&amp;":"&amp;$A206),BP!$5:$5,AQ$4))</f>
        <v>0</v>
      </c>
      <c r="AR206" s="3">
        <f ca="1">IF(AR$5="",0,SUMIFS(INDIRECT($S$2&amp;$A206&amp;":"&amp;$A206),BP!$5:$5,AR$4))</f>
        <v>0</v>
      </c>
      <c r="AS206" s="3">
        <f ca="1">IF(AS$5="",0,SUMIFS(INDIRECT($S$2&amp;$A206&amp;":"&amp;$A206),BP!$5:$5,AS$4))</f>
        <v>0</v>
      </c>
      <c r="AT206" s="3">
        <f ca="1">IF(AT$5="",0,SUMIFS(INDIRECT($S$2&amp;$A206&amp;":"&amp;$A206),BP!$5:$5,AT$4))</f>
        <v>0</v>
      </c>
      <c r="AU206" s="3">
        <f ca="1">IF(AU$5="",0,SUMIFS(INDIRECT($S$2&amp;$A206&amp;":"&amp;$A206),BP!$5:$5,AU$4))</f>
        <v>0</v>
      </c>
      <c r="AV206" s="3">
        <f ca="1">IF(AV$5="",0,SUMIFS(INDIRECT($S$2&amp;$A206&amp;":"&amp;$A206),BP!$5:$5,AV$4))</f>
        <v>0</v>
      </c>
      <c r="AW206" s="3">
        <f ca="1">IF(AW$5="",0,SUMIFS(INDIRECT($S$2&amp;$A206&amp;":"&amp;$A206),BP!$5:$5,AW$4))</f>
        <v>0</v>
      </c>
      <c r="AX206" s="3">
        <f ca="1">IF(AX$5="",0,SUMIFS(INDIRECT($S$2&amp;$A206&amp;":"&amp;$A206),BP!$5:$5,AX$4))</f>
        <v>0</v>
      </c>
      <c r="AY206" s="3">
        <f ca="1">IF(AY$5="",0,SUMIFS(INDIRECT($S$2&amp;$A206&amp;":"&amp;$A206),BP!$5:$5,AY$4))</f>
        <v>0</v>
      </c>
      <c r="AZ206" s="3">
        <f ca="1">IF(AZ$5="",0,SUMIFS(INDIRECT($S$2&amp;$A206&amp;":"&amp;$A206),BP!$5:$5,AZ$4))</f>
        <v>0</v>
      </c>
      <c r="BA206" s="3">
        <f ca="1">IF(BA$5="",0,SUMIFS(INDIRECT($S$2&amp;$A206&amp;":"&amp;$A206),BP!$5:$5,BA$4))</f>
        <v>0</v>
      </c>
      <c r="BB206" s="3">
        <f ca="1">IF(BB$5="",0,SUMIFS(INDIRECT($S$2&amp;$A206&amp;":"&amp;$A206),BP!$5:$5,BB$4))</f>
        <v>0</v>
      </c>
      <c r="BC206" s="3">
        <f ca="1">IF(BC$5="",0,SUMIFS(INDIRECT($S$2&amp;$A206&amp;":"&amp;$A206),BP!$5:$5,BC$4))</f>
        <v>0</v>
      </c>
      <c r="BD206" s="3">
        <f ca="1">IF(BD$5="",0,SUMIFS(INDIRECT($S$2&amp;$A206&amp;":"&amp;$A206),BP!$5:$5,BD$4))</f>
        <v>0</v>
      </c>
      <c r="BE206" s="3">
        <f ca="1">IF(BE$5="",0,SUMIFS(INDIRECT($S$2&amp;$A206&amp;":"&amp;$A206),BP!$5:$5,BE$4))</f>
        <v>0</v>
      </c>
      <c r="BF206" s="3">
        <f ca="1">IF(BF$5="",0,SUMIFS(INDIRECT($S$2&amp;$A206&amp;":"&amp;$A206),BP!$5:$5,BF$4))</f>
        <v>0</v>
      </c>
      <c r="BG206" s="3">
        <f ca="1">IF(BG$5="",0,SUMIFS(INDIRECT($S$2&amp;$A206&amp;":"&amp;$A206),BP!$5:$5,BG$4))</f>
        <v>0</v>
      </c>
      <c r="BH206" s="3">
        <f ca="1">IF(BH$5="",0,SUMIFS(INDIRECT($S$2&amp;$A206&amp;":"&amp;$A206),BP!$5:$5,BH$4))</f>
        <v>0</v>
      </c>
      <c r="BI206" s="3">
        <f ca="1">IF(BI$5="",0,SUMIFS(INDIRECT($S$2&amp;$A206&amp;":"&amp;$A206),BP!$5:$5,BI$4))</f>
        <v>0</v>
      </c>
      <c r="BJ206" s="3">
        <f>IF(BJ$5="",0,SUMIFS(BP!206:206,BP!$5:$5,BJ$4))</f>
        <v>0</v>
      </c>
      <c r="BK206" s="3">
        <f>IF(BK$5="",0,SUMIFS(BP!206:206,BP!$5:$5,BK$4))</f>
        <v>0</v>
      </c>
      <c r="BL206" s="3">
        <f>IF(BL$5="",0,SUMIFS(BP!206:206,BP!$5:$5,BL$4))</f>
        <v>0</v>
      </c>
      <c r="BM206" s="3">
        <f>IF(BM$5="",0,SUMIFS(BP!206:206,BP!$5:$5,BM$4))</f>
        <v>0</v>
      </c>
      <c r="BN206" s="3">
        <f>IF(BN$5="",0,SUMIFS(BP!206:206,BP!$5:$5,BN$4))</f>
        <v>0</v>
      </c>
      <c r="BO206" s="3">
        <f>IF(BO$5="",0,SUMIFS(BP!206:206,BP!$5:$5,BO$4))</f>
        <v>0</v>
      </c>
      <c r="BP206" s="3">
        <f>IF(BP$5="",0,SUMIFS(BP!206:206,BP!$5:$5,BP$4))</f>
        <v>0</v>
      </c>
      <c r="BQ206" s="3">
        <f>IF(BQ$5="",0,SUMIFS(BP!206:206,BP!$5:$5,BQ$4))</f>
        <v>0</v>
      </c>
      <c r="BR206" s="3">
        <f>IF(BR$5="",0,SUMIFS(BP!206:206,BP!$5:$5,BR$4))</f>
        <v>0</v>
      </c>
      <c r="BS206" s="3">
        <f>IF(BS$5="",0,SUMIFS(BP!206:206,BP!$5:$5,BS$4))</f>
        <v>0</v>
      </c>
      <c r="BT206" s="3">
        <f>IF(BT$5="",0,SUMIFS(BP!206:206,BP!$5:$5,BT$4))</f>
        <v>0</v>
      </c>
      <c r="BU206" s="3">
        <f>IF(BU$5="",0,SUMIFS(BP!206:206,BP!$5:$5,BU$4))</f>
        <v>0</v>
      </c>
      <c r="BV206" s="3">
        <f>IF(BV$5="",0,SUMIFS(BP!206:206,BP!$5:$5,BV$4))</f>
        <v>0</v>
      </c>
      <c r="BW206" s="3">
        <f>IF(BW$5="",0,SUMIFS(BP!206:206,BP!$5:$5,BW$4))</f>
        <v>0</v>
      </c>
      <c r="BX206" s="3">
        <f>IF(BX$5="",0,SUMIFS(BP!206:206,BP!$5:$5,BX$4))</f>
        <v>0</v>
      </c>
      <c r="BY206" s="3">
        <f>IF(BY$5="",0,SUMIFS(BP!206:206,BP!$5:$5,BY$4))</f>
        <v>0</v>
      </c>
      <c r="BZ206" s="3">
        <f>IF(BZ$5="",0,SUMIFS(BP!206:206,BP!$5:$5,BZ$4))</f>
        <v>0</v>
      </c>
      <c r="CA206" s="3">
        <f>IF(CA$5="",0,SUMIFS(BP!206:206,BP!$5:$5,CA$4))</f>
        <v>0</v>
      </c>
      <c r="CB206" s="3">
        <f>IF(CB$5="",0,SUMIFS(BP!206:206,BP!$5:$5,CB$4))</f>
        <v>0</v>
      </c>
      <c r="CC206" s="3">
        <f>IF(CC$5="",0,SUMIFS(BP!206:206,BP!$5:$5,CC$4))</f>
        <v>0</v>
      </c>
      <c r="CD206" s="3">
        <f>IF(CD$5="",0,SUMIFS(BP!206:206,BP!$5:$5,CD$4))</f>
        <v>0</v>
      </c>
      <c r="CE206" s="3">
        <f>IF(CE$5="",0,SUMIFS(BP!206:206,BP!$5:$5,CE$4))</f>
        <v>0</v>
      </c>
      <c r="CF206" s="3">
        <f>IF(CF$5="",0,SUMIFS(BP!206:206,BP!$5:$5,CF$4))</f>
        <v>0</v>
      </c>
      <c r="CG206" s="3">
        <f>IF(CG$5="",0,SUMIFS(BP!206:206,BP!$5:$5,CG$4))</f>
        <v>0</v>
      </c>
      <c r="CH206" s="3">
        <f>IF(CH$5="",0,SUMIFS(BP!206:206,BP!$5:$5,CH$4))</f>
        <v>0</v>
      </c>
      <c r="CI206" s="3">
        <f>IF(CI$5="",0,SUMIFS(BP!206:206,BP!$5:$5,CI$4))</f>
        <v>0</v>
      </c>
      <c r="CJ206" s="3">
        <f>IF(CJ$5="",0,SUMIFS(BP!206:206,BP!$5:$5,CJ$4))</f>
        <v>0</v>
      </c>
      <c r="CK206" s="3">
        <f>IF(CK$5="",0,SUMIFS(BP!206:206,BP!$5:$5,CK$4))</f>
        <v>0</v>
      </c>
      <c r="CL206" s="3">
        <f>IF(CL$5="",0,SUMIFS(BP!206:206,BP!$5:$5,CL$4))</f>
        <v>0</v>
      </c>
      <c r="CM206" s="3">
        <f>IF(CM$5="",0,SUMIFS(BP!206:206,BP!$5:$5,CM$4))</f>
        <v>0</v>
      </c>
      <c r="CN206" s="3">
        <f>IF(CN$5="",0,SUMIFS(BP!206:206,BP!$5:$5,CN$4))</f>
        <v>0</v>
      </c>
      <c r="CO206" s="3">
        <f>IF(CO$5="",0,SUMIFS(BP!206:206,BP!$5:$5,CO$4))</f>
        <v>0</v>
      </c>
      <c r="CP206" s="3">
        <f>IF(CP$5="",0,SUMIFS(BP!206:206,BP!$5:$5,CP$4))</f>
        <v>0</v>
      </c>
      <c r="CQ206" s="3">
        <f>IF(CQ$5="",0,SUMIFS(BP!206:206,BP!$5:$5,CQ$4))</f>
        <v>0</v>
      </c>
      <c r="CR206" s="3">
        <f>IF(CR$5="",0,SUMIFS(BP!206:206,BP!$5:$5,CR$4))</f>
        <v>0</v>
      </c>
      <c r="CS206" s="3">
        <f>IF(CS$5="",0,SUMIFS(BP!206:206,BP!$5:$5,CS$4))</f>
        <v>0</v>
      </c>
      <c r="CT206" s="3">
        <f>IF(CT$5="",0,SUMIFS(BP!206:206,BP!$5:$5,CT$4))</f>
        <v>0</v>
      </c>
    </row>
    <row r="207" spans="1:98" s="2" customFormat="1" ht="10.199999999999999" x14ac:dyDescent="0.2">
      <c r="A207" s="11">
        <f>ROW()</f>
        <v>207</v>
      </c>
      <c r="E207" s="15"/>
      <c r="W207" s="5"/>
      <c r="Z207" s="3">
        <f ca="1">IF(Z$5="",0,SUMIFS(INDIRECT($S$2&amp;$A207&amp;":"&amp;$A207),BP!$5:$5,Z$4))</f>
        <v>0</v>
      </c>
      <c r="AA207" s="3">
        <f ca="1">IF(AA$5="",0,SUMIFS(INDIRECT($S$2&amp;$A207&amp;":"&amp;$A207),BP!$5:$5,AA$4))</f>
        <v>0</v>
      </c>
      <c r="AB207" s="3">
        <f ca="1">IF(AB$5="",0,SUMIFS(INDIRECT($S$2&amp;$A207&amp;":"&amp;$A207),BP!$5:$5,AB$4))</f>
        <v>0</v>
      </c>
      <c r="AC207" s="3">
        <f ca="1">IF(AC$5="",0,SUMIFS(INDIRECT($S$2&amp;$A207&amp;":"&amp;$A207),BP!$5:$5,AC$4))</f>
        <v>0</v>
      </c>
      <c r="AD207" s="3">
        <f ca="1">IF(AD$5="",0,SUMIFS(INDIRECT($S$2&amp;$A207&amp;":"&amp;$A207),BP!$5:$5,AD$4))</f>
        <v>0</v>
      </c>
      <c r="AE207" s="3">
        <f ca="1">IF(AE$5="",0,SUMIFS(INDIRECT($S$2&amp;$A207&amp;":"&amp;$A207),BP!$5:$5,AE$4))</f>
        <v>0</v>
      </c>
      <c r="AF207" s="3">
        <f ca="1">IF(AF$5="",0,SUMIFS(INDIRECT($S$2&amp;$A207&amp;":"&amp;$A207),BP!$5:$5,AF$4))</f>
        <v>0</v>
      </c>
      <c r="AG207" s="3">
        <f ca="1">IF(AG$5="",0,SUMIFS(INDIRECT($S$2&amp;$A207&amp;":"&amp;$A207),BP!$5:$5,AG$4))</f>
        <v>0</v>
      </c>
      <c r="AH207" s="3">
        <f ca="1">IF(AH$5="",0,SUMIFS(INDIRECT($S$2&amp;$A207&amp;":"&amp;$A207),BP!$5:$5,AH$4))</f>
        <v>0</v>
      </c>
      <c r="AI207" s="3">
        <f ca="1">IF(AI$5="",0,SUMIFS(INDIRECT($S$2&amp;$A207&amp;":"&amp;$A207),BP!$5:$5,AI$4))</f>
        <v>0</v>
      </c>
      <c r="AJ207" s="3">
        <f ca="1">IF(AJ$5="",0,SUMIFS(INDIRECT($S$2&amp;$A207&amp;":"&amp;$A207),BP!$5:$5,AJ$4))</f>
        <v>0</v>
      </c>
      <c r="AK207" s="3">
        <f ca="1">IF(AK$5="",0,SUMIFS(INDIRECT($S$2&amp;$A207&amp;":"&amp;$A207),BP!$5:$5,AK$4))</f>
        <v>0</v>
      </c>
      <c r="AL207" s="3">
        <f ca="1">IF(AL$5="",0,SUMIFS(INDIRECT($S$2&amp;$A207&amp;":"&amp;$A207),BP!$5:$5,AL$4))</f>
        <v>0</v>
      </c>
      <c r="AM207" s="3">
        <f ca="1">IF(AM$5="",0,SUMIFS(INDIRECT($S$2&amp;$A207&amp;":"&amp;$A207),BP!$5:$5,AM$4))</f>
        <v>0</v>
      </c>
      <c r="AN207" s="3">
        <f ca="1">IF(AN$5="",0,SUMIFS(INDIRECT($S$2&amp;$A207&amp;":"&amp;$A207),BP!$5:$5,AN$4))</f>
        <v>0</v>
      </c>
      <c r="AO207" s="3">
        <f ca="1">IF(AO$5="",0,SUMIFS(INDIRECT($S$2&amp;$A207&amp;":"&amp;$A207),BP!$5:$5,AO$4))</f>
        <v>0</v>
      </c>
      <c r="AP207" s="3">
        <f ca="1">IF(AP$5="",0,SUMIFS(INDIRECT($S$2&amp;$A207&amp;":"&amp;$A207),BP!$5:$5,AP$4))</f>
        <v>0</v>
      </c>
      <c r="AQ207" s="3">
        <f ca="1">IF(AQ$5="",0,SUMIFS(INDIRECT($S$2&amp;$A207&amp;":"&amp;$A207),BP!$5:$5,AQ$4))</f>
        <v>0</v>
      </c>
      <c r="AR207" s="3">
        <f ca="1">IF(AR$5="",0,SUMIFS(INDIRECT($S$2&amp;$A207&amp;":"&amp;$A207),BP!$5:$5,AR$4))</f>
        <v>0</v>
      </c>
      <c r="AS207" s="3">
        <f ca="1">IF(AS$5="",0,SUMIFS(INDIRECT($S$2&amp;$A207&amp;":"&amp;$A207),BP!$5:$5,AS$4))</f>
        <v>0</v>
      </c>
      <c r="AT207" s="3">
        <f ca="1">IF(AT$5="",0,SUMIFS(INDIRECT($S$2&amp;$A207&amp;":"&amp;$A207),BP!$5:$5,AT$4))</f>
        <v>0</v>
      </c>
      <c r="AU207" s="3">
        <f ca="1">IF(AU$5="",0,SUMIFS(INDIRECT($S$2&amp;$A207&amp;":"&amp;$A207),BP!$5:$5,AU$4))</f>
        <v>0</v>
      </c>
      <c r="AV207" s="3">
        <f ca="1">IF(AV$5="",0,SUMIFS(INDIRECT($S$2&amp;$A207&amp;":"&amp;$A207),BP!$5:$5,AV$4))</f>
        <v>0</v>
      </c>
      <c r="AW207" s="3">
        <f ca="1">IF(AW$5="",0,SUMIFS(INDIRECT($S$2&amp;$A207&amp;":"&amp;$A207),BP!$5:$5,AW$4))</f>
        <v>0</v>
      </c>
      <c r="AX207" s="3">
        <f ca="1">IF(AX$5="",0,SUMIFS(INDIRECT($S$2&amp;$A207&amp;":"&amp;$A207),BP!$5:$5,AX$4))</f>
        <v>0</v>
      </c>
      <c r="AY207" s="3">
        <f ca="1">IF(AY$5="",0,SUMIFS(INDIRECT($S$2&amp;$A207&amp;":"&amp;$A207),BP!$5:$5,AY$4))</f>
        <v>0</v>
      </c>
      <c r="AZ207" s="3">
        <f ca="1">IF(AZ$5="",0,SUMIFS(INDIRECT($S$2&amp;$A207&amp;":"&amp;$A207),BP!$5:$5,AZ$4))</f>
        <v>0</v>
      </c>
      <c r="BA207" s="3">
        <f ca="1">IF(BA$5="",0,SUMIFS(INDIRECT($S$2&amp;$A207&amp;":"&amp;$A207),BP!$5:$5,BA$4))</f>
        <v>0</v>
      </c>
      <c r="BB207" s="3">
        <f ca="1">IF(BB$5="",0,SUMIFS(INDIRECT($S$2&amp;$A207&amp;":"&amp;$A207),BP!$5:$5,BB$4))</f>
        <v>0</v>
      </c>
      <c r="BC207" s="3">
        <f ca="1">IF(BC$5="",0,SUMIFS(INDIRECT($S$2&amp;$A207&amp;":"&amp;$A207),BP!$5:$5,BC$4))</f>
        <v>0</v>
      </c>
      <c r="BD207" s="3">
        <f ca="1">IF(BD$5="",0,SUMIFS(INDIRECT($S$2&amp;$A207&amp;":"&amp;$A207),BP!$5:$5,BD$4))</f>
        <v>0</v>
      </c>
      <c r="BE207" s="3">
        <f ca="1">IF(BE$5="",0,SUMIFS(INDIRECT($S$2&amp;$A207&amp;":"&amp;$A207),BP!$5:$5,BE$4))</f>
        <v>0</v>
      </c>
      <c r="BF207" s="3">
        <f ca="1">IF(BF$5="",0,SUMIFS(INDIRECT($S$2&amp;$A207&amp;":"&amp;$A207),BP!$5:$5,BF$4))</f>
        <v>0</v>
      </c>
      <c r="BG207" s="3">
        <f ca="1">IF(BG$5="",0,SUMIFS(INDIRECT($S$2&amp;$A207&amp;":"&amp;$A207),BP!$5:$5,BG$4))</f>
        <v>0</v>
      </c>
      <c r="BH207" s="3">
        <f ca="1">IF(BH$5="",0,SUMIFS(INDIRECT($S$2&amp;$A207&amp;":"&amp;$A207),BP!$5:$5,BH$4))</f>
        <v>0</v>
      </c>
      <c r="BI207" s="3">
        <f ca="1">IF(BI$5="",0,SUMIFS(INDIRECT($S$2&amp;$A207&amp;":"&amp;$A207),BP!$5:$5,BI$4))</f>
        <v>0</v>
      </c>
      <c r="BJ207" s="3">
        <f>IF(BJ$5="",0,SUMIFS(BP!207:207,BP!$5:$5,BJ$4))</f>
        <v>0</v>
      </c>
      <c r="BK207" s="3">
        <f>IF(BK$5="",0,SUMIFS(BP!207:207,BP!$5:$5,BK$4))</f>
        <v>0</v>
      </c>
      <c r="BL207" s="3">
        <f>IF(BL$5="",0,SUMIFS(BP!207:207,BP!$5:$5,BL$4))</f>
        <v>0</v>
      </c>
      <c r="BM207" s="3">
        <f>IF(BM$5="",0,SUMIFS(BP!207:207,BP!$5:$5,BM$4))</f>
        <v>0</v>
      </c>
      <c r="BN207" s="3">
        <f>IF(BN$5="",0,SUMIFS(BP!207:207,BP!$5:$5,BN$4))</f>
        <v>0</v>
      </c>
      <c r="BO207" s="3">
        <f>IF(BO$5="",0,SUMIFS(BP!207:207,BP!$5:$5,BO$4))</f>
        <v>1E-3</v>
      </c>
      <c r="BP207" s="3">
        <f>IF(BP$5="",0,SUMIFS(BP!207:207,BP!$5:$5,BP$4))</f>
        <v>1E-3</v>
      </c>
      <c r="BQ207" s="3">
        <f>IF(BQ$5="",0,SUMIFS(BP!207:207,BP!$5:$5,BQ$4))</f>
        <v>1E-3</v>
      </c>
      <c r="BR207" s="3">
        <f>IF(BR$5="",0,SUMIFS(BP!207:207,BP!$5:$5,BR$4))</f>
        <v>1E-3</v>
      </c>
      <c r="BS207" s="3">
        <f>IF(BS$5="",0,SUMIFS(BP!207:207,BP!$5:$5,BS$4))</f>
        <v>2E-3</v>
      </c>
      <c r="BT207" s="3">
        <f>IF(BT$5="",0,SUMIFS(BP!207:207,BP!$5:$5,BT$4))</f>
        <v>0.02</v>
      </c>
      <c r="BU207" s="3">
        <f>IF(BU$5="",0,SUMIFS(BP!207:207,BP!$5:$5,BU$4))</f>
        <v>0.01</v>
      </c>
      <c r="BV207" s="3">
        <f>IF(BV$5="",0,SUMIFS(BP!207:207,BP!$5:$5,BV$4))</f>
        <v>0</v>
      </c>
      <c r="BW207" s="3">
        <f>IF(BW$5="",0,SUMIFS(BP!207:207,BP!$5:$5,BW$4))</f>
        <v>0</v>
      </c>
      <c r="BX207" s="3">
        <f>IF(BX$5="",0,SUMIFS(BP!207:207,BP!$5:$5,BX$4))</f>
        <v>0</v>
      </c>
      <c r="BY207" s="3">
        <f>IF(BY$5="",0,SUMIFS(BP!207:207,BP!$5:$5,BY$4))</f>
        <v>0</v>
      </c>
      <c r="BZ207" s="3">
        <f>IF(BZ$5="",0,SUMIFS(BP!207:207,BP!$5:$5,BZ$4))</f>
        <v>0</v>
      </c>
      <c r="CA207" s="3">
        <f>IF(CA$5="",0,SUMIFS(BP!207:207,BP!$5:$5,CA$4))</f>
        <v>0</v>
      </c>
      <c r="CB207" s="3">
        <f>IF(CB$5="",0,SUMIFS(BP!207:207,BP!$5:$5,CB$4))</f>
        <v>0</v>
      </c>
      <c r="CC207" s="3">
        <f>IF(CC$5="",0,SUMIFS(BP!207:207,BP!$5:$5,CC$4))</f>
        <v>0</v>
      </c>
      <c r="CD207" s="3">
        <f>IF(CD$5="",0,SUMIFS(BP!207:207,BP!$5:$5,CD$4))</f>
        <v>0</v>
      </c>
      <c r="CE207" s="3">
        <f>IF(CE$5="",0,SUMIFS(BP!207:207,BP!$5:$5,CE$4))</f>
        <v>0</v>
      </c>
      <c r="CF207" s="3">
        <f>IF(CF$5="",0,SUMIFS(BP!207:207,BP!$5:$5,CF$4))</f>
        <v>0</v>
      </c>
      <c r="CG207" s="3">
        <f>IF(CG$5="",0,SUMIFS(BP!207:207,BP!$5:$5,CG$4))</f>
        <v>0</v>
      </c>
      <c r="CH207" s="3">
        <f>IF(CH$5="",0,SUMIFS(BP!207:207,BP!$5:$5,CH$4))</f>
        <v>0</v>
      </c>
      <c r="CI207" s="3">
        <f>IF(CI$5="",0,SUMIFS(BP!207:207,BP!$5:$5,CI$4))</f>
        <v>0</v>
      </c>
      <c r="CJ207" s="3">
        <f>IF(CJ$5="",0,SUMIFS(BP!207:207,BP!$5:$5,CJ$4))</f>
        <v>0</v>
      </c>
      <c r="CK207" s="3">
        <f>IF(CK$5="",0,SUMIFS(BP!207:207,BP!$5:$5,CK$4))</f>
        <v>0</v>
      </c>
      <c r="CL207" s="3">
        <f>IF(CL$5="",0,SUMIFS(BP!207:207,BP!$5:$5,CL$4))</f>
        <v>0</v>
      </c>
      <c r="CM207" s="3">
        <f>IF(CM$5="",0,SUMIFS(BP!207:207,BP!$5:$5,CM$4))</f>
        <v>0</v>
      </c>
      <c r="CN207" s="3">
        <f>IF(CN$5="",0,SUMIFS(BP!207:207,BP!$5:$5,CN$4))</f>
        <v>0</v>
      </c>
      <c r="CO207" s="3">
        <f>IF(CO$5="",0,SUMIFS(BP!207:207,BP!$5:$5,CO$4))</f>
        <v>0</v>
      </c>
      <c r="CP207" s="3">
        <f>IF(CP$5="",0,SUMIFS(BP!207:207,BP!$5:$5,CP$4))</f>
        <v>0</v>
      </c>
      <c r="CQ207" s="3">
        <f>IF(CQ$5="",0,SUMIFS(BP!207:207,BP!$5:$5,CQ$4))</f>
        <v>0</v>
      </c>
      <c r="CR207" s="3">
        <f>IF(CR$5="",0,SUMIFS(BP!207:207,BP!$5:$5,CR$4))</f>
        <v>0</v>
      </c>
      <c r="CS207" s="3">
        <f>IF(CS$5="",0,SUMIFS(BP!207:207,BP!$5:$5,CS$4))</f>
        <v>0</v>
      </c>
      <c r="CT207" s="3">
        <f>IF(CT$5="",0,SUMIFS(BP!207:207,BP!$5:$5,CT$4))</f>
        <v>0</v>
      </c>
    </row>
    <row r="208" spans="1:98" s="2" customFormat="1" ht="10.199999999999999" x14ac:dyDescent="0.2">
      <c r="A208" s="11">
        <f>ROW()</f>
        <v>208</v>
      </c>
      <c r="E208" s="15"/>
      <c r="W208" s="5"/>
      <c r="Z208" s="3">
        <f ca="1">IF(Z$5="",0,SUMIFS(INDIRECT($S$2&amp;$A208&amp;":"&amp;$A208),BP!$5:$5,Z$4))</f>
        <v>0</v>
      </c>
      <c r="AA208" s="3">
        <f ca="1">IF(AA$5="",0,SUMIFS(INDIRECT($S$2&amp;$A208&amp;":"&amp;$A208),BP!$5:$5,AA$4))</f>
        <v>0</v>
      </c>
      <c r="AB208" s="3">
        <f ca="1">IF(AB$5="",0,SUMIFS(INDIRECT($S$2&amp;$A208&amp;":"&amp;$A208),BP!$5:$5,AB$4))</f>
        <v>0</v>
      </c>
      <c r="AC208" s="3">
        <f ca="1">IF(AC$5="",0,SUMIFS(INDIRECT($S$2&amp;$A208&amp;":"&amp;$A208),BP!$5:$5,AC$4))</f>
        <v>0</v>
      </c>
      <c r="AD208" s="3">
        <f ca="1">IF(AD$5="",0,SUMIFS(INDIRECT($S$2&amp;$A208&amp;":"&amp;$A208),BP!$5:$5,AD$4))</f>
        <v>0</v>
      </c>
      <c r="AE208" s="3">
        <f ca="1">IF(AE$5="",0,SUMIFS(INDIRECT($S$2&amp;$A208&amp;":"&amp;$A208),BP!$5:$5,AE$4))</f>
        <v>0</v>
      </c>
      <c r="AF208" s="3">
        <f ca="1">IF(AF$5="",0,SUMIFS(INDIRECT($S$2&amp;$A208&amp;":"&amp;$A208),BP!$5:$5,AF$4))</f>
        <v>0</v>
      </c>
      <c r="AG208" s="3">
        <f ca="1">IF(AG$5="",0,SUMIFS(INDIRECT($S$2&amp;$A208&amp;":"&amp;$A208),BP!$5:$5,AG$4))</f>
        <v>0</v>
      </c>
      <c r="AH208" s="3">
        <f ca="1">IF(AH$5="",0,SUMIFS(INDIRECT($S$2&amp;$A208&amp;":"&amp;$A208),BP!$5:$5,AH$4))</f>
        <v>0</v>
      </c>
      <c r="AI208" s="3">
        <f ca="1">IF(AI$5="",0,SUMIFS(INDIRECT($S$2&amp;$A208&amp;":"&amp;$A208),BP!$5:$5,AI$4))</f>
        <v>0</v>
      </c>
      <c r="AJ208" s="3">
        <f ca="1">IF(AJ$5="",0,SUMIFS(INDIRECT($S$2&amp;$A208&amp;":"&amp;$A208),BP!$5:$5,AJ$4))</f>
        <v>0</v>
      </c>
      <c r="AK208" s="3">
        <f ca="1">IF(AK$5="",0,SUMIFS(INDIRECT($S$2&amp;$A208&amp;":"&amp;$A208),BP!$5:$5,AK$4))</f>
        <v>0</v>
      </c>
      <c r="AL208" s="3">
        <f ca="1">IF(AL$5="",0,SUMIFS(INDIRECT($S$2&amp;$A208&amp;":"&amp;$A208),BP!$5:$5,AL$4))</f>
        <v>0</v>
      </c>
      <c r="AM208" s="3">
        <f ca="1">IF(AM$5="",0,SUMIFS(INDIRECT($S$2&amp;$A208&amp;":"&amp;$A208),BP!$5:$5,AM$4))</f>
        <v>0</v>
      </c>
      <c r="AN208" s="3">
        <f ca="1">IF(AN$5="",0,SUMIFS(INDIRECT($S$2&amp;$A208&amp;":"&amp;$A208),BP!$5:$5,AN$4))</f>
        <v>0</v>
      </c>
      <c r="AO208" s="3">
        <f ca="1">IF(AO$5="",0,SUMIFS(INDIRECT($S$2&amp;$A208&amp;":"&amp;$A208),BP!$5:$5,AO$4))</f>
        <v>0</v>
      </c>
      <c r="AP208" s="3">
        <f ca="1">IF(AP$5="",0,SUMIFS(INDIRECT($S$2&amp;$A208&amp;":"&amp;$A208),BP!$5:$5,AP$4))</f>
        <v>0</v>
      </c>
      <c r="AQ208" s="3">
        <f ca="1">IF(AQ$5="",0,SUMIFS(INDIRECT($S$2&amp;$A208&amp;":"&amp;$A208),BP!$5:$5,AQ$4))</f>
        <v>0</v>
      </c>
      <c r="AR208" s="3">
        <f ca="1">IF(AR$5="",0,SUMIFS(INDIRECT($S$2&amp;$A208&amp;":"&amp;$A208),BP!$5:$5,AR$4))</f>
        <v>0</v>
      </c>
      <c r="AS208" s="3">
        <f ca="1">IF(AS$5="",0,SUMIFS(INDIRECT($S$2&amp;$A208&amp;":"&amp;$A208),BP!$5:$5,AS$4))</f>
        <v>0</v>
      </c>
      <c r="AT208" s="3">
        <f ca="1">IF(AT$5="",0,SUMIFS(INDIRECT($S$2&amp;$A208&amp;":"&amp;$A208),BP!$5:$5,AT$4))</f>
        <v>0</v>
      </c>
      <c r="AU208" s="3">
        <f ca="1">IF(AU$5="",0,SUMIFS(INDIRECT($S$2&amp;$A208&amp;":"&amp;$A208),BP!$5:$5,AU$4))</f>
        <v>0</v>
      </c>
      <c r="AV208" s="3">
        <f ca="1">IF(AV$5="",0,SUMIFS(INDIRECT($S$2&amp;$A208&amp;":"&amp;$A208),BP!$5:$5,AV$4))</f>
        <v>0</v>
      </c>
      <c r="AW208" s="3">
        <f ca="1">IF(AW$5="",0,SUMIFS(INDIRECT($S$2&amp;$A208&amp;":"&amp;$A208),BP!$5:$5,AW$4))</f>
        <v>0</v>
      </c>
      <c r="AX208" s="3">
        <f ca="1">IF(AX$5="",0,SUMIFS(INDIRECT($S$2&amp;$A208&amp;":"&amp;$A208),BP!$5:$5,AX$4))</f>
        <v>0</v>
      </c>
      <c r="AY208" s="3">
        <f ca="1">IF(AY$5="",0,SUMIFS(INDIRECT($S$2&amp;$A208&amp;":"&amp;$A208),BP!$5:$5,AY$4))</f>
        <v>0</v>
      </c>
      <c r="AZ208" s="3">
        <f ca="1">IF(AZ$5="",0,SUMIFS(INDIRECT($S$2&amp;$A208&amp;":"&amp;$A208),BP!$5:$5,AZ$4))</f>
        <v>0</v>
      </c>
      <c r="BA208" s="3">
        <f ca="1">IF(BA$5="",0,SUMIFS(INDIRECT($S$2&amp;$A208&amp;":"&amp;$A208),BP!$5:$5,BA$4))</f>
        <v>0</v>
      </c>
      <c r="BB208" s="3">
        <f ca="1">IF(BB$5="",0,SUMIFS(INDIRECT($S$2&amp;$A208&amp;":"&amp;$A208),BP!$5:$5,BB$4))</f>
        <v>0</v>
      </c>
      <c r="BC208" s="3">
        <f ca="1">IF(BC$5="",0,SUMIFS(INDIRECT($S$2&amp;$A208&amp;":"&amp;$A208),BP!$5:$5,BC$4))</f>
        <v>0</v>
      </c>
      <c r="BD208" s="3">
        <f ca="1">IF(BD$5="",0,SUMIFS(INDIRECT($S$2&amp;$A208&amp;":"&amp;$A208),BP!$5:$5,BD$4))</f>
        <v>0</v>
      </c>
      <c r="BE208" s="3">
        <f ca="1">IF(BE$5="",0,SUMIFS(INDIRECT($S$2&amp;$A208&amp;":"&amp;$A208),BP!$5:$5,BE$4))</f>
        <v>0</v>
      </c>
      <c r="BF208" s="3">
        <f ca="1">IF(BF$5="",0,SUMIFS(INDIRECT($S$2&amp;$A208&amp;":"&amp;$A208),BP!$5:$5,BF$4))</f>
        <v>0</v>
      </c>
      <c r="BG208" s="3">
        <f ca="1">IF(BG$5="",0,SUMIFS(INDIRECT($S$2&amp;$A208&amp;":"&amp;$A208),BP!$5:$5,BG$4))</f>
        <v>0</v>
      </c>
      <c r="BH208" s="3">
        <f ca="1">IF(BH$5="",0,SUMIFS(INDIRECT($S$2&amp;$A208&amp;":"&amp;$A208),BP!$5:$5,BH$4))</f>
        <v>0</v>
      </c>
      <c r="BI208" s="3">
        <f ca="1">IF(BI$5="",0,SUMIFS(INDIRECT($S$2&amp;$A208&amp;":"&amp;$A208),BP!$5:$5,BI$4))</f>
        <v>0</v>
      </c>
      <c r="BJ208" s="3">
        <f>IF(BJ$5="",0,SUMIFS(BP!208:208,BP!$5:$5,BJ$4))</f>
        <v>0</v>
      </c>
      <c r="BK208" s="3">
        <f>IF(BK$5="",0,SUMIFS(BP!208:208,BP!$5:$5,BK$4))</f>
        <v>0</v>
      </c>
      <c r="BL208" s="3">
        <f>IF(BL$5="",0,SUMIFS(BP!208:208,BP!$5:$5,BL$4))</f>
        <v>0</v>
      </c>
      <c r="BM208" s="3">
        <f>IF(BM$5="",0,SUMIFS(BP!208:208,BP!$5:$5,BM$4))</f>
        <v>0</v>
      </c>
      <c r="BN208" s="3">
        <f>IF(BN$5="",0,SUMIFS(BP!208:208,BP!$5:$5,BN$4))</f>
        <v>0</v>
      </c>
      <c r="BO208" s="3">
        <f>IF(BO$5="",0,SUMIFS(BP!208:208,BP!$5:$5,BO$4))</f>
        <v>0</v>
      </c>
      <c r="BP208" s="3">
        <f>IF(BP$5="",0,SUMIFS(BP!208:208,BP!$5:$5,BP$4))</f>
        <v>0</v>
      </c>
      <c r="BQ208" s="3">
        <f>IF(BQ$5="",0,SUMIFS(BP!208:208,BP!$5:$5,BQ$4))</f>
        <v>0</v>
      </c>
      <c r="BR208" s="3">
        <f>IF(BR$5="",0,SUMIFS(BP!208:208,BP!$5:$5,BR$4))</f>
        <v>0</v>
      </c>
      <c r="BS208" s="3">
        <f>IF(BS$5="",0,SUMIFS(BP!208:208,BP!$5:$5,BS$4))</f>
        <v>0</v>
      </c>
      <c r="BT208" s="3">
        <f>IF(BT$5="",0,SUMIFS(BP!208:208,BP!$5:$5,BT$4))</f>
        <v>0</v>
      </c>
      <c r="BU208" s="3">
        <f>IF(BU$5="",0,SUMIFS(BP!208:208,BP!$5:$5,BU$4))</f>
        <v>0</v>
      </c>
      <c r="BV208" s="3">
        <f>IF(BV$5="",0,SUMIFS(BP!208:208,BP!$5:$5,BV$4))</f>
        <v>0</v>
      </c>
      <c r="BW208" s="3">
        <f>IF(BW$5="",0,SUMIFS(BP!208:208,BP!$5:$5,BW$4))</f>
        <v>0</v>
      </c>
      <c r="BX208" s="3">
        <f>IF(BX$5="",0,SUMIFS(BP!208:208,BP!$5:$5,BX$4))</f>
        <v>0</v>
      </c>
      <c r="BY208" s="3">
        <f>IF(BY$5="",0,SUMIFS(BP!208:208,BP!$5:$5,BY$4))</f>
        <v>0</v>
      </c>
      <c r="BZ208" s="3">
        <f>IF(BZ$5="",0,SUMIFS(BP!208:208,BP!$5:$5,BZ$4))</f>
        <v>0</v>
      </c>
      <c r="CA208" s="3">
        <f>IF(CA$5="",0,SUMIFS(BP!208:208,BP!$5:$5,CA$4))</f>
        <v>0</v>
      </c>
      <c r="CB208" s="3">
        <f>IF(CB$5="",0,SUMIFS(BP!208:208,BP!$5:$5,CB$4))</f>
        <v>0</v>
      </c>
      <c r="CC208" s="3">
        <f>IF(CC$5="",0,SUMIFS(BP!208:208,BP!$5:$5,CC$4))</f>
        <v>0</v>
      </c>
      <c r="CD208" s="3">
        <f>IF(CD$5="",0,SUMIFS(BP!208:208,BP!$5:$5,CD$4))</f>
        <v>0</v>
      </c>
      <c r="CE208" s="3">
        <f>IF(CE$5="",0,SUMIFS(BP!208:208,BP!$5:$5,CE$4))</f>
        <v>0</v>
      </c>
      <c r="CF208" s="3">
        <f>IF(CF$5="",0,SUMIFS(BP!208:208,BP!$5:$5,CF$4))</f>
        <v>0</v>
      </c>
      <c r="CG208" s="3">
        <f>IF(CG$5="",0,SUMIFS(BP!208:208,BP!$5:$5,CG$4))</f>
        <v>0</v>
      </c>
      <c r="CH208" s="3">
        <f>IF(CH$5="",0,SUMIFS(BP!208:208,BP!$5:$5,CH$4))</f>
        <v>0</v>
      </c>
      <c r="CI208" s="3">
        <f>IF(CI$5="",0,SUMIFS(BP!208:208,BP!$5:$5,CI$4))</f>
        <v>0</v>
      </c>
      <c r="CJ208" s="3">
        <f>IF(CJ$5="",0,SUMIFS(BP!208:208,BP!$5:$5,CJ$4))</f>
        <v>0</v>
      </c>
      <c r="CK208" s="3">
        <f>IF(CK$5="",0,SUMIFS(BP!208:208,BP!$5:$5,CK$4))</f>
        <v>0</v>
      </c>
      <c r="CL208" s="3">
        <f>IF(CL$5="",0,SUMIFS(BP!208:208,BP!$5:$5,CL$4))</f>
        <v>0</v>
      </c>
      <c r="CM208" s="3">
        <f>IF(CM$5="",0,SUMIFS(BP!208:208,BP!$5:$5,CM$4))</f>
        <v>0</v>
      </c>
      <c r="CN208" s="3">
        <f>IF(CN$5="",0,SUMIFS(BP!208:208,BP!$5:$5,CN$4))</f>
        <v>0</v>
      </c>
      <c r="CO208" s="3">
        <f>IF(CO$5="",0,SUMIFS(BP!208:208,BP!$5:$5,CO$4))</f>
        <v>0</v>
      </c>
      <c r="CP208" s="3">
        <f>IF(CP$5="",0,SUMIFS(BP!208:208,BP!$5:$5,CP$4))</f>
        <v>0</v>
      </c>
      <c r="CQ208" s="3">
        <f>IF(CQ$5="",0,SUMIFS(BP!208:208,BP!$5:$5,CQ$4))</f>
        <v>0</v>
      </c>
      <c r="CR208" s="3">
        <f>IF(CR$5="",0,SUMIFS(BP!208:208,BP!$5:$5,CR$4))</f>
        <v>0</v>
      </c>
      <c r="CS208" s="3">
        <f>IF(CS$5="",0,SUMIFS(BP!208:208,BP!$5:$5,CS$4))</f>
        <v>0</v>
      </c>
      <c r="CT208" s="3">
        <f>IF(CT$5="",0,SUMIFS(BP!208:208,BP!$5:$5,CT$4))</f>
        <v>0</v>
      </c>
    </row>
    <row r="209" spans="1:98" s="2" customFormat="1" ht="10.199999999999999" x14ac:dyDescent="0.2">
      <c r="A209" s="11">
        <f>ROW()</f>
        <v>209</v>
      </c>
      <c r="E209" s="15"/>
      <c r="W209" s="5"/>
      <c r="Z209" s="3">
        <f ca="1">IF(Z$5="",0,SUMIFS(INDIRECT($S$2&amp;$A209&amp;":"&amp;$A209),BP!$5:$5,Z$4))</f>
        <v>0</v>
      </c>
      <c r="AA209" s="3">
        <f ca="1">IF(AA$5="",0,SUMIFS(INDIRECT($S$2&amp;$A209&amp;":"&amp;$A209),BP!$5:$5,AA$4))</f>
        <v>0</v>
      </c>
      <c r="AB209" s="3">
        <f ca="1">IF(AB$5="",0,SUMIFS(INDIRECT($S$2&amp;$A209&amp;":"&amp;$A209),BP!$5:$5,AB$4))</f>
        <v>0</v>
      </c>
      <c r="AC209" s="3">
        <f ca="1">IF(AC$5="",0,SUMIFS(INDIRECT($S$2&amp;$A209&amp;":"&amp;$A209),BP!$5:$5,AC$4))</f>
        <v>0</v>
      </c>
      <c r="AD209" s="3">
        <f ca="1">IF(AD$5="",0,SUMIFS(INDIRECT($S$2&amp;$A209&amp;":"&amp;$A209),BP!$5:$5,AD$4))</f>
        <v>0</v>
      </c>
      <c r="AE209" s="3">
        <f ca="1">IF(AE$5="",0,SUMIFS(INDIRECT($S$2&amp;$A209&amp;":"&amp;$A209),BP!$5:$5,AE$4))</f>
        <v>0</v>
      </c>
      <c r="AF209" s="3">
        <f ca="1">IF(AF$5="",0,SUMIFS(INDIRECT($S$2&amp;$A209&amp;":"&amp;$A209),BP!$5:$5,AF$4))</f>
        <v>0</v>
      </c>
      <c r="AG209" s="3">
        <f ca="1">IF(AG$5="",0,SUMIFS(INDIRECT($S$2&amp;$A209&amp;":"&amp;$A209),BP!$5:$5,AG$4))</f>
        <v>0</v>
      </c>
      <c r="AH209" s="3">
        <f ca="1">IF(AH$5="",0,SUMIFS(INDIRECT($S$2&amp;$A209&amp;":"&amp;$A209),BP!$5:$5,AH$4))</f>
        <v>0</v>
      </c>
      <c r="AI209" s="3">
        <f ca="1">IF(AI$5="",0,SUMIFS(INDIRECT($S$2&amp;$A209&amp;":"&amp;$A209),BP!$5:$5,AI$4))</f>
        <v>0</v>
      </c>
      <c r="AJ209" s="3">
        <f ca="1">IF(AJ$5="",0,SUMIFS(INDIRECT($S$2&amp;$A209&amp;":"&amp;$A209),BP!$5:$5,AJ$4))</f>
        <v>0</v>
      </c>
      <c r="AK209" s="3">
        <f ca="1">IF(AK$5="",0,SUMIFS(INDIRECT($S$2&amp;$A209&amp;":"&amp;$A209),BP!$5:$5,AK$4))</f>
        <v>0</v>
      </c>
      <c r="AL209" s="3">
        <f ca="1">IF(AL$5="",0,SUMIFS(INDIRECT($S$2&amp;$A209&amp;":"&amp;$A209),BP!$5:$5,AL$4))</f>
        <v>0</v>
      </c>
      <c r="AM209" s="3">
        <f ca="1">IF(AM$5="",0,SUMIFS(INDIRECT($S$2&amp;$A209&amp;":"&amp;$A209),BP!$5:$5,AM$4))</f>
        <v>0</v>
      </c>
      <c r="AN209" s="3">
        <f ca="1">IF(AN$5="",0,SUMIFS(INDIRECT($S$2&amp;$A209&amp;":"&amp;$A209),BP!$5:$5,AN$4))</f>
        <v>0</v>
      </c>
      <c r="AO209" s="3">
        <f ca="1">IF(AO$5="",0,SUMIFS(INDIRECT($S$2&amp;$A209&amp;":"&amp;$A209),BP!$5:$5,AO$4))</f>
        <v>0</v>
      </c>
      <c r="AP209" s="3">
        <f ca="1">IF(AP$5="",0,SUMIFS(INDIRECT($S$2&amp;$A209&amp;":"&amp;$A209),BP!$5:$5,AP$4))</f>
        <v>0</v>
      </c>
      <c r="AQ209" s="3">
        <f ca="1">IF(AQ$5="",0,SUMIFS(INDIRECT($S$2&amp;$A209&amp;":"&amp;$A209),BP!$5:$5,AQ$4))</f>
        <v>0</v>
      </c>
      <c r="AR209" s="3">
        <f ca="1">IF(AR$5="",0,SUMIFS(INDIRECT($S$2&amp;$A209&amp;":"&amp;$A209),BP!$5:$5,AR$4))</f>
        <v>0</v>
      </c>
      <c r="AS209" s="3">
        <f ca="1">IF(AS$5="",0,SUMIFS(INDIRECT($S$2&amp;$A209&amp;":"&amp;$A209),BP!$5:$5,AS$4))</f>
        <v>0</v>
      </c>
      <c r="AT209" s="3">
        <f ca="1">IF(AT$5="",0,SUMIFS(INDIRECT($S$2&amp;$A209&amp;":"&amp;$A209),BP!$5:$5,AT$4))</f>
        <v>0</v>
      </c>
      <c r="AU209" s="3">
        <f ca="1">IF(AU$5="",0,SUMIFS(INDIRECT($S$2&amp;$A209&amp;":"&amp;$A209),BP!$5:$5,AU$4))</f>
        <v>0</v>
      </c>
      <c r="AV209" s="3">
        <f ca="1">IF(AV$5="",0,SUMIFS(INDIRECT($S$2&amp;$A209&amp;":"&amp;$A209),BP!$5:$5,AV$4))</f>
        <v>0</v>
      </c>
      <c r="AW209" s="3">
        <f ca="1">IF(AW$5="",0,SUMIFS(INDIRECT($S$2&amp;$A209&amp;":"&amp;$A209),BP!$5:$5,AW$4))</f>
        <v>0</v>
      </c>
      <c r="AX209" s="3">
        <f ca="1">IF(AX$5="",0,SUMIFS(INDIRECT($S$2&amp;$A209&amp;":"&amp;$A209),BP!$5:$5,AX$4))</f>
        <v>70</v>
      </c>
      <c r="AY209" s="3">
        <f ca="1">IF(AY$5="",0,SUMIFS(INDIRECT($S$2&amp;$A209&amp;":"&amp;$A209),BP!$5:$5,AY$4))</f>
        <v>70</v>
      </c>
      <c r="AZ209" s="3">
        <f ca="1">IF(AZ$5="",0,SUMIFS(INDIRECT($S$2&amp;$A209&amp;":"&amp;$A209),BP!$5:$5,AZ$4))</f>
        <v>70</v>
      </c>
      <c r="BA209" s="3">
        <f ca="1">IF(BA$5="",0,SUMIFS(INDIRECT($S$2&amp;$A209&amp;":"&amp;$A209),BP!$5:$5,BA$4))</f>
        <v>70</v>
      </c>
      <c r="BB209" s="3">
        <f ca="1">IF(BB$5="",0,SUMIFS(INDIRECT($S$2&amp;$A209&amp;":"&amp;$A209),BP!$5:$5,BB$4))</f>
        <v>70</v>
      </c>
      <c r="BC209" s="3">
        <f ca="1">IF(BC$5="",0,SUMIFS(INDIRECT($S$2&amp;$A209&amp;":"&amp;$A209),BP!$5:$5,BC$4))</f>
        <v>70</v>
      </c>
      <c r="BD209" s="3">
        <f ca="1">IF(BD$5="",0,SUMIFS(INDIRECT($S$2&amp;$A209&amp;":"&amp;$A209),BP!$5:$5,BD$4))</f>
        <v>70</v>
      </c>
      <c r="BE209" s="3">
        <f ca="1">IF(BE$5="",0,SUMIFS(INDIRECT($S$2&amp;$A209&amp;":"&amp;$A209),BP!$5:$5,BE$4))</f>
        <v>70</v>
      </c>
      <c r="BF209" s="3">
        <f ca="1">IF(BF$5="",0,SUMIFS(INDIRECT($S$2&amp;$A209&amp;":"&amp;$A209),BP!$5:$5,BF$4))</f>
        <v>70</v>
      </c>
      <c r="BG209" s="3">
        <f ca="1">IF(BG$5="",0,SUMIFS(INDIRECT($S$2&amp;$A209&amp;":"&amp;$A209),BP!$5:$5,BG$4))</f>
        <v>70</v>
      </c>
      <c r="BH209" s="3">
        <f ca="1">IF(BH$5="",0,SUMIFS(INDIRECT($S$2&amp;$A209&amp;":"&amp;$A209),BP!$5:$5,BH$4))</f>
        <v>70</v>
      </c>
      <c r="BI209" s="3">
        <f ca="1">IF(BI$5="",0,SUMIFS(INDIRECT($S$2&amp;$A209&amp;":"&amp;$A209),BP!$5:$5,BI$4))</f>
        <v>70</v>
      </c>
      <c r="BJ209" s="3">
        <f>IF(BJ$5="",0,SUMIFS(BP!209:209,BP!$5:$5,BJ$4))</f>
        <v>70</v>
      </c>
      <c r="BK209" s="3">
        <f>IF(BK$5="",0,SUMIFS(BP!209:209,BP!$5:$5,BK$4))</f>
        <v>70</v>
      </c>
      <c r="BL209" s="3">
        <f>IF(BL$5="",0,SUMIFS(BP!209:209,BP!$5:$5,BL$4))</f>
        <v>70</v>
      </c>
      <c r="BM209" s="3">
        <f>IF(BM$5="",0,SUMIFS(BP!209:209,BP!$5:$5,BM$4))</f>
        <v>70</v>
      </c>
      <c r="BN209" s="3">
        <f>IF(BN$5="",0,SUMIFS(BP!209:209,BP!$5:$5,BN$4))</f>
        <v>70</v>
      </c>
      <c r="BO209" s="3">
        <f>IF(BO$5="",0,SUMIFS(BP!209:209,BP!$5:$5,BO$4))</f>
        <v>70</v>
      </c>
      <c r="BP209" s="3">
        <f>IF(BP$5="",0,SUMIFS(BP!209:209,BP!$5:$5,BP$4))</f>
        <v>0</v>
      </c>
      <c r="BQ209" s="3">
        <f>IF(BQ$5="",0,SUMIFS(BP!209:209,BP!$5:$5,BQ$4))</f>
        <v>0</v>
      </c>
      <c r="BR209" s="3">
        <f>IF(BR$5="",0,SUMIFS(BP!209:209,BP!$5:$5,BR$4))</f>
        <v>0</v>
      </c>
      <c r="BS209" s="3">
        <f>IF(BS$5="",0,SUMIFS(BP!209:209,BP!$5:$5,BS$4))</f>
        <v>0</v>
      </c>
      <c r="BT209" s="3">
        <f>IF(BT$5="",0,SUMIFS(BP!209:209,BP!$5:$5,BT$4))</f>
        <v>50</v>
      </c>
      <c r="BU209" s="3">
        <f>IF(BU$5="",0,SUMIFS(BP!209:209,BP!$5:$5,BU$4))</f>
        <v>0</v>
      </c>
      <c r="BV209" s="3">
        <f>IF(BV$5="",0,SUMIFS(BP!209:209,BP!$5:$5,BV$4))</f>
        <v>0</v>
      </c>
      <c r="BW209" s="3">
        <f>IF(BW$5="",0,SUMIFS(BP!209:209,BP!$5:$5,BW$4))</f>
        <v>0</v>
      </c>
      <c r="BX209" s="3">
        <f>IF(BX$5="",0,SUMIFS(BP!209:209,BP!$5:$5,BX$4))</f>
        <v>0</v>
      </c>
      <c r="BY209" s="3">
        <f>IF(BY$5="",0,SUMIFS(BP!209:209,BP!$5:$5,BY$4))</f>
        <v>0</v>
      </c>
      <c r="BZ209" s="3">
        <f>IF(BZ$5="",0,SUMIFS(BP!209:209,BP!$5:$5,BZ$4))</f>
        <v>0</v>
      </c>
      <c r="CA209" s="3">
        <f>IF(CA$5="",0,SUMIFS(BP!209:209,BP!$5:$5,CA$4))</f>
        <v>0</v>
      </c>
      <c r="CB209" s="3">
        <f>IF(CB$5="",0,SUMIFS(BP!209:209,BP!$5:$5,CB$4))</f>
        <v>0</v>
      </c>
      <c r="CC209" s="3">
        <f>IF(CC$5="",0,SUMIFS(BP!209:209,BP!$5:$5,CC$4))</f>
        <v>0</v>
      </c>
      <c r="CD209" s="3">
        <f>IF(CD$5="",0,SUMIFS(BP!209:209,BP!$5:$5,CD$4))</f>
        <v>0</v>
      </c>
      <c r="CE209" s="3">
        <f>IF(CE$5="",0,SUMIFS(BP!209:209,BP!$5:$5,CE$4))</f>
        <v>0</v>
      </c>
      <c r="CF209" s="3">
        <f>IF(CF$5="",0,SUMIFS(BP!209:209,BP!$5:$5,CF$4))</f>
        <v>0</v>
      </c>
      <c r="CG209" s="3">
        <f>IF(CG$5="",0,SUMIFS(BP!209:209,BP!$5:$5,CG$4))</f>
        <v>0</v>
      </c>
      <c r="CH209" s="3">
        <f>IF(CH$5="",0,SUMIFS(BP!209:209,BP!$5:$5,CH$4))</f>
        <v>0</v>
      </c>
      <c r="CI209" s="3">
        <f>IF(CI$5="",0,SUMIFS(BP!209:209,BP!$5:$5,CI$4))</f>
        <v>0</v>
      </c>
      <c r="CJ209" s="3">
        <f>IF(CJ$5="",0,SUMIFS(BP!209:209,BP!$5:$5,CJ$4))</f>
        <v>0</v>
      </c>
      <c r="CK209" s="3">
        <f>IF(CK$5="",0,SUMIFS(BP!209:209,BP!$5:$5,CK$4))</f>
        <v>0</v>
      </c>
      <c r="CL209" s="3">
        <f>IF(CL$5="",0,SUMIFS(BP!209:209,BP!$5:$5,CL$4))</f>
        <v>0</v>
      </c>
      <c r="CM209" s="3">
        <f>IF(CM$5="",0,SUMIFS(BP!209:209,BP!$5:$5,CM$4))</f>
        <v>0</v>
      </c>
      <c r="CN209" s="3">
        <f>IF(CN$5="",0,SUMIFS(BP!209:209,BP!$5:$5,CN$4))</f>
        <v>0</v>
      </c>
      <c r="CO209" s="3">
        <f>IF(CO$5="",0,SUMIFS(BP!209:209,BP!$5:$5,CO$4))</f>
        <v>0</v>
      </c>
      <c r="CP209" s="3">
        <f>IF(CP$5="",0,SUMIFS(BP!209:209,BP!$5:$5,CP$4))</f>
        <v>0</v>
      </c>
      <c r="CQ209" s="3">
        <f>IF(CQ$5="",0,SUMIFS(BP!209:209,BP!$5:$5,CQ$4))</f>
        <v>0</v>
      </c>
      <c r="CR209" s="3">
        <f>IF(CR$5="",0,SUMIFS(BP!209:209,BP!$5:$5,CR$4))</f>
        <v>0</v>
      </c>
      <c r="CS209" s="3">
        <f>IF(CS$5="",0,SUMIFS(BP!209:209,BP!$5:$5,CS$4))</f>
        <v>0</v>
      </c>
      <c r="CT209" s="3">
        <f>IF(CT$5="",0,SUMIFS(BP!209:209,BP!$5:$5,CT$4))</f>
        <v>0</v>
      </c>
    </row>
    <row r="210" spans="1:98" s="2" customFormat="1" ht="10.199999999999999" x14ac:dyDescent="0.2">
      <c r="A210" s="11">
        <f>ROW()</f>
        <v>210</v>
      </c>
      <c r="E210" s="15"/>
      <c r="W210" s="5"/>
      <c r="Z210" s="3">
        <f ca="1">IF(Z$5="",0,SUMIFS(INDIRECT($S$2&amp;$A210&amp;":"&amp;$A210),BP!$5:$5,Z$4))</f>
        <v>0</v>
      </c>
      <c r="AA210" s="3">
        <f ca="1">IF(AA$5="",0,SUMIFS(INDIRECT($S$2&amp;$A210&amp;":"&amp;$A210),BP!$5:$5,AA$4))</f>
        <v>0</v>
      </c>
      <c r="AB210" s="3">
        <f ca="1">IF(AB$5="",0,SUMIFS(INDIRECT($S$2&amp;$A210&amp;":"&amp;$A210),BP!$5:$5,AB$4))</f>
        <v>0</v>
      </c>
      <c r="AC210" s="3">
        <f ca="1">IF(AC$5="",0,SUMIFS(INDIRECT($S$2&amp;$A210&amp;":"&amp;$A210),BP!$5:$5,AC$4))</f>
        <v>0</v>
      </c>
      <c r="AD210" s="3">
        <f ca="1">IF(AD$5="",0,SUMIFS(INDIRECT($S$2&amp;$A210&amp;":"&amp;$A210),BP!$5:$5,AD$4))</f>
        <v>0</v>
      </c>
      <c r="AE210" s="3">
        <f ca="1">IF(AE$5="",0,SUMIFS(INDIRECT($S$2&amp;$A210&amp;":"&amp;$A210),BP!$5:$5,AE$4))</f>
        <v>0</v>
      </c>
      <c r="AF210" s="3">
        <f ca="1">IF(AF$5="",0,SUMIFS(INDIRECT($S$2&amp;$A210&amp;":"&amp;$A210),BP!$5:$5,AF$4))</f>
        <v>0</v>
      </c>
      <c r="AG210" s="3">
        <f ca="1">IF(AG$5="",0,SUMIFS(INDIRECT($S$2&amp;$A210&amp;":"&amp;$A210),BP!$5:$5,AG$4))</f>
        <v>0</v>
      </c>
      <c r="AH210" s="3">
        <f ca="1">IF(AH$5="",0,SUMIFS(INDIRECT($S$2&amp;$A210&amp;":"&amp;$A210),BP!$5:$5,AH$4))</f>
        <v>0</v>
      </c>
      <c r="AI210" s="3">
        <f ca="1">IF(AI$5="",0,SUMIFS(INDIRECT($S$2&amp;$A210&amp;":"&amp;$A210),BP!$5:$5,AI$4))</f>
        <v>0</v>
      </c>
      <c r="AJ210" s="3">
        <f ca="1">IF(AJ$5="",0,SUMIFS(INDIRECT($S$2&amp;$A210&amp;":"&amp;$A210),BP!$5:$5,AJ$4))</f>
        <v>0</v>
      </c>
      <c r="AK210" s="3">
        <f ca="1">IF(AK$5="",0,SUMIFS(INDIRECT($S$2&amp;$A210&amp;":"&amp;$A210),BP!$5:$5,AK$4))</f>
        <v>0</v>
      </c>
      <c r="AL210" s="3">
        <f ca="1">IF(AL$5="",0,SUMIFS(INDIRECT($S$2&amp;$A210&amp;":"&amp;$A210),BP!$5:$5,AL$4))</f>
        <v>0</v>
      </c>
      <c r="AM210" s="3">
        <f ca="1">IF(AM$5="",0,SUMIFS(INDIRECT($S$2&amp;$A210&amp;":"&amp;$A210),BP!$5:$5,AM$4))</f>
        <v>0</v>
      </c>
      <c r="AN210" s="3">
        <f ca="1">IF(AN$5="",0,SUMIFS(INDIRECT($S$2&amp;$A210&amp;":"&amp;$A210),BP!$5:$5,AN$4))</f>
        <v>0</v>
      </c>
      <c r="AO210" s="3">
        <f ca="1">IF(AO$5="",0,SUMIFS(INDIRECT($S$2&amp;$A210&amp;":"&amp;$A210),BP!$5:$5,AO$4))</f>
        <v>0</v>
      </c>
      <c r="AP210" s="3">
        <f ca="1">IF(AP$5="",0,SUMIFS(INDIRECT($S$2&amp;$A210&amp;":"&amp;$A210),BP!$5:$5,AP$4))</f>
        <v>0</v>
      </c>
      <c r="AQ210" s="3">
        <f ca="1">IF(AQ$5="",0,SUMIFS(INDIRECT($S$2&amp;$A210&amp;":"&amp;$A210),BP!$5:$5,AQ$4))</f>
        <v>0</v>
      </c>
      <c r="AR210" s="3">
        <f ca="1">IF(AR$5="",0,SUMIFS(INDIRECT($S$2&amp;$A210&amp;":"&amp;$A210),BP!$5:$5,AR$4))</f>
        <v>0</v>
      </c>
      <c r="AS210" s="3">
        <f ca="1">IF(AS$5="",0,SUMIFS(INDIRECT($S$2&amp;$A210&amp;":"&amp;$A210),BP!$5:$5,AS$4))</f>
        <v>0</v>
      </c>
      <c r="AT210" s="3">
        <f ca="1">IF(AT$5="",0,SUMIFS(INDIRECT($S$2&amp;$A210&amp;":"&amp;$A210),BP!$5:$5,AT$4))</f>
        <v>0</v>
      </c>
      <c r="AU210" s="3">
        <f ca="1">IF(AU$5="",0,SUMIFS(INDIRECT($S$2&amp;$A210&amp;":"&amp;$A210),BP!$5:$5,AU$4))</f>
        <v>0</v>
      </c>
      <c r="AV210" s="3">
        <f ca="1">IF(AV$5="",0,SUMIFS(INDIRECT($S$2&amp;$A210&amp;":"&amp;$A210),BP!$5:$5,AV$4))</f>
        <v>0</v>
      </c>
      <c r="AW210" s="3">
        <f ca="1">IF(AW$5="",0,SUMIFS(INDIRECT($S$2&amp;$A210&amp;":"&amp;$A210),BP!$5:$5,AW$4))</f>
        <v>0</v>
      </c>
      <c r="AX210" s="3">
        <f ca="1">IF(AX$5="",0,SUMIFS(INDIRECT($S$2&amp;$A210&amp;":"&amp;$A210),BP!$5:$5,AX$4))</f>
        <v>0</v>
      </c>
      <c r="AY210" s="3">
        <f ca="1">IF(AY$5="",0,SUMIFS(INDIRECT($S$2&amp;$A210&amp;":"&amp;$A210),BP!$5:$5,AY$4))</f>
        <v>0</v>
      </c>
      <c r="AZ210" s="3">
        <f ca="1">IF(AZ$5="",0,SUMIFS(INDIRECT($S$2&amp;$A210&amp;":"&amp;$A210),BP!$5:$5,AZ$4))</f>
        <v>0</v>
      </c>
      <c r="BA210" s="3">
        <f ca="1">IF(BA$5="",0,SUMIFS(INDIRECT($S$2&amp;$A210&amp;":"&amp;$A210),BP!$5:$5,BA$4))</f>
        <v>0</v>
      </c>
      <c r="BB210" s="3">
        <f ca="1">IF(BB$5="",0,SUMIFS(INDIRECT($S$2&amp;$A210&amp;":"&amp;$A210),BP!$5:$5,BB$4))</f>
        <v>0</v>
      </c>
      <c r="BC210" s="3">
        <f ca="1">IF(BC$5="",0,SUMIFS(INDIRECT($S$2&amp;$A210&amp;":"&amp;$A210),BP!$5:$5,BC$4))</f>
        <v>0</v>
      </c>
      <c r="BD210" s="3">
        <f ca="1">IF(BD$5="",0,SUMIFS(INDIRECT($S$2&amp;$A210&amp;":"&amp;$A210),BP!$5:$5,BD$4))</f>
        <v>0</v>
      </c>
      <c r="BE210" s="3">
        <f ca="1">IF(BE$5="",0,SUMIFS(INDIRECT($S$2&amp;$A210&amp;":"&amp;$A210),BP!$5:$5,BE$4))</f>
        <v>0</v>
      </c>
      <c r="BF210" s="3">
        <f ca="1">IF(BF$5="",0,SUMIFS(INDIRECT($S$2&amp;$A210&amp;":"&amp;$A210),BP!$5:$5,BF$4))</f>
        <v>0</v>
      </c>
      <c r="BG210" s="3">
        <f ca="1">IF(BG$5="",0,SUMIFS(INDIRECT($S$2&amp;$A210&amp;":"&amp;$A210),BP!$5:$5,BG$4))</f>
        <v>0</v>
      </c>
      <c r="BH210" s="3">
        <f ca="1">IF(BH$5="",0,SUMIFS(INDIRECT($S$2&amp;$A210&amp;":"&amp;$A210),BP!$5:$5,BH$4))</f>
        <v>0</v>
      </c>
      <c r="BI210" s="3">
        <f ca="1">IF(BI$5="",0,SUMIFS(INDIRECT($S$2&amp;$A210&amp;":"&amp;$A210),BP!$5:$5,BI$4))</f>
        <v>0</v>
      </c>
      <c r="BJ210" s="3">
        <f>IF(BJ$5="",0,SUMIFS(BP!210:210,BP!$5:$5,BJ$4))</f>
        <v>0</v>
      </c>
      <c r="BK210" s="3">
        <f>IF(BK$5="",0,SUMIFS(BP!210:210,BP!$5:$5,BK$4))</f>
        <v>0</v>
      </c>
      <c r="BL210" s="3">
        <f>IF(BL$5="",0,SUMIFS(BP!210:210,BP!$5:$5,BL$4))</f>
        <v>0</v>
      </c>
      <c r="BM210" s="3">
        <f>IF(BM$5="",0,SUMIFS(BP!210:210,BP!$5:$5,BM$4))</f>
        <v>0</v>
      </c>
      <c r="BN210" s="3">
        <f>IF(BN$5="",0,SUMIFS(BP!210:210,BP!$5:$5,BN$4))</f>
        <v>0</v>
      </c>
      <c r="BO210" s="3">
        <f>IF(BO$5="",0,SUMIFS(BP!210:210,BP!$5:$5,BO$4))</f>
        <v>0</v>
      </c>
      <c r="BP210" s="3">
        <f>IF(BP$5="",0,SUMIFS(BP!210:210,BP!$5:$5,BP$4))</f>
        <v>0</v>
      </c>
      <c r="BQ210" s="3">
        <f>IF(BQ$5="",0,SUMIFS(BP!210:210,BP!$5:$5,BQ$4))</f>
        <v>0</v>
      </c>
      <c r="BR210" s="3">
        <f>IF(BR$5="",0,SUMIFS(BP!210:210,BP!$5:$5,BR$4))</f>
        <v>0</v>
      </c>
      <c r="BS210" s="3">
        <f>IF(BS$5="",0,SUMIFS(BP!210:210,BP!$5:$5,BS$4))</f>
        <v>0</v>
      </c>
      <c r="BT210" s="3">
        <f>IF(BT$5="",0,SUMIFS(BP!210:210,BP!$5:$5,BT$4))</f>
        <v>0</v>
      </c>
      <c r="BU210" s="3">
        <f>IF(BU$5="",0,SUMIFS(BP!210:210,BP!$5:$5,BU$4))</f>
        <v>0</v>
      </c>
      <c r="BV210" s="3">
        <f>IF(BV$5="",0,SUMIFS(BP!210:210,BP!$5:$5,BV$4))</f>
        <v>0</v>
      </c>
      <c r="BW210" s="3">
        <f>IF(BW$5="",0,SUMIFS(BP!210:210,BP!$5:$5,BW$4))</f>
        <v>0</v>
      </c>
      <c r="BX210" s="3">
        <f>IF(BX$5="",0,SUMIFS(BP!210:210,BP!$5:$5,BX$4))</f>
        <v>0</v>
      </c>
      <c r="BY210" s="3">
        <f>IF(BY$5="",0,SUMIFS(BP!210:210,BP!$5:$5,BY$4))</f>
        <v>0</v>
      </c>
      <c r="BZ210" s="3">
        <f>IF(BZ$5="",0,SUMIFS(BP!210:210,BP!$5:$5,BZ$4))</f>
        <v>0</v>
      </c>
      <c r="CA210" s="3">
        <f>IF(CA$5="",0,SUMIFS(BP!210:210,BP!$5:$5,CA$4))</f>
        <v>0</v>
      </c>
      <c r="CB210" s="3">
        <f>IF(CB$5="",0,SUMIFS(BP!210:210,BP!$5:$5,CB$4))</f>
        <v>0</v>
      </c>
      <c r="CC210" s="3">
        <f>IF(CC$5="",0,SUMIFS(BP!210:210,BP!$5:$5,CC$4))</f>
        <v>0</v>
      </c>
      <c r="CD210" s="3">
        <f>IF(CD$5="",0,SUMIFS(BP!210:210,BP!$5:$5,CD$4))</f>
        <v>0</v>
      </c>
      <c r="CE210" s="3">
        <f>IF(CE$5="",0,SUMIFS(BP!210:210,BP!$5:$5,CE$4))</f>
        <v>0</v>
      </c>
      <c r="CF210" s="3">
        <f>IF(CF$5="",0,SUMIFS(BP!210:210,BP!$5:$5,CF$4))</f>
        <v>0</v>
      </c>
      <c r="CG210" s="3">
        <f>IF(CG$5="",0,SUMIFS(BP!210:210,BP!$5:$5,CG$4))</f>
        <v>0</v>
      </c>
      <c r="CH210" s="3">
        <f>IF(CH$5="",0,SUMIFS(BP!210:210,BP!$5:$5,CH$4))</f>
        <v>0</v>
      </c>
      <c r="CI210" s="3">
        <f>IF(CI$5="",0,SUMIFS(BP!210:210,BP!$5:$5,CI$4))</f>
        <v>0</v>
      </c>
      <c r="CJ210" s="3">
        <f>IF(CJ$5="",0,SUMIFS(BP!210:210,BP!$5:$5,CJ$4))</f>
        <v>0</v>
      </c>
      <c r="CK210" s="3">
        <f>IF(CK$5="",0,SUMIFS(BP!210:210,BP!$5:$5,CK$4))</f>
        <v>0</v>
      </c>
      <c r="CL210" s="3">
        <f>IF(CL$5="",0,SUMIFS(BP!210:210,BP!$5:$5,CL$4))</f>
        <v>0</v>
      </c>
      <c r="CM210" s="3">
        <f>IF(CM$5="",0,SUMIFS(BP!210:210,BP!$5:$5,CM$4))</f>
        <v>0</v>
      </c>
      <c r="CN210" s="3">
        <f>IF(CN$5="",0,SUMIFS(BP!210:210,BP!$5:$5,CN$4))</f>
        <v>0</v>
      </c>
      <c r="CO210" s="3">
        <f>IF(CO$5="",0,SUMIFS(BP!210:210,BP!$5:$5,CO$4))</f>
        <v>0</v>
      </c>
      <c r="CP210" s="3">
        <f>IF(CP$5="",0,SUMIFS(BP!210:210,BP!$5:$5,CP$4))</f>
        <v>0</v>
      </c>
      <c r="CQ210" s="3">
        <f>IF(CQ$5="",0,SUMIFS(BP!210:210,BP!$5:$5,CQ$4))</f>
        <v>0</v>
      </c>
      <c r="CR210" s="3">
        <f>IF(CR$5="",0,SUMIFS(BP!210:210,BP!$5:$5,CR$4))</f>
        <v>0</v>
      </c>
      <c r="CS210" s="3">
        <f>IF(CS$5="",0,SUMIFS(BP!210:210,BP!$5:$5,CS$4))</f>
        <v>0</v>
      </c>
      <c r="CT210" s="3">
        <f>IF(CT$5="",0,SUMIFS(BP!210:210,BP!$5:$5,CT$4))</f>
        <v>0</v>
      </c>
    </row>
    <row r="211" spans="1:98" s="2" customFormat="1" ht="10.199999999999999" x14ac:dyDescent="0.2">
      <c r="A211" s="11">
        <f>ROW()</f>
        <v>211</v>
      </c>
      <c r="E211" s="15"/>
      <c r="W211" s="5"/>
      <c r="Z211" s="3">
        <f ca="1">IF(Z$5="",0,SUMIFS(INDIRECT($S$2&amp;$A211&amp;":"&amp;$A211),BP!$5:$5,Z$4))</f>
        <v>0</v>
      </c>
      <c r="AA211" s="3">
        <f ca="1">IF(AA$5="",0,SUMIFS(INDIRECT($S$2&amp;$A211&amp;":"&amp;$A211),BP!$5:$5,AA$4))</f>
        <v>0</v>
      </c>
      <c r="AB211" s="3">
        <f ca="1">IF(AB$5="",0,SUMIFS(INDIRECT($S$2&amp;$A211&amp;":"&amp;$A211),BP!$5:$5,AB$4))</f>
        <v>0</v>
      </c>
      <c r="AC211" s="3">
        <f ca="1">IF(AC$5="",0,SUMIFS(INDIRECT($S$2&amp;$A211&amp;":"&amp;$A211),BP!$5:$5,AC$4))</f>
        <v>0</v>
      </c>
      <c r="AD211" s="3">
        <f ca="1">IF(AD$5="",0,SUMIFS(INDIRECT($S$2&amp;$A211&amp;":"&amp;$A211),BP!$5:$5,AD$4))</f>
        <v>0</v>
      </c>
      <c r="AE211" s="3">
        <f ca="1">IF(AE$5="",0,SUMIFS(INDIRECT($S$2&amp;$A211&amp;":"&amp;$A211),BP!$5:$5,AE$4))</f>
        <v>0</v>
      </c>
      <c r="AF211" s="3">
        <f ca="1">IF(AF$5="",0,SUMIFS(INDIRECT($S$2&amp;$A211&amp;":"&amp;$A211),BP!$5:$5,AF$4))</f>
        <v>0</v>
      </c>
      <c r="AG211" s="3">
        <f ca="1">IF(AG$5="",0,SUMIFS(INDIRECT($S$2&amp;$A211&amp;":"&amp;$A211),BP!$5:$5,AG$4))</f>
        <v>0</v>
      </c>
      <c r="AH211" s="3">
        <f ca="1">IF(AH$5="",0,SUMIFS(INDIRECT($S$2&amp;$A211&amp;":"&amp;$A211),BP!$5:$5,AH$4))</f>
        <v>0</v>
      </c>
      <c r="AI211" s="3">
        <f ca="1">IF(AI$5="",0,SUMIFS(INDIRECT($S$2&amp;$A211&amp;":"&amp;$A211),BP!$5:$5,AI$4))</f>
        <v>0</v>
      </c>
      <c r="AJ211" s="3">
        <f ca="1">IF(AJ$5="",0,SUMIFS(INDIRECT($S$2&amp;$A211&amp;":"&amp;$A211),BP!$5:$5,AJ$4))</f>
        <v>0</v>
      </c>
      <c r="AK211" s="3">
        <f ca="1">IF(AK$5="",0,SUMIFS(INDIRECT($S$2&amp;$A211&amp;":"&amp;$A211),BP!$5:$5,AK$4))</f>
        <v>0</v>
      </c>
      <c r="AL211" s="3">
        <f ca="1">IF(AL$5="",0,SUMIFS(INDIRECT($S$2&amp;$A211&amp;":"&amp;$A211),BP!$5:$5,AL$4))</f>
        <v>0</v>
      </c>
      <c r="AM211" s="3">
        <f ca="1">IF(AM$5="",0,SUMIFS(INDIRECT($S$2&amp;$A211&amp;":"&amp;$A211),BP!$5:$5,AM$4))</f>
        <v>0</v>
      </c>
      <c r="AN211" s="3">
        <f ca="1">IF(AN$5="",0,SUMIFS(INDIRECT($S$2&amp;$A211&amp;":"&amp;$A211),BP!$5:$5,AN$4))</f>
        <v>0</v>
      </c>
      <c r="AO211" s="3">
        <f ca="1">IF(AO$5="",0,SUMIFS(INDIRECT($S$2&amp;$A211&amp;":"&amp;$A211),BP!$5:$5,AO$4))</f>
        <v>0</v>
      </c>
      <c r="AP211" s="3">
        <f ca="1">IF(AP$5="",0,SUMIFS(INDIRECT($S$2&amp;$A211&amp;":"&amp;$A211),BP!$5:$5,AP$4))</f>
        <v>0</v>
      </c>
      <c r="AQ211" s="3">
        <f ca="1">IF(AQ$5="",0,SUMIFS(INDIRECT($S$2&amp;$A211&amp;":"&amp;$A211),BP!$5:$5,AQ$4))</f>
        <v>0</v>
      </c>
      <c r="AR211" s="3">
        <f ca="1">IF(AR$5="",0,SUMIFS(INDIRECT($S$2&amp;$A211&amp;":"&amp;$A211),BP!$5:$5,AR$4))</f>
        <v>0</v>
      </c>
      <c r="AS211" s="3">
        <f ca="1">IF(AS$5="",0,SUMIFS(INDIRECT($S$2&amp;$A211&amp;":"&amp;$A211),BP!$5:$5,AS$4))</f>
        <v>0</v>
      </c>
      <c r="AT211" s="3">
        <f ca="1">IF(AT$5="",0,SUMIFS(INDIRECT($S$2&amp;$A211&amp;":"&amp;$A211),BP!$5:$5,AT$4))</f>
        <v>0</v>
      </c>
      <c r="AU211" s="3">
        <f ca="1">IF(AU$5="",0,SUMIFS(INDIRECT($S$2&amp;$A211&amp;":"&amp;$A211),BP!$5:$5,AU$4))</f>
        <v>0</v>
      </c>
      <c r="AV211" s="3">
        <f ca="1">IF(AV$5="",0,SUMIFS(INDIRECT($S$2&amp;$A211&amp;":"&amp;$A211),BP!$5:$5,AV$4))</f>
        <v>0</v>
      </c>
      <c r="AW211" s="3">
        <f ca="1">IF(AW$5="",0,SUMIFS(INDIRECT($S$2&amp;$A211&amp;":"&amp;$A211),BP!$5:$5,AW$4))</f>
        <v>0</v>
      </c>
      <c r="AX211" s="3">
        <f ca="1">IF(AX$5="",0,SUMIFS(INDIRECT($S$2&amp;$A211&amp;":"&amp;$A211),BP!$5:$5,AX$4))</f>
        <v>0</v>
      </c>
      <c r="AY211" s="3">
        <f ca="1">IF(AY$5="",0,SUMIFS(INDIRECT($S$2&amp;$A211&amp;":"&amp;$A211),BP!$5:$5,AY$4))</f>
        <v>0</v>
      </c>
      <c r="AZ211" s="3">
        <f ca="1">IF(AZ$5="",0,SUMIFS(INDIRECT($S$2&amp;$A211&amp;":"&amp;$A211),BP!$5:$5,AZ$4))</f>
        <v>0</v>
      </c>
      <c r="BA211" s="3">
        <f ca="1">IF(BA$5="",0,SUMIFS(INDIRECT($S$2&amp;$A211&amp;":"&amp;$A211),BP!$5:$5,BA$4))</f>
        <v>0</v>
      </c>
      <c r="BB211" s="3">
        <f ca="1">IF(BB$5="",0,SUMIFS(INDIRECT($S$2&amp;$A211&amp;":"&amp;$A211),BP!$5:$5,BB$4))</f>
        <v>0</v>
      </c>
      <c r="BC211" s="3">
        <f ca="1">IF(BC$5="",0,SUMIFS(INDIRECT($S$2&amp;$A211&amp;":"&amp;$A211),BP!$5:$5,BC$4))</f>
        <v>0</v>
      </c>
      <c r="BD211" s="3">
        <f ca="1">IF(BD$5="",0,SUMIFS(INDIRECT($S$2&amp;$A211&amp;":"&amp;$A211),BP!$5:$5,BD$4))</f>
        <v>0</v>
      </c>
      <c r="BE211" s="3">
        <f ca="1">IF(BE$5="",0,SUMIFS(INDIRECT($S$2&amp;$A211&amp;":"&amp;$A211),BP!$5:$5,BE$4))</f>
        <v>0</v>
      </c>
      <c r="BF211" s="3">
        <f ca="1">IF(BF$5="",0,SUMIFS(INDIRECT($S$2&amp;$A211&amp;":"&amp;$A211),BP!$5:$5,BF$4))</f>
        <v>0</v>
      </c>
      <c r="BG211" s="3">
        <f ca="1">IF(BG$5="",0,SUMIFS(INDIRECT($S$2&amp;$A211&amp;":"&amp;$A211),BP!$5:$5,BG$4))</f>
        <v>0</v>
      </c>
      <c r="BH211" s="3">
        <f ca="1">IF(BH$5="",0,SUMIFS(INDIRECT($S$2&amp;$A211&amp;":"&amp;$A211),BP!$5:$5,BH$4))</f>
        <v>0</v>
      </c>
      <c r="BI211" s="3">
        <f ca="1">IF(BI$5="",0,SUMIFS(INDIRECT($S$2&amp;$A211&amp;":"&amp;$A211),BP!$5:$5,BI$4))</f>
        <v>0</v>
      </c>
      <c r="BJ211" s="3">
        <f>IF(BJ$5="",0,SUMIFS(BP!211:211,BP!$5:$5,BJ$4))</f>
        <v>0</v>
      </c>
      <c r="BK211" s="3">
        <f>IF(BK$5="",0,SUMIFS(BP!211:211,BP!$5:$5,BK$4))</f>
        <v>0</v>
      </c>
      <c r="BL211" s="3">
        <f>IF(BL$5="",0,SUMIFS(BP!211:211,BP!$5:$5,BL$4))</f>
        <v>0</v>
      </c>
      <c r="BM211" s="3">
        <f>IF(BM$5="",0,SUMIFS(BP!211:211,BP!$5:$5,BM$4))</f>
        <v>0</v>
      </c>
      <c r="BN211" s="3">
        <f>IF(BN$5="",0,SUMIFS(BP!211:211,BP!$5:$5,BN$4))</f>
        <v>0</v>
      </c>
      <c r="BO211" s="3">
        <f>IF(BO$5="",0,SUMIFS(BP!211:211,BP!$5:$5,BO$4))</f>
        <v>0</v>
      </c>
      <c r="BP211" s="3">
        <f>IF(BP$5="",0,SUMIFS(BP!211:211,BP!$5:$5,BP$4))</f>
        <v>0</v>
      </c>
      <c r="BQ211" s="3">
        <f>IF(BQ$5="",0,SUMIFS(BP!211:211,BP!$5:$5,BQ$4))</f>
        <v>0</v>
      </c>
      <c r="BR211" s="3">
        <f>IF(BR$5="",0,SUMIFS(BP!211:211,BP!$5:$5,BR$4))</f>
        <v>0</v>
      </c>
      <c r="BS211" s="3">
        <f>IF(BS$5="",0,SUMIFS(BP!211:211,BP!$5:$5,BS$4))</f>
        <v>0</v>
      </c>
      <c r="BT211" s="3">
        <f>IF(BT$5="",0,SUMIFS(BP!211:211,BP!$5:$5,BT$4))</f>
        <v>0</v>
      </c>
      <c r="BU211" s="3">
        <f>IF(BU$5="",0,SUMIFS(BP!211:211,BP!$5:$5,BU$4))</f>
        <v>0</v>
      </c>
      <c r="BV211" s="3">
        <f>IF(BV$5="",0,SUMIFS(BP!211:211,BP!$5:$5,BV$4))</f>
        <v>0</v>
      </c>
      <c r="BW211" s="3">
        <f>IF(BW$5="",0,SUMIFS(BP!211:211,BP!$5:$5,BW$4))</f>
        <v>0</v>
      </c>
      <c r="BX211" s="3">
        <f>IF(BX$5="",0,SUMIFS(BP!211:211,BP!$5:$5,BX$4))</f>
        <v>0</v>
      </c>
      <c r="BY211" s="3">
        <f>IF(BY$5="",0,SUMIFS(BP!211:211,BP!$5:$5,BY$4))</f>
        <v>0</v>
      </c>
      <c r="BZ211" s="3">
        <f>IF(BZ$5="",0,SUMIFS(BP!211:211,BP!$5:$5,BZ$4))</f>
        <v>0</v>
      </c>
      <c r="CA211" s="3">
        <f>IF(CA$5="",0,SUMIFS(BP!211:211,BP!$5:$5,CA$4))</f>
        <v>0</v>
      </c>
      <c r="CB211" s="3">
        <f>IF(CB$5="",0,SUMIFS(BP!211:211,BP!$5:$5,CB$4))</f>
        <v>0</v>
      </c>
      <c r="CC211" s="3">
        <f>IF(CC$5="",0,SUMIFS(BP!211:211,BP!$5:$5,CC$4))</f>
        <v>0</v>
      </c>
      <c r="CD211" s="3">
        <f>IF(CD$5="",0,SUMIFS(BP!211:211,BP!$5:$5,CD$4))</f>
        <v>0</v>
      </c>
      <c r="CE211" s="3">
        <f>IF(CE$5="",0,SUMIFS(BP!211:211,BP!$5:$5,CE$4))</f>
        <v>0</v>
      </c>
      <c r="CF211" s="3">
        <f>IF(CF$5="",0,SUMIFS(BP!211:211,BP!$5:$5,CF$4))</f>
        <v>0</v>
      </c>
      <c r="CG211" s="3">
        <f>IF(CG$5="",0,SUMIFS(BP!211:211,BP!$5:$5,CG$4))</f>
        <v>0</v>
      </c>
      <c r="CH211" s="3">
        <f>IF(CH$5="",0,SUMIFS(BP!211:211,BP!$5:$5,CH$4))</f>
        <v>0</v>
      </c>
      <c r="CI211" s="3">
        <f>IF(CI$5="",0,SUMIFS(BP!211:211,BP!$5:$5,CI$4))</f>
        <v>0</v>
      </c>
      <c r="CJ211" s="3">
        <f>IF(CJ$5="",0,SUMIFS(BP!211:211,BP!$5:$5,CJ$4))</f>
        <v>0</v>
      </c>
      <c r="CK211" s="3">
        <f>IF(CK$5="",0,SUMIFS(BP!211:211,BP!$5:$5,CK$4))</f>
        <v>0</v>
      </c>
      <c r="CL211" s="3">
        <f>IF(CL$5="",0,SUMIFS(BP!211:211,BP!$5:$5,CL$4))</f>
        <v>0</v>
      </c>
      <c r="CM211" s="3">
        <f>IF(CM$5="",0,SUMIFS(BP!211:211,BP!$5:$5,CM$4))</f>
        <v>0</v>
      </c>
      <c r="CN211" s="3">
        <f>IF(CN$5="",0,SUMIFS(BP!211:211,BP!$5:$5,CN$4))</f>
        <v>0</v>
      </c>
      <c r="CO211" s="3">
        <f>IF(CO$5="",0,SUMIFS(BP!211:211,BP!$5:$5,CO$4))</f>
        <v>0</v>
      </c>
      <c r="CP211" s="3">
        <f>IF(CP$5="",0,SUMIFS(BP!211:211,BP!$5:$5,CP$4))</f>
        <v>0</v>
      </c>
      <c r="CQ211" s="3">
        <f>IF(CQ$5="",0,SUMIFS(BP!211:211,BP!$5:$5,CQ$4))</f>
        <v>0</v>
      </c>
      <c r="CR211" s="3">
        <f>IF(CR$5="",0,SUMIFS(BP!211:211,BP!$5:$5,CR$4))</f>
        <v>0</v>
      </c>
      <c r="CS211" s="3">
        <f>IF(CS$5="",0,SUMIFS(BP!211:211,BP!$5:$5,CS$4))</f>
        <v>0</v>
      </c>
      <c r="CT211" s="3">
        <f>IF(CT$5="",0,SUMIFS(BP!211:211,BP!$5:$5,CT$4))</f>
        <v>0</v>
      </c>
    </row>
    <row r="212" spans="1:98" s="2" customFormat="1" ht="10.199999999999999" x14ac:dyDescent="0.2">
      <c r="A212" s="11">
        <f>ROW()</f>
        <v>212</v>
      </c>
      <c r="E212" s="15"/>
      <c r="W212" s="5"/>
      <c r="Z212" s="3">
        <f ca="1">IF(Z$5="",0,SUMIFS(INDIRECT($S$2&amp;$A212&amp;":"&amp;$A212),BP!$5:$5,Z$4))</f>
        <v>0</v>
      </c>
      <c r="AA212" s="3">
        <f ca="1">IF(AA$5="",0,SUMIFS(INDIRECT($S$2&amp;$A212&amp;":"&amp;$A212),BP!$5:$5,AA$4))</f>
        <v>0</v>
      </c>
      <c r="AB212" s="3">
        <f ca="1">IF(AB$5="",0,SUMIFS(INDIRECT($S$2&amp;$A212&amp;":"&amp;$A212),BP!$5:$5,AB$4))</f>
        <v>0</v>
      </c>
      <c r="AC212" s="3">
        <f ca="1">IF(AC$5="",0,SUMIFS(INDIRECT($S$2&amp;$A212&amp;":"&amp;$A212),BP!$5:$5,AC$4))</f>
        <v>0</v>
      </c>
      <c r="AD212" s="3">
        <f ca="1">IF(AD$5="",0,SUMIFS(INDIRECT($S$2&amp;$A212&amp;":"&amp;$A212),BP!$5:$5,AD$4))</f>
        <v>0</v>
      </c>
      <c r="AE212" s="3">
        <f ca="1">IF(AE$5="",0,SUMIFS(INDIRECT($S$2&amp;$A212&amp;":"&amp;$A212),BP!$5:$5,AE$4))</f>
        <v>0</v>
      </c>
      <c r="AF212" s="3">
        <f ca="1">IF(AF$5="",0,SUMIFS(INDIRECT($S$2&amp;$A212&amp;":"&amp;$A212),BP!$5:$5,AF$4))</f>
        <v>0</v>
      </c>
      <c r="AG212" s="3">
        <f ca="1">IF(AG$5="",0,SUMIFS(INDIRECT($S$2&amp;$A212&amp;":"&amp;$A212),BP!$5:$5,AG$4))</f>
        <v>0</v>
      </c>
      <c r="AH212" s="3">
        <f ca="1">IF(AH$5="",0,SUMIFS(INDIRECT($S$2&amp;$A212&amp;":"&amp;$A212),BP!$5:$5,AH$4))</f>
        <v>0</v>
      </c>
      <c r="AI212" s="3">
        <f ca="1">IF(AI$5="",0,SUMIFS(INDIRECT($S$2&amp;$A212&amp;":"&amp;$A212),BP!$5:$5,AI$4))</f>
        <v>0</v>
      </c>
      <c r="AJ212" s="3">
        <f ca="1">IF(AJ$5="",0,SUMIFS(INDIRECT($S$2&amp;$A212&amp;":"&amp;$A212),BP!$5:$5,AJ$4))</f>
        <v>0</v>
      </c>
      <c r="AK212" s="3">
        <f ca="1">IF(AK$5="",0,SUMIFS(INDIRECT($S$2&amp;$A212&amp;":"&amp;$A212),BP!$5:$5,AK$4))</f>
        <v>0</v>
      </c>
      <c r="AL212" s="3">
        <f ca="1">IF(AL$5="",0,SUMIFS(INDIRECT($S$2&amp;$A212&amp;":"&amp;$A212),BP!$5:$5,AL$4))</f>
        <v>0</v>
      </c>
      <c r="AM212" s="3">
        <f ca="1">IF(AM$5="",0,SUMIFS(INDIRECT($S$2&amp;$A212&amp;":"&amp;$A212),BP!$5:$5,AM$4))</f>
        <v>0</v>
      </c>
      <c r="AN212" s="3">
        <f ca="1">IF(AN$5="",0,SUMIFS(INDIRECT($S$2&amp;$A212&amp;":"&amp;$A212),BP!$5:$5,AN$4))</f>
        <v>0</v>
      </c>
      <c r="AO212" s="3">
        <f ca="1">IF(AO$5="",0,SUMIFS(INDIRECT($S$2&amp;$A212&amp;":"&amp;$A212),BP!$5:$5,AO$4))</f>
        <v>0</v>
      </c>
      <c r="AP212" s="3">
        <f ca="1">IF(AP$5="",0,SUMIFS(INDIRECT($S$2&amp;$A212&amp;":"&amp;$A212),BP!$5:$5,AP$4))</f>
        <v>0</v>
      </c>
      <c r="AQ212" s="3">
        <f ca="1">IF(AQ$5="",0,SUMIFS(INDIRECT($S$2&amp;$A212&amp;":"&amp;$A212),BP!$5:$5,AQ$4))</f>
        <v>0</v>
      </c>
      <c r="AR212" s="3">
        <f ca="1">IF(AR$5="",0,SUMIFS(INDIRECT($S$2&amp;$A212&amp;":"&amp;$A212),BP!$5:$5,AR$4))</f>
        <v>0</v>
      </c>
      <c r="AS212" s="3">
        <f ca="1">IF(AS$5="",0,SUMIFS(INDIRECT($S$2&amp;$A212&amp;":"&amp;$A212),BP!$5:$5,AS$4))</f>
        <v>0</v>
      </c>
      <c r="AT212" s="3">
        <f ca="1">IF(AT$5="",0,SUMIFS(INDIRECT($S$2&amp;$A212&amp;":"&amp;$A212),BP!$5:$5,AT$4))</f>
        <v>0</v>
      </c>
      <c r="AU212" s="3">
        <f ca="1">IF(AU$5="",0,SUMIFS(INDIRECT($S$2&amp;$A212&amp;":"&amp;$A212),BP!$5:$5,AU$4))</f>
        <v>0</v>
      </c>
      <c r="AV212" s="3">
        <f ca="1">IF(AV$5="",0,SUMIFS(INDIRECT($S$2&amp;$A212&amp;":"&amp;$A212),BP!$5:$5,AV$4))</f>
        <v>0</v>
      </c>
      <c r="AW212" s="3">
        <f ca="1">IF(AW$5="",0,SUMIFS(INDIRECT($S$2&amp;$A212&amp;":"&amp;$A212),BP!$5:$5,AW$4))</f>
        <v>0</v>
      </c>
      <c r="AX212" s="3">
        <f ca="1">IF(AX$5="",0,SUMIFS(INDIRECT($S$2&amp;$A212&amp;":"&amp;$A212),BP!$5:$5,AX$4))</f>
        <v>0</v>
      </c>
      <c r="AY212" s="3">
        <f ca="1">IF(AY$5="",0,SUMIFS(INDIRECT($S$2&amp;$A212&amp;":"&amp;$A212),BP!$5:$5,AY$4))</f>
        <v>0</v>
      </c>
      <c r="AZ212" s="3">
        <f ca="1">IF(AZ$5="",0,SUMIFS(INDIRECT($S$2&amp;$A212&amp;":"&amp;$A212),BP!$5:$5,AZ$4))</f>
        <v>0</v>
      </c>
      <c r="BA212" s="3">
        <f ca="1">IF(BA$5="",0,SUMIFS(INDIRECT($S$2&amp;$A212&amp;":"&amp;$A212),BP!$5:$5,BA$4))</f>
        <v>0</v>
      </c>
      <c r="BB212" s="3">
        <f ca="1">IF(BB$5="",0,SUMIFS(INDIRECT($S$2&amp;$A212&amp;":"&amp;$A212),BP!$5:$5,BB$4))</f>
        <v>0</v>
      </c>
      <c r="BC212" s="3">
        <f ca="1">IF(BC$5="",0,SUMIFS(INDIRECT($S$2&amp;$A212&amp;":"&amp;$A212),BP!$5:$5,BC$4))</f>
        <v>0</v>
      </c>
      <c r="BD212" s="3">
        <f ca="1">IF(BD$5="",0,SUMIFS(INDIRECT($S$2&amp;$A212&amp;":"&amp;$A212),BP!$5:$5,BD$4))</f>
        <v>0</v>
      </c>
      <c r="BE212" s="3">
        <f ca="1">IF(BE$5="",0,SUMIFS(INDIRECT($S$2&amp;$A212&amp;":"&amp;$A212),BP!$5:$5,BE$4))</f>
        <v>0</v>
      </c>
      <c r="BF212" s="3">
        <f ca="1">IF(BF$5="",0,SUMIFS(INDIRECT($S$2&amp;$A212&amp;":"&amp;$A212),BP!$5:$5,BF$4))</f>
        <v>0</v>
      </c>
      <c r="BG212" s="3">
        <f ca="1">IF(BG$5="",0,SUMIFS(INDIRECT($S$2&amp;$A212&amp;":"&amp;$A212),BP!$5:$5,BG$4))</f>
        <v>0</v>
      </c>
      <c r="BH212" s="3">
        <f ca="1">IF(BH$5="",0,SUMIFS(INDIRECT($S$2&amp;$A212&amp;":"&amp;$A212),BP!$5:$5,BH$4))</f>
        <v>0</v>
      </c>
      <c r="BI212" s="3">
        <f ca="1">IF(BI$5="",0,SUMIFS(INDIRECT($S$2&amp;$A212&amp;":"&amp;$A212),BP!$5:$5,BI$4))</f>
        <v>0</v>
      </c>
      <c r="BJ212" s="3">
        <f>IF(BJ$5="",0,SUMIFS(BP!212:212,BP!$5:$5,BJ$4))</f>
        <v>0</v>
      </c>
      <c r="BK212" s="3">
        <f>IF(BK$5="",0,SUMIFS(BP!212:212,BP!$5:$5,BK$4))</f>
        <v>0</v>
      </c>
      <c r="BL212" s="3">
        <f>IF(BL$5="",0,SUMIFS(BP!212:212,BP!$5:$5,BL$4))</f>
        <v>0</v>
      </c>
      <c r="BM212" s="3">
        <f>IF(BM$5="",0,SUMIFS(BP!212:212,BP!$5:$5,BM$4))</f>
        <v>0</v>
      </c>
      <c r="BN212" s="3">
        <f>IF(BN$5="",0,SUMIFS(BP!212:212,BP!$5:$5,BN$4))</f>
        <v>0</v>
      </c>
      <c r="BO212" s="3">
        <f>IF(BO$5="",0,SUMIFS(BP!212:212,BP!$5:$5,BO$4))</f>
        <v>0</v>
      </c>
      <c r="BP212" s="3">
        <f>IF(BP$5="",0,SUMIFS(BP!212:212,BP!$5:$5,BP$4))</f>
        <v>0</v>
      </c>
      <c r="BQ212" s="3">
        <f>IF(BQ$5="",0,SUMIFS(BP!212:212,BP!$5:$5,BQ$4))</f>
        <v>0</v>
      </c>
      <c r="BR212" s="3">
        <f>IF(BR$5="",0,SUMIFS(BP!212:212,BP!$5:$5,BR$4))</f>
        <v>0</v>
      </c>
      <c r="BS212" s="3">
        <f>IF(BS$5="",0,SUMIFS(BP!212:212,BP!$5:$5,BS$4))</f>
        <v>0</v>
      </c>
      <c r="BT212" s="3">
        <f>IF(BT$5="",0,SUMIFS(BP!212:212,BP!$5:$5,BT$4))</f>
        <v>0</v>
      </c>
      <c r="BU212" s="3">
        <f>IF(BU$5="",0,SUMIFS(BP!212:212,BP!$5:$5,BU$4))</f>
        <v>0</v>
      </c>
      <c r="BV212" s="3">
        <f>IF(BV$5="",0,SUMIFS(BP!212:212,BP!$5:$5,BV$4))</f>
        <v>0</v>
      </c>
      <c r="BW212" s="3">
        <f>IF(BW$5="",0,SUMIFS(BP!212:212,BP!$5:$5,BW$4))</f>
        <v>0</v>
      </c>
      <c r="BX212" s="3">
        <f>IF(BX$5="",0,SUMIFS(BP!212:212,BP!$5:$5,BX$4))</f>
        <v>0</v>
      </c>
      <c r="BY212" s="3">
        <f>IF(BY$5="",0,SUMIFS(BP!212:212,BP!$5:$5,BY$4))</f>
        <v>0</v>
      </c>
      <c r="BZ212" s="3">
        <f>IF(BZ$5="",0,SUMIFS(BP!212:212,BP!$5:$5,BZ$4))</f>
        <v>0</v>
      </c>
      <c r="CA212" s="3">
        <f>IF(CA$5="",0,SUMIFS(BP!212:212,BP!$5:$5,CA$4))</f>
        <v>0</v>
      </c>
      <c r="CB212" s="3">
        <f>IF(CB$5="",0,SUMIFS(BP!212:212,BP!$5:$5,CB$4))</f>
        <v>0</v>
      </c>
      <c r="CC212" s="3">
        <f>IF(CC$5="",0,SUMIFS(BP!212:212,BP!$5:$5,CC$4))</f>
        <v>0</v>
      </c>
      <c r="CD212" s="3">
        <f>IF(CD$5="",0,SUMIFS(BP!212:212,BP!$5:$5,CD$4))</f>
        <v>0</v>
      </c>
      <c r="CE212" s="3">
        <f>IF(CE$5="",0,SUMIFS(BP!212:212,BP!$5:$5,CE$4))</f>
        <v>0</v>
      </c>
      <c r="CF212" s="3">
        <f>IF(CF$5="",0,SUMIFS(BP!212:212,BP!$5:$5,CF$4))</f>
        <v>0</v>
      </c>
      <c r="CG212" s="3">
        <f>IF(CG$5="",0,SUMIFS(BP!212:212,BP!$5:$5,CG$4))</f>
        <v>0</v>
      </c>
      <c r="CH212" s="3">
        <f>IF(CH$5="",0,SUMIFS(BP!212:212,BP!$5:$5,CH$4))</f>
        <v>0</v>
      </c>
      <c r="CI212" s="3">
        <f>IF(CI$5="",0,SUMIFS(BP!212:212,BP!$5:$5,CI$4))</f>
        <v>0</v>
      </c>
      <c r="CJ212" s="3">
        <f>IF(CJ$5="",0,SUMIFS(BP!212:212,BP!$5:$5,CJ$4))</f>
        <v>0</v>
      </c>
      <c r="CK212" s="3">
        <f>IF(CK$5="",0,SUMIFS(BP!212:212,BP!$5:$5,CK$4))</f>
        <v>0</v>
      </c>
      <c r="CL212" s="3">
        <f>IF(CL$5="",0,SUMIFS(BP!212:212,BP!$5:$5,CL$4))</f>
        <v>0</v>
      </c>
      <c r="CM212" s="3">
        <f>IF(CM$5="",0,SUMIFS(BP!212:212,BP!$5:$5,CM$4))</f>
        <v>0</v>
      </c>
      <c r="CN212" s="3">
        <f>IF(CN$5="",0,SUMIFS(BP!212:212,BP!$5:$5,CN$4))</f>
        <v>0</v>
      </c>
      <c r="CO212" s="3">
        <f>IF(CO$5="",0,SUMIFS(BP!212:212,BP!$5:$5,CO$4))</f>
        <v>0</v>
      </c>
      <c r="CP212" s="3">
        <f>IF(CP$5="",0,SUMIFS(BP!212:212,BP!$5:$5,CP$4))</f>
        <v>0</v>
      </c>
      <c r="CQ212" s="3">
        <f>IF(CQ$5="",0,SUMIFS(BP!212:212,BP!$5:$5,CQ$4))</f>
        <v>0</v>
      </c>
      <c r="CR212" s="3">
        <f>IF(CR$5="",0,SUMIFS(BP!212:212,BP!$5:$5,CR$4))</f>
        <v>0</v>
      </c>
      <c r="CS212" s="3">
        <f>IF(CS$5="",0,SUMIFS(BP!212:212,BP!$5:$5,CS$4))</f>
        <v>0</v>
      </c>
      <c r="CT212" s="3">
        <f>IF(CT$5="",0,SUMIFS(BP!212:212,BP!$5:$5,CT$4))</f>
        <v>0</v>
      </c>
    </row>
    <row r="213" spans="1:98" s="2" customFormat="1" ht="10.199999999999999" x14ac:dyDescent="0.2">
      <c r="A213" s="11">
        <f>ROW()</f>
        <v>213</v>
      </c>
      <c r="E213" s="15"/>
      <c r="W213" s="5"/>
      <c r="Z213" s="3">
        <f ca="1">IF(Z$5="",0,SUMIFS(INDIRECT($S$2&amp;$A213&amp;":"&amp;$A213),BP!$5:$5,Z$4))</f>
        <v>0</v>
      </c>
      <c r="AA213" s="3">
        <f ca="1">IF(AA$5="",0,SUMIFS(INDIRECT($S$2&amp;$A213&amp;":"&amp;$A213),BP!$5:$5,AA$4))</f>
        <v>0</v>
      </c>
      <c r="AB213" s="3">
        <f ca="1">IF(AB$5="",0,SUMIFS(INDIRECT($S$2&amp;$A213&amp;":"&amp;$A213),BP!$5:$5,AB$4))</f>
        <v>0</v>
      </c>
      <c r="AC213" s="3">
        <f ca="1">IF(AC$5="",0,SUMIFS(INDIRECT($S$2&amp;$A213&amp;":"&amp;$A213),BP!$5:$5,AC$4))</f>
        <v>0</v>
      </c>
      <c r="AD213" s="3">
        <f ca="1">IF(AD$5="",0,SUMIFS(INDIRECT($S$2&amp;$A213&amp;":"&amp;$A213),BP!$5:$5,AD$4))</f>
        <v>0</v>
      </c>
      <c r="AE213" s="3">
        <f ca="1">IF(AE$5="",0,SUMIFS(INDIRECT($S$2&amp;$A213&amp;":"&amp;$A213),BP!$5:$5,AE$4))</f>
        <v>0</v>
      </c>
      <c r="AF213" s="3">
        <f ca="1">IF(AF$5="",0,SUMIFS(INDIRECT($S$2&amp;$A213&amp;":"&amp;$A213),BP!$5:$5,AF$4))</f>
        <v>0</v>
      </c>
      <c r="AG213" s="3">
        <f ca="1">IF(AG$5="",0,SUMIFS(INDIRECT($S$2&amp;$A213&amp;":"&amp;$A213),BP!$5:$5,AG$4))</f>
        <v>0</v>
      </c>
      <c r="AH213" s="3">
        <f ca="1">IF(AH$5="",0,SUMIFS(INDIRECT($S$2&amp;$A213&amp;":"&amp;$A213),BP!$5:$5,AH$4))</f>
        <v>0</v>
      </c>
      <c r="AI213" s="3">
        <f ca="1">IF(AI$5="",0,SUMIFS(INDIRECT($S$2&amp;$A213&amp;":"&amp;$A213),BP!$5:$5,AI$4))</f>
        <v>0</v>
      </c>
      <c r="AJ213" s="3">
        <f ca="1">IF(AJ$5="",0,SUMIFS(INDIRECT($S$2&amp;$A213&amp;":"&amp;$A213),BP!$5:$5,AJ$4))</f>
        <v>0</v>
      </c>
      <c r="AK213" s="3">
        <f ca="1">IF(AK$5="",0,SUMIFS(INDIRECT($S$2&amp;$A213&amp;":"&amp;$A213),BP!$5:$5,AK$4))</f>
        <v>0</v>
      </c>
      <c r="AL213" s="3">
        <f ca="1">IF(AL$5="",0,SUMIFS(INDIRECT($S$2&amp;$A213&amp;":"&amp;$A213),BP!$5:$5,AL$4))</f>
        <v>0</v>
      </c>
      <c r="AM213" s="3">
        <f ca="1">IF(AM$5="",0,SUMIFS(INDIRECT($S$2&amp;$A213&amp;":"&amp;$A213),BP!$5:$5,AM$4))</f>
        <v>0</v>
      </c>
      <c r="AN213" s="3">
        <f ca="1">IF(AN$5="",0,SUMIFS(INDIRECT($S$2&amp;$A213&amp;":"&amp;$A213),BP!$5:$5,AN$4))</f>
        <v>0</v>
      </c>
      <c r="AO213" s="3">
        <f ca="1">IF(AO$5="",0,SUMIFS(INDIRECT($S$2&amp;$A213&amp;":"&amp;$A213),BP!$5:$5,AO$4))</f>
        <v>0</v>
      </c>
      <c r="AP213" s="3">
        <f ca="1">IF(AP$5="",0,SUMIFS(INDIRECT($S$2&amp;$A213&amp;":"&amp;$A213),BP!$5:$5,AP$4))</f>
        <v>0</v>
      </c>
      <c r="AQ213" s="3">
        <f ca="1">IF(AQ$5="",0,SUMIFS(INDIRECT($S$2&amp;$A213&amp;":"&amp;$A213),BP!$5:$5,AQ$4))</f>
        <v>0</v>
      </c>
      <c r="AR213" s="3">
        <f ca="1">IF(AR$5="",0,SUMIFS(INDIRECT($S$2&amp;$A213&amp;":"&amp;$A213),BP!$5:$5,AR$4))</f>
        <v>0</v>
      </c>
      <c r="AS213" s="3">
        <f ca="1">IF(AS$5="",0,SUMIFS(INDIRECT($S$2&amp;$A213&amp;":"&amp;$A213),BP!$5:$5,AS$4))</f>
        <v>0</v>
      </c>
      <c r="AT213" s="3">
        <f ca="1">IF(AT$5="",0,SUMIFS(INDIRECT($S$2&amp;$A213&amp;":"&amp;$A213),BP!$5:$5,AT$4))</f>
        <v>0</v>
      </c>
      <c r="AU213" s="3">
        <f ca="1">IF(AU$5="",0,SUMIFS(INDIRECT($S$2&amp;$A213&amp;":"&amp;$A213),BP!$5:$5,AU$4))</f>
        <v>0</v>
      </c>
      <c r="AV213" s="3">
        <f ca="1">IF(AV$5="",0,SUMIFS(INDIRECT($S$2&amp;$A213&amp;":"&amp;$A213),BP!$5:$5,AV$4))</f>
        <v>0</v>
      </c>
      <c r="AW213" s="3">
        <f ca="1">IF(AW$5="",0,SUMIFS(INDIRECT($S$2&amp;$A213&amp;":"&amp;$A213),BP!$5:$5,AW$4))</f>
        <v>0</v>
      </c>
      <c r="AX213" s="3">
        <f ca="1">IF(AX$5="",0,SUMIFS(INDIRECT($S$2&amp;$A213&amp;":"&amp;$A213),BP!$5:$5,AX$4))</f>
        <v>0</v>
      </c>
      <c r="AY213" s="3">
        <f ca="1">IF(AY$5="",0,SUMIFS(INDIRECT($S$2&amp;$A213&amp;":"&amp;$A213),BP!$5:$5,AY$4))</f>
        <v>0</v>
      </c>
      <c r="AZ213" s="3">
        <f ca="1">IF(AZ$5="",0,SUMIFS(INDIRECT($S$2&amp;$A213&amp;":"&amp;$A213),BP!$5:$5,AZ$4))</f>
        <v>0</v>
      </c>
      <c r="BA213" s="3">
        <f ca="1">IF(BA$5="",0,SUMIFS(INDIRECT($S$2&amp;$A213&amp;":"&amp;$A213),BP!$5:$5,BA$4))</f>
        <v>0</v>
      </c>
      <c r="BB213" s="3">
        <f ca="1">IF(BB$5="",0,SUMIFS(INDIRECT($S$2&amp;$A213&amp;":"&amp;$A213),BP!$5:$5,BB$4))</f>
        <v>0</v>
      </c>
      <c r="BC213" s="3">
        <f ca="1">IF(BC$5="",0,SUMIFS(INDIRECT($S$2&amp;$A213&amp;":"&amp;$A213),BP!$5:$5,BC$4))</f>
        <v>0</v>
      </c>
      <c r="BD213" s="3">
        <f ca="1">IF(BD$5="",0,SUMIFS(INDIRECT($S$2&amp;$A213&amp;":"&amp;$A213),BP!$5:$5,BD$4))</f>
        <v>0</v>
      </c>
      <c r="BE213" s="3">
        <f ca="1">IF(BE$5="",0,SUMIFS(INDIRECT($S$2&amp;$A213&amp;":"&amp;$A213),BP!$5:$5,BE$4))</f>
        <v>0</v>
      </c>
      <c r="BF213" s="3">
        <f ca="1">IF(BF$5="",0,SUMIFS(INDIRECT($S$2&amp;$A213&amp;":"&amp;$A213),BP!$5:$5,BF$4))</f>
        <v>0</v>
      </c>
      <c r="BG213" s="3">
        <f ca="1">IF(BG$5="",0,SUMIFS(INDIRECT($S$2&amp;$A213&amp;":"&amp;$A213),BP!$5:$5,BG$4))</f>
        <v>0</v>
      </c>
      <c r="BH213" s="3">
        <f ca="1">IF(BH$5="",0,SUMIFS(INDIRECT($S$2&amp;$A213&amp;":"&amp;$A213),BP!$5:$5,BH$4))</f>
        <v>0</v>
      </c>
      <c r="BI213" s="3">
        <f ca="1">IF(BI$5="",0,SUMIFS(INDIRECT($S$2&amp;$A213&amp;":"&amp;$A213),BP!$5:$5,BI$4))</f>
        <v>0</v>
      </c>
      <c r="BJ213" s="3">
        <f>IF(BJ$5="",0,SUMIFS(BP!213:213,BP!$5:$5,BJ$4))</f>
        <v>0</v>
      </c>
      <c r="BK213" s="3">
        <f>IF(BK$5="",0,SUMIFS(BP!213:213,BP!$5:$5,BK$4))</f>
        <v>0</v>
      </c>
      <c r="BL213" s="3">
        <f>IF(BL$5="",0,SUMIFS(BP!213:213,BP!$5:$5,BL$4))</f>
        <v>0</v>
      </c>
      <c r="BM213" s="3">
        <f>IF(BM$5="",0,SUMIFS(BP!213:213,BP!$5:$5,BM$4))</f>
        <v>0</v>
      </c>
      <c r="BN213" s="3">
        <f>IF(BN$5="",0,SUMIFS(BP!213:213,BP!$5:$5,BN$4))</f>
        <v>0</v>
      </c>
      <c r="BO213" s="3">
        <f>IF(BO$5="",0,SUMIFS(BP!213:213,BP!$5:$5,BO$4))</f>
        <v>0</v>
      </c>
      <c r="BP213" s="3">
        <f>IF(BP$5="",0,SUMIFS(BP!213:213,BP!$5:$5,BP$4))</f>
        <v>0</v>
      </c>
      <c r="BQ213" s="3">
        <f>IF(BQ$5="",0,SUMIFS(BP!213:213,BP!$5:$5,BQ$4))</f>
        <v>0</v>
      </c>
      <c r="BR213" s="3">
        <f>IF(BR$5="",0,SUMIFS(BP!213:213,BP!$5:$5,BR$4))</f>
        <v>0</v>
      </c>
      <c r="BS213" s="3">
        <f>IF(BS$5="",0,SUMIFS(BP!213:213,BP!$5:$5,BS$4))</f>
        <v>0</v>
      </c>
      <c r="BT213" s="3">
        <f>IF(BT$5="",0,SUMIFS(BP!213:213,BP!$5:$5,BT$4))</f>
        <v>0</v>
      </c>
      <c r="BU213" s="3">
        <f>IF(BU$5="",0,SUMIFS(BP!213:213,BP!$5:$5,BU$4))</f>
        <v>0</v>
      </c>
      <c r="BV213" s="3">
        <f>IF(BV$5="",0,SUMIFS(BP!213:213,BP!$5:$5,BV$4))</f>
        <v>0</v>
      </c>
      <c r="BW213" s="3">
        <f>IF(BW$5="",0,SUMIFS(BP!213:213,BP!$5:$5,BW$4))</f>
        <v>0</v>
      </c>
      <c r="BX213" s="3">
        <f>IF(BX$5="",0,SUMIFS(BP!213:213,BP!$5:$5,BX$4))</f>
        <v>0</v>
      </c>
      <c r="BY213" s="3">
        <f>IF(BY$5="",0,SUMIFS(BP!213:213,BP!$5:$5,BY$4))</f>
        <v>0</v>
      </c>
      <c r="BZ213" s="3">
        <f>IF(BZ$5="",0,SUMIFS(BP!213:213,BP!$5:$5,BZ$4))</f>
        <v>0</v>
      </c>
      <c r="CA213" s="3">
        <f>IF(CA$5="",0,SUMIFS(BP!213:213,BP!$5:$5,CA$4))</f>
        <v>0</v>
      </c>
      <c r="CB213" s="3">
        <f>IF(CB$5="",0,SUMIFS(BP!213:213,BP!$5:$5,CB$4))</f>
        <v>0</v>
      </c>
      <c r="CC213" s="3">
        <f>IF(CC$5="",0,SUMIFS(BP!213:213,BP!$5:$5,CC$4))</f>
        <v>0</v>
      </c>
      <c r="CD213" s="3">
        <f>IF(CD$5="",0,SUMIFS(BP!213:213,BP!$5:$5,CD$4))</f>
        <v>0</v>
      </c>
      <c r="CE213" s="3">
        <f>IF(CE$5="",0,SUMIFS(BP!213:213,BP!$5:$5,CE$4))</f>
        <v>0</v>
      </c>
      <c r="CF213" s="3">
        <f>IF(CF$5="",0,SUMIFS(BP!213:213,BP!$5:$5,CF$4))</f>
        <v>0</v>
      </c>
      <c r="CG213" s="3">
        <f>IF(CG$5="",0,SUMIFS(BP!213:213,BP!$5:$5,CG$4))</f>
        <v>0</v>
      </c>
      <c r="CH213" s="3">
        <f>IF(CH$5="",0,SUMIFS(BP!213:213,BP!$5:$5,CH$4))</f>
        <v>0</v>
      </c>
      <c r="CI213" s="3">
        <f>IF(CI$5="",0,SUMIFS(BP!213:213,BP!$5:$5,CI$4))</f>
        <v>0</v>
      </c>
      <c r="CJ213" s="3">
        <f>IF(CJ$5="",0,SUMIFS(BP!213:213,BP!$5:$5,CJ$4))</f>
        <v>0</v>
      </c>
      <c r="CK213" s="3">
        <f>IF(CK$5="",0,SUMIFS(BP!213:213,BP!$5:$5,CK$4))</f>
        <v>0</v>
      </c>
      <c r="CL213" s="3">
        <f>IF(CL$5="",0,SUMIFS(BP!213:213,BP!$5:$5,CL$4))</f>
        <v>0</v>
      </c>
      <c r="CM213" s="3">
        <f>IF(CM$5="",0,SUMIFS(BP!213:213,BP!$5:$5,CM$4))</f>
        <v>0</v>
      </c>
      <c r="CN213" s="3">
        <f>IF(CN$5="",0,SUMIFS(BP!213:213,BP!$5:$5,CN$4))</f>
        <v>0</v>
      </c>
      <c r="CO213" s="3">
        <f>IF(CO$5="",0,SUMIFS(BP!213:213,BP!$5:$5,CO$4))</f>
        <v>0</v>
      </c>
      <c r="CP213" s="3">
        <f>IF(CP$5="",0,SUMIFS(BP!213:213,BP!$5:$5,CP$4))</f>
        <v>0</v>
      </c>
      <c r="CQ213" s="3">
        <f>IF(CQ$5="",0,SUMIFS(BP!213:213,BP!$5:$5,CQ$4))</f>
        <v>0</v>
      </c>
      <c r="CR213" s="3">
        <f>IF(CR$5="",0,SUMIFS(BP!213:213,BP!$5:$5,CR$4))</f>
        <v>0</v>
      </c>
      <c r="CS213" s="3">
        <f>IF(CS$5="",0,SUMIFS(BP!213:213,BP!$5:$5,CS$4))</f>
        <v>0</v>
      </c>
      <c r="CT213" s="3">
        <f>IF(CT$5="",0,SUMIFS(BP!213:213,BP!$5:$5,CT$4))</f>
        <v>0</v>
      </c>
    </row>
    <row r="214" spans="1:98" s="2" customFormat="1" ht="10.199999999999999" x14ac:dyDescent="0.2">
      <c r="A214" s="11">
        <f>ROW()</f>
        <v>214</v>
      </c>
      <c r="E214" s="15"/>
      <c r="W214" s="5"/>
      <c r="Z214" s="3">
        <f ca="1">IF(Z$5="",0,SUMIFS(INDIRECT($S$2&amp;$A214&amp;":"&amp;$A214),BP!$5:$5,Z$4))</f>
        <v>0</v>
      </c>
      <c r="AA214" s="3">
        <f ca="1">IF(AA$5="",0,SUMIFS(INDIRECT($S$2&amp;$A214&amp;":"&amp;$A214),BP!$5:$5,AA$4))</f>
        <v>0</v>
      </c>
      <c r="AB214" s="3">
        <f ca="1">IF(AB$5="",0,SUMIFS(INDIRECT($S$2&amp;$A214&amp;":"&amp;$A214),BP!$5:$5,AB$4))</f>
        <v>0</v>
      </c>
      <c r="AC214" s="3">
        <f ca="1">IF(AC$5="",0,SUMIFS(INDIRECT($S$2&amp;$A214&amp;":"&amp;$A214),BP!$5:$5,AC$4))</f>
        <v>0</v>
      </c>
      <c r="AD214" s="3">
        <f ca="1">IF(AD$5="",0,SUMIFS(INDIRECT($S$2&amp;$A214&amp;":"&amp;$A214),BP!$5:$5,AD$4))</f>
        <v>0</v>
      </c>
      <c r="AE214" s="3">
        <f ca="1">IF(AE$5="",0,SUMIFS(INDIRECT($S$2&amp;$A214&amp;":"&amp;$A214),BP!$5:$5,AE$4))</f>
        <v>0</v>
      </c>
      <c r="AF214" s="3">
        <f ca="1">IF(AF$5="",0,SUMIFS(INDIRECT($S$2&amp;$A214&amp;":"&amp;$A214),BP!$5:$5,AF$4))</f>
        <v>0</v>
      </c>
      <c r="AG214" s="3">
        <f ca="1">IF(AG$5="",0,SUMIFS(INDIRECT($S$2&amp;$A214&amp;":"&amp;$A214),BP!$5:$5,AG$4))</f>
        <v>0</v>
      </c>
      <c r="AH214" s="3">
        <f ca="1">IF(AH$5="",0,SUMIFS(INDIRECT($S$2&amp;$A214&amp;":"&amp;$A214),BP!$5:$5,AH$4))</f>
        <v>0</v>
      </c>
      <c r="AI214" s="3">
        <f ca="1">IF(AI$5="",0,SUMIFS(INDIRECT($S$2&amp;$A214&amp;":"&amp;$A214),BP!$5:$5,AI$4))</f>
        <v>0</v>
      </c>
      <c r="AJ214" s="3">
        <f ca="1">IF(AJ$5="",0,SUMIFS(INDIRECT($S$2&amp;$A214&amp;":"&amp;$A214),BP!$5:$5,AJ$4))</f>
        <v>0</v>
      </c>
      <c r="AK214" s="3">
        <f ca="1">IF(AK$5="",0,SUMIFS(INDIRECT($S$2&amp;$A214&amp;":"&amp;$A214),BP!$5:$5,AK$4))</f>
        <v>0</v>
      </c>
      <c r="AL214" s="3">
        <f ca="1">IF(AL$5="",0,SUMIFS(INDIRECT($S$2&amp;$A214&amp;":"&amp;$A214),BP!$5:$5,AL$4))</f>
        <v>0</v>
      </c>
      <c r="AM214" s="3">
        <f ca="1">IF(AM$5="",0,SUMIFS(INDIRECT($S$2&amp;$A214&amp;":"&amp;$A214),BP!$5:$5,AM$4))</f>
        <v>0</v>
      </c>
      <c r="AN214" s="3">
        <f ca="1">IF(AN$5="",0,SUMIFS(INDIRECT($S$2&amp;$A214&amp;":"&amp;$A214),BP!$5:$5,AN$4))</f>
        <v>0</v>
      </c>
      <c r="AO214" s="3">
        <f ca="1">IF(AO$5="",0,SUMIFS(INDIRECT($S$2&amp;$A214&amp;":"&amp;$A214),BP!$5:$5,AO$4))</f>
        <v>0</v>
      </c>
      <c r="AP214" s="3">
        <f ca="1">IF(AP$5="",0,SUMIFS(INDIRECT($S$2&amp;$A214&amp;":"&amp;$A214),BP!$5:$5,AP$4))</f>
        <v>0</v>
      </c>
      <c r="AQ214" s="3">
        <f ca="1">IF(AQ$5="",0,SUMIFS(INDIRECT($S$2&amp;$A214&amp;":"&amp;$A214),BP!$5:$5,AQ$4))</f>
        <v>0</v>
      </c>
      <c r="AR214" s="3">
        <f ca="1">IF(AR$5="",0,SUMIFS(INDIRECT($S$2&amp;$A214&amp;":"&amp;$A214),BP!$5:$5,AR$4))</f>
        <v>0</v>
      </c>
      <c r="AS214" s="3">
        <f ca="1">IF(AS$5="",0,SUMIFS(INDIRECT($S$2&amp;$A214&amp;":"&amp;$A214),BP!$5:$5,AS$4))</f>
        <v>0</v>
      </c>
      <c r="AT214" s="3">
        <f ca="1">IF(AT$5="",0,SUMIFS(INDIRECT($S$2&amp;$A214&amp;":"&amp;$A214),BP!$5:$5,AT$4))</f>
        <v>0</v>
      </c>
      <c r="AU214" s="3">
        <f ca="1">IF(AU$5="",0,SUMIFS(INDIRECT($S$2&amp;$A214&amp;":"&amp;$A214),BP!$5:$5,AU$4))</f>
        <v>0</v>
      </c>
      <c r="AV214" s="3">
        <f ca="1">IF(AV$5="",0,SUMIFS(INDIRECT($S$2&amp;$A214&amp;":"&amp;$A214),BP!$5:$5,AV$4))</f>
        <v>0</v>
      </c>
      <c r="AW214" s="3">
        <f ca="1">IF(AW$5="",0,SUMIFS(INDIRECT($S$2&amp;$A214&amp;":"&amp;$A214),BP!$5:$5,AW$4))</f>
        <v>0</v>
      </c>
      <c r="AX214" s="3">
        <f ca="1">IF(AX$5="",0,SUMIFS(INDIRECT($S$2&amp;$A214&amp;":"&amp;$A214),BP!$5:$5,AX$4))</f>
        <v>0</v>
      </c>
      <c r="AY214" s="3">
        <f ca="1">IF(AY$5="",0,SUMIFS(INDIRECT($S$2&amp;$A214&amp;":"&amp;$A214),BP!$5:$5,AY$4))</f>
        <v>0</v>
      </c>
      <c r="AZ214" s="3">
        <f ca="1">IF(AZ$5="",0,SUMIFS(INDIRECT($S$2&amp;$A214&amp;":"&amp;$A214),BP!$5:$5,AZ$4))</f>
        <v>0</v>
      </c>
      <c r="BA214" s="3">
        <f ca="1">IF(BA$5="",0,SUMIFS(INDIRECT($S$2&amp;$A214&amp;":"&amp;$A214),BP!$5:$5,BA$4))</f>
        <v>0</v>
      </c>
      <c r="BB214" s="3">
        <f ca="1">IF(BB$5="",0,SUMIFS(INDIRECT($S$2&amp;$A214&amp;":"&amp;$A214),BP!$5:$5,BB$4))</f>
        <v>0</v>
      </c>
      <c r="BC214" s="3">
        <f ca="1">IF(BC$5="",0,SUMIFS(INDIRECT($S$2&amp;$A214&amp;":"&amp;$A214),BP!$5:$5,BC$4))</f>
        <v>0</v>
      </c>
      <c r="BD214" s="3">
        <f ca="1">IF(BD$5="",0,SUMIFS(INDIRECT($S$2&amp;$A214&amp;":"&amp;$A214),BP!$5:$5,BD$4))</f>
        <v>0</v>
      </c>
      <c r="BE214" s="3">
        <f ca="1">IF(BE$5="",0,SUMIFS(INDIRECT($S$2&amp;$A214&amp;":"&amp;$A214),BP!$5:$5,BE$4))</f>
        <v>0</v>
      </c>
      <c r="BF214" s="3">
        <f ca="1">IF(BF$5="",0,SUMIFS(INDIRECT($S$2&amp;$A214&amp;":"&amp;$A214),BP!$5:$5,BF$4))</f>
        <v>0</v>
      </c>
      <c r="BG214" s="3">
        <f ca="1">IF(BG$5="",0,SUMIFS(INDIRECT($S$2&amp;$A214&amp;":"&amp;$A214),BP!$5:$5,BG$4))</f>
        <v>0</v>
      </c>
      <c r="BH214" s="3">
        <f ca="1">IF(BH$5="",0,SUMIFS(INDIRECT($S$2&amp;$A214&amp;":"&amp;$A214),BP!$5:$5,BH$4))</f>
        <v>0</v>
      </c>
      <c r="BI214" s="3">
        <f ca="1">IF(BI$5="",0,SUMIFS(INDIRECT($S$2&amp;$A214&amp;":"&amp;$A214),BP!$5:$5,BI$4))</f>
        <v>0</v>
      </c>
      <c r="BJ214" s="3">
        <f>IF(BJ$5="",0,SUMIFS(BP!214:214,BP!$5:$5,BJ$4))</f>
        <v>0</v>
      </c>
      <c r="BK214" s="3">
        <f>IF(BK$5="",0,SUMIFS(BP!214:214,BP!$5:$5,BK$4))</f>
        <v>0</v>
      </c>
      <c r="BL214" s="3">
        <f>IF(BL$5="",0,SUMIFS(BP!214:214,BP!$5:$5,BL$4))</f>
        <v>0</v>
      </c>
      <c r="BM214" s="3">
        <f>IF(BM$5="",0,SUMIFS(BP!214:214,BP!$5:$5,BM$4))</f>
        <v>0</v>
      </c>
      <c r="BN214" s="3">
        <f>IF(BN$5="",0,SUMIFS(BP!214:214,BP!$5:$5,BN$4))</f>
        <v>0</v>
      </c>
      <c r="BO214" s="3">
        <f>IF(BO$5="",0,SUMIFS(BP!214:214,BP!$5:$5,BO$4))</f>
        <v>0</v>
      </c>
      <c r="BP214" s="3">
        <f>IF(BP$5="",0,SUMIFS(BP!214:214,BP!$5:$5,BP$4))</f>
        <v>0</v>
      </c>
      <c r="BQ214" s="3">
        <f>IF(BQ$5="",0,SUMIFS(BP!214:214,BP!$5:$5,BQ$4))</f>
        <v>0</v>
      </c>
      <c r="BR214" s="3">
        <f>IF(BR$5="",0,SUMIFS(BP!214:214,BP!$5:$5,BR$4))</f>
        <v>0</v>
      </c>
      <c r="BS214" s="3">
        <f>IF(BS$5="",0,SUMIFS(BP!214:214,BP!$5:$5,BS$4))</f>
        <v>0</v>
      </c>
      <c r="BT214" s="3">
        <f>IF(BT$5="",0,SUMIFS(BP!214:214,BP!$5:$5,BT$4))</f>
        <v>0</v>
      </c>
      <c r="BU214" s="3">
        <f>IF(BU$5="",0,SUMIFS(BP!214:214,BP!$5:$5,BU$4))</f>
        <v>0</v>
      </c>
      <c r="BV214" s="3">
        <f>IF(BV$5="",0,SUMIFS(BP!214:214,BP!$5:$5,BV$4))</f>
        <v>0</v>
      </c>
      <c r="BW214" s="3">
        <f>IF(BW$5="",0,SUMIFS(BP!214:214,BP!$5:$5,BW$4))</f>
        <v>0</v>
      </c>
      <c r="BX214" s="3">
        <f>IF(BX$5="",0,SUMIFS(BP!214:214,BP!$5:$5,BX$4))</f>
        <v>0</v>
      </c>
      <c r="BY214" s="3">
        <f>IF(BY$5="",0,SUMIFS(BP!214:214,BP!$5:$5,BY$4))</f>
        <v>0</v>
      </c>
      <c r="BZ214" s="3">
        <f>IF(BZ$5="",0,SUMIFS(BP!214:214,BP!$5:$5,BZ$4))</f>
        <v>0</v>
      </c>
      <c r="CA214" s="3">
        <f>IF(CA$5="",0,SUMIFS(BP!214:214,BP!$5:$5,CA$4))</f>
        <v>0</v>
      </c>
      <c r="CB214" s="3">
        <f>IF(CB$5="",0,SUMIFS(BP!214:214,BP!$5:$5,CB$4))</f>
        <v>0</v>
      </c>
      <c r="CC214" s="3">
        <f>IF(CC$5="",0,SUMIFS(BP!214:214,BP!$5:$5,CC$4))</f>
        <v>0</v>
      </c>
      <c r="CD214" s="3">
        <f>IF(CD$5="",0,SUMIFS(BP!214:214,BP!$5:$5,CD$4))</f>
        <v>0</v>
      </c>
      <c r="CE214" s="3">
        <f>IF(CE$5="",0,SUMIFS(BP!214:214,BP!$5:$5,CE$4))</f>
        <v>0</v>
      </c>
      <c r="CF214" s="3">
        <f>IF(CF$5="",0,SUMIFS(BP!214:214,BP!$5:$5,CF$4))</f>
        <v>0</v>
      </c>
      <c r="CG214" s="3">
        <f>IF(CG$5="",0,SUMIFS(BP!214:214,BP!$5:$5,CG$4))</f>
        <v>0</v>
      </c>
      <c r="CH214" s="3">
        <f>IF(CH$5="",0,SUMIFS(BP!214:214,BP!$5:$5,CH$4))</f>
        <v>0</v>
      </c>
      <c r="CI214" s="3">
        <f>IF(CI$5="",0,SUMIFS(BP!214:214,BP!$5:$5,CI$4))</f>
        <v>0</v>
      </c>
      <c r="CJ214" s="3">
        <f>IF(CJ$5="",0,SUMIFS(BP!214:214,BP!$5:$5,CJ$4))</f>
        <v>0</v>
      </c>
      <c r="CK214" s="3">
        <f>IF(CK$5="",0,SUMIFS(BP!214:214,BP!$5:$5,CK$4))</f>
        <v>0</v>
      </c>
      <c r="CL214" s="3">
        <f>IF(CL$5="",0,SUMIFS(BP!214:214,BP!$5:$5,CL$4))</f>
        <v>0</v>
      </c>
      <c r="CM214" s="3">
        <f>IF(CM$5="",0,SUMIFS(BP!214:214,BP!$5:$5,CM$4))</f>
        <v>0</v>
      </c>
      <c r="CN214" s="3">
        <f>IF(CN$5="",0,SUMIFS(BP!214:214,BP!$5:$5,CN$4))</f>
        <v>0</v>
      </c>
      <c r="CO214" s="3">
        <f>IF(CO$5="",0,SUMIFS(BP!214:214,BP!$5:$5,CO$4))</f>
        <v>0</v>
      </c>
      <c r="CP214" s="3">
        <f>IF(CP$5="",0,SUMIFS(BP!214:214,BP!$5:$5,CP$4))</f>
        <v>0</v>
      </c>
      <c r="CQ214" s="3">
        <f>IF(CQ$5="",0,SUMIFS(BP!214:214,BP!$5:$5,CQ$4))</f>
        <v>0</v>
      </c>
      <c r="CR214" s="3">
        <f>IF(CR$5="",0,SUMIFS(BP!214:214,BP!$5:$5,CR$4))</f>
        <v>0</v>
      </c>
      <c r="CS214" s="3">
        <f>IF(CS$5="",0,SUMIFS(BP!214:214,BP!$5:$5,CS$4))</f>
        <v>0</v>
      </c>
      <c r="CT214" s="3">
        <f>IF(CT$5="",0,SUMIFS(BP!214:214,BP!$5:$5,CT$4))</f>
        <v>0</v>
      </c>
    </row>
    <row r="215" spans="1:98" s="2" customFormat="1" ht="10.199999999999999" x14ac:dyDescent="0.2">
      <c r="A215" s="11">
        <f>ROW()</f>
        <v>215</v>
      </c>
      <c r="E215" s="15"/>
      <c r="W215" s="5"/>
      <c r="Z215" s="3">
        <f ca="1">IF(Z$5="",0,SUMIFS(INDIRECT($S$2&amp;$A215&amp;":"&amp;$A215),BP!$5:$5,Z$4))</f>
        <v>0</v>
      </c>
      <c r="AA215" s="3">
        <f ca="1">IF(AA$5="",0,SUMIFS(INDIRECT($S$2&amp;$A215&amp;":"&amp;$A215),BP!$5:$5,AA$4))</f>
        <v>0</v>
      </c>
      <c r="AB215" s="3">
        <f ca="1">IF(AB$5="",0,SUMIFS(INDIRECT($S$2&amp;$A215&amp;":"&amp;$A215),BP!$5:$5,AB$4))</f>
        <v>0</v>
      </c>
      <c r="AC215" s="3">
        <f ca="1">IF(AC$5="",0,SUMIFS(INDIRECT($S$2&amp;$A215&amp;":"&amp;$A215),BP!$5:$5,AC$4))</f>
        <v>0</v>
      </c>
      <c r="AD215" s="3">
        <f ca="1">IF(AD$5="",0,SUMIFS(INDIRECT($S$2&amp;$A215&amp;":"&amp;$A215),BP!$5:$5,AD$4))</f>
        <v>0</v>
      </c>
      <c r="AE215" s="3">
        <f ca="1">IF(AE$5="",0,SUMIFS(INDIRECT($S$2&amp;$A215&amp;":"&amp;$A215),BP!$5:$5,AE$4))</f>
        <v>0</v>
      </c>
      <c r="AF215" s="3">
        <f ca="1">IF(AF$5="",0,SUMIFS(INDIRECT($S$2&amp;$A215&amp;":"&amp;$A215),BP!$5:$5,AF$4))</f>
        <v>0</v>
      </c>
      <c r="AG215" s="3">
        <f ca="1">IF(AG$5="",0,SUMIFS(INDIRECT($S$2&amp;$A215&amp;":"&amp;$A215),BP!$5:$5,AG$4))</f>
        <v>0</v>
      </c>
      <c r="AH215" s="3">
        <f ca="1">IF(AH$5="",0,SUMIFS(INDIRECT($S$2&amp;$A215&amp;":"&amp;$A215),BP!$5:$5,AH$4))</f>
        <v>0</v>
      </c>
      <c r="AI215" s="3">
        <f ca="1">IF(AI$5="",0,SUMIFS(INDIRECT($S$2&amp;$A215&amp;":"&amp;$A215),BP!$5:$5,AI$4))</f>
        <v>0</v>
      </c>
      <c r="AJ215" s="3">
        <f ca="1">IF(AJ$5="",0,SUMIFS(INDIRECT($S$2&amp;$A215&amp;":"&amp;$A215),BP!$5:$5,AJ$4))</f>
        <v>0</v>
      </c>
      <c r="AK215" s="3">
        <f ca="1">IF(AK$5="",0,SUMIFS(INDIRECT($S$2&amp;$A215&amp;":"&amp;$A215),BP!$5:$5,AK$4))</f>
        <v>0</v>
      </c>
      <c r="AL215" s="3">
        <f ca="1">IF(AL$5="",0,SUMIFS(INDIRECT($S$2&amp;$A215&amp;":"&amp;$A215),BP!$5:$5,AL$4))</f>
        <v>0</v>
      </c>
      <c r="AM215" s="3">
        <f ca="1">IF(AM$5="",0,SUMIFS(INDIRECT($S$2&amp;$A215&amp;":"&amp;$A215),BP!$5:$5,AM$4))</f>
        <v>0</v>
      </c>
      <c r="AN215" s="3">
        <f ca="1">IF(AN$5="",0,SUMIFS(INDIRECT($S$2&amp;$A215&amp;":"&amp;$A215),BP!$5:$5,AN$4))</f>
        <v>0</v>
      </c>
      <c r="AO215" s="3">
        <f ca="1">IF(AO$5="",0,SUMIFS(INDIRECT($S$2&amp;$A215&amp;":"&amp;$A215),BP!$5:$5,AO$4))</f>
        <v>0</v>
      </c>
      <c r="AP215" s="3">
        <f ca="1">IF(AP$5="",0,SUMIFS(INDIRECT($S$2&amp;$A215&amp;":"&amp;$A215),BP!$5:$5,AP$4))</f>
        <v>0</v>
      </c>
      <c r="AQ215" s="3">
        <f ca="1">IF(AQ$5="",0,SUMIFS(INDIRECT($S$2&amp;$A215&amp;":"&amp;$A215),BP!$5:$5,AQ$4))</f>
        <v>0</v>
      </c>
      <c r="AR215" s="3">
        <f ca="1">IF(AR$5="",0,SUMIFS(INDIRECT($S$2&amp;$A215&amp;":"&amp;$A215),BP!$5:$5,AR$4))</f>
        <v>0</v>
      </c>
      <c r="AS215" s="3">
        <f ca="1">IF(AS$5="",0,SUMIFS(INDIRECT($S$2&amp;$A215&amp;":"&amp;$A215),BP!$5:$5,AS$4))</f>
        <v>0</v>
      </c>
      <c r="AT215" s="3">
        <f ca="1">IF(AT$5="",0,SUMIFS(INDIRECT($S$2&amp;$A215&amp;":"&amp;$A215),BP!$5:$5,AT$4))</f>
        <v>0</v>
      </c>
      <c r="AU215" s="3">
        <f ca="1">IF(AU$5="",0,SUMIFS(INDIRECT($S$2&amp;$A215&amp;":"&amp;$A215),BP!$5:$5,AU$4))</f>
        <v>0</v>
      </c>
      <c r="AV215" s="3">
        <f ca="1">IF(AV$5="",0,SUMIFS(INDIRECT($S$2&amp;$A215&amp;":"&amp;$A215),BP!$5:$5,AV$4))</f>
        <v>0</v>
      </c>
      <c r="AW215" s="3">
        <f ca="1">IF(AW$5="",0,SUMIFS(INDIRECT($S$2&amp;$A215&amp;":"&amp;$A215),BP!$5:$5,AW$4))</f>
        <v>0</v>
      </c>
      <c r="AX215" s="3">
        <f ca="1">IF(AX$5="",0,SUMIFS(INDIRECT($S$2&amp;$A215&amp;":"&amp;$A215),BP!$5:$5,AX$4))</f>
        <v>0</v>
      </c>
      <c r="AY215" s="3">
        <f ca="1">IF(AY$5="",0,SUMIFS(INDIRECT($S$2&amp;$A215&amp;":"&amp;$A215),BP!$5:$5,AY$4))</f>
        <v>0</v>
      </c>
      <c r="AZ215" s="3">
        <f ca="1">IF(AZ$5="",0,SUMIFS(INDIRECT($S$2&amp;$A215&amp;":"&amp;$A215),BP!$5:$5,AZ$4))</f>
        <v>0</v>
      </c>
      <c r="BA215" s="3">
        <f ca="1">IF(BA$5="",0,SUMIFS(INDIRECT($S$2&amp;$A215&amp;":"&amp;$A215),BP!$5:$5,BA$4))</f>
        <v>0</v>
      </c>
      <c r="BB215" s="3">
        <f ca="1">IF(BB$5="",0,SUMIFS(INDIRECT($S$2&amp;$A215&amp;":"&amp;$A215),BP!$5:$5,BB$4))</f>
        <v>0</v>
      </c>
      <c r="BC215" s="3">
        <f ca="1">IF(BC$5="",0,SUMIFS(INDIRECT($S$2&amp;$A215&amp;":"&amp;$A215),BP!$5:$5,BC$4))</f>
        <v>0</v>
      </c>
      <c r="BD215" s="3">
        <f ca="1">IF(BD$5="",0,SUMIFS(INDIRECT($S$2&amp;$A215&amp;":"&amp;$A215),BP!$5:$5,BD$4))</f>
        <v>0</v>
      </c>
      <c r="BE215" s="3">
        <f ca="1">IF(BE$5="",0,SUMIFS(INDIRECT($S$2&amp;$A215&amp;":"&amp;$A215),BP!$5:$5,BE$4))</f>
        <v>0</v>
      </c>
      <c r="BF215" s="3">
        <f ca="1">IF(BF$5="",0,SUMIFS(INDIRECT($S$2&amp;$A215&amp;":"&amp;$A215),BP!$5:$5,BF$4))</f>
        <v>0</v>
      </c>
      <c r="BG215" s="3">
        <f ca="1">IF(BG$5="",0,SUMIFS(INDIRECT($S$2&amp;$A215&amp;":"&amp;$A215),BP!$5:$5,BG$4))</f>
        <v>0</v>
      </c>
      <c r="BH215" s="3">
        <f ca="1">IF(BH$5="",0,SUMIFS(INDIRECT($S$2&amp;$A215&amp;":"&amp;$A215),BP!$5:$5,BH$4))</f>
        <v>0</v>
      </c>
      <c r="BI215" s="3">
        <f ca="1">IF(BI$5="",0,SUMIFS(INDIRECT($S$2&amp;$A215&amp;":"&amp;$A215),BP!$5:$5,BI$4))</f>
        <v>0</v>
      </c>
      <c r="BJ215" s="3">
        <f>IF(BJ$5="",0,SUMIFS(BP!213:213,BP!$5:$5,BJ$4))</f>
        <v>0</v>
      </c>
      <c r="BK215" s="3">
        <f>IF(BK$5="",0,SUMIFS(BP!213:213,BP!$5:$5,BK$4))</f>
        <v>0</v>
      </c>
      <c r="BL215" s="3">
        <f>IF(BL$5="",0,SUMIFS(BP!213:213,BP!$5:$5,BL$4))</f>
        <v>0</v>
      </c>
      <c r="BM215" s="3">
        <f>IF(BM$5="",0,SUMIFS(BP!213:213,BP!$5:$5,BM$4))</f>
        <v>0</v>
      </c>
      <c r="BN215" s="3">
        <f>IF(BN$5="",0,SUMIFS(BP!213:213,BP!$5:$5,BN$4))</f>
        <v>0</v>
      </c>
      <c r="BO215" s="3">
        <f>IF(BO$5="",0,SUMIFS(BP!213:213,BP!$5:$5,BO$4))</f>
        <v>0</v>
      </c>
      <c r="BP215" s="3">
        <f>IF(BP$5="",0,SUMIFS(BP!213:213,BP!$5:$5,BP$4))</f>
        <v>0</v>
      </c>
      <c r="BQ215" s="3">
        <f>IF(BQ$5="",0,SUMIFS(BP!213:213,BP!$5:$5,BQ$4))</f>
        <v>0</v>
      </c>
      <c r="BR215" s="3">
        <f>IF(BR$5="",0,SUMIFS(BP!213:213,BP!$5:$5,BR$4))</f>
        <v>0</v>
      </c>
      <c r="BS215" s="3">
        <f>IF(BS$5="",0,SUMIFS(BP!213:213,BP!$5:$5,BS$4))</f>
        <v>0</v>
      </c>
      <c r="BT215" s="3">
        <f>IF(BT$5="",0,SUMIFS(BP!213:213,BP!$5:$5,BT$4))</f>
        <v>0</v>
      </c>
      <c r="BU215" s="3">
        <f>IF(BU$5="",0,SUMIFS(BP!213:213,BP!$5:$5,BU$4))</f>
        <v>0</v>
      </c>
      <c r="BV215" s="3">
        <f>IF(BV$5="",0,SUMIFS(BP!213:213,BP!$5:$5,BV$4))</f>
        <v>0</v>
      </c>
      <c r="BW215" s="3">
        <f>IF(BW$5="",0,SUMIFS(BP!213:213,BP!$5:$5,BW$4))</f>
        <v>0</v>
      </c>
      <c r="BX215" s="3">
        <f>IF(BX$5="",0,SUMIFS(BP!213:213,BP!$5:$5,BX$4))</f>
        <v>0</v>
      </c>
      <c r="BY215" s="3">
        <f>IF(BY$5="",0,SUMIFS(BP!213:213,BP!$5:$5,BY$4))</f>
        <v>0</v>
      </c>
      <c r="BZ215" s="3">
        <f>IF(BZ$5="",0,SUMIFS(BP!213:213,BP!$5:$5,BZ$4))</f>
        <v>0</v>
      </c>
      <c r="CA215" s="3">
        <f>IF(CA$5="",0,SUMIFS(BP!213:213,BP!$5:$5,CA$4))</f>
        <v>0</v>
      </c>
      <c r="CB215" s="3">
        <f>IF(CB$5="",0,SUMIFS(BP!213:213,BP!$5:$5,CB$4))</f>
        <v>0</v>
      </c>
      <c r="CC215" s="3">
        <f>IF(CC$5="",0,SUMIFS(BP!213:213,BP!$5:$5,CC$4))</f>
        <v>0</v>
      </c>
      <c r="CD215" s="3">
        <f>IF(CD$5="",0,SUMIFS(BP!213:213,BP!$5:$5,CD$4))</f>
        <v>0</v>
      </c>
      <c r="CE215" s="3">
        <f>IF(CE$5="",0,SUMIFS(BP!213:213,BP!$5:$5,CE$4))</f>
        <v>0</v>
      </c>
      <c r="CF215" s="3">
        <f>IF(CF$5="",0,SUMIFS(BP!213:213,BP!$5:$5,CF$4))</f>
        <v>0</v>
      </c>
      <c r="CG215" s="3">
        <f>IF(CG$5="",0,SUMIFS(BP!213:213,BP!$5:$5,CG$4))</f>
        <v>0</v>
      </c>
      <c r="CH215" s="3">
        <f>IF(CH$5="",0,SUMIFS(BP!213:213,BP!$5:$5,CH$4))</f>
        <v>0</v>
      </c>
      <c r="CI215" s="3">
        <f>IF(CI$5="",0,SUMIFS(BP!213:213,BP!$5:$5,CI$4))</f>
        <v>0</v>
      </c>
      <c r="CJ215" s="3">
        <f>IF(CJ$5="",0,SUMIFS(BP!213:213,BP!$5:$5,CJ$4))</f>
        <v>0</v>
      </c>
      <c r="CK215" s="3">
        <f>IF(CK$5="",0,SUMIFS(BP!213:213,BP!$5:$5,CK$4))</f>
        <v>0</v>
      </c>
      <c r="CL215" s="3">
        <f>IF(CL$5="",0,SUMIFS(BP!213:213,BP!$5:$5,CL$4))</f>
        <v>0</v>
      </c>
      <c r="CM215" s="3">
        <f>IF(CM$5="",0,SUMIFS(BP!213:213,BP!$5:$5,CM$4))</f>
        <v>0</v>
      </c>
      <c r="CN215" s="3">
        <f>IF(CN$5="",0,SUMIFS(BP!213:213,BP!$5:$5,CN$4))</f>
        <v>0</v>
      </c>
      <c r="CO215" s="3">
        <f>IF(CO$5="",0,SUMIFS(BP!213:213,BP!$5:$5,CO$4))</f>
        <v>0</v>
      </c>
      <c r="CP215" s="3">
        <f>IF(CP$5="",0,SUMIFS(BP!213:213,BP!$5:$5,CP$4))</f>
        <v>0</v>
      </c>
      <c r="CQ215" s="3">
        <f>IF(CQ$5="",0,SUMIFS(BP!213:213,BP!$5:$5,CQ$4))</f>
        <v>0</v>
      </c>
      <c r="CR215" s="3">
        <f>IF(CR$5="",0,SUMIFS(BP!213:213,BP!$5:$5,CR$4))</f>
        <v>0</v>
      </c>
      <c r="CS215" s="3">
        <f>IF(CS$5="",0,SUMIFS(BP!213:213,BP!$5:$5,CS$4))</f>
        <v>0</v>
      </c>
      <c r="CT215" s="3">
        <f>IF(CT$5="",0,SUMIFS(BP!213:213,BP!$5:$5,CT$4))</f>
        <v>0</v>
      </c>
    </row>
    <row r="216" spans="1:98" s="2" customFormat="1" ht="10.199999999999999" x14ac:dyDescent="0.2">
      <c r="A216" s="11">
        <f>ROW()</f>
        <v>216</v>
      </c>
      <c r="E216" s="15"/>
      <c r="W216" s="5"/>
      <c r="Z216" s="3">
        <f ca="1">IF(Z$5="",0,SUMIFS(INDIRECT($S$2&amp;$A216&amp;":"&amp;$A216),BP!$5:$5,Z$4))</f>
        <v>0</v>
      </c>
      <c r="AA216" s="3">
        <f ca="1">IF(AA$5="",0,SUMIFS(INDIRECT($S$2&amp;$A216&amp;":"&amp;$A216),BP!$5:$5,AA$4))</f>
        <v>0</v>
      </c>
      <c r="AB216" s="3">
        <f ca="1">IF(AB$5="",0,SUMIFS(INDIRECT($S$2&amp;$A216&amp;":"&amp;$A216),BP!$5:$5,AB$4))</f>
        <v>0</v>
      </c>
      <c r="AC216" s="3">
        <f ca="1">IF(AC$5="",0,SUMIFS(INDIRECT($S$2&amp;$A216&amp;":"&amp;$A216),BP!$5:$5,AC$4))</f>
        <v>0</v>
      </c>
      <c r="AD216" s="3">
        <f ca="1">IF(AD$5="",0,SUMIFS(INDIRECT($S$2&amp;$A216&amp;":"&amp;$A216),BP!$5:$5,AD$4))</f>
        <v>0</v>
      </c>
      <c r="AE216" s="3">
        <f ca="1">IF(AE$5="",0,SUMIFS(INDIRECT($S$2&amp;$A216&amp;":"&amp;$A216),BP!$5:$5,AE$4))</f>
        <v>0</v>
      </c>
      <c r="AF216" s="3">
        <f ca="1">IF(AF$5="",0,SUMIFS(INDIRECT($S$2&amp;$A216&amp;":"&amp;$A216),BP!$5:$5,AF$4))</f>
        <v>0</v>
      </c>
      <c r="AG216" s="3">
        <f ca="1">IF(AG$5="",0,SUMIFS(INDIRECT($S$2&amp;$A216&amp;":"&amp;$A216),BP!$5:$5,AG$4))</f>
        <v>0</v>
      </c>
      <c r="AH216" s="3">
        <f ca="1">IF(AH$5="",0,SUMIFS(INDIRECT($S$2&amp;$A216&amp;":"&amp;$A216),BP!$5:$5,AH$4))</f>
        <v>0</v>
      </c>
      <c r="AI216" s="3">
        <f ca="1">IF(AI$5="",0,SUMIFS(INDIRECT($S$2&amp;$A216&amp;":"&amp;$A216),BP!$5:$5,AI$4))</f>
        <v>0</v>
      </c>
      <c r="AJ216" s="3">
        <f ca="1">IF(AJ$5="",0,SUMIFS(INDIRECT($S$2&amp;$A216&amp;":"&amp;$A216),BP!$5:$5,AJ$4))</f>
        <v>0</v>
      </c>
      <c r="AK216" s="3">
        <f ca="1">IF(AK$5="",0,SUMIFS(INDIRECT($S$2&amp;$A216&amp;":"&amp;$A216),BP!$5:$5,AK$4))</f>
        <v>0</v>
      </c>
      <c r="AL216" s="3">
        <f ca="1">IF(AL$5="",0,SUMIFS(INDIRECT($S$2&amp;$A216&amp;":"&amp;$A216),BP!$5:$5,AL$4))</f>
        <v>0</v>
      </c>
      <c r="AM216" s="3">
        <f ca="1">IF(AM$5="",0,SUMIFS(INDIRECT($S$2&amp;$A216&amp;":"&amp;$A216),BP!$5:$5,AM$4))</f>
        <v>0</v>
      </c>
      <c r="AN216" s="3">
        <f ca="1">IF(AN$5="",0,SUMIFS(INDIRECT($S$2&amp;$A216&amp;":"&amp;$A216),BP!$5:$5,AN$4))</f>
        <v>0</v>
      </c>
      <c r="AO216" s="3">
        <f ca="1">IF(AO$5="",0,SUMIFS(INDIRECT($S$2&amp;$A216&amp;":"&amp;$A216),BP!$5:$5,AO$4))</f>
        <v>0</v>
      </c>
      <c r="AP216" s="3">
        <f ca="1">IF(AP$5="",0,SUMIFS(INDIRECT($S$2&amp;$A216&amp;":"&amp;$A216),BP!$5:$5,AP$4))</f>
        <v>0</v>
      </c>
      <c r="AQ216" s="3">
        <f ca="1">IF(AQ$5="",0,SUMIFS(INDIRECT($S$2&amp;$A216&amp;":"&amp;$A216),BP!$5:$5,AQ$4))</f>
        <v>0</v>
      </c>
      <c r="AR216" s="3">
        <f ca="1">IF(AR$5="",0,SUMIFS(INDIRECT($S$2&amp;$A216&amp;":"&amp;$A216),BP!$5:$5,AR$4))</f>
        <v>0</v>
      </c>
      <c r="AS216" s="3">
        <f ca="1">IF(AS$5="",0,SUMIFS(INDIRECT($S$2&amp;$A216&amp;":"&amp;$A216),BP!$5:$5,AS$4))</f>
        <v>0</v>
      </c>
      <c r="AT216" s="3">
        <f ca="1">IF(AT$5="",0,SUMIFS(INDIRECT($S$2&amp;$A216&amp;":"&amp;$A216),BP!$5:$5,AT$4))</f>
        <v>0</v>
      </c>
      <c r="AU216" s="3">
        <f ca="1">IF(AU$5="",0,SUMIFS(INDIRECT($S$2&amp;$A216&amp;":"&amp;$A216),BP!$5:$5,AU$4))</f>
        <v>0</v>
      </c>
      <c r="AV216" s="3">
        <f ca="1">IF(AV$5="",0,SUMIFS(INDIRECT($S$2&amp;$A216&amp;":"&amp;$A216),BP!$5:$5,AV$4))</f>
        <v>0</v>
      </c>
      <c r="AW216" s="3">
        <f ca="1">IF(AW$5="",0,SUMIFS(INDIRECT($S$2&amp;$A216&amp;":"&amp;$A216),BP!$5:$5,AW$4))</f>
        <v>0</v>
      </c>
      <c r="AX216" s="3">
        <f ca="1">IF(AX$5="",0,SUMIFS(INDIRECT($S$2&amp;$A216&amp;":"&amp;$A216),BP!$5:$5,AX$4))</f>
        <v>0</v>
      </c>
      <c r="AY216" s="3">
        <f ca="1">IF(AY$5="",0,SUMIFS(INDIRECT($S$2&amp;$A216&amp;":"&amp;$A216),BP!$5:$5,AY$4))</f>
        <v>0</v>
      </c>
      <c r="AZ216" s="3">
        <f ca="1">IF(AZ$5="",0,SUMIFS(INDIRECT($S$2&amp;$A216&amp;":"&amp;$A216),BP!$5:$5,AZ$4))</f>
        <v>0</v>
      </c>
      <c r="BA216" s="3">
        <f ca="1">IF(BA$5="",0,SUMIFS(INDIRECT($S$2&amp;$A216&amp;":"&amp;$A216),BP!$5:$5,BA$4))</f>
        <v>0</v>
      </c>
      <c r="BB216" s="3">
        <f ca="1">IF(BB$5="",0,SUMIFS(INDIRECT($S$2&amp;$A216&amp;":"&amp;$A216),BP!$5:$5,BB$4))</f>
        <v>0</v>
      </c>
      <c r="BC216" s="3">
        <f ca="1">IF(BC$5="",0,SUMIFS(INDIRECT($S$2&amp;$A216&amp;":"&amp;$A216),BP!$5:$5,BC$4))</f>
        <v>0</v>
      </c>
      <c r="BD216" s="3">
        <f ca="1">IF(BD$5="",0,SUMIFS(INDIRECT($S$2&amp;$A216&amp;":"&amp;$A216),BP!$5:$5,BD$4))</f>
        <v>0</v>
      </c>
      <c r="BE216" s="3">
        <f ca="1">IF(BE$5="",0,SUMIFS(INDIRECT($S$2&amp;$A216&amp;":"&amp;$A216),BP!$5:$5,BE$4))</f>
        <v>0</v>
      </c>
      <c r="BF216" s="3">
        <f ca="1">IF(BF$5="",0,SUMIFS(INDIRECT($S$2&amp;$A216&amp;":"&amp;$A216),BP!$5:$5,BF$4))</f>
        <v>0</v>
      </c>
      <c r="BG216" s="3">
        <f ca="1">IF(BG$5="",0,SUMIFS(INDIRECT($S$2&amp;$A216&amp;":"&amp;$A216),BP!$5:$5,BG$4))</f>
        <v>0</v>
      </c>
      <c r="BH216" s="3">
        <f ca="1">IF(BH$5="",0,SUMIFS(INDIRECT($S$2&amp;$A216&amp;":"&amp;$A216),BP!$5:$5,BH$4))</f>
        <v>0</v>
      </c>
      <c r="BI216" s="3">
        <f ca="1">IF(BI$5="",0,SUMIFS(INDIRECT($S$2&amp;$A216&amp;":"&amp;$A216),BP!$5:$5,BI$4))</f>
        <v>0</v>
      </c>
      <c r="BJ216" s="3">
        <f>IF(BJ$5="",0,SUMIFS(BP!214:214,BP!$5:$5,BJ$4))</f>
        <v>0</v>
      </c>
      <c r="BK216" s="3">
        <f>IF(BK$5="",0,SUMIFS(BP!214:214,BP!$5:$5,BK$4))</f>
        <v>0</v>
      </c>
      <c r="BL216" s="3">
        <f>IF(BL$5="",0,SUMIFS(BP!214:214,BP!$5:$5,BL$4))</f>
        <v>0</v>
      </c>
      <c r="BM216" s="3">
        <f>IF(BM$5="",0,SUMIFS(BP!214:214,BP!$5:$5,BM$4))</f>
        <v>0</v>
      </c>
      <c r="BN216" s="3">
        <f>IF(BN$5="",0,SUMIFS(BP!214:214,BP!$5:$5,BN$4))</f>
        <v>0</v>
      </c>
      <c r="BO216" s="3">
        <f>IF(BO$5="",0,SUMIFS(BP!214:214,BP!$5:$5,BO$4))</f>
        <v>0</v>
      </c>
      <c r="BP216" s="3">
        <f>IF(BP$5="",0,SUMIFS(BP!214:214,BP!$5:$5,BP$4))</f>
        <v>0</v>
      </c>
      <c r="BQ216" s="3">
        <f>IF(BQ$5="",0,SUMIFS(BP!214:214,BP!$5:$5,BQ$4))</f>
        <v>0</v>
      </c>
      <c r="BR216" s="3">
        <f>IF(BR$5="",0,SUMIFS(BP!214:214,BP!$5:$5,BR$4))</f>
        <v>0</v>
      </c>
      <c r="BS216" s="3">
        <f>IF(BS$5="",0,SUMIFS(BP!214:214,BP!$5:$5,BS$4))</f>
        <v>0</v>
      </c>
      <c r="BT216" s="3">
        <f>IF(BT$5="",0,SUMIFS(BP!214:214,BP!$5:$5,BT$4))</f>
        <v>0</v>
      </c>
      <c r="BU216" s="3">
        <f>IF(BU$5="",0,SUMIFS(BP!214:214,BP!$5:$5,BU$4))</f>
        <v>0</v>
      </c>
      <c r="BV216" s="3">
        <f>IF(BV$5="",0,SUMIFS(BP!214:214,BP!$5:$5,BV$4))</f>
        <v>0</v>
      </c>
      <c r="BW216" s="3">
        <f>IF(BW$5="",0,SUMIFS(BP!214:214,BP!$5:$5,BW$4))</f>
        <v>0</v>
      </c>
      <c r="BX216" s="3">
        <f>IF(BX$5="",0,SUMIFS(BP!214:214,BP!$5:$5,BX$4))</f>
        <v>0</v>
      </c>
      <c r="BY216" s="3">
        <f>IF(BY$5="",0,SUMIFS(BP!214:214,BP!$5:$5,BY$4))</f>
        <v>0</v>
      </c>
      <c r="BZ216" s="3">
        <f>IF(BZ$5="",0,SUMIFS(BP!214:214,BP!$5:$5,BZ$4))</f>
        <v>0</v>
      </c>
      <c r="CA216" s="3">
        <f>IF(CA$5="",0,SUMIFS(BP!214:214,BP!$5:$5,CA$4))</f>
        <v>0</v>
      </c>
      <c r="CB216" s="3">
        <f>IF(CB$5="",0,SUMIFS(BP!214:214,BP!$5:$5,CB$4))</f>
        <v>0</v>
      </c>
      <c r="CC216" s="3">
        <f>IF(CC$5="",0,SUMIFS(BP!214:214,BP!$5:$5,CC$4))</f>
        <v>0</v>
      </c>
      <c r="CD216" s="3">
        <f>IF(CD$5="",0,SUMIFS(BP!214:214,BP!$5:$5,CD$4))</f>
        <v>0</v>
      </c>
      <c r="CE216" s="3">
        <f>IF(CE$5="",0,SUMIFS(BP!214:214,BP!$5:$5,CE$4))</f>
        <v>0</v>
      </c>
      <c r="CF216" s="3">
        <f>IF(CF$5="",0,SUMIFS(BP!214:214,BP!$5:$5,CF$4))</f>
        <v>0</v>
      </c>
      <c r="CG216" s="3">
        <f>IF(CG$5="",0,SUMIFS(BP!214:214,BP!$5:$5,CG$4))</f>
        <v>0</v>
      </c>
      <c r="CH216" s="3">
        <f>IF(CH$5="",0,SUMIFS(BP!214:214,BP!$5:$5,CH$4))</f>
        <v>0</v>
      </c>
      <c r="CI216" s="3">
        <f>IF(CI$5="",0,SUMIFS(BP!214:214,BP!$5:$5,CI$4))</f>
        <v>0</v>
      </c>
      <c r="CJ216" s="3">
        <f>IF(CJ$5="",0,SUMIFS(BP!214:214,BP!$5:$5,CJ$4))</f>
        <v>0</v>
      </c>
      <c r="CK216" s="3">
        <f>IF(CK$5="",0,SUMIFS(BP!214:214,BP!$5:$5,CK$4))</f>
        <v>0</v>
      </c>
      <c r="CL216" s="3">
        <f>IF(CL$5="",0,SUMIFS(BP!214:214,BP!$5:$5,CL$4))</f>
        <v>0</v>
      </c>
      <c r="CM216" s="3">
        <f>IF(CM$5="",0,SUMIFS(BP!214:214,BP!$5:$5,CM$4))</f>
        <v>0</v>
      </c>
      <c r="CN216" s="3">
        <f>IF(CN$5="",0,SUMIFS(BP!214:214,BP!$5:$5,CN$4))</f>
        <v>0</v>
      </c>
      <c r="CO216" s="3">
        <f>IF(CO$5="",0,SUMIFS(BP!214:214,BP!$5:$5,CO$4))</f>
        <v>0</v>
      </c>
      <c r="CP216" s="3">
        <f>IF(CP$5="",0,SUMIFS(BP!214:214,BP!$5:$5,CP$4))</f>
        <v>0</v>
      </c>
      <c r="CQ216" s="3">
        <f>IF(CQ$5="",0,SUMIFS(BP!214:214,BP!$5:$5,CQ$4))</f>
        <v>0</v>
      </c>
      <c r="CR216" s="3">
        <f>IF(CR$5="",0,SUMIFS(BP!214:214,BP!$5:$5,CR$4))</f>
        <v>0</v>
      </c>
      <c r="CS216" s="3">
        <f>IF(CS$5="",0,SUMIFS(BP!214:214,BP!$5:$5,CS$4))</f>
        <v>0</v>
      </c>
      <c r="CT216" s="3">
        <f>IF(CT$5="",0,SUMIFS(BP!214:214,BP!$5:$5,CT$4))</f>
        <v>0</v>
      </c>
    </row>
    <row r="217" spans="1:98" s="2" customFormat="1" ht="10.199999999999999" x14ac:dyDescent="0.2">
      <c r="A217" s="11">
        <f>ROW()</f>
        <v>217</v>
      </c>
      <c r="E217" s="15"/>
      <c r="W217" s="5"/>
      <c r="Z217" s="3">
        <f ca="1">IF(Z$5="",0,SUMIFS(INDIRECT($S$2&amp;$A217&amp;":"&amp;$A217),BP!$5:$5,Z$4))</f>
        <v>0</v>
      </c>
      <c r="AA217" s="3">
        <f ca="1">IF(AA$5="",0,SUMIFS(INDIRECT($S$2&amp;$A217&amp;":"&amp;$A217),BP!$5:$5,AA$4))</f>
        <v>0</v>
      </c>
      <c r="AB217" s="3">
        <f ca="1">IF(AB$5="",0,SUMIFS(INDIRECT($S$2&amp;$A217&amp;":"&amp;$A217),BP!$5:$5,AB$4))</f>
        <v>0</v>
      </c>
      <c r="AC217" s="3">
        <f ca="1">IF(AC$5="",0,SUMIFS(INDIRECT($S$2&amp;$A217&amp;":"&amp;$A217),BP!$5:$5,AC$4))</f>
        <v>0</v>
      </c>
      <c r="AD217" s="3">
        <f ca="1">IF(AD$5="",0,SUMIFS(INDIRECT($S$2&amp;$A217&amp;":"&amp;$A217),BP!$5:$5,AD$4))</f>
        <v>0</v>
      </c>
      <c r="AE217" s="3">
        <f ca="1">IF(AE$5="",0,SUMIFS(INDIRECT($S$2&amp;$A217&amp;":"&amp;$A217),BP!$5:$5,AE$4))</f>
        <v>0</v>
      </c>
      <c r="AF217" s="3">
        <f ca="1">IF(AF$5="",0,SUMIFS(INDIRECT($S$2&amp;$A217&amp;":"&amp;$A217),BP!$5:$5,AF$4))</f>
        <v>0</v>
      </c>
      <c r="AG217" s="3">
        <f ca="1">IF(AG$5="",0,SUMIFS(INDIRECT($S$2&amp;$A217&amp;":"&amp;$A217),BP!$5:$5,AG$4))</f>
        <v>0</v>
      </c>
      <c r="AH217" s="3">
        <f ca="1">IF(AH$5="",0,SUMIFS(INDIRECT($S$2&amp;$A217&amp;":"&amp;$A217),BP!$5:$5,AH$4))</f>
        <v>0</v>
      </c>
      <c r="AI217" s="3">
        <f ca="1">IF(AI$5="",0,SUMIFS(INDIRECT($S$2&amp;$A217&amp;":"&amp;$A217),BP!$5:$5,AI$4))</f>
        <v>0</v>
      </c>
      <c r="AJ217" s="3">
        <f ca="1">IF(AJ$5="",0,SUMIFS(INDIRECT($S$2&amp;$A217&amp;":"&amp;$A217),BP!$5:$5,AJ$4))</f>
        <v>0</v>
      </c>
      <c r="AK217" s="3">
        <f ca="1">IF(AK$5="",0,SUMIFS(INDIRECT($S$2&amp;$A217&amp;":"&amp;$A217),BP!$5:$5,AK$4))</f>
        <v>0</v>
      </c>
      <c r="AL217" s="3">
        <f ca="1">IF(AL$5="",0,SUMIFS(INDIRECT($S$2&amp;$A217&amp;":"&amp;$A217),BP!$5:$5,AL$4))</f>
        <v>0</v>
      </c>
      <c r="AM217" s="3">
        <f ca="1">IF(AM$5="",0,SUMIFS(INDIRECT($S$2&amp;$A217&amp;":"&amp;$A217),BP!$5:$5,AM$4))</f>
        <v>0</v>
      </c>
      <c r="AN217" s="3">
        <f ca="1">IF(AN$5="",0,SUMIFS(INDIRECT($S$2&amp;$A217&amp;":"&amp;$A217),BP!$5:$5,AN$4))</f>
        <v>0</v>
      </c>
      <c r="AO217" s="3">
        <f ca="1">IF(AO$5="",0,SUMIFS(INDIRECT($S$2&amp;$A217&amp;":"&amp;$A217),BP!$5:$5,AO$4))</f>
        <v>0</v>
      </c>
      <c r="AP217" s="3">
        <f ca="1">IF(AP$5="",0,SUMIFS(INDIRECT($S$2&amp;$A217&amp;":"&amp;$A217),BP!$5:$5,AP$4))</f>
        <v>0</v>
      </c>
      <c r="AQ217" s="3">
        <f ca="1">IF(AQ$5="",0,SUMIFS(INDIRECT($S$2&amp;$A217&amp;":"&amp;$A217),BP!$5:$5,AQ$4))</f>
        <v>0</v>
      </c>
      <c r="AR217" s="3">
        <f ca="1">IF(AR$5="",0,SUMIFS(INDIRECT($S$2&amp;$A217&amp;":"&amp;$A217),BP!$5:$5,AR$4))</f>
        <v>0</v>
      </c>
      <c r="AS217" s="3">
        <f ca="1">IF(AS$5="",0,SUMIFS(INDIRECT($S$2&amp;$A217&amp;":"&amp;$A217),BP!$5:$5,AS$4))</f>
        <v>0</v>
      </c>
      <c r="AT217" s="3">
        <f ca="1">IF(AT$5="",0,SUMIFS(INDIRECT($S$2&amp;$A217&amp;":"&amp;$A217),BP!$5:$5,AT$4))</f>
        <v>0</v>
      </c>
      <c r="AU217" s="3">
        <f ca="1">IF(AU$5="",0,SUMIFS(INDIRECT($S$2&amp;$A217&amp;":"&amp;$A217),BP!$5:$5,AU$4))</f>
        <v>0</v>
      </c>
      <c r="AV217" s="3">
        <f ca="1">IF(AV$5="",0,SUMIFS(INDIRECT($S$2&amp;$A217&amp;":"&amp;$A217),BP!$5:$5,AV$4))</f>
        <v>0</v>
      </c>
      <c r="AW217" s="3">
        <f ca="1">IF(AW$5="",0,SUMIFS(INDIRECT($S$2&amp;$A217&amp;":"&amp;$A217),BP!$5:$5,AW$4))</f>
        <v>0</v>
      </c>
      <c r="AX217" s="3">
        <f ca="1">IF(AX$5="",0,SUMIFS(INDIRECT($S$2&amp;$A217&amp;":"&amp;$A217),BP!$5:$5,AX$4))</f>
        <v>0</v>
      </c>
      <c r="AY217" s="3">
        <f ca="1">IF(AY$5="",0,SUMIFS(INDIRECT($S$2&amp;$A217&amp;":"&amp;$A217),BP!$5:$5,AY$4))</f>
        <v>0</v>
      </c>
      <c r="AZ217" s="3">
        <f ca="1">IF(AZ$5="",0,SUMIFS(INDIRECT($S$2&amp;$A217&amp;":"&amp;$A217),BP!$5:$5,AZ$4))</f>
        <v>0</v>
      </c>
      <c r="BA217" s="3">
        <f ca="1">IF(BA$5="",0,SUMIFS(INDIRECT($S$2&amp;$A217&amp;":"&amp;$A217),BP!$5:$5,BA$4))</f>
        <v>0</v>
      </c>
      <c r="BB217" s="3">
        <f ca="1">IF(BB$5="",0,SUMIFS(INDIRECT($S$2&amp;$A217&amp;":"&amp;$A217),BP!$5:$5,BB$4))</f>
        <v>0</v>
      </c>
      <c r="BC217" s="3">
        <f ca="1">IF(BC$5="",0,SUMIFS(INDIRECT($S$2&amp;$A217&amp;":"&amp;$A217),BP!$5:$5,BC$4))</f>
        <v>0</v>
      </c>
      <c r="BD217" s="3">
        <f ca="1">IF(BD$5="",0,SUMIFS(INDIRECT($S$2&amp;$A217&amp;":"&amp;$A217),BP!$5:$5,BD$4))</f>
        <v>0</v>
      </c>
      <c r="BE217" s="3">
        <f ca="1">IF(BE$5="",0,SUMIFS(INDIRECT($S$2&amp;$A217&amp;":"&amp;$A217),BP!$5:$5,BE$4))</f>
        <v>0</v>
      </c>
      <c r="BF217" s="3">
        <f ca="1">IF(BF$5="",0,SUMIFS(INDIRECT($S$2&amp;$A217&amp;":"&amp;$A217),BP!$5:$5,BF$4))</f>
        <v>0</v>
      </c>
      <c r="BG217" s="3">
        <f ca="1">IF(BG$5="",0,SUMIFS(INDIRECT($S$2&amp;$A217&amp;":"&amp;$A217),BP!$5:$5,BG$4))</f>
        <v>0</v>
      </c>
      <c r="BH217" s="3">
        <f ca="1">IF(BH$5="",0,SUMIFS(INDIRECT($S$2&amp;$A217&amp;":"&amp;$A217),BP!$5:$5,BH$4))</f>
        <v>0</v>
      </c>
      <c r="BI217" s="3">
        <f ca="1">IF(BI$5="",0,SUMIFS(INDIRECT($S$2&amp;$A217&amp;":"&amp;$A217),BP!$5:$5,BI$4))</f>
        <v>0</v>
      </c>
      <c r="BJ217" s="3">
        <f>IF(BJ$5="",0,SUMIFS(BP!215:215,BP!$5:$5,BJ$4))</f>
        <v>0</v>
      </c>
      <c r="BK217" s="3">
        <f>IF(BK$5="",0,SUMIFS(BP!215:215,BP!$5:$5,BK$4))</f>
        <v>0</v>
      </c>
      <c r="BL217" s="3">
        <f>IF(BL$5="",0,SUMIFS(BP!215:215,BP!$5:$5,BL$4))</f>
        <v>0</v>
      </c>
      <c r="BM217" s="3">
        <f>IF(BM$5="",0,SUMIFS(BP!215:215,BP!$5:$5,BM$4))</f>
        <v>0</v>
      </c>
      <c r="BN217" s="3">
        <f>IF(BN$5="",0,SUMIFS(BP!215:215,BP!$5:$5,BN$4))</f>
        <v>0</v>
      </c>
      <c r="BO217" s="3">
        <f>IF(BO$5="",0,SUMIFS(BP!215:215,BP!$5:$5,BO$4))</f>
        <v>0</v>
      </c>
      <c r="BP217" s="3">
        <f>IF(BP$5="",0,SUMIFS(BP!215:215,BP!$5:$5,BP$4))</f>
        <v>0</v>
      </c>
      <c r="BQ217" s="3">
        <f>IF(BQ$5="",0,SUMIFS(BP!215:215,BP!$5:$5,BQ$4))</f>
        <v>0</v>
      </c>
      <c r="BR217" s="3">
        <f>IF(BR$5="",0,SUMIFS(BP!215:215,BP!$5:$5,BR$4))</f>
        <v>0</v>
      </c>
      <c r="BS217" s="3">
        <f>IF(BS$5="",0,SUMIFS(BP!215:215,BP!$5:$5,BS$4))</f>
        <v>0</v>
      </c>
      <c r="BT217" s="3">
        <f>IF(BT$5="",0,SUMIFS(BP!215:215,BP!$5:$5,BT$4))</f>
        <v>0</v>
      </c>
      <c r="BU217" s="3">
        <f>IF(BU$5="",0,SUMIFS(BP!215:215,BP!$5:$5,BU$4))</f>
        <v>0</v>
      </c>
      <c r="BV217" s="3">
        <f>IF(BV$5="",0,SUMIFS(BP!215:215,BP!$5:$5,BV$4))</f>
        <v>0</v>
      </c>
      <c r="BW217" s="3">
        <f>IF(BW$5="",0,SUMIFS(BP!215:215,BP!$5:$5,BW$4))</f>
        <v>0</v>
      </c>
      <c r="BX217" s="3">
        <f>IF(BX$5="",0,SUMIFS(BP!215:215,BP!$5:$5,BX$4))</f>
        <v>0</v>
      </c>
      <c r="BY217" s="3">
        <f>IF(BY$5="",0,SUMIFS(BP!215:215,BP!$5:$5,BY$4))</f>
        <v>0</v>
      </c>
      <c r="BZ217" s="3">
        <f>IF(BZ$5="",0,SUMIFS(BP!215:215,BP!$5:$5,BZ$4))</f>
        <v>0</v>
      </c>
      <c r="CA217" s="3">
        <f>IF(CA$5="",0,SUMIFS(BP!215:215,BP!$5:$5,CA$4))</f>
        <v>0</v>
      </c>
      <c r="CB217" s="3">
        <f>IF(CB$5="",0,SUMIFS(BP!215:215,BP!$5:$5,CB$4))</f>
        <v>0</v>
      </c>
      <c r="CC217" s="3">
        <f>IF(CC$5="",0,SUMIFS(BP!215:215,BP!$5:$5,CC$4))</f>
        <v>0</v>
      </c>
      <c r="CD217" s="3">
        <f>IF(CD$5="",0,SUMIFS(BP!215:215,BP!$5:$5,CD$4))</f>
        <v>0</v>
      </c>
      <c r="CE217" s="3">
        <f>IF(CE$5="",0,SUMIFS(BP!215:215,BP!$5:$5,CE$4))</f>
        <v>0</v>
      </c>
      <c r="CF217" s="3">
        <f>IF(CF$5="",0,SUMIFS(BP!215:215,BP!$5:$5,CF$4))</f>
        <v>0</v>
      </c>
      <c r="CG217" s="3">
        <f>IF(CG$5="",0,SUMIFS(BP!215:215,BP!$5:$5,CG$4))</f>
        <v>0</v>
      </c>
      <c r="CH217" s="3">
        <f>IF(CH$5="",0,SUMIFS(BP!215:215,BP!$5:$5,CH$4))</f>
        <v>0</v>
      </c>
      <c r="CI217" s="3">
        <f>IF(CI$5="",0,SUMIFS(BP!215:215,BP!$5:$5,CI$4))</f>
        <v>0</v>
      </c>
      <c r="CJ217" s="3">
        <f>IF(CJ$5="",0,SUMIFS(BP!215:215,BP!$5:$5,CJ$4))</f>
        <v>0</v>
      </c>
      <c r="CK217" s="3">
        <f>IF(CK$5="",0,SUMIFS(BP!215:215,BP!$5:$5,CK$4))</f>
        <v>0</v>
      </c>
      <c r="CL217" s="3">
        <f>IF(CL$5="",0,SUMIFS(BP!215:215,BP!$5:$5,CL$4))</f>
        <v>0</v>
      </c>
      <c r="CM217" s="3">
        <f>IF(CM$5="",0,SUMIFS(BP!215:215,BP!$5:$5,CM$4))</f>
        <v>0</v>
      </c>
      <c r="CN217" s="3">
        <f>IF(CN$5="",0,SUMIFS(BP!215:215,BP!$5:$5,CN$4))</f>
        <v>0</v>
      </c>
      <c r="CO217" s="3">
        <f>IF(CO$5="",0,SUMIFS(BP!215:215,BP!$5:$5,CO$4))</f>
        <v>0</v>
      </c>
      <c r="CP217" s="3">
        <f>IF(CP$5="",0,SUMIFS(BP!215:215,BP!$5:$5,CP$4))</f>
        <v>0</v>
      </c>
      <c r="CQ217" s="3">
        <f>IF(CQ$5="",0,SUMIFS(BP!215:215,BP!$5:$5,CQ$4))</f>
        <v>0</v>
      </c>
      <c r="CR217" s="3">
        <f>IF(CR$5="",0,SUMIFS(BP!215:215,BP!$5:$5,CR$4))</f>
        <v>0</v>
      </c>
      <c r="CS217" s="3">
        <f>IF(CS$5="",0,SUMIFS(BP!215:215,BP!$5:$5,CS$4))</f>
        <v>0</v>
      </c>
      <c r="CT217" s="3">
        <f>IF(CT$5="",0,SUMIFS(BP!215:215,BP!$5:$5,CT$4))</f>
        <v>0</v>
      </c>
    </row>
    <row r="218" spans="1:98" s="2" customFormat="1" ht="10.199999999999999" x14ac:dyDescent="0.2">
      <c r="A218" s="11">
        <f>ROW()</f>
        <v>218</v>
      </c>
      <c r="E218" s="15"/>
      <c r="W218" s="5"/>
      <c r="Z218" s="3">
        <f ca="1">IF(Z$5="",0,SUMIFS(INDIRECT($S$2&amp;$A218&amp;":"&amp;$A218),BP!$5:$5,Z$4))</f>
        <v>0</v>
      </c>
      <c r="AA218" s="3">
        <f ca="1">IF(AA$5="",0,SUMIFS(INDIRECT($S$2&amp;$A218&amp;":"&amp;$A218),BP!$5:$5,AA$4))</f>
        <v>0</v>
      </c>
      <c r="AB218" s="3">
        <f ca="1">IF(AB$5="",0,SUMIFS(INDIRECT($S$2&amp;$A218&amp;":"&amp;$A218),BP!$5:$5,AB$4))</f>
        <v>0</v>
      </c>
      <c r="AC218" s="3">
        <f ca="1">IF(AC$5="",0,SUMIFS(INDIRECT($S$2&amp;$A218&amp;":"&amp;$A218),BP!$5:$5,AC$4))</f>
        <v>0</v>
      </c>
      <c r="AD218" s="3">
        <f ca="1">IF(AD$5="",0,SUMIFS(INDIRECT($S$2&amp;$A218&amp;":"&amp;$A218),BP!$5:$5,AD$4))</f>
        <v>0</v>
      </c>
      <c r="AE218" s="3">
        <f ca="1">IF(AE$5="",0,SUMIFS(INDIRECT($S$2&amp;$A218&amp;":"&amp;$A218),BP!$5:$5,AE$4))</f>
        <v>0</v>
      </c>
      <c r="AF218" s="3">
        <f ca="1">IF(AF$5="",0,SUMIFS(INDIRECT($S$2&amp;$A218&amp;":"&amp;$A218),BP!$5:$5,AF$4))</f>
        <v>0</v>
      </c>
      <c r="AG218" s="3">
        <f ca="1">IF(AG$5="",0,SUMIFS(INDIRECT($S$2&amp;$A218&amp;":"&amp;$A218),BP!$5:$5,AG$4))</f>
        <v>0</v>
      </c>
      <c r="AH218" s="3">
        <f ca="1">IF(AH$5="",0,SUMIFS(INDIRECT($S$2&amp;$A218&amp;":"&amp;$A218),BP!$5:$5,AH$4))</f>
        <v>0</v>
      </c>
      <c r="AI218" s="3">
        <f ca="1">IF(AI$5="",0,SUMIFS(INDIRECT($S$2&amp;$A218&amp;":"&amp;$A218),BP!$5:$5,AI$4))</f>
        <v>0</v>
      </c>
      <c r="AJ218" s="3">
        <f ca="1">IF(AJ$5="",0,SUMIFS(INDIRECT($S$2&amp;$A218&amp;":"&amp;$A218),BP!$5:$5,AJ$4))</f>
        <v>0</v>
      </c>
      <c r="AK218" s="3">
        <f ca="1">IF(AK$5="",0,SUMIFS(INDIRECT($S$2&amp;$A218&amp;":"&amp;$A218),BP!$5:$5,AK$4))</f>
        <v>0</v>
      </c>
      <c r="AL218" s="3">
        <f ca="1">IF(AL$5="",0,SUMIFS(INDIRECT($S$2&amp;$A218&amp;":"&amp;$A218),BP!$5:$5,AL$4))</f>
        <v>0</v>
      </c>
      <c r="AM218" s="3">
        <f ca="1">IF(AM$5="",0,SUMIFS(INDIRECT($S$2&amp;$A218&amp;":"&amp;$A218),BP!$5:$5,AM$4))</f>
        <v>0</v>
      </c>
      <c r="AN218" s="3">
        <f ca="1">IF(AN$5="",0,SUMIFS(INDIRECT($S$2&amp;$A218&amp;":"&amp;$A218),BP!$5:$5,AN$4))</f>
        <v>0</v>
      </c>
      <c r="AO218" s="3">
        <f ca="1">IF(AO$5="",0,SUMIFS(INDIRECT($S$2&amp;$A218&amp;":"&amp;$A218),BP!$5:$5,AO$4))</f>
        <v>0</v>
      </c>
      <c r="AP218" s="3">
        <f ca="1">IF(AP$5="",0,SUMIFS(INDIRECT($S$2&amp;$A218&amp;":"&amp;$A218),BP!$5:$5,AP$4))</f>
        <v>0</v>
      </c>
      <c r="AQ218" s="3">
        <f ca="1">IF(AQ$5="",0,SUMIFS(INDIRECT($S$2&amp;$A218&amp;":"&amp;$A218),BP!$5:$5,AQ$4))</f>
        <v>0</v>
      </c>
      <c r="AR218" s="3">
        <f ca="1">IF(AR$5="",0,SUMIFS(INDIRECT($S$2&amp;$A218&amp;":"&amp;$A218),BP!$5:$5,AR$4))</f>
        <v>0</v>
      </c>
      <c r="AS218" s="3">
        <f ca="1">IF(AS$5="",0,SUMIFS(INDIRECT($S$2&amp;$A218&amp;":"&amp;$A218),BP!$5:$5,AS$4))</f>
        <v>0</v>
      </c>
      <c r="AT218" s="3">
        <f ca="1">IF(AT$5="",0,SUMIFS(INDIRECT($S$2&amp;$A218&amp;":"&amp;$A218),BP!$5:$5,AT$4))</f>
        <v>0</v>
      </c>
      <c r="AU218" s="3">
        <f ca="1">IF(AU$5="",0,SUMIFS(INDIRECT($S$2&amp;$A218&amp;":"&amp;$A218),BP!$5:$5,AU$4))</f>
        <v>0</v>
      </c>
      <c r="AV218" s="3">
        <f ca="1">IF(AV$5="",0,SUMIFS(INDIRECT($S$2&amp;$A218&amp;":"&amp;$A218),BP!$5:$5,AV$4))</f>
        <v>0</v>
      </c>
      <c r="AW218" s="3">
        <f ca="1">IF(AW$5="",0,SUMIFS(INDIRECT($S$2&amp;$A218&amp;":"&amp;$A218),BP!$5:$5,AW$4))</f>
        <v>0</v>
      </c>
      <c r="AX218" s="3">
        <f ca="1">IF(AX$5="",0,SUMIFS(INDIRECT($S$2&amp;$A218&amp;":"&amp;$A218),BP!$5:$5,AX$4))</f>
        <v>0</v>
      </c>
      <c r="AY218" s="3">
        <f ca="1">IF(AY$5="",0,SUMIFS(INDIRECT($S$2&amp;$A218&amp;":"&amp;$A218),BP!$5:$5,AY$4))</f>
        <v>0</v>
      </c>
      <c r="AZ218" s="3">
        <f ca="1">IF(AZ$5="",0,SUMIFS(INDIRECT($S$2&amp;$A218&amp;":"&amp;$A218),BP!$5:$5,AZ$4))</f>
        <v>0</v>
      </c>
      <c r="BA218" s="3">
        <f ca="1">IF(BA$5="",0,SUMIFS(INDIRECT($S$2&amp;$A218&amp;":"&amp;$A218),BP!$5:$5,BA$4))</f>
        <v>0</v>
      </c>
      <c r="BB218" s="3">
        <f ca="1">IF(BB$5="",0,SUMIFS(INDIRECT($S$2&amp;$A218&amp;":"&amp;$A218),BP!$5:$5,BB$4))</f>
        <v>0</v>
      </c>
      <c r="BC218" s="3">
        <f ca="1">IF(BC$5="",0,SUMIFS(INDIRECT($S$2&amp;$A218&amp;":"&amp;$A218),BP!$5:$5,BC$4))</f>
        <v>0</v>
      </c>
      <c r="BD218" s="3">
        <f ca="1">IF(BD$5="",0,SUMIFS(INDIRECT($S$2&amp;$A218&amp;":"&amp;$A218),BP!$5:$5,BD$4))</f>
        <v>0</v>
      </c>
      <c r="BE218" s="3">
        <f ca="1">IF(BE$5="",0,SUMIFS(INDIRECT($S$2&amp;$A218&amp;":"&amp;$A218),BP!$5:$5,BE$4))</f>
        <v>0</v>
      </c>
      <c r="BF218" s="3">
        <f ca="1">IF(BF$5="",0,SUMIFS(INDIRECT($S$2&amp;$A218&amp;":"&amp;$A218),BP!$5:$5,BF$4))</f>
        <v>0</v>
      </c>
      <c r="BG218" s="3">
        <f ca="1">IF(BG$5="",0,SUMIFS(INDIRECT($S$2&amp;$A218&amp;":"&amp;$A218),BP!$5:$5,BG$4))</f>
        <v>0</v>
      </c>
      <c r="BH218" s="3">
        <f ca="1">IF(BH$5="",0,SUMIFS(INDIRECT($S$2&amp;$A218&amp;":"&amp;$A218),BP!$5:$5,BH$4))</f>
        <v>0</v>
      </c>
      <c r="BI218" s="3">
        <f ca="1">IF(BI$5="",0,SUMIFS(INDIRECT($S$2&amp;$A218&amp;":"&amp;$A218),BP!$5:$5,BI$4))</f>
        <v>0</v>
      </c>
      <c r="BJ218" s="3">
        <f>IF(BJ$5="",0,SUMIFS(BP!216:216,BP!$5:$5,BJ$4))</f>
        <v>0</v>
      </c>
      <c r="BK218" s="3">
        <f>IF(BK$5="",0,SUMIFS(BP!216:216,BP!$5:$5,BK$4))</f>
        <v>0</v>
      </c>
      <c r="BL218" s="3">
        <f>IF(BL$5="",0,SUMIFS(BP!216:216,BP!$5:$5,BL$4))</f>
        <v>0</v>
      </c>
      <c r="BM218" s="3">
        <f>IF(BM$5="",0,SUMIFS(BP!216:216,BP!$5:$5,BM$4))</f>
        <v>0</v>
      </c>
      <c r="BN218" s="3">
        <f>IF(BN$5="",0,SUMIFS(BP!216:216,BP!$5:$5,BN$4))</f>
        <v>0</v>
      </c>
      <c r="BO218" s="3">
        <f>IF(BO$5="",0,SUMIFS(BP!216:216,BP!$5:$5,BO$4))</f>
        <v>0</v>
      </c>
      <c r="BP218" s="3">
        <f>IF(BP$5="",0,SUMIFS(BP!216:216,BP!$5:$5,BP$4))</f>
        <v>0</v>
      </c>
      <c r="BQ218" s="3">
        <f>IF(BQ$5="",0,SUMIFS(BP!216:216,BP!$5:$5,BQ$4))</f>
        <v>0</v>
      </c>
      <c r="BR218" s="3">
        <f>IF(BR$5="",0,SUMIFS(BP!216:216,BP!$5:$5,BR$4))</f>
        <v>0</v>
      </c>
      <c r="BS218" s="3">
        <f>IF(BS$5="",0,SUMIFS(BP!216:216,BP!$5:$5,BS$4))</f>
        <v>0</v>
      </c>
      <c r="BT218" s="3">
        <f>IF(BT$5="",0,SUMIFS(BP!216:216,BP!$5:$5,BT$4))</f>
        <v>0</v>
      </c>
      <c r="BU218" s="3">
        <f>IF(BU$5="",0,SUMIFS(BP!216:216,BP!$5:$5,BU$4))</f>
        <v>0</v>
      </c>
      <c r="BV218" s="3">
        <f>IF(BV$5="",0,SUMIFS(BP!216:216,BP!$5:$5,BV$4))</f>
        <v>0</v>
      </c>
      <c r="BW218" s="3">
        <f>IF(BW$5="",0,SUMIFS(BP!216:216,BP!$5:$5,BW$4))</f>
        <v>0</v>
      </c>
      <c r="BX218" s="3">
        <f>IF(BX$5="",0,SUMIFS(BP!216:216,BP!$5:$5,BX$4))</f>
        <v>0</v>
      </c>
      <c r="BY218" s="3">
        <f>IF(BY$5="",0,SUMIFS(BP!216:216,BP!$5:$5,BY$4))</f>
        <v>0</v>
      </c>
      <c r="BZ218" s="3">
        <f>IF(BZ$5="",0,SUMIFS(BP!216:216,BP!$5:$5,BZ$4))</f>
        <v>0</v>
      </c>
      <c r="CA218" s="3">
        <f>IF(CA$5="",0,SUMIFS(BP!216:216,BP!$5:$5,CA$4))</f>
        <v>0</v>
      </c>
      <c r="CB218" s="3">
        <f>IF(CB$5="",0,SUMIFS(BP!216:216,BP!$5:$5,CB$4))</f>
        <v>0</v>
      </c>
      <c r="CC218" s="3">
        <f>IF(CC$5="",0,SUMIFS(BP!216:216,BP!$5:$5,CC$4))</f>
        <v>0</v>
      </c>
      <c r="CD218" s="3">
        <f>IF(CD$5="",0,SUMIFS(BP!216:216,BP!$5:$5,CD$4))</f>
        <v>0</v>
      </c>
      <c r="CE218" s="3">
        <f>IF(CE$5="",0,SUMIFS(BP!216:216,BP!$5:$5,CE$4))</f>
        <v>0</v>
      </c>
      <c r="CF218" s="3">
        <f>IF(CF$5="",0,SUMIFS(BP!216:216,BP!$5:$5,CF$4))</f>
        <v>0</v>
      </c>
      <c r="CG218" s="3">
        <f>IF(CG$5="",0,SUMIFS(BP!216:216,BP!$5:$5,CG$4))</f>
        <v>0</v>
      </c>
      <c r="CH218" s="3">
        <f>IF(CH$5="",0,SUMIFS(BP!216:216,BP!$5:$5,CH$4))</f>
        <v>0</v>
      </c>
      <c r="CI218" s="3">
        <f>IF(CI$5="",0,SUMIFS(BP!216:216,BP!$5:$5,CI$4))</f>
        <v>0</v>
      </c>
      <c r="CJ218" s="3">
        <f>IF(CJ$5="",0,SUMIFS(BP!216:216,BP!$5:$5,CJ$4))</f>
        <v>0</v>
      </c>
      <c r="CK218" s="3">
        <f>IF(CK$5="",0,SUMIFS(BP!216:216,BP!$5:$5,CK$4))</f>
        <v>0</v>
      </c>
      <c r="CL218" s="3">
        <f>IF(CL$5="",0,SUMIFS(BP!216:216,BP!$5:$5,CL$4))</f>
        <v>0</v>
      </c>
      <c r="CM218" s="3">
        <f>IF(CM$5="",0,SUMIFS(BP!216:216,BP!$5:$5,CM$4))</f>
        <v>0</v>
      </c>
      <c r="CN218" s="3">
        <f>IF(CN$5="",0,SUMIFS(BP!216:216,BP!$5:$5,CN$4))</f>
        <v>0</v>
      </c>
      <c r="CO218" s="3">
        <f>IF(CO$5="",0,SUMIFS(BP!216:216,BP!$5:$5,CO$4))</f>
        <v>0</v>
      </c>
      <c r="CP218" s="3">
        <f>IF(CP$5="",0,SUMIFS(BP!216:216,BP!$5:$5,CP$4))</f>
        <v>0</v>
      </c>
      <c r="CQ218" s="3">
        <f>IF(CQ$5="",0,SUMIFS(BP!216:216,BP!$5:$5,CQ$4))</f>
        <v>0</v>
      </c>
      <c r="CR218" s="3">
        <f>IF(CR$5="",0,SUMIFS(BP!216:216,BP!$5:$5,CR$4))</f>
        <v>0</v>
      </c>
      <c r="CS218" s="3">
        <f>IF(CS$5="",0,SUMIFS(BP!216:216,BP!$5:$5,CS$4))</f>
        <v>0</v>
      </c>
      <c r="CT218" s="3">
        <f>IF(CT$5="",0,SUMIFS(BP!216:216,BP!$5:$5,CT$4))</f>
        <v>0</v>
      </c>
    </row>
    <row r="219" spans="1:98" s="2" customFormat="1" ht="10.199999999999999" x14ac:dyDescent="0.2">
      <c r="A219" s="11">
        <f>ROW()</f>
        <v>219</v>
      </c>
      <c r="E219" s="15"/>
      <c r="W219" s="5"/>
      <c r="Z219" s="3">
        <f ca="1">IF(Z$5="",0,SUMIFS(INDIRECT($S$2&amp;$A219&amp;":"&amp;$A219),BP!$5:$5,Z$4))</f>
        <v>0</v>
      </c>
      <c r="AA219" s="3">
        <f ca="1">IF(AA$5="",0,SUMIFS(INDIRECT($S$2&amp;$A219&amp;":"&amp;$A219),BP!$5:$5,AA$4))</f>
        <v>0</v>
      </c>
      <c r="AB219" s="3">
        <f ca="1">IF(AB$5="",0,SUMIFS(INDIRECT($S$2&amp;$A219&amp;":"&amp;$A219),BP!$5:$5,AB$4))</f>
        <v>0</v>
      </c>
      <c r="AC219" s="3">
        <f ca="1">IF(AC$5="",0,SUMIFS(INDIRECT($S$2&amp;$A219&amp;":"&amp;$A219),BP!$5:$5,AC$4))</f>
        <v>0</v>
      </c>
      <c r="AD219" s="3">
        <f ca="1">IF(AD$5="",0,SUMIFS(INDIRECT($S$2&amp;$A219&amp;":"&amp;$A219),BP!$5:$5,AD$4))</f>
        <v>0</v>
      </c>
      <c r="AE219" s="3">
        <f ca="1">IF(AE$5="",0,SUMIFS(INDIRECT($S$2&amp;$A219&amp;":"&amp;$A219),BP!$5:$5,AE$4))</f>
        <v>0</v>
      </c>
      <c r="AF219" s="3">
        <f ca="1">IF(AF$5="",0,SUMIFS(INDIRECT($S$2&amp;$A219&amp;":"&amp;$A219),BP!$5:$5,AF$4))</f>
        <v>0</v>
      </c>
      <c r="AG219" s="3">
        <f ca="1">IF(AG$5="",0,SUMIFS(INDIRECT($S$2&amp;$A219&amp;":"&amp;$A219),BP!$5:$5,AG$4))</f>
        <v>0</v>
      </c>
      <c r="AH219" s="3">
        <f ca="1">IF(AH$5="",0,SUMIFS(INDIRECT($S$2&amp;$A219&amp;":"&amp;$A219),BP!$5:$5,AH$4))</f>
        <v>0</v>
      </c>
      <c r="AI219" s="3">
        <f ca="1">IF(AI$5="",0,SUMIFS(INDIRECT($S$2&amp;$A219&amp;":"&amp;$A219),BP!$5:$5,AI$4))</f>
        <v>0</v>
      </c>
      <c r="AJ219" s="3">
        <f ca="1">IF(AJ$5="",0,SUMIFS(INDIRECT($S$2&amp;$A219&amp;":"&amp;$A219),BP!$5:$5,AJ$4))</f>
        <v>0</v>
      </c>
      <c r="AK219" s="3">
        <f ca="1">IF(AK$5="",0,SUMIFS(INDIRECT($S$2&amp;$A219&amp;":"&amp;$A219),BP!$5:$5,AK$4))</f>
        <v>0</v>
      </c>
      <c r="AL219" s="3">
        <f ca="1">IF(AL$5="",0,SUMIFS(INDIRECT($S$2&amp;$A219&amp;":"&amp;$A219),BP!$5:$5,AL$4))</f>
        <v>0</v>
      </c>
      <c r="AM219" s="3">
        <f ca="1">IF(AM$5="",0,SUMIFS(INDIRECT($S$2&amp;$A219&amp;":"&amp;$A219),BP!$5:$5,AM$4))</f>
        <v>0</v>
      </c>
      <c r="AN219" s="3">
        <f ca="1">IF(AN$5="",0,SUMIFS(INDIRECT($S$2&amp;$A219&amp;":"&amp;$A219),BP!$5:$5,AN$4))</f>
        <v>0</v>
      </c>
      <c r="AO219" s="3">
        <f ca="1">IF(AO$5="",0,SUMIFS(INDIRECT($S$2&amp;$A219&amp;":"&amp;$A219),BP!$5:$5,AO$4))</f>
        <v>0</v>
      </c>
      <c r="AP219" s="3">
        <f ca="1">IF(AP$5="",0,SUMIFS(INDIRECT($S$2&amp;$A219&amp;":"&amp;$A219),BP!$5:$5,AP$4))</f>
        <v>0</v>
      </c>
      <c r="AQ219" s="3">
        <f ca="1">IF(AQ$5="",0,SUMIFS(INDIRECT($S$2&amp;$A219&amp;":"&amp;$A219),BP!$5:$5,AQ$4))</f>
        <v>0</v>
      </c>
      <c r="AR219" s="3">
        <f ca="1">IF(AR$5="",0,SUMIFS(INDIRECT($S$2&amp;$A219&amp;":"&amp;$A219),BP!$5:$5,AR$4))</f>
        <v>0</v>
      </c>
      <c r="AS219" s="3">
        <f ca="1">IF(AS$5="",0,SUMIFS(INDIRECT($S$2&amp;$A219&amp;":"&amp;$A219),BP!$5:$5,AS$4))</f>
        <v>0</v>
      </c>
      <c r="AT219" s="3">
        <f ca="1">IF(AT$5="",0,SUMIFS(INDIRECT($S$2&amp;$A219&amp;":"&amp;$A219),BP!$5:$5,AT$4))</f>
        <v>0</v>
      </c>
      <c r="AU219" s="3">
        <f ca="1">IF(AU$5="",0,SUMIFS(INDIRECT($S$2&amp;$A219&amp;":"&amp;$A219),BP!$5:$5,AU$4))</f>
        <v>0</v>
      </c>
      <c r="AV219" s="3">
        <f ca="1">IF(AV$5="",0,SUMIFS(INDIRECT($S$2&amp;$A219&amp;":"&amp;$A219),BP!$5:$5,AV$4))</f>
        <v>0</v>
      </c>
      <c r="AW219" s="3">
        <f ca="1">IF(AW$5="",0,SUMIFS(INDIRECT($S$2&amp;$A219&amp;":"&amp;$A219),BP!$5:$5,AW$4))</f>
        <v>0</v>
      </c>
      <c r="AX219" s="3">
        <f ca="1">IF(AX$5="",0,SUMIFS(INDIRECT($S$2&amp;$A219&amp;":"&amp;$A219),BP!$5:$5,AX$4))</f>
        <v>0</v>
      </c>
      <c r="AY219" s="3">
        <f ca="1">IF(AY$5="",0,SUMIFS(INDIRECT($S$2&amp;$A219&amp;":"&amp;$A219),BP!$5:$5,AY$4))</f>
        <v>0</v>
      </c>
      <c r="AZ219" s="3">
        <f ca="1">IF(AZ$5="",0,SUMIFS(INDIRECT($S$2&amp;$A219&amp;":"&amp;$A219),BP!$5:$5,AZ$4))</f>
        <v>0</v>
      </c>
      <c r="BA219" s="3">
        <f ca="1">IF(BA$5="",0,SUMIFS(INDIRECT($S$2&amp;$A219&amp;":"&amp;$A219),BP!$5:$5,BA$4))</f>
        <v>0</v>
      </c>
      <c r="BB219" s="3">
        <f ca="1">IF(BB$5="",0,SUMIFS(INDIRECT($S$2&amp;$A219&amp;":"&amp;$A219),BP!$5:$5,BB$4))</f>
        <v>0</v>
      </c>
      <c r="BC219" s="3">
        <f ca="1">IF(BC$5="",0,SUMIFS(INDIRECT($S$2&amp;$A219&amp;":"&amp;$A219),BP!$5:$5,BC$4))</f>
        <v>0</v>
      </c>
      <c r="BD219" s="3">
        <f ca="1">IF(BD$5="",0,SUMIFS(INDIRECT($S$2&amp;$A219&amp;":"&amp;$A219),BP!$5:$5,BD$4))</f>
        <v>0</v>
      </c>
      <c r="BE219" s="3">
        <f ca="1">IF(BE$5="",0,SUMIFS(INDIRECT($S$2&amp;$A219&amp;":"&amp;$A219),BP!$5:$5,BE$4))</f>
        <v>0</v>
      </c>
      <c r="BF219" s="3">
        <f ca="1">IF(BF$5="",0,SUMIFS(INDIRECT($S$2&amp;$A219&amp;":"&amp;$A219),BP!$5:$5,BF$4))</f>
        <v>0</v>
      </c>
      <c r="BG219" s="3">
        <f ca="1">IF(BG$5="",0,SUMIFS(INDIRECT($S$2&amp;$A219&amp;":"&amp;$A219),BP!$5:$5,BG$4))</f>
        <v>0</v>
      </c>
      <c r="BH219" s="3">
        <f ca="1">IF(BH$5="",0,SUMIFS(INDIRECT($S$2&amp;$A219&amp;":"&amp;$A219),BP!$5:$5,BH$4))</f>
        <v>0</v>
      </c>
      <c r="BI219" s="3">
        <f ca="1">IF(BI$5="",0,SUMIFS(INDIRECT($S$2&amp;$A219&amp;":"&amp;$A219),BP!$5:$5,BI$4))</f>
        <v>0</v>
      </c>
      <c r="BJ219" s="3">
        <f>IF(BJ$5="",0,SUMIFS(BP!217:217,BP!$5:$5,BJ$4))</f>
        <v>0</v>
      </c>
      <c r="BK219" s="3">
        <f>IF(BK$5="",0,SUMIFS(BP!217:217,BP!$5:$5,BK$4))</f>
        <v>0</v>
      </c>
      <c r="BL219" s="3">
        <f>IF(BL$5="",0,SUMIFS(BP!217:217,BP!$5:$5,BL$4))</f>
        <v>0</v>
      </c>
      <c r="BM219" s="3">
        <f>IF(BM$5="",0,SUMIFS(BP!217:217,BP!$5:$5,BM$4))</f>
        <v>0</v>
      </c>
      <c r="BN219" s="3">
        <f>IF(BN$5="",0,SUMIFS(BP!217:217,BP!$5:$5,BN$4))</f>
        <v>0</v>
      </c>
      <c r="BO219" s="3">
        <f>IF(BO$5="",0,SUMIFS(BP!217:217,BP!$5:$5,BO$4))</f>
        <v>0</v>
      </c>
      <c r="BP219" s="3">
        <f>IF(BP$5="",0,SUMIFS(BP!217:217,BP!$5:$5,BP$4))</f>
        <v>0</v>
      </c>
      <c r="BQ219" s="3">
        <f>IF(BQ$5="",0,SUMIFS(BP!217:217,BP!$5:$5,BQ$4))</f>
        <v>0</v>
      </c>
      <c r="BR219" s="3">
        <f>IF(BR$5="",0,SUMIFS(BP!217:217,BP!$5:$5,BR$4))</f>
        <v>0</v>
      </c>
      <c r="BS219" s="3">
        <f>IF(BS$5="",0,SUMIFS(BP!217:217,BP!$5:$5,BS$4))</f>
        <v>0</v>
      </c>
      <c r="BT219" s="3">
        <f>IF(BT$5="",0,SUMIFS(BP!217:217,BP!$5:$5,BT$4))</f>
        <v>0</v>
      </c>
      <c r="BU219" s="3">
        <f>IF(BU$5="",0,SUMIFS(BP!217:217,BP!$5:$5,BU$4))</f>
        <v>0</v>
      </c>
      <c r="BV219" s="3">
        <f>IF(BV$5="",0,SUMIFS(BP!217:217,BP!$5:$5,BV$4))</f>
        <v>0</v>
      </c>
      <c r="BW219" s="3">
        <f>IF(BW$5="",0,SUMIFS(BP!217:217,BP!$5:$5,BW$4))</f>
        <v>0</v>
      </c>
      <c r="BX219" s="3">
        <f>IF(BX$5="",0,SUMIFS(BP!217:217,BP!$5:$5,BX$4))</f>
        <v>0</v>
      </c>
      <c r="BY219" s="3">
        <f>IF(BY$5="",0,SUMIFS(BP!217:217,BP!$5:$5,BY$4))</f>
        <v>0</v>
      </c>
      <c r="BZ219" s="3">
        <f>IF(BZ$5="",0,SUMIFS(BP!217:217,BP!$5:$5,BZ$4))</f>
        <v>0</v>
      </c>
      <c r="CA219" s="3">
        <f>IF(CA$5="",0,SUMIFS(BP!217:217,BP!$5:$5,CA$4))</f>
        <v>0</v>
      </c>
      <c r="CB219" s="3">
        <f>IF(CB$5="",0,SUMIFS(BP!217:217,BP!$5:$5,CB$4))</f>
        <v>0</v>
      </c>
      <c r="CC219" s="3">
        <f>IF(CC$5="",0,SUMIFS(BP!217:217,BP!$5:$5,CC$4))</f>
        <v>0</v>
      </c>
      <c r="CD219" s="3">
        <f>IF(CD$5="",0,SUMIFS(BP!217:217,BP!$5:$5,CD$4))</f>
        <v>0</v>
      </c>
      <c r="CE219" s="3">
        <f>IF(CE$5="",0,SUMIFS(BP!217:217,BP!$5:$5,CE$4))</f>
        <v>0</v>
      </c>
      <c r="CF219" s="3">
        <f>IF(CF$5="",0,SUMIFS(BP!217:217,BP!$5:$5,CF$4))</f>
        <v>0</v>
      </c>
      <c r="CG219" s="3">
        <f>IF(CG$5="",0,SUMIFS(BP!217:217,BP!$5:$5,CG$4))</f>
        <v>0</v>
      </c>
      <c r="CH219" s="3">
        <f>IF(CH$5="",0,SUMIFS(BP!217:217,BP!$5:$5,CH$4))</f>
        <v>0</v>
      </c>
      <c r="CI219" s="3">
        <f>IF(CI$5="",0,SUMIFS(BP!217:217,BP!$5:$5,CI$4))</f>
        <v>0</v>
      </c>
      <c r="CJ219" s="3">
        <f>IF(CJ$5="",0,SUMIFS(BP!217:217,BP!$5:$5,CJ$4))</f>
        <v>0</v>
      </c>
      <c r="CK219" s="3">
        <f>IF(CK$5="",0,SUMIFS(BP!217:217,BP!$5:$5,CK$4))</f>
        <v>0</v>
      </c>
      <c r="CL219" s="3">
        <f>IF(CL$5="",0,SUMIFS(BP!217:217,BP!$5:$5,CL$4))</f>
        <v>0</v>
      </c>
      <c r="CM219" s="3">
        <f>IF(CM$5="",0,SUMIFS(BP!217:217,BP!$5:$5,CM$4))</f>
        <v>0</v>
      </c>
      <c r="CN219" s="3">
        <f>IF(CN$5="",0,SUMIFS(BP!217:217,BP!$5:$5,CN$4))</f>
        <v>0</v>
      </c>
      <c r="CO219" s="3">
        <f>IF(CO$5="",0,SUMIFS(BP!217:217,BP!$5:$5,CO$4))</f>
        <v>0</v>
      </c>
      <c r="CP219" s="3">
        <f>IF(CP$5="",0,SUMIFS(BP!217:217,BP!$5:$5,CP$4))</f>
        <v>0</v>
      </c>
      <c r="CQ219" s="3">
        <f>IF(CQ$5="",0,SUMIFS(BP!217:217,BP!$5:$5,CQ$4))</f>
        <v>0</v>
      </c>
      <c r="CR219" s="3">
        <f>IF(CR$5="",0,SUMIFS(BP!217:217,BP!$5:$5,CR$4))</f>
        <v>0</v>
      </c>
      <c r="CS219" s="3">
        <f>IF(CS$5="",0,SUMIFS(BP!217:217,BP!$5:$5,CS$4))</f>
        <v>0</v>
      </c>
      <c r="CT219" s="3">
        <f>IF(CT$5="",0,SUMIFS(BP!217:217,BP!$5:$5,CT$4))</f>
        <v>0</v>
      </c>
    </row>
    <row r="220" spans="1:98" s="2" customFormat="1" ht="10.199999999999999" x14ac:dyDescent="0.2">
      <c r="A220" s="11">
        <f>ROW()</f>
        <v>220</v>
      </c>
      <c r="E220" s="15"/>
      <c r="W220" s="5"/>
      <c r="Z220" s="3">
        <f ca="1">IF(Z$5="",0,SUMIFS(INDIRECT($S$2&amp;$A220&amp;":"&amp;$A220),BP!$5:$5,Z$4))</f>
        <v>0</v>
      </c>
      <c r="AA220" s="3">
        <f ca="1">IF(AA$5="",0,SUMIFS(INDIRECT($S$2&amp;$A220&amp;":"&amp;$A220),BP!$5:$5,AA$4))</f>
        <v>0</v>
      </c>
      <c r="AB220" s="3">
        <f ca="1">IF(AB$5="",0,SUMIFS(INDIRECT($S$2&amp;$A220&amp;":"&amp;$A220),BP!$5:$5,AB$4))</f>
        <v>0</v>
      </c>
      <c r="AC220" s="3">
        <f ca="1">IF(AC$5="",0,SUMIFS(INDIRECT($S$2&amp;$A220&amp;":"&amp;$A220),BP!$5:$5,AC$4))</f>
        <v>0</v>
      </c>
      <c r="AD220" s="3">
        <f ca="1">IF(AD$5="",0,SUMIFS(INDIRECT($S$2&amp;$A220&amp;":"&amp;$A220),BP!$5:$5,AD$4))</f>
        <v>0</v>
      </c>
      <c r="AE220" s="3">
        <f ca="1">IF(AE$5="",0,SUMIFS(INDIRECT($S$2&amp;$A220&amp;":"&amp;$A220),BP!$5:$5,AE$4))</f>
        <v>0</v>
      </c>
      <c r="AF220" s="3">
        <f ca="1">IF(AF$5="",0,SUMIFS(INDIRECT($S$2&amp;$A220&amp;":"&amp;$A220),BP!$5:$5,AF$4))</f>
        <v>0</v>
      </c>
      <c r="AG220" s="3">
        <f ca="1">IF(AG$5="",0,SUMIFS(INDIRECT($S$2&amp;$A220&amp;":"&amp;$A220),BP!$5:$5,AG$4))</f>
        <v>0</v>
      </c>
      <c r="AH220" s="3">
        <f ca="1">IF(AH$5="",0,SUMIFS(INDIRECT($S$2&amp;$A220&amp;":"&amp;$A220),BP!$5:$5,AH$4))</f>
        <v>0</v>
      </c>
      <c r="AI220" s="3">
        <f ca="1">IF(AI$5="",0,SUMIFS(INDIRECT($S$2&amp;$A220&amp;":"&amp;$A220),BP!$5:$5,AI$4))</f>
        <v>0</v>
      </c>
      <c r="AJ220" s="3">
        <f ca="1">IF(AJ$5="",0,SUMIFS(INDIRECT($S$2&amp;$A220&amp;":"&amp;$A220),BP!$5:$5,AJ$4))</f>
        <v>0</v>
      </c>
      <c r="AK220" s="3">
        <f ca="1">IF(AK$5="",0,SUMIFS(INDIRECT($S$2&amp;$A220&amp;":"&amp;$A220),BP!$5:$5,AK$4))</f>
        <v>0</v>
      </c>
      <c r="AL220" s="3">
        <f ca="1">IF(AL$5="",0,SUMIFS(INDIRECT($S$2&amp;$A220&amp;":"&amp;$A220),BP!$5:$5,AL$4))</f>
        <v>0</v>
      </c>
      <c r="AM220" s="3">
        <f ca="1">IF(AM$5="",0,SUMIFS(INDIRECT($S$2&amp;$A220&amp;":"&amp;$A220),BP!$5:$5,AM$4))</f>
        <v>0</v>
      </c>
      <c r="AN220" s="3">
        <f ca="1">IF(AN$5="",0,SUMIFS(INDIRECT($S$2&amp;$A220&amp;":"&amp;$A220),BP!$5:$5,AN$4))</f>
        <v>0</v>
      </c>
      <c r="AO220" s="3">
        <f ca="1">IF(AO$5="",0,SUMIFS(INDIRECT($S$2&amp;$A220&amp;":"&amp;$A220),BP!$5:$5,AO$4))</f>
        <v>0</v>
      </c>
      <c r="AP220" s="3">
        <f ca="1">IF(AP$5="",0,SUMIFS(INDIRECT($S$2&amp;$A220&amp;":"&amp;$A220),BP!$5:$5,AP$4))</f>
        <v>0</v>
      </c>
      <c r="AQ220" s="3">
        <f ca="1">IF(AQ$5="",0,SUMIFS(INDIRECT($S$2&amp;$A220&amp;":"&amp;$A220),BP!$5:$5,AQ$4))</f>
        <v>0</v>
      </c>
      <c r="AR220" s="3">
        <f ca="1">IF(AR$5="",0,SUMIFS(INDIRECT($S$2&amp;$A220&amp;":"&amp;$A220),BP!$5:$5,AR$4))</f>
        <v>0</v>
      </c>
      <c r="AS220" s="3">
        <f ca="1">IF(AS$5="",0,SUMIFS(INDIRECT($S$2&amp;$A220&amp;":"&amp;$A220),BP!$5:$5,AS$4))</f>
        <v>0</v>
      </c>
      <c r="AT220" s="3">
        <f ca="1">IF(AT$5="",0,SUMIFS(INDIRECT($S$2&amp;$A220&amp;":"&amp;$A220),BP!$5:$5,AT$4))</f>
        <v>0</v>
      </c>
      <c r="AU220" s="3">
        <f ca="1">IF(AU$5="",0,SUMIFS(INDIRECT($S$2&amp;$A220&amp;":"&amp;$A220),BP!$5:$5,AU$4))</f>
        <v>0</v>
      </c>
      <c r="AV220" s="3">
        <f ca="1">IF(AV$5="",0,SUMIFS(INDIRECT($S$2&amp;$A220&amp;":"&amp;$A220),BP!$5:$5,AV$4))</f>
        <v>0</v>
      </c>
      <c r="AW220" s="3">
        <f ca="1">IF(AW$5="",0,SUMIFS(INDIRECT($S$2&amp;$A220&amp;":"&amp;$A220),BP!$5:$5,AW$4))</f>
        <v>0</v>
      </c>
      <c r="AX220" s="3">
        <f ca="1">IF(AX$5="",0,SUMIFS(INDIRECT($S$2&amp;$A220&amp;":"&amp;$A220),BP!$5:$5,AX$4))</f>
        <v>0</v>
      </c>
      <c r="AY220" s="3">
        <f ca="1">IF(AY$5="",0,SUMIFS(INDIRECT($S$2&amp;$A220&amp;":"&amp;$A220),BP!$5:$5,AY$4))</f>
        <v>0</v>
      </c>
      <c r="AZ220" s="3">
        <f ca="1">IF(AZ$5="",0,SUMIFS(INDIRECT($S$2&amp;$A220&amp;":"&amp;$A220),BP!$5:$5,AZ$4))</f>
        <v>0</v>
      </c>
      <c r="BA220" s="3">
        <f ca="1">IF(BA$5="",0,SUMIFS(INDIRECT($S$2&amp;$A220&amp;":"&amp;$A220),BP!$5:$5,BA$4))</f>
        <v>0</v>
      </c>
      <c r="BB220" s="3">
        <f ca="1">IF(BB$5="",0,SUMIFS(INDIRECT($S$2&amp;$A220&amp;":"&amp;$A220),BP!$5:$5,BB$4))</f>
        <v>0</v>
      </c>
      <c r="BC220" s="3">
        <f ca="1">IF(BC$5="",0,SUMIFS(INDIRECT($S$2&amp;$A220&amp;":"&amp;$A220),BP!$5:$5,BC$4))</f>
        <v>0</v>
      </c>
      <c r="BD220" s="3">
        <f ca="1">IF(BD$5="",0,SUMIFS(INDIRECT($S$2&amp;$A220&amp;":"&amp;$A220),BP!$5:$5,BD$4))</f>
        <v>0</v>
      </c>
      <c r="BE220" s="3">
        <f ca="1">IF(BE$5="",0,SUMIFS(INDIRECT($S$2&amp;$A220&amp;":"&amp;$A220),BP!$5:$5,BE$4))</f>
        <v>0</v>
      </c>
      <c r="BF220" s="3">
        <f ca="1">IF(BF$5="",0,SUMIFS(INDIRECT($S$2&amp;$A220&amp;":"&amp;$A220),BP!$5:$5,BF$4))</f>
        <v>0</v>
      </c>
      <c r="BG220" s="3">
        <f ca="1">IF(BG$5="",0,SUMIFS(INDIRECT($S$2&amp;$A220&amp;":"&amp;$A220),BP!$5:$5,BG$4))</f>
        <v>0</v>
      </c>
      <c r="BH220" s="3">
        <f ca="1">IF(BH$5="",0,SUMIFS(INDIRECT($S$2&amp;$A220&amp;":"&amp;$A220),BP!$5:$5,BH$4))</f>
        <v>0</v>
      </c>
      <c r="BI220" s="3">
        <f ca="1">IF(BI$5="",0,SUMIFS(INDIRECT($S$2&amp;$A220&amp;":"&amp;$A220),BP!$5:$5,BI$4))</f>
        <v>0</v>
      </c>
      <c r="BJ220" s="3">
        <f>IF(BJ$5="",0,SUMIFS(BP!218:218,BP!$5:$5,BJ$4))</f>
        <v>0</v>
      </c>
      <c r="BK220" s="3">
        <f>IF(BK$5="",0,SUMIFS(BP!218:218,BP!$5:$5,BK$4))</f>
        <v>0</v>
      </c>
      <c r="BL220" s="3">
        <f>IF(BL$5="",0,SUMIFS(BP!218:218,BP!$5:$5,BL$4))</f>
        <v>0</v>
      </c>
      <c r="BM220" s="3">
        <f>IF(BM$5="",0,SUMIFS(BP!218:218,BP!$5:$5,BM$4))</f>
        <v>0</v>
      </c>
      <c r="BN220" s="3">
        <f>IF(BN$5="",0,SUMIFS(BP!218:218,BP!$5:$5,BN$4))</f>
        <v>0</v>
      </c>
      <c r="BO220" s="3">
        <f>IF(BO$5="",0,SUMIFS(BP!218:218,BP!$5:$5,BO$4))</f>
        <v>0</v>
      </c>
      <c r="BP220" s="3">
        <f>IF(BP$5="",0,SUMIFS(BP!218:218,BP!$5:$5,BP$4))</f>
        <v>0</v>
      </c>
      <c r="BQ220" s="3">
        <f>IF(BQ$5="",0,SUMIFS(BP!218:218,BP!$5:$5,BQ$4))</f>
        <v>0</v>
      </c>
      <c r="BR220" s="3">
        <f>IF(BR$5="",0,SUMIFS(BP!218:218,BP!$5:$5,BR$4))</f>
        <v>0</v>
      </c>
      <c r="BS220" s="3">
        <f>IF(BS$5="",0,SUMIFS(BP!218:218,BP!$5:$5,BS$4))</f>
        <v>0</v>
      </c>
      <c r="BT220" s="3">
        <f>IF(BT$5="",0,SUMIFS(BP!218:218,BP!$5:$5,BT$4))</f>
        <v>0</v>
      </c>
      <c r="BU220" s="3">
        <f>IF(BU$5="",0,SUMIFS(BP!218:218,BP!$5:$5,BU$4))</f>
        <v>0</v>
      </c>
      <c r="BV220" s="3">
        <f>IF(BV$5="",0,SUMIFS(BP!218:218,BP!$5:$5,BV$4))</f>
        <v>0</v>
      </c>
      <c r="BW220" s="3">
        <f>IF(BW$5="",0,SUMIFS(BP!218:218,BP!$5:$5,BW$4))</f>
        <v>0</v>
      </c>
      <c r="BX220" s="3">
        <f>IF(BX$5="",0,SUMIFS(BP!218:218,BP!$5:$5,BX$4))</f>
        <v>0</v>
      </c>
      <c r="BY220" s="3">
        <f>IF(BY$5="",0,SUMIFS(BP!218:218,BP!$5:$5,BY$4))</f>
        <v>0</v>
      </c>
      <c r="BZ220" s="3">
        <f>IF(BZ$5="",0,SUMIFS(BP!218:218,BP!$5:$5,BZ$4))</f>
        <v>0</v>
      </c>
      <c r="CA220" s="3">
        <f>IF(CA$5="",0,SUMIFS(BP!218:218,BP!$5:$5,CA$4))</f>
        <v>0</v>
      </c>
      <c r="CB220" s="3">
        <f>IF(CB$5="",0,SUMIFS(BP!218:218,BP!$5:$5,CB$4))</f>
        <v>0</v>
      </c>
      <c r="CC220" s="3">
        <f>IF(CC$5="",0,SUMIFS(BP!218:218,BP!$5:$5,CC$4))</f>
        <v>0</v>
      </c>
      <c r="CD220" s="3">
        <f>IF(CD$5="",0,SUMIFS(BP!218:218,BP!$5:$5,CD$4))</f>
        <v>0</v>
      </c>
      <c r="CE220" s="3">
        <f>IF(CE$5="",0,SUMIFS(BP!218:218,BP!$5:$5,CE$4))</f>
        <v>0</v>
      </c>
      <c r="CF220" s="3">
        <f>IF(CF$5="",0,SUMIFS(BP!218:218,BP!$5:$5,CF$4))</f>
        <v>0</v>
      </c>
      <c r="CG220" s="3">
        <f>IF(CG$5="",0,SUMIFS(BP!218:218,BP!$5:$5,CG$4))</f>
        <v>0</v>
      </c>
      <c r="CH220" s="3">
        <f>IF(CH$5="",0,SUMIFS(BP!218:218,BP!$5:$5,CH$4))</f>
        <v>0</v>
      </c>
      <c r="CI220" s="3">
        <f>IF(CI$5="",0,SUMIFS(BP!218:218,BP!$5:$5,CI$4))</f>
        <v>0</v>
      </c>
      <c r="CJ220" s="3">
        <f>IF(CJ$5="",0,SUMIFS(BP!218:218,BP!$5:$5,CJ$4))</f>
        <v>0</v>
      </c>
      <c r="CK220" s="3">
        <f>IF(CK$5="",0,SUMIFS(BP!218:218,BP!$5:$5,CK$4))</f>
        <v>0</v>
      </c>
      <c r="CL220" s="3">
        <f>IF(CL$5="",0,SUMIFS(BP!218:218,BP!$5:$5,CL$4))</f>
        <v>0</v>
      </c>
      <c r="CM220" s="3">
        <f>IF(CM$5="",0,SUMIFS(BP!218:218,BP!$5:$5,CM$4))</f>
        <v>0</v>
      </c>
      <c r="CN220" s="3">
        <f>IF(CN$5="",0,SUMIFS(BP!218:218,BP!$5:$5,CN$4))</f>
        <v>0</v>
      </c>
      <c r="CO220" s="3">
        <f>IF(CO$5="",0,SUMIFS(BP!218:218,BP!$5:$5,CO$4))</f>
        <v>0</v>
      </c>
      <c r="CP220" s="3">
        <f>IF(CP$5="",0,SUMIFS(BP!218:218,BP!$5:$5,CP$4))</f>
        <v>0</v>
      </c>
      <c r="CQ220" s="3">
        <f>IF(CQ$5="",0,SUMIFS(BP!218:218,BP!$5:$5,CQ$4))</f>
        <v>0</v>
      </c>
      <c r="CR220" s="3">
        <f>IF(CR$5="",0,SUMIFS(BP!218:218,BP!$5:$5,CR$4))</f>
        <v>0</v>
      </c>
      <c r="CS220" s="3">
        <f>IF(CS$5="",0,SUMIFS(BP!218:218,BP!$5:$5,CS$4))</f>
        <v>0</v>
      </c>
      <c r="CT220" s="3">
        <f>IF(CT$5="",0,SUMIFS(BP!218:218,BP!$5:$5,CT$4))</f>
        <v>0</v>
      </c>
    </row>
    <row r="221" spans="1:98" s="2" customFormat="1" ht="10.199999999999999" x14ac:dyDescent="0.2">
      <c r="A221" s="11">
        <f>ROW()</f>
        <v>221</v>
      </c>
      <c r="E221" s="15"/>
      <c r="W221" s="5"/>
      <c r="Z221" s="3">
        <f ca="1">IF(Z$5="",0,SUMIFS(INDIRECT($S$2&amp;$A221&amp;":"&amp;$A221),BP!$5:$5,Z$4))</f>
        <v>0</v>
      </c>
      <c r="AA221" s="3">
        <f ca="1">IF(AA$5="",0,SUMIFS(INDIRECT($S$2&amp;$A221&amp;":"&amp;$A221),BP!$5:$5,AA$4))</f>
        <v>0</v>
      </c>
      <c r="AB221" s="3">
        <f ca="1">IF(AB$5="",0,SUMIFS(INDIRECT($S$2&amp;$A221&amp;":"&amp;$A221),BP!$5:$5,AB$4))</f>
        <v>0</v>
      </c>
      <c r="AC221" s="3">
        <f ca="1">IF(AC$5="",0,SUMIFS(INDIRECT($S$2&amp;$A221&amp;":"&amp;$A221),BP!$5:$5,AC$4))</f>
        <v>0</v>
      </c>
      <c r="AD221" s="3">
        <f ca="1">IF(AD$5="",0,SUMIFS(INDIRECT($S$2&amp;$A221&amp;":"&amp;$A221),BP!$5:$5,AD$4))</f>
        <v>0</v>
      </c>
      <c r="AE221" s="3">
        <f ca="1">IF(AE$5="",0,SUMIFS(INDIRECT($S$2&amp;$A221&amp;":"&amp;$A221),BP!$5:$5,AE$4))</f>
        <v>0</v>
      </c>
      <c r="AF221" s="3">
        <f ca="1">IF(AF$5="",0,SUMIFS(INDIRECT($S$2&amp;$A221&amp;":"&amp;$A221),BP!$5:$5,AF$4))</f>
        <v>0</v>
      </c>
      <c r="AG221" s="3">
        <f ca="1">IF(AG$5="",0,SUMIFS(INDIRECT($S$2&amp;$A221&amp;":"&amp;$A221),BP!$5:$5,AG$4))</f>
        <v>0</v>
      </c>
      <c r="AH221" s="3">
        <f ca="1">IF(AH$5="",0,SUMIFS(INDIRECT($S$2&amp;$A221&amp;":"&amp;$A221),BP!$5:$5,AH$4))</f>
        <v>0</v>
      </c>
      <c r="AI221" s="3">
        <f ca="1">IF(AI$5="",0,SUMIFS(INDIRECT($S$2&amp;$A221&amp;":"&amp;$A221),BP!$5:$5,AI$4))</f>
        <v>0</v>
      </c>
      <c r="AJ221" s="3">
        <f ca="1">IF(AJ$5="",0,SUMIFS(INDIRECT($S$2&amp;$A221&amp;":"&amp;$A221),BP!$5:$5,AJ$4))</f>
        <v>0</v>
      </c>
      <c r="AK221" s="3">
        <f ca="1">IF(AK$5="",0,SUMIFS(INDIRECT($S$2&amp;$A221&amp;":"&amp;$A221),BP!$5:$5,AK$4))</f>
        <v>0</v>
      </c>
      <c r="AL221" s="3">
        <f ca="1">IF(AL$5="",0,SUMIFS(INDIRECT($S$2&amp;$A221&amp;":"&amp;$A221),BP!$5:$5,AL$4))</f>
        <v>0</v>
      </c>
      <c r="AM221" s="3">
        <f ca="1">IF(AM$5="",0,SUMIFS(INDIRECT($S$2&amp;$A221&amp;":"&amp;$A221),BP!$5:$5,AM$4))</f>
        <v>0</v>
      </c>
      <c r="AN221" s="3">
        <f ca="1">IF(AN$5="",0,SUMIFS(INDIRECT($S$2&amp;$A221&amp;":"&amp;$A221),BP!$5:$5,AN$4))</f>
        <v>0</v>
      </c>
      <c r="AO221" s="3">
        <f ca="1">IF(AO$5="",0,SUMIFS(INDIRECT($S$2&amp;$A221&amp;":"&amp;$A221),BP!$5:$5,AO$4))</f>
        <v>0</v>
      </c>
      <c r="AP221" s="3">
        <f ca="1">IF(AP$5="",0,SUMIFS(INDIRECT($S$2&amp;$A221&amp;":"&amp;$A221),BP!$5:$5,AP$4))</f>
        <v>0</v>
      </c>
      <c r="AQ221" s="3">
        <f ca="1">IF(AQ$5="",0,SUMIFS(INDIRECT($S$2&amp;$A221&amp;":"&amp;$A221),BP!$5:$5,AQ$4))</f>
        <v>0</v>
      </c>
      <c r="AR221" s="3">
        <f ca="1">IF(AR$5="",0,SUMIFS(INDIRECT($S$2&amp;$A221&amp;":"&amp;$A221),BP!$5:$5,AR$4))</f>
        <v>0</v>
      </c>
      <c r="AS221" s="3">
        <f ca="1">IF(AS$5="",0,SUMIFS(INDIRECT($S$2&amp;$A221&amp;":"&amp;$A221),BP!$5:$5,AS$4))</f>
        <v>0</v>
      </c>
      <c r="AT221" s="3">
        <f ca="1">IF(AT$5="",0,SUMIFS(INDIRECT($S$2&amp;$A221&amp;":"&amp;$A221),BP!$5:$5,AT$4))</f>
        <v>0</v>
      </c>
      <c r="AU221" s="3">
        <f ca="1">IF(AU$5="",0,SUMIFS(INDIRECT($S$2&amp;$A221&amp;":"&amp;$A221),BP!$5:$5,AU$4))</f>
        <v>0</v>
      </c>
      <c r="AV221" s="3">
        <f ca="1">IF(AV$5="",0,SUMIFS(INDIRECT($S$2&amp;$A221&amp;":"&amp;$A221),BP!$5:$5,AV$4))</f>
        <v>0</v>
      </c>
      <c r="AW221" s="3">
        <f ca="1">IF(AW$5="",0,SUMIFS(INDIRECT($S$2&amp;$A221&amp;":"&amp;$A221),BP!$5:$5,AW$4))</f>
        <v>0</v>
      </c>
      <c r="AX221" s="3">
        <f ca="1">IF(AX$5="",0,SUMIFS(INDIRECT($S$2&amp;$A221&amp;":"&amp;$A221),BP!$5:$5,AX$4))</f>
        <v>0</v>
      </c>
      <c r="AY221" s="3">
        <f ca="1">IF(AY$5="",0,SUMIFS(INDIRECT($S$2&amp;$A221&amp;":"&amp;$A221),BP!$5:$5,AY$4))</f>
        <v>0</v>
      </c>
      <c r="AZ221" s="3">
        <f ca="1">IF(AZ$5="",0,SUMIFS(INDIRECT($S$2&amp;$A221&amp;":"&amp;$A221),BP!$5:$5,AZ$4))</f>
        <v>0</v>
      </c>
      <c r="BA221" s="3">
        <f ca="1">IF(BA$5="",0,SUMIFS(INDIRECT($S$2&amp;$A221&amp;":"&amp;$A221),BP!$5:$5,BA$4))</f>
        <v>0</v>
      </c>
      <c r="BB221" s="3">
        <f ca="1">IF(BB$5="",0,SUMIFS(INDIRECT($S$2&amp;$A221&amp;":"&amp;$A221),BP!$5:$5,BB$4))</f>
        <v>0</v>
      </c>
      <c r="BC221" s="3">
        <f ca="1">IF(BC$5="",0,SUMIFS(INDIRECT($S$2&amp;$A221&amp;":"&amp;$A221),BP!$5:$5,BC$4))</f>
        <v>0</v>
      </c>
      <c r="BD221" s="3">
        <f ca="1">IF(BD$5="",0,SUMIFS(INDIRECT($S$2&amp;$A221&amp;":"&amp;$A221),BP!$5:$5,BD$4))</f>
        <v>0</v>
      </c>
      <c r="BE221" s="3">
        <f ca="1">IF(BE$5="",0,SUMIFS(INDIRECT($S$2&amp;$A221&amp;":"&amp;$A221),BP!$5:$5,BE$4))</f>
        <v>0</v>
      </c>
      <c r="BF221" s="3">
        <f ca="1">IF(BF$5="",0,SUMIFS(INDIRECT($S$2&amp;$A221&amp;":"&amp;$A221),BP!$5:$5,BF$4))</f>
        <v>0</v>
      </c>
      <c r="BG221" s="3">
        <f ca="1">IF(BG$5="",0,SUMIFS(INDIRECT($S$2&amp;$A221&amp;":"&amp;$A221),BP!$5:$5,BG$4))</f>
        <v>0</v>
      </c>
      <c r="BH221" s="3">
        <f ca="1">IF(BH$5="",0,SUMIFS(INDIRECT($S$2&amp;$A221&amp;":"&amp;$A221),BP!$5:$5,BH$4))</f>
        <v>0</v>
      </c>
      <c r="BI221" s="3">
        <f ca="1">IF(BI$5="",0,SUMIFS(INDIRECT($S$2&amp;$A221&amp;":"&amp;$A221),BP!$5:$5,BI$4))</f>
        <v>0</v>
      </c>
      <c r="BJ221" s="3">
        <f>IF(BJ$5="",0,SUMIFS(BP!219:219,BP!$5:$5,BJ$4))</f>
        <v>0</v>
      </c>
      <c r="BK221" s="3">
        <f>IF(BK$5="",0,SUMIFS(BP!219:219,BP!$5:$5,BK$4))</f>
        <v>0</v>
      </c>
      <c r="BL221" s="3">
        <f>IF(BL$5="",0,SUMIFS(BP!219:219,BP!$5:$5,BL$4))</f>
        <v>0</v>
      </c>
      <c r="BM221" s="3">
        <f>IF(BM$5="",0,SUMIFS(BP!219:219,BP!$5:$5,BM$4))</f>
        <v>0</v>
      </c>
      <c r="BN221" s="3">
        <f>IF(BN$5="",0,SUMIFS(BP!219:219,BP!$5:$5,BN$4))</f>
        <v>0</v>
      </c>
      <c r="BO221" s="3">
        <f>IF(BO$5="",0,SUMIFS(BP!219:219,BP!$5:$5,BO$4))</f>
        <v>0</v>
      </c>
      <c r="BP221" s="3">
        <f>IF(BP$5="",0,SUMIFS(BP!219:219,BP!$5:$5,BP$4))</f>
        <v>0</v>
      </c>
      <c r="BQ221" s="3">
        <f>IF(BQ$5="",0,SUMIFS(BP!219:219,BP!$5:$5,BQ$4))</f>
        <v>0</v>
      </c>
      <c r="BR221" s="3">
        <f>IF(BR$5="",0,SUMIFS(BP!219:219,BP!$5:$5,BR$4))</f>
        <v>0</v>
      </c>
      <c r="BS221" s="3">
        <f>IF(BS$5="",0,SUMIFS(BP!219:219,BP!$5:$5,BS$4))</f>
        <v>0</v>
      </c>
      <c r="BT221" s="3">
        <f>IF(BT$5="",0,SUMIFS(BP!219:219,BP!$5:$5,BT$4))</f>
        <v>0</v>
      </c>
      <c r="BU221" s="3">
        <f>IF(BU$5="",0,SUMIFS(BP!219:219,BP!$5:$5,BU$4))</f>
        <v>0</v>
      </c>
      <c r="BV221" s="3">
        <f>IF(BV$5="",0,SUMIFS(BP!219:219,BP!$5:$5,BV$4))</f>
        <v>0</v>
      </c>
      <c r="BW221" s="3">
        <f>IF(BW$5="",0,SUMIFS(BP!219:219,BP!$5:$5,BW$4))</f>
        <v>0</v>
      </c>
      <c r="BX221" s="3">
        <f>IF(BX$5="",0,SUMIFS(BP!219:219,BP!$5:$5,BX$4))</f>
        <v>0</v>
      </c>
      <c r="BY221" s="3">
        <f>IF(BY$5="",0,SUMIFS(BP!219:219,BP!$5:$5,BY$4))</f>
        <v>0</v>
      </c>
      <c r="BZ221" s="3">
        <f>IF(BZ$5="",0,SUMIFS(BP!219:219,BP!$5:$5,BZ$4))</f>
        <v>0</v>
      </c>
      <c r="CA221" s="3">
        <f>IF(CA$5="",0,SUMIFS(BP!219:219,BP!$5:$5,CA$4))</f>
        <v>0</v>
      </c>
      <c r="CB221" s="3">
        <f>IF(CB$5="",0,SUMIFS(BP!219:219,BP!$5:$5,CB$4))</f>
        <v>0</v>
      </c>
      <c r="CC221" s="3">
        <f>IF(CC$5="",0,SUMIFS(BP!219:219,BP!$5:$5,CC$4))</f>
        <v>0</v>
      </c>
      <c r="CD221" s="3">
        <f>IF(CD$5="",0,SUMIFS(BP!219:219,BP!$5:$5,CD$4))</f>
        <v>0</v>
      </c>
      <c r="CE221" s="3">
        <f>IF(CE$5="",0,SUMIFS(BP!219:219,BP!$5:$5,CE$4))</f>
        <v>0</v>
      </c>
      <c r="CF221" s="3">
        <f>IF(CF$5="",0,SUMIFS(BP!219:219,BP!$5:$5,CF$4))</f>
        <v>0</v>
      </c>
      <c r="CG221" s="3">
        <f>IF(CG$5="",0,SUMIFS(BP!219:219,BP!$5:$5,CG$4))</f>
        <v>0</v>
      </c>
      <c r="CH221" s="3">
        <f>IF(CH$5="",0,SUMIFS(BP!219:219,BP!$5:$5,CH$4))</f>
        <v>0</v>
      </c>
      <c r="CI221" s="3">
        <f>IF(CI$5="",0,SUMIFS(BP!219:219,BP!$5:$5,CI$4))</f>
        <v>0</v>
      </c>
      <c r="CJ221" s="3">
        <f>IF(CJ$5="",0,SUMIFS(BP!219:219,BP!$5:$5,CJ$4))</f>
        <v>0</v>
      </c>
      <c r="CK221" s="3">
        <f>IF(CK$5="",0,SUMIFS(BP!219:219,BP!$5:$5,CK$4))</f>
        <v>0</v>
      </c>
      <c r="CL221" s="3">
        <f>IF(CL$5="",0,SUMIFS(BP!219:219,BP!$5:$5,CL$4))</f>
        <v>0</v>
      </c>
      <c r="CM221" s="3">
        <f>IF(CM$5="",0,SUMIFS(BP!219:219,BP!$5:$5,CM$4))</f>
        <v>0</v>
      </c>
      <c r="CN221" s="3">
        <f>IF(CN$5="",0,SUMIFS(BP!219:219,BP!$5:$5,CN$4))</f>
        <v>0</v>
      </c>
      <c r="CO221" s="3">
        <f>IF(CO$5="",0,SUMIFS(BP!219:219,BP!$5:$5,CO$4))</f>
        <v>0</v>
      </c>
      <c r="CP221" s="3">
        <f>IF(CP$5="",0,SUMIFS(BP!219:219,BP!$5:$5,CP$4))</f>
        <v>0</v>
      </c>
      <c r="CQ221" s="3">
        <f>IF(CQ$5="",0,SUMIFS(BP!219:219,BP!$5:$5,CQ$4))</f>
        <v>0</v>
      </c>
      <c r="CR221" s="3">
        <f>IF(CR$5="",0,SUMIFS(BP!219:219,BP!$5:$5,CR$4))</f>
        <v>0</v>
      </c>
      <c r="CS221" s="3">
        <f>IF(CS$5="",0,SUMIFS(BP!219:219,BP!$5:$5,CS$4))</f>
        <v>0</v>
      </c>
      <c r="CT221" s="3">
        <f>IF(CT$5="",0,SUMIFS(BP!219:219,BP!$5:$5,CT$4))</f>
        <v>0</v>
      </c>
    </row>
    <row r="222" spans="1:98" s="2" customFormat="1" ht="10.199999999999999" x14ac:dyDescent="0.2">
      <c r="A222" s="11">
        <f>ROW()</f>
        <v>222</v>
      </c>
      <c r="E222" s="15"/>
      <c r="W222" s="5"/>
      <c r="Z222" s="3">
        <f ca="1">IF(Z$5="",0,SUMIFS(INDIRECT($S$2&amp;$A222&amp;":"&amp;$A222),BP!$5:$5,Z$4))</f>
        <v>0</v>
      </c>
      <c r="AA222" s="3">
        <f ca="1">IF(AA$5="",0,SUMIFS(INDIRECT($S$2&amp;$A222&amp;":"&amp;$A222),BP!$5:$5,AA$4))</f>
        <v>0</v>
      </c>
      <c r="AB222" s="3">
        <f ca="1">IF(AB$5="",0,SUMIFS(INDIRECT($S$2&amp;$A222&amp;":"&amp;$A222),BP!$5:$5,AB$4))</f>
        <v>0</v>
      </c>
      <c r="AC222" s="3">
        <f ca="1">IF(AC$5="",0,SUMIFS(INDIRECT($S$2&amp;$A222&amp;":"&amp;$A222),BP!$5:$5,AC$4))</f>
        <v>0</v>
      </c>
      <c r="AD222" s="3">
        <f ca="1">IF(AD$5="",0,SUMIFS(INDIRECT($S$2&amp;$A222&amp;":"&amp;$A222),BP!$5:$5,AD$4))</f>
        <v>0</v>
      </c>
      <c r="AE222" s="3">
        <f ca="1">IF(AE$5="",0,SUMIFS(INDIRECT($S$2&amp;$A222&amp;":"&amp;$A222),BP!$5:$5,AE$4))</f>
        <v>0</v>
      </c>
      <c r="AF222" s="3">
        <f ca="1">IF(AF$5="",0,SUMIFS(INDIRECT($S$2&amp;$A222&amp;":"&amp;$A222),BP!$5:$5,AF$4))</f>
        <v>0</v>
      </c>
      <c r="AG222" s="3">
        <f ca="1">IF(AG$5="",0,SUMIFS(INDIRECT($S$2&amp;$A222&amp;":"&amp;$A222),BP!$5:$5,AG$4))</f>
        <v>0</v>
      </c>
      <c r="AH222" s="3">
        <f ca="1">IF(AH$5="",0,SUMIFS(INDIRECT($S$2&amp;$A222&amp;":"&amp;$A222),BP!$5:$5,AH$4))</f>
        <v>0</v>
      </c>
      <c r="AI222" s="3">
        <f ca="1">IF(AI$5="",0,SUMIFS(INDIRECT($S$2&amp;$A222&amp;":"&amp;$A222),BP!$5:$5,AI$4))</f>
        <v>0</v>
      </c>
      <c r="AJ222" s="3">
        <f ca="1">IF(AJ$5="",0,SUMIFS(INDIRECT($S$2&amp;$A222&amp;":"&amp;$A222),BP!$5:$5,AJ$4))</f>
        <v>0</v>
      </c>
      <c r="AK222" s="3">
        <f ca="1">IF(AK$5="",0,SUMIFS(INDIRECT($S$2&amp;$A222&amp;":"&amp;$A222),BP!$5:$5,AK$4))</f>
        <v>0</v>
      </c>
      <c r="AL222" s="3">
        <f ca="1">IF(AL$5="",0,SUMIFS(INDIRECT($S$2&amp;$A222&amp;":"&amp;$A222),BP!$5:$5,AL$4))</f>
        <v>0</v>
      </c>
      <c r="AM222" s="3">
        <f ca="1">IF(AM$5="",0,SUMIFS(INDIRECT($S$2&amp;$A222&amp;":"&amp;$A222),BP!$5:$5,AM$4))</f>
        <v>0</v>
      </c>
      <c r="AN222" s="3">
        <f ca="1">IF(AN$5="",0,SUMIFS(INDIRECT($S$2&amp;$A222&amp;":"&amp;$A222),BP!$5:$5,AN$4))</f>
        <v>0</v>
      </c>
      <c r="AO222" s="3">
        <f ca="1">IF(AO$5="",0,SUMIFS(INDIRECT($S$2&amp;$A222&amp;":"&amp;$A222),BP!$5:$5,AO$4))</f>
        <v>0</v>
      </c>
      <c r="AP222" s="3">
        <f ca="1">IF(AP$5="",0,SUMIFS(INDIRECT($S$2&amp;$A222&amp;":"&amp;$A222),BP!$5:$5,AP$4))</f>
        <v>0</v>
      </c>
      <c r="AQ222" s="3">
        <f ca="1">IF(AQ$5="",0,SUMIFS(INDIRECT($S$2&amp;$A222&amp;":"&amp;$A222),BP!$5:$5,AQ$4))</f>
        <v>0</v>
      </c>
      <c r="AR222" s="3">
        <f ca="1">IF(AR$5="",0,SUMIFS(INDIRECT($S$2&amp;$A222&amp;":"&amp;$A222),BP!$5:$5,AR$4))</f>
        <v>0</v>
      </c>
      <c r="AS222" s="3">
        <f ca="1">IF(AS$5="",0,SUMIFS(INDIRECT($S$2&amp;$A222&amp;":"&amp;$A222),BP!$5:$5,AS$4))</f>
        <v>0</v>
      </c>
      <c r="AT222" s="3">
        <f ca="1">IF(AT$5="",0,SUMIFS(INDIRECT($S$2&amp;$A222&amp;":"&amp;$A222),BP!$5:$5,AT$4))</f>
        <v>0</v>
      </c>
      <c r="AU222" s="3">
        <f ca="1">IF(AU$5="",0,SUMIFS(INDIRECT($S$2&amp;$A222&amp;":"&amp;$A222),BP!$5:$5,AU$4))</f>
        <v>0</v>
      </c>
      <c r="AV222" s="3">
        <f ca="1">IF(AV$5="",0,SUMIFS(INDIRECT($S$2&amp;$A222&amp;":"&amp;$A222),BP!$5:$5,AV$4))</f>
        <v>0</v>
      </c>
      <c r="AW222" s="3">
        <f ca="1">IF(AW$5="",0,SUMIFS(INDIRECT($S$2&amp;$A222&amp;":"&amp;$A222),BP!$5:$5,AW$4))</f>
        <v>0</v>
      </c>
      <c r="AX222" s="3">
        <f ca="1">IF(AX$5="",0,SUMIFS(INDIRECT($S$2&amp;$A222&amp;":"&amp;$A222),BP!$5:$5,AX$4))</f>
        <v>0</v>
      </c>
      <c r="AY222" s="3">
        <f ca="1">IF(AY$5="",0,SUMIFS(INDIRECT($S$2&amp;$A222&amp;":"&amp;$A222),BP!$5:$5,AY$4))</f>
        <v>0</v>
      </c>
      <c r="AZ222" s="3">
        <f ca="1">IF(AZ$5="",0,SUMIFS(INDIRECT($S$2&amp;$A222&amp;":"&amp;$A222),BP!$5:$5,AZ$4))</f>
        <v>0</v>
      </c>
      <c r="BA222" s="3">
        <f ca="1">IF(BA$5="",0,SUMIFS(INDIRECT($S$2&amp;$A222&amp;":"&amp;$A222),BP!$5:$5,BA$4))</f>
        <v>0</v>
      </c>
      <c r="BB222" s="3">
        <f ca="1">IF(BB$5="",0,SUMIFS(INDIRECT($S$2&amp;$A222&amp;":"&amp;$A222),BP!$5:$5,BB$4))</f>
        <v>0</v>
      </c>
      <c r="BC222" s="3">
        <f ca="1">IF(BC$5="",0,SUMIFS(INDIRECT($S$2&amp;$A222&amp;":"&amp;$A222),BP!$5:$5,BC$4))</f>
        <v>0</v>
      </c>
      <c r="BD222" s="3">
        <f ca="1">IF(BD$5="",0,SUMIFS(INDIRECT($S$2&amp;$A222&amp;":"&amp;$A222),BP!$5:$5,BD$4))</f>
        <v>0</v>
      </c>
      <c r="BE222" s="3">
        <f ca="1">IF(BE$5="",0,SUMIFS(INDIRECT($S$2&amp;$A222&amp;":"&amp;$A222),BP!$5:$5,BE$4))</f>
        <v>0</v>
      </c>
      <c r="BF222" s="3">
        <f ca="1">IF(BF$5="",0,SUMIFS(INDIRECT($S$2&amp;$A222&amp;":"&amp;$A222),BP!$5:$5,BF$4))</f>
        <v>0</v>
      </c>
      <c r="BG222" s="3">
        <f ca="1">IF(BG$5="",0,SUMIFS(INDIRECT($S$2&amp;$A222&amp;":"&amp;$A222),BP!$5:$5,BG$4))</f>
        <v>0</v>
      </c>
      <c r="BH222" s="3">
        <f ca="1">IF(BH$5="",0,SUMIFS(INDIRECT($S$2&amp;$A222&amp;":"&amp;$A222),BP!$5:$5,BH$4))</f>
        <v>0</v>
      </c>
      <c r="BI222" s="3">
        <f ca="1">IF(BI$5="",0,SUMIFS(INDIRECT($S$2&amp;$A222&amp;":"&amp;$A222),BP!$5:$5,BI$4))</f>
        <v>0</v>
      </c>
      <c r="BJ222" s="3">
        <f>IF(BJ$5="",0,SUMIFS(BP!220:220,BP!$5:$5,BJ$4))</f>
        <v>0</v>
      </c>
      <c r="BK222" s="3">
        <f>IF(BK$5="",0,SUMIFS(BP!220:220,BP!$5:$5,BK$4))</f>
        <v>0</v>
      </c>
      <c r="BL222" s="3">
        <f>IF(BL$5="",0,SUMIFS(BP!220:220,BP!$5:$5,BL$4))</f>
        <v>0</v>
      </c>
      <c r="BM222" s="3">
        <f>IF(BM$5="",0,SUMIFS(BP!220:220,BP!$5:$5,BM$4))</f>
        <v>0</v>
      </c>
      <c r="BN222" s="3">
        <f>IF(BN$5="",0,SUMIFS(BP!220:220,BP!$5:$5,BN$4))</f>
        <v>0</v>
      </c>
      <c r="BO222" s="3">
        <f>IF(BO$5="",0,SUMIFS(BP!220:220,BP!$5:$5,BO$4))</f>
        <v>0</v>
      </c>
      <c r="BP222" s="3">
        <f>IF(BP$5="",0,SUMIFS(BP!220:220,BP!$5:$5,BP$4))</f>
        <v>0</v>
      </c>
      <c r="BQ222" s="3">
        <f>IF(BQ$5="",0,SUMIFS(BP!220:220,BP!$5:$5,BQ$4))</f>
        <v>0</v>
      </c>
      <c r="BR222" s="3">
        <f>IF(BR$5="",0,SUMIFS(BP!220:220,BP!$5:$5,BR$4))</f>
        <v>0</v>
      </c>
      <c r="BS222" s="3">
        <f>IF(BS$5="",0,SUMIFS(BP!220:220,BP!$5:$5,BS$4))</f>
        <v>0</v>
      </c>
      <c r="BT222" s="3">
        <f>IF(BT$5="",0,SUMIFS(BP!220:220,BP!$5:$5,BT$4))</f>
        <v>0</v>
      </c>
      <c r="BU222" s="3">
        <f>IF(BU$5="",0,SUMIFS(BP!220:220,BP!$5:$5,BU$4))</f>
        <v>0</v>
      </c>
      <c r="BV222" s="3">
        <f>IF(BV$5="",0,SUMIFS(BP!220:220,BP!$5:$5,BV$4))</f>
        <v>0</v>
      </c>
      <c r="BW222" s="3">
        <f>IF(BW$5="",0,SUMIFS(BP!220:220,BP!$5:$5,BW$4))</f>
        <v>0</v>
      </c>
      <c r="BX222" s="3">
        <f>IF(BX$5="",0,SUMIFS(BP!220:220,BP!$5:$5,BX$4))</f>
        <v>0</v>
      </c>
      <c r="BY222" s="3">
        <f>IF(BY$5="",0,SUMIFS(BP!220:220,BP!$5:$5,BY$4))</f>
        <v>0</v>
      </c>
      <c r="BZ222" s="3">
        <f>IF(BZ$5="",0,SUMIFS(BP!220:220,BP!$5:$5,BZ$4))</f>
        <v>0</v>
      </c>
      <c r="CA222" s="3">
        <f>IF(CA$5="",0,SUMIFS(BP!220:220,BP!$5:$5,CA$4))</f>
        <v>0</v>
      </c>
      <c r="CB222" s="3">
        <f>IF(CB$5="",0,SUMIFS(BP!220:220,BP!$5:$5,CB$4))</f>
        <v>0</v>
      </c>
      <c r="CC222" s="3">
        <f>IF(CC$5="",0,SUMIFS(BP!220:220,BP!$5:$5,CC$4))</f>
        <v>0</v>
      </c>
      <c r="CD222" s="3">
        <f>IF(CD$5="",0,SUMIFS(BP!220:220,BP!$5:$5,CD$4))</f>
        <v>0</v>
      </c>
      <c r="CE222" s="3">
        <f>IF(CE$5="",0,SUMIFS(BP!220:220,BP!$5:$5,CE$4))</f>
        <v>0</v>
      </c>
      <c r="CF222" s="3">
        <f>IF(CF$5="",0,SUMIFS(BP!220:220,BP!$5:$5,CF$4))</f>
        <v>0</v>
      </c>
      <c r="CG222" s="3">
        <f>IF(CG$5="",0,SUMIFS(BP!220:220,BP!$5:$5,CG$4))</f>
        <v>0</v>
      </c>
      <c r="CH222" s="3">
        <f>IF(CH$5="",0,SUMIFS(BP!220:220,BP!$5:$5,CH$4))</f>
        <v>0</v>
      </c>
      <c r="CI222" s="3">
        <f>IF(CI$5="",0,SUMIFS(BP!220:220,BP!$5:$5,CI$4))</f>
        <v>0</v>
      </c>
      <c r="CJ222" s="3">
        <f>IF(CJ$5="",0,SUMIFS(BP!220:220,BP!$5:$5,CJ$4))</f>
        <v>0</v>
      </c>
      <c r="CK222" s="3">
        <f>IF(CK$5="",0,SUMIFS(BP!220:220,BP!$5:$5,CK$4))</f>
        <v>0</v>
      </c>
      <c r="CL222" s="3">
        <f>IF(CL$5="",0,SUMIFS(BP!220:220,BP!$5:$5,CL$4))</f>
        <v>0</v>
      </c>
      <c r="CM222" s="3">
        <f>IF(CM$5="",0,SUMIFS(BP!220:220,BP!$5:$5,CM$4))</f>
        <v>0</v>
      </c>
      <c r="CN222" s="3">
        <f>IF(CN$5="",0,SUMIFS(BP!220:220,BP!$5:$5,CN$4))</f>
        <v>0</v>
      </c>
      <c r="CO222" s="3">
        <f>IF(CO$5="",0,SUMIFS(BP!220:220,BP!$5:$5,CO$4))</f>
        <v>0</v>
      </c>
      <c r="CP222" s="3">
        <f>IF(CP$5="",0,SUMIFS(BP!220:220,BP!$5:$5,CP$4))</f>
        <v>0</v>
      </c>
      <c r="CQ222" s="3">
        <f>IF(CQ$5="",0,SUMIFS(BP!220:220,BP!$5:$5,CQ$4))</f>
        <v>0</v>
      </c>
      <c r="CR222" s="3">
        <f>IF(CR$5="",0,SUMIFS(BP!220:220,BP!$5:$5,CR$4))</f>
        <v>0</v>
      </c>
      <c r="CS222" s="3">
        <f>IF(CS$5="",0,SUMIFS(BP!220:220,BP!$5:$5,CS$4))</f>
        <v>0</v>
      </c>
      <c r="CT222" s="3">
        <f>IF(CT$5="",0,SUMIFS(BP!220:220,BP!$5:$5,CT$4))</f>
        <v>0</v>
      </c>
    </row>
    <row r="223" spans="1:98" s="2" customFormat="1" ht="10.199999999999999" x14ac:dyDescent="0.2">
      <c r="A223" s="11">
        <f>ROW()</f>
        <v>223</v>
      </c>
      <c r="E223" s="15"/>
      <c r="W223" s="5"/>
      <c r="Z223" s="3">
        <f ca="1">IF(Z$5="",0,SUMIFS(INDIRECT($S$2&amp;$A223&amp;":"&amp;$A223),BP!$5:$5,Z$4))</f>
        <v>0</v>
      </c>
      <c r="AA223" s="3">
        <f ca="1">IF(AA$5="",0,SUMIFS(INDIRECT($S$2&amp;$A223&amp;":"&amp;$A223),BP!$5:$5,AA$4))</f>
        <v>0</v>
      </c>
      <c r="AB223" s="3">
        <f ca="1">IF(AB$5="",0,SUMIFS(INDIRECT($S$2&amp;$A223&amp;":"&amp;$A223),BP!$5:$5,AB$4))</f>
        <v>0</v>
      </c>
      <c r="AC223" s="3">
        <f ca="1">IF(AC$5="",0,SUMIFS(INDIRECT($S$2&amp;$A223&amp;":"&amp;$A223),BP!$5:$5,AC$4))</f>
        <v>0</v>
      </c>
      <c r="AD223" s="3">
        <f ca="1">IF(AD$5="",0,SUMIFS(INDIRECT($S$2&amp;$A223&amp;":"&amp;$A223),BP!$5:$5,AD$4))</f>
        <v>0</v>
      </c>
      <c r="AE223" s="3">
        <f ca="1">IF(AE$5="",0,SUMIFS(INDIRECT($S$2&amp;$A223&amp;":"&amp;$A223),BP!$5:$5,AE$4))</f>
        <v>0</v>
      </c>
      <c r="AF223" s="3">
        <f ca="1">IF(AF$5="",0,SUMIFS(INDIRECT($S$2&amp;$A223&amp;":"&amp;$A223),BP!$5:$5,AF$4))</f>
        <v>0</v>
      </c>
      <c r="AG223" s="3">
        <f ca="1">IF(AG$5="",0,SUMIFS(INDIRECT($S$2&amp;$A223&amp;":"&amp;$A223),BP!$5:$5,AG$4))</f>
        <v>0</v>
      </c>
      <c r="AH223" s="3">
        <f ca="1">IF(AH$5="",0,SUMIFS(INDIRECT($S$2&amp;$A223&amp;":"&amp;$A223),BP!$5:$5,AH$4))</f>
        <v>0</v>
      </c>
      <c r="AI223" s="3">
        <f ca="1">IF(AI$5="",0,SUMIFS(INDIRECT($S$2&amp;$A223&amp;":"&amp;$A223),BP!$5:$5,AI$4))</f>
        <v>0</v>
      </c>
      <c r="AJ223" s="3">
        <f ca="1">IF(AJ$5="",0,SUMIFS(INDIRECT($S$2&amp;$A223&amp;":"&amp;$A223),BP!$5:$5,AJ$4))</f>
        <v>0</v>
      </c>
      <c r="AK223" s="3">
        <f ca="1">IF(AK$5="",0,SUMIFS(INDIRECT($S$2&amp;$A223&amp;":"&amp;$A223),BP!$5:$5,AK$4))</f>
        <v>0</v>
      </c>
      <c r="AL223" s="3">
        <f ca="1">IF(AL$5="",0,SUMIFS(INDIRECT($S$2&amp;$A223&amp;":"&amp;$A223),BP!$5:$5,AL$4))</f>
        <v>0</v>
      </c>
      <c r="AM223" s="3">
        <f ca="1">IF(AM$5="",0,SUMIFS(INDIRECT($S$2&amp;$A223&amp;":"&amp;$A223),BP!$5:$5,AM$4))</f>
        <v>0</v>
      </c>
      <c r="AN223" s="3">
        <f ca="1">IF(AN$5="",0,SUMIFS(INDIRECT($S$2&amp;$A223&amp;":"&amp;$A223),BP!$5:$5,AN$4))</f>
        <v>0</v>
      </c>
      <c r="AO223" s="3">
        <f ca="1">IF(AO$5="",0,SUMIFS(INDIRECT($S$2&amp;$A223&amp;":"&amp;$A223),BP!$5:$5,AO$4))</f>
        <v>0</v>
      </c>
      <c r="AP223" s="3">
        <f ca="1">IF(AP$5="",0,SUMIFS(INDIRECT($S$2&amp;$A223&amp;":"&amp;$A223),BP!$5:$5,AP$4))</f>
        <v>0</v>
      </c>
      <c r="AQ223" s="3">
        <f ca="1">IF(AQ$5="",0,SUMIFS(INDIRECT($S$2&amp;$A223&amp;":"&amp;$A223),BP!$5:$5,AQ$4))</f>
        <v>0</v>
      </c>
      <c r="AR223" s="3">
        <f ca="1">IF(AR$5="",0,SUMIFS(INDIRECT($S$2&amp;$A223&amp;":"&amp;$A223),BP!$5:$5,AR$4))</f>
        <v>0</v>
      </c>
      <c r="AS223" s="3">
        <f ca="1">IF(AS$5="",0,SUMIFS(INDIRECT($S$2&amp;$A223&amp;":"&amp;$A223),BP!$5:$5,AS$4))</f>
        <v>0</v>
      </c>
      <c r="AT223" s="3">
        <f ca="1">IF(AT$5="",0,SUMIFS(INDIRECT($S$2&amp;$A223&amp;":"&amp;$A223),BP!$5:$5,AT$4))</f>
        <v>0</v>
      </c>
      <c r="AU223" s="3">
        <f ca="1">IF(AU$5="",0,SUMIFS(INDIRECT($S$2&amp;$A223&amp;":"&amp;$A223),BP!$5:$5,AU$4))</f>
        <v>0</v>
      </c>
      <c r="AV223" s="3">
        <f ca="1">IF(AV$5="",0,SUMIFS(INDIRECT($S$2&amp;$A223&amp;":"&amp;$A223),BP!$5:$5,AV$4))</f>
        <v>0</v>
      </c>
      <c r="AW223" s="3">
        <f ca="1">IF(AW$5="",0,SUMIFS(INDIRECT($S$2&amp;$A223&amp;":"&amp;$A223),BP!$5:$5,AW$4))</f>
        <v>0</v>
      </c>
      <c r="AX223" s="3">
        <f ca="1">IF(AX$5="",0,SUMIFS(INDIRECT($S$2&amp;$A223&amp;":"&amp;$A223),BP!$5:$5,AX$4))</f>
        <v>0</v>
      </c>
      <c r="AY223" s="3">
        <f ca="1">IF(AY$5="",0,SUMIFS(INDIRECT($S$2&amp;$A223&amp;":"&amp;$A223),BP!$5:$5,AY$4))</f>
        <v>0</v>
      </c>
      <c r="AZ223" s="3">
        <f ca="1">IF(AZ$5="",0,SUMIFS(INDIRECT($S$2&amp;$A223&amp;":"&amp;$A223),BP!$5:$5,AZ$4))</f>
        <v>0</v>
      </c>
      <c r="BA223" s="3">
        <f ca="1">IF(BA$5="",0,SUMIFS(INDIRECT($S$2&amp;$A223&amp;":"&amp;$A223),BP!$5:$5,BA$4))</f>
        <v>0</v>
      </c>
      <c r="BB223" s="3">
        <f ca="1">IF(BB$5="",0,SUMIFS(INDIRECT($S$2&amp;$A223&amp;":"&amp;$A223),BP!$5:$5,BB$4))</f>
        <v>0</v>
      </c>
      <c r="BC223" s="3">
        <f ca="1">IF(BC$5="",0,SUMIFS(INDIRECT($S$2&amp;$A223&amp;":"&amp;$A223),BP!$5:$5,BC$4))</f>
        <v>0</v>
      </c>
      <c r="BD223" s="3">
        <f ca="1">IF(BD$5="",0,SUMIFS(INDIRECT($S$2&amp;$A223&amp;":"&amp;$A223),BP!$5:$5,BD$4))</f>
        <v>0</v>
      </c>
      <c r="BE223" s="3">
        <f ca="1">IF(BE$5="",0,SUMIFS(INDIRECT($S$2&amp;$A223&amp;":"&amp;$A223),BP!$5:$5,BE$4))</f>
        <v>0</v>
      </c>
      <c r="BF223" s="3">
        <f ca="1">IF(BF$5="",0,SUMIFS(INDIRECT($S$2&amp;$A223&amp;":"&amp;$A223),BP!$5:$5,BF$4))</f>
        <v>0</v>
      </c>
      <c r="BG223" s="3">
        <f ca="1">IF(BG$5="",0,SUMIFS(INDIRECT($S$2&amp;$A223&amp;":"&amp;$A223),BP!$5:$5,BG$4))</f>
        <v>0</v>
      </c>
      <c r="BH223" s="3">
        <f ca="1">IF(BH$5="",0,SUMIFS(INDIRECT($S$2&amp;$A223&amp;":"&amp;$A223),BP!$5:$5,BH$4))</f>
        <v>0</v>
      </c>
      <c r="BI223" s="3">
        <f ca="1">IF(BI$5="",0,SUMIFS(INDIRECT($S$2&amp;$A223&amp;":"&amp;$A223),BP!$5:$5,BI$4))</f>
        <v>0</v>
      </c>
      <c r="BJ223" s="3">
        <f>IF(BJ$5="",0,SUMIFS(BP!221:221,BP!$5:$5,BJ$4))</f>
        <v>0</v>
      </c>
      <c r="BK223" s="3">
        <f>IF(BK$5="",0,SUMIFS(BP!221:221,BP!$5:$5,BK$4))</f>
        <v>0</v>
      </c>
      <c r="BL223" s="3">
        <f>IF(BL$5="",0,SUMIFS(BP!221:221,BP!$5:$5,BL$4))</f>
        <v>0</v>
      </c>
      <c r="BM223" s="3">
        <f>IF(BM$5="",0,SUMIFS(BP!221:221,BP!$5:$5,BM$4))</f>
        <v>0</v>
      </c>
      <c r="BN223" s="3">
        <f>IF(BN$5="",0,SUMIFS(BP!221:221,BP!$5:$5,BN$4))</f>
        <v>0</v>
      </c>
      <c r="BO223" s="3">
        <f>IF(BO$5="",0,SUMIFS(BP!221:221,BP!$5:$5,BO$4))</f>
        <v>0</v>
      </c>
      <c r="BP223" s="3">
        <f>IF(BP$5="",0,SUMIFS(BP!221:221,BP!$5:$5,BP$4))</f>
        <v>0</v>
      </c>
      <c r="BQ223" s="3">
        <f>IF(BQ$5="",0,SUMIFS(BP!221:221,BP!$5:$5,BQ$4))</f>
        <v>0</v>
      </c>
      <c r="BR223" s="3">
        <f>IF(BR$5="",0,SUMIFS(BP!221:221,BP!$5:$5,BR$4))</f>
        <v>0</v>
      </c>
      <c r="BS223" s="3">
        <f>IF(BS$5="",0,SUMIFS(BP!221:221,BP!$5:$5,BS$4))</f>
        <v>0</v>
      </c>
      <c r="BT223" s="3">
        <f>IF(BT$5="",0,SUMIFS(BP!221:221,BP!$5:$5,BT$4))</f>
        <v>0</v>
      </c>
      <c r="BU223" s="3">
        <f>IF(BU$5="",0,SUMIFS(BP!221:221,BP!$5:$5,BU$4))</f>
        <v>0</v>
      </c>
      <c r="BV223" s="3">
        <f>IF(BV$5="",0,SUMIFS(BP!221:221,BP!$5:$5,BV$4))</f>
        <v>0</v>
      </c>
      <c r="BW223" s="3">
        <f>IF(BW$5="",0,SUMIFS(BP!221:221,BP!$5:$5,BW$4))</f>
        <v>0</v>
      </c>
      <c r="BX223" s="3">
        <f>IF(BX$5="",0,SUMIFS(BP!221:221,BP!$5:$5,BX$4))</f>
        <v>0</v>
      </c>
      <c r="BY223" s="3">
        <f>IF(BY$5="",0,SUMIFS(BP!221:221,BP!$5:$5,BY$4))</f>
        <v>0</v>
      </c>
      <c r="BZ223" s="3">
        <f>IF(BZ$5="",0,SUMIFS(BP!221:221,BP!$5:$5,BZ$4))</f>
        <v>0</v>
      </c>
      <c r="CA223" s="3">
        <f>IF(CA$5="",0,SUMIFS(BP!221:221,BP!$5:$5,CA$4))</f>
        <v>0</v>
      </c>
      <c r="CB223" s="3">
        <f>IF(CB$5="",0,SUMIFS(BP!221:221,BP!$5:$5,CB$4))</f>
        <v>0</v>
      </c>
      <c r="CC223" s="3">
        <f>IF(CC$5="",0,SUMIFS(BP!221:221,BP!$5:$5,CC$4))</f>
        <v>0</v>
      </c>
      <c r="CD223" s="3">
        <f>IF(CD$5="",0,SUMIFS(BP!221:221,BP!$5:$5,CD$4))</f>
        <v>0</v>
      </c>
      <c r="CE223" s="3">
        <f>IF(CE$5="",0,SUMIFS(BP!221:221,BP!$5:$5,CE$4))</f>
        <v>0</v>
      </c>
      <c r="CF223" s="3">
        <f>IF(CF$5="",0,SUMIFS(BP!221:221,BP!$5:$5,CF$4))</f>
        <v>0</v>
      </c>
      <c r="CG223" s="3">
        <f>IF(CG$5="",0,SUMIFS(BP!221:221,BP!$5:$5,CG$4))</f>
        <v>0</v>
      </c>
      <c r="CH223" s="3">
        <f>IF(CH$5="",0,SUMIFS(BP!221:221,BP!$5:$5,CH$4))</f>
        <v>0</v>
      </c>
      <c r="CI223" s="3">
        <f>IF(CI$5="",0,SUMIFS(BP!221:221,BP!$5:$5,CI$4))</f>
        <v>0</v>
      </c>
      <c r="CJ223" s="3">
        <f>IF(CJ$5="",0,SUMIFS(BP!221:221,BP!$5:$5,CJ$4))</f>
        <v>0</v>
      </c>
      <c r="CK223" s="3">
        <f>IF(CK$5="",0,SUMIFS(BP!221:221,BP!$5:$5,CK$4))</f>
        <v>0</v>
      </c>
      <c r="CL223" s="3">
        <f>IF(CL$5="",0,SUMIFS(BP!221:221,BP!$5:$5,CL$4))</f>
        <v>0</v>
      </c>
      <c r="CM223" s="3">
        <f>IF(CM$5="",0,SUMIFS(BP!221:221,BP!$5:$5,CM$4))</f>
        <v>0</v>
      </c>
      <c r="CN223" s="3">
        <f>IF(CN$5="",0,SUMIFS(BP!221:221,BP!$5:$5,CN$4))</f>
        <v>0</v>
      </c>
      <c r="CO223" s="3">
        <f>IF(CO$5="",0,SUMIFS(BP!221:221,BP!$5:$5,CO$4))</f>
        <v>0</v>
      </c>
      <c r="CP223" s="3">
        <f>IF(CP$5="",0,SUMIFS(BP!221:221,BP!$5:$5,CP$4))</f>
        <v>0</v>
      </c>
      <c r="CQ223" s="3">
        <f>IF(CQ$5="",0,SUMIFS(BP!221:221,BP!$5:$5,CQ$4))</f>
        <v>0</v>
      </c>
      <c r="CR223" s="3">
        <f>IF(CR$5="",0,SUMIFS(BP!221:221,BP!$5:$5,CR$4))</f>
        <v>0</v>
      </c>
      <c r="CS223" s="3">
        <f>IF(CS$5="",0,SUMIFS(BP!221:221,BP!$5:$5,CS$4))</f>
        <v>0</v>
      </c>
      <c r="CT223" s="3">
        <f>IF(CT$5="",0,SUMIFS(BP!221:221,BP!$5:$5,CT$4))</f>
        <v>0</v>
      </c>
    </row>
    <row r="224" spans="1:98" s="2" customFormat="1" ht="10.199999999999999" x14ac:dyDescent="0.2">
      <c r="A224" s="11">
        <f>ROW()</f>
        <v>224</v>
      </c>
      <c r="E224" s="15"/>
      <c r="W224" s="5"/>
      <c r="Z224" s="3">
        <f ca="1">IF(Z$5="",0,SUMIFS(INDIRECT($S$2&amp;$A224&amp;":"&amp;$A224),BP!$5:$5,Z$4))</f>
        <v>0</v>
      </c>
      <c r="AA224" s="3">
        <f ca="1">IF(AA$5="",0,SUMIFS(INDIRECT($S$2&amp;$A224&amp;":"&amp;$A224),BP!$5:$5,AA$4))</f>
        <v>0</v>
      </c>
      <c r="AB224" s="3">
        <f ca="1">IF(AB$5="",0,SUMIFS(INDIRECT($S$2&amp;$A224&amp;":"&amp;$A224),BP!$5:$5,AB$4))</f>
        <v>0</v>
      </c>
      <c r="AC224" s="3">
        <f ca="1">IF(AC$5="",0,SUMIFS(INDIRECT($S$2&amp;$A224&amp;":"&amp;$A224),BP!$5:$5,AC$4))</f>
        <v>0</v>
      </c>
      <c r="AD224" s="3">
        <f ca="1">IF(AD$5="",0,SUMIFS(INDIRECT($S$2&amp;$A224&amp;":"&amp;$A224),BP!$5:$5,AD$4))</f>
        <v>0</v>
      </c>
      <c r="AE224" s="3">
        <f ca="1">IF(AE$5="",0,SUMIFS(INDIRECT($S$2&amp;$A224&amp;":"&amp;$A224),BP!$5:$5,AE$4))</f>
        <v>0</v>
      </c>
      <c r="AF224" s="3">
        <f ca="1">IF(AF$5="",0,SUMIFS(INDIRECT($S$2&amp;$A224&amp;":"&amp;$A224),BP!$5:$5,AF$4))</f>
        <v>0</v>
      </c>
      <c r="AG224" s="3">
        <f ca="1">IF(AG$5="",0,SUMIFS(INDIRECT($S$2&amp;$A224&amp;":"&amp;$A224),BP!$5:$5,AG$4))</f>
        <v>0</v>
      </c>
      <c r="AH224" s="3">
        <f ca="1">IF(AH$5="",0,SUMIFS(INDIRECT($S$2&amp;$A224&amp;":"&amp;$A224),BP!$5:$5,AH$4))</f>
        <v>0</v>
      </c>
      <c r="AI224" s="3">
        <f ca="1">IF(AI$5="",0,SUMIFS(INDIRECT($S$2&amp;$A224&amp;":"&amp;$A224),BP!$5:$5,AI$4))</f>
        <v>0</v>
      </c>
      <c r="AJ224" s="3">
        <f ca="1">IF(AJ$5="",0,SUMIFS(INDIRECT($S$2&amp;$A224&amp;":"&amp;$A224),BP!$5:$5,AJ$4))</f>
        <v>0</v>
      </c>
      <c r="AK224" s="3">
        <f ca="1">IF(AK$5="",0,SUMIFS(INDIRECT($S$2&amp;$A224&amp;":"&amp;$A224),BP!$5:$5,AK$4))</f>
        <v>0</v>
      </c>
      <c r="AL224" s="3">
        <f ca="1">IF(AL$5="",0,SUMIFS(INDIRECT($S$2&amp;$A224&amp;":"&amp;$A224),BP!$5:$5,AL$4))</f>
        <v>0</v>
      </c>
      <c r="AM224" s="3">
        <f ca="1">IF(AM$5="",0,SUMIFS(INDIRECT($S$2&amp;$A224&amp;":"&amp;$A224),BP!$5:$5,AM$4))</f>
        <v>0</v>
      </c>
      <c r="AN224" s="3">
        <f ca="1">IF(AN$5="",0,SUMIFS(INDIRECT($S$2&amp;$A224&amp;":"&amp;$A224),BP!$5:$5,AN$4))</f>
        <v>0</v>
      </c>
      <c r="AO224" s="3">
        <f ca="1">IF(AO$5="",0,SUMIFS(INDIRECT($S$2&amp;$A224&amp;":"&amp;$A224),BP!$5:$5,AO$4))</f>
        <v>0</v>
      </c>
      <c r="AP224" s="3">
        <f ca="1">IF(AP$5="",0,SUMIFS(INDIRECT($S$2&amp;$A224&amp;":"&amp;$A224),BP!$5:$5,AP$4))</f>
        <v>0</v>
      </c>
      <c r="AQ224" s="3">
        <f ca="1">IF(AQ$5="",0,SUMIFS(INDIRECT($S$2&amp;$A224&amp;":"&amp;$A224),BP!$5:$5,AQ$4))</f>
        <v>0</v>
      </c>
      <c r="AR224" s="3">
        <f ca="1">IF(AR$5="",0,SUMIFS(INDIRECT($S$2&amp;$A224&amp;":"&amp;$A224),BP!$5:$5,AR$4))</f>
        <v>0</v>
      </c>
      <c r="AS224" s="3">
        <f ca="1">IF(AS$5="",0,SUMIFS(INDIRECT($S$2&amp;$A224&amp;":"&amp;$A224),BP!$5:$5,AS$4))</f>
        <v>0</v>
      </c>
      <c r="AT224" s="3">
        <f ca="1">IF(AT$5="",0,SUMIFS(INDIRECT($S$2&amp;$A224&amp;":"&amp;$A224),BP!$5:$5,AT$4))</f>
        <v>0</v>
      </c>
      <c r="AU224" s="3">
        <f ca="1">IF(AU$5="",0,SUMIFS(INDIRECT($S$2&amp;$A224&amp;":"&amp;$A224),BP!$5:$5,AU$4))</f>
        <v>0</v>
      </c>
      <c r="AV224" s="3">
        <f ca="1">IF(AV$5="",0,SUMIFS(INDIRECT($S$2&amp;$A224&amp;":"&amp;$A224),BP!$5:$5,AV$4))</f>
        <v>0</v>
      </c>
      <c r="AW224" s="3">
        <f ca="1">IF(AW$5="",0,SUMIFS(INDIRECT($S$2&amp;$A224&amp;":"&amp;$A224),BP!$5:$5,AW$4))</f>
        <v>0</v>
      </c>
      <c r="AX224" s="3">
        <f ca="1">IF(AX$5="",0,SUMIFS(INDIRECT($S$2&amp;$A224&amp;":"&amp;$A224),BP!$5:$5,AX$4))</f>
        <v>0</v>
      </c>
      <c r="AY224" s="3">
        <f ca="1">IF(AY$5="",0,SUMIFS(INDIRECT($S$2&amp;$A224&amp;":"&amp;$A224),BP!$5:$5,AY$4))</f>
        <v>0</v>
      </c>
      <c r="AZ224" s="3">
        <f ca="1">IF(AZ$5="",0,SUMIFS(INDIRECT($S$2&amp;$A224&amp;":"&amp;$A224),BP!$5:$5,AZ$4))</f>
        <v>0</v>
      </c>
      <c r="BA224" s="3">
        <f ca="1">IF(BA$5="",0,SUMIFS(INDIRECT($S$2&amp;$A224&amp;":"&amp;$A224),BP!$5:$5,BA$4))</f>
        <v>0</v>
      </c>
      <c r="BB224" s="3">
        <f ca="1">IF(BB$5="",0,SUMIFS(INDIRECT($S$2&amp;$A224&amp;":"&amp;$A224),BP!$5:$5,BB$4))</f>
        <v>0</v>
      </c>
      <c r="BC224" s="3">
        <f ca="1">IF(BC$5="",0,SUMIFS(INDIRECT($S$2&amp;$A224&amp;":"&amp;$A224),BP!$5:$5,BC$4))</f>
        <v>0</v>
      </c>
      <c r="BD224" s="3">
        <f ca="1">IF(BD$5="",0,SUMIFS(INDIRECT($S$2&amp;$A224&amp;":"&amp;$A224),BP!$5:$5,BD$4))</f>
        <v>0</v>
      </c>
      <c r="BE224" s="3">
        <f ca="1">IF(BE$5="",0,SUMIFS(INDIRECT($S$2&amp;$A224&amp;":"&amp;$A224),BP!$5:$5,BE$4))</f>
        <v>0</v>
      </c>
      <c r="BF224" s="3">
        <f ca="1">IF(BF$5="",0,SUMIFS(INDIRECT($S$2&amp;$A224&amp;":"&amp;$A224),BP!$5:$5,BF$4))</f>
        <v>0</v>
      </c>
      <c r="BG224" s="3">
        <f ca="1">IF(BG$5="",0,SUMIFS(INDIRECT($S$2&amp;$A224&amp;":"&amp;$A224),BP!$5:$5,BG$4))</f>
        <v>0</v>
      </c>
      <c r="BH224" s="3">
        <f ca="1">IF(BH$5="",0,SUMIFS(INDIRECT($S$2&amp;$A224&amp;":"&amp;$A224),BP!$5:$5,BH$4))</f>
        <v>0</v>
      </c>
      <c r="BI224" s="3">
        <f ca="1">IF(BI$5="",0,SUMIFS(INDIRECT($S$2&amp;$A224&amp;":"&amp;$A224),BP!$5:$5,BI$4))</f>
        <v>0</v>
      </c>
      <c r="BJ224" s="3">
        <f>IF(BJ$5="",0,SUMIFS(BP!222:222,BP!$5:$5,BJ$4))</f>
        <v>0</v>
      </c>
      <c r="BK224" s="3">
        <f>IF(BK$5="",0,SUMIFS(BP!222:222,BP!$5:$5,BK$4))</f>
        <v>0</v>
      </c>
      <c r="BL224" s="3">
        <f>IF(BL$5="",0,SUMIFS(BP!222:222,BP!$5:$5,BL$4))</f>
        <v>0</v>
      </c>
      <c r="BM224" s="3">
        <f>IF(BM$5="",0,SUMIFS(BP!222:222,BP!$5:$5,BM$4))</f>
        <v>0</v>
      </c>
      <c r="BN224" s="3">
        <f>IF(BN$5="",0,SUMIFS(BP!222:222,BP!$5:$5,BN$4))</f>
        <v>0</v>
      </c>
      <c r="BO224" s="3">
        <f>IF(BO$5="",0,SUMIFS(BP!222:222,BP!$5:$5,BO$4))</f>
        <v>0</v>
      </c>
      <c r="BP224" s="3">
        <f>IF(BP$5="",0,SUMIFS(BP!222:222,BP!$5:$5,BP$4))</f>
        <v>0</v>
      </c>
      <c r="BQ224" s="3">
        <f>IF(BQ$5="",0,SUMIFS(BP!222:222,BP!$5:$5,BQ$4))</f>
        <v>0</v>
      </c>
      <c r="BR224" s="3">
        <f>IF(BR$5="",0,SUMIFS(BP!222:222,BP!$5:$5,BR$4))</f>
        <v>0</v>
      </c>
      <c r="BS224" s="3">
        <f>IF(BS$5="",0,SUMIFS(BP!222:222,BP!$5:$5,BS$4))</f>
        <v>0</v>
      </c>
      <c r="BT224" s="3">
        <f>IF(BT$5="",0,SUMIFS(BP!222:222,BP!$5:$5,BT$4))</f>
        <v>0</v>
      </c>
      <c r="BU224" s="3">
        <f>IF(BU$5="",0,SUMIFS(BP!222:222,BP!$5:$5,BU$4))</f>
        <v>0</v>
      </c>
      <c r="BV224" s="3">
        <f>IF(BV$5="",0,SUMIFS(BP!222:222,BP!$5:$5,BV$4))</f>
        <v>0</v>
      </c>
      <c r="BW224" s="3">
        <f>IF(BW$5="",0,SUMIFS(BP!222:222,BP!$5:$5,BW$4))</f>
        <v>0</v>
      </c>
      <c r="BX224" s="3">
        <f>IF(BX$5="",0,SUMIFS(BP!222:222,BP!$5:$5,BX$4))</f>
        <v>0</v>
      </c>
      <c r="BY224" s="3">
        <f>IF(BY$5="",0,SUMIFS(BP!222:222,BP!$5:$5,BY$4))</f>
        <v>0</v>
      </c>
      <c r="BZ224" s="3">
        <f>IF(BZ$5="",0,SUMIFS(BP!222:222,BP!$5:$5,BZ$4))</f>
        <v>0</v>
      </c>
      <c r="CA224" s="3">
        <f>IF(CA$5="",0,SUMIFS(BP!222:222,BP!$5:$5,CA$4))</f>
        <v>0</v>
      </c>
      <c r="CB224" s="3">
        <f>IF(CB$5="",0,SUMIFS(BP!222:222,BP!$5:$5,CB$4))</f>
        <v>0</v>
      </c>
      <c r="CC224" s="3">
        <f>IF(CC$5="",0,SUMIFS(BP!222:222,BP!$5:$5,CC$4))</f>
        <v>0</v>
      </c>
      <c r="CD224" s="3">
        <f>IF(CD$5="",0,SUMIFS(BP!222:222,BP!$5:$5,CD$4))</f>
        <v>0</v>
      </c>
      <c r="CE224" s="3">
        <f>IF(CE$5="",0,SUMIFS(BP!222:222,BP!$5:$5,CE$4))</f>
        <v>0</v>
      </c>
      <c r="CF224" s="3">
        <f>IF(CF$5="",0,SUMIFS(BP!222:222,BP!$5:$5,CF$4))</f>
        <v>0</v>
      </c>
      <c r="CG224" s="3">
        <f>IF(CG$5="",0,SUMIFS(BP!222:222,BP!$5:$5,CG$4))</f>
        <v>0</v>
      </c>
      <c r="CH224" s="3">
        <f>IF(CH$5="",0,SUMIFS(BP!222:222,BP!$5:$5,CH$4))</f>
        <v>0</v>
      </c>
      <c r="CI224" s="3">
        <f>IF(CI$5="",0,SUMIFS(BP!222:222,BP!$5:$5,CI$4))</f>
        <v>0</v>
      </c>
      <c r="CJ224" s="3">
        <f>IF(CJ$5="",0,SUMIFS(BP!222:222,BP!$5:$5,CJ$4))</f>
        <v>0</v>
      </c>
      <c r="CK224" s="3">
        <f>IF(CK$5="",0,SUMIFS(BP!222:222,BP!$5:$5,CK$4))</f>
        <v>0</v>
      </c>
      <c r="CL224" s="3">
        <f>IF(CL$5="",0,SUMIFS(BP!222:222,BP!$5:$5,CL$4))</f>
        <v>0</v>
      </c>
      <c r="CM224" s="3">
        <f>IF(CM$5="",0,SUMIFS(BP!222:222,BP!$5:$5,CM$4))</f>
        <v>0</v>
      </c>
      <c r="CN224" s="3">
        <f>IF(CN$5="",0,SUMIFS(BP!222:222,BP!$5:$5,CN$4))</f>
        <v>0</v>
      </c>
      <c r="CO224" s="3">
        <f>IF(CO$5="",0,SUMIFS(BP!222:222,BP!$5:$5,CO$4))</f>
        <v>0</v>
      </c>
      <c r="CP224" s="3">
        <f>IF(CP$5="",0,SUMIFS(BP!222:222,BP!$5:$5,CP$4))</f>
        <v>0</v>
      </c>
      <c r="CQ224" s="3">
        <f>IF(CQ$5="",0,SUMIFS(BP!222:222,BP!$5:$5,CQ$4))</f>
        <v>0</v>
      </c>
      <c r="CR224" s="3">
        <f>IF(CR$5="",0,SUMIFS(BP!222:222,BP!$5:$5,CR$4))</f>
        <v>0</v>
      </c>
      <c r="CS224" s="3">
        <f>IF(CS$5="",0,SUMIFS(BP!222:222,BP!$5:$5,CS$4))</f>
        <v>0</v>
      </c>
      <c r="CT224" s="3">
        <f>IF(CT$5="",0,SUMIFS(BP!222:222,BP!$5:$5,CT$4))</f>
        <v>0</v>
      </c>
    </row>
    <row r="225" spans="1:98" s="2" customFormat="1" ht="10.199999999999999" x14ac:dyDescent="0.2">
      <c r="A225" s="11">
        <f>ROW()</f>
        <v>225</v>
      </c>
      <c r="E225" s="15"/>
      <c r="W225" s="5"/>
      <c r="Z225" s="3">
        <f ca="1">IF(Z$5="",0,SUMIFS(INDIRECT($S$2&amp;$A225&amp;":"&amp;$A225),BP!$5:$5,Z$4))</f>
        <v>0</v>
      </c>
      <c r="AA225" s="3">
        <f ca="1">IF(AA$5="",0,SUMIFS(INDIRECT($S$2&amp;$A225&amp;":"&amp;$A225),BP!$5:$5,AA$4))</f>
        <v>0</v>
      </c>
      <c r="AB225" s="3">
        <f ca="1">IF(AB$5="",0,SUMIFS(INDIRECT($S$2&amp;$A225&amp;":"&amp;$A225),BP!$5:$5,AB$4))</f>
        <v>0</v>
      </c>
      <c r="AC225" s="3">
        <f ca="1">IF(AC$5="",0,SUMIFS(INDIRECT($S$2&amp;$A225&amp;":"&amp;$A225),BP!$5:$5,AC$4))</f>
        <v>0</v>
      </c>
      <c r="AD225" s="3">
        <f ca="1">IF(AD$5="",0,SUMIFS(INDIRECT($S$2&amp;$A225&amp;":"&amp;$A225),BP!$5:$5,AD$4))</f>
        <v>0</v>
      </c>
      <c r="AE225" s="3">
        <f ca="1">IF(AE$5="",0,SUMIFS(INDIRECT($S$2&amp;$A225&amp;":"&amp;$A225),BP!$5:$5,AE$4))</f>
        <v>0</v>
      </c>
      <c r="AF225" s="3">
        <f ca="1">IF(AF$5="",0,SUMIFS(INDIRECT($S$2&amp;$A225&amp;":"&amp;$A225),BP!$5:$5,AF$4))</f>
        <v>0</v>
      </c>
      <c r="AG225" s="3">
        <f ca="1">IF(AG$5="",0,SUMIFS(INDIRECT($S$2&amp;$A225&amp;":"&amp;$A225),BP!$5:$5,AG$4))</f>
        <v>0</v>
      </c>
      <c r="AH225" s="3">
        <f ca="1">IF(AH$5="",0,SUMIFS(INDIRECT($S$2&amp;$A225&amp;":"&amp;$A225),BP!$5:$5,AH$4))</f>
        <v>0</v>
      </c>
      <c r="AI225" s="3">
        <f ca="1">IF(AI$5="",0,SUMIFS(INDIRECT($S$2&amp;$A225&amp;":"&amp;$A225),BP!$5:$5,AI$4))</f>
        <v>0</v>
      </c>
      <c r="AJ225" s="3">
        <f ca="1">IF(AJ$5="",0,SUMIFS(INDIRECT($S$2&amp;$A225&amp;":"&amp;$A225),BP!$5:$5,AJ$4))</f>
        <v>0</v>
      </c>
      <c r="AK225" s="3">
        <f ca="1">IF(AK$5="",0,SUMIFS(INDIRECT($S$2&amp;$A225&amp;":"&amp;$A225),BP!$5:$5,AK$4))</f>
        <v>0</v>
      </c>
      <c r="AL225" s="3">
        <f ca="1">IF(AL$5="",0,SUMIFS(INDIRECT($S$2&amp;$A225&amp;":"&amp;$A225),BP!$5:$5,AL$4))</f>
        <v>0</v>
      </c>
      <c r="AM225" s="3">
        <f ca="1">IF(AM$5="",0,SUMIFS(INDIRECT($S$2&amp;$A225&amp;":"&amp;$A225),BP!$5:$5,AM$4))</f>
        <v>0</v>
      </c>
      <c r="AN225" s="3">
        <f ca="1">IF(AN$5="",0,SUMIFS(INDIRECT($S$2&amp;$A225&amp;":"&amp;$A225),BP!$5:$5,AN$4))</f>
        <v>0</v>
      </c>
      <c r="AO225" s="3">
        <f ca="1">IF(AO$5="",0,SUMIFS(INDIRECT($S$2&amp;$A225&amp;":"&amp;$A225),BP!$5:$5,AO$4))</f>
        <v>0</v>
      </c>
      <c r="AP225" s="3">
        <f ca="1">IF(AP$5="",0,SUMIFS(INDIRECT($S$2&amp;$A225&amp;":"&amp;$A225),BP!$5:$5,AP$4))</f>
        <v>0</v>
      </c>
      <c r="AQ225" s="3">
        <f ca="1">IF(AQ$5="",0,SUMIFS(INDIRECT($S$2&amp;$A225&amp;":"&amp;$A225),BP!$5:$5,AQ$4))</f>
        <v>0</v>
      </c>
      <c r="AR225" s="3">
        <f ca="1">IF(AR$5="",0,SUMIFS(INDIRECT($S$2&amp;$A225&amp;":"&amp;$A225),BP!$5:$5,AR$4))</f>
        <v>0</v>
      </c>
      <c r="AS225" s="3">
        <f ca="1">IF(AS$5="",0,SUMIFS(INDIRECT($S$2&amp;$A225&amp;":"&amp;$A225),BP!$5:$5,AS$4))</f>
        <v>0</v>
      </c>
      <c r="AT225" s="3">
        <f ca="1">IF(AT$5="",0,SUMIFS(INDIRECT($S$2&amp;$A225&amp;":"&amp;$A225),BP!$5:$5,AT$4))</f>
        <v>0</v>
      </c>
      <c r="AU225" s="3">
        <f ca="1">IF(AU$5="",0,SUMIFS(INDIRECT($S$2&amp;$A225&amp;":"&amp;$A225),BP!$5:$5,AU$4))</f>
        <v>0</v>
      </c>
      <c r="AV225" s="3">
        <f ca="1">IF(AV$5="",0,SUMIFS(INDIRECT($S$2&amp;$A225&amp;":"&amp;$A225),BP!$5:$5,AV$4))</f>
        <v>0</v>
      </c>
      <c r="AW225" s="3">
        <f ca="1">IF(AW$5="",0,SUMIFS(INDIRECT($S$2&amp;$A225&amp;":"&amp;$A225),BP!$5:$5,AW$4))</f>
        <v>0</v>
      </c>
      <c r="AX225" s="3">
        <f ca="1">IF(AX$5="",0,SUMIFS(INDIRECT($S$2&amp;$A225&amp;":"&amp;$A225),BP!$5:$5,AX$4))</f>
        <v>0</v>
      </c>
      <c r="AY225" s="3">
        <f ca="1">IF(AY$5="",0,SUMIFS(INDIRECT($S$2&amp;$A225&amp;":"&amp;$A225),BP!$5:$5,AY$4))</f>
        <v>0</v>
      </c>
      <c r="AZ225" s="3">
        <f ca="1">IF(AZ$5="",0,SUMIFS(INDIRECT($S$2&amp;$A225&amp;":"&amp;$A225),BP!$5:$5,AZ$4))</f>
        <v>0</v>
      </c>
      <c r="BA225" s="3">
        <f ca="1">IF(BA$5="",0,SUMIFS(INDIRECT($S$2&amp;$A225&amp;":"&amp;$A225),BP!$5:$5,BA$4))</f>
        <v>0</v>
      </c>
      <c r="BB225" s="3">
        <f ca="1">IF(BB$5="",0,SUMIFS(INDIRECT($S$2&amp;$A225&amp;":"&amp;$A225),BP!$5:$5,BB$4))</f>
        <v>0</v>
      </c>
      <c r="BC225" s="3">
        <f ca="1">IF(BC$5="",0,SUMIFS(INDIRECT($S$2&amp;$A225&amp;":"&amp;$A225),BP!$5:$5,BC$4))</f>
        <v>0</v>
      </c>
      <c r="BD225" s="3">
        <f ca="1">IF(BD$5="",0,SUMIFS(INDIRECT($S$2&amp;$A225&amp;":"&amp;$A225),BP!$5:$5,BD$4))</f>
        <v>0</v>
      </c>
      <c r="BE225" s="3">
        <f ca="1">IF(BE$5="",0,SUMIFS(INDIRECT($S$2&amp;$A225&amp;":"&amp;$A225),BP!$5:$5,BE$4))</f>
        <v>0</v>
      </c>
      <c r="BF225" s="3">
        <f ca="1">IF(BF$5="",0,SUMIFS(INDIRECT($S$2&amp;$A225&amp;":"&amp;$A225),BP!$5:$5,BF$4))</f>
        <v>0</v>
      </c>
      <c r="BG225" s="3">
        <f ca="1">IF(BG$5="",0,SUMIFS(INDIRECT($S$2&amp;$A225&amp;":"&amp;$A225),BP!$5:$5,BG$4))</f>
        <v>0</v>
      </c>
      <c r="BH225" s="3">
        <f ca="1">IF(BH$5="",0,SUMIFS(INDIRECT($S$2&amp;$A225&amp;":"&amp;$A225),BP!$5:$5,BH$4))</f>
        <v>0</v>
      </c>
      <c r="BI225" s="3">
        <f ca="1">IF(BI$5="",0,SUMIFS(INDIRECT($S$2&amp;$A225&amp;":"&amp;$A225),BP!$5:$5,BI$4))</f>
        <v>0</v>
      </c>
      <c r="BJ225" s="3">
        <f>IF(BJ$5="",0,SUMIFS(BP!223:223,BP!$5:$5,BJ$4))</f>
        <v>0</v>
      </c>
      <c r="BK225" s="3">
        <f>IF(BK$5="",0,SUMIFS(BP!223:223,BP!$5:$5,BK$4))</f>
        <v>0</v>
      </c>
      <c r="BL225" s="3">
        <f>IF(BL$5="",0,SUMIFS(BP!223:223,BP!$5:$5,BL$4))</f>
        <v>0</v>
      </c>
      <c r="BM225" s="3">
        <f>IF(BM$5="",0,SUMIFS(BP!223:223,BP!$5:$5,BM$4))</f>
        <v>0</v>
      </c>
      <c r="BN225" s="3">
        <f>IF(BN$5="",0,SUMIFS(BP!223:223,BP!$5:$5,BN$4))</f>
        <v>0</v>
      </c>
      <c r="BO225" s="3">
        <f>IF(BO$5="",0,SUMIFS(BP!223:223,BP!$5:$5,BO$4))</f>
        <v>0</v>
      </c>
      <c r="BP225" s="3">
        <f>IF(BP$5="",0,SUMIFS(BP!223:223,BP!$5:$5,BP$4))</f>
        <v>0</v>
      </c>
      <c r="BQ225" s="3">
        <f>IF(BQ$5="",0,SUMIFS(BP!223:223,BP!$5:$5,BQ$4))</f>
        <v>0</v>
      </c>
      <c r="BR225" s="3">
        <f>IF(BR$5="",0,SUMIFS(BP!223:223,BP!$5:$5,BR$4))</f>
        <v>0</v>
      </c>
      <c r="BS225" s="3">
        <f>IF(BS$5="",0,SUMIFS(BP!223:223,BP!$5:$5,BS$4))</f>
        <v>0</v>
      </c>
      <c r="BT225" s="3">
        <f>IF(BT$5="",0,SUMIFS(BP!223:223,BP!$5:$5,BT$4))</f>
        <v>0</v>
      </c>
      <c r="BU225" s="3">
        <f>IF(BU$5="",0,SUMIFS(BP!223:223,BP!$5:$5,BU$4))</f>
        <v>0</v>
      </c>
      <c r="BV225" s="3">
        <f>IF(BV$5="",0,SUMIFS(BP!223:223,BP!$5:$5,BV$4))</f>
        <v>0</v>
      </c>
      <c r="BW225" s="3">
        <f>IF(BW$5="",0,SUMIFS(BP!223:223,BP!$5:$5,BW$4))</f>
        <v>0</v>
      </c>
      <c r="BX225" s="3">
        <f>IF(BX$5="",0,SUMIFS(BP!223:223,BP!$5:$5,BX$4))</f>
        <v>0</v>
      </c>
      <c r="BY225" s="3">
        <f>IF(BY$5="",0,SUMIFS(BP!223:223,BP!$5:$5,BY$4))</f>
        <v>0</v>
      </c>
      <c r="BZ225" s="3">
        <f>IF(BZ$5="",0,SUMIFS(BP!223:223,BP!$5:$5,BZ$4))</f>
        <v>0</v>
      </c>
      <c r="CA225" s="3">
        <f>IF(CA$5="",0,SUMIFS(BP!223:223,BP!$5:$5,CA$4))</f>
        <v>0</v>
      </c>
      <c r="CB225" s="3">
        <f>IF(CB$5="",0,SUMIFS(BP!223:223,BP!$5:$5,CB$4))</f>
        <v>0</v>
      </c>
      <c r="CC225" s="3">
        <f>IF(CC$5="",0,SUMIFS(BP!223:223,BP!$5:$5,CC$4))</f>
        <v>0</v>
      </c>
      <c r="CD225" s="3">
        <f>IF(CD$5="",0,SUMIFS(BP!223:223,BP!$5:$5,CD$4))</f>
        <v>0</v>
      </c>
      <c r="CE225" s="3">
        <f>IF(CE$5="",0,SUMIFS(BP!223:223,BP!$5:$5,CE$4))</f>
        <v>0</v>
      </c>
      <c r="CF225" s="3">
        <f>IF(CF$5="",0,SUMIFS(BP!223:223,BP!$5:$5,CF$4))</f>
        <v>0</v>
      </c>
      <c r="CG225" s="3">
        <f>IF(CG$5="",0,SUMIFS(BP!223:223,BP!$5:$5,CG$4))</f>
        <v>0</v>
      </c>
      <c r="CH225" s="3">
        <f>IF(CH$5="",0,SUMIFS(BP!223:223,BP!$5:$5,CH$4))</f>
        <v>0</v>
      </c>
      <c r="CI225" s="3">
        <f>IF(CI$5="",0,SUMIFS(BP!223:223,BP!$5:$5,CI$4))</f>
        <v>0</v>
      </c>
      <c r="CJ225" s="3">
        <f>IF(CJ$5="",0,SUMIFS(BP!223:223,BP!$5:$5,CJ$4))</f>
        <v>0</v>
      </c>
      <c r="CK225" s="3">
        <f>IF(CK$5="",0,SUMIFS(BP!223:223,BP!$5:$5,CK$4))</f>
        <v>0</v>
      </c>
      <c r="CL225" s="3">
        <f>IF(CL$5="",0,SUMIFS(BP!223:223,BP!$5:$5,CL$4))</f>
        <v>0</v>
      </c>
      <c r="CM225" s="3">
        <f>IF(CM$5="",0,SUMIFS(BP!223:223,BP!$5:$5,CM$4))</f>
        <v>0</v>
      </c>
      <c r="CN225" s="3">
        <f>IF(CN$5="",0,SUMIFS(BP!223:223,BP!$5:$5,CN$4))</f>
        <v>0</v>
      </c>
      <c r="CO225" s="3">
        <f>IF(CO$5="",0,SUMIFS(BP!223:223,BP!$5:$5,CO$4))</f>
        <v>0</v>
      </c>
      <c r="CP225" s="3">
        <f>IF(CP$5="",0,SUMIFS(BP!223:223,BP!$5:$5,CP$4))</f>
        <v>0</v>
      </c>
      <c r="CQ225" s="3">
        <f>IF(CQ$5="",0,SUMIFS(BP!223:223,BP!$5:$5,CQ$4))</f>
        <v>0</v>
      </c>
      <c r="CR225" s="3">
        <f>IF(CR$5="",0,SUMIFS(BP!223:223,BP!$5:$5,CR$4))</f>
        <v>0</v>
      </c>
      <c r="CS225" s="3">
        <f>IF(CS$5="",0,SUMIFS(BP!223:223,BP!$5:$5,CS$4))</f>
        <v>0</v>
      </c>
      <c r="CT225" s="3">
        <f>IF(CT$5="",0,SUMIFS(BP!223:223,BP!$5:$5,CT$4))</f>
        <v>0</v>
      </c>
    </row>
    <row r="226" spans="1:98" s="2" customFormat="1" ht="10.199999999999999" x14ac:dyDescent="0.2">
      <c r="A226" s="11">
        <f>ROW()</f>
        <v>226</v>
      </c>
      <c r="E226" s="15"/>
      <c r="W226" s="5"/>
      <c r="Z226" s="3">
        <f ca="1">IF(Z$5="",0,SUMIFS(INDIRECT($S$2&amp;$A226&amp;":"&amp;$A226),BP!$5:$5,Z$4))</f>
        <v>0</v>
      </c>
      <c r="AA226" s="3">
        <f ca="1">IF(AA$5="",0,SUMIFS(INDIRECT($S$2&amp;$A226&amp;":"&amp;$A226),BP!$5:$5,AA$4))</f>
        <v>0</v>
      </c>
      <c r="AB226" s="3">
        <f ca="1">IF(AB$5="",0,SUMIFS(INDIRECT($S$2&amp;$A226&amp;":"&amp;$A226),BP!$5:$5,AB$4))</f>
        <v>0</v>
      </c>
      <c r="AC226" s="3">
        <f ca="1">IF(AC$5="",0,SUMIFS(INDIRECT($S$2&amp;$A226&amp;":"&amp;$A226),BP!$5:$5,AC$4))</f>
        <v>0</v>
      </c>
      <c r="AD226" s="3">
        <f ca="1">IF(AD$5="",0,SUMIFS(INDIRECT($S$2&amp;$A226&amp;":"&amp;$A226),BP!$5:$5,AD$4))</f>
        <v>0</v>
      </c>
      <c r="AE226" s="3">
        <f ca="1">IF(AE$5="",0,SUMIFS(INDIRECT($S$2&amp;$A226&amp;":"&amp;$A226),BP!$5:$5,AE$4))</f>
        <v>0</v>
      </c>
      <c r="AF226" s="3">
        <f ca="1">IF(AF$5="",0,SUMIFS(INDIRECT($S$2&amp;$A226&amp;":"&amp;$A226),BP!$5:$5,AF$4))</f>
        <v>0</v>
      </c>
      <c r="AG226" s="3">
        <f ca="1">IF(AG$5="",0,SUMIFS(INDIRECT($S$2&amp;$A226&amp;":"&amp;$A226),BP!$5:$5,AG$4))</f>
        <v>0</v>
      </c>
      <c r="AH226" s="3">
        <f ca="1">IF(AH$5="",0,SUMIFS(INDIRECT($S$2&amp;$A226&amp;":"&amp;$A226),BP!$5:$5,AH$4))</f>
        <v>0</v>
      </c>
      <c r="AI226" s="3">
        <f ca="1">IF(AI$5="",0,SUMIFS(INDIRECT($S$2&amp;$A226&amp;":"&amp;$A226),BP!$5:$5,AI$4))</f>
        <v>0</v>
      </c>
      <c r="AJ226" s="3">
        <f ca="1">IF(AJ$5="",0,SUMIFS(INDIRECT($S$2&amp;$A226&amp;":"&amp;$A226),BP!$5:$5,AJ$4))</f>
        <v>0</v>
      </c>
      <c r="AK226" s="3">
        <f ca="1">IF(AK$5="",0,SUMIFS(INDIRECT($S$2&amp;$A226&amp;":"&amp;$A226),BP!$5:$5,AK$4))</f>
        <v>0</v>
      </c>
      <c r="AL226" s="3">
        <f ca="1">IF(AL$5="",0,SUMIFS(INDIRECT($S$2&amp;$A226&amp;":"&amp;$A226),BP!$5:$5,AL$4))</f>
        <v>0</v>
      </c>
      <c r="AM226" s="3">
        <f ca="1">IF(AM$5="",0,SUMIFS(INDIRECT($S$2&amp;$A226&amp;":"&amp;$A226),BP!$5:$5,AM$4))</f>
        <v>0</v>
      </c>
      <c r="AN226" s="3">
        <f ca="1">IF(AN$5="",0,SUMIFS(INDIRECT($S$2&amp;$A226&amp;":"&amp;$A226),BP!$5:$5,AN$4))</f>
        <v>0</v>
      </c>
      <c r="AO226" s="3">
        <f ca="1">IF(AO$5="",0,SUMIFS(INDIRECT($S$2&amp;$A226&amp;":"&amp;$A226),BP!$5:$5,AO$4))</f>
        <v>0</v>
      </c>
      <c r="AP226" s="3">
        <f ca="1">IF(AP$5="",0,SUMIFS(INDIRECT($S$2&amp;$A226&amp;":"&amp;$A226),BP!$5:$5,AP$4))</f>
        <v>0</v>
      </c>
      <c r="AQ226" s="3">
        <f ca="1">IF(AQ$5="",0,SUMIFS(INDIRECT($S$2&amp;$A226&amp;":"&amp;$A226),BP!$5:$5,AQ$4))</f>
        <v>0</v>
      </c>
      <c r="AR226" s="3">
        <f ca="1">IF(AR$5="",0,SUMIFS(INDIRECT($S$2&amp;$A226&amp;":"&amp;$A226),BP!$5:$5,AR$4))</f>
        <v>0</v>
      </c>
      <c r="AS226" s="3">
        <f ca="1">IF(AS$5="",0,SUMIFS(INDIRECT($S$2&amp;$A226&amp;":"&amp;$A226),BP!$5:$5,AS$4))</f>
        <v>0</v>
      </c>
      <c r="AT226" s="3">
        <f ca="1">IF(AT$5="",0,SUMIFS(INDIRECT($S$2&amp;$A226&amp;":"&amp;$A226),BP!$5:$5,AT$4))</f>
        <v>0</v>
      </c>
      <c r="AU226" s="3">
        <f ca="1">IF(AU$5="",0,SUMIFS(INDIRECT($S$2&amp;$A226&amp;":"&amp;$A226),BP!$5:$5,AU$4))</f>
        <v>0</v>
      </c>
      <c r="AV226" s="3">
        <f ca="1">IF(AV$5="",0,SUMIFS(INDIRECT($S$2&amp;$A226&amp;":"&amp;$A226),BP!$5:$5,AV$4))</f>
        <v>0</v>
      </c>
      <c r="AW226" s="3">
        <f ca="1">IF(AW$5="",0,SUMIFS(INDIRECT($S$2&amp;$A226&amp;":"&amp;$A226),BP!$5:$5,AW$4))</f>
        <v>0</v>
      </c>
      <c r="AX226" s="3">
        <f ca="1">IF(AX$5="",0,SUMIFS(INDIRECT($S$2&amp;$A226&amp;":"&amp;$A226),BP!$5:$5,AX$4))</f>
        <v>0</v>
      </c>
      <c r="AY226" s="3">
        <f ca="1">IF(AY$5="",0,SUMIFS(INDIRECT($S$2&amp;$A226&amp;":"&amp;$A226),BP!$5:$5,AY$4))</f>
        <v>0</v>
      </c>
      <c r="AZ226" s="3">
        <f ca="1">IF(AZ$5="",0,SUMIFS(INDIRECT($S$2&amp;$A226&amp;":"&amp;$A226),BP!$5:$5,AZ$4))</f>
        <v>0</v>
      </c>
      <c r="BA226" s="3">
        <f ca="1">IF(BA$5="",0,SUMIFS(INDIRECT($S$2&amp;$A226&amp;":"&amp;$A226),BP!$5:$5,BA$4))</f>
        <v>0</v>
      </c>
      <c r="BB226" s="3">
        <f ca="1">IF(BB$5="",0,SUMIFS(INDIRECT($S$2&amp;$A226&amp;":"&amp;$A226),BP!$5:$5,BB$4))</f>
        <v>0</v>
      </c>
      <c r="BC226" s="3">
        <f ca="1">IF(BC$5="",0,SUMIFS(INDIRECT($S$2&amp;$A226&amp;":"&amp;$A226),BP!$5:$5,BC$4))</f>
        <v>0</v>
      </c>
      <c r="BD226" s="3">
        <f ca="1">IF(BD$5="",0,SUMIFS(INDIRECT($S$2&amp;$A226&amp;":"&amp;$A226),BP!$5:$5,BD$4))</f>
        <v>0</v>
      </c>
      <c r="BE226" s="3">
        <f ca="1">IF(BE$5="",0,SUMIFS(INDIRECT($S$2&amp;$A226&amp;":"&amp;$A226),BP!$5:$5,BE$4))</f>
        <v>0</v>
      </c>
      <c r="BF226" s="3">
        <f ca="1">IF(BF$5="",0,SUMIFS(INDIRECT($S$2&amp;$A226&amp;":"&amp;$A226),BP!$5:$5,BF$4))</f>
        <v>0</v>
      </c>
      <c r="BG226" s="3">
        <f ca="1">IF(BG$5="",0,SUMIFS(INDIRECT($S$2&amp;$A226&amp;":"&amp;$A226),BP!$5:$5,BG$4))</f>
        <v>0</v>
      </c>
      <c r="BH226" s="3">
        <f ca="1">IF(BH$5="",0,SUMIFS(INDIRECT($S$2&amp;$A226&amp;":"&amp;$A226),BP!$5:$5,BH$4))</f>
        <v>0</v>
      </c>
      <c r="BI226" s="3">
        <f ca="1">IF(BI$5="",0,SUMIFS(INDIRECT($S$2&amp;$A226&amp;":"&amp;$A226),BP!$5:$5,BI$4))</f>
        <v>0</v>
      </c>
      <c r="BJ226" s="3">
        <f>IF(BJ$5="",0,SUMIFS(BP!224:224,BP!$5:$5,BJ$4))</f>
        <v>0</v>
      </c>
      <c r="BK226" s="3">
        <f>IF(BK$5="",0,SUMIFS(BP!224:224,BP!$5:$5,BK$4))</f>
        <v>0</v>
      </c>
      <c r="BL226" s="3">
        <f>IF(BL$5="",0,SUMIFS(BP!224:224,BP!$5:$5,BL$4))</f>
        <v>0</v>
      </c>
      <c r="BM226" s="3">
        <f>IF(BM$5="",0,SUMIFS(BP!224:224,BP!$5:$5,BM$4))</f>
        <v>0</v>
      </c>
      <c r="BN226" s="3">
        <f>IF(BN$5="",0,SUMIFS(BP!224:224,BP!$5:$5,BN$4))</f>
        <v>0</v>
      </c>
      <c r="BO226" s="3">
        <f>IF(BO$5="",0,SUMIFS(BP!224:224,BP!$5:$5,BO$4))</f>
        <v>0</v>
      </c>
      <c r="BP226" s="3">
        <f>IF(BP$5="",0,SUMIFS(BP!224:224,BP!$5:$5,BP$4))</f>
        <v>0</v>
      </c>
      <c r="BQ226" s="3">
        <f>IF(BQ$5="",0,SUMIFS(BP!224:224,BP!$5:$5,BQ$4))</f>
        <v>0</v>
      </c>
      <c r="BR226" s="3">
        <f>IF(BR$5="",0,SUMIFS(BP!224:224,BP!$5:$5,BR$4))</f>
        <v>0</v>
      </c>
      <c r="BS226" s="3">
        <f>IF(BS$5="",0,SUMIFS(BP!224:224,BP!$5:$5,BS$4))</f>
        <v>0</v>
      </c>
      <c r="BT226" s="3">
        <f>IF(BT$5="",0,SUMIFS(BP!224:224,BP!$5:$5,BT$4))</f>
        <v>0</v>
      </c>
      <c r="BU226" s="3">
        <f>IF(BU$5="",0,SUMIFS(BP!224:224,BP!$5:$5,BU$4))</f>
        <v>0</v>
      </c>
      <c r="BV226" s="3">
        <f>IF(BV$5="",0,SUMIFS(BP!224:224,BP!$5:$5,BV$4))</f>
        <v>0</v>
      </c>
      <c r="BW226" s="3">
        <f>IF(BW$5="",0,SUMIFS(BP!224:224,BP!$5:$5,BW$4))</f>
        <v>0</v>
      </c>
      <c r="BX226" s="3">
        <f>IF(BX$5="",0,SUMIFS(BP!224:224,BP!$5:$5,BX$4))</f>
        <v>0</v>
      </c>
      <c r="BY226" s="3">
        <f>IF(BY$5="",0,SUMIFS(BP!224:224,BP!$5:$5,BY$4))</f>
        <v>0</v>
      </c>
      <c r="BZ226" s="3">
        <f>IF(BZ$5="",0,SUMIFS(BP!224:224,BP!$5:$5,BZ$4))</f>
        <v>0</v>
      </c>
      <c r="CA226" s="3">
        <f>IF(CA$5="",0,SUMIFS(BP!224:224,BP!$5:$5,CA$4))</f>
        <v>0</v>
      </c>
      <c r="CB226" s="3">
        <f>IF(CB$5="",0,SUMIFS(BP!224:224,BP!$5:$5,CB$4))</f>
        <v>0</v>
      </c>
      <c r="CC226" s="3">
        <f>IF(CC$5="",0,SUMIFS(BP!224:224,BP!$5:$5,CC$4))</f>
        <v>0</v>
      </c>
      <c r="CD226" s="3">
        <f>IF(CD$5="",0,SUMIFS(BP!224:224,BP!$5:$5,CD$4))</f>
        <v>0</v>
      </c>
      <c r="CE226" s="3">
        <f>IF(CE$5="",0,SUMIFS(BP!224:224,BP!$5:$5,CE$4))</f>
        <v>0</v>
      </c>
      <c r="CF226" s="3">
        <f>IF(CF$5="",0,SUMIFS(BP!224:224,BP!$5:$5,CF$4))</f>
        <v>0</v>
      </c>
      <c r="CG226" s="3">
        <f>IF(CG$5="",0,SUMIFS(BP!224:224,BP!$5:$5,CG$4))</f>
        <v>0</v>
      </c>
      <c r="CH226" s="3">
        <f>IF(CH$5="",0,SUMIFS(BP!224:224,BP!$5:$5,CH$4))</f>
        <v>0</v>
      </c>
      <c r="CI226" s="3">
        <f>IF(CI$5="",0,SUMIFS(BP!224:224,BP!$5:$5,CI$4))</f>
        <v>0</v>
      </c>
      <c r="CJ226" s="3">
        <f>IF(CJ$5="",0,SUMIFS(BP!224:224,BP!$5:$5,CJ$4))</f>
        <v>0</v>
      </c>
      <c r="CK226" s="3">
        <f>IF(CK$5="",0,SUMIFS(BP!224:224,BP!$5:$5,CK$4))</f>
        <v>0</v>
      </c>
      <c r="CL226" s="3">
        <f>IF(CL$5="",0,SUMIFS(BP!224:224,BP!$5:$5,CL$4))</f>
        <v>0</v>
      </c>
      <c r="CM226" s="3">
        <f>IF(CM$5="",0,SUMIFS(BP!224:224,BP!$5:$5,CM$4))</f>
        <v>0</v>
      </c>
      <c r="CN226" s="3">
        <f>IF(CN$5="",0,SUMIFS(BP!224:224,BP!$5:$5,CN$4))</f>
        <v>0</v>
      </c>
      <c r="CO226" s="3">
        <f>IF(CO$5="",0,SUMIFS(BP!224:224,BP!$5:$5,CO$4))</f>
        <v>0</v>
      </c>
      <c r="CP226" s="3">
        <f>IF(CP$5="",0,SUMIFS(BP!224:224,BP!$5:$5,CP$4))</f>
        <v>0</v>
      </c>
      <c r="CQ226" s="3">
        <f>IF(CQ$5="",0,SUMIFS(BP!224:224,BP!$5:$5,CQ$4))</f>
        <v>0</v>
      </c>
      <c r="CR226" s="3">
        <f>IF(CR$5="",0,SUMIFS(BP!224:224,BP!$5:$5,CR$4))</f>
        <v>0</v>
      </c>
      <c r="CS226" s="3">
        <f>IF(CS$5="",0,SUMIFS(BP!224:224,BP!$5:$5,CS$4))</f>
        <v>0</v>
      </c>
      <c r="CT226" s="3">
        <f>IF(CT$5="",0,SUMIFS(BP!224:224,BP!$5:$5,CT$4))</f>
        <v>0</v>
      </c>
    </row>
    <row r="227" spans="1:98" s="2" customFormat="1" ht="10.199999999999999" x14ac:dyDescent="0.2">
      <c r="A227" s="11">
        <f>ROW()</f>
        <v>227</v>
      </c>
      <c r="E227" s="15"/>
      <c r="W227" s="5"/>
      <c r="Z227" s="3">
        <f ca="1">IF(Z$5="",0,SUMIFS(INDIRECT($S$2&amp;$A227&amp;":"&amp;$A227),BP!$5:$5,Z$4))</f>
        <v>0</v>
      </c>
      <c r="AA227" s="3">
        <f ca="1">IF(AA$5="",0,SUMIFS(INDIRECT($S$2&amp;$A227&amp;":"&amp;$A227),BP!$5:$5,AA$4))</f>
        <v>0</v>
      </c>
      <c r="AB227" s="3">
        <f ca="1">IF(AB$5="",0,SUMIFS(INDIRECT($S$2&amp;$A227&amp;":"&amp;$A227),BP!$5:$5,AB$4))</f>
        <v>0</v>
      </c>
      <c r="AC227" s="3">
        <f ca="1">IF(AC$5="",0,SUMIFS(INDIRECT($S$2&amp;$A227&amp;":"&amp;$A227),BP!$5:$5,AC$4))</f>
        <v>0</v>
      </c>
      <c r="AD227" s="3">
        <f ca="1">IF(AD$5="",0,SUMIFS(INDIRECT($S$2&amp;$A227&amp;":"&amp;$A227),BP!$5:$5,AD$4))</f>
        <v>0</v>
      </c>
      <c r="AE227" s="3">
        <f ca="1">IF(AE$5="",0,SUMIFS(INDIRECT($S$2&amp;$A227&amp;":"&amp;$A227),BP!$5:$5,AE$4))</f>
        <v>0</v>
      </c>
      <c r="AF227" s="3">
        <f ca="1">IF(AF$5="",0,SUMIFS(INDIRECT($S$2&amp;$A227&amp;":"&amp;$A227),BP!$5:$5,AF$4))</f>
        <v>0</v>
      </c>
      <c r="AG227" s="3">
        <f ca="1">IF(AG$5="",0,SUMIFS(INDIRECT($S$2&amp;$A227&amp;":"&amp;$A227),BP!$5:$5,AG$4))</f>
        <v>0</v>
      </c>
      <c r="AH227" s="3">
        <f ca="1">IF(AH$5="",0,SUMIFS(INDIRECT($S$2&amp;$A227&amp;":"&amp;$A227),BP!$5:$5,AH$4))</f>
        <v>0</v>
      </c>
      <c r="AI227" s="3">
        <f ca="1">IF(AI$5="",0,SUMIFS(INDIRECT($S$2&amp;$A227&amp;":"&amp;$A227),BP!$5:$5,AI$4))</f>
        <v>0</v>
      </c>
      <c r="AJ227" s="3">
        <f ca="1">IF(AJ$5="",0,SUMIFS(INDIRECT($S$2&amp;$A227&amp;":"&amp;$A227),BP!$5:$5,AJ$4))</f>
        <v>0</v>
      </c>
      <c r="AK227" s="3">
        <f ca="1">IF(AK$5="",0,SUMIFS(INDIRECT($S$2&amp;$A227&amp;":"&amp;$A227),BP!$5:$5,AK$4))</f>
        <v>0</v>
      </c>
      <c r="AL227" s="3">
        <f ca="1">IF(AL$5="",0,SUMIFS(INDIRECT($S$2&amp;$A227&amp;":"&amp;$A227),BP!$5:$5,AL$4))</f>
        <v>0</v>
      </c>
      <c r="AM227" s="3">
        <f ca="1">IF(AM$5="",0,SUMIFS(INDIRECT($S$2&amp;$A227&amp;":"&amp;$A227),BP!$5:$5,AM$4))</f>
        <v>0</v>
      </c>
      <c r="AN227" s="3">
        <f ca="1">IF(AN$5="",0,SUMIFS(INDIRECT($S$2&amp;$A227&amp;":"&amp;$A227),BP!$5:$5,AN$4))</f>
        <v>0</v>
      </c>
      <c r="AO227" s="3">
        <f ca="1">IF(AO$5="",0,SUMIFS(INDIRECT($S$2&amp;$A227&amp;":"&amp;$A227),BP!$5:$5,AO$4))</f>
        <v>0</v>
      </c>
      <c r="AP227" s="3">
        <f ca="1">IF(AP$5="",0,SUMIFS(INDIRECT($S$2&amp;$A227&amp;":"&amp;$A227),BP!$5:$5,AP$4))</f>
        <v>0</v>
      </c>
      <c r="AQ227" s="3">
        <f ca="1">IF(AQ$5="",0,SUMIFS(INDIRECT($S$2&amp;$A227&amp;":"&amp;$A227),BP!$5:$5,AQ$4))</f>
        <v>0</v>
      </c>
      <c r="AR227" s="3">
        <f ca="1">IF(AR$5="",0,SUMIFS(INDIRECT($S$2&amp;$A227&amp;":"&amp;$A227),BP!$5:$5,AR$4))</f>
        <v>0</v>
      </c>
      <c r="AS227" s="3">
        <f ca="1">IF(AS$5="",0,SUMIFS(INDIRECT($S$2&amp;$A227&amp;":"&amp;$A227),BP!$5:$5,AS$4))</f>
        <v>0</v>
      </c>
      <c r="AT227" s="3">
        <f ca="1">IF(AT$5="",0,SUMIFS(INDIRECT($S$2&amp;$A227&amp;":"&amp;$A227),BP!$5:$5,AT$4))</f>
        <v>0</v>
      </c>
      <c r="AU227" s="3">
        <f ca="1">IF(AU$5="",0,SUMIFS(INDIRECT($S$2&amp;$A227&amp;":"&amp;$A227),BP!$5:$5,AU$4))</f>
        <v>0</v>
      </c>
      <c r="AV227" s="3">
        <f ca="1">IF(AV$5="",0,SUMIFS(INDIRECT($S$2&amp;$A227&amp;":"&amp;$A227),BP!$5:$5,AV$4))</f>
        <v>0</v>
      </c>
      <c r="AW227" s="3">
        <f ca="1">IF(AW$5="",0,SUMIFS(INDIRECT($S$2&amp;$A227&amp;":"&amp;$A227),BP!$5:$5,AW$4))</f>
        <v>0</v>
      </c>
      <c r="AX227" s="3">
        <f ca="1">IF(AX$5="",0,SUMIFS(INDIRECT($S$2&amp;$A227&amp;":"&amp;$A227),BP!$5:$5,AX$4))</f>
        <v>0</v>
      </c>
      <c r="AY227" s="3">
        <f ca="1">IF(AY$5="",0,SUMIFS(INDIRECT($S$2&amp;$A227&amp;":"&amp;$A227),BP!$5:$5,AY$4))</f>
        <v>0</v>
      </c>
      <c r="AZ227" s="3">
        <f ca="1">IF(AZ$5="",0,SUMIFS(INDIRECT($S$2&amp;$A227&amp;":"&amp;$A227),BP!$5:$5,AZ$4))</f>
        <v>0</v>
      </c>
      <c r="BA227" s="3">
        <f ca="1">IF(BA$5="",0,SUMIFS(INDIRECT($S$2&amp;$A227&amp;":"&amp;$A227),BP!$5:$5,BA$4))</f>
        <v>0</v>
      </c>
      <c r="BB227" s="3">
        <f ca="1">IF(BB$5="",0,SUMIFS(INDIRECT($S$2&amp;$A227&amp;":"&amp;$A227),BP!$5:$5,BB$4))</f>
        <v>0</v>
      </c>
      <c r="BC227" s="3">
        <f ca="1">IF(BC$5="",0,SUMIFS(INDIRECT($S$2&amp;$A227&amp;":"&amp;$A227),BP!$5:$5,BC$4))</f>
        <v>0</v>
      </c>
      <c r="BD227" s="3">
        <f ca="1">IF(BD$5="",0,SUMIFS(INDIRECT($S$2&amp;$A227&amp;":"&amp;$A227),BP!$5:$5,BD$4))</f>
        <v>0</v>
      </c>
      <c r="BE227" s="3">
        <f ca="1">IF(BE$5="",0,SUMIFS(INDIRECT($S$2&amp;$A227&amp;":"&amp;$A227),BP!$5:$5,BE$4))</f>
        <v>0</v>
      </c>
      <c r="BF227" s="3">
        <f ca="1">IF(BF$5="",0,SUMIFS(INDIRECT($S$2&amp;$A227&amp;":"&amp;$A227),BP!$5:$5,BF$4))</f>
        <v>0</v>
      </c>
      <c r="BG227" s="3">
        <f ca="1">IF(BG$5="",0,SUMIFS(INDIRECT($S$2&amp;$A227&amp;":"&amp;$A227),BP!$5:$5,BG$4))</f>
        <v>0</v>
      </c>
      <c r="BH227" s="3">
        <f ca="1">IF(BH$5="",0,SUMIFS(INDIRECT($S$2&amp;$A227&amp;":"&amp;$A227),BP!$5:$5,BH$4))</f>
        <v>0</v>
      </c>
      <c r="BI227" s="3">
        <f ca="1">IF(BI$5="",0,SUMIFS(INDIRECT($S$2&amp;$A227&amp;":"&amp;$A227),BP!$5:$5,BI$4))</f>
        <v>0</v>
      </c>
      <c r="BJ227" s="3">
        <f>IF(BJ$5="",0,SUMIFS(BP!225:225,BP!$5:$5,BJ$4))</f>
        <v>0</v>
      </c>
      <c r="BK227" s="3">
        <f>IF(BK$5="",0,SUMIFS(BP!225:225,BP!$5:$5,BK$4))</f>
        <v>0</v>
      </c>
      <c r="BL227" s="3">
        <f>IF(BL$5="",0,SUMIFS(BP!225:225,BP!$5:$5,BL$4))</f>
        <v>0</v>
      </c>
      <c r="BM227" s="3">
        <f>IF(BM$5="",0,SUMIFS(BP!225:225,BP!$5:$5,BM$4))</f>
        <v>0</v>
      </c>
      <c r="BN227" s="3">
        <f>IF(BN$5="",0,SUMIFS(BP!225:225,BP!$5:$5,BN$4))</f>
        <v>0</v>
      </c>
      <c r="BO227" s="3">
        <f>IF(BO$5="",0,SUMIFS(BP!225:225,BP!$5:$5,BO$4))</f>
        <v>0</v>
      </c>
      <c r="BP227" s="3">
        <f>IF(BP$5="",0,SUMIFS(BP!225:225,BP!$5:$5,BP$4))</f>
        <v>0</v>
      </c>
      <c r="BQ227" s="3">
        <f>IF(BQ$5="",0,SUMIFS(BP!225:225,BP!$5:$5,BQ$4))</f>
        <v>0</v>
      </c>
      <c r="BR227" s="3">
        <f>IF(BR$5="",0,SUMIFS(BP!225:225,BP!$5:$5,BR$4))</f>
        <v>0</v>
      </c>
      <c r="BS227" s="3">
        <f>IF(BS$5="",0,SUMIFS(BP!225:225,BP!$5:$5,BS$4))</f>
        <v>0</v>
      </c>
      <c r="BT227" s="3">
        <f>IF(BT$5="",0,SUMIFS(BP!225:225,BP!$5:$5,BT$4))</f>
        <v>0</v>
      </c>
      <c r="BU227" s="3">
        <f>IF(BU$5="",0,SUMIFS(BP!225:225,BP!$5:$5,BU$4))</f>
        <v>0</v>
      </c>
      <c r="BV227" s="3">
        <f>IF(BV$5="",0,SUMIFS(BP!225:225,BP!$5:$5,BV$4))</f>
        <v>0</v>
      </c>
      <c r="BW227" s="3">
        <f>IF(BW$5="",0,SUMIFS(BP!225:225,BP!$5:$5,BW$4))</f>
        <v>0</v>
      </c>
      <c r="BX227" s="3">
        <f>IF(BX$5="",0,SUMIFS(BP!225:225,BP!$5:$5,BX$4))</f>
        <v>0</v>
      </c>
      <c r="BY227" s="3">
        <f>IF(BY$5="",0,SUMIFS(BP!225:225,BP!$5:$5,BY$4))</f>
        <v>0</v>
      </c>
      <c r="BZ227" s="3">
        <f>IF(BZ$5="",0,SUMIFS(BP!225:225,BP!$5:$5,BZ$4))</f>
        <v>0</v>
      </c>
      <c r="CA227" s="3">
        <f>IF(CA$5="",0,SUMIFS(BP!225:225,BP!$5:$5,CA$4))</f>
        <v>0</v>
      </c>
      <c r="CB227" s="3">
        <f>IF(CB$5="",0,SUMIFS(BP!225:225,BP!$5:$5,CB$4))</f>
        <v>0</v>
      </c>
      <c r="CC227" s="3">
        <f>IF(CC$5="",0,SUMIFS(BP!225:225,BP!$5:$5,CC$4))</f>
        <v>0</v>
      </c>
      <c r="CD227" s="3">
        <f>IF(CD$5="",0,SUMIFS(BP!225:225,BP!$5:$5,CD$4))</f>
        <v>0</v>
      </c>
      <c r="CE227" s="3">
        <f>IF(CE$5="",0,SUMIFS(BP!225:225,BP!$5:$5,CE$4))</f>
        <v>0</v>
      </c>
      <c r="CF227" s="3">
        <f>IF(CF$5="",0,SUMIFS(BP!225:225,BP!$5:$5,CF$4))</f>
        <v>0</v>
      </c>
      <c r="CG227" s="3">
        <f>IF(CG$5="",0,SUMIFS(BP!225:225,BP!$5:$5,CG$4))</f>
        <v>0</v>
      </c>
      <c r="CH227" s="3">
        <f>IF(CH$5="",0,SUMIFS(BP!225:225,BP!$5:$5,CH$4))</f>
        <v>0</v>
      </c>
      <c r="CI227" s="3">
        <f>IF(CI$5="",0,SUMIFS(BP!225:225,BP!$5:$5,CI$4))</f>
        <v>0</v>
      </c>
      <c r="CJ227" s="3">
        <f>IF(CJ$5="",0,SUMIFS(BP!225:225,BP!$5:$5,CJ$4))</f>
        <v>0</v>
      </c>
      <c r="CK227" s="3">
        <f>IF(CK$5="",0,SUMIFS(BP!225:225,BP!$5:$5,CK$4))</f>
        <v>0</v>
      </c>
      <c r="CL227" s="3">
        <f>IF(CL$5="",0,SUMIFS(BP!225:225,BP!$5:$5,CL$4))</f>
        <v>0</v>
      </c>
      <c r="CM227" s="3">
        <f>IF(CM$5="",0,SUMIFS(BP!225:225,BP!$5:$5,CM$4))</f>
        <v>0</v>
      </c>
      <c r="CN227" s="3">
        <f>IF(CN$5="",0,SUMIFS(BP!225:225,BP!$5:$5,CN$4))</f>
        <v>0</v>
      </c>
      <c r="CO227" s="3">
        <f>IF(CO$5="",0,SUMIFS(BP!225:225,BP!$5:$5,CO$4))</f>
        <v>0</v>
      </c>
      <c r="CP227" s="3">
        <f>IF(CP$5="",0,SUMIFS(BP!225:225,BP!$5:$5,CP$4))</f>
        <v>0</v>
      </c>
      <c r="CQ227" s="3">
        <f>IF(CQ$5="",0,SUMIFS(BP!225:225,BP!$5:$5,CQ$4))</f>
        <v>0</v>
      </c>
      <c r="CR227" s="3">
        <f>IF(CR$5="",0,SUMIFS(BP!225:225,BP!$5:$5,CR$4))</f>
        <v>0</v>
      </c>
      <c r="CS227" s="3">
        <f>IF(CS$5="",0,SUMIFS(BP!225:225,BP!$5:$5,CS$4))</f>
        <v>0</v>
      </c>
      <c r="CT227" s="3">
        <f>IF(CT$5="",0,SUMIFS(BP!225:225,BP!$5:$5,CT$4))</f>
        <v>0</v>
      </c>
    </row>
    <row r="228" spans="1:98" s="2" customFormat="1" ht="10.199999999999999" x14ac:dyDescent="0.2">
      <c r="A228" s="11">
        <f>ROW()</f>
        <v>228</v>
      </c>
      <c r="E228" s="15"/>
      <c r="W228" s="5"/>
      <c r="Z228" s="3">
        <f ca="1">IF(Z$5="",0,SUMIFS(INDIRECT($S$2&amp;$A228&amp;":"&amp;$A228),BP!$5:$5,Z$4))</f>
        <v>0</v>
      </c>
      <c r="AA228" s="3">
        <f ca="1">IF(AA$5="",0,SUMIFS(INDIRECT($S$2&amp;$A228&amp;":"&amp;$A228),BP!$5:$5,AA$4))</f>
        <v>0</v>
      </c>
      <c r="AB228" s="3">
        <f ca="1">IF(AB$5="",0,SUMIFS(INDIRECT($S$2&amp;$A228&amp;":"&amp;$A228),BP!$5:$5,AB$4))</f>
        <v>0</v>
      </c>
      <c r="AC228" s="3">
        <f ca="1">IF(AC$5="",0,SUMIFS(INDIRECT($S$2&amp;$A228&amp;":"&amp;$A228),BP!$5:$5,AC$4))</f>
        <v>0</v>
      </c>
      <c r="AD228" s="3">
        <f ca="1">IF(AD$5="",0,SUMIFS(INDIRECT($S$2&amp;$A228&amp;":"&amp;$A228),BP!$5:$5,AD$4))</f>
        <v>0</v>
      </c>
      <c r="AE228" s="3">
        <f ca="1">IF(AE$5="",0,SUMIFS(INDIRECT($S$2&amp;$A228&amp;":"&amp;$A228),BP!$5:$5,AE$4))</f>
        <v>0</v>
      </c>
      <c r="AF228" s="3">
        <f ca="1">IF(AF$5="",0,SUMIFS(INDIRECT($S$2&amp;$A228&amp;":"&amp;$A228),BP!$5:$5,AF$4))</f>
        <v>0</v>
      </c>
      <c r="AG228" s="3">
        <f ca="1">IF(AG$5="",0,SUMIFS(INDIRECT($S$2&amp;$A228&amp;":"&amp;$A228),BP!$5:$5,AG$4))</f>
        <v>0</v>
      </c>
      <c r="AH228" s="3">
        <f ca="1">IF(AH$5="",0,SUMIFS(INDIRECT($S$2&amp;$A228&amp;":"&amp;$A228),BP!$5:$5,AH$4))</f>
        <v>0</v>
      </c>
      <c r="AI228" s="3">
        <f ca="1">IF(AI$5="",0,SUMIFS(INDIRECT($S$2&amp;$A228&amp;":"&amp;$A228),BP!$5:$5,AI$4))</f>
        <v>0</v>
      </c>
      <c r="AJ228" s="3">
        <f ca="1">IF(AJ$5="",0,SUMIFS(INDIRECT($S$2&amp;$A228&amp;":"&amp;$A228),BP!$5:$5,AJ$4))</f>
        <v>0</v>
      </c>
      <c r="AK228" s="3">
        <f ca="1">IF(AK$5="",0,SUMIFS(INDIRECT($S$2&amp;$A228&amp;":"&amp;$A228),BP!$5:$5,AK$4))</f>
        <v>0</v>
      </c>
      <c r="AL228" s="3">
        <f ca="1">IF(AL$5="",0,SUMIFS(INDIRECT($S$2&amp;$A228&amp;":"&amp;$A228),BP!$5:$5,AL$4))</f>
        <v>0</v>
      </c>
      <c r="AM228" s="3">
        <f ca="1">IF(AM$5="",0,SUMIFS(INDIRECT($S$2&amp;$A228&amp;":"&amp;$A228),BP!$5:$5,AM$4))</f>
        <v>0</v>
      </c>
      <c r="AN228" s="3">
        <f ca="1">IF(AN$5="",0,SUMIFS(INDIRECT($S$2&amp;$A228&amp;":"&amp;$A228),BP!$5:$5,AN$4))</f>
        <v>0</v>
      </c>
      <c r="AO228" s="3">
        <f ca="1">IF(AO$5="",0,SUMIFS(INDIRECT($S$2&amp;$A228&amp;":"&amp;$A228),BP!$5:$5,AO$4))</f>
        <v>0</v>
      </c>
      <c r="AP228" s="3">
        <f ca="1">IF(AP$5="",0,SUMIFS(INDIRECT($S$2&amp;$A228&amp;":"&amp;$A228),BP!$5:$5,AP$4))</f>
        <v>0</v>
      </c>
      <c r="AQ228" s="3">
        <f ca="1">IF(AQ$5="",0,SUMIFS(INDIRECT($S$2&amp;$A228&amp;":"&amp;$A228),BP!$5:$5,AQ$4))</f>
        <v>0</v>
      </c>
      <c r="AR228" s="3">
        <f ca="1">IF(AR$5="",0,SUMIFS(INDIRECT($S$2&amp;$A228&amp;":"&amp;$A228),BP!$5:$5,AR$4))</f>
        <v>0</v>
      </c>
      <c r="AS228" s="3">
        <f ca="1">IF(AS$5="",0,SUMIFS(INDIRECT($S$2&amp;$A228&amp;":"&amp;$A228),BP!$5:$5,AS$4))</f>
        <v>0</v>
      </c>
      <c r="AT228" s="3">
        <f ca="1">IF(AT$5="",0,SUMIFS(INDIRECT($S$2&amp;$A228&amp;":"&amp;$A228),BP!$5:$5,AT$4))</f>
        <v>0</v>
      </c>
      <c r="AU228" s="3">
        <f ca="1">IF(AU$5="",0,SUMIFS(INDIRECT($S$2&amp;$A228&amp;":"&amp;$A228),BP!$5:$5,AU$4))</f>
        <v>0</v>
      </c>
      <c r="AV228" s="3">
        <f ca="1">IF(AV$5="",0,SUMIFS(INDIRECT($S$2&amp;$A228&amp;":"&amp;$A228),BP!$5:$5,AV$4))</f>
        <v>0</v>
      </c>
      <c r="AW228" s="3">
        <f ca="1">IF(AW$5="",0,SUMIFS(INDIRECT($S$2&amp;$A228&amp;":"&amp;$A228),BP!$5:$5,AW$4))</f>
        <v>0</v>
      </c>
      <c r="AX228" s="3">
        <f ca="1">IF(AX$5="",0,SUMIFS(INDIRECT($S$2&amp;$A228&amp;":"&amp;$A228),BP!$5:$5,AX$4))</f>
        <v>0</v>
      </c>
      <c r="AY228" s="3">
        <f ca="1">IF(AY$5="",0,SUMIFS(INDIRECT($S$2&amp;$A228&amp;":"&amp;$A228),BP!$5:$5,AY$4))</f>
        <v>0</v>
      </c>
      <c r="AZ228" s="3">
        <f ca="1">IF(AZ$5="",0,SUMIFS(INDIRECT($S$2&amp;$A228&amp;":"&amp;$A228),BP!$5:$5,AZ$4))</f>
        <v>0</v>
      </c>
      <c r="BA228" s="3">
        <f ca="1">IF(BA$5="",0,SUMIFS(INDIRECT($S$2&amp;$A228&amp;":"&amp;$A228),BP!$5:$5,BA$4))</f>
        <v>0</v>
      </c>
      <c r="BB228" s="3">
        <f ca="1">IF(BB$5="",0,SUMIFS(INDIRECT($S$2&amp;$A228&amp;":"&amp;$A228),BP!$5:$5,BB$4))</f>
        <v>0</v>
      </c>
      <c r="BC228" s="3">
        <f ca="1">IF(BC$5="",0,SUMIFS(INDIRECT($S$2&amp;$A228&amp;":"&amp;$A228),BP!$5:$5,BC$4))</f>
        <v>0</v>
      </c>
      <c r="BD228" s="3">
        <f ca="1">IF(BD$5="",0,SUMIFS(INDIRECT($S$2&amp;$A228&amp;":"&amp;$A228),BP!$5:$5,BD$4))</f>
        <v>0</v>
      </c>
      <c r="BE228" s="3">
        <f ca="1">IF(BE$5="",0,SUMIFS(INDIRECT($S$2&amp;$A228&amp;":"&amp;$A228),BP!$5:$5,BE$4))</f>
        <v>0</v>
      </c>
      <c r="BF228" s="3">
        <f ca="1">IF(BF$5="",0,SUMIFS(INDIRECT($S$2&amp;$A228&amp;":"&amp;$A228),BP!$5:$5,BF$4))</f>
        <v>0</v>
      </c>
      <c r="BG228" s="3">
        <f ca="1">IF(BG$5="",0,SUMIFS(INDIRECT($S$2&amp;$A228&amp;":"&amp;$A228),BP!$5:$5,BG$4))</f>
        <v>0</v>
      </c>
      <c r="BH228" s="3">
        <f ca="1">IF(BH$5="",0,SUMIFS(INDIRECT($S$2&amp;$A228&amp;":"&amp;$A228),BP!$5:$5,BH$4))</f>
        <v>0</v>
      </c>
      <c r="BI228" s="3">
        <f ca="1">IF(BI$5="",0,SUMIFS(INDIRECT($S$2&amp;$A228&amp;":"&amp;$A228),BP!$5:$5,BI$4))</f>
        <v>0</v>
      </c>
      <c r="BJ228" s="3">
        <f>IF(BJ$5="",0,SUMIFS(BP!226:226,BP!$5:$5,BJ$4))</f>
        <v>0</v>
      </c>
      <c r="BK228" s="3">
        <f>IF(BK$5="",0,SUMIFS(BP!226:226,BP!$5:$5,BK$4))</f>
        <v>0</v>
      </c>
      <c r="BL228" s="3">
        <f>IF(BL$5="",0,SUMIFS(BP!226:226,BP!$5:$5,BL$4))</f>
        <v>0</v>
      </c>
      <c r="BM228" s="3">
        <f>IF(BM$5="",0,SUMIFS(BP!226:226,BP!$5:$5,BM$4))</f>
        <v>0</v>
      </c>
      <c r="BN228" s="3">
        <f>IF(BN$5="",0,SUMIFS(BP!226:226,BP!$5:$5,BN$4))</f>
        <v>0</v>
      </c>
      <c r="BO228" s="3">
        <f>IF(BO$5="",0,SUMIFS(BP!226:226,BP!$5:$5,BO$4))</f>
        <v>0</v>
      </c>
      <c r="BP228" s="3">
        <f>IF(BP$5="",0,SUMIFS(BP!226:226,BP!$5:$5,BP$4))</f>
        <v>0</v>
      </c>
      <c r="BQ228" s="3">
        <f>IF(BQ$5="",0,SUMIFS(BP!226:226,BP!$5:$5,BQ$4))</f>
        <v>0</v>
      </c>
      <c r="BR228" s="3">
        <f>IF(BR$5="",0,SUMIFS(BP!226:226,BP!$5:$5,BR$4))</f>
        <v>0</v>
      </c>
      <c r="BS228" s="3">
        <f>IF(BS$5="",0,SUMIFS(BP!226:226,BP!$5:$5,BS$4))</f>
        <v>0</v>
      </c>
      <c r="BT228" s="3">
        <f>IF(BT$5="",0,SUMIFS(BP!226:226,BP!$5:$5,BT$4))</f>
        <v>0</v>
      </c>
      <c r="BU228" s="3">
        <f>IF(BU$5="",0,SUMIFS(BP!226:226,BP!$5:$5,BU$4))</f>
        <v>0</v>
      </c>
      <c r="BV228" s="3">
        <f>IF(BV$5="",0,SUMIFS(BP!226:226,BP!$5:$5,BV$4))</f>
        <v>0</v>
      </c>
      <c r="BW228" s="3">
        <f>IF(BW$5="",0,SUMIFS(BP!226:226,BP!$5:$5,BW$4))</f>
        <v>0</v>
      </c>
      <c r="BX228" s="3">
        <f>IF(BX$5="",0,SUMIFS(BP!226:226,BP!$5:$5,BX$4))</f>
        <v>0</v>
      </c>
      <c r="BY228" s="3">
        <f>IF(BY$5="",0,SUMIFS(BP!226:226,BP!$5:$5,BY$4))</f>
        <v>0</v>
      </c>
      <c r="BZ228" s="3">
        <f>IF(BZ$5="",0,SUMIFS(BP!226:226,BP!$5:$5,BZ$4))</f>
        <v>0</v>
      </c>
      <c r="CA228" s="3">
        <f>IF(CA$5="",0,SUMIFS(BP!226:226,BP!$5:$5,CA$4))</f>
        <v>0</v>
      </c>
      <c r="CB228" s="3">
        <f>IF(CB$5="",0,SUMIFS(BP!226:226,BP!$5:$5,CB$4))</f>
        <v>0</v>
      </c>
      <c r="CC228" s="3">
        <f>IF(CC$5="",0,SUMIFS(BP!226:226,BP!$5:$5,CC$4))</f>
        <v>0</v>
      </c>
      <c r="CD228" s="3">
        <f>IF(CD$5="",0,SUMIFS(BP!226:226,BP!$5:$5,CD$4))</f>
        <v>0</v>
      </c>
      <c r="CE228" s="3">
        <f>IF(CE$5="",0,SUMIFS(BP!226:226,BP!$5:$5,CE$4))</f>
        <v>0</v>
      </c>
      <c r="CF228" s="3">
        <f>IF(CF$5="",0,SUMIFS(BP!226:226,BP!$5:$5,CF$4))</f>
        <v>0</v>
      </c>
      <c r="CG228" s="3">
        <f>IF(CG$5="",0,SUMIFS(BP!226:226,BP!$5:$5,CG$4))</f>
        <v>0</v>
      </c>
      <c r="CH228" s="3">
        <f>IF(CH$5="",0,SUMIFS(BP!226:226,BP!$5:$5,CH$4))</f>
        <v>0</v>
      </c>
      <c r="CI228" s="3">
        <f>IF(CI$5="",0,SUMIFS(BP!226:226,BP!$5:$5,CI$4))</f>
        <v>0</v>
      </c>
      <c r="CJ228" s="3">
        <f>IF(CJ$5="",0,SUMIFS(BP!226:226,BP!$5:$5,CJ$4))</f>
        <v>0</v>
      </c>
      <c r="CK228" s="3">
        <f>IF(CK$5="",0,SUMIFS(BP!226:226,BP!$5:$5,CK$4))</f>
        <v>0</v>
      </c>
      <c r="CL228" s="3">
        <f>IF(CL$5="",0,SUMIFS(BP!226:226,BP!$5:$5,CL$4))</f>
        <v>0</v>
      </c>
      <c r="CM228" s="3">
        <f>IF(CM$5="",0,SUMIFS(BP!226:226,BP!$5:$5,CM$4))</f>
        <v>0</v>
      </c>
      <c r="CN228" s="3">
        <f>IF(CN$5="",0,SUMIFS(BP!226:226,BP!$5:$5,CN$4))</f>
        <v>0</v>
      </c>
      <c r="CO228" s="3">
        <f>IF(CO$5="",0,SUMIFS(BP!226:226,BP!$5:$5,CO$4))</f>
        <v>0</v>
      </c>
      <c r="CP228" s="3">
        <f>IF(CP$5="",0,SUMIFS(BP!226:226,BP!$5:$5,CP$4))</f>
        <v>0</v>
      </c>
      <c r="CQ228" s="3">
        <f>IF(CQ$5="",0,SUMIFS(BP!226:226,BP!$5:$5,CQ$4))</f>
        <v>0</v>
      </c>
      <c r="CR228" s="3">
        <f>IF(CR$5="",0,SUMIFS(BP!226:226,BP!$5:$5,CR$4))</f>
        <v>0</v>
      </c>
      <c r="CS228" s="3">
        <f>IF(CS$5="",0,SUMIFS(BP!226:226,BP!$5:$5,CS$4))</f>
        <v>0</v>
      </c>
      <c r="CT228" s="3">
        <f>IF(CT$5="",0,SUMIFS(BP!226:226,BP!$5:$5,CT$4))</f>
        <v>0</v>
      </c>
    </row>
    <row r="229" spans="1:98" s="2" customFormat="1" ht="10.199999999999999" x14ac:dyDescent="0.2">
      <c r="A229" s="11">
        <f>ROW()</f>
        <v>229</v>
      </c>
      <c r="E229" s="15"/>
      <c r="W229" s="5"/>
      <c r="Z229" s="3">
        <f ca="1">IF(Z$5="",0,SUMIFS(INDIRECT($S$2&amp;$A229&amp;":"&amp;$A229),BP!$5:$5,Z$4))</f>
        <v>0</v>
      </c>
      <c r="AA229" s="3">
        <f ca="1">IF(AA$5="",0,SUMIFS(INDIRECT($S$2&amp;$A229&amp;":"&amp;$A229),BP!$5:$5,AA$4))</f>
        <v>0</v>
      </c>
      <c r="AB229" s="3">
        <f ca="1">IF(AB$5="",0,SUMIFS(INDIRECT($S$2&amp;$A229&amp;":"&amp;$A229),BP!$5:$5,AB$4))</f>
        <v>0</v>
      </c>
      <c r="AC229" s="3">
        <f ca="1">IF(AC$5="",0,SUMIFS(INDIRECT($S$2&amp;$A229&amp;":"&amp;$A229),BP!$5:$5,AC$4))</f>
        <v>0</v>
      </c>
      <c r="AD229" s="3">
        <f ca="1">IF(AD$5="",0,SUMIFS(INDIRECT($S$2&amp;$A229&amp;":"&amp;$A229),BP!$5:$5,AD$4))</f>
        <v>0</v>
      </c>
      <c r="AE229" s="3">
        <f ca="1">IF(AE$5="",0,SUMIFS(INDIRECT($S$2&amp;$A229&amp;":"&amp;$A229),BP!$5:$5,AE$4))</f>
        <v>0</v>
      </c>
      <c r="AF229" s="3">
        <f ca="1">IF(AF$5="",0,SUMIFS(INDIRECT($S$2&amp;$A229&amp;":"&amp;$A229),BP!$5:$5,AF$4))</f>
        <v>0</v>
      </c>
      <c r="AG229" s="3">
        <f ca="1">IF(AG$5="",0,SUMIFS(INDIRECT($S$2&amp;$A229&amp;":"&amp;$A229),BP!$5:$5,AG$4))</f>
        <v>0</v>
      </c>
      <c r="AH229" s="3">
        <f ca="1">IF(AH$5="",0,SUMIFS(INDIRECT($S$2&amp;$A229&amp;":"&amp;$A229),BP!$5:$5,AH$4))</f>
        <v>0</v>
      </c>
      <c r="AI229" s="3">
        <f ca="1">IF(AI$5="",0,SUMIFS(INDIRECT($S$2&amp;$A229&amp;":"&amp;$A229),BP!$5:$5,AI$4))</f>
        <v>0</v>
      </c>
      <c r="AJ229" s="3">
        <f ca="1">IF(AJ$5="",0,SUMIFS(INDIRECT($S$2&amp;$A229&amp;":"&amp;$A229),BP!$5:$5,AJ$4))</f>
        <v>0</v>
      </c>
      <c r="AK229" s="3">
        <f ca="1">IF(AK$5="",0,SUMIFS(INDIRECT($S$2&amp;$A229&amp;":"&amp;$A229),BP!$5:$5,AK$4))</f>
        <v>0</v>
      </c>
      <c r="AL229" s="3">
        <f ca="1">IF(AL$5="",0,SUMIFS(INDIRECT($S$2&amp;$A229&amp;":"&amp;$A229),BP!$5:$5,AL$4))</f>
        <v>0</v>
      </c>
      <c r="AM229" s="3">
        <f ca="1">IF(AM$5="",0,SUMIFS(INDIRECT($S$2&amp;$A229&amp;":"&amp;$A229),BP!$5:$5,AM$4))</f>
        <v>0</v>
      </c>
      <c r="AN229" s="3">
        <f ca="1">IF(AN$5="",0,SUMIFS(INDIRECT($S$2&amp;$A229&amp;":"&amp;$A229),BP!$5:$5,AN$4))</f>
        <v>0</v>
      </c>
      <c r="AO229" s="3">
        <f ca="1">IF(AO$5="",0,SUMIFS(INDIRECT($S$2&amp;$A229&amp;":"&amp;$A229),BP!$5:$5,AO$4))</f>
        <v>0</v>
      </c>
      <c r="AP229" s="3">
        <f ca="1">IF(AP$5="",0,SUMIFS(INDIRECT($S$2&amp;$A229&amp;":"&amp;$A229),BP!$5:$5,AP$4))</f>
        <v>0</v>
      </c>
      <c r="AQ229" s="3">
        <f ca="1">IF(AQ$5="",0,SUMIFS(INDIRECT($S$2&amp;$A229&amp;":"&amp;$A229),BP!$5:$5,AQ$4))</f>
        <v>0</v>
      </c>
      <c r="AR229" s="3">
        <f ca="1">IF(AR$5="",0,SUMIFS(INDIRECT($S$2&amp;$A229&amp;":"&amp;$A229),BP!$5:$5,AR$4))</f>
        <v>0</v>
      </c>
      <c r="AS229" s="3">
        <f ca="1">IF(AS$5="",0,SUMIFS(INDIRECT($S$2&amp;$A229&amp;":"&amp;$A229),BP!$5:$5,AS$4))</f>
        <v>0</v>
      </c>
      <c r="AT229" s="3">
        <f ca="1">IF(AT$5="",0,SUMIFS(INDIRECT($S$2&amp;$A229&amp;":"&amp;$A229),BP!$5:$5,AT$4))</f>
        <v>0</v>
      </c>
      <c r="AU229" s="3">
        <f ca="1">IF(AU$5="",0,SUMIFS(INDIRECT($S$2&amp;$A229&amp;":"&amp;$A229),BP!$5:$5,AU$4))</f>
        <v>0</v>
      </c>
      <c r="AV229" s="3">
        <f ca="1">IF(AV$5="",0,SUMIFS(INDIRECT($S$2&amp;$A229&amp;":"&amp;$A229),BP!$5:$5,AV$4))</f>
        <v>0</v>
      </c>
      <c r="AW229" s="3">
        <f ca="1">IF(AW$5="",0,SUMIFS(INDIRECT($S$2&amp;$A229&amp;":"&amp;$A229),BP!$5:$5,AW$4))</f>
        <v>0</v>
      </c>
      <c r="AX229" s="3">
        <f ca="1">IF(AX$5="",0,SUMIFS(INDIRECT($S$2&amp;$A229&amp;":"&amp;$A229),BP!$5:$5,AX$4))</f>
        <v>0</v>
      </c>
      <c r="AY229" s="3">
        <f ca="1">IF(AY$5="",0,SUMIFS(INDIRECT($S$2&amp;$A229&amp;":"&amp;$A229),BP!$5:$5,AY$4))</f>
        <v>0</v>
      </c>
      <c r="AZ229" s="3">
        <f ca="1">IF(AZ$5="",0,SUMIFS(INDIRECT($S$2&amp;$A229&amp;":"&amp;$A229),BP!$5:$5,AZ$4))</f>
        <v>0</v>
      </c>
      <c r="BA229" s="3">
        <f ca="1">IF(BA$5="",0,SUMIFS(INDIRECT($S$2&amp;$A229&amp;":"&amp;$A229),BP!$5:$5,BA$4))</f>
        <v>0</v>
      </c>
      <c r="BB229" s="3">
        <f ca="1">IF(BB$5="",0,SUMIFS(INDIRECT($S$2&amp;$A229&amp;":"&amp;$A229),BP!$5:$5,BB$4))</f>
        <v>0</v>
      </c>
      <c r="BC229" s="3">
        <f ca="1">IF(BC$5="",0,SUMIFS(INDIRECT($S$2&amp;$A229&amp;":"&amp;$A229),BP!$5:$5,BC$4))</f>
        <v>0</v>
      </c>
      <c r="BD229" s="3">
        <f ca="1">IF(BD$5="",0,SUMIFS(INDIRECT($S$2&amp;$A229&amp;":"&amp;$A229),BP!$5:$5,BD$4))</f>
        <v>0</v>
      </c>
      <c r="BE229" s="3">
        <f ca="1">IF(BE$5="",0,SUMIFS(INDIRECT($S$2&amp;$A229&amp;":"&amp;$A229),BP!$5:$5,BE$4))</f>
        <v>0</v>
      </c>
      <c r="BF229" s="3">
        <f ca="1">IF(BF$5="",0,SUMIFS(INDIRECT($S$2&amp;$A229&amp;":"&amp;$A229),BP!$5:$5,BF$4))</f>
        <v>0</v>
      </c>
      <c r="BG229" s="3">
        <f ca="1">IF(BG$5="",0,SUMIFS(INDIRECT($S$2&amp;$A229&amp;":"&amp;$A229),BP!$5:$5,BG$4))</f>
        <v>0</v>
      </c>
      <c r="BH229" s="3">
        <f ca="1">IF(BH$5="",0,SUMIFS(INDIRECT($S$2&amp;$A229&amp;":"&amp;$A229),BP!$5:$5,BH$4))</f>
        <v>0</v>
      </c>
      <c r="BI229" s="3">
        <f ca="1">IF(BI$5="",0,SUMIFS(INDIRECT($S$2&amp;$A229&amp;":"&amp;$A229),BP!$5:$5,BI$4))</f>
        <v>0</v>
      </c>
      <c r="BJ229" s="3">
        <f>IF(BJ$5="",0,SUMIFS(BP!227:227,BP!$5:$5,BJ$4))</f>
        <v>0</v>
      </c>
      <c r="BK229" s="3">
        <f>IF(BK$5="",0,SUMIFS(BP!227:227,BP!$5:$5,BK$4))</f>
        <v>0</v>
      </c>
      <c r="BL229" s="3">
        <f>IF(BL$5="",0,SUMIFS(BP!227:227,BP!$5:$5,BL$4))</f>
        <v>0</v>
      </c>
      <c r="BM229" s="3">
        <f>IF(BM$5="",0,SUMIFS(BP!227:227,BP!$5:$5,BM$4))</f>
        <v>0</v>
      </c>
      <c r="BN229" s="3">
        <f>IF(BN$5="",0,SUMIFS(BP!227:227,BP!$5:$5,BN$4))</f>
        <v>0</v>
      </c>
      <c r="BO229" s="3">
        <f>IF(BO$5="",0,SUMIFS(BP!227:227,BP!$5:$5,BO$4))</f>
        <v>0</v>
      </c>
      <c r="BP229" s="3">
        <f>IF(BP$5="",0,SUMIFS(BP!227:227,BP!$5:$5,BP$4))</f>
        <v>0</v>
      </c>
      <c r="BQ229" s="3">
        <f>IF(BQ$5="",0,SUMIFS(BP!227:227,BP!$5:$5,BQ$4))</f>
        <v>0</v>
      </c>
      <c r="BR229" s="3">
        <f>IF(BR$5="",0,SUMIFS(BP!227:227,BP!$5:$5,BR$4))</f>
        <v>0</v>
      </c>
      <c r="BS229" s="3">
        <f>IF(BS$5="",0,SUMIFS(BP!227:227,BP!$5:$5,BS$4))</f>
        <v>0</v>
      </c>
      <c r="BT229" s="3">
        <f>IF(BT$5="",0,SUMIFS(BP!227:227,BP!$5:$5,BT$4))</f>
        <v>0</v>
      </c>
      <c r="BU229" s="3">
        <f>IF(BU$5="",0,SUMIFS(BP!227:227,BP!$5:$5,BU$4))</f>
        <v>0</v>
      </c>
      <c r="BV229" s="3">
        <f>IF(BV$5="",0,SUMIFS(BP!227:227,BP!$5:$5,BV$4))</f>
        <v>0</v>
      </c>
      <c r="BW229" s="3">
        <f>IF(BW$5="",0,SUMIFS(BP!227:227,BP!$5:$5,BW$4))</f>
        <v>0</v>
      </c>
      <c r="BX229" s="3">
        <f>IF(BX$5="",0,SUMIFS(BP!227:227,BP!$5:$5,BX$4))</f>
        <v>0</v>
      </c>
      <c r="BY229" s="3">
        <f>IF(BY$5="",0,SUMIFS(BP!227:227,BP!$5:$5,BY$4))</f>
        <v>0</v>
      </c>
      <c r="BZ229" s="3">
        <f>IF(BZ$5="",0,SUMIFS(BP!227:227,BP!$5:$5,BZ$4))</f>
        <v>0</v>
      </c>
      <c r="CA229" s="3">
        <f>IF(CA$5="",0,SUMIFS(BP!227:227,BP!$5:$5,CA$4))</f>
        <v>0</v>
      </c>
      <c r="CB229" s="3">
        <f>IF(CB$5="",0,SUMIFS(BP!227:227,BP!$5:$5,CB$4))</f>
        <v>0</v>
      </c>
      <c r="CC229" s="3">
        <f>IF(CC$5="",0,SUMIFS(BP!227:227,BP!$5:$5,CC$4))</f>
        <v>0</v>
      </c>
      <c r="CD229" s="3">
        <f>IF(CD$5="",0,SUMIFS(BP!227:227,BP!$5:$5,CD$4))</f>
        <v>0</v>
      </c>
      <c r="CE229" s="3">
        <f>IF(CE$5="",0,SUMIFS(BP!227:227,BP!$5:$5,CE$4))</f>
        <v>0</v>
      </c>
      <c r="CF229" s="3">
        <f>IF(CF$5="",0,SUMIFS(BP!227:227,BP!$5:$5,CF$4))</f>
        <v>0</v>
      </c>
      <c r="CG229" s="3">
        <f>IF(CG$5="",0,SUMIFS(BP!227:227,BP!$5:$5,CG$4))</f>
        <v>0</v>
      </c>
      <c r="CH229" s="3">
        <f>IF(CH$5="",0,SUMIFS(BP!227:227,BP!$5:$5,CH$4))</f>
        <v>0</v>
      </c>
      <c r="CI229" s="3">
        <f>IF(CI$5="",0,SUMIFS(BP!227:227,BP!$5:$5,CI$4))</f>
        <v>0</v>
      </c>
      <c r="CJ229" s="3">
        <f>IF(CJ$5="",0,SUMIFS(BP!227:227,BP!$5:$5,CJ$4))</f>
        <v>0</v>
      </c>
      <c r="CK229" s="3">
        <f>IF(CK$5="",0,SUMIFS(BP!227:227,BP!$5:$5,CK$4))</f>
        <v>0</v>
      </c>
      <c r="CL229" s="3">
        <f>IF(CL$5="",0,SUMIFS(BP!227:227,BP!$5:$5,CL$4))</f>
        <v>0</v>
      </c>
      <c r="CM229" s="3">
        <f>IF(CM$5="",0,SUMIFS(BP!227:227,BP!$5:$5,CM$4))</f>
        <v>0</v>
      </c>
      <c r="CN229" s="3">
        <f>IF(CN$5="",0,SUMIFS(BP!227:227,BP!$5:$5,CN$4))</f>
        <v>0</v>
      </c>
      <c r="CO229" s="3">
        <f>IF(CO$5="",0,SUMIFS(BP!227:227,BP!$5:$5,CO$4))</f>
        <v>0</v>
      </c>
      <c r="CP229" s="3">
        <f>IF(CP$5="",0,SUMIFS(BP!227:227,BP!$5:$5,CP$4))</f>
        <v>0</v>
      </c>
      <c r="CQ229" s="3">
        <f>IF(CQ$5="",0,SUMIFS(BP!227:227,BP!$5:$5,CQ$4))</f>
        <v>0</v>
      </c>
      <c r="CR229" s="3">
        <f>IF(CR$5="",0,SUMIFS(BP!227:227,BP!$5:$5,CR$4))</f>
        <v>0</v>
      </c>
      <c r="CS229" s="3">
        <f>IF(CS$5="",0,SUMIFS(BP!227:227,BP!$5:$5,CS$4))</f>
        <v>0</v>
      </c>
      <c r="CT229" s="3">
        <f>IF(CT$5="",0,SUMIFS(BP!227:227,BP!$5:$5,CT$4))</f>
        <v>0</v>
      </c>
    </row>
    <row r="230" spans="1:98" s="2" customFormat="1" ht="10.199999999999999" x14ac:dyDescent="0.2">
      <c r="A230" s="11">
        <f>ROW()</f>
        <v>230</v>
      </c>
      <c r="E230" s="15"/>
      <c r="W230" s="5"/>
      <c r="Z230" s="3">
        <f ca="1">IF(Z$5="",0,SUMIFS(INDIRECT($S$2&amp;$A230&amp;":"&amp;$A230),BP!$5:$5,Z$4))</f>
        <v>0</v>
      </c>
      <c r="AA230" s="3">
        <f ca="1">IF(AA$5="",0,SUMIFS(INDIRECT($S$2&amp;$A230&amp;":"&amp;$A230),BP!$5:$5,AA$4))</f>
        <v>0</v>
      </c>
      <c r="AB230" s="3">
        <f ca="1">IF(AB$5="",0,SUMIFS(INDIRECT($S$2&amp;$A230&amp;":"&amp;$A230),BP!$5:$5,AB$4))</f>
        <v>0</v>
      </c>
      <c r="AC230" s="3">
        <f ca="1">IF(AC$5="",0,SUMIFS(INDIRECT($S$2&amp;$A230&amp;":"&amp;$A230),BP!$5:$5,AC$4))</f>
        <v>0</v>
      </c>
      <c r="AD230" s="3">
        <f ca="1">IF(AD$5="",0,SUMIFS(INDIRECT($S$2&amp;$A230&amp;":"&amp;$A230),BP!$5:$5,AD$4))</f>
        <v>0</v>
      </c>
      <c r="AE230" s="3">
        <f ca="1">IF(AE$5="",0,SUMIFS(INDIRECT($S$2&amp;$A230&amp;":"&amp;$A230),BP!$5:$5,AE$4))</f>
        <v>0</v>
      </c>
      <c r="AF230" s="3">
        <f ca="1">IF(AF$5="",0,SUMIFS(INDIRECT($S$2&amp;$A230&amp;":"&amp;$A230),BP!$5:$5,AF$4))</f>
        <v>0</v>
      </c>
      <c r="AG230" s="3">
        <f ca="1">IF(AG$5="",0,SUMIFS(INDIRECT($S$2&amp;$A230&amp;":"&amp;$A230),BP!$5:$5,AG$4))</f>
        <v>0</v>
      </c>
      <c r="AH230" s="3">
        <f ca="1">IF(AH$5="",0,SUMIFS(INDIRECT($S$2&amp;$A230&amp;":"&amp;$A230),BP!$5:$5,AH$4))</f>
        <v>0</v>
      </c>
      <c r="AI230" s="3">
        <f ca="1">IF(AI$5="",0,SUMIFS(INDIRECT($S$2&amp;$A230&amp;":"&amp;$A230),BP!$5:$5,AI$4))</f>
        <v>0</v>
      </c>
      <c r="AJ230" s="3">
        <f ca="1">IF(AJ$5="",0,SUMIFS(INDIRECT($S$2&amp;$A230&amp;":"&amp;$A230),BP!$5:$5,AJ$4))</f>
        <v>0</v>
      </c>
      <c r="AK230" s="3">
        <f ca="1">IF(AK$5="",0,SUMIFS(INDIRECT($S$2&amp;$A230&amp;":"&amp;$A230),BP!$5:$5,AK$4))</f>
        <v>0</v>
      </c>
      <c r="AL230" s="3">
        <f ca="1">IF(AL$5="",0,SUMIFS(INDIRECT($S$2&amp;$A230&amp;":"&amp;$A230),BP!$5:$5,AL$4))</f>
        <v>0</v>
      </c>
      <c r="AM230" s="3">
        <f ca="1">IF(AM$5="",0,SUMIFS(INDIRECT($S$2&amp;$A230&amp;":"&amp;$A230),BP!$5:$5,AM$4))</f>
        <v>0</v>
      </c>
      <c r="AN230" s="3">
        <f ca="1">IF(AN$5="",0,SUMIFS(INDIRECT($S$2&amp;$A230&amp;":"&amp;$A230),BP!$5:$5,AN$4))</f>
        <v>0</v>
      </c>
      <c r="AO230" s="3">
        <f ca="1">IF(AO$5="",0,SUMIFS(INDIRECT($S$2&amp;$A230&amp;":"&amp;$A230),BP!$5:$5,AO$4))</f>
        <v>0</v>
      </c>
      <c r="AP230" s="3">
        <f ca="1">IF(AP$5="",0,SUMIFS(INDIRECT($S$2&amp;$A230&amp;":"&amp;$A230),BP!$5:$5,AP$4))</f>
        <v>0</v>
      </c>
      <c r="AQ230" s="3">
        <f ca="1">IF(AQ$5="",0,SUMIFS(INDIRECT($S$2&amp;$A230&amp;":"&amp;$A230),BP!$5:$5,AQ$4))</f>
        <v>0</v>
      </c>
      <c r="AR230" s="3">
        <f ca="1">IF(AR$5="",0,SUMIFS(INDIRECT($S$2&amp;$A230&amp;":"&amp;$A230),BP!$5:$5,AR$4))</f>
        <v>0</v>
      </c>
      <c r="AS230" s="3">
        <f ca="1">IF(AS$5="",0,SUMIFS(INDIRECT($S$2&amp;$A230&amp;":"&amp;$A230),BP!$5:$5,AS$4))</f>
        <v>0</v>
      </c>
      <c r="AT230" s="3">
        <f ca="1">IF(AT$5="",0,SUMIFS(INDIRECT($S$2&amp;$A230&amp;":"&amp;$A230),BP!$5:$5,AT$4))</f>
        <v>0</v>
      </c>
      <c r="AU230" s="3">
        <f ca="1">IF(AU$5="",0,SUMIFS(INDIRECT($S$2&amp;$A230&amp;":"&amp;$A230),BP!$5:$5,AU$4))</f>
        <v>0</v>
      </c>
      <c r="AV230" s="3">
        <f ca="1">IF(AV$5="",0,SUMIFS(INDIRECT($S$2&amp;$A230&amp;":"&amp;$A230),BP!$5:$5,AV$4))</f>
        <v>0</v>
      </c>
      <c r="AW230" s="3">
        <f ca="1">IF(AW$5="",0,SUMIFS(INDIRECT($S$2&amp;$A230&amp;":"&amp;$A230),BP!$5:$5,AW$4))</f>
        <v>0</v>
      </c>
      <c r="AX230" s="3">
        <f ca="1">IF(AX$5="",0,SUMIFS(INDIRECT($S$2&amp;$A230&amp;":"&amp;$A230),BP!$5:$5,AX$4))</f>
        <v>0</v>
      </c>
      <c r="AY230" s="3">
        <f ca="1">IF(AY$5="",0,SUMIFS(INDIRECT($S$2&amp;$A230&amp;":"&amp;$A230),BP!$5:$5,AY$4))</f>
        <v>0</v>
      </c>
      <c r="AZ230" s="3">
        <f ca="1">IF(AZ$5="",0,SUMIFS(INDIRECT($S$2&amp;$A230&amp;":"&amp;$A230),BP!$5:$5,AZ$4))</f>
        <v>0</v>
      </c>
      <c r="BA230" s="3">
        <f ca="1">IF(BA$5="",0,SUMIFS(INDIRECT($S$2&amp;$A230&amp;":"&amp;$A230),BP!$5:$5,BA$4))</f>
        <v>0</v>
      </c>
      <c r="BB230" s="3">
        <f ca="1">IF(BB$5="",0,SUMIFS(INDIRECT($S$2&amp;$A230&amp;":"&amp;$A230),BP!$5:$5,BB$4))</f>
        <v>0</v>
      </c>
      <c r="BC230" s="3">
        <f ca="1">IF(BC$5="",0,SUMIFS(INDIRECT($S$2&amp;$A230&amp;":"&amp;$A230),BP!$5:$5,BC$4))</f>
        <v>0</v>
      </c>
      <c r="BD230" s="3">
        <f ca="1">IF(BD$5="",0,SUMIFS(INDIRECT($S$2&amp;$A230&amp;":"&amp;$A230),BP!$5:$5,BD$4))</f>
        <v>0</v>
      </c>
      <c r="BE230" s="3">
        <f ca="1">IF(BE$5="",0,SUMIFS(INDIRECT($S$2&amp;$A230&amp;":"&amp;$A230),BP!$5:$5,BE$4))</f>
        <v>0</v>
      </c>
      <c r="BF230" s="3">
        <f ca="1">IF(BF$5="",0,SUMIFS(INDIRECT($S$2&amp;$A230&amp;":"&amp;$A230),BP!$5:$5,BF$4))</f>
        <v>0</v>
      </c>
      <c r="BG230" s="3">
        <f ca="1">IF(BG$5="",0,SUMIFS(INDIRECT($S$2&amp;$A230&amp;":"&amp;$A230),BP!$5:$5,BG$4))</f>
        <v>0</v>
      </c>
      <c r="BH230" s="3">
        <f ca="1">IF(BH$5="",0,SUMIFS(INDIRECT($S$2&amp;$A230&amp;":"&amp;$A230),BP!$5:$5,BH$4))</f>
        <v>0</v>
      </c>
      <c r="BI230" s="3">
        <f ca="1">IF(BI$5="",0,SUMIFS(INDIRECT($S$2&amp;$A230&amp;":"&amp;$A230),BP!$5:$5,BI$4))</f>
        <v>0</v>
      </c>
      <c r="BJ230" s="3">
        <f>IF(BJ$5="",0,SUMIFS(BP!228:228,BP!$5:$5,BJ$4))</f>
        <v>0</v>
      </c>
      <c r="BK230" s="3">
        <f>IF(BK$5="",0,SUMIFS(BP!228:228,BP!$5:$5,BK$4))</f>
        <v>0</v>
      </c>
      <c r="BL230" s="3">
        <f>IF(BL$5="",0,SUMIFS(BP!228:228,BP!$5:$5,BL$4))</f>
        <v>0</v>
      </c>
      <c r="BM230" s="3">
        <f>IF(BM$5="",0,SUMIFS(BP!228:228,BP!$5:$5,BM$4))</f>
        <v>0</v>
      </c>
      <c r="BN230" s="3">
        <f>IF(BN$5="",0,SUMIFS(BP!228:228,BP!$5:$5,BN$4))</f>
        <v>0</v>
      </c>
      <c r="BO230" s="3">
        <f>IF(BO$5="",0,SUMIFS(BP!228:228,BP!$5:$5,BO$4))</f>
        <v>0</v>
      </c>
      <c r="BP230" s="3">
        <f>IF(BP$5="",0,SUMIFS(BP!228:228,BP!$5:$5,BP$4))</f>
        <v>0</v>
      </c>
      <c r="BQ230" s="3">
        <f>IF(BQ$5="",0,SUMIFS(BP!228:228,BP!$5:$5,BQ$4))</f>
        <v>0</v>
      </c>
      <c r="BR230" s="3">
        <f>IF(BR$5="",0,SUMIFS(BP!228:228,BP!$5:$5,BR$4))</f>
        <v>0</v>
      </c>
      <c r="BS230" s="3">
        <f>IF(BS$5="",0,SUMIFS(BP!228:228,BP!$5:$5,BS$4))</f>
        <v>0</v>
      </c>
      <c r="BT230" s="3">
        <f>IF(BT$5="",0,SUMIFS(BP!228:228,BP!$5:$5,BT$4))</f>
        <v>0</v>
      </c>
      <c r="BU230" s="3">
        <f>IF(BU$5="",0,SUMIFS(BP!228:228,BP!$5:$5,BU$4))</f>
        <v>0</v>
      </c>
      <c r="BV230" s="3">
        <f>IF(BV$5="",0,SUMIFS(BP!228:228,BP!$5:$5,BV$4))</f>
        <v>0</v>
      </c>
      <c r="BW230" s="3">
        <f>IF(BW$5="",0,SUMIFS(BP!228:228,BP!$5:$5,BW$4))</f>
        <v>0</v>
      </c>
      <c r="BX230" s="3">
        <f>IF(BX$5="",0,SUMIFS(BP!228:228,BP!$5:$5,BX$4))</f>
        <v>0</v>
      </c>
      <c r="BY230" s="3">
        <f>IF(BY$5="",0,SUMIFS(BP!228:228,BP!$5:$5,BY$4))</f>
        <v>0</v>
      </c>
      <c r="BZ230" s="3">
        <f>IF(BZ$5="",0,SUMIFS(BP!228:228,BP!$5:$5,BZ$4))</f>
        <v>0</v>
      </c>
      <c r="CA230" s="3">
        <f>IF(CA$5="",0,SUMIFS(BP!228:228,BP!$5:$5,CA$4))</f>
        <v>0</v>
      </c>
      <c r="CB230" s="3">
        <f>IF(CB$5="",0,SUMIFS(BP!228:228,BP!$5:$5,CB$4))</f>
        <v>0</v>
      </c>
      <c r="CC230" s="3">
        <f>IF(CC$5="",0,SUMIFS(BP!228:228,BP!$5:$5,CC$4))</f>
        <v>0</v>
      </c>
      <c r="CD230" s="3">
        <f>IF(CD$5="",0,SUMIFS(BP!228:228,BP!$5:$5,CD$4))</f>
        <v>0</v>
      </c>
      <c r="CE230" s="3">
        <f>IF(CE$5="",0,SUMIFS(BP!228:228,BP!$5:$5,CE$4))</f>
        <v>0</v>
      </c>
      <c r="CF230" s="3">
        <f>IF(CF$5="",0,SUMIFS(BP!228:228,BP!$5:$5,CF$4))</f>
        <v>0</v>
      </c>
      <c r="CG230" s="3">
        <f>IF(CG$5="",0,SUMIFS(BP!228:228,BP!$5:$5,CG$4))</f>
        <v>0</v>
      </c>
      <c r="CH230" s="3">
        <f>IF(CH$5="",0,SUMIFS(BP!228:228,BP!$5:$5,CH$4))</f>
        <v>0</v>
      </c>
      <c r="CI230" s="3">
        <f>IF(CI$5="",0,SUMIFS(BP!228:228,BP!$5:$5,CI$4))</f>
        <v>0</v>
      </c>
      <c r="CJ230" s="3">
        <f>IF(CJ$5="",0,SUMIFS(BP!228:228,BP!$5:$5,CJ$4))</f>
        <v>0</v>
      </c>
      <c r="CK230" s="3">
        <f>IF(CK$5="",0,SUMIFS(BP!228:228,BP!$5:$5,CK$4))</f>
        <v>0</v>
      </c>
      <c r="CL230" s="3">
        <f>IF(CL$5="",0,SUMIFS(BP!228:228,BP!$5:$5,CL$4))</f>
        <v>0</v>
      </c>
      <c r="CM230" s="3">
        <f>IF(CM$5="",0,SUMIFS(BP!228:228,BP!$5:$5,CM$4))</f>
        <v>0</v>
      </c>
      <c r="CN230" s="3">
        <f>IF(CN$5="",0,SUMIFS(BP!228:228,BP!$5:$5,CN$4))</f>
        <v>0</v>
      </c>
      <c r="CO230" s="3">
        <f>IF(CO$5="",0,SUMIFS(BP!228:228,BP!$5:$5,CO$4))</f>
        <v>0</v>
      </c>
      <c r="CP230" s="3">
        <f>IF(CP$5="",0,SUMIFS(BP!228:228,BP!$5:$5,CP$4))</f>
        <v>0</v>
      </c>
      <c r="CQ230" s="3">
        <f>IF(CQ$5="",0,SUMIFS(BP!228:228,BP!$5:$5,CQ$4))</f>
        <v>0</v>
      </c>
      <c r="CR230" s="3">
        <f>IF(CR$5="",0,SUMIFS(BP!228:228,BP!$5:$5,CR$4))</f>
        <v>0</v>
      </c>
      <c r="CS230" s="3">
        <f>IF(CS$5="",0,SUMIFS(BP!228:228,BP!$5:$5,CS$4))</f>
        <v>0</v>
      </c>
      <c r="CT230" s="3">
        <f>IF(CT$5="",0,SUMIFS(BP!228:228,BP!$5:$5,CT$4))</f>
        <v>0</v>
      </c>
    </row>
    <row r="231" spans="1:98" s="2" customFormat="1" ht="10.199999999999999" x14ac:dyDescent="0.2">
      <c r="A231" s="11">
        <f>ROW()</f>
        <v>231</v>
      </c>
      <c r="E231" s="15"/>
      <c r="W231" s="5"/>
      <c r="Z231" s="3">
        <f ca="1">IF(Z$5="",0,SUMIFS(INDIRECT($S$2&amp;$A231&amp;":"&amp;$A231),BP!$5:$5,Z$4))</f>
        <v>0</v>
      </c>
      <c r="AA231" s="3">
        <f ca="1">IF(AA$5="",0,SUMIFS(INDIRECT($S$2&amp;$A231&amp;":"&amp;$A231),BP!$5:$5,AA$4))</f>
        <v>0</v>
      </c>
      <c r="AB231" s="3">
        <f ca="1">IF(AB$5="",0,SUMIFS(INDIRECT($S$2&amp;$A231&amp;":"&amp;$A231),BP!$5:$5,AB$4))</f>
        <v>0</v>
      </c>
      <c r="AC231" s="3">
        <f ca="1">IF(AC$5="",0,SUMIFS(INDIRECT($S$2&amp;$A231&amp;":"&amp;$A231),BP!$5:$5,AC$4))</f>
        <v>0</v>
      </c>
      <c r="AD231" s="3">
        <f ca="1">IF(AD$5="",0,SUMIFS(INDIRECT($S$2&amp;$A231&amp;":"&amp;$A231),BP!$5:$5,AD$4))</f>
        <v>0</v>
      </c>
      <c r="AE231" s="3">
        <f ca="1">IF(AE$5="",0,SUMIFS(INDIRECT($S$2&amp;$A231&amp;":"&amp;$A231),BP!$5:$5,AE$4))</f>
        <v>0</v>
      </c>
      <c r="AF231" s="3">
        <f ca="1">IF(AF$5="",0,SUMIFS(INDIRECT($S$2&amp;$A231&amp;":"&amp;$A231),BP!$5:$5,AF$4))</f>
        <v>0</v>
      </c>
      <c r="AG231" s="3">
        <f ca="1">IF(AG$5="",0,SUMIFS(INDIRECT($S$2&amp;$A231&amp;":"&amp;$A231),BP!$5:$5,AG$4))</f>
        <v>0</v>
      </c>
      <c r="AH231" s="3">
        <f ca="1">IF(AH$5="",0,SUMIFS(INDIRECT($S$2&amp;$A231&amp;":"&amp;$A231),BP!$5:$5,AH$4))</f>
        <v>0</v>
      </c>
      <c r="AI231" s="3">
        <f ca="1">IF(AI$5="",0,SUMIFS(INDIRECT($S$2&amp;$A231&amp;":"&amp;$A231),BP!$5:$5,AI$4))</f>
        <v>0</v>
      </c>
      <c r="AJ231" s="3">
        <f ca="1">IF(AJ$5="",0,SUMIFS(INDIRECT($S$2&amp;$A231&amp;":"&amp;$A231),BP!$5:$5,AJ$4))</f>
        <v>0</v>
      </c>
      <c r="AK231" s="3">
        <f ca="1">IF(AK$5="",0,SUMIFS(INDIRECT($S$2&amp;$A231&amp;":"&amp;$A231),BP!$5:$5,AK$4))</f>
        <v>0</v>
      </c>
      <c r="AL231" s="3">
        <f ca="1">IF(AL$5="",0,SUMIFS(INDIRECT($S$2&amp;$A231&amp;":"&amp;$A231),BP!$5:$5,AL$4))</f>
        <v>0</v>
      </c>
      <c r="AM231" s="3">
        <f ca="1">IF(AM$5="",0,SUMIFS(INDIRECT($S$2&amp;$A231&amp;":"&amp;$A231),BP!$5:$5,AM$4))</f>
        <v>0</v>
      </c>
      <c r="AN231" s="3">
        <f ca="1">IF(AN$5="",0,SUMIFS(INDIRECT($S$2&amp;$A231&amp;":"&amp;$A231),BP!$5:$5,AN$4))</f>
        <v>0</v>
      </c>
      <c r="AO231" s="3">
        <f ca="1">IF(AO$5="",0,SUMIFS(INDIRECT($S$2&amp;$A231&amp;":"&amp;$A231),BP!$5:$5,AO$4))</f>
        <v>0</v>
      </c>
      <c r="AP231" s="3">
        <f ca="1">IF(AP$5="",0,SUMIFS(INDIRECT($S$2&amp;$A231&amp;":"&amp;$A231),BP!$5:$5,AP$4))</f>
        <v>0</v>
      </c>
      <c r="AQ231" s="3">
        <f ca="1">IF(AQ$5="",0,SUMIFS(INDIRECT($S$2&amp;$A231&amp;":"&amp;$A231),BP!$5:$5,AQ$4))</f>
        <v>0</v>
      </c>
      <c r="AR231" s="3">
        <f ca="1">IF(AR$5="",0,SUMIFS(INDIRECT($S$2&amp;$A231&amp;":"&amp;$A231),BP!$5:$5,AR$4))</f>
        <v>0</v>
      </c>
      <c r="AS231" s="3">
        <f ca="1">IF(AS$5="",0,SUMIFS(INDIRECT($S$2&amp;$A231&amp;":"&amp;$A231),BP!$5:$5,AS$4))</f>
        <v>0</v>
      </c>
      <c r="AT231" s="3">
        <f ca="1">IF(AT$5="",0,SUMIFS(INDIRECT($S$2&amp;$A231&amp;":"&amp;$A231),BP!$5:$5,AT$4))</f>
        <v>0</v>
      </c>
      <c r="AU231" s="3">
        <f ca="1">IF(AU$5="",0,SUMIFS(INDIRECT($S$2&amp;$A231&amp;":"&amp;$A231),BP!$5:$5,AU$4))</f>
        <v>0</v>
      </c>
      <c r="AV231" s="3">
        <f ca="1">IF(AV$5="",0,SUMIFS(INDIRECT($S$2&amp;$A231&amp;":"&amp;$A231),BP!$5:$5,AV$4))</f>
        <v>0</v>
      </c>
      <c r="AW231" s="3">
        <f ca="1">IF(AW$5="",0,SUMIFS(INDIRECT($S$2&amp;$A231&amp;":"&amp;$A231),BP!$5:$5,AW$4))</f>
        <v>0</v>
      </c>
      <c r="AX231" s="3">
        <f ca="1">IF(AX$5="",0,SUMIFS(INDIRECT($S$2&amp;$A231&amp;":"&amp;$A231),BP!$5:$5,AX$4))</f>
        <v>0</v>
      </c>
      <c r="AY231" s="3">
        <f ca="1">IF(AY$5="",0,SUMIFS(INDIRECT($S$2&amp;$A231&amp;":"&amp;$A231),BP!$5:$5,AY$4))</f>
        <v>0</v>
      </c>
      <c r="AZ231" s="3">
        <f ca="1">IF(AZ$5="",0,SUMIFS(INDIRECT($S$2&amp;$A231&amp;":"&amp;$A231),BP!$5:$5,AZ$4))</f>
        <v>0</v>
      </c>
      <c r="BA231" s="3">
        <f ca="1">IF(BA$5="",0,SUMIFS(INDIRECT($S$2&amp;$A231&amp;":"&amp;$A231),BP!$5:$5,BA$4))</f>
        <v>0</v>
      </c>
      <c r="BB231" s="3">
        <f ca="1">IF(BB$5="",0,SUMIFS(INDIRECT($S$2&amp;$A231&amp;":"&amp;$A231),BP!$5:$5,BB$4))</f>
        <v>0</v>
      </c>
      <c r="BC231" s="3">
        <f ca="1">IF(BC$5="",0,SUMIFS(INDIRECT($S$2&amp;$A231&amp;":"&amp;$A231),BP!$5:$5,BC$4))</f>
        <v>0</v>
      </c>
      <c r="BD231" s="3">
        <f ca="1">IF(BD$5="",0,SUMIFS(INDIRECT($S$2&amp;$A231&amp;":"&amp;$A231),BP!$5:$5,BD$4))</f>
        <v>0</v>
      </c>
      <c r="BE231" s="3">
        <f ca="1">IF(BE$5="",0,SUMIFS(INDIRECT($S$2&amp;$A231&amp;":"&amp;$A231),BP!$5:$5,BE$4))</f>
        <v>0</v>
      </c>
      <c r="BF231" s="3">
        <f ca="1">IF(BF$5="",0,SUMIFS(INDIRECT($S$2&amp;$A231&amp;":"&amp;$A231),BP!$5:$5,BF$4))</f>
        <v>0</v>
      </c>
      <c r="BG231" s="3">
        <f ca="1">IF(BG$5="",0,SUMIFS(INDIRECT($S$2&amp;$A231&amp;":"&amp;$A231),BP!$5:$5,BG$4))</f>
        <v>0</v>
      </c>
      <c r="BH231" s="3">
        <f ca="1">IF(BH$5="",0,SUMIFS(INDIRECT($S$2&amp;$A231&amp;":"&amp;$A231),BP!$5:$5,BH$4))</f>
        <v>0</v>
      </c>
      <c r="BI231" s="3">
        <f ca="1">IF(BI$5="",0,SUMIFS(INDIRECT($S$2&amp;$A231&amp;":"&amp;$A231),BP!$5:$5,BI$4))</f>
        <v>0</v>
      </c>
      <c r="BJ231" s="3">
        <f>IF(BJ$5="",0,SUMIFS(BP!229:229,BP!$5:$5,BJ$4))</f>
        <v>0</v>
      </c>
      <c r="BK231" s="3">
        <f>IF(BK$5="",0,SUMIFS(BP!229:229,BP!$5:$5,BK$4))</f>
        <v>0</v>
      </c>
      <c r="BL231" s="3">
        <f>IF(BL$5="",0,SUMIFS(BP!229:229,BP!$5:$5,BL$4))</f>
        <v>0</v>
      </c>
      <c r="BM231" s="3">
        <f>IF(BM$5="",0,SUMIFS(BP!229:229,BP!$5:$5,BM$4))</f>
        <v>0</v>
      </c>
      <c r="BN231" s="3">
        <f>IF(BN$5="",0,SUMIFS(BP!229:229,BP!$5:$5,BN$4))</f>
        <v>0</v>
      </c>
      <c r="BO231" s="3">
        <f>IF(BO$5="",0,SUMIFS(BP!229:229,BP!$5:$5,BO$4))</f>
        <v>0</v>
      </c>
      <c r="BP231" s="3">
        <f>IF(BP$5="",0,SUMIFS(BP!229:229,BP!$5:$5,BP$4))</f>
        <v>0</v>
      </c>
      <c r="BQ231" s="3">
        <f>IF(BQ$5="",0,SUMIFS(BP!229:229,BP!$5:$5,BQ$4))</f>
        <v>0</v>
      </c>
      <c r="BR231" s="3">
        <f>IF(BR$5="",0,SUMIFS(BP!229:229,BP!$5:$5,BR$4))</f>
        <v>0</v>
      </c>
      <c r="BS231" s="3">
        <f>IF(BS$5="",0,SUMIFS(BP!229:229,BP!$5:$5,BS$4))</f>
        <v>0</v>
      </c>
      <c r="BT231" s="3">
        <f>IF(BT$5="",0,SUMIFS(BP!229:229,BP!$5:$5,BT$4))</f>
        <v>0</v>
      </c>
      <c r="BU231" s="3">
        <f>IF(BU$5="",0,SUMIFS(BP!229:229,BP!$5:$5,BU$4))</f>
        <v>0</v>
      </c>
      <c r="BV231" s="3">
        <f>IF(BV$5="",0,SUMIFS(BP!229:229,BP!$5:$5,BV$4))</f>
        <v>0</v>
      </c>
      <c r="BW231" s="3">
        <f>IF(BW$5="",0,SUMIFS(BP!229:229,BP!$5:$5,BW$4))</f>
        <v>0</v>
      </c>
      <c r="BX231" s="3">
        <f>IF(BX$5="",0,SUMIFS(BP!229:229,BP!$5:$5,BX$4))</f>
        <v>0</v>
      </c>
      <c r="BY231" s="3">
        <f>IF(BY$5="",0,SUMIFS(BP!229:229,BP!$5:$5,BY$4))</f>
        <v>0</v>
      </c>
      <c r="BZ231" s="3">
        <f>IF(BZ$5="",0,SUMIFS(BP!229:229,BP!$5:$5,BZ$4))</f>
        <v>0</v>
      </c>
      <c r="CA231" s="3">
        <f>IF(CA$5="",0,SUMIFS(BP!229:229,BP!$5:$5,CA$4))</f>
        <v>0</v>
      </c>
      <c r="CB231" s="3">
        <f>IF(CB$5="",0,SUMIFS(BP!229:229,BP!$5:$5,CB$4))</f>
        <v>0</v>
      </c>
      <c r="CC231" s="3">
        <f>IF(CC$5="",0,SUMIFS(BP!229:229,BP!$5:$5,CC$4))</f>
        <v>0</v>
      </c>
      <c r="CD231" s="3">
        <f>IF(CD$5="",0,SUMIFS(BP!229:229,BP!$5:$5,CD$4))</f>
        <v>0</v>
      </c>
      <c r="CE231" s="3">
        <f>IF(CE$5="",0,SUMIFS(BP!229:229,BP!$5:$5,CE$4))</f>
        <v>0</v>
      </c>
      <c r="CF231" s="3">
        <f>IF(CF$5="",0,SUMIFS(BP!229:229,BP!$5:$5,CF$4))</f>
        <v>0</v>
      </c>
      <c r="CG231" s="3">
        <f>IF(CG$5="",0,SUMIFS(BP!229:229,BP!$5:$5,CG$4))</f>
        <v>0</v>
      </c>
      <c r="CH231" s="3">
        <f>IF(CH$5="",0,SUMIFS(BP!229:229,BP!$5:$5,CH$4))</f>
        <v>0</v>
      </c>
      <c r="CI231" s="3">
        <f>IF(CI$5="",0,SUMIFS(BP!229:229,BP!$5:$5,CI$4))</f>
        <v>0</v>
      </c>
      <c r="CJ231" s="3">
        <f>IF(CJ$5="",0,SUMIFS(BP!229:229,BP!$5:$5,CJ$4))</f>
        <v>0</v>
      </c>
      <c r="CK231" s="3">
        <f>IF(CK$5="",0,SUMIFS(BP!229:229,BP!$5:$5,CK$4))</f>
        <v>0</v>
      </c>
      <c r="CL231" s="3">
        <f>IF(CL$5="",0,SUMIFS(BP!229:229,BP!$5:$5,CL$4))</f>
        <v>0</v>
      </c>
      <c r="CM231" s="3">
        <f>IF(CM$5="",0,SUMIFS(BP!229:229,BP!$5:$5,CM$4))</f>
        <v>0</v>
      </c>
      <c r="CN231" s="3">
        <f>IF(CN$5="",0,SUMIFS(BP!229:229,BP!$5:$5,CN$4))</f>
        <v>0</v>
      </c>
      <c r="CO231" s="3">
        <f>IF(CO$5="",0,SUMIFS(BP!229:229,BP!$5:$5,CO$4))</f>
        <v>0</v>
      </c>
      <c r="CP231" s="3">
        <f>IF(CP$5="",0,SUMIFS(BP!229:229,BP!$5:$5,CP$4))</f>
        <v>0</v>
      </c>
      <c r="CQ231" s="3">
        <f>IF(CQ$5="",0,SUMIFS(BP!229:229,BP!$5:$5,CQ$4))</f>
        <v>0</v>
      </c>
      <c r="CR231" s="3">
        <f>IF(CR$5="",0,SUMIFS(BP!229:229,BP!$5:$5,CR$4))</f>
        <v>0</v>
      </c>
      <c r="CS231" s="3">
        <f>IF(CS$5="",0,SUMIFS(BP!229:229,BP!$5:$5,CS$4))</f>
        <v>0</v>
      </c>
      <c r="CT231" s="3">
        <f>IF(CT$5="",0,SUMIFS(BP!229:229,BP!$5:$5,CT$4))</f>
        <v>0</v>
      </c>
    </row>
    <row r="232" spans="1:98" s="2" customFormat="1" ht="10.199999999999999" x14ac:dyDescent="0.2">
      <c r="A232" s="11">
        <f>ROW()</f>
        <v>232</v>
      </c>
      <c r="E232" s="15"/>
      <c r="W232" s="5"/>
      <c r="Z232" s="3">
        <f ca="1">IF(Z$5="",0,SUMIFS(INDIRECT($S$2&amp;$A232&amp;":"&amp;$A232),BP!$5:$5,Z$4))</f>
        <v>0</v>
      </c>
      <c r="AA232" s="3">
        <f ca="1">IF(AA$5="",0,SUMIFS(INDIRECT($S$2&amp;$A232&amp;":"&amp;$A232),BP!$5:$5,AA$4))</f>
        <v>0</v>
      </c>
      <c r="AB232" s="3">
        <f ca="1">IF(AB$5="",0,SUMIFS(INDIRECT($S$2&amp;$A232&amp;":"&amp;$A232),BP!$5:$5,AB$4))</f>
        <v>0</v>
      </c>
      <c r="AC232" s="3">
        <f ca="1">IF(AC$5="",0,SUMIFS(INDIRECT($S$2&amp;$A232&amp;":"&amp;$A232),BP!$5:$5,AC$4))</f>
        <v>0</v>
      </c>
      <c r="AD232" s="3">
        <f ca="1">IF(AD$5="",0,SUMIFS(INDIRECT($S$2&amp;$A232&amp;":"&amp;$A232),BP!$5:$5,AD$4))</f>
        <v>0</v>
      </c>
      <c r="AE232" s="3">
        <f ca="1">IF(AE$5="",0,SUMIFS(INDIRECT($S$2&amp;$A232&amp;":"&amp;$A232),BP!$5:$5,AE$4))</f>
        <v>0</v>
      </c>
      <c r="AF232" s="3">
        <f ca="1">IF(AF$5="",0,SUMIFS(INDIRECT($S$2&amp;$A232&amp;":"&amp;$A232),BP!$5:$5,AF$4))</f>
        <v>0</v>
      </c>
      <c r="AG232" s="3">
        <f ca="1">IF(AG$5="",0,SUMIFS(INDIRECT($S$2&amp;$A232&amp;":"&amp;$A232),BP!$5:$5,AG$4))</f>
        <v>0</v>
      </c>
      <c r="AH232" s="3">
        <f ca="1">IF(AH$5="",0,SUMIFS(INDIRECT($S$2&amp;$A232&amp;":"&amp;$A232),BP!$5:$5,AH$4))</f>
        <v>0</v>
      </c>
      <c r="AI232" s="3">
        <f ca="1">IF(AI$5="",0,SUMIFS(INDIRECT($S$2&amp;$A232&amp;":"&amp;$A232),BP!$5:$5,AI$4))</f>
        <v>0</v>
      </c>
      <c r="AJ232" s="3">
        <f ca="1">IF(AJ$5="",0,SUMIFS(INDIRECT($S$2&amp;$A232&amp;":"&amp;$A232),BP!$5:$5,AJ$4))</f>
        <v>0</v>
      </c>
      <c r="AK232" s="3">
        <f ca="1">IF(AK$5="",0,SUMIFS(INDIRECT($S$2&amp;$A232&amp;":"&amp;$A232),BP!$5:$5,AK$4))</f>
        <v>0</v>
      </c>
      <c r="AL232" s="3">
        <f ca="1">IF(AL$5="",0,SUMIFS(INDIRECT($S$2&amp;$A232&amp;":"&amp;$A232),BP!$5:$5,AL$4))</f>
        <v>0</v>
      </c>
      <c r="AM232" s="3">
        <f ca="1">IF(AM$5="",0,SUMIFS(INDIRECT($S$2&amp;$A232&amp;":"&amp;$A232),BP!$5:$5,AM$4))</f>
        <v>0</v>
      </c>
      <c r="AN232" s="3">
        <f ca="1">IF(AN$5="",0,SUMIFS(INDIRECT($S$2&amp;$A232&amp;":"&amp;$A232),BP!$5:$5,AN$4))</f>
        <v>0</v>
      </c>
      <c r="AO232" s="3">
        <f ca="1">IF(AO$5="",0,SUMIFS(INDIRECT($S$2&amp;$A232&amp;":"&amp;$A232),BP!$5:$5,AO$4))</f>
        <v>0</v>
      </c>
      <c r="AP232" s="3">
        <f ca="1">IF(AP$5="",0,SUMIFS(INDIRECT($S$2&amp;$A232&amp;":"&amp;$A232),BP!$5:$5,AP$4))</f>
        <v>0</v>
      </c>
      <c r="AQ232" s="3">
        <f ca="1">IF(AQ$5="",0,SUMIFS(INDIRECT($S$2&amp;$A232&amp;":"&amp;$A232),BP!$5:$5,AQ$4))</f>
        <v>0</v>
      </c>
      <c r="AR232" s="3">
        <f ca="1">IF(AR$5="",0,SUMIFS(INDIRECT($S$2&amp;$A232&amp;":"&amp;$A232),BP!$5:$5,AR$4))</f>
        <v>0</v>
      </c>
      <c r="AS232" s="3">
        <f ca="1">IF(AS$5="",0,SUMIFS(INDIRECT($S$2&amp;$A232&amp;":"&amp;$A232),BP!$5:$5,AS$4))</f>
        <v>0</v>
      </c>
      <c r="AT232" s="3">
        <f ca="1">IF(AT$5="",0,SUMIFS(INDIRECT($S$2&amp;$A232&amp;":"&amp;$A232),BP!$5:$5,AT$4))</f>
        <v>0</v>
      </c>
      <c r="AU232" s="3">
        <f ca="1">IF(AU$5="",0,SUMIFS(INDIRECT($S$2&amp;$A232&amp;":"&amp;$A232),BP!$5:$5,AU$4))</f>
        <v>0</v>
      </c>
      <c r="AV232" s="3">
        <f ca="1">IF(AV$5="",0,SUMIFS(INDIRECT($S$2&amp;$A232&amp;":"&amp;$A232),BP!$5:$5,AV$4))</f>
        <v>0</v>
      </c>
      <c r="AW232" s="3">
        <f ca="1">IF(AW$5="",0,SUMIFS(INDIRECT($S$2&amp;$A232&amp;":"&amp;$A232),BP!$5:$5,AW$4))</f>
        <v>0</v>
      </c>
      <c r="AX232" s="3">
        <f ca="1">IF(AX$5="",0,SUMIFS(INDIRECT($S$2&amp;$A232&amp;":"&amp;$A232),BP!$5:$5,AX$4))</f>
        <v>0</v>
      </c>
      <c r="AY232" s="3">
        <f ca="1">IF(AY$5="",0,SUMIFS(INDIRECT($S$2&amp;$A232&amp;":"&amp;$A232),BP!$5:$5,AY$4))</f>
        <v>0</v>
      </c>
      <c r="AZ232" s="3">
        <f ca="1">IF(AZ$5="",0,SUMIFS(INDIRECT($S$2&amp;$A232&amp;":"&amp;$A232),BP!$5:$5,AZ$4))</f>
        <v>0</v>
      </c>
      <c r="BA232" s="3">
        <f ca="1">IF(BA$5="",0,SUMIFS(INDIRECT($S$2&amp;$A232&amp;":"&amp;$A232),BP!$5:$5,BA$4))</f>
        <v>0</v>
      </c>
      <c r="BB232" s="3">
        <f ca="1">IF(BB$5="",0,SUMIFS(INDIRECT($S$2&amp;$A232&amp;":"&amp;$A232),BP!$5:$5,BB$4))</f>
        <v>0</v>
      </c>
      <c r="BC232" s="3">
        <f ca="1">IF(BC$5="",0,SUMIFS(INDIRECT($S$2&amp;$A232&amp;":"&amp;$A232),BP!$5:$5,BC$4))</f>
        <v>0</v>
      </c>
      <c r="BD232" s="3">
        <f ca="1">IF(BD$5="",0,SUMIFS(INDIRECT($S$2&amp;$A232&amp;":"&amp;$A232),BP!$5:$5,BD$4))</f>
        <v>0</v>
      </c>
      <c r="BE232" s="3">
        <f ca="1">IF(BE$5="",0,SUMIFS(INDIRECT($S$2&amp;$A232&amp;":"&amp;$A232),BP!$5:$5,BE$4))</f>
        <v>0</v>
      </c>
      <c r="BF232" s="3">
        <f ca="1">IF(BF$5="",0,SUMIFS(INDIRECT($S$2&amp;$A232&amp;":"&amp;$A232),BP!$5:$5,BF$4))</f>
        <v>0</v>
      </c>
      <c r="BG232" s="3">
        <f ca="1">IF(BG$5="",0,SUMIFS(INDIRECT($S$2&amp;$A232&amp;":"&amp;$A232),BP!$5:$5,BG$4))</f>
        <v>0</v>
      </c>
      <c r="BH232" s="3">
        <f ca="1">IF(BH$5="",0,SUMIFS(INDIRECT($S$2&amp;$A232&amp;":"&amp;$A232),BP!$5:$5,BH$4))</f>
        <v>0</v>
      </c>
      <c r="BI232" s="3">
        <f ca="1">IF(BI$5="",0,SUMIFS(INDIRECT($S$2&amp;$A232&amp;":"&amp;$A232),BP!$5:$5,BI$4))</f>
        <v>0</v>
      </c>
      <c r="BJ232" s="3">
        <f>IF(BJ$5="",0,SUMIFS(BP!230:230,BP!$5:$5,BJ$4))</f>
        <v>0</v>
      </c>
      <c r="BK232" s="3">
        <f>IF(BK$5="",0,SUMIFS(BP!230:230,BP!$5:$5,BK$4))</f>
        <v>0</v>
      </c>
      <c r="BL232" s="3">
        <f>IF(BL$5="",0,SUMIFS(BP!230:230,BP!$5:$5,BL$4))</f>
        <v>0</v>
      </c>
      <c r="BM232" s="3">
        <f>IF(BM$5="",0,SUMIFS(BP!230:230,BP!$5:$5,BM$4))</f>
        <v>0</v>
      </c>
      <c r="BN232" s="3">
        <f>IF(BN$5="",0,SUMIFS(BP!230:230,BP!$5:$5,BN$4))</f>
        <v>0</v>
      </c>
      <c r="BO232" s="3">
        <f>IF(BO$5="",0,SUMIFS(BP!230:230,BP!$5:$5,BO$4))</f>
        <v>0</v>
      </c>
      <c r="BP232" s="3">
        <f>IF(BP$5="",0,SUMIFS(BP!230:230,BP!$5:$5,BP$4))</f>
        <v>0</v>
      </c>
      <c r="BQ232" s="3">
        <f>IF(BQ$5="",0,SUMIFS(BP!230:230,BP!$5:$5,BQ$4))</f>
        <v>0</v>
      </c>
      <c r="BR232" s="3">
        <f>IF(BR$5="",0,SUMIFS(BP!230:230,BP!$5:$5,BR$4))</f>
        <v>0</v>
      </c>
      <c r="BS232" s="3">
        <f>IF(BS$5="",0,SUMIFS(BP!230:230,BP!$5:$5,BS$4))</f>
        <v>0</v>
      </c>
      <c r="BT232" s="3">
        <f>IF(BT$5="",0,SUMIFS(BP!230:230,BP!$5:$5,BT$4))</f>
        <v>0</v>
      </c>
      <c r="BU232" s="3">
        <f>IF(BU$5="",0,SUMIFS(BP!230:230,BP!$5:$5,BU$4))</f>
        <v>0</v>
      </c>
      <c r="BV232" s="3">
        <f>IF(BV$5="",0,SUMIFS(BP!230:230,BP!$5:$5,BV$4))</f>
        <v>0</v>
      </c>
      <c r="BW232" s="3">
        <f>IF(BW$5="",0,SUMIFS(BP!230:230,BP!$5:$5,BW$4))</f>
        <v>0</v>
      </c>
      <c r="BX232" s="3">
        <f>IF(BX$5="",0,SUMIFS(BP!230:230,BP!$5:$5,BX$4))</f>
        <v>0</v>
      </c>
      <c r="BY232" s="3">
        <f>IF(BY$5="",0,SUMIFS(BP!230:230,BP!$5:$5,BY$4))</f>
        <v>0</v>
      </c>
      <c r="BZ232" s="3">
        <f>IF(BZ$5="",0,SUMIFS(BP!230:230,BP!$5:$5,BZ$4))</f>
        <v>0</v>
      </c>
      <c r="CA232" s="3">
        <f>IF(CA$5="",0,SUMIFS(BP!230:230,BP!$5:$5,CA$4))</f>
        <v>0</v>
      </c>
      <c r="CB232" s="3">
        <f>IF(CB$5="",0,SUMIFS(BP!230:230,BP!$5:$5,CB$4))</f>
        <v>0</v>
      </c>
      <c r="CC232" s="3">
        <f>IF(CC$5="",0,SUMIFS(BP!230:230,BP!$5:$5,CC$4))</f>
        <v>0</v>
      </c>
      <c r="CD232" s="3">
        <f>IF(CD$5="",0,SUMIFS(BP!230:230,BP!$5:$5,CD$4))</f>
        <v>0</v>
      </c>
      <c r="CE232" s="3">
        <f>IF(CE$5="",0,SUMIFS(BP!230:230,BP!$5:$5,CE$4))</f>
        <v>0</v>
      </c>
      <c r="CF232" s="3">
        <f>IF(CF$5="",0,SUMIFS(BP!230:230,BP!$5:$5,CF$4))</f>
        <v>0</v>
      </c>
      <c r="CG232" s="3">
        <f>IF(CG$5="",0,SUMIFS(BP!230:230,BP!$5:$5,CG$4))</f>
        <v>0</v>
      </c>
      <c r="CH232" s="3">
        <f>IF(CH$5="",0,SUMIFS(BP!230:230,BP!$5:$5,CH$4))</f>
        <v>0</v>
      </c>
      <c r="CI232" s="3">
        <f>IF(CI$5="",0,SUMIFS(BP!230:230,BP!$5:$5,CI$4))</f>
        <v>0</v>
      </c>
      <c r="CJ232" s="3">
        <f>IF(CJ$5="",0,SUMIFS(BP!230:230,BP!$5:$5,CJ$4))</f>
        <v>0</v>
      </c>
      <c r="CK232" s="3">
        <f>IF(CK$5="",0,SUMIFS(BP!230:230,BP!$5:$5,CK$4))</f>
        <v>0</v>
      </c>
      <c r="CL232" s="3">
        <f>IF(CL$5="",0,SUMIFS(BP!230:230,BP!$5:$5,CL$4))</f>
        <v>0</v>
      </c>
      <c r="CM232" s="3">
        <f>IF(CM$5="",0,SUMIFS(BP!230:230,BP!$5:$5,CM$4))</f>
        <v>0</v>
      </c>
      <c r="CN232" s="3">
        <f>IF(CN$5="",0,SUMIFS(BP!230:230,BP!$5:$5,CN$4))</f>
        <v>0</v>
      </c>
      <c r="CO232" s="3">
        <f>IF(CO$5="",0,SUMIFS(BP!230:230,BP!$5:$5,CO$4))</f>
        <v>0</v>
      </c>
      <c r="CP232" s="3">
        <f>IF(CP$5="",0,SUMIFS(BP!230:230,BP!$5:$5,CP$4))</f>
        <v>0</v>
      </c>
      <c r="CQ232" s="3">
        <f>IF(CQ$5="",0,SUMIFS(BP!230:230,BP!$5:$5,CQ$4))</f>
        <v>0</v>
      </c>
      <c r="CR232" s="3">
        <f>IF(CR$5="",0,SUMIFS(BP!230:230,BP!$5:$5,CR$4))</f>
        <v>0</v>
      </c>
      <c r="CS232" s="3">
        <f>IF(CS$5="",0,SUMIFS(BP!230:230,BP!$5:$5,CS$4))</f>
        <v>0</v>
      </c>
      <c r="CT232" s="3">
        <f>IF(CT$5="",0,SUMIFS(BP!230:230,BP!$5:$5,CT$4))</f>
        <v>0</v>
      </c>
    </row>
    <row r="233" spans="1:98" s="2" customFormat="1" ht="10.199999999999999" x14ac:dyDescent="0.2">
      <c r="A233" s="11">
        <f>ROW()</f>
        <v>233</v>
      </c>
      <c r="E233" s="15"/>
      <c r="W233" s="5"/>
      <c r="Z233" s="3">
        <f ca="1">IF(Z$5="",0,SUMIFS(INDIRECT($S$2&amp;$A233&amp;":"&amp;$A233),BP!$5:$5,Z$4))</f>
        <v>0</v>
      </c>
      <c r="AA233" s="3">
        <f ca="1">IF(AA$5="",0,SUMIFS(INDIRECT($S$2&amp;$A233&amp;":"&amp;$A233),BP!$5:$5,AA$4))</f>
        <v>0</v>
      </c>
      <c r="AB233" s="3">
        <f ca="1">IF(AB$5="",0,SUMIFS(INDIRECT($S$2&amp;$A233&amp;":"&amp;$A233),BP!$5:$5,AB$4))</f>
        <v>0</v>
      </c>
      <c r="AC233" s="3">
        <f ca="1">IF(AC$5="",0,SUMIFS(INDIRECT($S$2&amp;$A233&amp;":"&amp;$A233),BP!$5:$5,AC$4))</f>
        <v>0</v>
      </c>
      <c r="AD233" s="3">
        <f ca="1">IF(AD$5="",0,SUMIFS(INDIRECT($S$2&amp;$A233&amp;":"&amp;$A233),BP!$5:$5,AD$4))</f>
        <v>0</v>
      </c>
      <c r="AE233" s="3">
        <f ca="1">IF(AE$5="",0,SUMIFS(INDIRECT($S$2&amp;$A233&amp;":"&amp;$A233),BP!$5:$5,AE$4))</f>
        <v>0</v>
      </c>
      <c r="AF233" s="3">
        <f ca="1">IF(AF$5="",0,SUMIFS(INDIRECT($S$2&amp;$A233&amp;":"&amp;$A233),BP!$5:$5,AF$4))</f>
        <v>0</v>
      </c>
      <c r="AG233" s="3">
        <f ca="1">IF(AG$5="",0,SUMIFS(INDIRECT($S$2&amp;$A233&amp;":"&amp;$A233),BP!$5:$5,AG$4))</f>
        <v>0</v>
      </c>
      <c r="AH233" s="3">
        <f ca="1">IF(AH$5="",0,SUMIFS(INDIRECT($S$2&amp;$A233&amp;":"&amp;$A233),BP!$5:$5,AH$4))</f>
        <v>0</v>
      </c>
      <c r="AI233" s="3">
        <f ca="1">IF(AI$5="",0,SUMIFS(INDIRECT($S$2&amp;$A233&amp;":"&amp;$A233),BP!$5:$5,AI$4))</f>
        <v>0</v>
      </c>
      <c r="AJ233" s="3">
        <f ca="1">IF(AJ$5="",0,SUMIFS(INDIRECT($S$2&amp;$A233&amp;":"&amp;$A233),BP!$5:$5,AJ$4))</f>
        <v>0</v>
      </c>
      <c r="AK233" s="3">
        <f ca="1">IF(AK$5="",0,SUMIFS(INDIRECT($S$2&amp;$A233&amp;":"&amp;$A233),BP!$5:$5,AK$4))</f>
        <v>0</v>
      </c>
      <c r="AL233" s="3">
        <f ca="1">IF(AL$5="",0,SUMIFS(INDIRECT($S$2&amp;$A233&amp;":"&amp;$A233),BP!$5:$5,AL$4))</f>
        <v>0</v>
      </c>
      <c r="AM233" s="3">
        <f ca="1">IF(AM$5="",0,SUMIFS(INDIRECT($S$2&amp;$A233&amp;":"&amp;$A233),BP!$5:$5,AM$4))</f>
        <v>0</v>
      </c>
      <c r="AN233" s="3">
        <f ca="1">IF(AN$5="",0,SUMIFS(INDIRECT($S$2&amp;$A233&amp;":"&amp;$A233),BP!$5:$5,AN$4))</f>
        <v>0</v>
      </c>
      <c r="AO233" s="3">
        <f ca="1">IF(AO$5="",0,SUMIFS(INDIRECT($S$2&amp;$A233&amp;":"&amp;$A233),BP!$5:$5,AO$4))</f>
        <v>0</v>
      </c>
      <c r="AP233" s="3">
        <f ca="1">IF(AP$5="",0,SUMIFS(INDIRECT($S$2&amp;$A233&amp;":"&amp;$A233),BP!$5:$5,AP$4))</f>
        <v>0</v>
      </c>
      <c r="AQ233" s="3">
        <f ca="1">IF(AQ$5="",0,SUMIFS(INDIRECT($S$2&amp;$A233&amp;":"&amp;$A233),BP!$5:$5,AQ$4))</f>
        <v>0</v>
      </c>
      <c r="AR233" s="3">
        <f ca="1">IF(AR$5="",0,SUMIFS(INDIRECT($S$2&amp;$A233&amp;":"&amp;$A233),BP!$5:$5,AR$4))</f>
        <v>0</v>
      </c>
      <c r="AS233" s="3">
        <f ca="1">IF(AS$5="",0,SUMIFS(INDIRECT($S$2&amp;$A233&amp;":"&amp;$A233),BP!$5:$5,AS$4))</f>
        <v>0</v>
      </c>
      <c r="AT233" s="3">
        <f ca="1">IF(AT$5="",0,SUMIFS(INDIRECT($S$2&amp;$A233&amp;":"&amp;$A233),BP!$5:$5,AT$4))</f>
        <v>0</v>
      </c>
      <c r="AU233" s="3">
        <f ca="1">IF(AU$5="",0,SUMIFS(INDIRECT($S$2&amp;$A233&amp;":"&amp;$A233),BP!$5:$5,AU$4))</f>
        <v>0</v>
      </c>
      <c r="AV233" s="3">
        <f ca="1">IF(AV$5="",0,SUMIFS(INDIRECT($S$2&amp;$A233&amp;":"&amp;$A233),BP!$5:$5,AV$4))</f>
        <v>0</v>
      </c>
      <c r="AW233" s="3">
        <f ca="1">IF(AW$5="",0,SUMIFS(INDIRECT($S$2&amp;$A233&amp;":"&amp;$A233),BP!$5:$5,AW$4))</f>
        <v>0</v>
      </c>
      <c r="AX233" s="3">
        <f ca="1">IF(AX$5="",0,SUMIFS(INDIRECT($S$2&amp;$A233&amp;":"&amp;$A233),BP!$5:$5,AX$4))</f>
        <v>0</v>
      </c>
      <c r="AY233" s="3">
        <f ca="1">IF(AY$5="",0,SUMIFS(INDIRECT($S$2&amp;$A233&amp;":"&amp;$A233),BP!$5:$5,AY$4))</f>
        <v>0</v>
      </c>
      <c r="AZ233" s="3">
        <f ca="1">IF(AZ$5="",0,SUMIFS(INDIRECT($S$2&amp;$A233&amp;":"&amp;$A233),BP!$5:$5,AZ$4))</f>
        <v>0</v>
      </c>
      <c r="BA233" s="3">
        <f ca="1">IF(BA$5="",0,SUMIFS(INDIRECT($S$2&amp;$A233&amp;":"&amp;$A233),BP!$5:$5,BA$4))</f>
        <v>0</v>
      </c>
      <c r="BB233" s="3">
        <f ca="1">IF(BB$5="",0,SUMIFS(INDIRECT($S$2&amp;$A233&amp;":"&amp;$A233),BP!$5:$5,BB$4))</f>
        <v>0</v>
      </c>
      <c r="BC233" s="3">
        <f ca="1">IF(BC$5="",0,SUMIFS(INDIRECT($S$2&amp;$A233&amp;":"&amp;$A233),BP!$5:$5,BC$4))</f>
        <v>0</v>
      </c>
      <c r="BD233" s="3">
        <f ca="1">IF(BD$5="",0,SUMIFS(INDIRECT($S$2&amp;$A233&amp;":"&amp;$A233),BP!$5:$5,BD$4))</f>
        <v>0</v>
      </c>
      <c r="BE233" s="3">
        <f ca="1">IF(BE$5="",0,SUMIFS(INDIRECT($S$2&amp;$A233&amp;":"&amp;$A233),BP!$5:$5,BE$4))</f>
        <v>0</v>
      </c>
      <c r="BF233" s="3">
        <f ca="1">IF(BF$5="",0,SUMIFS(INDIRECT($S$2&amp;$A233&amp;":"&amp;$A233),BP!$5:$5,BF$4))</f>
        <v>0</v>
      </c>
      <c r="BG233" s="3">
        <f ca="1">IF(BG$5="",0,SUMIFS(INDIRECT($S$2&amp;$A233&amp;":"&amp;$A233),BP!$5:$5,BG$4))</f>
        <v>0</v>
      </c>
      <c r="BH233" s="3">
        <f ca="1">IF(BH$5="",0,SUMIFS(INDIRECT($S$2&amp;$A233&amp;":"&amp;$A233),BP!$5:$5,BH$4))</f>
        <v>0</v>
      </c>
      <c r="BI233" s="3">
        <f ca="1">IF(BI$5="",0,SUMIFS(INDIRECT($S$2&amp;$A233&amp;":"&amp;$A233),BP!$5:$5,BI$4))</f>
        <v>0</v>
      </c>
      <c r="BJ233" s="3">
        <f>IF(BJ$5="",0,SUMIFS(BP!231:231,BP!$5:$5,BJ$4))</f>
        <v>0</v>
      </c>
      <c r="BK233" s="3">
        <f>IF(BK$5="",0,SUMIFS(BP!231:231,BP!$5:$5,BK$4))</f>
        <v>0</v>
      </c>
      <c r="BL233" s="3">
        <f>IF(BL$5="",0,SUMIFS(BP!231:231,BP!$5:$5,BL$4))</f>
        <v>0</v>
      </c>
      <c r="BM233" s="3">
        <f>IF(BM$5="",0,SUMIFS(BP!231:231,BP!$5:$5,BM$4))</f>
        <v>0</v>
      </c>
      <c r="BN233" s="3">
        <f>IF(BN$5="",0,SUMIFS(BP!231:231,BP!$5:$5,BN$4))</f>
        <v>0</v>
      </c>
      <c r="BO233" s="3">
        <f>IF(BO$5="",0,SUMIFS(BP!231:231,BP!$5:$5,BO$4))</f>
        <v>0</v>
      </c>
      <c r="BP233" s="3">
        <f>IF(BP$5="",0,SUMIFS(BP!231:231,BP!$5:$5,BP$4))</f>
        <v>0</v>
      </c>
      <c r="BQ233" s="3">
        <f>IF(BQ$5="",0,SUMIFS(BP!231:231,BP!$5:$5,BQ$4))</f>
        <v>0</v>
      </c>
      <c r="BR233" s="3">
        <f>IF(BR$5="",0,SUMIFS(BP!231:231,BP!$5:$5,BR$4))</f>
        <v>0</v>
      </c>
      <c r="BS233" s="3">
        <f>IF(BS$5="",0,SUMIFS(BP!231:231,BP!$5:$5,BS$4))</f>
        <v>0</v>
      </c>
      <c r="BT233" s="3">
        <f>IF(BT$5="",0,SUMIFS(BP!231:231,BP!$5:$5,BT$4))</f>
        <v>0</v>
      </c>
      <c r="BU233" s="3">
        <f>IF(BU$5="",0,SUMIFS(BP!231:231,BP!$5:$5,BU$4))</f>
        <v>0</v>
      </c>
      <c r="BV233" s="3">
        <f>IF(BV$5="",0,SUMIFS(BP!231:231,BP!$5:$5,BV$4))</f>
        <v>0</v>
      </c>
      <c r="BW233" s="3">
        <f>IF(BW$5="",0,SUMIFS(BP!231:231,BP!$5:$5,BW$4))</f>
        <v>0</v>
      </c>
      <c r="BX233" s="3">
        <f>IF(BX$5="",0,SUMIFS(BP!231:231,BP!$5:$5,BX$4))</f>
        <v>0</v>
      </c>
      <c r="BY233" s="3">
        <f>IF(BY$5="",0,SUMIFS(BP!231:231,BP!$5:$5,BY$4))</f>
        <v>0</v>
      </c>
      <c r="BZ233" s="3">
        <f>IF(BZ$5="",0,SUMIFS(BP!231:231,BP!$5:$5,BZ$4))</f>
        <v>0</v>
      </c>
      <c r="CA233" s="3">
        <f>IF(CA$5="",0,SUMIFS(BP!231:231,BP!$5:$5,CA$4))</f>
        <v>0</v>
      </c>
      <c r="CB233" s="3">
        <f>IF(CB$5="",0,SUMIFS(BP!231:231,BP!$5:$5,CB$4))</f>
        <v>0</v>
      </c>
      <c r="CC233" s="3">
        <f>IF(CC$5="",0,SUMIFS(BP!231:231,BP!$5:$5,CC$4))</f>
        <v>0</v>
      </c>
      <c r="CD233" s="3">
        <f>IF(CD$5="",0,SUMIFS(BP!231:231,BP!$5:$5,CD$4))</f>
        <v>0</v>
      </c>
      <c r="CE233" s="3">
        <f>IF(CE$5="",0,SUMIFS(BP!231:231,BP!$5:$5,CE$4))</f>
        <v>0</v>
      </c>
      <c r="CF233" s="3">
        <f>IF(CF$5="",0,SUMIFS(BP!231:231,BP!$5:$5,CF$4))</f>
        <v>0</v>
      </c>
      <c r="CG233" s="3">
        <f>IF(CG$5="",0,SUMIFS(BP!231:231,BP!$5:$5,CG$4))</f>
        <v>0</v>
      </c>
      <c r="CH233" s="3">
        <f>IF(CH$5="",0,SUMIFS(BP!231:231,BP!$5:$5,CH$4))</f>
        <v>0</v>
      </c>
      <c r="CI233" s="3">
        <f>IF(CI$5="",0,SUMIFS(BP!231:231,BP!$5:$5,CI$4))</f>
        <v>0</v>
      </c>
      <c r="CJ233" s="3">
        <f>IF(CJ$5="",0,SUMIFS(BP!231:231,BP!$5:$5,CJ$4))</f>
        <v>0</v>
      </c>
      <c r="CK233" s="3">
        <f>IF(CK$5="",0,SUMIFS(BP!231:231,BP!$5:$5,CK$4))</f>
        <v>0</v>
      </c>
      <c r="CL233" s="3">
        <f>IF(CL$5="",0,SUMIFS(BP!231:231,BP!$5:$5,CL$4))</f>
        <v>0</v>
      </c>
      <c r="CM233" s="3">
        <f>IF(CM$5="",0,SUMIFS(BP!231:231,BP!$5:$5,CM$4))</f>
        <v>0</v>
      </c>
      <c r="CN233" s="3">
        <f>IF(CN$5="",0,SUMIFS(BP!231:231,BP!$5:$5,CN$4))</f>
        <v>0</v>
      </c>
      <c r="CO233" s="3">
        <f>IF(CO$5="",0,SUMIFS(BP!231:231,BP!$5:$5,CO$4))</f>
        <v>0</v>
      </c>
      <c r="CP233" s="3">
        <f>IF(CP$5="",0,SUMIFS(BP!231:231,BP!$5:$5,CP$4))</f>
        <v>0</v>
      </c>
      <c r="CQ233" s="3">
        <f>IF(CQ$5="",0,SUMIFS(BP!231:231,BP!$5:$5,CQ$4))</f>
        <v>0</v>
      </c>
      <c r="CR233" s="3">
        <f>IF(CR$5="",0,SUMIFS(BP!231:231,BP!$5:$5,CR$4))</f>
        <v>0</v>
      </c>
      <c r="CS233" s="3">
        <f>IF(CS$5="",0,SUMIFS(BP!231:231,BP!$5:$5,CS$4))</f>
        <v>0</v>
      </c>
      <c r="CT233" s="3">
        <f>IF(CT$5="",0,SUMIFS(BP!231:231,BP!$5:$5,CT$4))</f>
        <v>0</v>
      </c>
    </row>
    <row r="234" spans="1:98" s="2" customFormat="1" ht="10.199999999999999" x14ac:dyDescent="0.2">
      <c r="A234" s="11">
        <f>ROW()</f>
        <v>234</v>
      </c>
      <c r="E234" s="15"/>
      <c r="W234" s="5"/>
      <c r="Z234" s="3">
        <f ca="1">IF(Z$5="",0,SUMIFS(INDIRECT($S$2&amp;$A234&amp;":"&amp;$A234),BP!$5:$5,Z$4))</f>
        <v>0</v>
      </c>
      <c r="AA234" s="3">
        <f ca="1">IF(AA$5="",0,SUMIFS(INDIRECT($S$2&amp;$A234&amp;":"&amp;$A234),BP!$5:$5,AA$4))</f>
        <v>0</v>
      </c>
      <c r="AB234" s="3">
        <f ca="1">IF(AB$5="",0,SUMIFS(INDIRECT($S$2&amp;$A234&amp;":"&amp;$A234),BP!$5:$5,AB$4))</f>
        <v>0</v>
      </c>
      <c r="AC234" s="3">
        <f ca="1">IF(AC$5="",0,SUMIFS(INDIRECT($S$2&amp;$A234&amp;":"&amp;$A234),BP!$5:$5,AC$4))</f>
        <v>0</v>
      </c>
      <c r="AD234" s="3">
        <f ca="1">IF(AD$5="",0,SUMIFS(INDIRECT($S$2&amp;$A234&amp;":"&amp;$A234),BP!$5:$5,AD$4))</f>
        <v>0</v>
      </c>
      <c r="AE234" s="3">
        <f ca="1">IF(AE$5="",0,SUMIFS(INDIRECT($S$2&amp;$A234&amp;":"&amp;$A234),BP!$5:$5,AE$4))</f>
        <v>0</v>
      </c>
      <c r="AF234" s="3">
        <f ca="1">IF(AF$5="",0,SUMIFS(INDIRECT($S$2&amp;$A234&amp;":"&amp;$A234),BP!$5:$5,AF$4))</f>
        <v>0</v>
      </c>
      <c r="AG234" s="3">
        <f ca="1">IF(AG$5="",0,SUMIFS(INDIRECT($S$2&amp;$A234&amp;":"&amp;$A234),BP!$5:$5,AG$4))</f>
        <v>0</v>
      </c>
      <c r="AH234" s="3">
        <f ca="1">IF(AH$5="",0,SUMIFS(INDIRECT($S$2&amp;$A234&amp;":"&amp;$A234),BP!$5:$5,AH$4))</f>
        <v>0</v>
      </c>
      <c r="AI234" s="3">
        <f ca="1">IF(AI$5="",0,SUMIFS(INDIRECT($S$2&amp;$A234&amp;":"&amp;$A234),BP!$5:$5,AI$4))</f>
        <v>0</v>
      </c>
      <c r="AJ234" s="3">
        <f ca="1">IF(AJ$5="",0,SUMIFS(INDIRECT($S$2&amp;$A234&amp;":"&amp;$A234),BP!$5:$5,AJ$4))</f>
        <v>0</v>
      </c>
      <c r="AK234" s="3">
        <f ca="1">IF(AK$5="",0,SUMIFS(INDIRECT($S$2&amp;$A234&amp;":"&amp;$A234),BP!$5:$5,AK$4))</f>
        <v>0</v>
      </c>
      <c r="AL234" s="3">
        <f ca="1">IF(AL$5="",0,SUMIFS(INDIRECT($S$2&amp;$A234&amp;":"&amp;$A234),BP!$5:$5,AL$4))</f>
        <v>0</v>
      </c>
      <c r="AM234" s="3">
        <f ca="1">IF(AM$5="",0,SUMIFS(INDIRECT($S$2&amp;$A234&amp;":"&amp;$A234),BP!$5:$5,AM$4))</f>
        <v>0</v>
      </c>
      <c r="AN234" s="3">
        <f ca="1">IF(AN$5="",0,SUMIFS(INDIRECT($S$2&amp;$A234&amp;":"&amp;$A234),BP!$5:$5,AN$4))</f>
        <v>0</v>
      </c>
      <c r="AO234" s="3">
        <f ca="1">IF(AO$5="",0,SUMIFS(INDIRECT($S$2&amp;$A234&amp;":"&amp;$A234),BP!$5:$5,AO$4))</f>
        <v>0</v>
      </c>
      <c r="AP234" s="3">
        <f ca="1">IF(AP$5="",0,SUMIFS(INDIRECT($S$2&amp;$A234&amp;":"&amp;$A234),BP!$5:$5,AP$4))</f>
        <v>0</v>
      </c>
      <c r="AQ234" s="3">
        <f ca="1">IF(AQ$5="",0,SUMIFS(INDIRECT($S$2&amp;$A234&amp;":"&amp;$A234),BP!$5:$5,AQ$4))</f>
        <v>0</v>
      </c>
      <c r="AR234" s="3">
        <f ca="1">IF(AR$5="",0,SUMIFS(INDIRECT($S$2&amp;$A234&amp;":"&amp;$A234),BP!$5:$5,AR$4))</f>
        <v>0</v>
      </c>
      <c r="AS234" s="3">
        <f ca="1">IF(AS$5="",0,SUMIFS(INDIRECT($S$2&amp;$A234&amp;":"&amp;$A234),BP!$5:$5,AS$4))</f>
        <v>0</v>
      </c>
      <c r="AT234" s="3">
        <f ca="1">IF(AT$5="",0,SUMIFS(INDIRECT($S$2&amp;$A234&amp;":"&amp;$A234),BP!$5:$5,AT$4))</f>
        <v>0</v>
      </c>
      <c r="AU234" s="3">
        <f ca="1">IF(AU$5="",0,SUMIFS(INDIRECT($S$2&amp;$A234&amp;":"&amp;$A234),BP!$5:$5,AU$4))</f>
        <v>0</v>
      </c>
      <c r="AV234" s="3">
        <f ca="1">IF(AV$5="",0,SUMIFS(INDIRECT($S$2&amp;$A234&amp;":"&amp;$A234),BP!$5:$5,AV$4))</f>
        <v>0</v>
      </c>
      <c r="AW234" s="3">
        <f ca="1">IF(AW$5="",0,SUMIFS(INDIRECT($S$2&amp;$A234&amp;":"&amp;$A234),BP!$5:$5,AW$4))</f>
        <v>0</v>
      </c>
      <c r="AX234" s="3">
        <f ca="1">IF(AX$5="",0,SUMIFS(INDIRECT($S$2&amp;$A234&amp;":"&amp;$A234),BP!$5:$5,AX$4))</f>
        <v>0</v>
      </c>
      <c r="AY234" s="3">
        <f ca="1">IF(AY$5="",0,SUMIFS(INDIRECT($S$2&amp;$A234&amp;":"&amp;$A234),BP!$5:$5,AY$4))</f>
        <v>0</v>
      </c>
      <c r="AZ234" s="3">
        <f ca="1">IF(AZ$5="",0,SUMIFS(INDIRECT($S$2&amp;$A234&amp;":"&amp;$A234),BP!$5:$5,AZ$4))</f>
        <v>0</v>
      </c>
      <c r="BA234" s="3">
        <f ca="1">IF(BA$5="",0,SUMIFS(INDIRECT($S$2&amp;$A234&amp;":"&amp;$A234),BP!$5:$5,BA$4))</f>
        <v>0</v>
      </c>
      <c r="BB234" s="3">
        <f ca="1">IF(BB$5="",0,SUMIFS(INDIRECT($S$2&amp;$A234&amp;":"&amp;$A234),BP!$5:$5,BB$4))</f>
        <v>0</v>
      </c>
      <c r="BC234" s="3">
        <f ca="1">IF(BC$5="",0,SUMIFS(INDIRECT($S$2&amp;$A234&amp;":"&amp;$A234),BP!$5:$5,BC$4))</f>
        <v>0</v>
      </c>
      <c r="BD234" s="3">
        <f ca="1">IF(BD$5="",0,SUMIFS(INDIRECT($S$2&amp;$A234&amp;":"&amp;$A234),BP!$5:$5,BD$4))</f>
        <v>0</v>
      </c>
      <c r="BE234" s="3">
        <f ca="1">IF(BE$5="",0,SUMIFS(INDIRECT($S$2&amp;$A234&amp;":"&amp;$A234),BP!$5:$5,BE$4))</f>
        <v>0</v>
      </c>
      <c r="BF234" s="3">
        <f ca="1">IF(BF$5="",0,SUMIFS(INDIRECT($S$2&amp;$A234&amp;":"&amp;$A234),BP!$5:$5,BF$4))</f>
        <v>0</v>
      </c>
      <c r="BG234" s="3">
        <f ca="1">IF(BG$5="",0,SUMIFS(INDIRECT($S$2&amp;$A234&amp;":"&amp;$A234),BP!$5:$5,BG$4))</f>
        <v>0</v>
      </c>
      <c r="BH234" s="3">
        <f ca="1">IF(BH$5="",0,SUMIFS(INDIRECT($S$2&amp;$A234&amp;":"&amp;$A234),BP!$5:$5,BH$4))</f>
        <v>0</v>
      </c>
      <c r="BI234" s="3">
        <f ca="1">IF(BI$5="",0,SUMIFS(INDIRECT($S$2&amp;$A234&amp;":"&amp;$A234),BP!$5:$5,BI$4))</f>
        <v>0</v>
      </c>
      <c r="BJ234" s="3">
        <f>IF(BJ$5="",0,SUMIFS(BP!232:232,BP!$5:$5,BJ$4))</f>
        <v>0</v>
      </c>
      <c r="BK234" s="3">
        <f>IF(BK$5="",0,SUMIFS(BP!232:232,BP!$5:$5,BK$4))</f>
        <v>0</v>
      </c>
      <c r="BL234" s="3">
        <f>IF(BL$5="",0,SUMIFS(BP!232:232,BP!$5:$5,BL$4))</f>
        <v>0</v>
      </c>
      <c r="BM234" s="3">
        <f>IF(BM$5="",0,SUMIFS(BP!232:232,BP!$5:$5,BM$4))</f>
        <v>0</v>
      </c>
      <c r="BN234" s="3">
        <f>IF(BN$5="",0,SUMIFS(BP!232:232,BP!$5:$5,BN$4))</f>
        <v>0</v>
      </c>
      <c r="BO234" s="3">
        <f>IF(BO$5="",0,SUMIFS(BP!232:232,BP!$5:$5,BO$4))</f>
        <v>0</v>
      </c>
      <c r="BP234" s="3">
        <f>IF(BP$5="",0,SUMIFS(BP!232:232,BP!$5:$5,BP$4))</f>
        <v>0</v>
      </c>
      <c r="BQ234" s="3">
        <f>IF(BQ$5="",0,SUMIFS(BP!232:232,BP!$5:$5,BQ$4))</f>
        <v>0</v>
      </c>
      <c r="BR234" s="3">
        <f>IF(BR$5="",0,SUMIFS(BP!232:232,BP!$5:$5,BR$4))</f>
        <v>0</v>
      </c>
      <c r="BS234" s="3">
        <f>IF(BS$5="",0,SUMIFS(BP!232:232,BP!$5:$5,BS$4))</f>
        <v>0</v>
      </c>
      <c r="BT234" s="3">
        <f>IF(BT$5="",0,SUMIFS(BP!232:232,BP!$5:$5,BT$4))</f>
        <v>0</v>
      </c>
      <c r="BU234" s="3">
        <f>IF(BU$5="",0,SUMIFS(BP!232:232,BP!$5:$5,BU$4))</f>
        <v>0</v>
      </c>
      <c r="BV234" s="3">
        <f>IF(BV$5="",0,SUMIFS(BP!232:232,BP!$5:$5,BV$4))</f>
        <v>0</v>
      </c>
      <c r="BW234" s="3">
        <f>IF(BW$5="",0,SUMIFS(BP!232:232,BP!$5:$5,BW$4))</f>
        <v>0</v>
      </c>
      <c r="BX234" s="3">
        <f>IF(BX$5="",0,SUMIFS(BP!232:232,BP!$5:$5,BX$4))</f>
        <v>0</v>
      </c>
      <c r="BY234" s="3">
        <f>IF(BY$5="",0,SUMIFS(BP!232:232,BP!$5:$5,BY$4))</f>
        <v>0</v>
      </c>
      <c r="BZ234" s="3">
        <f>IF(BZ$5="",0,SUMIFS(BP!232:232,BP!$5:$5,BZ$4))</f>
        <v>0</v>
      </c>
      <c r="CA234" s="3">
        <f>IF(CA$5="",0,SUMIFS(BP!232:232,BP!$5:$5,CA$4))</f>
        <v>0</v>
      </c>
      <c r="CB234" s="3">
        <f>IF(CB$5="",0,SUMIFS(BP!232:232,BP!$5:$5,CB$4))</f>
        <v>0</v>
      </c>
      <c r="CC234" s="3">
        <f>IF(CC$5="",0,SUMIFS(BP!232:232,BP!$5:$5,CC$4))</f>
        <v>0</v>
      </c>
      <c r="CD234" s="3">
        <f>IF(CD$5="",0,SUMIFS(BP!232:232,BP!$5:$5,CD$4))</f>
        <v>0</v>
      </c>
      <c r="CE234" s="3">
        <f>IF(CE$5="",0,SUMIFS(BP!232:232,BP!$5:$5,CE$4))</f>
        <v>0</v>
      </c>
      <c r="CF234" s="3">
        <f>IF(CF$5="",0,SUMIFS(BP!232:232,BP!$5:$5,CF$4))</f>
        <v>0</v>
      </c>
      <c r="CG234" s="3">
        <f>IF(CG$5="",0,SUMIFS(BP!232:232,BP!$5:$5,CG$4))</f>
        <v>0</v>
      </c>
      <c r="CH234" s="3">
        <f>IF(CH$5="",0,SUMIFS(BP!232:232,BP!$5:$5,CH$4))</f>
        <v>0</v>
      </c>
      <c r="CI234" s="3">
        <f>IF(CI$5="",0,SUMIFS(BP!232:232,BP!$5:$5,CI$4))</f>
        <v>0</v>
      </c>
      <c r="CJ234" s="3">
        <f>IF(CJ$5="",0,SUMIFS(BP!232:232,BP!$5:$5,CJ$4))</f>
        <v>0</v>
      </c>
      <c r="CK234" s="3">
        <f>IF(CK$5="",0,SUMIFS(BP!232:232,BP!$5:$5,CK$4))</f>
        <v>0</v>
      </c>
      <c r="CL234" s="3">
        <f>IF(CL$5="",0,SUMIFS(BP!232:232,BP!$5:$5,CL$4))</f>
        <v>0</v>
      </c>
      <c r="CM234" s="3">
        <f>IF(CM$5="",0,SUMIFS(BP!232:232,BP!$5:$5,CM$4))</f>
        <v>0</v>
      </c>
      <c r="CN234" s="3">
        <f>IF(CN$5="",0,SUMIFS(BP!232:232,BP!$5:$5,CN$4))</f>
        <v>0</v>
      </c>
      <c r="CO234" s="3">
        <f>IF(CO$5="",0,SUMIFS(BP!232:232,BP!$5:$5,CO$4))</f>
        <v>0</v>
      </c>
      <c r="CP234" s="3">
        <f>IF(CP$5="",0,SUMIFS(BP!232:232,BP!$5:$5,CP$4))</f>
        <v>0</v>
      </c>
      <c r="CQ234" s="3">
        <f>IF(CQ$5="",0,SUMIFS(BP!232:232,BP!$5:$5,CQ$4))</f>
        <v>0</v>
      </c>
      <c r="CR234" s="3">
        <f>IF(CR$5="",0,SUMIFS(BP!232:232,BP!$5:$5,CR$4))</f>
        <v>0</v>
      </c>
      <c r="CS234" s="3">
        <f>IF(CS$5="",0,SUMIFS(BP!232:232,BP!$5:$5,CS$4))</f>
        <v>0</v>
      </c>
      <c r="CT234" s="3">
        <f>IF(CT$5="",0,SUMIFS(BP!232:232,BP!$5:$5,CT$4))</f>
        <v>0</v>
      </c>
    </row>
    <row r="235" spans="1:98" s="2" customFormat="1" ht="10.199999999999999" x14ac:dyDescent="0.2">
      <c r="A235" s="11">
        <f>ROW()</f>
        <v>235</v>
      </c>
      <c r="E235" s="15"/>
      <c r="W235" s="5"/>
      <c r="Z235" s="3">
        <f ca="1">IF(Z$5="",0,SUMIFS(INDIRECT($S$2&amp;$A235&amp;":"&amp;$A235),BP!$5:$5,Z$4))</f>
        <v>0</v>
      </c>
      <c r="AA235" s="3">
        <f ca="1">IF(AA$5="",0,SUMIFS(INDIRECT($S$2&amp;$A235&amp;":"&amp;$A235),BP!$5:$5,AA$4))</f>
        <v>0</v>
      </c>
      <c r="AB235" s="3">
        <f ca="1">IF(AB$5="",0,SUMIFS(INDIRECT($S$2&amp;$A235&amp;":"&amp;$A235),BP!$5:$5,AB$4))</f>
        <v>0</v>
      </c>
      <c r="AC235" s="3">
        <f ca="1">IF(AC$5="",0,SUMIFS(INDIRECT($S$2&amp;$A235&amp;":"&amp;$A235),BP!$5:$5,AC$4))</f>
        <v>0</v>
      </c>
      <c r="AD235" s="3">
        <f ca="1">IF(AD$5="",0,SUMIFS(INDIRECT($S$2&amp;$A235&amp;":"&amp;$A235),BP!$5:$5,AD$4))</f>
        <v>0</v>
      </c>
      <c r="AE235" s="3">
        <f ca="1">IF(AE$5="",0,SUMIFS(INDIRECT($S$2&amp;$A235&amp;":"&amp;$A235),BP!$5:$5,AE$4))</f>
        <v>0</v>
      </c>
      <c r="AF235" s="3">
        <f ca="1">IF(AF$5="",0,SUMIFS(INDIRECT($S$2&amp;$A235&amp;":"&amp;$A235),BP!$5:$5,AF$4))</f>
        <v>0</v>
      </c>
      <c r="AG235" s="3">
        <f ca="1">IF(AG$5="",0,SUMIFS(INDIRECT($S$2&amp;$A235&amp;":"&amp;$A235),BP!$5:$5,AG$4))</f>
        <v>0</v>
      </c>
      <c r="AH235" s="3">
        <f ca="1">IF(AH$5="",0,SUMIFS(INDIRECT($S$2&amp;$A235&amp;":"&amp;$A235),BP!$5:$5,AH$4))</f>
        <v>0</v>
      </c>
      <c r="AI235" s="3">
        <f ca="1">IF(AI$5="",0,SUMIFS(INDIRECT($S$2&amp;$A235&amp;":"&amp;$A235),BP!$5:$5,AI$4))</f>
        <v>0</v>
      </c>
      <c r="AJ235" s="3">
        <f ca="1">IF(AJ$5="",0,SUMIFS(INDIRECT($S$2&amp;$A235&amp;":"&amp;$A235),BP!$5:$5,AJ$4))</f>
        <v>0</v>
      </c>
      <c r="AK235" s="3">
        <f ca="1">IF(AK$5="",0,SUMIFS(INDIRECT($S$2&amp;$A235&amp;":"&amp;$A235),BP!$5:$5,AK$4))</f>
        <v>0</v>
      </c>
      <c r="AL235" s="3">
        <f ca="1">IF(AL$5="",0,SUMIFS(INDIRECT($S$2&amp;$A235&amp;":"&amp;$A235),BP!$5:$5,AL$4))</f>
        <v>0</v>
      </c>
      <c r="AM235" s="3">
        <f ca="1">IF(AM$5="",0,SUMIFS(INDIRECT($S$2&amp;$A235&amp;":"&amp;$A235),BP!$5:$5,AM$4))</f>
        <v>0</v>
      </c>
      <c r="AN235" s="3">
        <f ca="1">IF(AN$5="",0,SUMIFS(INDIRECT($S$2&amp;$A235&amp;":"&amp;$A235),BP!$5:$5,AN$4))</f>
        <v>0</v>
      </c>
      <c r="AO235" s="3">
        <f ca="1">IF(AO$5="",0,SUMIFS(INDIRECT($S$2&amp;$A235&amp;":"&amp;$A235),BP!$5:$5,AO$4))</f>
        <v>0</v>
      </c>
      <c r="AP235" s="3">
        <f ca="1">IF(AP$5="",0,SUMIFS(INDIRECT($S$2&amp;$A235&amp;":"&amp;$A235),BP!$5:$5,AP$4))</f>
        <v>0</v>
      </c>
      <c r="AQ235" s="3">
        <f ca="1">IF(AQ$5="",0,SUMIFS(INDIRECT($S$2&amp;$A235&amp;":"&amp;$A235),BP!$5:$5,AQ$4))</f>
        <v>0</v>
      </c>
      <c r="AR235" s="3">
        <f ca="1">IF(AR$5="",0,SUMIFS(INDIRECT($S$2&amp;$A235&amp;":"&amp;$A235),BP!$5:$5,AR$4))</f>
        <v>0</v>
      </c>
      <c r="AS235" s="3">
        <f ca="1">IF(AS$5="",0,SUMIFS(INDIRECT($S$2&amp;$A235&amp;":"&amp;$A235),BP!$5:$5,AS$4))</f>
        <v>0</v>
      </c>
      <c r="AT235" s="3">
        <f ca="1">IF(AT$5="",0,SUMIFS(INDIRECT($S$2&amp;$A235&amp;":"&amp;$A235),BP!$5:$5,AT$4))</f>
        <v>0</v>
      </c>
      <c r="AU235" s="3">
        <f ca="1">IF(AU$5="",0,SUMIFS(INDIRECT($S$2&amp;$A235&amp;":"&amp;$A235),BP!$5:$5,AU$4))</f>
        <v>0</v>
      </c>
      <c r="AV235" s="3">
        <f ca="1">IF(AV$5="",0,SUMIFS(INDIRECT($S$2&amp;$A235&amp;":"&amp;$A235),BP!$5:$5,AV$4))</f>
        <v>0</v>
      </c>
      <c r="AW235" s="3">
        <f ca="1">IF(AW$5="",0,SUMIFS(INDIRECT($S$2&amp;$A235&amp;":"&amp;$A235),BP!$5:$5,AW$4))</f>
        <v>0</v>
      </c>
      <c r="AX235" s="3">
        <f ca="1">IF(AX$5="",0,SUMIFS(INDIRECT($S$2&amp;$A235&amp;":"&amp;$A235),BP!$5:$5,AX$4))</f>
        <v>0</v>
      </c>
      <c r="AY235" s="3">
        <f ca="1">IF(AY$5="",0,SUMIFS(INDIRECT($S$2&amp;$A235&amp;":"&amp;$A235),BP!$5:$5,AY$4))</f>
        <v>0</v>
      </c>
      <c r="AZ235" s="3">
        <f ca="1">IF(AZ$5="",0,SUMIFS(INDIRECT($S$2&amp;$A235&amp;":"&amp;$A235),BP!$5:$5,AZ$4))</f>
        <v>0</v>
      </c>
      <c r="BA235" s="3">
        <f ca="1">IF(BA$5="",0,SUMIFS(INDIRECT($S$2&amp;$A235&amp;":"&amp;$A235),BP!$5:$5,BA$4))</f>
        <v>0</v>
      </c>
      <c r="BB235" s="3">
        <f ca="1">IF(BB$5="",0,SUMIFS(INDIRECT($S$2&amp;$A235&amp;":"&amp;$A235),BP!$5:$5,BB$4))</f>
        <v>0</v>
      </c>
      <c r="BC235" s="3">
        <f ca="1">IF(BC$5="",0,SUMIFS(INDIRECT($S$2&amp;$A235&amp;":"&amp;$A235),BP!$5:$5,BC$4))</f>
        <v>0</v>
      </c>
      <c r="BD235" s="3">
        <f ca="1">IF(BD$5="",0,SUMIFS(INDIRECT($S$2&amp;$A235&amp;":"&amp;$A235),BP!$5:$5,BD$4))</f>
        <v>0</v>
      </c>
      <c r="BE235" s="3">
        <f ca="1">IF(BE$5="",0,SUMIFS(INDIRECT($S$2&amp;$A235&amp;":"&amp;$A235),BP!$5:$5,BE$4))</f>
        <v>0</v>
      </c>
      <c r="BF235" s="3">
        <f ca="1">IF(BF$5="",0,SUMIFS(INDIRECT($S$2&amp;$A235&amp;":"&amp;$A235),BP!$5:$5,BF$4))</f>
        <v>0</v>
      </c>
      <c r="BG235" s="3">
        <f ca="1">IF(BG$5="",0,SUMIFS(INDIRECT($S$2&amp;$A235&amp;":"&amp;$A235),BP!$5:$5,BG$4))</f>
        <v>0</v>
      </c>
      <c r="BH235" s="3">
        <f ca="1">IF(BH$5="",0,SUMIFS(INDIRECT($S$2&amp;$A235&amp;":"&amp;$A235),BP!$5:$5,BH$4))</f>
        <v>0</v>
      </c>
      <c r="BI235" s="3">
        <f ca="1">IF(BI$5="",0,SUMIFS(INDIRECT($S$2&amp;$A235&amp;":"&amp;$A235),BP!$5:$5,BI$4))</f>
        <v>0</v>
      </c>
      <c r="BJ235" s="3">
        <f>IF(BJ$5="",0,SUMIFS(BP!233:233,BP!$5:$5,BJ$4))</f>
        <v>0</v>
      </c>
      <c r="BK235" s="3">
        <f>IF(BK$5="",0,SUMIFS(BP!233:233,BP!$5:$5,BK$4))</f>
        <v>0</v>
      </c>
      <c r="BL235" s="3">
        <f>IF(BL$5="",0,SUMIFS(BP!233:233,BP!$5:$5,BL$4))</f>
        <v>0</v>
      </c>
      <c r="BM235" s="3">
        <f>IF(BM$5="",0,SUMIFS(BP!233:233,BP!$5:$5,BM$4))</f>
        <v>0</v>
      </c>
      <c r="BN235" s="3">
        <f>IF(BN$5="",0,SUMIFS(BP!233:233,BP!$5:$5,BN$4))</f>
        <v>0</v>
      </c>
      <c r="BO235" s="3">
        <f>IF(BO$5="",0,SUMIFS(BP!233:233,BP!$5:$5,BO$4))</f>
        <v>0</v>
      </c>
      <c r="BP235" s="3">
        <f>IF(BP$5="",0,SUMIFS(BP!233:233,BP!$5:$5,BP$4))</f>
        <v>0</v>
      </c>
      <c r="BQ235" s="3">
        <f>IF(BQ$5="",0,SUMIFS(BP!233:233,BP!$5:$5,BQ$4))</f>
        <v>0</v>
      </c>
      <c r="BR235" s="3">
        <f>IF(BR$5="",0,SUMIFS(BP!233:233,BP!$5:$5,BR$4))</f>
        <v>0</v>
      </c>
      <c r="BS235" s="3">
        <f>IF(BS$5="",0,SUMIFS(BP!233:233,BP!$5:$5,BS$4))</f>
        <v>0</v>
      </c>
      <c r="BT235" s="3">
        <f>IF(BT$5="",0,SUMIFS(BP!233:233,BP!$5:$5,BT$4))</f>
        <v>0</v>
      </c>
      <c r="BU235" s="3">
        <f>IF(BU$5="",0,SUMIFS(BP!233:233,BP!$5:$5,BU$4))</f>
        <v>0</v>
      </c>
      <c r="BV235" s="3">
        <f>IF(BV$5="",0,SUMIFS(BP!233:233,BP!$5:$5,BV$4))</f>
        <v>0</v>
      </c>
      <c r="BW235" s="3">
        <f>IF(BW$5="",0,SUMIFS(BP!233:233,BP!$5:$5,BW$4))</f>
        <v>0</v>
      </c>
      <c r="BX235" s="3">
        <f>IF(BX$5="",0,SUMIFS(BP!233:233,BP!$5:$5,BX$4))</f>
        <v>0</v>
      </c>
      <c r="BY235" s="3">
        <f>IF(BY$5="",0,SUMIFS(BP!233:233,BP!$5:$5,BY$4))</f>
        <v>0</v>
      </c>
      <c r="BZ235" s="3">
        <f>IF(BZ$5="",0,SUMIFS(BP!233:233,BP!$5:$5,BZ$4))</f>
        <v>0</v>
      </c>
      <c r="CA235" s="3">
        <f>IF(CA$5="",0,SUMIFS(BP!233:233,BP!$5:$5,CA$4))</f>
        <v>0</v>
      </c>
      <c r="CB235" s="3">
        <f>IF(CB$5="",0,SUMIFS(BP!233:233,BP!$5:$5,CB$4))</f>
        <v>0</v>
      </c>
      <c r="CC235" s="3">
        <f>IF(CC$5="",0,SUMIFS(BP!233:233,BP!$5:$5,CC$4))</f>
        <v>0</v>
      </c>
      <c r="CD235" s="3">
        <f>IF(CD$5="",0,SUMIFS(BP!233:233,BP!$5:$5,CD$4))</f>
        <v>0</v>
      </c>
      <c r="CE235" s="3">
        <f>IF(CE$5="",0,SUMIFS(BP!233:233,BP!$5:$5,CE$4))</f>
        <v>0</v>
      </c>
      <c r="CF235" s="3">
        <f>IF(CF$5="",0,SUMIFS(BP!233:233,BP!$5:$5,CF$4))</f>
        <v>0</v>
      </c>
      <c r="CG235" s="3">
        <f>IF(CG$5="",0,SUMIFS(BP!233:233,BP!$5:$5,CG$4))</f>
        <v>0</v>
      </c>
      <c r="CH235" s="3">
        <f>IF(CH$5="",0,SUMIFS(BP!233:233,BP!$5:$5,CH$4))</f>
        <v>0</v>
      </c>
      <c r="CI235" s="3">
        <f>IF(CI$5="",0,SUMIFS(BP!233:233,BP!$5:$5,CI$4))</f>
        <v>0</v>
      </c>
      <c r="CJ235" s="3">
        <f>IF(CJ$5="",0,SUMIFS(BP!233:233,BP!$5:$5,CJ$4))</f>
        <v>0</v>
      </c>
      <c r="CK235" s="3">
        <f>IF(CK$5="",0,SUMIFS(BP!233:233,BP!$5:$5,CK$4))</f>
        <v>0</v>
      </c>
      <c r="CL235" s="3">
        <f>IF(CL$5="",0,SUMIFS(BP!233:233,BP!$5:$5,CL$4))</f>
        <v>0</v>
      </c>
      <c r="CM235" s="3">
        <f>IF(CM$5="",0,SUMIFS(BP!233:233,BP!$5:$5,CM$4))</f>
        <v>0</v>
      </c>
      <c r="CN235" s="3">
        <f>IF(CN$5="",0,SUMIFS(BP!233:233,BP!$5:$5,CN$4))</f>
        <v>0</v>
      </c>
      <c r="CO235" s="3">
        <f>IF(CO$5="",0,SUMIFS(BP!233:233,BP!$5:$5,CO$4))</f>
        <v>0</v>
      </c>
      <c r="CP235" s="3">
        <f>IF(CP$5="",0,SUMIFS(BP!233:233,BP!$5:$5,CP$4))</f>
        <v>0</v>
      </c>
      <c r="CQ235" s="3">
        <f>IF(CQ$5="",0,SUMIFS(BP!233:233,BP!$5:$5,CQ$4))</f>
        <v>0</v>
      </c>
      <c r="CR235" s="3">
        <f>IF(CR$5="",0,SUMIFS(BP!233:233,BP!$5:$5,CR$4))</f>
        <v>0</v>
      </c>
      <c r="CS235" s="3">
        <f>IF(CS$5="",0,SUMIFS(BP!233:233,BP!$5:$5,CS$4))</f>
        <v>0</v>
      </c>
      <c r="CT235" s="3">
        <f>IF(CT$5="",0,SUMIFS(BP!233:233,BP!$5:$5,CT$4))</f>
        <v>0</v>
      </c>
    </row>
    <row r="236" spans="1:98" s="2" customFormat="1" ht="10.199999999999999" x14ac:dyDescent="0.2">
      <c r="A236" s="11">
        <f>ROW()</f>
        <v>236</v>
      </c>
      <c r="E236" s="15"/>
      <c r="W236" s="5"/>
      <c r="Z236" s="3">
        <f ca="1">IF(Z$5="",0,SUMIFS(INDIRECT($S$2&amp;$A236&amp;":"&amp;$A236),BP!$5:$5,Z$4))</f>
        <v>0</v>
      </c>
      <c r="AA236" s="3">
        <f ca="1">IF(AA$5="",0,SUMIFS(INDIRECT($S$2&amp;$A236&amp;":"&amp;$A236),BP!$5:$5,AA$4))</f>
        <v>0</v>
      </c>
      <c r="AB236" s="3">
        <f ca="1">IF(AB$5="",0,SUMIFS(INDIRECT($S$2&amp;$A236&amp;":"&amp;$A236),BP!$5:$5,AB$4))</f>
        <v>0</v>
      </c>
      <c r="AC236" s="3">
        <f ca="1">IF(AC$5="",0,SUMIFS(INDIRECT($S$2&amp;$A236&amp;":"&amp;$A236),BP!$5:$5,AC$4))</f>
        <v>0</v>
      </c>
      <c r="AD236" s="3">
        <f ca="1">IF(AD$5="",0,SUMIFS(INDIRECT($S$2&amp;$A236&amp;":"&amp;$A236),BP!$5:$5,AD$4))</f>
        <v>0</v>
      </c>
      <c r="AE236" s="3">
        <f ca="1">IF(AE$5="",0,SUMIFS(INDIRECT($S$2&amp;$A236&amp;":"&amp;$A236),BP!$5:$5,AE$4))</f>
        <v>0</v>
      </c>
      <c r="AF236" s="3">
        <f ca="1">IF(AF$5="",0,SUMIFS(INDIRECT($S$2&amp;$A236&amp;":"&amp;$A236),BP!$5:$5,AF$4))</f>
        <v>0</v>
      </c>
      <c r="AG236" s="3">
        <f ca="1">IF(AG$5="",0,SUMIFS(INDIRECT($S$2&amp;$A236&amp;":"&amp;$A236),BP!$5:$5,AG$4))</f>
        <v>0</v>
      </c>
      <c r="AH236" s="3">
        <f ca="1">IF(AH$5="",0,SUMIFS(INDIRECT($S$2&amp;$A236&amp;":"&amp;$A236),BP!$5:$5,AH$4))</f>
        <v>0</v>
      </c>
      <c r="AI236" s="3">
        <f ca="1">IF(AI$5="",0,SUMIFS(INDIRECT($S$2&amp;$A236&amp;":"&amp;$A236),BP!$5:$5,AI$4))</f>
        <v>0</v>
      </c>
      <c r="AJ236" s="3">
        <f ca="1">IF(AJ$5="",0,SUMIFS(INDIRECT($S$2&amp;$A236&amp;":"&amp;$A236),BP!$5:$5,AJ$4))</f>
        <v>0</v>
      </c>
      <c r="AK236" s="3">
        <f ca="1">IF(AK$5="",0,SUMIFS(INDIRECT($S$2&amp;$A236&amp;":"&amp;$A236),BP!$5:$5,AK$4))</f>
        <v>0</v>
      </c>
      <c r="AL236" s="3">
        <f ca="1">IF(AL$5="",0,SUMIFS(INDIRECT($S$2&amp;$A236&amp;":"&amp;$A236),BP!$5:$5,AL$4))</f>
        <v>0</v>
      </c>
      <c r="AM236" s="3">
        <f ca="1">IF(AM$5="",0,SUMIFS(INDIRECT($S$2&amp;$A236&amp;":"&amp;$A236),BP!$5:$5,AM$4))</f>
        <v>0</v>
      </c>
      <c r="AN236" s="3">
        <f ca="1">IF(AN$5="",0,SUMIFS(INDIRECT($S$2&amp;$A236&amp;":"&amp;$A236),BP!$5:$5,AN$4))</f>
        <v>0</v>
      </c>
      <c r="AO236" s="3">
        <f ca="1">IF(AO$5="",0,SUMIFS(INDIRECT($S$2&amp;$A236&amp;":"&amp;$A236),BP!$5:$5,AO$4))</f>
        <v>0</v>
      </c>
      <c r="AP236" s="3">
        <f ca="1">IF(AP$5="",0,SUMIFS(INDIRECT($S$2&amp;$A236&amp;":"&amp;$A236),BP!$5:$5,AP$4))</f>
        <v>0</v>
      </c>
      <c r="AQ236" s="3">
        <f ca="1">IF(AQ$5="",0,SUMIFS(INDIRECT($S$2&amp;$A236&amp;":"&amp;$A236),BP!$5:$5,AQ$4))</f>
        <v>0</v>
      </c>
      <c r="AR236" s="3">
        <f ca="1">IF(AR$5="",0,SUMIFS(INDIRECT($S$2&amp;$A236&amp;":"&amp;$A236),BP!$5:$5,AR$4))</f>
        <v>0</v>
      </c>
      <c r="AS236" s="3">
        <f ca="1">IF(AS$5="",0,SUMIFS(INDIRECT($S$2&amp;$A236&amp;":"&amp;$A236),BP!$5:$5,AS$4))</f>
        <v>0</v>
      </c>
      <c r="AT236" s="3">
        <f ca="1">IF(AT$5="",0,SUMIFS(INDIRECT($S$2&amp;$A236&amp;":"&amp;$A236),BP!$5:$5,AT$4))</f>
        <v>0</v>
      </c>
      <c r="AU236" s="3">
        <f ca="1">IF(AU$5="",0,SUMIFS(INDIRECT($S$2&amp;$A236&amp;":"&amp;$A236),BP!$5:$5,AU$4))</f>
        <v>0</v>
      </c>
      <c r="AV236" s="3">
        <f ca="1">IF(AV$5="",0,SUMIFS(INDIRECT($S$2&amp;$A236&amp;":"&amp;$A236),BP!$5:$5,AV$4))</f>
        <v>0</v>
      </c>
      <c r="AW236" s="3">
        <f ca="1">IF(AW$5="",0,SUMIFS(INDIRECT($S$2&amp;$A236&amp;":"&amp;$A236),BP!$5:$5,AW$4))</f>
        <v>0</v>
      </c>
      <c r="AX236" s="3">
        <f ca="1">IF(AX$5="",0,SUMIFS(INDIRECT($S$2&amp;$A236&amp;":"&amp;$A236),BP!$5:$5,AX$4))</f>
        <v>0</v>
      </c>
      <c r="AY236" s="3">
        <f ca="1">IF(AY$5="",0,SUMIFS(INDIRECT($S$2&amp;$A236&amp;":"&amp;$A236),BP!$5:$5,AY$4))</f>
        <v>0</v>
      </c>
      <c r="AZ236" s="3">
        <f ca="1">IF(AZ$5="",0,SUMIFS(INDIRECT($S$2&amp;$A236&amp;":"&amp;$A236),BP!$5:$5,AZ$4))</f>
        <v>0</v>
      </c>
      <c r="BA236" s="3">
        <f ca="1">IF(BA$5="",0,SUMIFS(INDIRECT($S$2&amp;$A236&amp;":"&amp;$A236),BP!$5:$5,BA$4))</f>
        <v>0</v>
      </c>
      <c r="BB236" s="3">
        <f ca="1">IF(BB$5="",0,SUMIFS(INDIRECT($S$2&amp;$A236&amp;":"&amp;$A236),BP!$5:$5,BB$4))</f>
        <v>0</v>
      </c>
      <c r="BC236" s="3">
        <f ca="1">IF(BC$5="",0,SUMIFS(INDIRECT($S$2&amp;$A236&amp;":"&amp;$A236),BP!$5:$5,BC$4))</f>
        <v>0</v>
      </c>
      <c r="BD236" s="3">
        <f ca="1">IF(BD$5="",0,SUMIFS(INDIRECT($S$2&amp;$A236&amp;":"&amp;$A236),BP!$5:$5,BD$4))</f>
        <v>0</v>
      </c>
      <c r="BE236" s="3">
        <f ca="1">IF(BE$5="",0,SUMIFS(INDIRECT($S$2&amp;$A236&amp;":"&amp;$A236),BP!$5:$5,BE$4))</f>
        <v>0</v>
      </c>
      <c r="BF236" s="3">
        <f ca="1">IF(BF$5="",0,SUMIFS(INDIRECT($S$2&amp;$A236&amp;":"&amp;$A236),BP!$5:$5,BF$4))</f>
        <v>0</v>
      </c>
      <c r="BG236" s="3">
        <f ca="1">IF(BG$5="",0,SUMIFS(INDIRECT($S$2&amp;$A236&amp;":"&amp;$A236),BP!$5:$5,BG$4))</f>
        <v>0</v>
      </c>
      <c r="BH236" s="3">
        <f ca="1">IF(BH$5="",0,SUMIFS(INDIRECT($S$2&amp;$A236&amp;":"&amp;$A236),BP!$5:$5,BH$4))</f>
        <v>0</v>
      </c>
      <c r="BI236" s="3">
        <f ca="1">IF(BI$5="",0,SUMIFS(INDIRECT($S$2&amp;$A236&amp;":"&amp;$A236),BP!$5:$5,BI$4))</f>
        <v>0</v>
      </c>
      <c r="BJ236" s="3">
        <f>IF(BJ$5="",0,SUMIFS(BP!234:234,BP!$5:$5,BJ$4))</f>
        <v>0</v>
      </c>
      <c r="BK236" s="3">
        <f>IF(BK$5="",0,SUMIFS(BP!234:234,BP!$5:$5,BK$4))</f>
        <v>0</v>
      </c>
      <c r="BL236" s="3">
        <f>IF(BL$5="",0,SUMIFS(BP!234:234,BP!$5:$5,BL$4))</f>
        <v>0</v>
      </c>
      <c r="BM236" s="3">
        <f>IF(BM$5="",0,SUMIFS(BP!234:234,BP!$5:$5,BM$4))</f>
        <v>0</v>
      </c>
      <c r="BN236" s="3">
        <f>IF(BN$5="",0,SUMIFS(BP!234:234,BP!$5:$5,BN$4))</f>
        <v>0</v>
      </c>
      <c r="BO236" s="3">
        <f>IF(BO$5="",0,SUMIFS(BP!234:234,BP!$5:$5,BO$4))</f>
        <v>0</v>
      </c>
      <c r="BP236" s="3">
        <f>IF(BP$5="",0,SUMIFS(BP!234:234,BP!$5:$5,BP$4))</f>
        <v>0</v>
      </c>
      <c r="BQ236" s="3">
        <f>IF(BQ$5="",0,SUMIFS(BP!234:234,BP!$5:$5,BQ$4))</f>
        <v>0</v>
      </c>
      <c r="BR236" s="3">
        <f>IF(BR$5="",0,SUMIFS(BP!234:234,BP!$5:$5,BR$4))</f>
        <v>0</v>
      </c>
      <c r="BS236" s="3">
        <f>IF(BS$5="",0,SUMIFS(BP!234:234,BP!$5:$5,BS$4))</f>
        <v>0</v>
      </c>
      <c r="BT236" s="3">
        <f>IF(BT$5="",0,SUMIFS(BP!234:234,BP!$5:$5,BT$4))</f>
        <v>0</v>
      </c>
      <c r="BU236" s="3">
        <f>IF(BU$5="",0,SUMIFS(BP!234:234,BP!$5:$5,BU$4))</f>
        <v>0</v>
      </c>
      <c r="BV236" s="3">
        <f>IF(BV$5="",0,SUMIFS(BP!234:234,BP!$5:$5,BV$4))</f>
        <v>0</v>
      </c>
      <c r="BW236" s="3">
        <f>IF(BW$5="",0,SUMIFS(BP!234:234,BP!$5:$5,BW$4))</f>
        <v>0</v>
      </c>
      <c r="BX236" s="3">
        <f>IF(BX$5="",0,SUMIFS(BP!234:234,BP!$5:$5,BX$4))</f>
        <v>0</v>
      </c>
      <c r="BY236" s="3">
        <f>IF(BY$5="",0,SUMIFS(BP!234:234,BP!$5:$5,BY$4))</f>
        <v>0</v>
      </c>
      <c r="BZ236" s="3">
        <f>IF(BZ$5="",0,SUMIFS(BP!234:234,BP!$5:$5,BZ$4))</f>
        <v>0</v>
      </c>
      <c r="CA236" s="3">
        <f>IF(CA$5="",0,SUMIFS(BP!234:234,BP!$5:$5,CA$4))</f>
        <v>0</v>
      </c>
      <c r="CB236" s="3">
        <f>IF(CB$5="",0,SUMIFS(BP!234:234,BP!$5:$5,CB$4))</f>
        <v>0</v>
      </c>
      <c r="CC236" s="3">
        <f>IF(CC$5="",0,SUMIFS(BP!234:234,BP!$5:$5,CC$4))</f>
        <v>0</v>
      </c>
      <c r="CD236" s="3">
        <f>IF(CD$5="",0,SUMIFS(BP!234:234,BP!$5:$5,CD$4))</f>
        <v>0</v>
      </c>
      <c r="CE236" s="3">
        <f>IF(CE$5="",0,SUMIFS(BP!234:234,BP!$5:$5,CE$4))</f>
        <v>0</v>
      </c>
      <c r="CF236" s="3">
        <f>IF(CF$5="",0,SUMIFS(BP!234:234,BP!$5:$5,CF$4))</f>
        <v>0</v>
      </c>
      <c r="CG236" s="3">
        <f>IF(CG$5="",0,SUMIFS(BP!234:234,BP!$5:$5,CG$4))</f>
        <v>0</v>
      </c>
      <c r="CH236" s="3">
        <f>IF(CH$5="",0,SUMIFS(BP!234:234,BP!$5:$5,CH$4))</f>
        <v>0</v>
      </c>
      <c r="CI236" s="3">
        <f>IF(CI$5="",0,SUMIFS(BP!234:234,BP!$5:$5,CI$4))</f>
        <v>0</v>
      </c>
      <c r="CJ236" s="3">
        <f>IF(CJ$5="",0,SUMIFS(BP!234:234,BP!$5:$5,CJ$4))</f>
        <v>0</v>
      </c>
      <c r="CK236" s="3">
        <f>IF(CK$5="",0,SUMIFS(BP!234:234,BP!$5:$5,CK$4))</f>
        <v>0</v>
      </c>
      <c r="CL236" s="3">
        <f>IF(CL$5="",0,SUMIFS(BP!234:234,BP!$5:$5,CL$4))</f>
        <v>0</v>
      </c>
      <c r="CM236" s="3">
        <f>IF(CM$5="",0,SUMIFS(BP!234:234,BP!$5:$5,CM$4))</f>
        <v>0</v>
      </c>
      <c r="CN236" s="3">
        <f>IF(CN$5="",0,SUMIFS(BP!234:234,BP!$5:$5,CN$4))</f>
        <v>0</v>
      </c>
      <c r="CO236" s="3">
        <f>IF(CO$5="",0,SUMIFS(BP!234:234,BP!$5:$5,CO$4))</f>
        <v>0</v>
      </c>
      <c r="CP236" s="3">
        <f>IF(CP$5="",0,SUMIFS(BP!234:234,BP!$5:$5,CP$4))</f>
        <v>0</v>
      </c>
      <c r="CQ236" s="3">
        <f>IF(CQ$5="",0,SUMIFS(BP!234:234,BP!$5:$5,CQ$4))</f>
        <v>0</v>
      </c>
      <c r="CR236" s="3">
        <f>IF(CR$5="",0,SUMIFS(BP!234:234,BP!$5:$5,CR$4))</f>
        <v>0</v>
      </c>
      <c r="CS236" s="3">
        <f>IF(CS$5="",0,SUMIFS(BP!234:234,BP!$5:$5,CS$4))</f>
        <v>0</v>
      </c>
      <c r="CT236" s="3">
        <f>IF(CT$5="",0,SUMIFS(BP!234:234,BP!$5:$5,CT$4))</f>
        <v>0</v>
      </c>
    </row>
    <row r="237" spans="1:98" s="2" customFormat="1" ht="10.199999999999999" x14ac:dyDescent="0.2">
      <c r="A237" s="11">
        <f>ROW()</f>
        <v>237</v>
      </c>
      <c r="E237" s="15"/>
      <c r="W237" s="5"/>
      <c r="Z237" s="3">
        <f ca="1">IF(Z$5="",0,SUMIFS(INDIRECT($S$2&amp;$A237&amp;":"&amp;$A237),BP!$5:$5,Z$4))</f>
        <v>0</v>
      </c>
      <c r="AA237" s="3">
        <f ca="1">IF(AA$5="",0,SUMIFS(INDIRECT($S$2&amp;$A237&amp;":"&amp;$A237),BP!$5:$5,AA$4))</f>
        <v>0</v>
      </c>
      <c r="AB237" s="3">
        <f ca="1">IF(AB$5="",0,SUMIFS(INDIRECT($S$2&amp;$A237&amp;":"&amp;$A237),BP!$5:$5,AB$4))</f>
        <v>0</v>
      </c>
      <c r="AC237" s="3">
        <f ca="1">IF(AC$5="",0,SUMIFS(INDIRECT($S$2&amp;$A237&amp;":"&amp;$A237),BP!$5:$5,AC$4))</f>
        <v>0</v>
      </c>
      <c r="AD237" s="3">
        <f ca="1">IF(AD$5="",0,SUMIFS(INDIRECT($S$2&amp;$A237&amp;":"&amp;$A237),BP!$5:$5,AD$4))</f>
        <v>0</v>
      </c>
      <c r="AE237" s="3">
        <f ca="1">IF(AE$5="",0,SUMIFS(INDIRECT($S$2&amp;$A237&amp;":"&amp;$A237),BP!$5:$5,AE$4))</f>
        <v>0</v>
      </c>
      <c r="AF237" s="3">
        <f ca="1">IF(AF$5="",0,SUMIFS(INDIRECT($S$2&amp;$A237&amp;":"&amp;$A237),BP!$5:$5,AF$4))</f>
        <v>0</v>
      </c>
      <c r="AG237" s="3">
        <f ca="1">IF(AG$5="",0,SUMIFS(INDIRECT($S$2&amp;$A237&amp;":"&amp;$A237),BP!$5:$5,AG$4))</f>
        <v>0</v>
      </c>
      <c r="AH237" s="3">
        <f ca="1">IF(AH$5="",0,SUMIFS(INDIRECT($S$2&amp;$A237&amp;":"&amp;$A237),BP!$5:$5,AH$4))</f>
        <v>0</v>
      </c>
      <c r="AI237" s="3">
        <f ca="1">IF(AI$5="",0,SUMIFS(INDIRECT($S$2&amp;$A237&amp;":"&amp;$A237),BP!$5:$5,AI$4))</f>
        <v>0</v>
      </c>
      <c r="AJ237" s="3">
        <f ca="1">IF(AJ$5="",0,SUMIFS(INDIRECT($S$2&amp;$A237&amp;":"&amp;$A237),BP!$5:$5,AJ$4))</f>
        <v>0</v>
      </c>
      <c r="AK237" s="3">
        <f ca="1">IF(AK$5="",0,SUMIFS(INDIRECT($S$2&amp;$A237&amp;":"&amp;$A237),BP!$5:$5,AK$4))</f>
        <v>0</v>
      </c>
      <c r="AL237" s="3">
        <f ca="1">IF(AL$5="",0,SUMIFS(INDIRECT($S$2&amp;$A237&amp;":"&amp;$A237),BP!$5:$5,AL$4))</f>
        <v>0</v>
      </c>
      <c r="AM237" s="3">
        <f ca="1">IF(AM$5="",0,SUMIFS(INDIRECT($S$2&amp;$A237&amp;":"&amp;$A237),BP!$5:$5,AM$4))</f>
        <v>0</v>
      </c>
      <c r="AN237" s="3">
        <f ca="1">IF(AN$5="",0,SUMIFS(INDIRECT($S$2&amp;$A237&amp;":"&amp;$A237),BP!$5:$5,AN$4))</f>
        <v>0</v>
      </c>
      <c r="AO237" s="3">
        <f ca="1">IF(AO$5="",0,SUMIFS(INDIRECT($S$2&amp;$A237&amp;":"&amp;$A237),BP!$5:$5,AO$4))</f>
        <v>0</v>
      </c>
      <c r="AP237" s="3">
        <f ca="1">IF(AP$5="",0,SUMIFS(INDIRECT($S$2&amp;$A237&amp;":"&amp;$A237),BP!$5:$5,AP$4))</f>
        <v>0</v>
      </c>
      <c r="AQ237" s="3">
        <f ca="1">IF(AQ$5="",0,SUMIFS(INDIRECT($S$2&amp;$A237&amp;":"&amp;$A237),BP!$5:$5,AQ$4))</f>
        <v>0</v>
      </c>
      <c r="AR237" s="3">
        <f ca="1">IF(AR$5="",0,SUMIFS(INDIRECT($S$2&amp;$A237&amp;":"&amp;$A237),BP!$5:$5,AR$4))</f>
        <v>0</v>
      </c>
      <c r="AS237" s="3">
        <f ca="1">IF(AS$5="",0,SUMIFS(INDIRECT($S$2&amp;$A237&amp;":"&amp;$A237),BP!$5:$5,AS$4))</f>
        <v>0</v>
      </c>
      <c r="AT237" s="3">
        <f ca="1">IF(AT$5="",0,SUMIFS(INDIRECT($S$2&amp;$A237&amp;":"&amp;$A237),BP!$5:$5,AT$4))</f>
        <v>0</v>
      </c>
      <c r="AU237" s="3">
        <f ca="1">IF(AU$5="",0,SUMIFS(INDIRECT($S$2&amp;$A237&amp;":"&amp;$A237),BP!$5:$5,AU$4))</f>
        <v>0</v>
      </c>
      <c r="AV237" s="3">
        <f ca="1">IF(AV$5="",0,SUMIFS(INDIRECT($S$2&amp;$A237&amp;":"&amp;$A237),BP!$5:$5,AV$4))</f>
        <v>0</v>
      </c>
      <c r="AW237" s="3">
        <f ca="1">IF(AW$5="",0,SUMIFS(INDIRECT($S$2&amp;$A237&amp;":"&amp;$A237),BP!$5:$5,AW$4))</f>
        <v>0</v>
      </c>
      <c r="AX237" s="3">
        <f ca="1">IF(AX$5="",0,SUMIFS(INDIRECT($S$2&amp;$A237&amp;":"&amp;$A237),BP!$5:$5,AX$4))</f>
        <v>0</v>
      </c>
      <c r="AY237" s="3">
        <f ca="1">IF(AY$5="",0,SUMIFS(INDIRECT($S$2&amp;$A237&amp;":"&amp;$A237),BP!$5:$5,AY$4))</f>
        <v>0</v>
      </c>
      <c r="AZ237" s="3">
        <f ca="1">IF(AZ$5="",0,SUMIFS(INDIRECT($S$2&amp;$A237&amp;":"&amp;$A237),BP!$5:$5,AZ$4))</f>
        <v>0</v>
      </c>
      <c r="BA237" s="3">
        <f ca="1">IF(BA$5="",0,SUMIFS(INDIRECT($S$2&amp;$A237&amp;":"&amp;$A237),BP!$5:$5,BA$4))</f>
        <v>0</v>
      </c>
      <c r="BB237" s="3">
        <f ca="1">IF(BB$5="",0,SUMIFS(INDIRECT($S$2&amp;$A237&amp;":"&amp;$A237),BP!$5:$5,BB$4))</f>
        <v>0</v>
      </c>
      <c r="BC237" s="3">
        <f ca="1">IF(BC$5="",0,SUMIFS(INDIRECT($S$2&amp;$A237&amp;":"&amp;$A237),BP!$5:$5,BC$4))</f>
        <v>0</v>
      </c>
      <c r="BD237" s="3">
        <f ca="1">IF(BD$5="",0,SUMIFS(INDIRECT($S$2&amp;$A237&amp;":"&amp;$A237),BP!$5:$5,BD$4))</f>
        <v>0</v>
      </c>
      <c r="BE237" s="3">
        <f ca="1">IF(BE$5="",0,SUMIFS(INDIRECT($S$2&amp;$A237&amp;":"&amp;$A237),BP!$5:$5,BE$4))</f>
        <v>0</v>
      </c>
      <c r="BF237" s="3">
        <f ca="1">IF(BF$5="",0,SUMIFS(INDIRECT($S$2&amp;$A237&amp;":"&amp;$A237),BP!$5:$5,BF$4))</f>
        <v>0</v>
      </c>
      <c r="BG237" s="3">
        <f ca="1">IF(BG$5="",0,SUMIFS(INDIRECT($S$2&amp;$A237&amp;":"&amp;$A237),BP!$5:$5,BG$4))</f>
        <v>0</v>
      </c>
      <c r="BH237" s="3">
        <f ca="1">IF(BH$5="",0,SUMIFS(INDIRECT($S$2&amp;$A237&amp;":"&amp;$A237),BP!$5:$5,BH$4))</f>
        <v>0</v>
      </c>
      <c r="BI237" s="3">
        <f ca="1">IF(BI$5="",0,SUMIFS(INDIRECT($S$2&amp;$A237&amp;":"&amp;$A237),BP!$5:$5,BI$4))</f>
        <v>0</v>
      </c>
      <c r="BJ237" s="3">
        <f>IF(BJ$5="",0,SUMIFS(BP!235:235,BP!$5:$5,BJ$4))</f>
        <v>0</v>
      </c>
      <c r="BK237" s="3">
        <f>IF(BK$5="",0,SUMIFS(BP!235:235,BP!$5:$5,BK$4))</f>
        <v>0</v>
      </c>
      <c r="BL237" s="3">
        <f>IF(BL$5="",0,SUMIFS(BP!235:235,BP!$5:$5,BL$4))</f>
        <v>0</v>
      </c>
      <c r="BM237" s="3">
        <f>IF(BM$5="",0,SUMIFS(BP!235:235,BP!$5:$5,BM$4))</f>
        <v>0</v>
      </c>
      <c r="BN237" s="3">
        <f>IF(BN$5="",0,SUMIFS(BP!235:235,BP!$5:$5,BN$4))</f>
        <v>0</v>
      </c>
      <c r="BO237" s="3">
        <f>IF(BO$5="",0,SUMIFS(BP!235:235,BP!$5:$5,BO$4))</f>
        <v>0</v>
      </c>
      <c r="BP237" s="3">
        <f>IF(BP$5="",0,SUMIFS(BP!235:235,BP!$5:$5,BP$4))</f>
        <v>0</v>
      </c>
      <c r="BQ237" s="3">
        <f>IF(BQ$5="",0,SUMIFS(BP!235:235,BP!$5:$5,BQ$4))</f>
        <v>0</v>
      </c>
      <c r="BR237" s="3">
        <f>IF(BR$5="",0,SUMIFS(BP!235:235,BP!$5:$5,BR$4))</f>
        <v>0</v>
      </c>
      <c r="BS237" s="3">
        <f>IF(BS$5="",0,SUMIFS(BP!235:235,BP!$5:$5,BS$4))</f>
        <v>0</v>
      </c>
      <c r="BT237" s="3">
        <f>IF(BT$5="",0,SUMIFS(BP!235:235,BP!$5:$5,BT$4))</f>
        <v>0</v>
      </c>
      <c r="BU237" s="3">
        <f>IF(BU$5="",0,SUMIFS(BP!235:235,BP!$5:$5,BU$4))</f>
        <v>0</v>
      </c>
      <c r="BV237" s="3">
        <f>IF(BV$5="",0,SUMIFS(BP!235:235,BP!$5:$5,BV$4))</f>
        <v>0</v>
      </c>
      <c r="BW237" s="3">
        <f>IF(BW$5="",0,SUMIFS(BP!235:235,BP!$5:$5,BW$4))</f>
        <v>0</v>
      </c>
      <c r="BX237" s="3">
        <f>IF(BX$5="",0,SUMIFS(BP!235:235,BP!$5:$5,BX$4))</f>
        <v>0</v>
      </c>
      <c r="BY237" s="3">
        <f>IF(BY$5="",0,SUMIFS(BP!235:235,BP!$5:$5,BY$4))</f>
        <v>0</v>
      </c>
      <c r="BZ237" s="3">
        <f>IF(BZ$5="",0,SUMIFS(BP!235:235,BP!$5:$5,BZ$4))</f>
        <v>0</v>
      </c>
      <c r="CA237" s="3">
        <f>IF(CA$5="",0,SUMIFS(BP!235:235,BP!$5:$5,CA$4))</f>
        <v>0</v>
      </c>
      <c r="CB237" s="3">
        <f>IF(CB$5="",0,SUMIFS(BP!235:235,BP!$5:$5,CB$4))</f>
        <v>0</v>
      </c>
      <c r="CC237" s="3">
        <f>IF(CC$5="",0,SUMIFS(BP!235:235,BP!$5:$5,CC$4))</f>
        <v>0</v>
      </c>
      <c r="CD237" s="3">
        <f>IF(CD$5="",0,SUMIFS(BP!235:235,BP!$5:$5,CD$4))</f>
        <v>0</v>
      </c>
      <c r="CE237" s="3">
        <f>IF(CE$5="",0,SUMIFS(BP!235:235,BP!$5:$5,CE$4))</f>
        <v>0</v>
      </c>
      <c r="CF237" s="3">
        <f>IF(CF$5="",0,SUMIFS(BP!235:235,BP!$5:$5,CF$4))</f>
        <v>0</v>
      </c>
      <c r="CG237" s="3">
        <f>IF(CG$5="",0,SUMIFS(BP!235:235,BP!$5:$5,CG$4))</f>
        <v>0</v>
      </c>
      <c r="CH237" s="3">
        <f>IF(CH$5="",0,SUMIFS(BP!235:235,BP!$5:$5,CH$4))</f>
        <v>0</v>
      </c>
      <c r="CI237" s="3">
        <f>IF(CI$5="",0,SUMIFS(BP!235:235,BP!$5:$5,CI$4))</f>
        <v>0</v>
      </c>
      <c r="CJ237" s="3">
        <f>IF(CJ$5="",0,SUMIFS(BP!235:235,BP!$5:$5,CJ$4))</f>
        <v>0</v>
      </c>
      <c r="CK237" s="3">
        <f>IF(CK$5="",0,SUMIFS(BP!235:235,BP!$5:$5,CK$4))</f>
        <v>0</v>
      </c>
      <c r="CL237" s="3">
        <f>IF(CL$5="",0,SUMIFS(BP!235:235,BP!$5:$5,CL$4))</f>
        <v>0</v>
      </c>
      <c r="CM237" s="3">
        <f>IF(CM$5="",0,SUMIFS(BP!235:235,BP!$5:$5,CM$4))</f>
        <v>0</v>
      </c>
      <c r="CN237" s="3">
        <f>IF(CN$5="",0,SUMIFS(BP!235:235,BP!$5:$5,CN$4))</f>
        <v>0</v>
      </c>
      <c r="CO237" s="3">
        <f>IF(CO$5="",0,SUMIFS(BP!235:235,BP!$5:$5,CO$4))</f>
        <v>0</v>
      </c>
      <c r="CP237" s="3">
        <f>IF(CP$5="",0,SUMIFS(BP!235:235,BP!$5:$5,CP$4))</f>
        <v>0</v>
      </c>
      <c r="CQ237" s="3">
        <f>IF(CQ$5="",0,SUMIFS(BP!235:235,BP!$5:$5,CQ$4))</f>
        <v>0</v>
      </c>
      <c r="CR237" s="3">
        <f>IF(CR$5="",0,SUMIFS(BP!235:235,BP!$5:$5,CR$4))</f>
        <v>0</v>
      </c>
      <c r="CS237" s="3">
        <f>IF(CS$5="",0,SUMIFS(BP!235:235,BP!$5:$5,CS$4))</f>
        <v>0</v>
      </c>
      <c r="CT237" s="3">
        <f>IF(CT$5="",0,SUMIFS(BP!235:235,BP!$5:$5,CT$4))</f>
        <v>0</v>
      </c>
    </row>
    <row r="238" spans="1:98" s="2" customFormat="1" ht="10.199999999999999" x14ac:dyDescent="0.2">
      <c r="A238" s="11">
        <f>ROW()</f>
        <v>238</v>
      </c>
      <c r="E238" s="15"/>
      <c r="W238" s="5"/>
      <c r="Z238" s="3">
        <f ca="1">IF(Z$5="",0,SUMIFS(INDIRECT($S$2&amp;$A238&amp;":"&amp;$A238),BP!$5:$5,Z$4))</f>
        <v>0</v>
      </c>
      <c r="AA238" s="3">
        <f ca="1">IF(AA$5="",0,SUMIFS(INDIRECT($S$2&amp;$A238&amp;":"&amp;$A238),BP!$5:$5,AA$4))</f>
        <v>0</v>
      </c>
      <c r="AB238" s="3">
        <f ca="1">IF(AB$5="",0,SUMIFS(INDIRECT($S$2&amp;$A238&amp;":"&amp;$A238),BP!$5:$5,AB$4))</f>
        <v>0</v>
      </c>
      <c r="AC238" s="3">
        <f ca="1">IF(AC$5="",0,SUMIFS(INDIRECT($S$2&amp;$A238&amp;":"&amp;$A238),BP!$5:$5,AC$4))</f>
        <v>0</v>
      </c>
      <c r="AD238" s="3">
        <f ca="1">IF(AD$5="",0,SUMIFS(INDIRECT($S$2&amp;$A238&amp;":"&amp;$A238),BP!$5:$5,AD$4))</f>
        <v>0</v>
      </c>
      <c r="AE238" s="3">
        <f ca="1">IF(AE$5="",0,SUMIFS(INDIRECT($S$2&amp;$A238&amp;":"&amp;$A238),BP!$5:$5,AE$4))</f>
        <v>0</v>
      </c>
      <c r="AF238" s="3">
        <f ca="1">IF(AF$5="",0,SUMIFS(INDIRECT($S$2&amp;$A238&amp;":"&amp;$A238),BP!$5:$5,AF$4))</f>
        <v>0</v>
      </c>
      <c r="AG238" s="3">
        <f ca="1">IF(AG$5="",0,SUMIFS(INDIRECT($S$2&amp;$A238&amp;":"&amp;$A238),BP!$5:$5,AG$4))</f>
        <v>0</v>
      </c>
      <c r="AH238" s="3">
        <f ca="1">IF(AH$5="",0,SUMIFS(INDIRECT($S$2&amp;$A238&amp;":"&amp;$A238),BP!$5:$5,AH$4))</f>
        <v>0</v>
      </c>
      <c r="AI238" s="3">
        <f ca="1">IF(AI$5="",0,SUMIFS(INDIRECT($S$2&amp;$A238&amp;":"&amp;$A238),BP!$5:$5,AI$4))</f>
        <v>0</v>
      </c>
      <c r="AJ238" s="3">
        <f ca="1">IF(AJ$5="",0,SUMIFS(INDIRECT($S$2&amp;$A238&amp;":"&amp;$A238),BP!$5:$5,AJ$4))</f>
        <v>0</v>
      </c>
      <c r="AK238" s="3">
        <f ca="1">IF(AK$5="",0,SUMIFS(INDIRECT($S$2&amp;$A238&amp;":"&amp;$A238),BP!$5:$5,AK$4))</f>
        <v>0</v>
      </c>
      <c r="AL238" s="3">
        <f ca="1">IF(AL$5="",0,SUMIFS(INDIRECT($S$2&amp;$A238&amp;":"&amp;$A238),BP!$5:$5,AL$4))</f>
        <v>0</v>
      </c>
      <c r="AM238" s="3">
        <f ca="1">IF(AM$5="",0,SUMIFS(INDIRECT($S$2&amp;$A238&amp;":"&amp;$A238),BP!$5:$5,AM$4))</f>
        <v>0</v>
      </c>
      <c r="AN238" s="3">
        <f ca="1">IF(AN$5="",0,SUMIFS(INDIRECT($S$2&amp;$A238&amp;":"&amp;$A238),BP!$5:$5,AN$4))</f>
        <v>0</v>
      </c>
      <c r="AO238" s="3">
        <f ca="1">IF(AO$5="",0,SUMIFS(INDIRECT($S$2&amp;$A238&amp;":"&amp;$A238),BP!$5:$5,AO$4))</f>
        <v>0</v>
      </c>
      <c r="AP238" s="3">
        <f ca="1">IF(AP$5="",0,SUMIFS(INDIRECT($S$2&amp;$A238&amp;":"&amp;$A238),BP!$5:$5,AP$4))</f>
        <v>0</v>
      </c>
      <c r="AQ238" s="3">
        <f ca="1">IF(AQ$5="",0,SUMIFS(INDIRECT($S$2&amp;$A238&amp;":"&amp;$A238),BP!$5:$5,AQ$4))</f>
        <v>0</v>
      </c>
      <c r="AR238" s="3">
        <f ca="1">IF(AR$5="",0,SUMIFS(INDIRECT($S$2&amp;$A238&amp;":"&amp;$A238),BP!$5:$5,AR$4))</f>
        <v>0</v>
      </c>
      <c r="AS238" s="3">
        <f ca="1">IF(AS$5="",0,SUMIFS(INDIRECT($S$2&amp;$A238&amp;":"&amp;$A238),BP!$5:$5,AS$4))</f>
        <v>0</v>
      </c>
      <c r="AT238" s="3">
        <f ca="1">IF(AT$5="",0,SUMIFS(INDIRECT($S$2&amp;$A238&amp;":"&amp;$A238),BP!$5:$5,AT$4))</f>
        <v>0</v>
      </c>
      <c r="AU238" s="3">
        <f ca="1">IF(AU$5="",0,SUMIFS(INDIRECT($S$2&amp;$A238&amp;":"&amp;$A238),BP!$5:$5,AU$4))</f>
        <v>0</v>
      </c>
      <c r="AV238" s="3">
        <f ca="1">IF(AV$5="",0,SUMIFS(INDIRECT($S$2&amp;$A238&amp;":"&amp;$A238),BP!$5:$5,AV$4))</f>
        <v>0</v>
      </c>
      <c r="AW238" s="3">
        <f ca="1">IF(AW$5="",0,SUMIFS(INDIRECT($S$2&amp;$A238&amp;":"&amp;$A238),BP!$5:$5,AW$4))</f>
        <v>0</v>
      </c>
      <c r="AX238" s="3">
        <f ca="1">IF(AX$5="",0,SUMIFS(INDIRECT($S$2&amp;$A238&amp;":"&amp;$A238),BP!$5:$5,AX$4))</f>
        <v>0</v>
      </c>
      <c r="AY238" s="3">
        <f ca="1">IF(AY$5="",0,SUMIFS(INDIRECT($S$2&amp;$A238&amp;":"&amp;$A238),BP!$5:$5,AY$4))</f>
        <v>0</v>
      </c>
      <c r="AZ238" s="3">
        <f ca="1">IF(AZ$5="",0,SUMIFS(INDIRECT($S$2&amp;$A238&amp;":"&amp;$A238),BP!$5:$5,AZ$4))</f>
        <v>0</v>
      </c>
      <c r="BA238" s="3">
        <f ca="1">IF(BA$5="",0,SUMIFS(INDIRECT($S$2&amp;$A238&amp;":"&amp;$A238),BP!$5:$5,BA$4))</f>
        <v>0</v>
      </c>
      <c r="BB238" s="3">
        <f ca="1">IF(BB$5="",0,SUMIFS(INDIRECT($S$2&amp;$A238&amp;":"&amp;$A238),BP!$5:$5,BB$4))</f>
        <v>0</v>
      </c>
      <c r="BC238" s="3">
        <f ca="1">IF(BC$5="",0,SUMIFS(INDIRECT($S$2&amp;$A238&amp;":"&amp;$A238),BP!$5:$5,BC$4))</f>
        <v>0</v>
      </c>
      <c r="BD238" s="3">
        <f ca="1">IF(BD$5="",0,SUMIFS(INDIRECT($S$2&amp;$A238&amp;":"&amp;$A238),BP!$5:$5,BD$4))</f>
        <v>0</v>
      </c>
      <c r="BE238" s="3">
        <f ca="1">IF(BE$5="",0,SUMIFS(INDIRECT($S$2&amp;$A238&amp;":"&amp;$A238),BP!$5:$5,BE$4))</f>
        <v>0</v>
      </c>
      <c r="BF238" s="3">
        <f ca="1">IF(BF$5="",0,SUMIFS(INDIRECT($S$2&amp;$A238&amp;":"&amp;$A238),BP!$5:$5,BF$4))</f>
        <v>0</v>
      </c>
      <c r="BG238" s="3">
        <f ca="1">IF(BG$5="",0,SUMIFS(INDIRECT($S$2&amp;$A238&amp;":"&amp;$A238),BP!$5:$5,BG$4))</f>
        <v>0</v>
      </c>
      <c r="BH238" s="3">
        <f ca="1">IF(BH$5="",0,SUMIFS(INDIRECT($S$2&amp;$A238&amp;":"&amp;$A238),BP!$5:$5,BH$4))</f>
        <v>0</v>
      </c>
      <c r="BI238" s="3">
        <f ca="1">IF(BI$5="",0,SUMIFS(INDIRECT($S$2&amp;$A238&amp;":"&amp;$A238),BP!$5:$5,BI$4))</f>
        <v>0</v>
      </c>
      <c r="BJ238" s="3">
        <f>IF(BJ$5="",0,SUMIFS(BP!236:236,BP!$5:$5,BJ$4))</f>
        <v>0</v>
      </c>
      <c r="BK238" s="3">
        <f>IF(BK$5="",0,SUMIFS(BP!236:236,BP!$5:$5,BK$4))</f>
        <v>0</v>
      </c>
      <c r="BL238" s="3">
        <f>IF(BL$5="",0,SUMIFS(BP!236:236,BP!$5:$5,BL$4))</f>
        <v>0</v>
      </c>
      <c r="BM238" s="3">
        <f>IF(BM$5="",0,SUMIFS(BP!236:236,BP!$5:$5,BM$4))</f>
        <v>0</v>
      </c>
      <c r="BN238" s="3">
        <f>IF(BN$5="",0,SUMIFS(BP!236:236,BP!$5:$5,BN$4))</f>
        <v>0</v>
      </c>
      <c r="BO238" s="3">
        <f>IF(BO$5="",0,SUMIFS(BP!236:236,BP!$5:$5,BO$4))</f>
        <v>0</v>
      </c>
      <c r="BP238" s="3">
        <f>IF(BP$5="",0,SUMIFS(BP!236:236,BP!$5:$5,BP$4))</f>
        <v>0</v>
      </c>
      <c r="BQ238" s="3">
        <f>IF(BQ$5="",0,SUMIFS(BP!236:236,BP!$5:$5,BQ$4))</f>
        <v>0</v>
      </c>
      <c r="BR238" s="3">
        <f>IF(BR$5="",0,SUMIFS(BP!236:236,BP!$5:$5,BR$4))</f>
        <v>0</v>
      </c>
      <c r="BS238" s="3">
        <f>IF(BS$5="",0,SUMIFS(BP!236:236,BP!$5:$5,BS$4))</f>
        <v>0</v>
      </c>
      <c r="BT238" s="3">
        <f>IF(BT$5="",0,SUMIFS(BP!236:236,BP!$5:$5,BT$4))</f>
        <v>0</v>
      </c>
      <c r="BU238" s="3">
        <f>IF(BU$5="",0,SUMIFS(BP!236:236,BP!$5:$5,BU$4))</f>
        <v>0</v>
      </c>
      <c r="BV238" s="3">
        <f>IF(BV$5="",0,SUMIFS(BP!236:236,BP!$5:$5,BV$4))</f>
        <v>0</v>
      </c>
      <c r="BW238" s="3">
        <f>IF(BW$5="",0,SUMIFS(BP!236:236,BP!$5:$5,BW$4))</f>
        <v>0</v>
      </c>
      <c r="BX238" s="3">
        <f>IF(BX$5="",0,SUMIFS(BP!236:236,BP!$5:$5,BX$4))</f>
        <v>0</v>
      </c>
      <c r="BY238" s="3">
        <f>IF(BY$5="",0,SUMIFS(BP!236:236,BP!$5:$5,BY$4))</f>
        <v>0</v>
      </c>
      <c r="BZ238" s="3">
        <f>IF(BZ$5="",0,SUMIFS(BP!236:236,BP!$5:$5,BZ$4))</f>
        <v>0</v>
      </c>
      <c r="CA238" s="3">
        <f>IF(CA$5="",0,SUMIFS(BP!236:236,BP!$5:$5,CA$4))</f>
        <v>0</v>
      </c>
      <c r="CB238" s="3">
        <f>IF(CB$5="",0,SUMIFS(BP!236:236,BP!$5:$5,CB$4))</f>
        <v>0</v>
      </c>
      <c r="CC238" s="3">
        <f>IF(CC$5="",0,SUMIFS(BP!236:236,BP!$5:$5,CC$4))</f>
        <v>0</v>
      </c>
      <c r="CD238" s="3">
        <f>IF(CD$5="",0,SUMIFS(BP!236:236,BP!$5:$5,CD$4))</f>
        <v>0</v>
      </c>
      <c r="CE238" s="3">
        <f>IF(CE$5="",0,SUMIFS(BP!236:236,BP!$5:$5,CE$4))</f>
        <v>0</v>
      </c>
      <c r="CF238" s="3">
        <f>IF(CF$5="",0,SUMIFS(BP!236:236,BP!$5:$5,CF$4))</f>
        <v>0</v>
      </c>
      <c r="CG238" s="3">
        <f>IF(CG$5="",0,SUMIFS(BP!236:236,BP!$5:$5,CG$4))</f>
        <v>0</v>
      </c>
      <c r="CH238" s="3">
        <f>IF(CH$5="",0,SUMIFS(BP!236:236,BP!$5:$5,CH$4))</f>
        <v>0</v>
      </c>
      <c r="CI238" s="3">
        <f>IF(CI$5="",0,SUMIFS(BP!236:236,BP!$5:$5,CI$4))</f>
        <v>0</v>
      </c>
      <c r="CJ238" s="3">
        <f>IF(CJ$5="",0,SUMIFS(BP!236:236,BP!$5:$5,CJ$4))</f>
        <v>0</v>
      </c>
      <c r="CK238" s="3">
        <f>IF(CK$5="",0,SUMIFS(BP!236:236,BP!$5:$5,CK$4))</f>
        <v>0</v>
      </c>
      <c r="CL238" s="3">
        <f>IF(CL$5="",0,SUMIFS(BP!236:236,BP!$5:$5,CL$4))</f>
        <v>0</v>
      </c>
      <c r="CM238" s="3">
        <f>IF(CM$5="",0,SUMIFS(BP!236:236,BP!$5:$5,CM$4))</f>
        <v>0</v>
      </c>
      <c r="CN238" s="3">
        <f>IF(CN$5="",0,SUMIFS(BP!236:236,BP!$5:$5,CN$4))</f>
        <v>0</v>
      </c>
      <c r="CO238" s="3">
        <f>IF(CO$5="",0,SUMIFS(BP!236:236,BP!$5:$5,CO$4))</f>
        <v>0</v>
      </c>
      <c r="CP238" s="3">
        <f>IF(CP$5="",0,SUMIFS(BP!236:236,BP!$5:$5,CP$4))</f>
        <v>0</v>
      </c>
      <c r="CQ238" s="3">
        <f>IF(CQ$5="",0,SUMIFS(BP!236:236,BP!$5:$5,CQ$4))</f>
        <v>0</v>
      </c>
      <c r="CR238" s="3">
        <f>IF(CR$5="",0,SUMIFS(BP!236:236,BP!$5:$5,CR$4))</f>
        <v>0</v>
      </c>
      <c r="CS238" s="3">
        <f>IF(CS$5="",0,SUMIFS(BP!236:236,BP!$5:$5,CS$4))</f>
        <v>0</v>
      </c>
      <c r="CT238" s="3">
        <f>IF(CT$5="",0,SUMIFS(BP!236:236,BP!$5:$5,CT$4))</f>
        <v>0</v>
      </c>
    </row>
    <row r="239" spans="1:98" s="2" customFormat="1" ht="10.199999999999999" x14ac:dyDescent="0.2">
      <c r="A239" s="11">
        <f>ROW()</f>
        <v>239</v>
      </c>
      <c r="E239" s="15"/>
      <c r="W239" s="5"/>
      <c r="Z239" s="3">
        <f ca="1">IF(Z$5="",0,SUMIFS(INDIRECT($S$2&amp;$A239&amp;":"&amp;$A239),BP!$5:$5,Z$4))</f>
        <v>0</v>
      </c>
      <c r="AA239" s="3">
        <f ca="1">IF(AA$5="",0,SUMIFS(INDIRECT($S$2&amp;$A239&amp;":"&amp;$A239),BP!$5:$5,AA$4))</f>
        <v>0</v>
      </c>
      <c r="AB239" s="3">
        <f ca="1">IF(AB$5="",0,SUMIFS(INDIRECT($S$2&amp;$A239&amp;":"&amp;$A239),BP!$5:$5,AB$4))</f>
        <v>0</v>
      </c>
      <c r="AC239" s="3">
        <f ca="1">IF(AC$5="",0,SUMIFS(INDIRECT($S$2&amp;$A239&amp;":"&amp;$A239),BP!$5:$5,AC$4))</f>
        <v>0</v>
      </c>
      <c r="AD239" s="3">
        <f ca="1">IF(AD$5="",0,SUMIFS(INDIRECT($S$2&amp;$A239&amp;":"&amp;$A239),BP!$5:$5,AD$4))</f>
        <v>0</v>
      </c>
      <c r="AE239" s="3">
        <f ca="1">IF(AE$5="",0,SUMIFS(INDIRECT($S$2&amp;$A239&amp;":"&amp;$A239),BP!$5:$5,AE$4))</f>
        <v>0</v>
      </c>
      <c r="AF239" s="3">
        <f ca="1">IF(AF$5="",0,SUMIFS(INDIRECT($S$2&amp;$A239&amp;":"&amp;$A239),BP!$5:$5,AF$4))</f>
        <v>0</v>
      </c>
      <c r="AG239" s="3">
        <f ca="1">IF(AG$5="",0,SUMIFS(INDIRECT($S$2&amp;$A239&amp;":"&amp;$A239),BP!$5:$5,AG$4))</f>
        <v>0</v>
      </c>
      <c r="AH239" s="3">
        <f ca="1">IF(AH$5="",0,SUMIFS(INDIRECT($S$2&amp;$A239&amp;":"&amp;$A239),BP!$5:$5,AH$4))</f>
        <v>0</v>
      </c>
      <c r="AI239" s="3">
        <f ca="1">IF(AI$5="",0,SUMIFS(INDIRECT($S$2&amp;$A239&amp;":"&amp;$A239),BP!$5:$5,AI$4))</f>
        <v>0</v>
      </c>
      <c r="AJ239" s="3">
        <f ca="1">IF(AJ$5="",0,SUMIFS(INDIRECT($S$2&amp;$A239&amp;":"&amp;$A239),BP!$5:$5,AJ$4))</f>
        <v>0</v>
      </c>
      <c r="AK239" s="3">
        <f ca="1">IF(AK$5="",0,SUMIFS(INDIRECT($S$2&amp;$A239&amp;":"&amp;$A239),BP!$5:$5,AK$4))</f>
        <v>0</v>
      </c>
      <c r="AL239" s="3">
        <f ca="1">IF(AL$5="",0,SUMIFS(INDIRECT($S$2&amp;$A239&amp;":"&amp;$A239),BP!$5:$5,AL$4))</f>
        <v>0</v>
      </c>
      <c r="AM239" s="3">
        <f ca="1">IF(AM$5="",0,SUMIFS(INDIRECT($S$2&amp;$A239&amp;":"&amp;$A239),BP!$5:$5,AM$4))</f>
        <v>0</v>
      </c>
      <c r="AN239" s="3">
        <f ca="1">IF(AN$5="",0,SUMIFS(INDIRECT($S$2&amp;$A239&amp;":"&amp;$A239),BP!$5:$5,AN$4))</f>
        <v>0</v>
      </c>
      <c r="AO239" s="3">
        <f ca="1">IF(AO$5="",0,SUMIFS(INDIRECT($S$2&amp;$A239&amp;":"&amp;$A239),BP!$5:$5,AO$4))</f>
        <v>0</v>
      </c>
      <c r="AP239" s="3">
        <f ca="1">IF(AP$5="",0,SUMIFS(INDIRECT($S$2&amp;$A239&amp;":"&amp;$A239),BP!$5:$5,AP$4))</f>
        <v>0</v>
      </c>
      <c r="AQ239" s="3">
        <f ca="1">IF(AQ$5="",0,SUMIFS(INDIRECT($S$2&amp;$A239&amp;":"&amp;$A239),BP!$5:$5,AQ$4))</f>
        <v>0</v>
      </c>
      <c r="AR239" s="3">
        <f ca="1">IF(AR$5="",0,SUMIFS(INDIRECT($S$2&amp;$A239&amp;":"&amp;$A239),BP!$5:$5,AR$4))</f>
        <v>0</v>
      </c>
      <c r="AS239" s="3">
        <f ca="1">IF(AS$5="",0,SUMIFS(INDIRECT($S$2&amp;$A239&amp;":"&amp;$A239),BP!$5:$5,AS$4))</f>
        <v>0</v>
      </c>
      <c r="AT239" s="3">
        <f ca="1">IF(AT$5="",0,SUMIFS(INDIRECT($S$2&amp;$A239&amp;":"&amp;$A239),BP!$5:$5,AT$4))</f>
        <v>0</v>
      </c>
      <c r="AU239" s="3">
        <f ca="1">IF(AU$5="",0,SUMIFS(INDIRECT($S$2&amp;$A239&amp;":"&amp;$A239),BP!$5:$5,AU$4))</f>
        <v>0</v>
      </c>
      <c r="AV239" s="3">
        <f ca="1">IF(AV$5="",0,SUMIFS(INDIRECT($S$2&amp;$A239&amp;":"&amp;$A239),BP!$5:$5,AV$4))</f>
        <v>0</v>
      </c>
      <c r="AW239" s="3">
        <f ca="1">IF(AW$5="",0,SUMIFS(INDIRECT($S$2&amp;$A239&amp;":"&amp;$A239),BP!$5:$5,AW$4))</f>
        <v>0</v>
      </c>
      <c r="AX239" s="3">
        <f ca="1">IF(AX$5="",0,SUMIFS(INDIRECT($S$2&amp;$A239&amp;":"&amp;$A239),BP!$5:$5,AX$4))</f>
        <v>0</v>
      </c>
      <c r="AY239" s="3">
        <f ca="1">IF(AY$5="",0,SUMIFS(INDIRECT($S$2&amp;$A239&amp;":"&amp;$A239),BP!$5:$5,AY$4))</f>
        <v>0</v>
      </c>
      <c r="AZ239" s="3">
        <f ca="1">IF(AZ$5="",0,SUMIFS(INDIRECT($S$2&amp;$A239&amp;":"&amp;$A239),BP!$5:$5,AZ$4))</f>
        <v>0</v>
      </c>
      <c r="BA239" s="3">
        <f ca="1">IF(BA$5="",0,SUMIFS(INDIRECT($S$2&amp;$A239&amp;":"&amp;$A239),BP!$5:$5,BA$4))</f>
        <v>0</v>
      </c>
      <c r="BB239" s="3">
        <f ca="1">IF(BB$5="",0,SUMIFS(INDIRECT($S$2&amp;$A239&amp;":"&amp;$A239),BP!$5:$5,BB$4))</f>
        <v>0</v>
      </c>
      <c r="BC239" s="3">
        <f ca="1">IF(BC$5="",0,SUMIFS(INDIRECT($S$2&amp;$A239&amp;":"&amp;$A239),BP!$5:$5,BC$4))</f>
        <v>0</v>
      </c>
      <c r="BD239" s="3">
        <f ca="1">IF(BD$5="",0,SUMIFS(INDIRECT($S$2&amp;$A239&amp;":"&amp;$A239),BP!$5:$5,BD$4))</f>
        <v>0</v>
      </c>
      <c r="BE239" s="3">
        <f ca="1">IF(BE$5="",0,SUMIFS(INDIRECT($S$2&amp;$A239&amp;":"&amp;$A239),BP!$5:$5,BE$4))</f>
        <v>0</v>
      </c>
      <c r="BF239" s="3">
        <f ca="1">IF(BF$5="",0,SUMIFS(INDIRECT($S$2&amp;$A239&amp;":"&amp;$A239),BP!$5:$5,BF$4))</f>
        <v>0</v>
      </c>
      <c r="BG239" s="3">
        <f ca="1">IF(BG$5="",0,SUMIFS(INDIRECT($S$2&amp;$A239&amp;":"&amp;$A239),BP!$5:$5,BG$4))</f>
        <v>0</v>
      </c>
      <c r="BH239" s="3">
        <f ca="1">IF(BH$5="",0,SUMIFS(INDIRECT($S$2&amp;$A239&amp;":"&amp;$A239),BP!$5:$5,BH$4))</f>
        <v>0</v>
      </c>
      <c r="BI239" s="3">
        <f ca="1">IF(BI$5="",0,SUMIFS(INDIRECT($S$2&amp;$A239&amp;":"&amp;$A239),BP!$5:$5,BI$4))</f>
        <v>0</v>
      </c>
      <c r="BJ239" s="3">
        <f>IF(BJ$5="",0,SUMIFS(BP!237:237,BP!$5:$5,BJ$4))</f>
        <v>0</v>
      </c>
      <c r="BK239" s="3">
        <f>IF(BK$5="",0,SUMIFS(BP!237:237,BP!$5:$5,BK$4))</f>
        <v>0</v>
      </c>
      <c r="BL239" s="3">
        <f>IF(BL$5="",0,SUMIFS(BP!237:237,BP!$5:$5,BL$4))</f>
        <v>0</v>
      </c>
      <c r="BM239" s="3">
        <f>IF(BM$5="",0,SUMIFS(BP!237:237,BP!$5:$5,BM$4))</f>
        <v>0</v>
      </c>
      <c r="BN239" s="3">
        <f>IF(BN$5="",0,SUMIFS(BP!237:237,BP!$5:$5,BN$4))</f>
        <v>0</v>
      </c>
      <c r="BO239" s="3">
        <f>IF(BO$5="",0,SUMIFS(BP!237:237,BP!$5:$5,BO$4))</f>
        <v>0</v>
      </c>
      <c r="BP239" s="3">
        <f>IF(BP$5="",0,SUMIFS(BP!237:237,BP!$5:$5,BP$4))</f>
        <v>0</v>
      </c>
      <c r="BQ239" s="3">
        <f>IF(BQ$5="",0,SUMIFS(BP!237:237,BP!$5:$5,BQ$4))</f>
        <v>0</v>
      </c>
      <c r="BR239" s="3">
        <f>IF(BR$5="",0,SUMIFS(BP!237:237,BP!$5:$5,BR$4))</f>
        <v>0</v>
      </c>
      <c r="BS239" s="3">
        <f>IF(BS$5="",0,SUMIFS(BP!237:237,BP!$5:$5,BS$4))</f>
        <v>0</v>
      </c>
      <c r="BT239" s="3">
        <f>IF(BT$5="",0,SUMIFS(BP!237:237,BP!$5:$5,BT$4))</f>
        <v>0</v>
      </c>
      <c r="BU239" s="3">
        <f>IF(BU$5="",0,SUMIFS(BP!237:237,BP!$5:$5,BU$4))</f>
        <v>0</v>
      </c>
      <c r="BV239" s="3">
        <f>IF(BV$5="",0,SUMIFS(BP!237:237,BP!$5:$5,BV$4))</f>
        <v>0</v>
      </c>
      <c r="BW239" s="3">
        <f>IF(BW$5="",0,SUMIFS(BP!237:237,BP!$5:$5,BW$4))</f>
        <v>0</v>
      </c>
      <c r="BX239" s="3">
        <f>IF(BX$5="",0,SUMIFS(BP!237:237,BP!$5:$5,BX$4))</f>
        <v>0</v>
      </c>
      <c r="BY239" s="3">
        <f>IF(BY$5="",0,SUMIFS(BP!237:237,BP!$5:$5,BY$4))</f>
        <v>0</v>
      </c>
      <c r="BZ239" s="3">
        <f>IF(BZ$5="",0,SUMIFS(BP!237:237,BP!$5:$5,BZ$4))</f>
        <v>0</v>
      </c>
      <c r="CA239" s="3">
        <f>IF(CA$5="",0,SUMIFS(BP!237:237,BP!$5:$5,CA$4))</f>
        <v>0</v>
      </c>
      <c r="CB239" s="3">
        <f>IF(CB$5="",0,SUMIFS(BP!237:237,BP!$5:$5,CB$4))</f>
        <v>0</v>
      </c>
      <c r="CC239" s="3">
        <f>IF(CC$5="",0,SUMIFS(BP!237:237,BP!$5:$5,CC$4))</f>
        <v>0</v>
      </c>
      <c r="CD239" s="3">
        <f>IF(CD$5="",0,SUMIFS(BP!237:237,BP!$5:$5,CD$4))</f>
        <v>0</v>
      </c>
      <c r="CE239" s="3">
        <f>IF(CE$5="",0,SUMIFS(BP!237:237,BP!$5:$5,CE$4))</f>
        <v>0</v>
      </c>
      <c r="CF239" s="3">
        <f>IF(CF$5="",0,SUMIFS(BP!237:237,BP!$5:$5,CF$4))</f>
        <v>0</v>
      </c>
      <c r="CG239" s="3">
        <f>IF(CG$5="",0,SUMIFS(BP!237:237,BP!$5:$5,CG$4))</f>
        <v>0</v>
      </c>
      <c r="CH239" s="3">
        <f>IF(CH$5="",0,SUMIFS(BP!237:237,BP!$5:$5,CH$4))</f>
        <v>0</v>
      </c>
      <c r="CI239" s="3">
        <f>IF(CI$5="",0,SUMIFS(BP!237:237,BP!$5:$5,CI$4))</f>
        <v>0</v>
      </c>
      <c r="CJ239" s="3">
        <f>IF(CJ$5="",0,SUMIFS(BP!237:237,BP!$5:$5,CJ$4))</f>
        <v>0</v>
      </c>
      <c r="CK239" s="3">
        <f>IF(CK$5="",0,SUMIFS(BP!237:237,BP!$5:$5,CK$4))</f>
        <v>0</v>
      </c>
      <c r="CL239" s="3">
        <f>IF(CL$5="",0,SUMIFS(BP!237:237,BP!$5:$5,CL$4))</f>
        <v>0</v>
      </c>
      <c r="CM239" s="3">
        <f>IF(CM$5="",0,SUMIFS(BP!237:237,BP!$5:$5,CM$4))</f>
        <v>0</v>
      </c>
      <c r="CN239" s="3">
        <f>IF(CN$5="",0,SUMIFS(BP!237:237,BP!$5:$5,CN$4))</f>
        <v>0</v>
      </c>
      <c r="CO239" s="3">
        <f>IF(CO$5="",0,SUMIFS(BP!237:237,BP!$5:$5,CO$4))</f>
        <v>0</v>
      </c>
      <c r="CP239" s="3">
        <f>IF(CP$5="",0,SUMIFS(BP!237:237,BP!$5:$5,CP$4))</f>
        <v>0</v>
      </c>
      <c r="CQ239" s="3">
        <f>IF(CQ$5="",0,SUMIFS(BP!237:237,BP!$5:$5,CQ$4))</f>
        <v>0</v>
      </c>
      <c r="CR239" s="3">
        <f>IF(CR$5="",0,SUMIFS(BP!237:237,BP!$5:$5,CR$4))</f>
        <v>0</v>
      </c>
      <c r="CS239" s="3">
        <f>IF(CS$5="",0,SUMIFS(BP!237:237,BP!$5:$5,CS$4))</f>
        <v>0</v>
      </c>
      <c r="CT239" s="3">
        <f>IF(CT$5="",0,SUMIFS(BP!237:237,BP!$5:$5,CT$4))</f>
        <v>0</v>
      </c>
    </row>
    <row r="240" spans="1:98" s="2" customFormat="1" ht="10.199999999999999" x14ac:dyDescent="0.2">
      <c r="A240" s="11">
        <f>ROW()</f>
        <v>240</v>
      </c>
      <c r="E240" s="15"/>
      <c r="W240" s="5"/>
      <c r="Z240" s="3">
        <f ca="1">IF(Z$5="",0,SUMIFS(INDIRECT($S$2&amp;$A240&amp;":"&amp;$A240),BP!$5:$5,Z$4))</f>
        <v>0</v>
      </c>
      <c r="AA240" s="3">
        <f ca="1">IF(AA$5="",0,SUMIFS(INDIRECT($S$2&amp;$A240&amp;":"&amp;$A240),BP!$5:$5,AA$4))</f>
        <v>0</v>
      </c>
      <c r="AB240" s="3">
        <f ca="1">IF(AB$5="",0,SUMIFS(INDIRECT($S$2&amp;$A240&amp;":"&amp;$A240),BP!$5:$5,AB$4))</f>
        <v>0</v>
      </c>
      <c r="AC240" s="3">
        <f ca="1">IF(AC$5="",0,SUMIFS(INDIRECT($S$2&amp;$A240&amp;":"&amp;$A240),BP!$5:$5,AC$4))</f>
        <v>0</v>
      </c>
      <c r="AD240" s="3">
        <f ca="1">IF(AD$5="",0,SUMIFS(INDIRECT($S$2&amp;$A240&amp;":"&amp;$A240),BP!$5:$5,AD$4))</f>
        <v>0</v>
      </c>
      <c r="AE240" s="3">
        <f ca="1">IF(AE$5="",0,SUMIFS(INDIRECT($S$2&amp;$A240&amp;":"&amp;$A240),BP!$5:$5,AE$4))</f>
        <v>0</v>
      </c>
      <c r="AF240" s="3">
        <f ca="1">IF(AF$5="",0,SUMIFS(INDIRECT($S$2&amp;$A240&amp;":"&amp;$A240),BP!$5:$5,AF$4))</f>
        <v>0</v>
      </c>
      <c r="AG240" s="3">
        <f ca="1">IF(AG$5="",0,SUMIFS(INDIRECT($S$2&amp;$A240&amp;":"&amp;$A240),BP!$5:$5,AG$4))</f>
        <v>0</v>
      </c>
      <c r="AH240" s="3">
        <f ca="1">IF(AH$5="",0,SUMIFS(INDIRECT($S$2&amp;$A240&amp;":"&amp;$A240),BP!$5:$5,AH$4))</f>
        <v>0</v>
      </c>
      <c r="AI240" s="3">
        <f ca="1">IF(AI$5="",0,SUMIFS(INDIRECT($S$2&amp;$A240&amp;":"&amp;$A240),BP!$5:$5,AI$4))</f>
        <v>0</v>
      </c>
      <c r="AJ240" s="3">
        <f ca="1">IF(AJ$5="",0,SUMIFS(INDIRECT($S$2&amp;$A240&amp;":"&amp;$A240),BP!$5:$5,AJ$4))</f>
        <v>0</v>
      </c>
      <c r="AK240" s="3">
        <f ca="1">IF(AK$5="",0,SUMIFS(INDIRECT($S$2&amp;$A240&amp;":"&amp;$A240),BP!$5:$5,AK$4))</f>
        <v>0</v>
      </c>
      <c r="AL240" s="3">
        <f ca="1">IF(AL$5="",0,SUMIFS(INDIRECT($S$2&amp;$A240&amp;":"&amp;$A240),BP!$5:$5,AL$4))</f>
        <v>0</v>
      </c>
      <c r="AM240" s="3">
        <f ca="1">IF(AM$5="",0,SUMIFS(INDIRECT($S$2&amp;$A240&amp;":"&amp;$A240),BP!$5:$5,AM$4))</f>
        <v>0</v>
      </c>
      <c r="AN240" s="3">
        <f ca="1">IF(AN$5="",0,SUMIFS(INDIRECT($S$2&amp;$A240&amp;":"&amp;$A240),BP!$5:$5,AN$4))</f>
        <v>0</v>
      </c>
      <c r="AO240" s="3">
        <f ca="1">IF(AO$5="",0,SUMIFS(INDIRECT($S$2&amp;$A240&amp;":"&amp;$A240),BP!$5:$5,AO$4))</f>
        <v>0</v>
      </c>
      <c r="AP240" s="3">
        <f ca="1">IF(AP$5="",0,SUMIFS(INDIRECT($S$2&amp;$A240&amp;":"&amp;$A240),BP!$5:$5,AP$4))</f>
        <v>0</v>
      </c>
      <c r="AQ240" s="3">
        <f ca="1">IF(AQ$5="",0,SUMIFS(INDIRECT($S$2&amp;$A240&amp;":"&amp;$A240),BP!$5:$5,AQ$4))</f>
        <v>0</v>
      </c>
      <c r="AR240" s="3">
        <f ca="1">IF(AR$5="",0,SUMIFS(INDIRECT($S$2&amp;$A240&amp;":"&amp;$A240),BP!$5:$5,AR$4))</f>
        <v>0</v>
      </c>
      <c r="AS240" s="3">
        <f ca="1">IF(AS$5="",0,SUMIFS(INDIRECT($S$2&amp;$A240&amp;":"&amp;$A240),BP!$5:$5,AS$4))</f>
        <v>0</v>
      </c>
      <c r="AT240" s="3">
        <f ca="1">IF(AT$5="",0,SUMIFS(INDIRECT($S$2&amp;$A240&amp;":"&amp;$A240),BP!$5:$5,AT$4))</f>
        <v>0</v>
      </c>
      <c r="AU240" s="3">
        <f ca="1">IF(AU$5="",0,SUMIFS(INDIRECT($S$2&amp;$A240&amp;":"&amp;$A240),BP!$5:$5,AU$4))</f>
        <v>0</v>
      </c>
      <c r="AV240" s="3">
        <f ca="1">IF(AV$5="",0,SUMIFS(INDIRECT($S$2&amp;$A240&amp;":"&amp;$A240),BP!$5:$5,AV$4))</f>
        <v>0</v>
      </c>
      <c r="AW240" s="3">
        <f ca="1">IF(AW$5="",0,SUMIFS(INDIRECT($S$2&amp;$A240&amp;":"&amp;$A240),BP!$5:$5,AW$4))</f>
        <v>0</v>
      </c>
      <c r="AX240" s="3">
        <f ca="1">IF(AX$5="",0,SUMIFS(INDIRECT($S$2&amp;$A240&amp;":"&amp;$A240),BP!$5:$5,AX$4))</f>
        <v>0</v>
      </c>
      <c r="AY240" s="3">
        <f ca="1">IF(AY$5="",0,SUMIFS(INDIRECT($S$2&amp;$A240&amp;":"&amp;$A240),BP!$5:$5,AY$4))</f>
        <v>0</v>
      </c>
      <c r="AZ240" s="3">
        <f ca="1">IF(AZ$5="",0,SUMIFS(INDIRECT($S$2&amp;$A240&amp;":"&amp;$A240),BP!$5:$5,AZ$4))</f>
        <v>0</v>
      </c>
      <c r="BA240" s="3">
        <f ca="1">IF(BA$5="",0,SUMIFS(INDIRECT($S$2&amp;$A240&amp;":"&amp;$A240),BP!$5:$5,BA$4))</f>
        <v>0</v>
      </c>
      <c r="BB240" s="3">
        <f ca="1">IF(BB$5="",0,SUMIFS(INDIRECT($S$2&amp;$A240&amp;":"&amp;$A240),BP!$5:$5,BB$4))</f>
        <v>0</v>
      </c>
      <c r="BC240" s="3">
        <f ca="1">IF(BC$5="",0,SUMIFS(INDIRECT($S$2&amp;$A240&amp;":"&amp;$A240),BP!$5:$5,BC$4))</f>
        <v>0</v>
      </c>
      <c r="BD240" s="3">
        <f ca="1">IF(BD$5="",0,SUMIFS(INDIRECT($S$2&amp;$A240&amp;":"&amp;$A240),BP!$5:$5,BD$4))</f>
        <v>0</v>
      </c>
      <c r="BE240" s="3">
        <f ca="1">IF(BE$5="",0,SUMIFS(INDIRECT($S$2&amp;$A240&amp;":"&amp;$A240),BP!$5:$5,BE$4))</f>
        <v>0</v>
      </c>
      <c r="BF240" s="3">
        <f ca="1">IF(BF$5="",0,SUMIFS(INDIRECT($S$2&amp;$A240&amp;":"&amp;$A240),BP!$5:$5,BF$4))</f>
        <v>0</v>
      </c>
      <c r="BG240" s="3">
        <f ca="1">IF(BG$5="",0,SUMIFS(INDIRECT($S$2&amp;$A240&amp;":"&amp;$A240),BP!$5:$5,BG$4))</f>
        <v>0</v>
      </c>
      <c r="BH240" s="3">
        <f ca="1">IF(BH$5="",0,SUMIFS(INDIRECT($S$2&amp;$A240&amp;":"&amp;$A240),BP!$5:$5,BH$4))</f>
        <v>0</v>
      </c>
      <c r="BI240" s="3">
        <f ca="1">IF(BI$5="",0,SUMIFS(INDIRECT($S$2&amp;$A240&amp;":"&amp;$A240),BP!$5:$5,BI$4))</f>
        <v>0</v>
      </c>
      <c r="BJ240" s="3">
        <f>IF(BJ$5="",0,SUMIFS(BP!238:238,BP!$5:$5,BJ$4))</f>
        <v>0</v>
      </c>
      <c r="BK240" s="3">
        <f>IF(BK$5="",0,SUMIFS(BP!238:238,BP!$5:$5,BK$4))</f>
        <v>0</v>
      </c>
      <c r="BL240" s="3">
        <f>IF(BL$5="",0,SUMIFS(BP!238:238,BP!$5:$5,BL$4))</f>
        <v>0</v>
      </c>
      <c r="BM240" s="3">
        <f>IF(BM$5="",0,SUMIFS(BP!238:238,BP!$5:$5,BM$4))</f>
        <v>0</v>
      </c>
      <c r="BN240" s="3">
        <f>IF(BN$5="",0,SUMIFS(BP!238:238,BP!$5:$5,BN$4))</f>
        <v>0</v>
      </c>
      <c r="BO240" s="3">
        <f>IF(BO$5="",0,SUMIFS(BP!238:238,BP!$5:$5,BO$4))</f>
        <v>0</v>
      </c>
      <c r="BP240" s="3">
        <f>IF(BP$5="",0,SUMIFS(BP!238:238,BP!$5:$5,BP$4))</f>
        <v>0</v>
      </c>
      <c r="BQ240" s="3">
        <f>IF(BQ$5="",0,SUMIFS(BP!238:238,BP!$5:$5,BQ$4))</f>
        <v>0</v>
      </c>
      <c r="BR240" s="3">
        <f>IF(BR$5="",0,SUMIFS(BP!238:238,BP!$5:$5,BR$4))</f>
        <v>0</v>
      </c>
      <c r="BS240" s="3">
        <f>IF(BS$5="",0,SUMIFS(BP!238:238,BP!$5:$5,BS$4))</f>
        <v>0</v>
      </c>
      <c r="BT240" s="3">
        <f>IF(BT$5="",0,SUMIFS(BP!238:238,BP!$5:$5,BT$4))</f>
        <v>0</v>
      </c>
      <c r="BU240" s="3">
        <f>IF(BU$5="",0,SUMIFS(BP!238:238,BP!$5:$5,BU$4))</f>
        <v>0</v>
      </c>
      <c r="BV240" s="3">
        <f>IF(BV$5="",0,SUMIFS(BP!238:238,BP!$5:$5,BV$4))</f>
        <v>0</v>
      </c>
      <c r="BW240" s="3">
        <f>IF(BW$5="",0,SUMIFS(BP!238:238,BP!$5:$5,BW$4))</f>
        <v>0</v>
      </c>
      <c r="BX240" s="3">
        <f>IF(BX$5="",0,SUMIFS(BP!238:238,BP!$5:$5,BX$4))</f>
        <v>0</v>
      </c>
      <c r="BY240" s="3">
        <f>IF(BY$5="",0,SUMIFS(BP!238:238,BP!$5:$5,BY$4))</f>
        <v>0</v>
      </c>
      <c r="BZ240" s="3">
        <f>IF(BZ$5="",0,SUMIFS(BP!238:238,BP!$5:$5,BZ$4))</f>
        <v>0</v>
      </c>
      <c r="CA240" s="3">
        <f>IF(CA$5="",0,SUMIFS(BP!238:238,BP!$5:$5,CA$4))</f>
        <v>0</v>
      </c>
      <c r="CB240" s="3">
        <f>IF(CB$5="",0,SUMIFS(BP!238:238,BP!$5:$5,CB$4))</f>
        <v>0</v>
      </c>
      <c r="CC240" s="3">
        <f>IF(CC$5="",0,SUMIFS(BP!238:238,BP!$5:$5,CC$4))</f>
        <v>0</v>
      </c>
      <c r="CD240" s="3">
        <f>IF(CD$5="",0,SUMIFS(BP!238:238,BP!$5:$5,CD$4))</f>
        <v>0</v>
      </c>
      <c r="CE240" s="3">
        <f>IF(CE$5="",0,SUMIFS(BP!238:238,BP!$5:$5,CE$4))</f>
        <v>0</v>
      </c>
      <c r="CF240" s="3">
        <f>IF(CF$5="",0,SUMIFS(BP!238:238,BP!$5:$5,CF$4))</f>
        <v>0</v>
      </c>
      <c r="CG240" s="3">
        <f>IF(CG$5="",0,SUMIFS(BP!238:238,BP!$5:$5,CG$4))</f>
        <v>0</v>
      </c>
      <c r="CH240" s="3">
        <f>IF(CH$5="",0,SUMIFS(BP!238:238,BP!$5:$5,CH$4))</f>
        <v>0</v>
      </c>
      <c r="CI240" s="3">
        <f>IF(CI$5="",0,SUMIFS(BP!238:238,BP!$5:$5,CI$4))</f>
        <v>0</v>
      </c>
      <c r="CJ240" s="3">
        <f>IF(CJ$5="",0,SUMIFS(BP!238:238,BP!$5:$5,CJ$4))</f>
        <v>0</v>
      </c>
      <c r="CK240" s="3">
        <f>IF(CK$5="",0,SUMIFS(BP!238:238,BP!$5:$5,CK$4))</f>
        <v>0</v>
      </c>
      <c r="CL240" s="3">
        <f>IF(CL$5="",0,SUMIFS(BP!238:238,BP!$5:$5,CL$4))</f>
        <v>0</v>
      </c>
      <c r="CM240" s="3">
        <f>IF(CM$5="",0,SUMIFS(BP!238:238,BP!$5:$5,CM$4))</f>
        <v>0</v>
      </c>
      <c r="CN240" s="3">
        <f>IF(CN$5="",0,SUMIFS(BP!238:238,BP!$5:$5,CN$4))</f>
        <v>0</v>
      </c>
      <c r="CO240" s="3">
        <f>IF(CO$5="",0,SUMIFS(BP!238:238,BP!$5:$5,CO$4))</f>
        <v>0</v>
      </c>
      <c r="CP240" s="3">
        <f>IF(CP$5="",0,SUMIFS(BP!238:238,BP!$5:$5,CP$4))</f>
        <v>0</v>
      </c>
      <c r="CQ240" s="3">
        <f>IF(CQ$5="",0,SUMIFS(BP!238:238,BP!$5:$5,CQ$4))</f>
        <v>0</v>
      </c>
      <c r="CR240" s="3">
        <f>IF(CR$5="",0,SUMIFS(BP!238:238,BP!$5:$5,CR$4))</f>
        <v>0</v>
      </c>
      <c r="CS240" s="3">
        <f>IF(CS$5="",0,SUMIFS(BP!238:238,BP!$5:$5,CS$4))</f>
        <v>0</v>
      </c>
      <c r="CT240" s="3">
        <f>IF(CT$5="",0,SUMIFS(BP!238:238,BP!$5:$5,CT$4))</f>
        <v>0</v>
      </c>
    </row>
    <row r="241" spans="1:98" s="2" customFormat="1" ht="10.199999999999999" x14ac:dyDescent="0.2">
      <c r="A241" s="11">
        <f>ROW()</f>
        <v>241</v>
      </c>
      <c r="E241" s="15"/>
      <c r="W241" s="5"/>
      <c r="Z241" s="3">
        <f ca="1">IF(Z$5="",0,SUMIFS(INDIRECT($S$2&amp;$A241&amp;":"&amp;$A241),BP!$5:$5,Z$4))</f>
        <v>0</v>
      </c>
      <c r="AA241" s="3">
        <f ca="1">IF(AA$5="",0,SUMIFS(INDIRECT($S$2&amp;$A241&amp;":"&amp;$A241),BP!$5:$5,AA$4))</f>
        <v>0</v>
      </c>
      <c r="AB241" s="3">
        <f ca="1">IF(AB$5="",0,SUMIFS(INDIRECT($S$2&amp;$A241&amp;":"&amp;$A241),BP!$5:$5,AB$4))</f>
        <v>0</v>
      </c>
      <c r="AC241" s="3">
        <f ca="1">IF(AC$5="",0,SUMIFS(INDIRECT($S$2&amp;$A241&amp;":"&amp;$A241),BP!$5:$5,AC$4))</f>
        <v>0</v>
      </c>
      <c r="AD241" s="3">
        <f ca="1">IF(AD$5="",0,SUMIFS(INDIRECT($S$2&amp;$A241&amp;":"&amp;$A241),BP!$5:$5,AD$4))</f>
        <v>0</v>
      </c>
      <c r="AE241" s="3">
        <f ca="1">IF(AE$5="",0,SUMIFS(INDIRECT($S$2&amp;$A241&amp;":"&amp;$A241),BP!$5:$5,AE$4))</f>
        <v>0</v>
      </c>
      <c r="AF241" s="3">
        <f ca="1">IF(AF$5="",0,SUMIFS(INDIRECT($S$2&amp;$A241&amp;":"&amp;$A241),BP!$5:$5,AF$4))</f>
        <v>0</v>
      </c>
      <c r="AG241" s="3">
        <f ca="1">IF(AG$5="",0,SUMIFS(INDIRECT($S$2&amp;$A241&amp;":"&amp;$A241),BP!$5:$5,AG$4))</f>
        <v>0</v>
      </c>
      <c r="AH241" s="3">
        <f ca="1">IF(AH$5="",0,SUMIFS(INDIRECT($S$2&amp;$A241&amp;":"&amp;$A241),BP!$5:$5,AH$4))</f>
        <v>0</v>
      </c>
      <c r="AI241" s="3">
        <f ca="1">IF(AI$5="",0,SUMIFS(INDIRECT($S$2&amp;$A241&amp;":"&amp;$A241),BP!$5:$5,AI$4))</f>
        <v>0</v>
      </c>
      <c r="AJ241" s="3">
        <f ca="1">IF(AJ$5="",0,SUMIFS(INDIRECT($S$2&amp;$A241&amp;":"&amp;$A241),BP!$5:$5,AJ$4))</f>
        <v>0</v>
      </c>
      <c r="AK241" s="3">
        <f ca="1">IF(AK$5="",0,SUMIFS(INDIRECT($S$2&amp;$A241&amp;":"&amp;$A241),BP!$5:$5,AK$4))</f>
        <v>0</v>
      </c>
      <c r="AL241" s="3">
        <f ca="1">IF(AL$5="",0,SUMIFS(INDIRECT($S$2&amp;$A241&amp;":"&amp;$A241),BP!$5:$5,AL$4))</f>
        <v>0</v>
      </c>
      <c r="AM241" s="3">
        <f ca="1">IF(AM$5="",0,SUMIFS(INDIRECT($S$2&amp;$A241&amp;":"&amp;$A241),BP!$5:$5,AM$4))</f>
        <v>0</v>
      </c>
      <c r="AN241" s="3">
        <f ca="1">IF(AN$5="",0,SUMIFS(INDIRECT($S$2&amp;$A241&amp;":"&amp;$A241),BP!$5:$5,AN$4))</f>
        <v>0</v>
      </c>
      <c r="AO241" s="3">
        <f ca="1">IF(AO$5="",0,SUMIFS(INDIRECT($S$2&amp;$A241&amp;":"&amp;$A241),BP!$5:$5,AO$4))</f>
        <v>0</v>
      </c>
      <c r="AP241" s="3">
        <f ca="1">IF(AP$5="",0,SUMIFS(INDIRECT($S$2&amp;$A241&amp;":"&amp;$A241),BP!$5:$5,AP$4))</f>
        <v>0</v>
      </c>
      <c r="AQ241" s="3">
        <f ca="1">IF(AQ$5="",0,SUMIFS(INDIRECT($S$2&amp;$A241&amp;":"&amp;$A241),BP!$5:$5,AQ$4))</f>
        <v>0</v>
      </c>
      <c r="AR241" s="3">
        <f ca="1">IF(AR$5="",0,SUMIFS(INDIRECT($S$2&amp;$A241&amp;":"&amp;$A241),BP!$5:$5,AR$4))</f>
        <v>0</v>
      </c>
      <c r="AS241" s="3">
        <f ca="1">IF(AS$5="",0,SUMIFS(INDIRECT($S$2&amp;$A241&amp;":"&amp;$A241),BP!$5:$5,AS$4))</f>
        <v>0</v>
      </c>
      <c r="AT241" s="3">
        <f ca="1">IF(AT$5="",0,SUMIFS(INDIRECT($S$2&amp;$A241&amp;":"&amp;$A241),BP!$5:$5,AT$4))</f>
        <v>0</v>
      </c>
      <c r="AU241" s="3">
        <f ca="1">IF(AU$5="",0,SUMIFS(INDIRECT($S$2&amp;$A241&amp;":"&amp;$A241),BP!$5:$5,AU$4))</f>
        <v>0</v>
      </c>
      <c r="AV241" s="3">
        <f ca="1">IF(AV$5="",0,SUMIFS(INDIRECT($S$2&amp;$A241&amp;":"&amp;$A241),BP!$5:$5,AV$4))</f>
        <v>0</v>
      </c>
      <c r="AW241" s="3">
        <f ca="1">IF(AW$5="",0,SUMIFS(INDIRECT($S$2&amp;$A241&amp;":"&amp;$A241),BP!$5:$5,AW$4))</f>
        <v>0</v>
      </c>
      <c r="AX241" s="3">
        <f ca="1">IF(AX$5="",0,SUMIFS(INDIRECT($S$2&amp;$A241&amp;":"&amp;$A241),BP!$5:$5,AX$4))</f>
        <v>0</v>
      </c>
      <c r="AY241" s="3">
        <f ca="1">IF(AY$5="",0,SUMIFS(INDIRECT($S$2&amp;$A241&amp;":"&amp;$A241),BP!$5:$5,AY$4))</f>
        <v>0</v>
      </c>
      <c r="AZ241" s="3">
        <f ca="1">IF(AZ$5="",0,SUMIFS(INDIRECT($S$2&amp;$A241&amp;":"&amp;$A241),BP!$5:$5,AZ$4))</f>
        <v>0</v>
      </c>
      <c r="BA241" s="3">
        <f ca="1">IF(BA$5="",0,SUMIFS(INDIRECT($S$2&amp;$A241&amp;":"&amp;$A241),BP!$5:$5,BA$4))</f>
        <v>0</v>
      </c>
      <c r="BB241" s="3">
        <f ca="1">IF(BB$5="",0,SUMIFS(INDIRECT($S$2&amp;$A241&amp;":"&amp;$A241),BP!$5:$5,BB$4))</f>
        <v>0</v>
      </c>
      <c r="BC241" s="3">
        <f ca="1">IF(BC$5="",0,SUMIFS(INDIRECT($S$2&amp;$A241&amp;":"&amp;$A241),BP!$5:$5,BC$4))</f>
        <v>0</v>
      </c>
      <c r="BD241" s="3">
        <f ca="1">IF(BD$5="",0,SUMIFS(INDIRECT($S$2&amp;$A241&amp;":"&amp;$A241),BP!$5:$5,BD$4))</f>
        <v>0</v>
      </c>
      <c r="BE241" s="3">
        <f ca="1">IF(BE$5="",0,SUMIFS(INDIRECT($S$2&amp;$A241&amp;":"&amp;$A241),BP!$5:$5,BE$4))</f>
        <v>0</v>
      </c>
      <c r="BF241" s="3">
        <f ca="1">IF(BF$5="",0,SUMIFS(INDIRECT($S$2&amp;$A241&amp;":"&amp;$A241),BP!$5:$5,BF$4))</f>
        <v>0</v>
      </c>
      <c r="BG241" s="3">
        <f ca="1">IF(BG$5="",0,SUMIFS(INDIRECT($S$2&amp;$A241&amp;":"&amp;$A241),BP!$5:$5,BG$4))</f>
        <v>0</v>
      </c>
      <c r="BH241" s="3">
        <f ca="1">IF(BH$5="",0,SUMIFS(INDIRECT($S$2&amp;$A241&amp;":"&amp;$A241),BP!$5:$5,BH$4))</f>
        <v>0</v>
      </c>
      <c r="BI241" s="3">
        <f ca="1">IF(BI$5="",0,SUMIFS(INDIRECT($S$2&amp;$A241&amp;":"&amp;$A241),BP!$5:$5,BI$4))</f>
        <v>0</v>
      </c>
      <c r="BJ241" s="3">
        <f>IF(BJ$5="",0,SUMIFS(BP!239:239,BP!$5:$5,BJ$4))</f>
        <v>0</v>
      </c>
      <c r="BK241" s="3">
        <f>IF(BK$5="",0,SUMIFS(BP!239:239,BP!$5:$5,BK$4))</f>
        <v>0</v>
      </c>
      <c r="BL241" s="3">
        <f>IF(BL$5="",0,SUMIFS(BP!239:239,BP!$5:$5,BL$4))</f>
        <v>0</v>
      </c>
      <c r="BM241" s="3">
        <f>IF(BM$5="",0,SUMIFS(BP!239:239,BP!$5:$5,BM$4))</f>
        <v>0</v>
      </c>
      <c r="BN241" s="3">
        <f>IF(BN$5="",0,SUMIFS(BP!239:239,BP!$5:$5,BN$4))</f>
        <v>0</v>
      </c>
      <c r="BO241" s="3">
        <f>IF(BO$5="",0,SUMIFS(BP!239:239,BP!$5:$5,BO$4))</f>
        <v>0</v>
      </c>
      <c r="BP241" s="3">
        <f>IF(BP$5="",0,SUMIFS(BP!239:239,BP!$5:$5,BP$4))</f>
        <v>0</v>
      </c>
      <c r="BQ241" s="3">
        <f>IF(BQ$5="",0,SUMIFS(BP!239:239,BP!$5:$5,BQ$4))</f>
        <v>0</v>
      </c>
      <c r="BR241" s="3">
        <f>IF(BR$5="",0,SUMIFS(BP!239:239,BP!$5:$5,BR$4))</f>
        <v>0</v>
      </c>
      <c r="BS241" s="3">
        <f>IF(BS$5="",0,SUMIFS(BP!239:239,BP!$5:$5,BS$4))</f>
        <v>0</v>
      </c>
      <c r="BT241" s="3">
        <f>IF(BT$5="",0,SUMIFS(BP!239:239,BP!$5:$5,BT$4))</f>
        <v>0</v>
      </c>
      <c r="BU241" s="3">
        <f>IF(BU$5="",0,SUMIFS(BP!239:239,BP!$5:$5,BU$4))</f>
        <v>0</v>
      </c>
      <c r="BV241" s="3">
        <f>IF(BV$5="",0,SUMIFS(BP!239:239,BP!$5:$5,BV$4))</f>
        <v>0</v>
      </c>
      <c r="BW241" s="3">
        <f>IF(BW$5="",0,SUMIFS(BP!239:239,BP!$5:$5,BW$4))</f>
        <v>0</v>
      </c>
      <c r="BX241" s="3">
        <f>IF(BX$5="",0,SUMIFS(BP!239:239,BP!$5:$5,BX$4))</f>
        <v>0</v>
      </c>
      <c r="BY241" s="3">
        <f>IF(BY$5="",0,SUMIFS(BP!239:239,BP!$5:$5,BY$4))</f>
        <v>0</v>
      </c>
      <c r="BZ241" s="3">
        <f>IF(BZ$5="",0,SUMIFS(BP!239:239,BP!$5:$5,BZ$4))</f>
        <v>0</v>
      </c>
      <c r="CA241" s="3">
        <f>IF(CA$5="",0,SUMIFS(BP!239:239,BP!$5:$5,CA$4))</f>
        <v>0</v>
      </c>
      <c r="CB241" s="3">
        <f>IF(CB$5="",0,SUMIFS(BP!239:239,BP!$5:$5,CB$4))</f>
        <v>0</v>
      </c>
      <c r="CC241" s="3">
        <f>IF(CC$5="",0,SUMIFS(BP!239:239,BP!$5:$5,CC$4))</f>
        <v>0</v>
      </c>
      <c r="CD241" s="3">
        <f>IF(CD$5="",0,SUMIFS(BP!239:239,BP!$5:$5,CD$4))</f>
        <v>0</v>
      </c>
      <c r="CE241" s="3">
        <f>IF(CE$5="",0,SUMIFS(BP!239:239,BP!$5:$5,CE$4))</f>
        <v>0</v>
      </c>
      <c r="CF241" s="3">
        <f>IF(CF$5="",0,SUMIFS(BP!239:239,BP!$5:$5,CF$4))</f>
        <v>0</v>
      </c>
      <c r="CG241" s="3">
        <f>IF(CG$5="",0,SUMIFS(BP!239:239,BP!$5:$5,CG$4))</f>
        <v>0</v>
      </c>
      <c r="CH241" s="3">
        <f>IF(CH$5="",0,SUMIFS(BP!239:239,BP!$5:$5,CH$4))</f>
        <v>0</v>
      </c>
      <c r="CI241" s="3">
        <f>IF(CI$5="",0,SUMIFS(BP!239:239,BP!$5:$5,CI$4))</f>
        <v>0</v>
      </c>
      <c r="CJ241" s="3">
        <f>IF(CJ$5="",0,SUMIFS(BP!239:239,BP!$5:$5,CJ$4))</f>
        <v>0</v>
      </c>
      <c r="CK241" s="3">
        <f>IF(CK$5="",0,SUMIFS(BP!239:239,BP!$5:$5,CK$4))</f>
        <v>0</v>
      </c>
      <c r="CL241" s="3">
        <f>IF(CL$5="",0,SUMIFS(BP!239:239,BP!$5:$5,CL$4))</f>
        <v>0</v>
      </c>
      <c r="CM241" s="3">
        <f>IF(CM$5="",0,SUMIFS(BP!239:239,BP!$5:$5,CM$4))</f>
        <v>0</v>
      </c>
      <c r="CN241" s="3">
        <f>IF(CN$5="",0,SUMIFS(BP!239:239,BP!$5:$5,CN$4))</f>
        <v>0</v>
      </c>
      <c r="CO241" s="3">
        <f>IF(CO$5="",0,SUMIFS(BP!239:239,BP!$5:$5,CO$4))</f>
        <v>0</v>
      </c>
      <c r="CP241" s="3">
        <f>IF(CP$5="",0,SUMIFS(BP!239:239,BP!$5:$5,CP$4))</f>
        <v>0</v>
      </c>
      <c r="CQ241" s="3">
        <f>IF(CQ$5="",0,SUMIFS(BP!239:239,BP!$5:$5,CQ$4))</f>
        <v>0</v>
      </c>
      <c r="CR241" s="3">
        <f>IF(CR$5="",0,SUMIFS(BP!239:239,BP!$5:$5,CR$4))</f>
        <v>0</v>
      </c>
      <c r="CS241" s="3">
        <f>IF(CS$5="",0,SUMIFS(BP!239:239,BP!$5:$5,CS$4))</f>
        <v>0</v>
      </c>
      <c r="CT241" s="3">
        <f>IF(CT$5="",0,SUMIFS(BP!239:239,BP!$5:$5,CT$4))</f>
        <v>0</v>
      </c>
    </row>
    <row r="242" spans="1:98" s="2" customFormat="1" ht="10.199999999999999" x14ac:dyDescent="0.2">
      <c r="A242" s="11">
        <f>ROW()</f>
        <v>242</v>
      </c>
      <c r="E242" s="15"/>
      <c r="W242" s="5"/>
      <c r="Z242" s="3">
        <f ca="1">IF(Z$5="",0,SUMIFS(INDIRECT($S$2&amp;$A242&amp;":"&amp;$A242),BP!$5:$5,Z$4))</f>
        <v>0</v>
      </c>
      <c r="AA242" s="3">
        <f ca="1">IF(AA$5="",0,SUMIFS(INDIRECT($S$2&amp;$A242&amp;":"&amp;$A242),BP!$5:$5,AA$4))</f>
        <v>0</v>
      </c>
      <c r="AB242" s="3">
        <f ca="1">IF(AB$5="",0,SUMIFS(INDIRECT($S$2&amp;$A242&amp;":"&amp;$A242),BP!$5:$5,AB$4))</f>
        <v>0</v>
      </c>
      <c r="AC242" s="3">
        <f ca="1">IF(AC$5="",0,SUMIFS(INDIRECT($S$2&amp;$A242&amp;":"&amp;$A242),BP!$5:$5,AC$4))</f>
        <v>0</v>
      </c>
      <c r="AD242" s="3">
        <f ca="1">IF(AD$5="",0,SUMIFS(INDIRECT($S$2&amp;$A242&amp;":"&amp;$A242),BP!$5:$5,AD$4))</f>
        <v>0</v>
      </c>
      <c r="AE242" s="3">
        <f ca="1">IF(AE$5="",0,SUMIFS(INDIRECT($S$2&amp;$A242&amp;":"&amp;$A242),BP!$5:$5,AE$4))</f>
        <v>0</v>
      </c>
      <c r="AF242" s="3">
        <f ca="1">IF(AF$5="",0,SUMIFS(INDIRECT($S$2&amp;$A242&amp;":"&amp;$A242),BP!$5:$5,AF$4))</f>
        <v>0</v>
      </c>
      <c r="AG242" s="3">
        <f ca="1">IF(AG$5="",0,SUMIFS(INDIRECT($S$2&amp;$A242&amp;":"&amp;$A242),BP!$5:$5,AG$4))</f>
        <v>0</v>
      </c>
      <c r="AH242" s="3">
        <f ca="1">IF(AH$5="",0,SUMIFS(INDIRECT($S$2&amp;$A242&amp;":"&amp;$A242),BP!$5:$5,AH$4))</f>
        <v>0</v>
      </c>
      <c r="AI242" s="3">
        <f ca="1">IF(AI$5="",0,SUMIFS(INDIRECT($S$2&amp;$A242&amp;":"&amp;$A242),BP!$5:$5,AI$4))</f>
        <v>0</v>
      </c>
      <c r="AJ242" s="3">
        <f ca="1">IF(AJ$5="",0,SUMIFS(INDIRECT($S$2&amp;$A242&amp;":"&amp;$A242),BP!$5:$5,AJ$4))</f>
        <v>0</v>
      </c>
      <c r="AK242" s="3">
        <f ca="1">IF(AK$5="",0,SUMIFS(INDIRECT($S$2&amp;$A242&amp;":"&amp;$A242),BP!$5:$5,AK$4))</f>
        <v>0</v>
      </c>
      <c r="AL242" s="3">
        <f ca="1">IF(AL$5="",0,SUMIFS(INDIRECT($S$2&amp;$A242&amp;":"&amp;$A242),BP!$5:$5,AL$4))</f>
        <v>0</v>
      </c>
      <c r="AM242" s="3">
        <f ca="1">IF(AM$5="",0,SUMIFS(INDIRECT($S$2&amp;$A242&amp;":"&amp;$A242),BP!$5:$5,AM$4))</f>
        <v>0</v>
      </c>
      <c r="AN242" s="3">
        <f ca="1">IF(AN$5="",0,SUMIFS(INDIRECT($S$2&amp;$A242&amp;":"&amp;$A242),BP!$5:$5,AN$4))</f>
        <v>0</v>
      </c>
      <c r="AO242" s="3">
        <f ca="1">IF(AO$5="",0,SUMIFS(INDIRECT($S$2&amp;$A242&amp;":"&amp;$A242),BP!$5:$5,AO$4))</f>
        <v>0</v>
      </c>
      <c r="AP242" s="3">
        <f ca="1">IF(AP$5="",0,SUMIFS(INDIRECT($S$2&amp;$A242&amp;":"&amp;$A242),BP!$5:$5,AP$4))</f>
        <v>0</v>
      </c>
      <c r="AQ242" s="3">
        <f ca="1">IF(AQ$5="",0,SUMIFS(INDIRECT($S$2&amp;$A242&amp;":"&amp;$A242),BP!$5:$5,AQ$4))</f>
        <v>0</v>
      </c>
      <c r="AR242" s="3">
        <f ca="1">IF(AR$5="",0,SUMIFS(INDIRECT($S$2&amp;$A242&amp;":"&amp;$A242),BP!$5:$5,AR$4))</f>
        <v>0</v>
      </c>
      <c r="AS242" s="3">
        <f ca="1">IF(AS$5="",0,SUMIFS(INDIRECT($S$2&amp;$A242&amp;":"&amp;$A242),BP!$5:$5,AS$4))</f>
        <v>0</v>
      </c>
      <c r="AT242" s="3">
        <f ca="1">IF(AT$5="",0,SUMIFS(INDIRECT($S$2&amp;$A242&amp;":"&amp;$A242),BP!$5:$5,AT$4))</f>
        <v>0</v>
      </c>
      <c r="AU242" s="3">
        <f ca="1">IF(AU$5="",0,SUMIFS(INDIRECT($S$2&amp;$A242&amp;":"&amp;$A242),BP!$5:$5,AU$4))</f>
        <v>0</v>
      </c>
      <c r="AV242" s="3">
        <f ca="1">IF(AV$5="",0,SUMIFS(INDIRECT($S$2&amp;$A242&amp;":"&amp;$A242),BP!$5:$5,AV$4))</f>
        <v>0</v>
      </c>
      <c r="AW242" s="3">
        <f ca="1">IF(AW$5="",0,SUMIFS(INDIRECT($S$2&amp;$A242&amp;":"&amp;$A242),BP!$5:$5,AW$4))</f>
        <v>0</v>
      </c>
      <c r="AX242" s="3">
        <f ca="1">IF(AX$5="",0,SUMIFS(INDIRECT($S$2&amp;$A242&amp;":"&amp;$A242),BP!$5:$5,AX$4))</f>
        <v>0</v>
      </c>
      <c r="AY242" s="3">
        <f ca="1">IF(AY$5="",0,SUMIFS(INDIRECT($S$2&amp;$A242&amp;":"&amp;$A242),BP!$5:$5,AY$4))</f>
        <v>0</v>
      </c>
      <c r="AZ242" s="3">
        <f ca="1">IF(AZ$5="",0,SUMIFS(INDIRECT($S$2&amp;$A242&amp;":"&amp;$A242),BP!$5:$5,AZ$4))</f>
        <v>0</v>
      </c>
      <c r="BA242" s="3">
        <f ca="1">IF(BA$5="",0,SUMIFS(INDIRECT($S$2&amp;$A242&amp;":"&amp;$A242),BP!$5:$5,BA$4))</f>
        <v>0</v>
      </c>
      <c r="BB242" s="3">
        <f ca="1">IF(BB$5="",0,SUMIFS(INDIRECT($S$2&amp;$A242&amp;":"&amp;$A242),BP!$5:$5,BB$4))</f>
        <v>0</v>
      </c>
      <c r="BC242" s="3">
        <f ca="1">IF(BC$5="",0,SUMIFS(INDIRECT($S$2&amp;$A242&amp;":"&amp;$A242),BP!$5:$5,BC$4))</f>
        <v>0</v>
      </c>
      <c r="BD242" s="3">
        <f ca="1">IF(BD$5="",0,SUMIFS(INDIRECT($S$2&amp;$A242&amp;":"&amp;$A242),BP!$5:$5,BD$4))</f>
        <v>0</v>
      </c>
      <c r="BE242" s="3">
        <f ca="1">IF(BE$5="",0,SUMIFS(INDIRECT($S$2&amp;$A242&amp;":"&amp;$A242),BP!$5:$5,BE$4))</f>
        <v>0</v>
      </c>
      <c r="BF242" s="3">
        <f ca="1">IF(BF$5="",0,SUMIFS(INDIRECT($S$2&amp;$A242&amp;":"&amp;$A242),BP!$5:$5,BF$4))</f>
        <v>0</v>
      </c>
      <c r="BG242" s="3">
        <f ca="1">IF(BG$5="",0,SUMIFS(INDIRECT($S$2&amp;$A242&amp;":"&amp;$A242),BP!$5:$5,BG$4))</f>
        <v>0</v>
      </c>
      <c r="BH242" s="3">
        <f ca="1">IF(BH$5="",0,SUMIFS(INDIRECT($S$2&amp;$A242&amp;":"&amp;$A242),BP!$5:$5,BH$4))</f>
        <v>0</v>
      </c>
      <c r="BI242" s="3">
        <f ca="1">IF(BI$5="",0,SUMIFS(INDIRECT($S$2&amp;$A242&amp;":"&amp;$A242),BP!$5:$5,BI$4))</f>
        <v>0</v>
      </c>
      <c r="BJ242" s="3">
        <f>IF(BJ$5="",0,SUMIFS(BP!240:240,BP!$5:$5,BJ$4))</f>
        <v>0</v>
      </c>
      <c r="BK242" s="3">
        <f>IF(BK$5="",0,SUMIFS(BP!240:240,BP!$5:$5,BK$4))</f>
        <v>0</v>
      </c>
      <c r="BL242" s="3">
        <f>IF(BL$5="",0,SUMIFS(BP!240:240,BP!$5:$5,BL$4))</f>
        <v>0</v>
      </c>
      <c r="BM242" s="3">
        <f>IF(BM$5="",0,SUMIFS(BP!240:240,BP!$5:$5,BM$4))</f>
        <v>0</v>
      </c>
      <c r="BN242" s="3">
        <f>IF(BN$5="",0,SUMIFS(BP!240:240,BP!$5:$5,BN$4))</f>
        <v>0</v>
      </c>
      <c r="BO242" s="3">
        <f>IF(BO$5="",0,SUMIFS(BP!240:240,BP!$5:$5,BO$4))</f>
        <v>0</v>
      </c>
      <c r="BP242" s="3">
        <f>IF(BP$5="",0,SUMIFS(BP!240:240,BP!$5:$5,BP$4))</f>
        <v>0</v>
      </c>
      <c r="BQ242" s="3">
        <f>IF(BQ$5="",0,SUMIFS(BP!240:240,BP!$5:$5,BQ$4))</f>
        <v>0</v>
      </c>
      <c r="BR242" s="3">
        <f>IF(BR$5="",0,SUMIFS(BP!240:240,BP!$5:$5,BR$4))</f>
        <v>0</v>
      </c>
      <c r="BS242" s="3">
        <f>IF(BS$5="",0,SUMIFS(BP!240:240,BP!$5:$5,BS$4))</f>
        <v>0</v>
      </c>
      <c r="BT242" s="3">
        <f>IF(BT$5="",0,SUMIFS(BP!240:240,BP!$5:$5,BT$4))</f>
        <v>0</v>
      </c>
      <c r="BU242" s="3">
        <f>IF(BU$5="",0,SUMIFS(BP!240:240,BP!$5:$5,BU$4))</f>
        <v>0</v>
      </c>
      <c r="BV242" s="3">
        <f>IF(BV$5="",0,SUMIFS(BP!240:240,BP!$5:$5,BV$4))</f>
        <v>0</v>
      </c>
      <c r="BW242" s="3">
        <f>IF(BW$5="",0,SUMIFS(BP!240:240,BP!$5:$5,BW$4))</f>
        <v>0</v>
      </c>
      <c r="BX242" s="3">
        <f>IF(BX$5="",0,SUMIFS(BP!240:240,BP!$5:$5,BX$4))</f>
        <v>0</v>
      </c>
      <c r="BY242" s="3">
        <f>IF(BY$5="",0,SUMIFS(BP!240:240,BP!$5:$5,BY$4))</f>
        <v>0</v>
      </c>
      <c r="BZ242" s="3">
        <f>IF(BZ$5="",0,SUMIFS(BP!240:240,BP!$5:$5,BZ$4))</f>
        <v>0</v>
      </c>
      <c r="CA242" s="3">
        <f>IF(CA$5="",0,SUMIFS(BP!240:240,BP!$5:$5,CA$4))</f>
        <v>0</v>
      </c>
      <c r="CB242" s="3">
        <f>IF(CB$5="",0,SUMIFS(BP!240:240,BP!$5:$5,CB$4))</f>
        <v>0</v>
      </c>
      <c r="CC242" s="3">
        <f>IF(CC$5="",0,SUMIFS(BP!240:240,BP!$5:$5,CC$4))</f>
        <v>0</v>
      </c>
      <c r="CD242" s="3">
        <f>IF(CD$5="",0,SUMIFS(BP!240:240,BP!$5:$5,CD$4))</f>
        <v>0</v>
      </c>
      <c r="CE242" s="3">
        <f>IF(CE$5="",0,SUMIFS(BP!240:240,BP!$5:$5,CE$4))</f>
        <v>0</v>
      </c>
      <c r="CF242" s="3">
        <f>IF(CF$5="",0,SUMIFS(BP!240:240,BP!$5:$5,CF$4))</f>
        <v>0</v>
      </c>
      <c r="CG242" s="3">
        <f>IF(CG$5="",0,SUMIFS(BP!240:240,BP!$5:$5,CG$4))</f>
        <v>0</v>
      </c>
      <c r="CH242" s="3">
        <f>IF(CH$5="",0,SUMIFS(BP!240:240,BP!$5:$5,CH$4))</f>
        <v>0</v>
      </c>
      <c r="CI242" s="3">
        <f>IF(CI$5="",0,SUMIFS(BP!240:240,BP!$5:$5,CI$4))</f>
        <v>0</v>
      </c>
      <c r="CJ242" s="3">
        <f>IF(CJ$5="",0,SUMIFS(BP!240:240,BP!$5:$5,CJ$4))</f>
        <v>0</v>
      </c>
      <c r="CK242" s="3">
        <f>IF(CK$5="",0,SUMIFS(BP!240:240,BP!$5:$5,CK$4))</f>
        <v>0</v>
      </c>
      <c r="CL242" s="3">
        <f>IF(CL$5="",0,SUMIFS(BP!240:240,BP!$5:$5,CL$4))</f>
        <v>0</v>
      </c>
      <c r="CM242" s="3">
        <f>IF(CM$5="",0,SUMIFS(BP!240:240,BP!$5:$5,CM$4))</f>
        <v>0</v>
      </c>
      <c r="CN242" s="3">
        <f>IF(CN$5="",0,SUMIFS(BP!240:240,BP!$5:$5,CN$4))</f>
        <v>0</v>
      </c>
      <c r="CO242" s="3">
        <f>IF(CO$5="",0,SUMIFS(BP!240:240,BP!$5:$5,CO$4))</f>
        <v>0</v>
      </c>
      <c r="CP242" s="3">
        <f>IF(CP$5="",0,SUMIFS(BP!240:240,BP!$5:$5,CP$4))</f>
        <v>0</v>
      </c>
      <c r="CQ242" s="3">
        <f>IF(CQ$5="",0,SUMIFS(BP!240:240,BP!$5:$5,CQ$4))</f>
        <v>0</v>
      </c>
      <c r="CR242" s="3">
        <f>IF(CR$5="",0,SUMIFS(BP!240:240,BP!$5:$5,CR$4))</f>
        <v>0</v>
      </c>
      <c r="CS242" s="3">
        <f>IF(CS$5="",0,SUMIFS(BP!240:240,BP!$5:$5,CS$4))</f>
        <v>0</v>
      </c>
      <c r="CT242" s="3">
        <f>IF(CT$5="",0,SUMIFS(BP!240:240,BP!$5:$5,CT$4))</f>
        <v>0</v>
      </c>
    </row>
    <row r="243" spans="1:98" s="2" customFormat="1" ht="10.199999999999999" x14ac:dyDescent="0.2">
      <c r="A243" s="11">
        <f>ROW()</f>
        <v>243</v>
      </c>
      <c r="E243" s="15"/>
      <c r="W243" s="5"/>
      <c r="Z243" s="3">
        <f ca="1">IF(Z$5="",0,SUMIFS(INDIRECT($S$2&amp;$A243&amp;":"&amp;$A243),BP!$5:$5,Z$4))</f>
        <v>0</v>
      </c>
      <c r="AA243" s="3">
        <f ca="1">IF(AA$5="",0,SUMIFS(INDIRECT($S$2&amp;$A243&amp;":"&amp;$A243),BP!$5:$5,AA$4))</f>
        <v>0</v>
      </c>
      <c r="AB243" s="3">
        <f ca="1">IF(AB$5="",0,SUMIFS(INDIRECT($S$2&amp;$A243&amp;":"&amp;$A243),BP!$5:$5,AB$4))</f>
        <v>0</v>
      </c>
      <c r="AC243" s="3">
        <f ca="1">IF(AC$5="",0,SUMIFS(INDIRECT($S$2&amp;$A243&amp;":"&amp;$A243),BP!$5:$5,AC$4))</f>
        <v>0</v>
      </c>
      <c r="AD243" s="3">
        <f ca="1">IF(AD$5="",0,SUMIFS(INDIRECT($S$2&amp;$A243&amp;":"&amp;$A243),BP!$5:$5,AD$4))</f>
        <v>0</v>
      </c>
      <c r="AE243" s="3">
        <f ca="1">IF(AE$5="",0,SUMIFS(INDIRECT($S$2&amp;$A243&amp;":"&amp;$A243),BP!$5:$5,AE$4))</f>
        <v>0</v>
      </c>
      <c r="AF243" s="3">
        <f ca="1">IF(AF$5="",0,SUMIFS(INDIRECT($S$2&amp;$A243&amp;":"&amp;$A243),BP!$5:$5,AF$4))</f>
        <v>0</v>
      </c>
      <c r="AG243" s="3">
        <f ca="1">IF(AG$5="",0,SUMIFS(INDIRECT($S$2&amp;$A243&amp;":"&amp;$A243),BP!$5:$5,AG$4))</f>
        <v>0</v>
      </c>
      <c r="AH243" s="3">
        <f ca="1">IF(AH$5="",0,SUMIFS(INDIRECT($S$2&amp;$A243&amp;":"&amp;$A243),BP!$5:$5,AH$4))</f>
        <v>0</v>
      </c>
      <c r="AI243" s="3">
        <f ca="1">IF(AI$5="",0,SUMIFS(INDIRECT($S$2&amp;$A243&amp;":"&amp;$A243),BP!$5:$5,AI$4))</f>
        <v>0</v>
      </c>
      <c r="AJ243" s="3">
        <f ca="1">IF(AJ$5="",0,SUMIFS(INDIRECT($S$2&amp;$A243&amp;":"&amp;$A243),BP!$5:$5,AJ$4))</f>
        <v>0</v>
      </c>
      <c r="AK243" s="3">
        <f ca="1">IF(AK$5="",0,SUMIFS(INDIRECT($S$2&amp;$A243&amp;":"&amp;$A243),BP!$5:$5,AK$4))</f>
        <v>0</v>
      </c>
      <c r="AL243" s="3">
        <f ca="1">IF(AL$5="",0,SUMIFS(INDIRECT($S$2&amp;$A243&amp;":"&amp;$A243),BP!$5:$5,AL$4))</f>
        <v>0</v>
      </c>
      <c r="AM243" s="3">
        <f ca="1">IF(AM$5="",0,SUMIFS(INDIRECT($S$2&amp;$A243&amp;":"&amp;$A243),BP!$5:$5,AM$4))</f>
        <v>0</v>
      </c>
      <c r="AN243" s="3">
        <f ca="1">IF(AN$5="",0,SUMIFS(INDIRECT($S$2&amp;$A243&amp;":"&amp;$A243),BP!$5:$5,AN$4))</f>
        <v>0</v>
      </c>
      <c r="AO243" s="3">
        <f ca="1">IF(AO$5="",0,SUMIFS(INDIRECT($S$2&amp;$A243&amp;":"&amp;$A243),BP!$5:$5,AO$4))</f>
        <v>0</v>
      </c>
      <c r="AP243" s="3">
        <f ca="1">IF(AP$5="",0,SUMIFS(INDIRECT($S$2&amp;$A243&amp;":"&amp;$A243),BP!$5:$5,AP$4))</f>
        <v>0</v>
      </c>
      <c r="AQ243" s="3">
        <f ca="1">IF(AQ$5="",0,SUMIFS(INDIRECT($S$2&amp;$A243&amp;":"&amp;$A243),BP!$5:$5,AQ$4))</f>
        <v>0</v>
      </c>
      <c r="AR243" s="3">
        <f ca="1">IF(AR$5="",0,SUMIFS(INDIRECT($S$2&amp;$A243&amp;":"&amp;$A243),BP!$5:$5,AR$4))</f>
        <v>0</v>
      </c>
      <c r="AS243" s="3">
        <f ca="1">IF(AS$5="",0,SUMIFS(INDIRECT($S$2&amp;$A243&amp;":"&amp;$A243),BP!$5:$5,AS$4))</f>
        <v>0</v>
      </c>
      <c r="AT243" s="3">
        <f ca="1">IF(AT$5="",0,SUMIFS(INDIRECT($S$2&amp;$A243&amp;":"&amp;$A243),BP!$5:$5,AT$4))</f>
        <v>0</v>
      </c>
      <c r="AU243" s="3">
        <f ca="1">IF(AU$5="",0,SUMIFS(INDIRECT($S$2&amp;$A243&amp;":"&amp;$A243),BP!$5:$5,AU$4))</f>
        <v>0</v>
      </c>
      <c r="AV243" s="3">
        <f ca="1">IF(AV$5="",0,SUMIFS(INDIRECT($S$2&amp;$A243&amp;":"&amp;$A243),BP!$5:$5,AV$4))</f>
        <v>0</v>
      </c>
      <c r="AW243" s="3">
        <f ca="1">IF(AW$5="",0,SUMIFS(INDIRECT($S$2&amp;$A243&amp;":"&amp;$A243),BP!$5:$5,AW$4))</f>
        <v>0</v>
      </c>
      <c r="AX243" s="3">
        <f ca="1">IF(AX$5="",0,SUMIFS(INDIRECT($S$2&amp;$A243&amp;":"&amp;$A243),BP!$5:$5,AX$4))</f>
        <v>0</v>
      </c>
      <c r="AY243" s="3">
        <f ca="1">IF(AY$5="",0,SUMIFS(INDIRECT($S$2&amp;$A243&amp;":"&amp;$A243),BP!$5:$5,AY$4))</f>
        <v>0</v>
      </c>
      <c r="AZ243" s="3">
        <f ca="1">IF(AZ$5="",0,SUMIFS(INDIRECT($S$2&amp;$A243&amp;":"&amp;$A243),BP!$5:$5,AZ$4))</f>
        <v>0</v>
      </c>
      <c r="BA243" s="3">
        <f ca="1">IF(BA$5="",0,SUMIFS(INDIRECT($S$2&amp;$A243&amp;":"&amp;$A243),BP!$5:$5,BA$4))</f>
        <v>0</v>
      </c>
      <c r="BB243" s="3">
        <f ca="1">IF(BB$5="",0,SUMIFS(INDIRECT($S$2&amp;$A243&amp;":"&amp;$A243),BP!$5:$5,BB$4))</f>
        <v>0</v>
      </c>
      <c r="BC243" s="3">
        <f ca="1">IF(BC$5="",0,SUMIFS(INDIRECT($S$2&amp;$A243&amp;":"&amp;$A243),BP!$5:$5,BC$4))</f>
        <v>0</v>
      </c>
      <c r="BD243" s="3">
        <f ca="1">IF(BD$5="",0,SUMIFS(INDIRECT($S$2&amp;$A243&amp;":"&amp;$A243),BP!$5:$5,BD$4))</f>
        <v>0</v>
      </c>
      <c r="BE243" s="3">
        <f ca="1">IF(BE$5="",0,SUMIFS(INDIRECT($S$2&amp;$A243&amp;":"&amp;$A243),BP!$5:$5,BE$4))</f>
        <v>0</v>
      </c>
      <c r="BF243" s="3">
        <f ca="1">IF(BF$5="",0,SUMIFS(INDIRECT($S$2&amp;$A243&amp;":"&amp;$A243),BP!$5:$5,BF$4))</f>
        <v>0</v>
      </c>
      <c r="BG243" s="3">
        <f ca="1">IF(BG$5="",0,SUMIFS(INDIRECT($S$2&amp;$A243&amp;":"&amp;$A243),BP!$5:$5,BG$4))</f>
        <v>0</v>
      </c>
      <c r="BH243" s="3">
        <f ca="1">IF(BH$5="",0,SUMIFS(INDIRECT($S$2&amp;$A243&amp;":"&amp;$A243),BP!$5:$5,BH$4))</f>
        <v>0</v>
      </c>
      <c r="BI243" s="3">
        <f ca="1">IF(BI$5="",0,SUMIFS(INDIRECT($S$2&amp;$A243&amp;":"&amp;$A243),BP!$5:$5,BI$4))</f>
        <v>0</v>
      </c>
      <c r="BJ243" s="3">
        <f>IF(BJ$5="",0,SUMIFS(BP!241:241,BP!$5:$5,BJ$4))</f>
        <v>0</v>
      </c>
      <c r="BK243" s="3">
        <f>IF(BK$5="",0,SUMIFS(BP!241:241,BP!$5:$5,BK$4))</f>
        <v>0</v>
      </c>
      <c r="BL243" s="3">
        <f>IF(BL$5="",0,SUMIFS(BP!241:241,BP!$5:$5,BL$4))</f>
        <v>0</v>
      </c>
      <c r="BM243" s="3">
        <f>IF(BM$5="",0,SUMIFS(BP!241:241,BP!$5:$5,BM$4))</f>
        <v>0</v>
      </c>
      <c r="BN243" s="3">
        <f>IF(BN$5="",0,SUMIFS(BP!241:241,BP!$5:$5,BN$4))</f>
        <v>0</v>
      </c>
      <c r="BO243" s="3">
        <f>IF(BO$5="",0,SUMIFS(BP!241:241,BP!$5:$5,BO$4))</f>
        <v>0</v>
      </c>
      <c r="BP243" s="3">
        <f>IF(BP$5="",0,SUMIFS(BP!241:241,BP!$5:$5,BP$4))</f>
        <v>0</v>
      </c>
      <c r="BQ243" s="3">
        <f>IF(BQ$5="",0,SUMIFS(BP!241:241,BP!$5:$5,BQ$4))</f>
        <v>0</v>
      </c>
      <c r="BR243" s="3">
        <f>IF(BR$5="",0,SUMIFS(BP!241:241,BP!$5:$5,BR$4))</f>
        <v>0</v>
      </c>
      <c r="BS243" s="3">
        <f>IF(BS$5="",0,SUMIFS(BP!241:241,BP!$5:$5,BS$4))</f>
        <v>0</v>
      </c>
      <c r="BT243" s="3">
        <f>IF(BT$5="",0,SUMIFS(BP!241:241,BP!$5:$5,BT$4))</f>
        <v>0</v>
      </c>
      <c r="BU243" s="3">
        <f>IF(BU$5="",0,SUMIFS(BP!241:241,BP!$5:$5,BU$4))</f>
        <v>0</v>
      </c>
      <c r="BV243" s="3">
        <f>IF(BV$5="",0,SUMIFS(BP!241:241,BP!$5:$5,BV$4))</f>
        <v>0</v>
      </c>
      <c r="BW243" s="3">
        <f>IF(BW$5="",0,SUMIFS(BP!241:241,BP!$5:$5,BW$4))</f>
        <v>0</v>
      </c>
      <c r="BX243" s="3">
        <f>IF(BX$5="",0,SUMIFS(BP!241:241,BP!$5:$5,BX$4))</f>
        <v>0</v>
      </c>
      <c r="BY243" s="3">
        <f>IF(BY$5="",0,SUMIFS(BP!241:241,BP!$5:$5,BY$4))</f>
        <v>0</v>
      </c>
      <c r="BZ243" s="3">
        <f>IF(BZ$5="",0,SUMIFS(BP!241:241,BP!$5:$5,BZ$4))</f>
        <v>0</v>
      </c>
      <c r="CA243" s="3">
        <f>IF(CA$5="",0,SUMIFS(BP!241:241,BP!$5:$5,CA$4))</f>
        <v>0</v>
      </c>
      <c r="CB243" s="3">
        <f>IF(CB$5="",0,SUMIFS(BP!241:241,BP!$5:$5,CB$4))</f>
        <v>0</v>
      </c>
      <c r="CC243" s="3">
        <f>IF(CC$5="",0,SUMIFS(BP!241:241,BP!$5:$5,CC$4))</f>
        <v>0</v>
      </c>
      <c r="CD243" s="3">
        <f>IF(CD$5="",0,SUMIFS(BP!241:241,BP!$5:$5,CD$4))</f>
        <v>0</v>
      </c>
      <c r="CE243" s="3">
        <f>IF(CE$5="",0,SUMIFS(BP!241:241,BP!$5:$5,CE$4))</f>
        <v>0</v>
      </c>
      <c r="CF243" s="3">
        <f>IF(CF$5="",0,SUMIFS(BP!241:241,BP!$5:$5,CF$4))</f>
        <v>0</v>
      </c>
      <c r="CG243" s="3">
        <f>IF(CG$5="",0,SUMIFS(BP!241:241,BP!$5:$5,CG$4))</f>
        <v>0</v>
      </c>
      <c r="CH243" s="3">
        <f>IF(CH$5="",0,SUMIFS(BP!241:241,BP!$5:$5,CH$4))</f>
        <v>0</v>
      </c>
      <c r="CI243" s="3">
        <f>IF(CI$5="",0,SUMIFS(BP!241:241,BP!$5:$5,CI$4))</f>
        <v>0</v>
      </c>
      <c r="CJ243" s="3">
        <f>IF(CJ$5="",0,SUMIFS(BP!241:241,BP!$5:$5,CJ$4))</f>
        <v>0</v>
      </c>
      <c r="CK243" s="3">
        <f>IF(CK$5="",0,SUMIFS(BP!241:241,BP!$5:$5,CK$4))</f>
        <v>0</v>
      </c>
      <c r="CL243" s="3">
        <f>IF(CL$5="",0,SUMIFS(BP!241:241,BP!$5:$5,CL$4))</f>
        <v>0</v>
      </c>
      <c r="CM243" s="3">
        <f>IF(CM$5="",0,SUMIFS(BP!241:241,BP!$5:$5,CM$4))</f>
        <v>0</v>
      </c>
      <c r="CN243" s="3">
        <f>IF(CN$5="",0,SUMIFS(BP!241:241,BP!$5:$5,CN$4))</f>
        <v>0</v>
      </c>
      <c r="CO243" s="3">
        <f>IF(CO$5="",0,SUMIFS(BP!241:241,BP!$5:$5,CO$4))</f>
        <v>0</v>
      </c>
      <c r="CP243" s="3">
        <f>IF(CP$5="",0,SUMIFS(BP!241:241,BP!$5:$5,CP$4))</f>
        <v>0</v>
      </c>
      <c r="CQ243" s="3">
        <f>IF(CQ$5="",0,SUMIFS(BP!241:241,BP!$5:$5,CQ$4))</f>
        <v>0</v>
      </c>
      <c r="CR243" s="3">
        <f>IF(CR$5="",0,SUMIFS(BP!241:241,BP!$5:$5,CR$4))</f>
        <v>0</v>
      </c>
      <c r="CS243" s="3">
        <f>IF(CS$5="",0,SUMIFS(BP!241:241,BP!$5:$5,CS$4))</f>
        <v>0</v>
      </c>
      <c r="CT243" s="3">
        <f>IF(CT$5="",0,SUMIFS(BP!241:241,BP!$5:$5,CT$4))</f>
        <v>0</v>
      </c>
    </row>
    <row r="244" spans="1:98" s="2" customFormat="1" ht="10.199999999999999" x14ac:dyDescent="0.2">
      <c r="A244" s="11">
        <f>ROW()</f>
        <v>244</v>
      </c>
      <c r="E244" s="15"/>
      <c r="W244" s="5"/>
      <c r="Z244" s="3">
        <f ca="1">IF(Z$5="",0,SUMIFS(INDIRECT($S$2&amp;$A244&amp;":"&amp;$A244),BP!$5:$5,Z$4))</f>
        <v>0</v>
      </c>
      <c r="AA244" s="3">
        <f ca="1">IF(AA$5="",0,SUMIFS(INDIRECT($S$2&amp;$A244&amp;":"&amp;$A244),BP!$5:$5,AA$4))</f>
        <v>0</v>
      </c>
      <c r="AB244" s="3">
        <f ca="1">IF(AB$5="",0,SUMIFS(INDIRECT($S$2&amp;$A244&amp;":"&amp;$A244),BP!$5:$5,AB$4))</f>
        <v>0</v>
      </c>
      <c r="AC244" s="3">
        <f ca="1">IF(AC$5="",0,SUMIFS(INDIRECT($S$2&amp;$A244&amp;":"&amp;$A244),BP!$5:$5,AC$4))</f>
        <v>0</v>
      </c>
      <c r="AD244" s="3">
        <f ca="1">IF(AD$5="",0,SUMIFS(INDIRECT($S$2&amp;$A244&amp;":"&amp;$A244),BP!$5:$5,AD$4))</f>
        <v>0</v>
      </c>
      <c r="AE244" s="3">
        <f ca="1">IF(AE$5="",0,SUMIFS(INDIRECT($S$2&amp;$A244&amp;":"&amp;$A244),BP!$5:$5,AE$4))</f>
        <v>0</v>
      </c>
      <c r="AF244" s="3">
        <f ca="1">IF(AF$5="",0,SUMIFS(INDIRECT($S$2&amp;$A244&amp;":"&amp;$A244),BP!$5:$5,AF$4))</f>
        <v>0</v>
      </c>
      <c r="AG244" s="3">
        <f ca="1">IF(AG$5="",0,SUMIFS(INDIRECT($S$2&amp;$A244&amp;":"&amp;$A244),BP!$5:$5,AG$4))</f>
        <v>0</v>
      </c>
      <c r="AH244" s="3">
        <f ca="1">IF(AH$5="",0,SUMIFS(INDIRECT($S$2&amp;$A244&amp;":"&amp;$A244),BP!$5:$5,AH$4))</f>
        <v>0</v>
      </c>
      <c r="AI244" s="3">
        <f ca="1">IF(AI$5="",0,SUMIFS(INDIRECT($S$2&amp;$A244&amp;":"&amp;$A244),BP!$5:$5,AI$4))</f>
        <v>0</v>
      </c>
      <c r="AJ244" s="3">
        <f ca="1">IF(AJ$5="",0,SUMIFS(INDIRECT($S$2&amp;$A244&amp;":"&amp;$A244),BP!$5:$5,AJ$4))</f>
        <v>0</v>
      </c>
      <c r="AK244" s="3">
        <f ca="1">IF(AK$5="",0,SUMIFS(INDIRECT($S$2&amp;$A244&amp;":"&amp;$A244),BP!$5:$5,AK$4))</f>
        <v>0</v>
      </c>
      <c r="AL244" s="3">
        <f ca="1">IF(AL$5="",0,SUMIFS(INDIRECT($S$2&amp;$A244&amp;":"&amp;$A244),BP!$5:$5,AL$4))</f>
        <v>0</v>
      </c>
      <c r="AM244" s="3">
        <f ca="1">IF(AM$5="",0,SUMIFS(INDIRECT($S$2&amp;$A244&amp;":"&amp;$A244),BP!$5:$5,AM$4))</f>
        <v>0</v>
      </c>
      <c r="AN244" s="3">
        <f ca="1">IF(AN$5="",0,SUMIFS(INDIRECT($S$2&amp;$A244&amp;":"&amp;$A244),BP!$5:$5,AN$4))</f>
        <v>0</v>
      </c>
      <c r="AO244" s="3">
        <f ca="1">IF(AO$5="",0,SUMIFS(INDIRECT($S$2&amp;$A244&amp;":"&amp;$A244),BP!$5:$5,AO$4))</f>
        <v>0</v>
      </c>
      <c r="AP244" s="3">
        <f ca="1">IF(AP$5="",0,SUMIFS(INDIRECT($S$2&amp;$A244&amp;":"&amp;$A244),BP!$5:$5,AP$4))</f>
        <v>0</v>
      </c>
      <c r="AQ244" s="3">
        <f ca="1">IF(AQ$5="",0,SUMIFS(INDIRECT($S$2&amp;$A244&amp;":"&amp;$A244),BP!$5:$5,AQ$4))</f>
        <v>0</v>
      </c>
      <c r="AR244" s="3">
        <f ca="1">IF(AR$5="",0,SUMIFS(INDIRECT($S$2&amp;$A244&amp;":"&amp;$A244),BP!$5:$5,AR$4))</f>
        <v>0</v>
      </c>
      <c r="AS244" s="3">
        <f ca="1">IF(AS$5="",0,SUMIFS(INDIRECT($S$2&amp;$A244&amp;":"&amp;$A244),BP!$5:$5,AS$4))</f>
        <v>0</v>
      </c>
      <c r="AT244" s="3">
        <f ca="1">IF(AT$5="",0,SUMIFS(INDIRECT($S$2&amp;$A244&amp;":"&amp;$A244),BP!$5:$5,AT$4))</f>
        <v>0</v>
      </c>
      <c r="AU244" s="3">
        <f ca="1">IF(AU$5="",0,SUMIFS(INDIRECT($S$2&amp;$A244&amp;":"&amp;$A244),BP!$5:$5,AU$4))</f>
        <v>0</v>
      </c>
      <c r="AV244" s="3">
        <f ca="1">IF(AV$5="",0,SUMIFS(INDIRECT($S$2&amp;$A244&amp;":"&amp;$A244),BP!$5:$5,AV$4))</f>
        <v>0</v>
      </c>
      <c r="AW244" s="3">
        <f ca="1">IF(AW$5="",0,SUMIFS(INDIRECT($S$2&amp;$A244&amp;":"&amp;$A244),BP!$5:$5,AW$4))</f>
        <v>0</v>
      </c>
      <c r="AX244" s="3">
        <f ca="1">IF(AX$5="",0,SUMIFS(INDIRECT($S$2&amp;$A244&amp;":"&amp;$A244),BP!$5:$5,AX$4))</f>
        <v>0</v>
      </c>
      <c r="AY244" s="3">
        <f ca="1">IF(AY$5="",0,SUMIFS(INDIRECT($S$2&amp;$A244&amp;":"&amp;$A244),BP!$5:$5,AY$4))</f>
        <v>0</v>
      </c>
      <c r="AZ244" s="3">
        <f ca="1">IF(AZ$5="",0,SUMIFS(INDIRECT($S$2&amp;$A244&amp;":"&amp;$A244),BP!$5:$5,AZ$4))</f>
        <v>0</v>
      </c>
      <c r="BA244" s="3">
        <f ca="1">IF(BA$5="",0,SUMIFS(INDIRECT($S$2&amp;$A244&amp;":"&amp;$A244),BP!$5:$5,BA$4))</f>
        <v>0</v>
      </c>
      <c r="BB244" s="3">
        <f ca="1">IF(BB$5="",0,SUMIFS(INDIRECT($S$2&amp;$A244&amp;":"&amp;$A244),BP!$5:$5,BB$4))</f>
        <v>0</v>
      </c>
      <c r="BC244" s="3">
        <f ca="1">IF(BC$5="",0,SUMIFS(INDIRECT($S$2&amp;$A244&amp;":"&amp;$A244),BP!$5:$5,BC$4))</f>
        <v>0</v>
      </c>
      <c r="BD244" s="3">
        <f ca="1">IF(BD$5="",0,SUMIFS(INDIRECT($S$2&amp;$A244&amp;":"&amp;$A244),BP!$5:$5,BD$4))</f>
        <v>0</v>
      </c>
      <c r="BE244" s="3">
        <f ca="1">IF(BE$5="",0,SUMIFS(INDIRECT($S$2&amp;$A244&amp;":"&amp;$A244),BP!$5:$5,BE$4))</f>
        <v>0</v>
      </c>
      <c r="BF244" s="3">
        <f ca="1">IF(BF$5="",0,SUMIFS(INDIRECT($S$2&amp;$A244&amp;":"&amp;$A244),BP!$5:$5,BF$4))</f>
        <v>0</v>
      </c>
      <c r="BG244" s="3">
        <f ca="1">IF(BG$5="",0,SUMIFS(INDIRECT($S$2&amp;$A244&amp;":"&amp;$A244),BP!$5:$5,BG$4))</f>
        <v>0</v>
      </c>
      <c r="BH244" s="3">
        <f ca="1">IF(BH$5="",0,SUMIFS(INDIRECT($S$2&amp;$A244&amp;":"&amp;$A244),BP!$5:$5,BH$4))</f>
        <v>0</v>
      </c>
      <c r="BI244" s="3">
        <f ca="1">IF(BI$5="",0,SUMIFS(INDIRECT($S$2&amp;$A244&amp;":"&amp;$A244),BP!$5:$5,BI$4))</f>
        <v>0</v>
      </c>
      <c r="BJ244" s="3">
        <f>IF(BJ$5="",0,SUMIFS(BP!242:242,BP!$5:$5,BJ$4))</f>
        <v>0</v>
      </c>
      <c r="BK244" s="3">
        <f>IF(BK$5="",0,SUMIFS(BP!242:242,BP!$5:$5,BK$4))</f>
        <v>0</v>
      </c>
      <c r="BL244" s="3">
        <f>IF(BL$5="",0,SUMIFS(BP!242:242,BP!$5:$5,BL$4))</f>
        <v>0</v>
      </c>
      <c r="BM244" s="3">
        <f>IF(BM$5="",0,SUMIFS(BP!242:242,BP!$5:$5,BM$4))</f>
        <v>0</v>
      </c>
      <c r="BN244" s="3">
        <f>IF(BN$5="",0,SUMIFS(BP!242:242,BP!$5:$5,BN$4))</f>
        <v>0</v>
      </c>
      <c r="BO244" s="3">
        <f>IF(BO$5="",0,SUMIFS(BP!242:242,BP!$5:$5,BO$4))</f>
        <v>0</v>
      </c>
      <c r="BP244" s="3">
        <f>IF(BP$5="",0,SUMIFS(BP!242:242,BP!$5:$5,BP$4))</f>
        <v>0</v>
      </c>
      <c r="BQ244" s="3">
        <f>IF(BQ$5="",0,SUMIFS(BP!242:242,BP!$5:$5,BQ$4))</f>
        <v>0</v>
      </c>
      <c r="BR244" s="3">
        <f>IF(BR$5="",0,SUMIFS(BP!242:242,BP!$5:$5,BR$4))</f>
        <v>0</v>
      </c>
      <c r="BS244" s="3">
        <f>IF(BS$5="",0,SUMIFS(BP!242:242,BP!$5:$5,BS$4))</f>
        <v>0</v>
      </c>
      <c r="BT244" s="3">
        <f>IF(BT$5="",0,SUMIFS(BP!242:242,BP!$5:$5,BT$4))</f>
        <v>0</v>
      </c>
      <c r="BU244" s="3">
        <f>IF(BU$5="",0,SUMIFS(BP!242:242,BP!$5:$5,BU$4))</f>
        <v>0</v>
      </c>
      <c r="BV244" s="3">
        <f>IF(BV$5="",0,SUMIFS(BP!242:242,BP!$5:$5,BV$4))</f>
        <v>0</v>
      </c>
      <c r="BW244" s="3">
        <f>IF(BW$5="",0,SUMIFS(BP!242:242,BP!$5:$5,BW$4))</f>
        <v>0</v>
      </c>
      <c r="BX244" s="3">
        <f>IF(BX$5="",0,SUMIFS(BP!242:242,BP!$5:$5,BX$4))</f>
        <v>0</v>
      </c>
      <c r="BY244" s="3">
        <f>IF(BY$5="",0,SUMIFS(BP!242:242,BP!$5:$5,BY$4))</f>
        <v>0</v>
      </c>
      <c r="BZ244" s="3">
        <f>IF(BZ$5="",0,SUMIFS(BP!242:242,BP!$5:$5,BZ$4))</f>
        <v>0</v>
      </c>
      <c r="CA244" s="3">
        <f>IF(CA$5="",0,SUMIFS(BP!242:242,BP!$5:$5,CA$4))</f>
        <v>0</v>
      </c>
      <c r="CB244" s="3">
        <f>IF(CB$5="",0,SUMIFS(BP!242:242,BP!$5:$5,CB$4))</f>
        <v>0</v>
      </c>
      <c r="CC244" s="3">
        <f>IF(CC$5="",0,SUMIFS(BP!242:242,BP!$5:$5,CC$4))</f>
        <v>0</v>
      </c>
      <c r="CD244" s="3">
        <f>IF(CD$5="",0,SUMIFS(BP!242:242,BP!$5:$5,CD$4))</f>
        <v>0</v>
      </c>
      <c r="CE244" s="3">
        <f>IF(CE$5="",0,SUMIFS(BP!242:242,BP!$5:$5,CE$4))</f>
        <v>0</v>
      </c>
      <c r="CF244" s="3">
        <f>IF(CF$5="",0,SUMIFS(BP!242:242,BP!$5:$5,CF$4))</f>
        <v>0</v>
      </c>
      <c r="CG244" s="3">
        <f>IF(CG$5="",0,SUMIFS(BP!242:242,BP!$5:$5,CG$4))</f>
        <v>0</v>
      </c>
      <c r="CH244" s="3">
        <f>IF(CH$5="",0,SUMIFS(BP!242:242,BP!$5:$5,CH$4))</f>
        <v>0</v>
      </c>
      <c r="CI244" s="3">
        <f>IF(CI$5="",0,SUMIFS(BP!242:242,BP!$5:$5,CI$4))</f>
        <v>0</v>
      </c>
      <c r="CJ244" s="3">
        <f>IF(CJ$5="",0,SUMIFS(BP!242:242,BP!$5:$5,CJ$4))</f>
        <v>0</v>
      </c>
      <c r="CK244" s="3">
        <f>IF(CK$5="",0,SUMIFS(BP!242:242,BP!$5:$5,CK$4))</f>
        <v>0</v>
      </c>
      <c r="CL244" s="3">
        <f>IF(CL$5="",0,SUMIFS(BP!242:242,BP!$5:$5,CL$4))</f>
        <v>0</v>
      </c>
      <c r="CM244" s="3">
        <f>IF(CM$5="",0,SUMIFS(BP!242:242,BP!$5:$5,CM$4))</f>
        <v>0</v>
      </c>
      <c r="CN244" s="3">
        <f>IF(CN$5="",0,SUMIFS(BP!242:242,BP!$5:$5,CN$4))</f>
        <v>0</v>
      </c>
      <c r="CO244" s="3">
        <f>IF(CO$5="",0,SUMIFS(BP!242:242,BP!$5:$5,CO$4))</f>
        <v>0</v>
      </c>
      <c r="CP244" s="3">
        <f>IF(CP$5="",0,SUMIFS(BP!242:242,BP!$5:$5,CP$4))</f>
        <v>0</v>
      </c>
      <c r="CQ244" s="3">
        <f>IF(CQ$5="",0,SUMIFS(BP!242:242,BP!$5:$5,CQ$4))</f>
        <v>0</v>
      </c>
      <c r="CR244" s="3">
        <f>IF(CR$5="",0,SUMIFS(BP!242:242,BP!$5:$5,CR$4))</f>
        <v>0</v>
      </c>
      <c r="CS244" s="3">
        <f>IF(CS$5="",0,SUMIFS(BP!242:242,BP!$5:$5,CS$4))</f>
        <v>0</v>
      </c>
      <c r="CT244" s="3">
        <f>IF(CT$5="",0,SUMIFS(BP!242:242,BP!$5:$5,CT$4))</f>
        <v>0</v>
      </c>
    </row>
    <row r="245" spans="1:98" s="2" customFormat="1" ht="10.199999999999999" x14ac:dyDescent="0.2">
      <c r="A245" s="11">
        <f>ROW()</f>
        <v>245</v>
      </c>
      <c r="E245" s="15"/>
      <c r="W245" s="5"/>
      <c r="Z245" s="3">
        <f ca="1">IF(Z$5="",0,SUMIFS(INDIRECT($S$2&amp;$A245&amp;":"&amp;$A245),BP!$5:$5,Z$4))</f>
        <v>0</v>
      </c>
      <c r="AA245" s="3">
        <f ca="1">IF(AA$5="",0,SUMIFS(INDIRECT($S$2&amp;$A245&amp;":"&amp;$A245),BP!$5:$5,AA$4))</f>
        <v>0</v>
      </c>
      <c r="AB245" s="3">
        <f ca="1">IF(AB$5="",0,SUMIFS(INDIRECT($S$2&amp;$A245&amp;":"&amp;$A245),BP!$5:$5,AB$4))</f>
        <v>0</v>
      </c>
      <c r="AC245" s="3">
        <f ca="1">IF(AC$5="",0,SUMIFS(INDIRECT($S$2&amp;$A245&amp;":"&amp;$A245),BP!$5:$5,AC$4))</f>
        <v>0</v>
      </c>
      <c r="AD245" s="3">
        <f ca="1">IF(AD$5="",0,SUMIFS(INDIRECT($S$2&amp;$A245&amp;":"&amp;$A245),BP!$5:$5,AD$4))</f>
        <v>0</v>
      </c>
      <c r="AE245" s="3">
        <f ca="1">IF(AE$5="",0,SUMIFS(INDIRECT($S$2&amp;$A245&amp;":"&amp;$A245),BP!$5:$5,AE$4))</f>
        <v>0</v>
      </c>
      <c r="AF245" s="3">
        <f ca="1">IF(AF$5="",0,SUMIFS(INDIRECT($S$2&amp;$A245&amp;":"&amp;$A245),BP!$5:$5,AF$4))</f>
        <v>0</v>
      </c>
      <c r="AG245" s="3">
        <f ca="1">IF(AG$5="",0,SUMIFS(INDIRECT($S$2&amp;$A245&amp;":"&amp;$A245),BP!$5:$5,AG$4))</f>
        <v>0</v>
      </c>
      <c r="AH245" s="3">
        <f ca="1">IF(AH$5="",0,SUMIFS(INDIRECT($S$2&amp;$A245&amp;":"&amp;$A245),BP!$5:$5,AH$4))</f>
        <v>0</v>
      </c>
      <c r="AI245" s="3">
        <f ca="1">IF(AI$5="",0,SUMIFS(INDIRECT($S$2&amp;$A245&amp;":"&amp;$A245),BP!$5:$5,AI$4))</f>
        <v>0</v>
      </c>
      <c r="AJ245" s="3">
        <f ca="1">IF(AJ$5="",0,SUMIFS(INDIRECT($S$2&amp;$A245&amp;":"&amp;$A245),BP!$5:$5,AJ$4))</f>
        <v>0</v>
      </c>
      <c r="AK245" s="3">
        <f ca="1">IF(AK$5="",0,SUMIFS(INDIRECT($S$2&amp;$A245&amp;":"&amp;$A245),BP!$5:$5,AK$4))</f>
        <v>0</v>
      </c>
      <c r="AL245" s="3">
        <f ca="1">IF(AL$5="",0,SUMIFS(INDIRECT($S$2&amp;$A245&amp;":"&amp;$A245),BP!$5:$5,AL$4))</f>
        <v>0</v>
      </c>
      <c r="AM245" s="3">
        <f ca="1">IF(AM$5="",0,SUMIFS(INDIRECT($S$2&amp;$A245&amp;":"&amp;$A245),BP!$5:$5,AM$4))</f>
        <v>0</v>
      </c>
      <c r="AN245" s="3">
        <f ca="1">IF(AN$5="",0,SUMIFS(INDIRECT($S$2&amp;$A245&amp;":"&amp;$A245),BP!$5:$5,AN$4))</f>
        <v>0</v>
      </c>
      <c r="AO245" s="3">
        <f ca="1">IF(AO$5="",0,SUMIFS(INDIRECT($S$2&amp;$A245&amp;":"&amp;$A245),BP!$5:$5,AO$4))</f>
        <v>0</v>
      </c>
      <c r="AP245" s="3">
        <f ca="1">IF(AP$5="",0,SUMIFS(INDIRECT($S$2&amp;$A245&amp;":"&amp;$A245),BP!$5:$5,AP$4))</f>
        <v>0</v>
      </c>
      <c r="AQ245" s="3">
        <f ca="1">IF(AQ$5="",0,SUMIFS(INDIRECT($S$2&amp;$A245&amp;":"&amp;$A245),BP!$5:$5,AQ$4))</f>
        <v>0</v>
      </c>
      <c r="AR245" s="3">
        <f ca="1">IF(AR$5="",0,SUMIFS(INDIRECT($S$2&amp;$A245&amp;":"&amp;$A245),BP!$5:$5,AR$4))</f>
        <v>0</v>
      </c>
      <c r="AS245" s="3">
        <f ca="1">IF(AS$5="",0,SUMIFS(INDIRECT($S$2&amp;$A245&amp;":"&amp;$A245),BP!$5:$5,AS$4))</f>
        <v>0</v>
      </c>
      <c r="AT245" s="3">
        <f ca="1">IF(AT$5="",0,SUMIFS(INDIRECT($S$2&amp;$A245&amp;":"&amp;$A245),BP!$5:$5,AT$4))</f>
        <v>0</v>
      </c>
      <c r="AU245" s="3">
        <f ca="1">IF(AU$5="",0,SUMIFS(INDIRECT($S$2&amp;$A245&amp;":"&amp;$A245),BP!$5:$5,AU$4))</f>
        <v>0</v>
      </c>
      <c r="AV245" s="3">
        <f ca="1">IF(AV$5="",0,SUMIFS(INDIRECT($S$2&amp;$A245&amp;":"&amp;$A245),BP!$5:$5,AV$4))</f>
        <v>0</v>
      </c>
      <c r="AW245" s="3">
        <f ca="1">IF(AW$5="",0,SUMIFS(INDIRECT($S$2&amp;$A245&amp;":"&amp;$A245),BP!$5:$5,AW$4))</f>
        <v>0</v>
      </c>
      <c r="AX245" s="3">
        <f ca="1">IF(AX$5="",0,SUMIFS(INDIRECT($S$2&amp;$A245&amp;":"&amp;$A245),BP!$5:$5,AX$4))</f>
        <v>0</v>
      </c>
      <c r="AY245" s="3">
        <f ca="1">IF(AY$5="",0,SUMIFS(INDIRECT($S$2&amp;$A245&amp;":"&amp;$A245),BP!$5:$5,AY$4))</f>
        <v>0</v>
      </c>
      <c r="AZ245" s="3">
        <f ca="1">IF(AZ$5="",0,SUMIFS(INDIRECT($S$2&amp;$A245&amp;":"&amp;$A245),BP!$5:$5,AZ$4))</f>
        <v>0</v>
      </c>
      <c r="BA245" s="3">
        <f ca="1">IF(BA$5="",0,SUMIFS(INDIRECT($S$2&amp;$A245&amp;":"&amp;$A245),BP!$5:$5,BA$4))</f>
        <v>0</v>
      </c>
      <c r="BB245" s="3">
        <f ca="1">IF(BB$5="",0,SUMIFS(INDIRECT($S$2&amp;$A245&amp;":"&amp;$A245),BP!$5:$5,BB$4))</f>
        <v>0</v>
      </c>
      <c r="BC245" s="3">
        <f ca="1">IF(BC$5="",0,SUMIFS(INDIRECT($S$2&amp;$A245&amp;":"&amp;$A245),BP!$5:$5,BC$4))</f>
        <v>0</v>
      </c>
      <c r="BD245" s="3">
        <f ca="1">IF(BD$5="",0,SUMIFS(INDIRECT($S$2&amp;$A245&amp;":"&amp;$A245),BP!$5:$5,BD$4))</f>
        <v>0</v>
      </c>
      <c r="BE245" s="3">
        <f ca="1">IF(BE$5="",0,SUMIFS(INDIRECT($S$2&amp;$A245&amp;":"&amp;$A245),BP!$5:$5,BE$4))</f>
        <v>0</v>
      </c>
      <c r="BF245" s="3">
        <f ca="1">IF(BF$5="",0,SUMIFS(INDIRECT($S$2&amp;$A245&amp;":"&amp;$A245),BP!$5:$5,BF$4))</f>
        <v>0</v>
      </c>
      <c r="BG245" s="3">
        <f ca="1">IF(BG$5="",0,SUMIFS(INDIRECT($S$2&amp;$A245&amp;":"&amp;$A245),BP!$5:$5,BG$4))</f>
        <v>0</v>
      </c>
      <c r="BH245" s="3">
        <f ca="1">IF(BH$5="",0,SUMIFS(INDIRECT($S$2&amp;$A245&amp;":"&amp;$A245),BP!$5:$5,BH$4))</f>
        <v>0</v>
      </c>
      <c r="BI245" s="3">
        <f ca="1">IF(BI$5="",0,SUMIFS(INDIRECT($S$2&amp;$A245&amp;":"&amp;$A245),BP!$5:$5,BI$4))</f>
        <v>0</v>
      </c>
      <c r="BJ245" s="3">
        <f>IF(BJ$5="",0,SUMIFS(BP!243:243,BP!$5:$5,BJ$4))</f>
        <v>0</v>
      </c>
      <c r="BK245" s="3">
        <f>IF(BK$5="",0,SUMIFS(BP!243:243,BP!$5:$5,BK$4))</f>
        <v>0</v>
      </c>
      <c r="BL245" s="3">
        <f>IF(BL$5="",0,SUMIFS(BP!243:243,BP!$5:$5,BL$4))</f>
        <v>0</v>
      </c>
      <c r="BM245" s="3">
        <f>IF(BM$5="",0,SUMIFS(BP!243:243,BP!$5:$5,BM$4))</f>
        <v>0</v>
      </c>
      <c r="BN245" s="3">
        <f>IF(BN$5="",0,SUMIFS(BP!243:243,BP!$5:$5,BN$4))</f>
        <v>0</v>
      </c>
      <c r="BO245" s="3">
        <f>IF(BO$5="",0,SUMIFS(BP!243:243,BP!$5:$5,BO$4))</f>
        <v>0</v>
      </c>
      <c r="BP245" s="3">
        <f>IF(BP$5="",0,SUMIFS(BP!243:243,BP!$5:$5,BP$4))</f>
        <v>0</v>
      </c>
      <c r="BQ245" s="3">
        <f>IF(BQ$5="",0,SUMIFS(BP!243:243,BP!$5:$5,BQ$4))</f>
        <v>0</v>
      </c>
      <c r="BR245" s="3">
        <f>IF(BR$5="",0,SUMIFS(BP!243:243,BP!$5:$5,BR$4))</f>
        <v>0</v>
      </c>
      <c r="BS245" s="3">
        <f>IF(BS$5="",0,SUMIFS(BP!243:243,BP!$5:$5,BS$4))</f>
        <v>0</v>
      </c>
      <c r="BT245" s="3">
        <f>IF(BT$5="",0,SUMIFS(BP!243:243,BP!$5:$5,BT$4))</f>
        <v>0</v>
      </c>
      <c r="BU245" s="3">
        <f>IF(BU$5="",0,SUMIFS(BP!243:243,BP!$5:$5,BU$4))</f>
        <v>0</v>
      </c>
      <c r="BV245" s="3">
        <f>IF(BV$5="",0,SUMIFS(BP!243:243,BP!$5:$5,BV$4))</f>
        <v>0</v>
      </c>
      <c r="BW245" s="3">
        <f>IF(BW$5="",0,SUMIFS(BP!243:243,BP!$5:$5,BW$4))</f>
        <v>0</v>
      </c>
      <c r="BX245" s="3">
        <f>IF(BX$5="",0,SUMIFS(BP!243:243,BP!$5:$5,BX$4))</f>
        <v>0</v>
      </c>
      <c r="BY245" s="3">
        <f>IF(BY$5="",0,SUMIFS(BP!243:243,BP!$5:$5,BY$4))</f>
        <v>0</v>
      </c>
      <c r="BZ245" s="3">
        <f>IF(BZ$5="",0,SUMIFS(BP!243:243,BP!$5:$5,BZ$4))</f>
        <v>0</v>
      </c>
      <c r="CA245" s="3">
        <f>IF(CA$5="",0,SUMIFS(BP!243:243,BP!$5:$5,CA$4))</f>
        <v>0</v>
      </c>
      <c r="CB245" s="3">
        <f>IF(CB$5="",0,SUMIFS(BP!243:243,BP!$5:$5,CB$4))</f>
        <v>0</v>
      </c>
      <c r="CC245" s="3">
        <f>IF(CC$5="",0,SUMIFS(BP!243:243,BP!$5:$5,CC$4))</f>
        <v>0</v>
      </c>
      <c r="CD245" s="3">
        <f>IF(CD$5="",0,SUMIFS(BP!243:243,BP!$5:$5,CD$4))</f>
        <v>0</v>
      </c>
      <c r="CE245" s="3">
        <f>IF(CE$5="",0,SUMIFS(BP!243:243,BP!$5:$5,CE$4))</f>
        <v>0</v>
      </c>
      <c r="CF245" s="3">
        <f>IF(CF$5="",0,SUMIFS(BP!243:243,BP!$5:$5,CF$4))</f>
        <v>0</v>
      </c>
      <c r="CG245" s="3">
        <f>IF(CG$5="",0,SUMIFS(BP!243:243,BP!$5:$5,CG$4))</f>
        <v>0</v>
      </c>
      <c r="CH245" s="3">
        <f>IF(CH$5="",0,SUMIFS(BP!243:243,BP!$5:$5,CH$4))</f>
        <v>0</v>
      </c>
      <c r="CI245" s="3">
        <f>IF(CI$5="",0,SUMIFS(BP!243:243,BP!$5:$5,CI$4))</f>
        <v>0</v>
      </c>
      <c r="CJ245" s="3">
        <f>IF(CJ$5="",0,SUMIFS(BP!243:243,BP!$5:$5,CJ$4))</f>
        <v>0</v>
      </c>
      <c r="CK245" s="3">
        <f>IF(CK$5="",0,SUMIFS(BP!243:243,BP!$5:$5,CK$4))</f>
        <v>0</v>
      </c>
      <c r="CL245" s="3">
        <f>IF(CL$5="",0,SUMIFS(BP!243:243,BP!$5:$5,CL$4))</f>
        <v>0</v>
      </c>
      <c r="CM245" s="3">
        <f>IF(CM$5="",0,SUMIFS(BP!243:243,BP!$5:$5,CM$4))</f>
        <v>0</v>
      </c>
      <c r="CN245" s="3">
        <f>IF(CN$5="",0,SUMIFS(BP!243:243,BP!$5:$5,CN$4))</f>
        <v>0</v>
      </c>
      <c r="CO245" s="3">
        <f>IF(CO$5="",0,SUMIFS(BP!243:243,BP!$5:$5,CO$4))</f>
        <v>0</v>
      </c>
      <c r="CP245" s="3">
        <f>IF(CP$5="",0,SUMIFS(BP!243:243,BP!$5:$5,CP$4))</f>
        <v>0</v>
      </c>
      <c r="CQ245" s="3">
        <f>IF(CQ$5="",0,SUMIFS(BP!243:243,BP!$5:$5,CQ$4))</f>
        <v>0</v>
      </c>
      <c r="CR245" s="3">
        <f>IF(CR$5="",0,SUMIFS(BP!243:243,BP!$5:$5,CR$4))</f>
        <v>0</v>
      </c>
      <c r="CS245" s="3">
        <f>IF(CS$5="",0,SUMIFS(BP!243:243,BP!$5:$5,CS$4))</f>
        <v>0</v>
      </c>
      <c r="CT245" s="3">
        <f>IF(CT$5="",0,SUMIFS(BP!243:243,BP!$5:$5,CT$4))</f>
        <v>0</v>
      </c>
    </row>
    <row r="246" spans="1:98" s="2" customFormat="1" ht="10.199999999999999" x14ac:dyDescent="0.2">
      <c r="A246" s="11">
        <f>ROW()</f>
        <v>246</v>
      </c>
      <c r="E246" s="15"/>
      <c r="W246" s="5"/>
      <c r="Z246" s="3">
        <f ca="1">IF(Z$5="",0,SUMIFS(INDIRECT($S$2&amp;$A246&amp;":"&amp;$A246),BP!$5:$5,Z$4))</f>
        <v>0</v>
      </c>
      <c r="AA246" s="3">
        <f ca="1">IF(AA$5="",0,SUMIFS(INDIRECT($S$2&amp;$A246&amp;":"&amp;$A246),BP!$5:$5,AA$4))</f>
        <v>0</v>
      </c>
      <c r="AB246" s="3">
        <f ca="1">IF(AB$5="",0,SUMIFS(INDIRECT($S$2&amp;$A246&amp;":"&amp;$A246),BP!$5:$5,AB$4))</f>
        <v>0</v>
      </c>
      <c r="AC246" s="3">
        <f ca="1">IF(AC$5="",0,SUMIFS(INDIRECT($S$2&amp;$A246&amp;":"&amp;$A246),BP!$5:$5,AC$4))</f>
        <v>0</v>
      </c>
      <c r="AD246" s="3">
        <f ca="1">IF(AD$5="",0,SUMIFS(INDIRECT($S$2&amp;$A246&amp;":"&amp;$A246),BP!$5:$5,AD$4))</f>
        <v>0</v>
      </c>
      <c r="AE246" s="3">
        <f ca="1">IF(AE$5="",0,SUMIFS(INDIRECT($S$2&amp;$A246&amp;":"&amp;$A246),BP!$5:$5,AE$4))</f>
        <v>0</v>
      </c>
      <c r="AF246" s="3">
        <f ca="1">IF(AF$5="",0,SUMIFS(INDIRECT($S$2&amp;$A246&amp;":"&amp;$A246),BP!$5:$5,AF$4))</f>
        <v>0</v>
      </c>
      <c r="AG246" s="3">
        <f ca="1">IF(AG$5="",0,SUMIFS(INDIRECT($S$2&amp;$A246&amp;":"&amp;$A246),BP!$5:$5,AG$4))</f>
        <v>0</v>
      </c>
      <c r="AH246" s="3">
        <f ca="1">IF(AH$5="",0,SUMIFS(INDIRECT($S$2&amp;$A246&amp;":"&amp;$A246),BP!$5:$5,AH$4))</f>
        <v>0</v>
      </c>
      <c r="AI246" s="3">
        <f ca="1">IF(AI$5="",0,SUMIFS(INDIRECT($S$2&amp;$A246&amp;":"&amp;$A246),BP!$5:$5,AI$4))</f>
        <v>0</v>
      </c>
      <c r="AJ246" s="3">
        <f ca="1">IF(AJ$5="",0,SUMIFS(INDIRECT($S$2&amp;$A246&amp;":"&amp;$A246),BP!$5:$5,AJ$4))</f>
        <v>0</v>
      </c>
      <c r="AK246" s="3">
        <f ca="1">IF(AK$5="",0,SUMIFS(INDIRECT($S$2&amp;$A246&amp;":"&amp;$A246),BP!$5:$5,AK$4))</f>
        <v>0</v>
      </c>
      <c r="AL246" s="3">
        <f ca="1">IF(AL$5="",0,SUMIFS(INDIRECT($S$2&amp;$A246&amp;":"&amp;$A246),BP!$5:$5,AL$4))</f>
        <v>0</v>
      </c>
      <c r="AM246" s="3">
        <f ca="1">IF(AM$5="",0,SUMIFS(INDIRECT($S$2&amp;$A246&amp;":"&amp;$A246),BP!$5:$5,AM$4))</f>
        <v>0</v>
      </c>
      <c r="AN246" s="3">
        <f ca="1">IF(AN$5="",0,SUMIFS(INDIRECT($S$2&amp;$A246&amp;":"&amp;$A246),BP!$5:$5,AN$4))</f>
        <v>0</v>
      </c>
      <c r="AO246" s="3">
        <f ca="1">IF(AO$5="",0,SUMIFS(INDIRECT($S$2&amp;$A246&amp;":"&amp;$A246),BP!$5:$5,AO$4))</f>
        <v>0</v>
      </c>
      <c r="AP246" s="3">
        <f ca="1">IF(AP$5="",0,SUMIFS(INDIRECT($S$2&amp;$A246&amp;":"&amp;$A246),BP!$5:$5,AP$4))</f>
        <v>0</v>
      </c>
      <c r="AQ246" s="3">
        <f ca="1">IF(AQ$5="",0,SUMIFS(INDIRECT($S$2&amp;$A246&amp;":"&amp;$A246),BP!$5:$5,AQ$4))</f>
        <v>0</v>
      </c>
      <c r="AR246" s="3">
        <f ca="1">IF(AR$5="",0,SUMIFS(INDIRECT($S$2&amp;$A246&amp;":"&amp;$A246),BP!$5:$5,AR$4))</f>
        <v>0</v>
      </c>
      <c r="AS246" s="3">
        <f ca="1">IF(AS$5="",0,SUMIFS(INDIRECT($S$2&amp;$A246&amp;":"&amp;$A246),BP!$5:$5,AS$4))</f>
        <v>0</v>
      </c>
      <c r="AT246" s="3">
        <f ca="1">IF(AT$5="",0,SUMIFS(INDIRECT($S$2&amp;$A246&amp;":"&amp;$A246),BP!$5:$5,AT$4))</f>
        <v>0</v>
      </c>
      <c r="AU246" s="3">
        <f ca="1">IF(AU$5="",0,SUMIFS(INDIRECT($S$2&amp;$A246&amp;":"&amp;$A246),BP!$5:$5,AU$4))</f>
        <v>0</v>
      </c>
      <c r="AV246" s="3">
        <f ca="1">IF(AV$5="",0,SUMIFS(INDIRECT($S$2&amp;$A246&amp;":"&amp;$A246),BP!$5:$5,AV$4))</f>
        <v>0</v>
      </c>
      <c r="AW246" s="3">
        <f ca="1">IF(AW$5="",0,SUMIFS(INDIRECT($S$2&amp;$A246&amp;":"&amp;$A246),BP!$5:$5,AW$4))</f>
        <v>0</v>
      </c>
      <c r="AX246" s="3">
        <f ca="1">IF(AX$5="",0,SUMIFS(INDIRECT($S$2&amp;$A246&amp;":"&amp;$A246),BP!$5:$5,AX$4))</f>
        <v>0</v>
      </c>
      <c r="AY246" s="3">
        <f ca="1">IF(AY$5="",0,SUMIFS(INDIRECT($S$2&amp;$A246&amp;":"&amp;$A246),BP!$5:$5,AY$4))</f>
        <v>0</v>
      </c>
      <c r="AZ246" s="3">
        <f ca="1">IF(AZ$5="",0,SUMIFS(INDIRECT($S$2&amp;$A246&amp;":"&amp;$A246),BP!$5:$5,AZ$4))</f>
        <v>0</v>
      </c>
      <c r="BA246" s="3">
        <f ca="1">IF(BA$5="",0,SUMIFS(INDIRECT($S$2&amp;$A246&amp;":"&amp;$A246),BP!$5:$5,BA$4))</f>
        <v>0</v>
      </c>
      <c r="BB246" s="3">
        <f ca="1">IF(BB$5="",0,SUMIFS(INDIRECT($S$2&amp;$A246&amp;":"&amp;$A246),BP!$5:$5,BB$4))</f>
        <v>0</v>
      </c>
      <c r="BC246" s="3">
        <f ca="1">IF(BC$5="",0,SUMIFS(INDIRECT($S$2&amp;$A246&amp;":"&amp;$A246),BP!$5:$5,BC$4))</f>
        <v>0</v>
      </c>
      <c r="BD246" s="3">
        <f ca="1">IF(BD$5="",0,SUMIFS(INDIRECT($S$2&amp;$A246&amp;":"&amp;$A246),BP!$5:$5,BD$4))</f>
        <v>0</v>
      </c>
      <c r="BE246" s="3">
        <f ca="1">IF(BE$5="",0,SUMIFS(INDIRECT($S$2&amp;$A246&amp;":"&amp;$A246),BP!$5:$5,BE$4))</f>
        <v>0</v>
      </c>
      <c r="BF246" s="3">
        <f ca="1">IF(BF$5="",0,SUMIFS(INDIRECT($S$2&amp;$A246&amp;":"&amp;$A246),BP!$5:$5,BF$4))</f>
        <v>0</v>
      </c>
      <c r="BG246" s="3">
        <f ca="1">IF(BG$5="",0,SUMIFS(INDIRECT($S$2&amp;$A246&amp;":"&amp;$A246),BP!$5:$5,BG$4))</f>
        <v>0</v>
      </c>
      <c r="BH246" s="3">
        <f ca="1">IF(BH$5="",0,SUMIFS(INDIRECT($S$2&amp;$A246&amp;":"&amp;$A246),BP!$5:$5,BH$4))</f>
        <v>0</v>
      </c>
      <c r="BI246" s="3">
        <f ca="1">IF(BI$5="",0,SUMIFS(INDIRECT($S$2&amp;$A246&amp;":"&amp;$A246),BP!$5:$5,BI$4))</f>
        <v>0</v>
      </c>
      <c r="BJ246" s="3">
        <f>IF(BJ$5="",0,SUMIFS(BP!244:244,BP!$5:$5,BJ$4))</f>
        <v>0</v>
      </c>
      <c r="BK246" s="3">
        <f>IF(BK$5="",0,SUMIFS(BP!244:244,BP!$5:$5,BK$4))</f>
        <v>0</v>
      </c>
      <c r="BL246" s="3">
        <f>IF(BL$5="",0,SUMIFS(BP!244:244,BP!$5:$5,BL$4))</f>
        <v>0</v>
      </c>
      <c r="BM246" s="3">
        <f>IF(BM$5="",0,SUMIFS(BP!244:244,BP!$5:$5,BM$4))</f>
        <v>0</v>
      </c>
      <c r="BN246" s="3">
        <f>IF(BN$5="",0,SUMIFS(BP!244:244,BP!$5:$5,BN$4))</f>
        <v>0</v>
      </c>
      <c r="BO246" s="3">
        <f>IF(BO$5="",0,SUMIFS(BP!244:244,BP!$5:$5,BO$4))</f>
        <v>0</v>
      </c>
      <c r="BP246" s="3">
        <f>IF(BP$5="",0,SUMIFS(BP!244:244,BP!$5:$5,BP$4))</f>
        <v>0</v>
      </c>
      <c r="BQ246" s="3">
        <f>IF(BQ$5="",0,SUMIFS(BP!244:244,BP!$5:$5,BQ$4))</f>
        <v>0</v>
      </c>
      <c r="BR246" s="3">
        <f>IF(BR$5="",0,SUMIFS(BP!244:244,BP!$5:$5,BR$4))</f>
        <v>0</v>
      </c>
      <c r="BS246" s="3">
        <f>IF(BS$5="",0,SUMIFS(BP!244:244,BP!$5:$5,BS$4))</f>
        <v>0</v>
      </c>
      <c r="BT246" s="3">
        <f>IF(BT$5="",0,SUMIFS(BP!244:244,BP!$5:$5,BT$4))</f>
        <v>0</v>
      </c>
      <c r="BU246" s="3">
        <f>IF(BU$5="",0,SUMIFS(BP!244:244,BP!$5:$5,BU$4))</f>
        <v>0</v>
      </c>
      <c r="BV246" s="3">
        <f>IF(BV$5="",0,SUMIFS(BP!244:244,BP!$5:$5,BV$4))</f>
        <v>0</v>
      </c>
      <c r="BW246" s="3">
        <f>IF(BW$5="",0,SUMIFS(BP!244:244,BP!$5:$5,BW$4))</f>
        <v>0</v>
      </c>
      <c r="BX246" s="3">
        <f>IF(BX$5="",0,SUMIFS(BP!244:244,BP!$5:$5,BX$4))</f>
        <v>0</v>
      </c>
      <c r="BY246" s="3">
        <f>IF(BY$5="",0,SUMIFS(BP!244:244,BP!$5:$5,BY$4))</f>
        <v>0</v>
      </c>
      <c r="BZ246" s="3">
        <f>IF(BZ$5="",0,SUMIFS(BP!244:244,BP!$5:$5,BZ$4))</f>
        <v>0</v>
      </c>
      <c r="CA246" s="3">
        <f>IF(CA$5="",0,SUMIFS(BP!244:244,BP!$5:$5,CA$4))</f>
        <v>0</v>
      </c>
      <c r="CB246" s="3">
        <f>IF(CB$5="",0,SUMIFS(BP!244:244,BP!$5:$5,CB$4))</f>
        <v>0</v>
      </c>
      <c r="CC246" s="3">
        <f>IF(CC$5="",0,SUMIFS(BP!244:244,BP!$5:$5,CC$4))</f>
        <v>0</v>
      </c>
      <c r="CD246" s="3">
        <f>IF(CD$5="",0,SUMIFS(BP!244:244,BP!$5:$5,CD$4))</f>
        <v>0</v>
      </c>
      <c r="CE246" s="3">
        <f>IF(CE$5="",0,SUMIFS(BP!244:244,BP!$5:$5,CE$4))</f>
        <v>0</v>
      </c>
      <c r="CF246" s="3">
        <f>IF(CF$5="",0,SUMIFS(BP!244:244,BP!$5:$5,CF$4))</f>
        <v>0</v>
      </c>
      <c r="CG246" s="3">
        <f>IF(CG$5="",0,SUMIFS(BP!244:244,BP!$5:$5,CG$4))</f>
        <v>0</v>
      </c>
      <c r="CH246" s="3">
        <f>IF(CH$5="",0,SUMIFS(BP!244:244,BP!$5:$5,CH$4))</f>
        <v>0</v>
      </c>
      <c r="CI246" s="3">
        <f>IF(CI$5="",0,SUMIFS(BP!244:244,BP!$5:$5,CI$4))</f>
        <v>0</v>
      </c>
      <c r="CJ246" s="3">
        <f>IF(CJ$5="",0,SUMIFS(BP!244:244,BP!$5:$5,CJ$4))</f>
        <v>0</v>
      </c>
      <c r="CK246" s="3">
        <f>IF(CK$5="",0,SUMIFS(BP!244:244,BP!$5:$5,CK$4))</f>
        <v>0</v>
      </c>
      <c r="CL246" s="3">
        <f>IF(CL$5="",0,SUMIFS(BP!244:244,BP!$5:$5,CL$4))</f>
        <v>0</v>
      </c>
      <c r="CM246" s="3">
        <f>IF(CM$5="",0,SUMIFS(BP!244:244,BP!$5:$5,CM$4))</f>
        <v>0</v>
      </c>
      <c r="CN246" s="3">
        <f>IF(CN$5="",0,SUMIFS(BP!244:244,BP!$5:$5,CN$4))</f>
        <v>0</v>
      </c>
      <c r="CO246" s="3">
        <f>IF(CO$5="",0,SUMIFS(BP!244:244,BP!$5:$5,CO$4))</f>
        <v>0</v>
      </c>
      <c r="CP246" s="3">
        <f>IF(CP$5="",0,SUMIFS(BP!244:244,BP!$5:$5,CP$4))</f>
        <v>0</v>
      </c>
      <c r="CQ246" s="3">
        <f>IF(CQ$5="",0,SUMIFS(BP!244:244,BP!$5:$5,CQ$4))</f>
        <v>0</v>
      </c>
      <c r="CR246" s="3">
        <f>IF(CR$5="",0,SUMIFS(BP!244:244,BP!$5:$5,CR$4))</f>
        <v>0</v>
      </c>
      <c r="CS246" s="3">
        <f>IF(CS$5="",0,SUMIFS(BP!244:244,BP!$5:$5,CS$4))</f>
        <v>0</v>
      </c>
      <c r="CT246" s="3">
        <f>IF(CT$5="",0,SUMIFS(BP!244:244,BP!$5:$5,CT$4))</f>
        <v>0</v>
      </c>
    </row>
    <row r="247" spans="1:98" s="2" customFormat="1" ht="10.199999999999999" x14ac:dyDescent="0.2">
      <c r="A247" s="11">
        <f>ROW()</f>
        <v>247</v>
      </c>
      <c r="E247" s="15"/>
      <c r="W247" s="5"/>
      <c r="Z247" s="3">
        <f ca="1">IF(Z$5="",0,SUMIFS(INDIRECT($S$2&amp;$A247&amp;":"&amp;$A247),BP!$5:$5,Z$4))</f>
        <v>0</v>
      </c>
      <c r="AA247" s="3">
        <f ca="1">IF(AA$5="",0,SUMIFS(INDIRECT($S$2&amp;$A247&amp;":"&amp;$A247),BP!$5:$5,AA$4))</f>
        <v>0</v>
      </c>
      <c r="AB247" s="3">
        <f ca="1">IF(AB$5="",0,SUMIFS(INDIRECT($S$2&amp;$A247&amp;":"&amp;$A247),BP!$5:$5,AB$4))</f>
        <v>0</v>
      </c>
      <c r="AC247" s="3">
        <f ca="1">IF(AC$5="",0,SUMIFS(INDIRECT($S$2&amp;$A247&amp;":"&amp;$A247),BP!$5:$5,AC$4))</f>
        <v>0</v>
      </c>
      <c r="AD247" s="3">
        <f ca="1">IF(AD$5="",0,SUMIFS(INDIRECT($S$2&amp;$A247&amp;":"&amp;$A247),BP!$5:$5,AD$4))</f>
        <v>0</v>
      </c>
      <c r="AE247" s="3">
        <f ca="1">IF(AE$5="",0,SUMIFS(INDIRECT($S$2&amp;$A247&amp;":"&amp;$A247),BP!$5:$5,AE$4))</f>
        <v>0</v>
      </c>
      <c r="AF247" s="3">
        <f ca="1">IF(AF$5="",0,SUMIFS(INDIRECT($S$2&amp;$A247&amp;":"&amp;$A247),BP!$5:$5,AF$4))</f>
        <v>0</v>
      </c>
      <c r="AG247" s="3">
        <f ca="1">IF(AG$5="",0,SUMIFS(INDIRECT($S$2&amp;$A247&amp;":"&amp;$A247),BP!$5:$5,AG$4))</f>
        <v>0</v>
      </c>
      <c r="AH247" s="3">
        <f ca="1">IF(AH$5="",0,SUMIFS(INDIRECT($S$2&amp;$A247&amp;":"&amp;$A247),BP!$5:$5,AH$4))</f>
        <v>0</v>
      </c>
      <c r="AI247" s="3">
        <f ca="1">IF(AI$5="",0,SUMIFS(INDIRECT($S$2&amp;$A247&amp;":"&amp;$A247),BP!$5:$5,AI$4))</f>
        <v>0</v>
      </c>
      <c r="AJ247" s="3">
        <f ca="1">IF(AJ$5="",0,SUMIFS(INDIRECT($S$2&amp;$A247&amp;":"&amp;$A247),BP!$5:$5,AJ$4))</f>
        <v>0</v>
      </c>
      <c r="AK247" s="3">
        <f ca="1">IF(AK$5="",0,SUMIFS(INDIRECT($S$2&amp;$A247&amp;":"&amp;$A247),BP!$5:$5,AK$4))</f>
        <v>0</v>
      </c>
      <c r="AL247" s="3">
        <f ca="1">IF(AL$5="",0,SUMIFS(INDIRECT($S$2&amp;$A247&amp;":"&amp;$A247),BP!$5:$5,AL$4))</f>
        <v>0</v>
      </c>
      <c r="AM247" s="3">
        <f ca="1">IF(AM$5="",0,SUMIFS(INDIRECT($S$2&amp;$A247&amp;":"&amp;$A247),BP!$5:$5,AM$4))</f>
        <v>0</v>
      </c>
      <c r="AN247" s="3">
        <f ca="1">IF(AN$5="",0,SUMIFS(INDIRECT($S$2&amp;$A247&amp;":"&amp;$A247),BP!$5:$5,AN$4))</f>
        <v>0</v>
      </c>
      <c r="AO247" s="3">
        <f ca="1">IF(AO$5="",0,SUMIFS(INDIRECT($S$2&amp;$A247&amp;":"&amp;$A247),BP!$5:$5,AO$4))</f>
        <v>0</v>
      </c>
      <c r="AP247" s="3">
        <f ca="1">IF(AP$5="",0,SUMIFS(INDIRECT($S$2&amp;$A247&amp;":"&amp;$A247),BP!$5:$5,AP$4))</f>
        <v>0</v>
      </c>
      <c r="AQ247" s="3">
        <f ca="1">IF(AQ$5="",0,SUMIFS(INDIRECT($S$2&amp;$A247&amp;":"&amp;$A247),BP!$5:$5,AQ$4))</f>
        <v>0</v>
      </c>
      <c r="AR247" s="3">
        <f ca="1">IF(AR$5="",0,SUMIFS(INDIRECT($S$2&amp;$A247&amp;":"&amp;$A247),BP!$5:$5,AR$4))</f>
        <v>0</v>
      </c>
      <c r="AS247" s="3">
        <f ca="1">IF(AS$5="",0,SUMIFS(INDIRECT($S$2&amp;$A247&amp;":"&amp;$A247),BP!$5:$5,AS$4))</f>
        <v>0</v>
      </c>
      <c r="AT247" s="3">
        <f ca="1">IF(AT$5="",0,SUMIFS(INDIRECT($S$2&amp;$A247&amp;":"&amp;$A247),BP!$5:$5,AT$4))</f>
        <v>0</v>
      </c>
      <c r="AU247" s="3">
        <f ca="1">IF(AU$5="",0,SUMIFS(INDIRECT($S$2&amp;$A247&amp;":"&amp;$A247),BP!$5:$5,AU$4))</f>
        <v>0</v>
      </c>
      <c r="AV247" s="3">
        <f ca="1">IF(AV$5="",0,SUMIFS(INDIRECT($S$2&amp;$A247&amp;":"&amp;$A247),BP!$5:$5,AV$4))</f>
        <v>0</v>
      </c>
      <c r="AW247" s="3">
        <f ca="1">IF(AW$5="",0,SUMIFS(INDIRECT($S$2&amp;$A247&amp;":"&amp;$A247),BP!$5:$5,AW$4))</f>
        <v>0</v>
      </c>
      <c r="AX247" s="3">
        <f ca="1">IF(AX$5="",0,SUMIFS(INDIRECT($S$2&amp;$A247&amp;":"&amp;$A247),BP!$5:$5,AX$4))</f>
        <v>0</v>
      </c>
      <c r="AY247" s="3">
        <f ca="1">IF(AY$5="",0,SUMIFS(INDIRECT($S$2&amp;$A247&amp;":"&amp;$A247),BP!$5:$5,AY$4))</f>
        <v>0</v>
      </c>
      <c r="AZ247" s="3">
        <f ca="1">IF(AZ$5="",0,SUMIFS(INDIRECT($S$2&amp;$A247&amp;":"&amp;$A247),BP!$5:$5,AZ$4))</f>
        <v>0</v>
      </c>
      <c r="BA247" s="3">
        <f ca="1">IF(BA$5="",0,SUMIFS(INDIRECT($S$2&amp;$A247&amp;":"&amp;$A247),BP!$5:$5,BA$4))</f>
        <v>0</v>
      </c>
      <c r="BB247" s="3">
        <f ca="1">IF(BB$5="",0,SUMIFS(INDIRECT($S$2&amp;$A247&amp;":"&amp;$A247),BP!$5:$5,BB$4))</f>
        <v>0</v>
      </c>
      <c r="BC247" s="3">
        <f ca="1">IF(BC$5="",0,SUMIFS(INDIRECT($S$2&amp;$A247&amp;":"&amp;$A247),BP!$5:$5,BC$4))</f>
        <v>0</v>
      </c>
      <c r="BD247" s="3">
        <f ca="1">IF(BD$5="",0,SUMIFS(INDIRECT($S$2&amp;$A247&amp;":"&amp;$A247),BP!$5:$5,BD$4))</f>
        <v>0</v>
      </c>
      <c r="BE247" s="3">
        <f ca="1">IF(BE$5="",0,SUMIFS(INDIRECT($S$2&amp;$A247&amp;":"&amp;$A247),BP!$5:$5,BE$4))</f>
        <v>0</v>
      </c>
      <c r="BF247" s="3">
        <f ca="1">IF(BF$5="",0,SUMIFS(INDIRECT($S$2&amp;$A247&amp;":"&amp;$A247),BP!$5:$5,BF$4))</f>
        <v>0</v>
      </c>
      <c r="BG247" s="3">
        <f ca="1">IF(BG$5="",0,SUMIFS(INDIRECT($S$2&amp;$A247&amp;":"&amp;$A247),BP!$5:$5,BG$4))</f>
        <v>0</v>
      </c>
      <c r="BH247" s="3">
        <f ca="1">IF(BH$5="",0,SUMIFS(INDIRECT($S$2&amp;$A247&amp;":"&amp;$A247),BP!$5:$5,BH$4))</f>
        <v>0</v>
      </c>
      <c r="BI247" s="3">
        <f ca="1">IF(BI$5="",0,SUMIFS(INDIRECT($S$2&amp;$A247&amp;":"&amp;$A247),BP!$5:$5,BI$4))</f>
        <v>0</v>
      </c>
      <c r="BJ247" s="3">
        <f>IF(BJ$5="",0,SUMIFS(BP!245:245,BP!$5:$5,BJ$4))</f>
        <v>0</v>
      </c>
      <c r="BK247" s="3">
        <f>IF(BK$5="",0,SUMIFS(BP!245:245,BP!$5:$5,BK$4))</f>
        <v>0</v>
      </c>
      <c r="BL247" s="3">
        <f>IF(BL$5="",0,SUMIFS(BP!245:245,BP!$5:$5,BL$4))</f>
        <v>0</v>
      </c>
      <c r="BM247" s="3">
        <f>IF(BM$5="",0,SUMIFS(BP!245:245,BP!$5:$5,BM$4))</f>
        <v>0</v>
      </c>
      <c r="BN247" s="3">
        <f>IF(BN$5="",0,SUMIFS(BP!245:245,BP!$5:$5,BN$4))</f>
        <v>0</v>
      </c>
      <c r="BO247" s="3">
        <f>IF(BO$5="",0,SUMIFS(BP!245:245,BP!$5:$5,BO$4))</f>
        <v>0</v>
      </c>
      <c r="BP247" s="3">
        <f>IF(BP$5="",0,SUMIFS(BP!245:245,BP!$5:$5,BP$4))</f>
        <v>0</v>
      </c>
      <c r="BQ247" s="3">
        <f>IF(BQ$5="",0,SUMIFS(BP!245:245,BP!$5:$5,BQ$4))</f>
        <v>0</v>
      </c>
      <c r="BR247" s="3">
        <f>IF(BR$5="",0,SUMIFS(BP!245:245,BP!$5:$5,BR$4))</f>
        <v>0</v>
      </c>
      <c r="BS247" s="3">
        <f>IF(BS$5="",0,SUMIFS(BP!245:245,BP!$5:$5,BS$4))</f>
        <v>0</v>
      </c>
      <c r="BT247" s="3">
        <f>IF(BT$5="",0,SUMIFS(BP!245:245,BP!$5:$5,BT$4))</f>
        <v>0</v>
      </c>
      <c r="BU247" s="3">
        <f>IF(BU$5="",0,SUMIFS(BP!245:245,BP!$5:$5,BU$4))</f>
        <v>0</v>
      </c>
      <c r="BV247" s="3">
        <f>IF(BV$5="",0,SUMIFS(BP!245:245,BP!$5:$5,BV$4))</f>
        <v>0</v>
      </c>
      <c r="BW247" s="3">
        <f>IF(BW$5="",0,SUMIFS(BP!245:245,BP!$5:$5,BW$4))</f>
        <v>0</v>
      </c>
      <c r="BX247" s="3">
        <f>IF(BX$5="",0,SUMIFS(BP!245:245,BP!$5:$5,BX$4))</f>
        <v>0</v>
      </c>
      <c r="BY247" s="3">
        <f>IF(BY$5="",0,SUMIFS(BP!245:245,BP!$5:$5,BY$4))</f>
        <v>0</v>
      </c>
      <c r="BZ247" s="3">
        <f>IF(BZ$5="",0,SUMIFS(BP!245:245,BP!$5:$5,BZ$4))</f>
        <v>0</v>
      </c>
      <c r="CA247" s="3">
        <f>IF(CA$5="",0,SUMIFS(BP!245:245,BP!$5:$5,CA$4))</f>
        <v>0</v>
      </c>
      <c r="CB247" s="3">
        <f>IF(CB$5="",0,SUMIFS(BP!245:245,BP!$5:$5,CB$4))</f>
        <v>0</v>
      </c>
      <c r="CC247" s="3">
        <f>IF(CC$5="",0,SUMIFS(BP!245:245,BP!$5:$5,CC$4))</f>
        <v>0</v>
      </c>
      <c r="CD247" s="3">
        <f>IF(CD$5="",0,SUMIFS(BP!245:245,BP!$5:$5,CD$4))</f>
        <v>0</v>
      </c>
      <c r="CE247" s="3">
        <f>IF(CE$5="",0,SUMIFS(BP!245:245,BP!$5:$5,CE$4))</f>
        <v>0</v>
      </c>
      <c r="CF247" s="3">
        <f>IF(CF$5="",0,SUMIFS(BP!245:245,BP!$5:$5,CF$4))</f>
        <v>0</v>
      </c>
      <c r="CG247" s="3">
        <f>IF(CG$5="",0,SUMIFS(BP!245:245,BP!$5:$5,CG$4))</f>
        <v>0</v>
      </c>
      <c r="CH247" s="3">
        <f>IF(CH$5="",0,SUMIFS(BP!245:245,BP!$5:$5,CH$4))</f>
        <v>0</v>
      </c>
      <c r="CI247" s="3">
        <f>IF(CI$5="",0,SUMIFS(BP!245:245,BP!$5:$5,CI$4))</f>
        <v>0</v>
      </c>
      <c r="CJ247" s="3">
        <f>IF(CJ$5="",0,SUMIFS(BP!245:245,BP!$5:$5,CJ$4))</f>
        <v>0</v>
      </c>
      <c r="CK247" s="3">
        <f>IF(CK$5="",0,SUMIFS(BP!245:245,BP!$5:$5,CK$4))</f>
        <v>0</v>
      </c>
      <c r="CL247" s="3">
        <f>IF(CL$5="",0,SUMIFS(BP!245:245,BP!$5:$5,CL$4))</f>
        <v>0</v>
      </c>
      <c r="CM247" s="3">
        <f>IF(CM$5="",0,SUMIFS(BP!245:245,BP!$5:$5,CM$4))</f>
        <v>0</v>
      </c>
      <c r="CN247" s="3">
        <f>IF(CN$5="",0,SUMIFS(BP!245:245,BP!$5:$5,CN$4))</f>
        <v>0</v>
      </c>
      <c r="CO247" s="3">
        <f>IF(CO$5="",0,SUMIFS(BP!245:245,BP!$5:$5,CO$4))</f>
        <v>0</v>
      </c>
      <c r="CP247" s="3">
        <f>IF(CP$5="",0,SUMIFS(BP!245:245,BP!$5:$5,CP$4))</f>
        <v>0</v>
      </c>
      <c r="CQ247" s="3">
        <f>IF(CQ$5="",0,SUMIFS(BP!245:245,BP!$5:$5,CQ$4))</f>
        <v>0</v>
      </c>
      <c r="CR247" s="3">
        <f>IF(CR$5="",0,SUMIFS(BP!245:245,BP!$5:$5,CR$4))</f>
        <v>0</v>
      </c>
      <c r="CS247" s="3">
        <f>IF(CS$5="",0,SUMIFS(BP!245:245,BP!$5:$5,CS$4))</f>
        <v>0</v>
      </c>
      <c r="CT247" s="3">
        <f>IF(CT$5="",0,SUMIFS(BP!245:245,BP!$5:$5,CT$4))</f>
        <v>0</v>
      </c>
    </row>
    <row r="248" spans="1:98" s="2" customFormat="1" ht="10.199999999999999" x14ac:dyDescent="0.2">
      <c r="A248" s="11">
        <f>ROW()</f>
        <v>248</v>
      </c>
      <c r="E248" s="15"/>
      <c r="W248" s="5"/>
      <c r="Z248" s="3">
        <f ca="1">IF(Z$5="",0,SUMIFS(INDIRECT($S$2&amp;$A248&amp;":"&amp;$A248),BP!$5:$5,Z$4))</f>
        <v>0</v>
      </c>
      <c r="AA248" s="3">
        <f ca="1">IF(AA$5="",0,SUMIFS(INDIRECT($S$2&amp;$A248&amp;":"&amp;$A248),BP!$5:$5,AA$4))</f>
        <v>0</v>
      </c>
      <c r="AB248" s="3">
        <f ca="1">IF(AB$5="",0,SUMIFS(INDIRECT($S$2&amp;$A248&amp;":"&amp;$A248),BP!$5:$5,AB$4))</f>
        <v>0</v>
      </c>
      <c r="AC248" s="3">
        <f ca="1">IF(AC$5="",0,SUMIFS(INDIRECT($S$2&amp;$A248&amp;":"&amp;$A248),BP!$5:$5,AC$4))</f>
        <v>0</v>
      </c>
      <c r="AD248" s="3">
        <f ca="1">IF(AD$5="",0,SUMIFS(INDIRECT($S$2&amp;$A248&amp;":"&amp;$A248),BP!$5:$5,AD$4))</f>
        <v>0</v>
      </c>
      <c r="AE248" s="3">
        <f ca="1">IF(AE$5="",0,SUMIFS(INDIRECT($S$2&amp;$A248&amp;":"&amp;$A248),BP!$5:$5,AE$4))</f>
        <v>0</v>
      </c>
      <c r="AF248" s="3">
        <f ca="1">IF(AF$5="",0,SUMIFS(INDIRECT($S$2&amp;$A248&amp;":"&amp;$A248),BP!$5:$5,AF$4))</f>
        <v>0</v>
      </c>
      <c r="AG248" s="3">
        <f ca="1">IF(AG$5="",0,SUMIFS(INDIRECT($S$2&amp;$A248&amp;":"&amp;$A248),BP!$5:$5,AG$4))</f>
        <v>0</v>
      </c>
      <c r="AH248" s="3">
        <f ca="1">IF(AH$5="",0,SUMIFS(INDIRECT($S$2&amp;$A248&amp;":"&amp;$A248),BP!$5:$5,AH$4))</f>
        <v>0</v>
      </c>
      <c r="AI248" s="3">
        <f ca="1">IF(AI$5="",0,SUMIFS(INDIRECT($S$2&amp;$A248&amp;":"&amp;$A248),BP!$5:$5,AI$4))</f>
        <v>0</v>
      </c>
      <c r="AJ248" s="3">
        <f ca="1">IF(AJ$5="",0,SUMIFS(INDIRECT($S$2&amp;$A248&amp;":"&amp;$A248),BP!$5:$5,AJ$4))</f>
        <v>0</v>
      </c>
      <c r="AK248" s="3">
        <f ca="1">IF(AK$5="",0,SUMIFS(INDIRECT($S$2&amp;$A248&amp;":"&amp;$A248),BP!$5:$5,AK$4))</f>
        <v>0</v>
      </c>
      <c r="AL248" s="3">
        <f ca="1">IF(AL$5="",0,SUMIFS(INDIRECT($S$2&amp;$A248&amp;":"&amp;$A248),BP!$5:$5,AL$4))</f>
        <v>0</v>
      </c>
      <c r="AM248" s="3">
        <f ca="1">IF(AM$5="",0,SUMIFS(INDIRECT($S$2&amp;$A248&amp;":"&amp;$A248),BP!$5:$5,AM$4))</f>
        <v>0</v>
      </c>
      <c r="AN248" s="3">
        <f ca="1">IF(AN$5="",0,SUMIFS(INDIRECT($S$2&amp;$A248&amp;":"&amp;$A248),BP!$5:$5,AN$4))</f>
        <v>0</v>
      </c>
      <c r="AO248" s="3">
        <f ca="1">IF(AO$5="",0,SUMIFS(INDIRECT($S$2&amp;$A248&amp;":"&amp;$A248),BP!$5:$5,AO$4))</f>
        <v>0</v>
      </c>
      <c r="AP248" s="3">
        <f ca="1">IF(AP$5="",0,SUMIFS(INDIRECT($S$2&amp;$A248&amp;":"&amp;$A248),BP!$5:$5,AP$4))</f>
        <v>0</v>
      </c>
      <c r="AQ248" s="3">
        <f ca="1">IF(AQ$5="",0,SUMIFS(INDIRECT($S$2&amp;$A248&amp;":"&amp;$A248),BP!$5:$5,AQ$4))</f>
        <v>0</v>
      </c>
      <c r="AR248" s="3">
        <f ca="1">IF(AR$5="",0,SUMIFS(INDIRECT($S$2&amp;$A248&amp;":"&amp;$A248),BP!$5:$5,AR$4))</f>
        <v>0</v>
      </c>
      <c r="AS248" s="3">
        <f ca="1">IF(AS$5="",0,SUMIFS(INDIRECT($S$2&amp;$A248&amp;":"&amp;$A248),BP!$5:$5,AS$4))</f>
        <v>0</v>
      </c>
      <c r="AT248" s="3">
        <f ca="1">IF(AT$5="",0,SUMIFS(INDIRECT($S$2&amp;$A248&amp;":"&amp;$A248),BP!$5:$5,AT$4))</f>
        <v>0</v>
      </c>
      <c r="AU248" s="3">
        <f ca="1">IF(AU$5="",0,SUMIFS(INDIRECT($S$2&amp;$A248&amp;":"&amp;$A248),BP!$5:$5,AU$4))</f>
        <v>0</v>
      </c>
      <c r="AV248" s="3">
        <f ca="1">IF(AV$5="",0,SUMIFS(INDIRECT($S$2&amp;$A248&amp;":"&amp;$A248),BP!$5:$5,AV$4))</f>
        <v>0</v>
      </c>
      <c r="AW248" s="3">
        <f ca="1">IF(AW$5="",0,SUMIFS(INDIRECT($S$2&amp;$A248&amp;":"&amp;$A248),BP!$5:$5,AW$4))</f>
        <v>0</v>
      </c>
      <c r="AX248" s="3">
        <f ca="1">IF(AX$5="",0,SUMIFS(INDIRECT($S$2&amp;$A248&amp;":"&amp;$A248),BP!$5:$5,AX$4))</f>
        <v>0</v>
      </c>
      <c r="AY248" s="3">
        <f ca="1">IF(AY$5="",0,SUMIFS(INDIRECT($S$2&amp;$A248&amp;":"&amp;$A248),BP!$5:$5,AY$4))</f>
        <v>0</v>
      </c>
      <c r="AZ248" s="3">
        <f ca="1">IF(AZ$5="",0,SUMIFS(INDIRECT($S$2&amp;$A248&amp;":"&amp;$A248),BP!$5:$5,AZ$4))</f>
        <v>0</v>
      </c>
      <c r="BA248" s="3">
        <f ca="1">IF(BA$5="",0,SUMIFS(INDIRECT($S$2&amp;$A248&amp;":"&amp;$A248),BP!$5:$5,BA$4))</f>
        <v>0</v>
      </c>
      <c r="BB248" s="3">
        <f ca="1">IF(BB$5="",0,SUMIFS(INDIRECT($S$2&amp;$A248&amp;":"&amp;$A248),BP!$5:$5,BB$4))</f>
        <v>0</v>
      </c>
      <c r="BC248" s="3">
        <f ca="1">IF(BC$5="",0,SUMIFS(INDIRECT($S$2&amp;$A248&amp;":"&amp;$A248),BP!$5:$5,BC$4))</f>
        <v>0</v>
      </c>
      <c r="BD248" s="3">
        <f ca="1">IF(BD$5="",0,SUMIFS(INDIRECT($S$2&amp;$A248&amp;":"&amp;$A248),BP!$5:$5,BD$4))</f>
        <v>0</v>
      </c>
      <c r="BE248" s="3">
        <f ca="1">IF(BE$5="",0,SUMIFS(INDIRECT($S$2&amp;$A248&amp;":"&amp;$A248),BP!$5:$5,BE$4))</f>
        <v>0</v>
      </c>
      <c r="BF248" s="3">
        <f ca="1">IF(BF$5="",0,SUMIFS(INDIRECT($S$2&amp;$A248&amp;":"&amp;$A248),BP!$5:$5,BF$4))</f>
        <v>0</v>
      </c>
      <c r="BG248" s="3">
        <f ca="1">IF(BG$5="",0,SUMIFS(INDIRECT($S$2&amp;$A248&amp;":"&amp;$A248),BP!$5:$5,BG$4))</f>
        <v>0</v>
      </c>
      <c r="BH248" s="3">
        <f ca="1">IF(BH$5="",0,SUMIFS(INDIRECT($S$2&amp;$A248&amp;":"&amp;$A248),BP!$5:$5,BH$4))</f>
        <v>0</v>
      </c>
      <c r="BI248" s="3">
        <f ca="1">IF(BI$5="",0,SUMIFS(INDIRECT($S$2&amp;$A248&amp;":"&amp;$A248),BP!$5:$5,BI$4))</f>
        <v>0</v>
      </c>
      <c r="BJ248" s="3">
        <f>IF(BJ$5="",0,SUMIFS(BP!246:246,BP!$5:$5,BJ$4))</f>
        <v>0</v>
      </c>
      <c r="BK248" s="3">
        <f>IF(BK$5="",0,SUMIFS(BP!246:246,BP!$5:$5,BK$4))</f>
        <v>0</v>
      </c>
      <c r="BL248" s="3">
        <f>IF(BL$5="",0,SUMIFS(BP!246:246,BP!$5:$5,BL$4))</f>
        <v>0</v>
      </c>
      <c r="BM248" s="3">
        <f>IF(BM$5="",0,SUMIFS(BP!246:246,BP!$5:$5,BM$4))</f>
        <v>0</v>
      </c>
      <c r="BN248" s="3">
        <f>IF(BN$5="",0,SUMIFS(BP!246:246,BP!$5:$5,BN$4))</f>
        <v>0</v>
      </c>
      <c r="BO248" s="3">
        <f>IF(BO$5="",0,SUMIFS(BP!246:246,BP!$5:$5,BO$4))</f>
        <v>0</v>
      </c>
      <c r="BP248" s="3">
        <f>IF(BP$5="",0,SUMIFS(BP!246:246,BP!$5:$5,BP$4))</f>
        <v>0</v>
      </c>
      <c r="BQ248" s="3">
        <f>IF(BQ$5="",0,SUMIFS(BP!246:246,BP!$5:$5,BQ$4))</f>
        <v>0</v>
      </c>
      <c r="BR248" s="3">
        <f>IF(BR$5="",0,SUMIFS(BP!246:246,BP!$5:$5,BR$4))</f>
        <v>0</v>
      </c>
      <c r="BS248" s="3">
        <f>IF(BS$5="",0,SUMIFS(BP!246:246,BP!$5:$5,BS$4))</f>
        <v>0</v>
      </c>
      <c r="BT248" s="3">
        <f>IF(BT$5="",0,SUMIFS(BP!246:246,BP!$5:$5,BT$4))</f>
        <v>0</v>
      </c>
      <c r="BU248" s="3">
        <f>IF(BU$5="",0,SUMIFS(BP!246:246,BP!$5:$5,BU$4))</f>
        <v>0</v>
      </c>
      <c r="BV248" s="3">
        <f>IF(BV$5="",0,SUMIFS(BP!246:246,BP!$5:$5,BV$4))</f>
        <v>0</v>
      </c>
      <c r="BW248" s="3">
        <f>IF(BW$5="",0,SUMIFS(BP!246:246,BP!$5:$5,BW$4))</f>
        <v>0</v>
      </c>
      <c r="BX248" s="3">
        <f>IF(BX$5="",0,SUMIFS(BP!246:246,BP!$5:$5,BX$4))</f>
        <v>0</v>
      </c>
      <c r="BY248" s="3">
        <f>IF(BY$5="",0,SUMIFS(BP!246:246,BP!$5:$5,BY$4))</f>
        <v>0</v>
      </c>
      <c r="BZ248" s="3">
        <f>IF(BZ$5="",0,SUMIFS(BP!246:246,BP!$5:$5,BZ$4))</f>
        <v>0</v>
      </c>
      <c r="CA248" s="3">
        <f>IF(CA$5="",0,SUMIFS(BP!246:246,BP!$5:$5,CA$4))</f>
        <v>0</v>
      </c>
      <c r="CB248" s="3">
        <f>IF(CB$5="",0,SUMIFS(BP!246:246,BP!$5:$5,CB$4))</f>
        <v>0</v>
      </c>
      <c r="CC248" s="3">
        <f>IF(CC$5="",0,SUMIFS(BP!246:246,BP!$5:$5,CC$4))</f>
        <v>0</v>
      </c>
      <c r="CD248" s="3">
        <f>IF(CD$5="",0,SUMIFS(BP!246:246,BP!$5:$5,CD$4))</f>
        <v>0</v>
      </c>
      <c r="CE248" s="3">
        <f>IF(CE$5="",0,SUMIFS(BP!246:246,BP!$5:$5,CE$4))</f>
        <v>0</v>
      </c>
      <c r="CF248" s="3">
        <f>IF(CF$5="",0,SUMIFS(BP!246:246,BP!$5:$5,CF$4))</f>
        <v>0</v>
      </c>
      <c r="CG248" s="3">
        <f>IF(CG$5="",0,SUMIFS(BP!246:246,BP!$5:$5,CG$4))</f>
        <v>0</v>
      </c>
      <c r="CH248" s="3">
        <f>IF(CH$5="",0,SUMIFS(BP!246:246,BP!$5:$5,CH$4))</f>
        <v>0</v>
      </c>
      <c r="CI248" s="3">
        <f>IF(CI$5="",0,SUMIFS(BP!246:246,BP!$5:$5,CI$4))</f>
        <v>0</v>
      </c>
      <c r="CJ248" s="3">
        <f>IF(CJ$5="",0,SUMIFS(BP!246:246,BP!$5:$5,CJ$4))</f>
        <v>0</v>
      </c>
      <c r="CK248" s="3">
        <f>IF(CK$5="",0,SUMIFS(BP!246:246,BP!$5:$5,CK$4))</f>
        <v>0</v>
      </c>
      <c r="CL248" s="3">
        <f>IF(CL$5="",0,SUMIFS(BP!246:246,BP!$5:$5,CL$4))</f>
        <v>0</v>
      </c>
      <c r="CM248" s="3">
        <f>IF(CM$5="",0,SUMIFS(BP!246:246,BP!$5:$5,CM$4))</f>
        <v>0</v>
      </c>
      <c r="CN248" s="3">
        <f>IF(CN$5="",0,SUMIFS(BP!246:246,BP!$5:$5,CN$4))</f>
        <v>0</v>
      </c>
      <c r="CO248" s="3">
        <f>IF(CO$5="",0,SUMIFS(BP!246:246,BP!$5:$5,CO$4))</f>
        <v>0</v>
      </c>
      <c r="CP248" s="3">
        <f>IF(CP$5="",0,SUMIFS(BP!246:246,BP!$5:$5,CP$4))</f>
        <v>0</v>
      </c>
      <c r="CQ248" s="3">
        <f>IF(CQ$5="",0,SUMIFS(BP!246:246,BP!$5:$5,CQ$4))</f>
        <v>0</v>
      </c>
      <c r="CR248" s="3">
        <f>IF(CR$5="",0,SUMIFS(BP!246:246,BP!$5:$5,CR$4))</f>
        <v>0</v>
      </c>
      <c r="CS248" s="3">
        <f>IF(CS$5="",0,SUMIFS(BP!246:246,BP!$5:$5,CS$4))</f>
        <v>0</v>
      </c>
      <c r="CT248" s="3">
        <f>IF(CT$5="",0,SUMIFS(BP!246:246,BP!$5:$5,CT$4))</f>
        <v>0</v>
      </c>
    </row>
    <row r="249" spans="1:98" s="2" customFormat="1" ht="10.199999999999999" x14ac:dyDescent="0.2">
      <c r="A249" s="11">
        <f>ROW()</f>
        <v>249</v>
      </c>
      <c r="E249" s="15"/>
      <c r="W249" s="5"/>
      <c r="Z249" s="3">
        <f ca="1">IF(Z$5="",0,SUMIFS(INDIRECT($S$2&amp;$A249&amp;":"&amp;$A249),BP!$5:$5,Z$4))</f>
        <v>0</v>
      </c>
      <c r="AA249" s="3">
        <f ca="1">IF(AA$5="",0,SUMIFS(INDIRECT($S$2&amp;$A249&amp;":"&amp;$A249),BP!$5:$5,AA$4))</f>
        <v>0</v>
      </c>
      <c r="AB249" s="3">
        <f ca="1">IF(AB$5="",0,SUMIFS(INDIRECT($S$2&amp;$A249&amp;":"&amp;$A249),BP!$5:$5,AB$4))</f>
        <v>0</v>
      </c>
      <c r="AC249" s="3">
        <f ca="1">IF(AC$5="",0,SUMIFS(INDIRECT($S$2&amp;$A249&amp;":"&amp;$A249),BP!$5:$5,AC$4))</f>
        <v>0</v>
      </c>
      <c r="AD249" s="3">
        <f ca="1">IF(AD$5="",0,SUMIFS(INDIRECT($S$2&amp;$A249&amp;":"&amp;$A249),BP!$5:$5,AD$4))</f>
        <v>0</v>
      </c>
      <c r="AE249" s="3">
        <f ca="1">IF(AE$5="",0,SUMIFS(INDIRECT($S$2&amp;$A249&amp;":"&amp;$A249),BP!$5:$5,AE$4))</f>
        <v>0</v>
      </c>
      <c r="AF249" s="3">
        <f ca="1">IF(AF$5="",0,SUMIFS(INDIRECT($S$2&amp;$A249&amp;":"&amp;$A249),BP!$5:$5,AF$4))</f>
        <v>0</v>
      </c>
      <c r="AG249" s="3">
        <f ca="1">IF(AG$5="",0,SUMIFS(INDIRECT($S$2&amp;$A249&amp;":"&amp;$A249),BP!$5:$5,AG$4))</f>
        <v>0</v>
      </c>
      <c r="AH249" s="3">
        <f ca="1">IF(AH$5="",0,SUMIFS(INDIRECT($S$2&amp;$A249&amp;":"&amp;$A249),BP!$5:$5,AH$4))</f>
        <v>0</v>
      </c>
      <c r="AI249" s="3">
        <f ca="1">IF(AI$5="",0,SUMIFS(INDIRECT($S$2&amp;$A249&amp;":"&amp;$A249),BP!$5:$5,AI$4))</f>
        <v>0</v>
      </c>
      <c r="AJ249" s="3">
        <f ca="1">IF(AJ$5="",0,SUMIFS(INDIRECT($S$2&amp;$A249&amp;":"&amp;$A249),BP!$5:$5,AJ$4))</f>
        <v>0</v>
      </c>
      <c r="AK249" s="3">
        <f ca="1">IF(AK$5="",0,SUMIFS(INDIRECT($S$2&amp;$A249&amp;":"&amp;$A249),BP!$5:$5,AK$4))</f>
        <v>0</v>
      </c>
      <c r="AL249" s="3">
        <f ca="1">IF(AL$5="",0,SUMIFS(INDIRECT($S$2&amp;$A249&amp;":"&amp;$A249),BP!$5:$5,AL$4))</f>
        <v>0</v>
      </c>
      <c r="AM249" s="3">
        <f ca="1">IF(AM$5="",0,SUMIFS(INDIRECT($S$2&amp;$A249&amp;":"&amp;$A249),BP!$5:$5,AM$4))</f>
        <v>0</v>
      </c>
      <c r="AN249" s="3">
        <f ca="1">IF(AN$5="",0,SUMIFS(INDIRECT($S$2&amp;$A249&amp;":"&amp;$A249),BP!$5:$5,AN$4))</f>
        <v>0</v>
      </c>
      <c r="AO249" s="3">
        <f ca="1">IF(AO$5="",0,SUMIFS(INDIRECT($S$2&amp;$A249&amp;":"&amp;$A249),BP!$5:$5,AO$4))</f>
        <v>0</v>
      </c>
      <c r="AP249" s="3">
        <f ca="1">IF(AP$5="",0,SUMIFS(INDIRECT($S$2&amp;$A249&amp;":"&amp;$A249),BP!$5:$5,AP$4))</f>
        <v>0</v>
      </c>
      <c r="AQ249" s="3">
        <f ca="1">IF(AQ$5="",0,SUMIFS(INDIRECT($S$2&amp;$A249&amp;":"&amp;$A249),BP!$5:$5,AQ$4))</f>
        <v>0</v>
      </c>
      <c r="AR249" s="3">
        <f ca="1">IF(AR$5="",0,SUMIFS(INDIRECT($S$2&amp;$A249&amp;":"&amp;$A249),BP!$5:$5,AR$4))</f>
        <v>0</v>
      </c>
      <c r="AS249" s="3">
        <f ca="1">IF(AS$5="",0,SUMIFS(INDIRECT($S$2&amp;$A249&amp;":"&amp;$A249),BP!$5:$5,AS$4))</f>
        <v>0</v>
      </c>
      <c r="AT249" s="3">
        <f ca="1">IF(AT$5="",0,SUMIFS(INDIRECT($S$2&amp;$A249&amp;":"&amp;$A249),BP!$5:$5,AT$4))</f>
        <v>0</v>
      </c>
      <c r="AU249" s="3">
        <f ca="1">IF(AU$5="",0,SUMIFS(INDIRECT($S$2&amp;$A249&amp;":"&amp;$A249),BP!$5:$5,AU$4))</f>
        <v>0</v>
      </c>
      <c r="AV249" s="3">
        <f ca="1">IF(AV$5="",0,SUMIFS(INDIRECT($S$2&amp;$A249&amp;":"&amp;$A249),BP!$5:$5,AV$4))</f>
        <v>0</v>
      </c>
      <c r="AW249" s="3">
        <f ca="1">IF(AW$5="",0,SUMIFS(INDIRECT($S$2&amp;$A249&amp;":"&amp;$A249),BP!$5:$5,AW$4))</f>
        <v>0</v>
      </c>
      <c r="AX249" s="3">
        <f ca="1">IF(AX$5="",0,SUMIFS(INDIRECT($S$2&amp;$A249&amp;":"&amp;$A249),BP!$5:$5,AX$4))</f>
        <v>0</v>
      </c>
      <c r="AY249" s="3">
        <f ca="1">IF(AY$5="",0,SUMIFS(INDIRECT($S$2&amp;$A249&amp;":"&amp;$A249),BP!$5:$5,AY$4))</f>
        <v>0</v>
      </c>
      <c r="AZ249" s="3">
        <f ca="1">IF(AZ$5="",0,SUMIFS(INDIRECT($S$2&amp;$A249&amp;":"&amp;$A249),BP!$5:$5,AZ$4))</f>
        <v>0</v>
      </c>
      <c r="BA249" s="3">
        <f ca="1">IF(BA$5="",0,SUMIFS(INDIRECT($S$2&amp;$A249&amp;":"&amp;$A249),BP!$5:$5,BA$4))</f>
        <v>0</v>
      </c>
      <c r="BB249" s="3">
        <f ca="1">IF(BB$5="",0,SUMIFS(INDIRECT($S$2&amp;$A249&amp;":"&amp;$A249),BP!$5:$5,BB$4))</f>
        <v>0</v>
      </c>
      <c r="BC249" s="3">
        <f ca="1">IF(BC$5="",0,SUMIFS(INDIRECT($S$2&amp;$A249&amp;":"&amp;$A249),BP!$5:$5,BC$4))</f>
        <v>0</v>
      </c>
      <c r="BD249" s="3">
        <f ca="1">IF(BD$5="",0,SUMIFS(INDIRECT($S$2&amp;$A249&amp;":"&amp;$A249),BP!$5:$5,BD$4))</f>
        <v>0</v>
      </c>
      <c r="BE249" s="3">
        <f ca="1">IF(BE$5="",0,SUMIFS(INDIRECT($S$2&amp;$A249&amp;":"&amp;$A249),BP!$5:$5,BE$4))</f>
        <v>0</v>
      </c>
      <c r="BF249" s="3">
        <f ca="1">IF(BF$5="",0,SUMIFS(INDIRECT($S$2&amp;$A249&amp;":"&amp;$A249),BP!$5:$5,BF$4))</f>
        <v>0</v>
      </c>
      <c r="BG249" s="3">
        <f ca="1">IF(BG$5="",0,SUMIFS(INDIRECT($S$2&amp;$A249&amp;":"&amp;$A249),BP!$5:$5,BG$4))</f>
        <v>0</v>
      </c>
      <c r="BH249" s="3">
        <f ca="1">IF(BH$5="",0,SUMIFS(INDIRECT($S$2&amp;$A249&amp;":"&amp;$A249),BP!$5:$5,BH$4))</f>
        <v>0</v>
      </c>
      <c r="BI249" s="3">
        <f ca="1">IF(BI$5="",0,SUMIFS(INDIRECT($S$2&amp;$A249&amp;":"&amp;$A249),BP!$5:$5,BI$4))</f>
        <v>0</v>
      </c>
      <c r="BJ249" s="3">
        <f>IF(BJ$5="",0,SUMIFS(BP!247:247,BP!$5:$5,BJ$4))</f>
        <v>0</v>
      </c>
      <c r="BK249" s="3">
        <f>IF(BK$5="",0,SUMIFS(BP!247:247,BP!$5:$5,BK$4))</f>
        <v>0</v>
      </c>
      <c r="BL249" s="3">
        <f>IF(BL$5="",0,SUMIFS(BP!247:247,BP!$5:$5,BL$4))</f>
        <v>0</v>
      </c>
      <c r="BM249" s="3">
        <f>IF(BM$5="",0,SUMIFS(BP!247:247,BP!$5:$5,BM$4))</f>
        <v>0</v>
      </c>
      <c r="BN249" s="3">
        <f>IF(BN$5="",0,SUMIFS(BP!247:247,BP!$5:$5,BN$4))</f>
        <v>0</v>
      </c>
      <c r="BO249" s="3">
        <f>IF(BO$5="",0,SUMIFS(BP!247:247,BP!$5:$5,BO$4))</f>
        <v>0</v>
      </c>
      <c r="BP249" s="3">
        <f>IF(BP$5="",0,SUMIFS(BP!247:247,BP!$5:$5,BP$4))</f>
        <v>0</v>
      </c>
      <c r="BQ249" s="3">
        <f>IF(BQ$5="",0,SUMIFS(BP!247:247,BP!$5:$5,BQ$4))</f>
        <v>0</v>
      </c>
      <c r="BR249" s="3">
        <f>IF(BR$5="",0,SUMIFS(BP!247:247,BP!$5:$5,BR$4))</f>
        <v>0</v>
      </c>
      <c r="BS249" s="3">
        <f>IF(BS$5="",0,SUMIFS(BP!247:247,BP!$5:$5,BS$4))</f>
        <v>0</v>
      </c>
      <c r="BT249" s="3">
        <f>IF(BT$5="",0,SUMIFS(BP!247:247,BP!$5:$5,BT$4))</f>
        <v>0</v>
      </c>
      <c r="BU249" s="3">
        <f>IF(BU$5="",0,SUMIFS(BP!247:247,BP!$5:$5,BU$4))</f>
        <v>0</v>
      </c>
      <c r="BV249" s="3">
        <f>IF(BV$5="",0,SUMIFS(BP!247:247,BP!$5:$5,BV$4))</f>
        <v>0</v>
      </c>
      <c r="BW249" s="3">
        <f>IF(BW$5="",0,SUMIFS(BP!247:247,BP!$5:$5,BW$4))</f>
        <v>0</v>
      </c>
      <c r="BX249" s="3">
        <f>IF(BX$5="",0,SUMIFS(BP!247:247,BP!$5:$5,BX$4))</f>
        <v>0</v>
      </c>
      <c r="BY249" s="3">
        <f>IF(BY$5="",0,SUMIFS(BP!247:247,BP!$5:$5,BY$4))</f>
        <v>0</v>
      </c>
      <c r="BZ249" s="3">
        <f>IF(BZ$5="",0,SUMIFS(BP!247:247,BP!$5:$5,BZ$4))</f>
        <v>0</v>
      </c>
      <c r="CA249" s="3">
        <f>IF(CA$5="",0,SUMIFS(BP!247:247,BP!$5:$5,CA$4))</f>
        <v>0</v>
      </c>
      <c r="CB249" s="3">
        <f>IF(CB$5="",0,SUMIFS(BP!247:247,BP!$5:$5,CB$4))</f>
        <v>0</v>
      </c>
      <c r="CC249" s="3">
        <f>IF(CC$5="",0,SUMIFS(BP!247:247,BP!$5:$5,CC$4))</f>
        <v>0</v>
      </c>
      <c r="CD249" s="3">
        <f>IF(CD$5="",0,SUMIFS(BP!247:247,BP!$5:$5,CD$4))</f>
        <v>0</v>
      </c>
      <c r="CE249" s="3">
        <f>IF(CE$5="",0,SUMIFS(BP!247:247,BP!$5:$5,CE$4))</f>
        <v>0</v>
      </c>
      <c r="CF249" s="3">
        <f>IF(CF$5="",0,SUMIFS(BP!247:247,BP!$5:$5,CF$4))</f>
        <v>0</v>
      </c>
      <c r="CG249" s="3">
        <f>IF(CG$5="",0,SUMIFS(BP!247:247,BP!$5:$5,CG$4))</f>
        <v>0</v>
      </c>
      <c r="CH249" s="3">
        <f>IF(CH$5="",0,SUMIFS(BP!247:247,BP!$5:$5,CH$4))</f>
        <v>0</v>
      </c>
      <c r="CI249" s="3">
        <f>IF(CI$5="",0,SUMIFS(BP!247:247,BP!$5:$5,CI$4))</f>
        <v>0</v>
      </c>
      <c r="CJ249" s="3">
        <f>IF(CJ$5="",0,SUMIFS(BP!247:247,BP!$5:$5,CJ$4))</f>
        <v>0</v>
      </c>
      <c r="CK249" s="3">
        <f>IF(CK$5="",0,SUMIFS(BP!247:247,BP!$5:$5,CK$4))</f>
        <v>0</v>
      </c>
      <c r="CL249" s="3">
        <f>IF(CL$5="",0,SUMIFS(BP!247:247,BP!$5:$5,CL$4))</f>
        <v>0</v>
      </c>
      <c r="CM249" s="3">
        <f>IF(CM$5="",0,SUMIFS(BP!247:247,BP!$5:$5,CM$4))</f>
        <v>0</v>
      </c>
      <c r="CN249" s="3">
        <f>IF(CN$5="",0,SUMIFS(BP!247:247,BP!$5:$5,CN$4))</f>
        <v>0</v>
      </c>
      <c r="CO249" s="3">
        <f>IF(CO$5="",0,SUMIFS(BP!247:247,BP!$5:$5,CO$4))</f>
        <v>0</v>
      </c>
      <c r="CP249" s="3">
        <f>IF(CP$5="",0,SUMIFS(BP!247:247,BP!$5:$5,CP$4))</f>
        <v>0</v>
      </c>
      <c r="CQ249" s="3">
        <f>IF(CQ$5="",0,SUMIFS(BP!247:247,BP!$5:$5,CQ$4))</f>
        <v>0</v>
      </c>
      <c r="CR249" s="3">
        <f>IF(CR$5="",0,SUMIFS(BP!247:247,BP!$5:$5,CR$4))</f>
        <v>0</v>
      </c>
      <c r="CS249" s="3">
        <f>IF(CS$5="",0,SUMIFS(BP!247:247,BP!$5:$5,CS$4))</f>
        <v>0</v>
      </c>
      <c r="CT249" s="3">
        <f>IF(CT$5="",0,SUMIFS(BP!247:247,BP!$5:$5,CT$4))</f>
        <v>0</v>
      </c>
    </row>
    <row r="250" spans="1:98" s="2" customFormat="1" ht="10.199999999999999" x14ac:dyDescent="0.2">
      <c r="A250" s="11">
        <f>ROW()</f>
        <v>250</v>
      </c>
      <c r="E250" s="15"/>
      <c r="W250" s="5"/>
      <c r="Z250" s="3">
        <f ca="1">IF(Z$5="",0,SUMIFS(INDIRECT($S$2&amp;$A250&amp;":"&amp;$A250),BP!$5:$5,Z$4))</f>
        <v>0</v>
      </c>
      <c r="AA250" s="3">
        <f ca="1">IF(AA$5="",0,SUMIFS(INDIRECT($S$2&amp;$A250&amp;":"&amp;$A250),BP!$5:$5,AA$4))</f>
        <v>0</v>
      </c>
      <c r="AB250" s="3">
        <f ca="1">IF(AB$5="",0,SUMIFS(INDIRECT($S$2&amp;$A250&amp;":"&amp;$A250),BP!$5:$5,AB$4))</f>
        <v>0</v>
      </c>
      <c r="AC250" s="3">
        <f ca="1">IF(AC$5="",0,SUMIFS(INDIRECT($S$2&amp;$A250&amp;":"&amp;$A250),BP!$5:$5,AC$4))</f>
        <v>0</v>
      </c>
      <c r="AD250" s="3">
        <f ca="1">IF(AD$5="",0,SUMIFS(INDIRECT($S$2&amp;$A250&amp;":"&amp;$A250),BP!$5:$5,AD$4))</f>
        <v>0</v>
      </c>
      <c r="AE250" s="3">
        <f ca="1">IF(AE$5="",0,SUMIFS(INDIRECT($S$2&amp;$A250&amp;":"&amp;$A250),BP!$5:$5,AE$4))</f>
        <v>0</v>
      </c>
      <c r="AF250" s="3">
        <f ca="1">IF(AF$5="",0,SUMIFS(INDIRECT($S$2&amp;$A250&amp;":"&amp;$A250),BP!$5:$5,AF$4))</f>
        <v>0</v>
      </c>
      <c r="AG250" s="3">
        <f ca="1">IF(AG$5="",0,SUMIFS(INDIRECT($S$2&amp;$A250&amp;":"&amp;$A250),BP!$5:$5,AG$4))</f>
        <v>0</v>
      </c>
      <c r="AH250" s="3">
        <f ca="1">IF(AH$5="",0,SUMIFS(INDIRECT($S$2&amp;$A250&amp;":"&amp;$A250),BP!$5:$5,AH$4))</f>
        <v>0</v>
      </c>
      <c r="AI250" s="3">
        <f ca="1">IF(AI$5="",0,SUMIFS(INDIRECT($S$2&amp;$A250&amp;":"&amp;$A250),BP!$5:$5,AI$4))</f>
        <v>0</v>
      </c>
      <c r="AJ250" s="3">
        <f ca="1">IF(AJ$5="",0,SUMIFS(INDIRECT($S$2&amp;$A250&amp;":"&amp;$A250),BP!$5:$5,AJ$4))</f>
        <v>0</v>
      </c>
      <c r="AK250" s="3">
        <f ca="1">IF(AK$5="",0,SUMIFS(INDIRECT($S$2&amp;$A250&amp;":"&amp;$A250),BP!$5:$5,AK$4))</f>
        <v>0</v>
      </c>
      <c r="AL250" s="3">
        <f ca="1">IF(AL$5="",0,SUMIFS(INDIRECT($S$2&amp;$A250&amp;":"&amp;$A250),BP!$5:$5,AL$4))</f>
        <v>0</v>
      </c>
      <c r="AM250" s="3">
        <f ca="1">IF(AM$5="",0,SUMIFS(INDIRECT($S$2&amp;$A250&amp;":"&amp;$A250),BP!$5:$5,AM$4))</f>
        <v>0</v>
      </c>
      <c r="AN250" s="3">
        <f ca="1">IF(AN$5="",0,SUMIFS(INDIRECT($S$2&amp;$A250&amp;":"&amp;$A250),BP!$5:$5,AN$4))</f>
        <v>0</v>
      </c>
      <c r="AO250" s="3">
        <f ca="1">IF(AO$5="",0,SUMIFS(INDIRECT($S$2&amp;$A250&amp;":"&amp;$A250),BP!$5:$5,AO$4))</f>
        <v>0</v>
      </c>
      <c r="AP250" s="3">
        <f ca="1">IF(AP$5="",0,SUMIFS(INDIRECT($S$2&amp;$A250&amp;":"&amp;$A250),BP!$5:$5,AP$4))</f>
        <v>0</v>
      </c>
      <c r="AQ250" s="3">
        <f ca="1">IF(AQ$5="",0,SUMIFS(INDIRECT($S$2&amp;$A250&amp;":"&amp;$A250),BP!$5:$5,AQ$4))</f>
        <v>0</v>
      </c>
      <c r="AR250" s="3">
        <f ca="1">IF(AR$5="",0,SUMIFS(INDIRECT($S$2&amp;$A250&amp;":"&amp;$A250),BP!$5:$5,AR$4))</f>
        <v>0</v>
      </c>
      <c r="AS250" s="3">
        <f ca="1">IF(AS$5="",0,SUMIFS(INDIRECT($S$2&amp;$A250&amp;":"&amp;$A250),BP!$5:$5,AS$4))</f>
        <v>0</v>
      </c>
      <c r="AT250" s="3">
        <f ca="1">IF(AT$5="",0,SUMIFS(INDIRECT($S$2&amp;$A250&amp;":"&amp;$A250),BP!$5:$5,AT$4))</f>
        <v>0</v>
      </c>
      <c r="AU250" s="3">
        <f ca="1">IF(AU$5="",0,SUMIFS(INDIRECT($S$2&amp;$A250&amp;":"&amp;$A250),BP!$5:$5,AU$4))</f>
        <v>0</v>
      </c>
      <c r="AV250" s="3">
        <f ca="1">IF(AV$5="",0,SUMIFS(INDIRECT($S$2&amp;$A250&amp;":"&amp;$A250),BP!$5:$5,AV$4))</f>
        <v>0</v>
      </c>
      <c r="AW250" s="3">
        <f ca="1">IF(AW$5="",0,SUMIFS(INDIRECT($S$2&amp;$A250&amp;":"&amp;$A250),BP!$5:$5,AW$4))</f>
        <v>0</v>
      </c>
      <c r="AX250" s="3">
        <f ca="1">IF(AX$5="",0,SUMIFS(INDIRECT($S$2&amp;$A250&amp;":"&amp;$A250),BP!$5:$5,AX$4))</f>
        <v>0</v>
      </c>
      <c r="AY250" s="3">
        <f ca="1">IF(AY$5="",0,SUMIFS(INDIRECT($S$2&amp;$A250&amp;":"&amp;$A250),BP!$5:$5,AY$4))</f>
        <v>0</v>
      </c>
      <c r="AZ250" s="3">
        <f ca="1">IF(AZ$5="",0,SUMIFS(INDIRECT($S$2&amp;$A250&amp;":"&amp;$A250),BP!$5:$5,AZ$4))</f>
        <v>0</v>
      </c>
      <c r="BA250" s="3">
        <f ca="1">IF(BA$5="",0,SUMIFS(INDIRECT($S$2&amp;$A250&amp;":"&amp;$A250),BP!$5:$5,BA$4))</f>
        <v>0</v>
      </c>
      <c r="BB250" s="3">
        <f ca="1">IF(BB$5="",0,SUMIFS(INDIRECT($S$2&amp;$A250&amp;":"&amp;$A250),BP!$5:$5,BB$4))</f>
        <v>0</v>
      </c>
      <c r="BC250" s="3">
        <f ca="1">IF(BC$5="",0,SUMIFS(INDIRECT($S$2&amp;$A250&amp;":"&amp;$A250),BP!$5:$5,BC$4))</f>
        <v>0</v>
      </c>
      <c r="BD250" s="3">
        <f ca="1">IF(BD$5="",0,SUMIFS(INDIRECT($S$2&amp;$A250&amp;":"&amp;$A250),BP!$5:$5,BD$4))</f>
        <v>0</v>
      </c>
      <c r="BE250" s="3">
        <f ca="1">IF(BE$5="",0,SUMIFS(INDIRECT($S$2&amp;$A250&amp;":"&amp;$A250),BP!$5:$5,BE$4))</f>
        <v>0</v>
      </c>
      <c r="BF250" s="3">
        <f ca="1">IF(BF$5="",0,SUMIFS(INDIRECT($S$2&amp;$A250&amp;":"&amp;$A250),BP!$5:$5,BF$4))</f>
        <v>0</v>
      </c>
      <c r="BG250" s="3">
        <f ca="1">IF(BG$5="",0,SUMIFS(INDIRECT($S$2&amp;$A250&amp;":"&amp;$A250),BP!$5:$5,BG$4))</f>
        <v>0</v>
      </c>
      <c r="BH250" s="3">
        <f ca="1">IF(BH$5="",0,SUMIFS(INDIRECT($S$2&amp;$A250&amp;":"&amp;$A250),BP!$5:$5,BH$4))</f>
        <v>0</v>
      </c>
      <c r="BI250" s="3">
        <f ca="1">IF(BI$5="",0,SUMIFS(INDIRECT($S$2&amp;$A250&amp;":"&amp;$A250),BP!$5:$5,BI$4))</f>
        <v>0</v>
      </c>
      <c r="BJ250" s="3">
        <f>IF(BJ$5="",0,SUMIFS(BP!248:248,BP!$5:$5,BJ$4))</f>
        <v>0</v>
      </c>
      <c r="BK250" s="3">
        <f>IF(BK$5="",0,SUMIFS(BP!248:248,BP!$5:$5,BK$4))</f>
        <v>0</v>
      </c>
      <c r="BL250" s="3">
        <f>IF(BL$5="",0,SUMIFS(BP!248:248,BP!$5:$5,BL$4))</f>
        <v>0</v>
      </c>
      <c r="BM250" s="3">
        <f>IF(BM$5="",0,SUMIFS(BP!248:248,BP!$5:$5,BM$4))</f>
        <v>0</v>
      </c>
      <c r="BN250" s="3">
        <f>IF(BN$5="",0,SUMIFS(BP!248:248,BP!$5:$5,BN$4))</f>
        <v>0</v>
      </c>
      <c r="BO250" s="3">
        <f>IF(BO$5="",0,SUMIFS(BP!248:248,BP!$5:$5,BO$4))</f>
        <v>0</v>
      </c>
      <c r="BP250" s="3">
        <f>IF(BP$5="",0,SUMIFS(BP!248:248,BP!$5:$5,BP$4))</f>
        <v>0</v>
      </c>
      <c r="BQ250" s="3">
        <f>IF(BQ$5="",0,SUMIFS(BP!248:248,BP!$5:$5,BQ$4))</f>
        <v>0</v>
      </c>
      <c r="BR250" s="3">
        <f>IF(BR$5="",0,SUMIFS(BP!248:248,BP!$5:$5,BR$4))</f>
        <v>0</v>
      </c>
      <c r="BS250" s="3">
        <f>IF(BS$5="",0,SUMIFS(BP!248:248,BP!$5:$5,BS$4))</f>
        <v>0</v>
      </c>
      <c r="BT250" s="3">
        <f>IF(BT$5="",0,SUMIFS(BP!248:248,BP!$5:$5,BT$4))</f>
        <v>0</v>
      </c>
      <c r="BU250" s="3">
        <f>IF(BU$5="",0,SUMIFS(BP!248:248,BP!$5:$5,BU$4))</f>
        <v>0</v>
      </c>
      <c r="BV250" s="3">
        <f>IF(BV$5="",0,SUMIFS(BP!248:248,BP!$5:$5,BV$4))</f>
        <v>0</v>
      </c>
      <c r="BW250" s="3">
        <f>IF(BW$5="",0,SUMIFS(BP!248:248,BP!$5:$5,BW$4))</f>
        <v>0</v>
      </c>
      <c r="BX250" s="3">
        <f>IF(BX$5="",0,SUMIFS(BP!248:248,BP!$5:$5,BX$4))</f>
        <v>0</v>
      </c>
      <c r="BY250" s="3">
        <f>IF(BY$5="",0,SUMIFS(BP!248:248,BP!$5:$5,BY$4))</f>
        <v>0</v>
      </c>
      <c r="BZ250" s="3">
        <f>IF(BZ$5="",0,SUMIFS(BP!248:248,BP!$5:$5,BZ$4))</f>
        <v>0</v>
      </c>
      <c r="CA250" s="3">
        <f>IF(CA$5="",0,SUMIFS(BP!248:248,BP!$5:$5,CA$4))</f>
        <v>0</v>
      </c>
      <c r="CB250" s="3">
        <f>IF(CB$5="",0,SUMIFS(BP!248:248,BP!$5:$5,CB$4))</f>
        <v>0</v>
      </c>
      <c r="CC250" s="3">
        <f>IF(CC$5="",0,SUMIFS(BP!248:248,BP!$5:$5,CC$4))</f>
        <v>0</v>
      </c>
      <c r="CD250" s="3">
        <f>IF(CD$5="",0,SUMIFS(BP!248:248,BP!$5:$5,CD$4))</f>
        <v>0</v>
      </c>
      <c r="CE250" s="3">
        <f>IF(CE$5="",0,SUMIFS(BP!248:248,BP!$5:$5,CE$4))</f>
        <v>0</v>
      </c>
      <c r="CF250" s="3">
        <f>IF(CF$5="",0,SUMIFS(BP!248:248,BP!$5:$5,CF$4))</f>
        <v>0</v>
      </c>
      <c r="CG250" s="3">
        <f>IF(CG$5="",0,SUMIFS(BP!248:248,BP!$5:$5,CG$4))</f>
        <v>0</v>
      </c>
      <c r="CH250" s="3">
        <f>IF(CH$5="",0,SUMIFS(BP!248:248,BP!$5:$5,CH$4))</f>
        <v>0</v>
      </c>
      <c r="CI250" s="3">
        <f>IF(CI$5="",0,SUMIFS(BP!248:248,BP!$5:$5,CI$4))</f>
        <v>0</v>
      </c>
      <c r="CJ250" s="3">
        <f>IF(CJ$5="",0,SUMIFS(BP!248:248,BP!$5:$5,CJ$4))</f>
        <v>0</v>
      </c>
      <c r="CK250" s="3">
        <f>IF(CK$5="",0,SUMIFS(BP!248:248,BP!$5:$5,CK$4))</f>
        <v>0</v>
      </c>
      <c r="CL250" s="3">
        <f>IF(CL$5="",0,SUMIFS(BP!248:248,BP!$5:$5,CL$4))</f>
        <v>0</v>
      </c>
      <c r="CM250" s="3">
        <f>IF(CM$5="",0,SUMIFS(BP!248:248,BP!$5:$5,CM$4))</f>
        <v>0</v>
      </c>
      <c r="CN250" s="3">
        <f>IF(CN$5="",0,SUMIFS(BP!248:248,BP!$5:$5,CN$4))</f>
        <v>0</v>
      </c>
      <c r="CO250" s="3">
        <f>IF(CO$5="",0,SUMIFS(BP!248:248,BP!$5:$5,CO$4))</f>
        <v>0</v>
      </c>
      <c r="CP250" s="3">
        <f>IF(CP$5="",0,SUMIFS(BP!248:248,BP!$5:$5,CP$4))</f>
        <v>0</v>
      </c>
      <c r="CQ250" s="3">
        <f>IF(CQ$5="",0,SUMIFS(BP!248:248,BP!$5:$5,CQ$4))</f>
        <v>0</v>
      </c>
      <c r="CR250" s="3">
        <f>IF(CR$5="",0,SUMIFS(BP!248:248,BP!$5:$5,CR$4))</f>
        <v>0</v>
      </c>
      <c r="CS250" s="3">
        <f>IF(CS$5="",0,SUMIFS(BP!248:248,BP!$5:$5,CS$4))</f>
        <v>0</v>
      </c>
      <c r="CT250" s="3">
        <f>IF(CT$5="",0,SUMIFS(BP!248:248,BP!$5:$5,CT$4))</f>
        <v>0</v>
      </c>
    </row>
    <row r="251" spans="1:98" s="2" customFormat="1" ht="10.199999999999999" x14ac:dyDescent="0.2">
      <c r="A251" s="11">
        <f>ROW()</f>
        <v>251</v>
      </c>
      <c r="E251" s="15"/>
      <c r="W251" s="5"/>
      <c r="Z251" s="3">
        <f ca="1">IF(Z$5="",0,SUMIFS(INDIRECT($S$2&amp;$A251&amp;":"&amp;$A251),BP!$5:$5,Z$4))</f>
        <v>0</v>
      </c>
      <c r="AA251" s="3">
        <f ca="1">IF(AA$5="",0,SUMIFS(INDIRECT($S$2&amp;$A251&amp;":"&amp;$A251),BP!$5:$5,AA$4))</f>
        <v>0</v>
      </c>
      <c r="AB251" s="3">
        <f ca="1">IF(AB$5="",0,SUMIFS(INDIRECT($S$2&amp;$A251&amp;":"&amp;$A251),BP!$5:$5,AB$4))</f>
        <v>0</v>
      </c>
      <c r="AC251" s="3">
        <f ca="1">IF(AC$5="",0,SUMIFS(INDIRECT($S$2&amp;$A251&amp;":"&amp;$A251),BP!$5:$5,AC$4))</f>
        <v>0</v>
      </c>
      <c r="AD251" s="3">
        <f ca="1">IF(AD$5="",0,SUMIFS(INDIRECT($S$2&amp;$A251&amp;":"&amp;$A251),BP!$5:$5,AD$4))</f>
        <v>0</v>
      </c>
      <c r="AE251" s="3">
        <f ca="1">IF(AE$5="",0,SUMIFS(INDIRECT($S$2&amp;$A251&amp;":"&amp;$A251),BP!$5:$5,AE$4))</f>
        <v>0</v>
      </c>
      <c r="AF251" s="3">
        <f ca="1">IF(AF$5="",0,SUMIFS(INDIRECT($S$2&amp;$A251&amp;":"&amp;$A251),BP!$5:$5,AF$4))</f>
        <v>0</v>
      </c>
      <c r="AG251" s="3">
        <f ca="1">IF(AG$5="",0,SUMIFS(INDIRECT($S$2&amp;$A251&amp;":"&amp;$A251),BP!$5:$5,AG$4))</f>
        <v>0</v>
      </c>
      <c r="AH251" s="3">
        <f ca="1">IF(AH$5="",0,SUMIFS(INDIRECT($S$2&amp;$A251&amp;":"&amp;$A251),BP!$5:$5,AH$4))</f>
        <v>0</v>
      </c>
      <c r="AI251" s="3">
        <f ca="1">IF(AI$5="",0,SUMIFS(INDIRECT($S$2&amp;$A251&amp;":"&amp;$A251),BP!$5:$5,AI$4))</f>
        <v>0</v>
      </c>
      <c r="AJ251" s="3">
        <f ca="1">IF(AJ$5="",0,SUMIFS(INDIRECT($S$2&amp;$A251&amp;":"&amp;$A251),BP!$5:$5,AJ$4))</f>
        <v>0</v>
      </c>
      <c r="AK251" s="3">
        <f ca="1">IF(AK$5="",0,SUMIFS(INDIRECT($S$2&amp;$A251&amp;":"&amp;$A251),BP!$5:$5,AK$4))</f>
        <v>0</v>
      </c>
      <c r="AL251" s="3">
        <f ca="1">IF(AL$5="",0,SUMIFS(INDIRECT($S$2&amp;$A251&amp;":"&amp;$A251),BP!$5:$5,AL$4))</f>
        <v>0</v>
      </c>
      <c r="AM251" s="3">
        <f ca="1">IF(AM$5="",0,SUMIFS(INDIRECT($S$2&amp;$A251&amp;":"&amp;$A251),BP!$5:$5,AM$4))</f>
        <v>0</v>
      </c>
      <c r="AN251" s="3">
        <f ca="1">IF(AN$5="",0,SUMIFS(INDIRECT($S$2&amp;$A251&amp;":"&amp;$A251),BP!$5:$5,AN$4))</f>
        <v>0</v>
      </c>
      <c r="AO251" s="3">
        <f ca="1">IF(AO$5="",0,SUMIFS(INDIRECT($S$2&amp;$A251&amp;":"&amp;$A251),BP!$5:$5,AO$4))</f>
        <v>0</v>
      </c>
      <c r="AP251" s="3">
        <f ca="1">IF(AP$5="",0,SUMIFS(INDIRECT($S$2&amp;$A251&amp;":"&amp;$A251),BP!$5:$5,AP$4))</f>
        <v>0</v>
      </c>
      <c r="AQ251" s="3">
        <f ca="1">IF(AQ$5="",0,SUMIFS(INDIRECT($S$2&amp;$A251&amp;":"&amp;$A251),BP!$5:$5,AQ$4))</f>
        <v>0</v>
      </c>
      <c r="AR251" s="3">
        <f ca="1">IF(AR$5="",0,SUMIFS(INDIRECT($S$2&amp;$A251&amp;":"&amp;$A251),BP!$5:$5,AR$4))</f>
        <v>0</v>
      </c>
      <c r="AS251" s="3">
        <f ca="1">IF(AS$5="",0,SUMIFS(INDIRECT($S$2&amp;$A251&amp;":"&amp;$A251),BP!$5:$5,AS$4))</f>
        <v>0</v>
      </c>
      <c r="AT251" s="3">
        <f ca="1">IF(AT$5="",0,SUMIFS(INDIRECT($S$2&amp;$A251&amp;":"&amp;$A251),BP!$5:$5,AT$4))</f>
        <v>0</v>
      </c>
      <c r="AU251" s="3">
        <f ca="1">IF(AU$5="",0,SUMIFS(INDIRECT($S$2&amp;$A251&amp;":"&amp;$A251),BP!$5:$5,AU$4))</f>
        <v>0</v>
      </c>
      <c r="AV251" s="3">
        <f ca="1">IF(AV$5="",0,SUMIFS(INDIRECT($S$2&amp;$A251&amp;":"&amp;$A251),BP!$5:$5,AV$4))</f>
        <v>0</v>
      </c>
      <c r="AW251" s="3">
        <f ca="1">IF(AW$5="",0,SUMIFS(INDIRECT($S$2&amp;$A251&amp;":"&amp;$A251),BP!$5:$5,AW$4))</f>
        <v>0</v>
      </c>
      <c r="AX251" s="3">
        <f ca="1">IF(AX$5="",0,SUMIFS(INDIRECT($S$2&amp;$A251&amp;":"&amp;$A251),BP!$5:$5,AX$4))</f>
        <v>0</v>
      </c>
      <c r="AY251" s="3">
        <f ca="1">IF(AY$5="",0,SUMIFS(INDIRECT($S$2&amp;$A251&amp;":"&amp;$A251),BP!$5:$5,AY$4))</f>
        <v>0</v>
      </c>
      <c r="AZ251" s="3">
        <f ca="1">IF(AZ$5="",0,SUMIFS(INDIRECT($S$2&amp;$A251&amp;":"&amp;$A251),BP!$5:$5,AZ$4))</f>
        <v>0</v>
      </c>
      <c r="BA251" s="3">
        <f ca="1">IF(BA$5="",0,SUMIFS(INDIRECT($S$2&amp;$A251&amp;":"&amp;$A251),BP!$5:$5,BA$4))</f>
        <v>0</v>
      </c>
      <c r="BB251" s="3">
        <f ca="1">IF(BB$5="",0,SUMIFS(INDIRECT($S$2&amp;$A251&amp;":"&amp;$A251),BP!$5:$5,BB$4))</f>
        <v>0</v>
      </c>
      <c r="BC251" s="3">
        <f ca="1">IF(BC$5="",0,SUMIFS(INDIRECT($S$2&amp;$A251&amp;":"&amp;$A251),BP!$5:$5,BC$4))</f>
        <v>0</v>
      </c>
      <c r="BD251" s="3">
        <f ca="1">IF(BD$5="",0,SUMIFS(INDIRECT($S$2&amp;$A251&amp;":"&amp;$A251),BP!$5:$5,BD$4))</f>
        <v>0</v>
      </c>
      <c r="BE251" s="3">
        <f ca="1">IF(BE$5="",0,SUMIFS(INDIRECT($S$2&amp;$A251&amp;":"&amp;$A251),BP!$5:$5,BE$4))</f>
        <v>0</v>
      </c>
      <c r="BF251" s="3">
        <f ca="1">IF(BF$5="",0,SUMIFS(INDIRECT($S$2&amp;$A251&amp;":"&amp;$A251),BP!$5:$5,BF$4))</f>
        <v>0</v>
      </c>
      <c r="BG251" s="3">
        <f ca="1">IF(BG$5="",0,SUMIFS(INDIRECT($S$2&amp;$A251&amp;":"&amp;$A251),BP!$5:$5,BG$4))</f>
        <v>0</v>
      </c>
      <c r="BH251" s="3">
        <f ca="1">IF(BH$5="",0,SUMIFS(INDIRECT($S$2&amp;$A251&amp;":"&amp;$A251),BP!$5:$5,BH$4))</f>
        <v>0</v>
      </c>
      <c r="BI251" s="3">
        <f ca="1">IF(BI$5="",0,SUMIFS(INDIRECT($S$2&amp;$A251&amp;":"&amp;$A251),BP!$5:$5,BI$4))</f>
        <v>0</v>
      </c>
      <c r="BJ251" s="3">
        <f>IF(BJ$5="",0,SUMIFS(BP!249:249,BP!$5:$5,BJ$4))</f>
        <v>0</v>
      </c>
      <c r="BK251" s="3">
        <f>IF(BK$5="",0,SUMIFS(BP!249:249,BP!$5:$5,BK$4))</f>
        <v>0</v>
      </c>
      <c r="BL251" s="3">
        <f>IF(BL$5="",0,SUMIFS(BP!249:249,BP!$5:$5,BL$4))</f>
        <v>0</v>
      </c>
      <c r="BM251" s="3">
        <f>IF(BM$5="",0,SUMIFS(BP!249:249,BP!$5:$5,BM$4))</f>
        <v>0</v>
      </c>
      <c r="BN251" s="3">
        <f>IF(BN$5="",0,SUMIFS(BP!249:249,BP!$5:$5,BN$4))</f>
        <v>0</v>
      </c>
      <c r="BO251" s="3">
        <f>IF(BO$5="",0,SUMIFS(BP!249:249,BP!$5:$5,BO$4))</f>
        <v>0</v>
      </c>
      <c r="BP251" s="3">
        <f>IF(BP$5="",0,SUMIFS(BP!249:249,BP!$5:$5,BP$4))</f>
        <v>0</v>
      </c>
      <c r="BQ251" s="3">
        <f>IF(BQ$5="",0,SUMIFS(BP!249:249,BP!$5:$5,BQ$4))</f>
        <v>0</v>
      </c>
      <c r="BR251" s="3">
        <f>IF(BR$5="",0,SUMIFS(BP!249:249,BP!$5:$5,BR$4))</f>
        <v>0</v>
      </c>
      <c r="BS251" s="3">
        <f>IF(BS$5="",0,SUMIFS(BP!249:249,BP!$5:$5,BS$4))</f>
        <v>0</v>
      </c>
      <c r="BT251" s="3">
        <f>IF(BT$5="",0,SUMIFS(BP!249:249,BP!$5:$5,BT$4))</f>
        <v>0</v>
      </c>
      <c r="BU251" s="3">
        <f>IF(BU$5="",0,SUMIFS(BP!249:249,BP!$5:$5,BU$4))</f>
        <v>0</v>
      </c>
      <c r="BV251" s="3">
        <f>IF(BV$5="",0,SUMIFS(BP!249:249,BP!$5:$5,BV$4))</f>
        <v>0</v>
      </c>
      <c r="BW251" s="3">
        <f>IF(BW$5="",0,SUMIFS(BP!249:249,BP!$5:$5,BW$4))</f>
        <v>0</v>
      </c>
      <c r="BX251" s="3">
        <f>IF(BX$5="",0,SUMIFS(BP!249:249,BP!$5:$5,BX$4))</f>
        <v>0</v>
      </c>
      <c r="BY251" s="3">
        <f>IF(BY$5="",0,SUMIFS(BP!249:249,BP!$5:$5,BY$4))</f>
        <v>0</v>
      </c>
      <c r="BZ251" s="3">
        <f>IF(BZ$5="",0,SUMIFS(BP!249:249,BP!$5:$5,BZ$4))</f>
        <v>0</v>
      </c>
      <c r="CA251" s="3">
        <f>IF(CA$5="",0,SUMIFS(BP!249:249,BP!$5:$5,CA$4))</f>
        <v>0</v>
      </c>
      <c r="CB251" s="3">
        <f>IF(CB$5="",0,SUMIFS(BP!249:249,BP!$5:$5,CB$4))</f>
        <v>0</v>
      </c>
      <c r="CC251" s="3">
        <f>IF(CC$5="",0,SUMIFS(BP!249:249,BP!$5:$5,CC$4))</f>
        <v>0</v>
      </c>
      <c r="CD251" s="3">
        <f>IF(CD$5="",0,SUMIFS(BP!249:249,BP!$5:$5,CD$4))</f>
        <v>0</v>
      </c>
      <c r="CE251" s="3">
        <f>IF(CE$5="",0,SUMIFS(BP!249:249,BP!$5:$5,CE$4))</f>
        <v>0</v>
      </c>
      <c r="CF251" s="3">
        <f>IF(CF$5="",0,SUMIFS(BP!249:249,BP!$5:$5,CF$4))</f>
        <v>0</v>
      </c>
      <c r="CG251" s="3">
        <f>IF(CG$5="",0,SUMIFS(BP!249:249,BP!$5:$5,CG$4))</f>
        <v>0</v>
      </c>
      <c r="CH251" s="3">
        <f>IF(CH$5="",0,SUMIFS(BP!249:249,BP!$5:$5,CH$4))</f>
        <v>0</v>
      </c>
      <c r="CI251" s="3">
        <f>IF(CI$5="",0,SUMIFS(BP!249:249,BP!$5:$5,CI$4))</f>
        <v>0</v>
      </c>
      <c r="CJ251" s="3">
        <f>IF(CJ$5="",0,SUMIFS(BP!249:249,BP!$5:$5,CJ$4))</f>
        <v>0</v>
      </c>
      <c r="CK251" s="3">
        <f>IF(CK$5="",0,SUMIFS(BP!249:249,BP!$5:$5,CK$4))</f>
        <v>0</v>
      </c>
      <c r="CL251" s="3">
        <f>IF(CL$5="",0,SUMIFS(BP!249:249,BP!$5:$5,CL$4))</f>
        <v>0</v>
      </c>
      <c r="CM251" s="3">
        <f>IF(CM$5="",0,SUMIFS(BP!249:249,BP!$5:$5,CM$4))</f>
        <v>0</v>
      </c>
      <c r="CN251" s="3">
        <f>IF(CN$5="",0,SUMIFS(BP!249:249,BP!$5:$5,CN$4))</f>
        <v>0</v>
      </c>
      <c r="CO251" s="3">
        <f>IF(CO$5="",0,SUMIFS(BP!249:249,BP!$5:$5,CO$4))</f>
        <v>0</v>
      </c>
      <c r="CP251" s="3">
        <f>IF(CP$5="",0,SUMIFS(BP!249:249,BP!$5:$5,CP$4))</f>
        <v>0</v>
      </c>
      <c r="CQ251" s="3">
        <f>IF(CQ$5="",0,SUMIFS(BP!249:249,BP!$5:$5,CQ$4))</f>
        <v>0</v>
      </c>
      <c r="CR251" s="3">
        <f>IF(CR$5="",0,SUMIFS(BP!249:249,BP!$5:$5,CR$4))</f>
        <v>0</v>
      </c>
      <c r="CS251" s="3">
        <f>IF(CS$5="",0,SUMIFS(BP!249:249,BP!$5:$5,CS$4))</f>
        <v>0</v>
      </c>
      <c r="CT251" s="3">
        <f>IF(CT$5="",0,SUMIFS(BP!249:249,BP!$5:$5,CT$4))</f>
        <v>0</v>
      </c>
    </row>
    <row r="252" spans="1:98" s="2" customFormat="1" ht="10.199999999999999" x14ac:dyDescent="0.2">
      <c r="A252" s="11">
        <f>ROW()</f>
        <v>252</v>
      </c>
      <c r="E252" s="15"/>
      <c r="W252" s="5"/>
      <c r="Z252" s="3">
        <f ca="1">IF(Z$5="",0,SUMIFS(INDIRECT($S$2&amp;$A252&amp;":"&amp;$A252),BP!$5:$5,Z$4))</f>
        <v>0</v>
      </c>
      <c r="AA252" s="3">
        <f ca="1">IF(AA$5="",0,SUMIFS(INDIRECT($S$2&amp;$A252&amp;":"&amp;$A252),BP!$5:$5,AA$4))</f>
        <v>0</v>
      </c>
      <c r="AB252" s="3">
        <f ca="1">IF(AB$5="",0,SUMIFS(INDIRECT($S$2&amp;$A252&amp;":"&amp;$A252),BP!$5:$5,AB$4))</f>
        <v>0</v>
      </c>
      <c r="AC252" s="3">
        <f ca="1">IF(AC$5="",0,SUMIFS(INDIRECT($S$2&amp;$A252&amp;":"&amp;$A252),BP!$5:$5,AC$4))</f>
        <v>0</v>
      </c>
      <c r="AD252" s="3">
        <f ca="1">IF(AD$5="",0,SUMIFS(INDIRECT($S$2&amp;$A252&amp;":"&amp;$A252),BP!$5:$5,AD$4))</f>
        <v>0</v>
      </c>
      <c r="AE252" s="3">
        <f ca="1">IF(AE$5="",0,SUMIFS(INDIRECT($S$2&amp;$A252&amp;":"&amp;$A252),BP!$5:$5,AE$4))</f>
        <v>0</v>
      </c>
      <c r="AF252" s="3">
        <f ca="1">IF(AF$5="",0,SUMIFS(INDIRECT($S$2&amp;$A252&amp;":"&amp;$A252),BP!$5:$5,AF$4))</f>
        <v>0</v>
      </c>
      <c r="AG252" s="3">
        <f ca="1">IF(AG$5="",0,SUMIFS(INDIRECT($S$2&amp;$A252&amp;":"&amp;$A252),BP!$5:$5,AG$4))</f>
        <v>0</v>
      </c>
      <c r="AH252" s="3">
        <f ca="1">IF(AH$5="",0,SUMIFS(INDIRECT($S$2&amp;$A252&amp;":"&amp;$A252),BP!$5:$5,AH$4))</f>
        <v>0</v>
      </c>
      <c r="AI252" s="3">
        <f ca="1">IF(AI$5="",0,SUMIFS(INDIRECT($S$2&amp;$A252&amp;":"&amp;$A252),BP!$5:$5,AI$4))</f>
        <v>0</v>
      </c>
      <c r="AJ252" s="3">
        <f ca="1">IF(AJ$5="",0,SUMIFS(INDIRECT($S$2&amp;$A252&amp;":"&amp;$A252),BP!$5:$5,AJ$4))</f>
        <v>0</v>
      </c>
      <c r="AK252" s="3">
        <f ca="1">IF(AK$5="",0,SUMIFS(INDIRECT($S$2&amp;$A252&amp;":"&amp;$A252),BP!$5:$5,AK$4))</f>
        <v>0</v>
      </c>
      <c r="AL252" s="3">
        <f ca="1">IF(AL$5="",0,SUMIFS(INDIRECT($S$2&amp;$A252&amp;":"&amp;$A252),BP!$5:$5,AL$4))</f>
        <v>0</v>
      </c>
      <c r="AM252" s="3">
        <f ca="1">IF(AM$5="",0,SUMIFS(INDIRECT($S$2&amp;$A252&amp;":"&amp;$A252),BP!$5:$5,AM$4))</f>
        <v>0</v>
      </c>
      <c r="AN252" s="3">
        <f ca="1">IF(AN$5="",0,SUMIFS(INDIRECT($S$2&amp;$A252&amp;":"&amp;$A252),BP!$5:$5,AN$4))</f>
        <v>0</v>
      </c>
      <c r="AO252" s="3">
        <f ca="1">IF(AO$5="",0,SUMIFS(INDIRECT($S$2&amp;$A252&amp;":"&amp;$A252),BP!$5:$5,AO$4))</f>
        <v>0</v>
      </c>
      <c r="AP252" s="3">
        <f ca="1">IF(AP$5="",0,SUMIFS(INDIRECT($S$2&amp;$A252&amp;":"&amp;$A252),BP!$5:$5,AP$4))</f>
        <v>0</v>
      </c>
      <c r="AQ252" s="3">
        <f ca="1">IF(AQ$5="",0,SUMIFS(INDIRECT($S$2&amp;$A252&amp;":"&amp;$A252),BP!$5:$5,AQ$4))</f>
        <v>0</v>
      </c>
      <c r="AR252" s="3">
        <f ca="1">IF(AR$5="",0,SUMIFS(INDIRECT($S$2&amp;$A252&amp;":"&amp;$A252),BP!$5:$5,AR$4))</f>
        <v>0</v>
      </c>
      <c r="AS252" s="3">
        <f ca="1">IF(AS$5="",0,SUMIFS(INDIRECT($S$2&amp;$A252&amp;":"&amp;$A252),BP!$5:$5,AS$4))</f>
        <v>0</v>
      </c>
      <c r="AT252" s="3">
        <f ca="1">IF(AT$5="",0,SUMIFS(INDIRECT($S$2&amp;$A252&amp;":"&amp;$A252),BP!$5:$5,AT$4))</f>
        <v>0</v>
      </c>
      <c r="AU252" s="3">
        <f ca="1">IF(AU$5="",0,SUMIFS(INDIRECT($S$2&amp;$A252&amp;":"&amp;$A252),BP!$5:$5,AU$4))</f>
        <v>0</v>
      </c>
      <c r="AV252" s="3">
        <f ca="1">IF(AV$5="",0,SUMIFS(INDIRECT($S$2&amp;$A252&amp;":"&amp;$A252),BP!$5:$5,AV$4))</f>
        <v>0</v>
      </c>
      <c r="AW252" s="3">
        <f ca="1">IF(AW$5="",0,SUMIFS(INDIRECT($S$2&amp;$A252&amp;":"&amp;$A252),BP!$5:$5,AW$4))</f>
        <v>0</v>
      </c>
      <c r="AX252" s="3">
        <f ca="1">IF(AX$5="",0,SUMIFS(INDIRECT($S$2&amp;$A252&amp;":"&amp;$A252),BP!$5:$5,AX$4))</f>
        <v>0</v>
      </c>
      <c r="AY252" s="3">
        <f ca="1">IF(AY$5="",0,SUMIFS(INDIRECT($S$2&amp;$A252&amp;":"&amp;$A252),BP!$5:$5,AY$4))</f>
        <v>0</v>
      </c>
      <c r="AZ252" s="3">
        <f ca="1">IF(AZ$5="",0,SUMIFS(INDIRECT($S$2&amp;$A252&amp;":"&amp;$A252),BP!$5:$5,AZ$4))</f>
        <v>0</v>
      </c>
      <c r="BA252" s="3">
        <f ca="1">IF(BA$5="",0,SUMIFS(INDIRECT($S$2&amp;$A252&amp;":"&amp;$A252),BP!$5:$5,BA$4))</f>
        <v>0</v>
      </c>
      <c r="BB252" s="3">
        <f ca="1">IF(BB$5="",0,SUMIFS(INDIRECT($S$2&amp;$A252&amp;":"&amp;$A252),BP!$5:$5,BB$4))</f>
        <v>0</v>
      </c>
      <c r="BC252" s="3">
        <f ca="1">IF(BC$5="",0,SUMIFS(INDIRECT($S$2&amp;$A252&amp;":"&amp;$A252),BP!$5:$5,BC$4))</f>
        <v>0</v>
      </c>
      <c r="BD252" s="3">
        <f ca="1">IF(BD$5="",0,SUMIFS(INDIRECT($S$2&amp;$A252&amp;":"&amp;$A252),BP!$5:$5,BD$4))</f>
        <v>0</v>
      </c>
      <c r="BE252" s="3">
        <f ca="1">IF(BE$5="",0,SUMIFS(INDIRECT($S$2&amp;$A252&amp;":"&amp;$A252),BP!$5:$5,BE$4))</f>
        <v>0</v>
      </c>
      <c r="BF252" s="3">
        <f ca="1">IF(BF$5="",0,SUMIFS(INDIRECT($S$2&amp;$A252&amp;":"&amp;$A252),BP!$5:$5,BF$4))</f>
        <v>0</v>
      </c>
      <c r="BG252" s="3">
        <f ca="1">IF(BG$5="",0,SUMIFS(INDIRECT($S$2&amp;$A252&amp;":"&amp;$A252),BP!$5:$5,BG$4))</f>
        <v>0</v>
      </c>
      <c r="BH252" s="3">
        <f ca="1">IF(BH$5="",0,SUMIFS(INDIRECT($S$2&amp;$A252&amp;":"&amp;$A252),BP!$5:$5,BH$4))</f>
        <v>0</v>
      </c>
      <c r="BI252" s="3">
        <f ca="1">IF(BI$5="",0,SUMIFS(INDIRECT($S$2&amp;$A252&amp;":"&amp;$A252),BP!$5:$5,BI$4))</f>
        <v>0</v>
      </c>
      <c r="BJ252" s="3">
        <f>IF(BJ$5="",0,SUMIFS(BP!250:250,BP!$5:$5,BJ$4))</f>
        <v>0</v>
      </c>
      <c r="BK252" s="3">
        <f>IF(BK$5="",0,SUMIFS(BP!250:250,BP!$5:$5,BK$4))</f>
        <v>0</v>
      </c>
      <c r="BL252" s="3">
        <f>IF(BL$5="",0,SUMIFS(BP!250:250,BP!$5:$5,BL$4))</f>
        <v>0</v>
      </c>
      <c r="BM252" s="3">
        <f>IF(BM$5="",0,SUMIFS(BP!250:250,BP!$5:$5,BM$4))</f>
        <v>0</v>
      </c>
      <c r="BN252" s="3">
        <f>IF(BN$5="",0,SUMIFS(BP!250:250,BP!$5:$5,BN$4))</f>
        <v>0</v>
      </c>
      <c r="BO252" s="3">
        <f>IF(BO$5="",0,SUMIFS(BP!250:250,BP!$5:$5,BO$4))</f>
        <v>0</v>
      </c>
      <c r="BP252" s="3">
        <f>IF(BP$5="",0,SUMIFS(BP!250:250,BP!$5:$5,BP$4))</f>
        <v>0</v>
      </c>
      <c r="BQ252" s="3">
        <f>IF(BQ$5="",0,SUMIFS(BP!250:250,BP!$5:$5,BQ$4))</f>
        <v>0</v>
      </c>
      <c r="BR252" s="3">
        <f>IF(BR$5="",0,SUMIFS(BP!250:250,BP!$5:$5,BR$4))</f>
        <v>0</v>
      </c>
      <c r="BS252" s="3">
        <f>IF(BS$5="",0,SUMIFS(BP!250:250,BP!$5:$5,BS$4))</f>
        <v>0</v>
      </c>
      <c r="BT252" s="3">
        <f>IF(BT$5="",0,SUMIFS(BP!250:250,BP!$5:$5,BT$4))</f>
        <v>0</v>
      </c>
      <c r="BU252" s="3">
        <f>IF(BU$5="",0,SUMIFS(BP!250:250,BP!$5:$5,BU$4))</f>
        <v>0</v>
      </c>
      <c r="BV252" s="3">
        <f>IF(BV$5="",0,SUMIFS(BP!250:250,BP!$5:$5,BV$4))</f>
        <v>0</v>
      </c>
      <c r="BW252" s="3">
        <f>IF(BW$5="",0,SUMIFS(BP!250:250,BP!$5:$5,BW$4))</f>
        <v>0</v>
      </c>
      <c r="BX252" s="3">
        <f>IF(BX$5="",0,SUMIFS(BP!250:250,BP!$5:$5,BX$4))</f>
        <v>0</v>
      </c>
      <c r="BY252" s="3">
        <f>IF(BY$5="",0,SUMIFS(BP!250:250,BP!$5:$5,BY$4))</f>
        <v>0</v>
      </c>
      <c r="BZ252" s="3">
        <f>IF(BZ$5="",0,SUMIFS(BP!250:250,BP!$5:$5,BZ$4))</f>
        <v>0</v>
      </c>
      <c r="CA252" s="3">
        <f>IF(CA$5="",0,SUMIFS(BP!250:250,BP!$5:$5,CA$4))</f>
        <v>0</v>
      </c>
      <c r="CB252" s="3">
        <f>IF(CB$5="",0,SUMIFS(BP!250:250,BP!$5:$5,CB$4))</f>
        <v>0</v>
      </c>
      <c r="CC252" s="3">
        <f>IF(CC$5="",0,SUMIFS(BP!250:250,BP!$5:$5,CC$4))</f>
        <v>0</v>
      </c>
      <c r="CD252" s="3">
        <f>IF(CD$5="",0,SUMIFS(BP!250:250,BP!$5:$5,CD$4))</f>
        <v>0</v>
      </c>
      <c r="CE252" s="3">
        <f>IF(CE$5="",0,SUMIFS(BP!250:250,BP!$5:$5,CE$4))</f>
        <v>0</v>
      </c>
      <c r="CF252" s="3">
        <f>IF(CF$5="",0,SUMIFS(BP!250:250,BP!$5:$5,CF$4))</f>
        <v>0</v>
      </c>
      <c r="CG252" s="3">
        <f>IF(CG$5="",0,SUMIFS(BP!250:250,BP!$5:$5,CG$4))</f>
        <v>0</v>
      </c>
      <c r="CH252" s="3">
        <f>IF(CH$5="",0,SUMIFS(BP!250:250,BP!$5:$5,CH$4))</f>
        <v>0</v>
      </c>
      <c r="CI252" s="3">
        <f>IF(CI$5="",0,SUMIFS(BP!250:250,BP!$5:$5,CI$4))</f>
        <v>0</v>
      </c>
      <c r="CJ252" s="3">
        <f>IF(CJ$5="",0,SUMIFS(BP!250:250,BP!$5:$5,CJ$4))</f>
        <v>0</v>
      </c>
      <c r="CK252" s="3">
        <f>IF(CK$5="",0,SUMIFS(BP!250:250,BP!$5:$5,CK$4))</f>
        <v>0</v>
      </c>
      <c r="CL252" s="3">
        <f>IF(CL$5="",0,SUMIFS(BP!250:250,BP!$5:$5,CL$4))</f>
        <v>0</v>
      </c>
      <c r="CM252" s="3">
        <f>IF(CM$5="",0,SUMIFS(BP!250:250,BP!$5:$5,CM$4))</f>
        <v>0</v>
      </c>
      <c r="CN252" s="3">
        <f>IF(CN$5="",0,SUMIFS(BP!250:250,BP!$5:$5,CN$4))</f>
        <v>0</v>
      </c>
      <c r="CO252" s="3">
        <f>IF(CO$5="",0,SUMIFS(BP!250:250,BP!$5:$5,CO$4))</f>
        <v>0</v>
      </c>
      <c r="CP252" s="3">
        <f>IF(CP$5="",0,SUMIFS(BP!250:250,BP!$5:$5,CP$4))</f>
        <v>0</v>
      </c>
      <c r="CQ252" s="3">
        <f>IF(CQ$5="",0,SUMIFS(BP!250:250,BP!$5:$5,CQ$4))</f>
        <v>0</v>
      </c>
      <c r="CR252" s="3">
        <f>IF(CR$5="",0,SUMIFS(BP!250:250,BP!$5:$5,CR$4))</f>
        <v>0</v>
      </c>
      <c r="CS252" s="3">
        <f>IF(CS$5="",0,SUMIFS(BP!250:250,BP!$5:$5,CS$4))</f>
        <v>0</v>
      </c>
      <c r="CT252" s="3">
        <f>IF(CT$5="",0,SUMIFS(BP!250:250,BP!$5:$5,CT$4))</f>
        <v>0</v>
      </c>
    </row>
    <row r="253" spans="1:98" s="2" customFormat="1" ht="10.199999999999999" x14ac:dyDescent="0.2">
      <c r="A253" s="11">
        <f>ROW()</f>
        <v>253</v>
      </c>
      <c r="E253" s="15"/>
      <c r="W253" s="5"/>
      <c r="Z253" s="3">
        <f ca="1">IF(Z$5="",0,SUMIFS(INDIRECT($S$2&amp;$A253&amp;":"&amp;$A253),BP!$5:$5,Z$4))</f>
        <v>0</v>
      </c>
      <c r="AA253" s="3">
        <f ca="1">IF(AA$5="",0,SUMIFS(INDIRECT($S$2&amp;$A253&amp;":"&amp;$A253),BP!$5:$5,AA$4))</f>
        <v>0</v>
      </c>
      <c r="AB253" s="3">
        <f ca="1">IF(AB$5="",0,SUMIFS(INDIRECT($S$2&amp;$A253&amp;":"&amp;$A253),BP!$5:$5,AB$4))</f>
        <v>0</v>
      </c>
      <c r="AC253" s="3">
        <f ca="1">IF(AC$5="",0,SUMIFS(INDIRECT($S$2&amp;$A253&amp;":"&amp;$A253),BP!$5:$5,AC$4))</f>
        <v>0</v>
      </c>
      <c r="AD253" s="3">
        <f ca="1">IF(AD$5="",0,SUMIFS(INDIRECT($S$2&amp;$A253&amp;":"&amp;$A253),BP!$5:$5,AD$4))</f>
        <v>0</v>
      </c>
      <c r="AE253" s="3">
        <f ca="1">IF(AE$5="",0,SUMIFS(INDIRECT($S$2&amp;$A253&amp;":"&amp;$A253),BP!$5:$5,AE$4))</f>
        <v>0</v>
      </c>
      <c r="AF253" s="3">
        <f ca="1">IF(AF$5="",0,SUMIFS(INDIRECT($S$2&amp;$A253&amp;":"&amp;$A253),BP!$5:$5,AF$4))</f>
        <v>0</v>
      </c>
      <c r="AG253" s="3">
        <f ca="1">IF(AG$5="",0,SUMIFS(INDIRECT($S$2&amp;$A253&amp;":"&amp;$A253),BP!$5:$5,AG$4))</f>
        <v>0</v>
      </c>
      <c r="AH253" s="3">
        <f ca="1">IF(AH$5="",0,SUMIFS(INDIRECT($S$2&amp;$A253&amp;":"&amp;$A253),BP!$5:$5,AH$4))</f>
        <v>0</v>
      </c>
      <c r="AI253" s="3">
        <f ca="1">IF(AI$5="",0,SUMIFS(INDIRECT($S$2&amp;$A253&amp;":"&amp;$A253),BP!$5:$5,AI$4))</f>
        <v>0</v>
      </c>
      <c r="AJ253" s="3">
        <f ca="1">IF(AJ$5="",0,SUMIFS(INDIRECT($S$2&amp;$A253&amp;":"&amp;$A253),BP!$5:$5,AJ$4))</f>
        <v>0</v>
      </c>
      <c r="AK253" s="3">
        <f ca="1">IF(AK$5="",0,SUMIFS(INDIRECT($S$2&amp;$A253&amp;":"&amp;$A253),BP!$5:$5,AK$4))</f>
        <v>0</v>
      </c>
      <c r="AL253" s="3">
        <f ca="1">IF(AL$5="",0,SUMIFS(INDIRECT($S$2&amp;$A253&amp;":"&amp;$A253),BP!$5:$5,AL$4))</f>
        <v>0</v>
      </c>
      <c r="AM253" s="3">
        <f ca="1">IF(AM$5="",0,SUMIFS(INDIRECT($S$2&amp;$A253&amp;":"&amp;$A253),BP!$5:$5,AM$4))</f>
        <v>0</v>
      </c>
      <c r="AN253" s="3">
        <f ca="1">IF(AN$5="",0,SUMIFS(INDIRECT($S$2&amp;$A253&amp;":"&amp;$A253),BP!$5:$5,AN$4))</f>
        <v>0</v>
      </c>
      <c r="AO253" s="3">
        <f ca="1">IF(AO$5="",0,SUMIFS(INDIRECT($S$2&amp;$A253&amp;":"&amp;$A253),BP!$5:$5,AO$4))</f>
        <v>0</v>
      </c>
      <c r="AP253" s="3">
        <f ca="1">IF(AP$5="",0,SUMIFS(INDIRECT($S$2&amp;$A253&amp;":"&amp;$A253),BP!$5:$5,AP$4))</f>
        <v>0</v>
      </c>
      <c r="AQ253" s="3">
        <f ca="1">IF(AQ$5="",0,SUMIFS(INDIRECT($S$2&amp;$A253&amp;":"&amp;$A253),BP!$5:$5,AQ$4))</f>
        <v>0</v>
      </c>
      <c r="AR253" s="3">
        <f ca="1">IF(AR$5="",0,SUMIFS(INDIRECT($S$2&amp;$A253&amp;":"&amp;$A253),BP!$5:$5,AR$4))</f>
        <v>0</v>
      </c>
      <c r="AS253" s="3">
        <f ca="1">IF(AS$5="",0,SUMIFS(INDIRECT($S$2&amp;$A253&amp;":"&amp;$A253),BP!$5:$5,AS$4))</f>
        <v>0</v>
      </c>
      <c r="AT253" s="3">
        <f ca="1">IF(AT$5="",0,SUMIFS(INDIRECT($S$2&amp;$A253&amp;":"&amp;$A253),BP!$5:$5,AT$4))</f>
        <v>0</v>
      </c>
      <c r="AU253" s="3">
        <f ca="1">IF(AU$5="",0,SUMIFS(INDIRECT($S$2&amp;$A253&amp;":"&amp;$A253),BP!$5:$5,AU$4))</f>
        <v>0</v>
      </c>
      <c r="AV253" s="3">
        <f ca="1">IF(AV$5="",0,SUMIFS(INDIRECT($S$2&amp;$A253&amp;":"&amp;$A253),BP!$5:$5,AV$4))</f>
        <v>0</v>
      </c>
      <c r="AW253" s="3">
        <f ca="1">IF(AW$5="",0,SUMIFS(INDIRECT($S$2&amp;$A253&amp;":"&amp;$A253),BP!$5:$5,AW$4))</f>
        <v>0</v>
      </c>
      <c r="AX253" s="3">
        <f ca="1">IF(AX$5="",0,SUMIFS(INDIRECT($S$2&amp;$A253&amp;":"&amp;$A253),BP!$5:$5,AX$4))</f>
        <v>0</v>
      </c>
      <c r="AY253" s="3">
        <f ca="1">IF(AY$5="",0,SUMIFS(INDIRECT($S$2&amp;$A253&amp;":"&amp;$A253),BP!$5:$5,AY$4))</f>
        <v>0</v>
      </c>
      <c r="AZ253" s="3">
        <f ca="1">IF(AZ$5="",0,SUMIFS(INDIRECT($S$2&amp;$A253&amp;":"&amp;$A253),BP!$5:$5,AZ$4))</f>
        <v>0</v>
      </c>
      <c r="BA253" s="3">
        <f ca="1">IF(BA$5="",0,SUMIFS(INDIRECT($S$2&amp;$A253&amp;":"&amp;$A253),BP!$5:$5,BA$4))</f>
        <v>0</v>
      </c>
      <c r="BB253" s="3">
        <f ca="1">IF(BB$5="",0,SUMIFS(INDIRECT($S$2&amp;$A253&amp;":"&amp;$A253),BP!$5:$5,BB$4))</f>
        <v>0</v>
      </c>
      <c r="BC253" s="3">
        <f ca="1">IF(BC$5="",0,SUMIFS(INDIRECT($S$2&amp;$A253&amp;":"&amp;$A253),BP!$5:$5,BC$4))</f>
        <v>0</v>
      </c>
      <c r="BD253" s="3">
        <f ca="1">IF(BD$5="",0,SUMIFS(INDIRECT($S$2&amp;$A253&amp;":"&amp;$A253),BP!$5:$5,BD$4))</f>
        <v>0</v>
      </c>
      <c r="BE253" s="3">
        <f ca="1">IF(BE$5="",0,SUMIFS(INDIRECT($S$2&amp;$A253&amp;":"&amp;$A253),BP!$5:$5,BE$4))</f>
        <v>0</v>
      </c>
      <c r="BF253" s="3">
        <f ca="1">IF(BF$5="",0,SUMIFS(INDIRECT($S$2&amp;$A253&amp;":"&amp;$A253),BP!$5:$5,BF$4))</f>
        <v>0</v>
      </c>
      <c r="BG253" s="3">
        <f ca="1">IF(BG$5="",0,SUMIFS(INDIRECT($S$2&amp;$A253&amp;":"&amp;$A253),BP!$5:$5,BG$4))</f>
        <v>0</v>
      </c>
      <c r="BH253" s="3">
        <f ca="1">IF(BH$5="",0,SUMIFS(INDIRECT($S$2&amp;$A253&amp;":"&amp;$A253),BP!$5:$5,BH$4))</f>
        <v>0</v>
      </c>
      <c r="BI253" s="3">
        <f ca="1">IF(BI$5="",0,SUMIFS(INDIRECT($S$2&amp;$A253&amp;":"&amp;$A253),BP!$5:$5,BI$4))</f>
        <v>0</v>
      </c>
      <c r="BJ253" s="3">
        <f>IF(BJ$5="",0,SUMIFS(BP!251:251,BP!$5:$5,BJ$4))</f>
        <v>0</v>
      </c>
      <c r="BK253" s="3">
        <f>IF(BK$5="",0,SUMIFS(BP!251:251,BP!$5:$5,BK$4))</f>
        <v>0</v>
      </c>
      <c r="BL253" s="3">
        <f>IF(BL$5="",0,SUMIFS(BP!251:251,BP!$5:$5,BL$4))</f>
        <v>0</v>
      </c>
      <c r="BM253" s="3">
        <f>IF(BM$5="",0,SUMIFS(BP!251:251,BP!$5:$5,BM$4))</f>
        <v>0</v>
      </c>
      <c r="BN253" s="3">
        <f>IF(BN$5="",0,SUMIFS(BP!251:251,BP!$5:$5,BN$4))</f>
        <v>0</v>
      </c>
      <c r="BO253" s="3">
        <f>IF(BO$5="",0,SUMIFS(BP!251:251,BP!$5:$5,BO$4))</f>
        <v>0</v>
      </c>
      <c r="BP253" s="3">
        <f>IF(BP$5="",0,SUMIFS(BP!251:251,BP!$5:$5,BP$4))</f>
        <v>0</v>
      </c>
      <c r="BQ253" s="3">
        <f>IF(BQ$5="",0,SUMIFS(BP!251:251,BP!$5:$5,BQ$4))</f>
        <v>0</v>
      </c>
      <c r="BR253" s="3">
        <f>IF(BR$5="",0,SUMIFS(BP!251:251,BP!$5:$5,BR$4))</f>
        <v>0</v>
      </c>
      <c r="BS253" s="3">
        <f>IF(BS$5="",0,SUMIFS(BP!251:251,BP!$5:$5,BS$4))</f>
        <v>0</v>
      </c>
      <c r="BT253" s="3">
        <f>IF(BT$5="",0,SUMIFS(BP!251:251,BP!$5:$5,BT$4))</f>
        <v>0</v>
      </c>
      <c r="BU253" s="3">
        <f>IF(BU$5="",0,SUMIFS(BP!251:251,BP!$5:$5,BU$4))</f>
        <v>0</v>
      </c>
      <c r="BV253" s="3">
        <f>IF(BV$5="",0,SUMIFS(BP!251:251,BP!$5:$5,BV$4))</f>
        <v>0</v>
      </c>
      <c r="BW253" s="3">
        <f>IF(BW$5="",0,SUMIFS(BP!251:251,BP!$5:$5,BW$4))</f>
        <v>0</v>
      </c>
      <c r="BX253" s="3">
        <f>IF(BX$5="",0,SUMIFS(BP!251:251,BP!$5:$5,BX$4))</f>
        <v>0</v>
      </c>
      <c r="BY253" s="3">
        <f>IF(BY$5="",0,SUMIFS(BP!251:251,BP!$5:$5,BY$4))</f>
        <v>0</v>
      </c>
      <c r="BZ253" s="3">
        <f>IF(BZ$5="",0,SUMIFS(BP!251:251,BP!$5:$5,BZ$4))</f>
        <v>0</v>
      </c>
      <c r="CA253" s="3">
        <f>IF(CA$5="",0,SUMIFS(BP!251:251,BP!$5:$5,CA$4))</f>
        <v>0</v>
      </c>
      <c r="CB253" s="3">
        <f>IF(CB$5="",0,SUMIFS(BP!251:251,BP!$5:$5,CB$4))</f>
        <v>0</v>
      </c>
      <c r="CC253" s="3">
        <f>IF(CC$5="",0,SUMIFS(BP!251:251,BP!$5:$5,CC$4))</f>
        <v>0</v>
      </c>
      <c r="CD253" s="3">
        <f>IF(CD$5="",0,SUMIFS(BP!251:251,BP!$5:$5,CD$4))</f>
        <v>0</v>
      </c>
      <c r="CE253" s="3">
        <f>IF(CE$5="",0,SUMIFS(BP!251:251,BP!$5:$5,CE$4))</f>
        <v>0</v>
      </c>
      <c r="CF253" s="3">
        <f>IF(CF$5="",0,SUMIFS(BP!251:251,BP!$5:$5,CF$4))</f>
        <v>0</v>
      </c>
      <c r="CG253" s="3">
        <f>IF(CG$5="",0,SUMIFS(BP!251:251,BP!$5:$5,CG$4))</f>
        <v>0</v>
      </c>
      <c r="CH253" s="3">
        <f>IF(CH$5="",0,SUMIFS(BP!251:251,BP!$5:$5,CH$4))</f>
        <v>0</v>
      </c>
      <c r="CI253" s="3">
        <f>IF(CI$5="",0,SUMIFS(BP!251:251,BP!$5:$5,CI$4))</f>
        <v>0</v>
      </c>
      <c r="CJ253" s="3">
        <f>IF(CJ$5="",0,SUMIFS(BP!251:251,BP!$5:$5,CJ$4))</f>
        <v>0</v>
      </c>
      <c r="CK253" s="3">
        <f>IF(CK$5="",0,SUMIFS(BP!251:251,BP!$5:$5,CK$4))</f>
        <v>0</v>
      </c>
      <c r="CL253" s="3">
        <f>IF(CL$5="",0,SUMIFS(BP!251:251,BP!$5:$5,CL$4))</f>
        <v>0</v>
      </c>
      <c r="CM253" s="3">
        <f>IF(CM$5="",0,SUMIFS(BP!251:251,BP!$5:$5,CM$4))</f>
        <v>0</v>
      </c>
      <c r="CN253" s="3">
        <f>IF(CN$5="",0,SUMIFS(BP!251:251,BP!$5:$5,CN$4))</f>
        <v>0</v>
      </c>
      <c r="CO253" s="3">
        <f>IF(CO$5="",0,SUMIFS(BP!251:251,BP!$5:$5,CO$4))</f>
        <v>0</v>
      </c>
      <c r="CP253" s="3">
        <f>IF(CP$5="",0,SUMIFS(BP!251:251,BP!$5:$5,CP$4))</f>
        <v>0</v>
      </c>
      <c r="CQ253" s="3">
        <f>IF(CQ$5="",0,SUMIFS(BP!251:251,BP!$5:$5,CQ$4))</f>
        <v>0</v>
      </c>
      <c r="CR253" s="3">
        <f>IF(CR$5="",0,SUMIFS(BP!251:251,BP!$5:$5,CR$4))</f>
        <v>0</v>
      </c>
      <c r="CS253" s="3">
        <f>IF(CS$5="",0,SUMIFS(BP!251:251,BP!$5:$5,CS$4))</f>
        <v>0</v>
      </c>
      <c r="CT253" s="3">
        <f>IF(CT$5="",0,SUMIFS(BP!251:251,BP!$5:$5,CT$4))</f>
        <v>0</v>
      </c>
    </row>
    <row r="254" spans="1:98" s="2" customFormat="1" ht="10.199999999999999" x14ac:dyDescent="0.2">
      <c r="A254" s="11">
        <f>ROW()</f>
        <v>254</v>
      </c>
      <c r="E254" s="15"/>
      <c r="W254" s="5"/>
      <c r="Z254" s="3">
        <f ca="1">IF(Z$5="",0,SUMIFS(INDIRECT($S$2&amp;$A254&amp;":"&amp;$A254),BP!$5:$5,Z$4))</f>
        <v>0</v>
      </c>
      <c r="AA254" s="3">
        <f ca="1">IF(AA$5="",0,SUMIFS(INDIRECT($S$2&amp;$A254&amp;":"&amp;$A254),BP!$5:$5,AA$4))</f>
        <v>0</v>
      </c>
      <c r="AB254" s="3">
        <f ca="1">IF(AB$5="",0,SUMIFS(INDIRECT($S$2&amp;$A254&amp;":"&amp;$A254),BP!$5:$5,AB$4))</f>
        <v>0</v>
      </c>
      <c r="AC254" s="3">
        <f ca="1">IF(AC$5="",0,SUMIFS(INDIRECT($S$2&amp;$A254&amp;":"&amp;$A254),BP!$5:$5,AC$4))</f>
        <v>0</v>
      </c>
      <c r="AD254" s="3">
        <f ca="1">IF(AD$5="",0,SUMIFS(INDIRECT($S$2&amp;$A254&amp;":"&amp;$A254),BP!$5:$5,AD$4))</f>
        <v>0</v>
      </c>
      <c r="AE254" s="3">
        <f ca="1">IF(AE$5="",0,SUMIFS(INDIRECT($S$2&amp;$A254&amp;":"&amp;$A254),BP!$5:$5,AE$4))</f>
        <v>0</v>
      </c>
      <c r="AF254" s="3">
        <f ca="1">IF(AF$5="",0,SUMIFS(INDIRECT($S$2&amp;$A254&amp;":"&amp;$A254),BP!$5:$5,AF$4))</f>
        <v>0</v>
      </c>
      <c r="AG254" s="3">
        <f ca="1">IF(AG$5="",0,SUMIFS(INDIRECT($S$2&amp;$A254&amp;":"&amp;$A254),BP!$5:$5,AG$4))</f>
        <v>0</v>
      </c>
      <c r="AH254" s="3">
        <f ca="1">IF(AH$5="",0,SUMIFS(INDIRECT($S$2&amp;$A254&amp;":"&amp;$A254),BP!$5:$5,AH$4))</f>
        <v>0</v>
      </c>
      <c r="AI254" s="3">
        <f ca="1">IF(AI$5="",0,SUMIFS(INDIRECT($S$2&amp;$A254&amp;":"&amp;$A254),BP!$5:$5,AI$4))</f>
        <v>0</v>
      </c>
      <c r="AJ254" s="3">
        <f ca="1">IF(AJ$5="",0,SUMIFS(INDIRECT($S$2&amp;$A254&amp;":"&amp;$A254),BP!$5:$5,AJ$4))</f>
        <v>0</v>
      </c>
      <c r="AK254" s="3">
        <f ca="1">IF(AK$5="",0,SUMIFS(INDIRECT($S$2&amp;$A254&amp;":"&amp;$A254),BP!$5:$5,AK$4))</f>
        <v>0</v>
      </c>
      <c r="AL254" s="3">
        <f ca="1">IF(AL$5="",0,SUMIFS(INDIRECT($S$2&amp;$A254&amp;":"&amp;$A254),BP!$5:$5,AL$4))</f>
        <v>0</v>
      </c>
      <c r="AM254" s="3">
        <f ca="1">IF(AM$5="",0,SUMIFS(INDIRECT($S$2&amp;$A254&amp;":"&amp;$A254),BP!$5:$5,AM$4))</f>
        <v>0</v>
      </c>
      <c r="AN254" s="3">
        <f ca="1">IF(AN$5="",0,SUMIFS(INDIRECT($S$2&amp;$A254&amp;":"&amp;$A254),BP!$5:$5,AN$4))</f>
        <v>0</v>
      </c>
      <c r="AO254" s="3">
        <f ca="1">IF(AO$5="",0,SUMIFS(INDIRECT($S$2&amp;$A254&amp;":"&amp;$A254),BP!$5:$5,AO$4))</f>
        <v>0</v>
      </c>
      <c r="AP254" s="3">
        <f ca="1">IF(AP$5="",0,SUMIFS(INDIRECT($S$2&amp;$A254&amp;":"&amp;$A254),BP!$5:$5,AP$4))</f>
        <v>0</v>
      </c>
      <c r="AQ254" s="3">
        <f ca="1">IF(AQ$5="",0,SUMIFS(INDIRECT($S$2&amp;$A254&amp;":"&amp;$A254),BP!$5:$5,AQ$4))</f>
        <v>0</v>
      </c>
      <c r="AR254" s="3">
        <f ca="1">IF(AR$5="",0,SUMIFS(INDIRECT($S$2&amp;$A254&amp;":"&amp;$A254),BP!$5:$5,AR$4))</f>
        <v>0</v>
      </c>
      <c r="AS254" s="3">
        <f ca="1">IF(AS$5="",0,SUMIFS(INDIRECT($S$2&amp;$A254&amp;":"&amp;$A254),BP!$5:$5,AS$4))</f>
        <v>0</v>
      </c>
      <c r="AT254" s="3">
        <f ca="1">IF(AT$5="",0,SUMIFS(INDIRECT($S$2&amp;$A254&amp;":"&amp;$A254),BP!$5:$5,AT$4))</f>
        <v>0</v>
      </c>
      <c r="AU254" s="3">
        <f ca="1">IF(AU$5="",0,SUMIFS(INDIRECT($S$2&amp;$A254&amp;":"&amp;$A254),BP!$5:$5,AU$4))</f>
        <v>0</v>
      </c>
      <c r="AV254" s="3">
        <f ca="1">IF(AV$5="",0,SUMIFS(INDIRECT($S$2&amp;$A254&amp;":"&amp;$A254),BP!$5:$5,AV$4))</f>
        <v>0</v>
      </c>
      <c r="AW254" s="3">
        <f ca="1">IF(AW$5="",0,SUMIFS(INDIRECT($S$2&amp;$A254&amp;":"&amp;$A254),BP!$5:$5,AW$4))</f>
        <v>0</v>
      </c>
      <c r="AX254" s="3">
        <f ca="1">IF(AX$5="",0,SUMIFS(INDIRECT($S$2&amp;$A254&amp;":"&amp;$A254),BP!$5:$5,AX$4))</f>
        <v>0</v>
      </c>
      <c r="AY254" s="3">
        <f ca="1">IF(AY$5="",0,SUMIFS(INDIRECT($S$2&amp;$A254&amp;":"&amp;$A254),BP!$5:$5,AY$4))</f>
        <v>0</v>
      </c>
      <c r="AZ254" s="3">
        <f ca="1">IF(AZ$5="",0,SUMIFS(INDIRECT($S$2&amp;$A254&amp;":"&amp;$A254),BP!$5:$5,AZ$4))</f>
        <v>0</v>
      </c>
      <c r="BA254" s="3">
        <f ca="1">IF(BA$5="",0,SUMIFS(INDIRECT($S$2&amp;$A254&amp;":"&amp;$A254),BP!$5:$5,BA$4))</f>
        <v>0</v>
      </c>
      <c r="BB254" s="3">
        <f ca="1">IF(BB$5="",0,SUMIFS(INDIRECT($S$2&amp;$A254&amp;":"&amp;$A254),BP!$5:$5,BB$4))</f>
        <v>0</v>
      </c>
      <c r="BC254" s="3">
        <f ca="1">IF(BC$5="",0,SUMIFS(INDIRECT($S$2&amp;$A254&amp;":"&amp;$A254),BP!$5:$5,BC$4))</f>
        <v>0</v>
      </c>
      <c r="BD254" s="3">
        <f ca="1">IF(BD$5="",0,SUMIFS(INDIRECT($S$2&amp;$A254&amp;":"&amp;$A254),BP!$5:$5,BD$4))</f>
        <v>0</v>
      </c>
      <c r="BE254" s="3">
        <f ca="1">IF(BE$5="",0,SUMIFS(INDIRECT($S$2&amp;$A254&amp;":"&amp;$A254),BP!$5:$5,BE$4))</f>
        <v>0</v>
      </c>
      <c r="BF254" s="3">
        <f ca="1">IF(BF$5="",0,SUMIFS(INDIRECT($S$2&amp;$A254&amp;":"&amp;$A254),BP!$5:$5,BF$4))</f>
        <v>0</v>
      </c>
      <c r="BG254" s="3">
        <f ca="1">IF(BG$5="",0,SUMIFS(INDIRECT($S$2&amp;$A254&amp;":"&amp;$A254),BP!$5:$5,BG$4))</f>
        <v>0</v>
      </c>
      <c r="BH254" s="3">
        <f ca="1">IF(BH$5="",0,SUMIFS(INDIRECT($S$2&amp;$A254&amp;":"&amp;$A254),BP!$5:$5,BH$4))</f>
        <v>0</v>
      </c>
      <c r="BI254" s="3">
        <f ca="1">IF(BI$5="",0,SUMIFS(INDIRECT($S$2&amp;$A254&amp;":"&amp;$A254),BP!$5:$5,BI$4))</f>
        <v>0</v>
      </c>
      <c r="BJ254" s="3">
        <f>IF(BJ$5="",0,SUMIFS(BP!252:252,BP!$5:$5,BJ$4))</f>
        <v>0</v>
      </c>
      <c r="BK254" s="3">
        <f>IF(BK$5="",0,SUMIFS(BP!252:252,BP!$5:$5,BK$4))</f>
        <v>0</v>
      </c>
      <c r="BL254" s="3">
        <f>IF(BL$5="",0,SUMIFS(BP!252:252,BP!$5:$5,BL$4))</f>
        <v>0</v>
      </c>
      <c r="BM254" s="3">
        <f>IF(BM$5="",0,SUMIFS(BP!252:252,BP!$5:$5,BM$4))</f>
        <v>0</v>
      </c>
      <c r="BN254" s="3">
        <f>IF(BN$5="",0,SUMIFS(BP!252:252,BP!$5:$5,BN$4))</f>
        <v>0</v>
      </c>
      <c r="BO254" s="3">
        <f>IF(BO$5="",0,SUMIFS(BP!252:252,BP!$5:$5,BO$4))</f>
        <v>0</v>
      </c>
      <c r="BP254" s="3">
        <f>IF(BP$5="",0,SUMIFS(BP!252:252,BP!$5:$5,BP$4))</f>
        <v>0</v>
      </c>
      <c r="BQ254" s="3">
        <f>IF(BQ$5="",0,SUMIFS(BP!252:252,BP!$5:$5,BQ$4))</f>
        <v>0</v>
      </c>
      <c r="BR254" s="3">
        <f>IF(BR$5="",0,SUMIFS(BP!252:252,BP!$5:$5,BR$4))</f>
        <v>0</v>
      </c>
      <c r="BS254" s="3">
        <f>IF(BS$5="",0,SUMIFS(BP!252:252,BP!$5:$5,BS$4))</f>
        <v>0</v>
      </c>
      <c r="BT254" s="3">
        <f>IF(BT$5="",0,SUMIFS(BP!252:252,BP!$5:$5,BT$4))</f>
        <v>0</v>
      </c>
      <c r="BU254" s="3">
        <f>IF(BU$5="",0,SUMIFS(BP!252:252,BP!$5:$5,BU$4))</f>
        <v>0</v>
      </c>
      <c r="BV254" s="3">
        <f>IF(BV$5="",0,SUMIFS(BP!252:252,BP!$5:$5,BV$4))</f>
        <v>0</v>
      </c>
      <c r="BW254" s="3">
        <f>IF(BW$5="",0,SUMIFS(BP!252:252,BP!$5:$5,BW$4))</f>
        <v>0</v>
      </c>
      <c r="BX254" s="3">
        <f>IF(BX$5="",0,SUMIFS(BP!252:252,BP!$5:$5,BX$4))</f>
        <v>0</v>
      </c>
      <c r="BY254" s="3">
        <f>IF(BY$5="",0,SUMIFS(BP!252:252,BP!$5:$5,BY$4))</f>
        <v>0</v>
      </c>
      <c r="BZ254" s="3">
        <f>IF(BZ$5="",0,SUMIFS(BP!252:252,BP!$5:$5,BZ$4))</f>
        <v>0</v>
      </c>
      <c r="CA254" s="3">
        <f>IF(CA$5="",0,SUMIFS(BP!252:252,BP!$5:$5,CA$4))</f>
        <v>0</v>
      </c>
      <c r="CB254" s="3">
        <f>IF(CB$5="",0,SUMIFS(BP!252:252,BP!$5:$5,CB$4))</f>
        <v>0</v>
      </c>
      <c r="CC254" s="3">
        <f>IF(CC$5="",0,SUMIFS(BP!252:252,BP!$5:$5,CC$4))</f>
        <v>0</v>
      </c>
      <c r="CD254" s="3">
        <f>IF(CD$5="",0,SUMIFS(BP!252:252,BP!$5:$5,CD$4))</f>
        <v>0</v>
      </c>
      <c r="CE254" s="3">
        <f>IF(CE$5="",0,SUMIFS(BP!252:252,BP!$5:$5,CE$4))</f>
        <v>0</v>
      </c>
      <c r="CF254" s="3">
        <f>IF(CF$5="",0,SUMIFS(BP!252:252,BP!$5:$5,CF$4))</f>
        <v>0</v>
      </c>
      <c r="CG254" s="3">
        <f>IF(CG$5="",0,SUMIFS(BP!252:252,BP!$5:$5,CG$4))</f>
        <v>0</v>
      </c>
      <c r="CH254" s="3">
        <f>IF(CH$5="",0,SUMIFS(BP!252:252,BP!$5:$5,CH$4))</f>
        <v>0</v>
      </c>
      <c r="CI254" s="3">
        <f>IF(CI$5="",0,SUMIFS(BP!252:252,BP!$5:$5,CI$4))</f>
        <v>0</v>
      </c>
      <c r="CJ254" s="3">
        <f>IF(CJ$5="",0,SUMIFS(BP!252:252,BP!$5:$5,CJ$4))</f>
        <v>0</v>
      </c>
      <c r="CK254" s="3">
        <f>IF(CK$5="",0,SUMIFS(BP!252:252,BP!$5:$5,CK$4))</f>
        <v>0</v>
      </c>
      <c r="CL254" s="3">
        <f>IF(CL$5="",0,SUMIFS(BP!252:252,BP!$5:$5,CL$4))</f>
        <v>0</v>
      </c>
      <c r="CM254" s="3">
        <f>IF(CM$5="",0,SUMIFS(BP!252:252,BP!$5:$5,CM$4))</f>
        <v>0</v>
      </c>
      <c r="CN254" s="3">
        <f>IF(CN$5="",0,SUMIFS(BP!252:252,BP!$5:$5,CN$4))</f>
        <v>0</v>
      </c>
      <c r="CO254" s="3">
        <f>IF(CO$5="",0,SUMIFS(BP!252:252,BP!$5:$5,CO$4))</f>
        <v>0</v>
      </c>
      <c r="CP254" s="3">
        <f>IF(CP$5="",0,SUMIFS(BP!252:252,BP!$5:$5,CP$4))</f>
        <v>0</v>
      </c>
      <c r="CQ254" s="3">
        <f>IF(CQ$5="",0,SUMIFS(BP!252:252,BP!$5:$5,CQ$4))</f>
        <v>0</v>
      </c>
      <c r="CR254" s="3">
        <f>IF(CR$5="",0,SUMIFS(BP!252:252,BP!$5:$5,CR$4))</f>
        <v>0</v>
      </c>
      <c r="CS254" s="3">
        <f>IF(CS$5="",0,SUMIFS(BP!252:252,BP!$5:$5,CS$4))</f>
        <v>0</v>
      </c>
      <c r="CT254" s="3">
        <f>IF(CT$5="",0,SUMIFS(BP!252:252,BP!$5:$5,CT$4))</f>
        <v>0</v>
      </c>
    </row>
    <row r="255" spans="1:98" s="2" customFormat="1" ht="10.199999999999999" x14ac:dyDescent="0.2">
      <c r="A255" s="11">
        <f>ROW()</f>
        <v>255</v>
      </c>
      <c r="E255" s="15"/>
      <c r="W255" s="5"/>
      <c r="Z255" s="3">
        <f ca="1">IF(Z$5="",0,SUMIFS(INDIRECT($S$2&amp;$A255&amp;":"&amp;$A255),BP!$5:$5,Z$4))</f>
        <v>0</v>
      </c>
      <c r="AA255" s="3">
        <f ca="1">IF(AA$5="",0,SUMIFS(INDIRECT($S$2&amp;$A255&amp;":"&amp;$A255),BP!$5:$5,AA$4))</f>
        <v>0</v>
      </c>
      <c r="AB255" s="3">
        <f ca="1">IF(AB$5="",0,SUMIFS(INDIRECT($S$2&amp;$A255&amp;":"&amp;$A255),BP!$5:$5,AB$4))</f>
        <v>0</v>
      </c>
      <c r="AC255" s="3">
        <f ca="1">IF(AC$5="",0,SUMIFS(INDIRECT($S$2&amp;$A255&amp;":"&amp;$A255),BP!$5:$5,AC$4))</f>
        <v>0</v>
      </c>
      <c r="AD255" s="3">
        <f ca="1">IF(AD$5="",0,SUMIFS(INDIRECT($S$2&amp;$A255&amp;":"&amp;$A255),BP!$5:$5,AD$4))</f>
        <v>0</v>
      </c>
      <c r="AE255" s="3">
        <f ca="1">IF(AE$5="",0,SUMIFS(INDIRECT($S$2&amp;$A255&amp;":"&amp;$A255),BP!$5:$5,AE$4))</f>
        <v>0</v>
      </c>
      <c r="AF255" s="3">
        <f ca="1">IF(AF$5="",0,SUMIFS(INDIRECT($S$2&amp;$A255&amp;":"&amp;$A255),BP!$5:$5,AF$4))</f>
        <v>0</v>
      </c>
      <c r="AG255" s="3">
        <f ca="1">IF(AG$5="",0,SUMIFS(INDIRECT($S$2&amp;$A255&amp;":"&amp;$A255),BP!$5:$5,AG$4))</f>
        <v>0</v>
      </c>
      <c r="AH255" s="3">
        <f ca="1">IF(AH$5="",0,SUMIFS(INDIRECT($S$2&amp;$A255&amp;":"&amp;$A255),BP!$5:$5,AH$4))</f>
        <v>0</v>
      </c>
      <c r="AI255" s="3">
        <f ca="1">IF(AI$5="",0,SUMIFS(INDIRECT($S$2&amp;$A255&amp;":"&amp;$A255),BP!$5:$5,AI$4))</f>
        <v>0</v>
      </c>
      <c r="AJ255" s="3">
        <f ca="1">IF(AJ$5="",0,SUMIFS(INDIRECT($S$2&amp;$A255&amp;":"&amp;$A255),BP!$5:$5,AJ$4))</f>
        <v>0</v>
      </c>
      <c r="AK255" s="3">
        <f ca="1">IF(AK$5="",0,SUMIFS(INDIRECT($S$2&amp;$A255&amp;":"&amp;$A255),BP!$5:$5,AK$4))</f>
        <v>0</v>
      </c>
      <c r="AL255" s="3">
        <f ca="1">IF(AL$5="",0,SUMIFS(INDIRECT($S$2&amp;$A255&amp;":"&amp;$A255),BP!$5:$5,AL$4))</f>
        <v>0</v>
      </c>
      <c r="AM255" s="3">
        <f ca="1">IF(AM$5="",0,SUMIFS(INDIRECT($S$2&amp;$A255&amp;":"&amp;$A255),BP!$5:$5,AM$4))</f>
        <v>0</v>
      </c>
      <c r="AN255" s="3">
        <f ca="1">IF(AN$5="",0,SUMIFS(INDIRECT($S$2&amp;$A255&amp;":"&amp;$A255),BP!$5:$5,AN$4))</f>
        <v>0</v>
      </c>
      <c r="AO255" s="3">
        <f ca="1">IF(AO$5="",0,SUMIFS(INDIRECT($S$2&amp;$A255&amp;":"&amp;$A255),BP!$5:$5,AO$4))</f>
        <v>0</v>
      </c>
      <c r="AP255" s="3">
        <f ca="1">IF(AP$5="",0,SUMIFS(INDIRECT($S$2&amp;$A255&amp;":"&amp;$A255),BP!$5:$5,AP$4))</f>
        <v>0</v>
      </c>
      <c r="AQ255" s="3">
        <f ca="1">IF(AQ$5="",0,SUMIFS(INDIRECT($S$2&amp;$A255&amp;":"&amp;$A255),BP!$5:$5,AQ$4))</f>
        <v>0</v>
      </c>
      <c r="AR255" s="3">
        <f ca="1">IF(AR$5="",0,SUMIFS(INDIRECT($S$2&amp;$A255&amp;":"&amp;$A255),BP!$5:$5,AR$4))</f>
        <v>0</v>
      </c>
      <c r="AS255" s="3">
        <f ca="1">IF(AS$5="",0,SUMIFS(INDIRECT($S$2&amp;$A255&amp;":"&amp;$A255),BP!$5:$5,AS$4))</f>
        <v>0</v>
      </c>
      <c r="AT255" s="3">
        <f ca="1">IF(AT$5="",0,SUMIFS(INDIRECT($S$2&amp;$A255&amp;":"&amp;$A255),BP!$5:$5,AT$4))</f>
        <v>0</v>
      </c>
      <c r="AU255" s="3">
        <f ca="1">IF(AU$5="",0,SUMIFS(INDIRECT($S$2&amp;$A255&amp;":"&amp;$A255),BP!$5:$5,AU$4))</f>
        <v>0</v>
      </c>
      <c r="AV255" s="3">
        <f ca="1">IF(AV$5="",0,SUMIFS(INDIRECT($S$2&amp;$A255&amp;":"&amp;$A255),BP!$5:$5,AV$4))</f>
        <v>0</v>
      </c>
      <c r="AW255" s="3">
        <f ca="1">IF(AW$5="",0,SUMIFS(INDIRECT($S$2&amp;$A255&amp;":"&amp;$A255),BP!$5:$5,AW$4))</f>
        <v>0</v>
      </c>
      <c r="AX255" s="3">
        <f ca="1">IF(AX$5="",0,SUMIFS(INDIRECT($S$2&amp;$A255&amp;":"&amp;$A255),BP!$5:$5,AX$4))</f>
        <v>0</v>
      </c>
      <c r="AY255" s="3">
        <f ca="1">IF(AY$5="",0,SUMIFS(INDIRECT($S$2&amp;$A255&amp;":"&amp;$A255),BP!$5:$5,AY$4))</f>
        <v>0</v>
      </c>
      <c r="AZ255" s="3">
        <f ca="1">IF(AZ$5="",0,SUMIFS(INDIRECT($S$2&amp;$A255&amp;":"&amp;$A255),BP!$5:$5,AZ$4))</f>
        <v>0</v>
      </c>
      <c r="BA255" s="3">
        <f ca="1">IF(BA$5="",0,SUMIFS(INDIRECT($S$2&amp;$A255&amp;":"&amp;$A255),BP!$5:$5,BA$4))</f>
        <v>0</v>
      </c>
      <c r="BB255" s="3">
        <f ca="1">IF(BB$5="",0,SUMIFS(INDIRECT($S$2&amp;$A255&amp;":"&amp;$A255),BP!$5:$5,BB$4))</f>
        <v>0</v>
      </c>
      <c r="BC255" s="3">
        <f ca="1">IF(BC$5="",0,SUMIFS(INDIRECT($S$2&amp;$A255&amp;":"&amp;$A255),BP!$5:$5,BC$4))</f>
        <v>0</v>
      </c>
      <c r="BD255" s="3">
        <f ca="1">IF(BD$5="",0,SUMIFS(INDIRECT($S$2&amp;$A255&amp;":"&amp;$A255),BP!$5:$5,BD$4))</f>
        <v>0</v>
      </c>
      <c r="BE255" s="3">
        <f ca="1">IF(BE$5="",0,SUMIFS(INDIRECT($S$2&amp;$A255&amp;":"&amp;$A255),BP!$5:$5,BE$4))</f>
        <v>0</v>
      </c>
      <c r="BF255" s="3">
        <f ca="1">IF(BF$5="",0,SUMIFS(INDIRECT($S$2&amp;$A255&amp;":"&amp;$A255),BP!$5:$5,BF$4))</f>
        <v>0</v>
      </c>
      <c r="BG255" s="3">
        <f ca="1">IF(BG$5="",0,SUMIFS(INDIRECT($S$2&amp;$A255&amp;":"&amp;$A255),BP!$5:$5,BG$4))</f>
        <v>0</v>
      </c>
      <c r="BH255" s="3">
        <f ca="1">IF(BH$5="",0,SUMIFS(INDIRECT($S$2&amp;$A255&amp;":"&amp;$A255),BP!$5:$5,BH$4))</f>
        <v>0</v>
      </c>
      <c r="BI255" s="3">
        <f ca="1">IF(BI$5="",0,SUMIFS(INDIRECT($S$2&amp;$A255&amp;":"&amp;$A255),BP!$5:$5,BI$4))</f>
        <v>0</v>
      </c>
      <c r="BJ255" s="3">
        <f>IF(BJ$5="",0,SUMIFS(BP!253:253,BP!$5:$5,BJ$4))</f>
        <v>0</v>
      </c>
      <c r="BK255" s="3">
        <f>IF(BK$5="",0,SUMIFS(BP!253:253,BP!$5:$5,BK$4))</f>
        <v>0</v>
      </c>
      <c r="BL255" s="3">
        <f>IF(BL$5="",0,SUMIFS(BP!253:253,BP!$5:$5,BL$4))</f>
        <v>0</v>
      </c>
      <c r="BM255" s="3">
        <f>IF(BM$5="",0,SUMIFS(BP!253:253,BP!$5:$5,BM$4))</f>
        <v>0</v>
      </c>
      <c r="BN255" s="3">
        <f>IF(BN$5="",0,SUMIFS(BP!253:253,BP!$5:$5,BN$4))</f>
        <v>0</v>
      </c>
      <c r="BO255" s="3">
        <f>IF(BO$5="",0,SUMIFS(BP!253:253,BP!$5:$5,BO$4))</f>
        <v>0</v>
      </c>
      <c r="BP255" s="3">
        <f>IF(BP$5="",0,SUMIFS(BP!253:253,BP!$5:$5,BP$4))</f>
        <v>0</v>
      </c>
      <c r="BQ255" s="3">
        <f>IF(BQ$5="",0,SUMIFS(BP!253:253,BP!$5:$5,BQ$4))</f>
        <v>0</v>
      </c>
      <c r="BR255" s="3">
        <f>IF(BR$5="",0,SUMIFS(BP!253:253,BP!$5:$5,BR$4))</f>
        <v>0</v>
      </c>
      <c r="BS255" s="3">
        <f>IF(BS$5="",0,SUMIFS(BP!253:253,BP!$5:$5,BS$4))</f>
        <v>0</v>
      </c>
      <c r="BT255" s="3">
        <f>IF(BT$5="",0,SUMIFS(BP!253:253,BP!$5:$5,BT$4))</f>
        <v>0</v>
      </c>
      <c r="BU255" s="3">
        <f>IF(BU$5="",0,SUMIFS(BP!253:253,BP!$5:$5,BU$4))</f>
        <v>0</v>
      </c>
      <c r="BV255" s="3">
        <f>IF(BV$5="",0,SUMIFS(BP!253:253,BP!$5:$5,BV$4))</f>
        <v>0</v>
      </c>
      <c r="BW255" s="3">
        <f>IF(BW$5="",0,SUMIFS(BP!253:253,BP!$5:$5,BW$4))</f>
        <v>0</v>
      </c>
      <c r="BX255" s="3">
        <f>IF(BX$5="",0,SUMIFS(BP!253:253,BP!$5:$5,BX$4))</f>
        <v>0</v>
      </c>
      <c r="BY255" s="3">
        <f>IF(BY$5="",0,SUMIFS(BP!253:253,BP!$5:$5,BY$4))</f>
        <v>0</v>
      </c>
      <c r="BZ255" s="3">
        <f>IF(BZ$5="",0,SUMIFS(BP!253:253,BP!$5:$5,BZ$4))</f>
        <v>0</v>
      </c>
      <c r="CA255" s="3">
        <f>IF(CA$5="",0,SUMIFS(BP!253:253,BP!$5:$5,CA$4))</f>
        <v>0</v>
      </c>
      <c r="CB255" s="3">
        <f>IF(CB$5="",0,SUMIFS(BP!253:253,BP!$5:$5,CB$4))</f>
        <v>0</v>
      </c>
      <c r="CC255" s="3">
        <f>IF(CC$5="",0,SUMIFS(BP!253:253,BP!$5:$5,CC$4))</f>
        <v>0</v>
      </c>
      <c r="CD255" s="3">
        <f>IF(CD$5="",0,SUMIFS(BP!253:253,BP!$5:$5,CD$4))</f>
        <v>0</v>
      </c>
      <c r="CE255" s="3">
        <f>IF(CE$5="",0,SUMIFS(BP!253:253,BP!$5:$5,CE$4))</f>
        <v>0</v>
      </c>
      <c r="CF255" s="3">
        <f>IF(CF$5="",0,SUMIFS(BP!253:253,BP!$5:$5,CF$4))</f>
        <v>0</v>
      </c>
      <c r="CG255" s="3">
        <f>IF(CG$5="",0,SUMIFS(BP!253:253,BP!$5:$5,CG$4))</f>
        <v>0</v>
      </c>
      <c r="CH255" s="3">
        <f>IF(CH$5="",0,SUMIFS(BP!253:253,BP!$5:$5,CH$4))</f>
        <v>0</v>
      </c>
      <c r="CI255" s="3">
        <f>IF(CI$5="",0,SUMIFS(BP!253:253,BP!$5:$5,CI$4))</f>
        <v>0</v>
      </c>
      <c r="CJ255" s="3">
        <f>IF(CJ$5="",0,SUMIFS(BP!253:253,BP!$5:$5,CJ$4))</f>
        <v>0</v>
      </c>
      <c r="CK255" s="3">
        <f>IF(CK$5="",0,SUMIFS(BP!253:253,BP!$5:$5,CK$4))</f>
        <v>0</v>
      </c>
      <c r="CL255" s="3">
        <f>IF(CL$5="",0,SUMIFS(BP!253:253,BP!$5:$5,CL$4))</f>
        <v>0</v>
      </c>
      <c r="CM255" s="3">
        <f>IF(CM$5="",0,SUMIFS(BP!253:253,BP!$5:$5,CM$4))</f>
        <v>0</v>
      </c>
      <c r="CN255" s="3">
        <f>IF(CN$5="",0,SUMIFS(BP!253:253,BP!$5:$5,CN$4))</f>
        <v>0</v>
      </c>
      <c r="CO255" s="3">
        <f>IF(CO$5="",0,SUMIFS(BP!253:253,BP!$5:$5,CO$4))</f>
        <v>0</v>
      </c>
      <c r="CP255" s="3">
        <f>IF(CP$5="",0,SUMIFS(BP!253:253,BP!$5:$5,CP$4))</f>
        <v>0</v>
      </c>
      <c r="CQ255" s="3">
        <f>IF(CQ$5="",0,SUMIFS(BP!253:253,BP!$5:$5,CQ$4))</f>
        <v>0</v>
      </c>
      <c r="CR255" s="3">
        <f>IF(CR$5="",0,SUMIFS(BP!253:253,BP!$5:$5,CR$4))</f>
        <v>0</v>
      </c>
      <c r="CS255" s="3">
        <f>IF(CS$5="",0,SUMIFS(BP!253:253,BP!$5:$5,CS$4))</f>
        <v>0</v>
      </c>
      <c r="CT255" s="3">
        <f>IF(CT$5="",0,SUMIFS(BP!253:253,BP!$5:$5,CT$4))</f>
        <v>0</v>
      </c>
    </row>
    <row r="256" spans="1:98" s="2" customFormat="1" ht="10.199999999999999" x14ac:dyDescent="0.2">
      <c r="A256" s="11">
        <f>ROW()</f>
        <v>256</v>
      </c>
      <c r="E256" s="15"/>
      <c r="W256" s="5"/>
      <c r="Z256" s="3">
        <f ca="1">IF(Z$5="",0,SUMIFS(INDIRECT($S$2&amp;$A256&amp;":"&amp;$A256),BP!$5:$5,Z$4))</f>
        <v>0</v>
      </c>
      <c r="AA256" s="3">
        <f ca="1">IF(AA$5="",0,SUMIFS(INDIRECT($S$2&amp;$A256&amp;":"&amp;$A256),BP!$5:$5,AA$4))</f>
        <v>0</v>
      </c>
      <c r="AB256" s="3">
        <f ca="1">IF(AB$5="",0,SUMIFS(INDIRECT($S$2&amp;$A256&amp;":"&amp;$A256),BP!$5:$5,AB$4))</f>
        <v>0</v>
      </c>
      <c r="AC256" s="3">
        <f ca="1">IF(AC$5="",0,SUMIFS(INDIRECT($S$2&amp;$A256&amp;":"&amp;$A256),BP!$5:$5,AC$4))</f>
        <v>0</v>
      </c>
      <c r="AD256" s="3">
        <f ca="1">IF(AD$5="",0,SUMIFS(INDIRECT($S$2&amp;$A256&amp;":"&amp;$A256),BP!$5:$5,AD$4))</f>
        <v>0</v>
      </c>
      <c r="AE256" s="3">
        <f ca="1">IF(AE$5="",0,SUMIFS(INDIRECT($S$2&amp;$A256&amp;":"&amp;$A256),BP!$5:$5,AE$4))</f>
        <v>0</v>
      </c>
      <c r="AF256" s="3">
        <f ca="1">IF(AF$5="",0,SUMIFS(INDIRECT($S$2&amp;$A256&amp;":"&amp;$A256),BP!$5:$5,AF$4))</f>
        <v>0</v>
      </c>
      <c r="AG256" s="3">
        <f ca="1">IF(AG$5="",0,SUMIFS(INDIRECT($S$2&amp;$A256&amp;":"&amp;$A256),BP!$5:$5,AG$4))</f>
        <v>0</v>
      </c>
      <c r="AH256" s="3">
        <f ca="1">IF(AH$5="",0,SUMIFS(INDIRECT($S$2&amp;$A256&amp;":"&amp;$A256),BP!$5:$5,AH$4))</f>
        <v>0</v>
      </c>
      <c r="AI256" s="3">
        <f ca="1">IF(AI$5="",0,SUMIFS(INDIRECT($S$2&amp;$A256&amp;":"&amp;$A256),BP!$5:$5,AI$4))</f>
        <v>0</v>
      </c>
      <c r="AJ256" s="3">
        <f ca="1">IF(AJ$5="",0,SUMIFS(INDIRECT($S$2&amp;$A256&amp;":"&amp;$A256),BP!$5:$5,AJ$4))</f>
        <v>0</v>
      </c>
      <c r="AK256" s="3">
        <f ca="1">IF(AK$5="",0,SUMIFS(INDIRECT($S$2&amp;$A256&amp;":"&amp;$A256),BP!$5:$5,AK$4))</f>
        <v>0</v>
      </c>
      <c r="AL256" s="3">
        <f ca="1">IF(AL$5="",0,SUMIFS(INDIRECT($S$2&amp;$A256&amp;":"&amp;$A256),BP!$5:$5,AL$4))</f>
        <v>0</v>
      </c>
      <c r="AM256" s="3">
        <f ca="1">IF(AM$5="",0,SUMIFS(INDIRECT($S$2&amp;$A256&amp;":"&amp;$A256),BP!$5:$5,AM$4))</f>
        <v>0</v>
      </c>
      <c r="AN256" s="3">
        <f ca="1">IF(AN$5="",0,SUMIFS(INDIRECT($S$2&amp;$A256&amp;":"&amp;$A256),BP!$5:$5,AN$4))</f>
        <v>0</v>
      </c>
      <c r="AO256" s="3">
        <f ca="1">IF(AO$5="",0,SUMIFS(INDIRECT($S$2&amp;$A256&amp;":"&amp;$A256),BP!$5:$5,AO$4))</f>
        <v>0</v>
      </c>
      <c r="AP256" s="3">
        <f ca="1">IF(AP$5="",0,SUMIFS(INDIRECT($S$2&amp;$A256&amp;":"&amp;$A256),BP!$5:$5,AP$4))</f>
        <v>0</v>
      </c>
      <c r="AQ256" s="3">
        <f ca="1">IF(AQ$5="",0,SUMIFS(INDIRECT($S$2&amp;$A256&amp;":"&amp;$A256),BP!$5:$5,AQ$4))</f>
        <v>0</v>
      </c>
      <c r="AR256" s="3">
        <f ca="1">IF(AR$5="",0,SUMIFS(INDIRECT($S$2&amp;$A256&amp;":"&amp;$A256),BP!$5:$5,AR$4))</f>
        <v>0</v>
      </c>
      <c r="AS256" s="3">
        <f ca="1">IF(AS$5="",0,SUMIFS(INDIRECT($S$2&amp;$A256&amp;":"&amp;$A256),BP!$5:$5,AS$4))</f>
        <v>0</v>
      </c>
      <c r="AT256" s="3">
        <f ca="1">IF(AT$5="",0,SUMIFS(INDIRECT($S$2&amp;$A256&amp;":"&amp;$A256),BP!$5:$5,AT$4))</f>
        <v>0</v>
      </c>
      <c r="AU256" s="3">
        <f ca="1">IF(AU$5="",0,SUMIFS(INDIRECT($S$2&amp;$A256&amp;":"&amp;$A256),BP!$5:$5,AU$4))</f>
        <v>0</v>
      </c>
      <c r="AV256" s="3">
        <f ca="1">IF(AV$5="",0,SUMIFS(INDIRECT($S$2&amp;$A256&amp;":"&amp;$A256),BP!$5:$5,AV$4))</f>
        <v>0</v>
      </c>
      <c r="AW256" s="3">
        <f ca="1">IF(AW$5="",0,SUMIFS(INDIRECT($S$2&amp;$A256&amp;":"&amp;$A256),BP!$5:$5,AW$4))</f>
        <v>0</v>
      </c>
      <c r="AX256" s="3">
        <f ca="1">IF(AX$5="",0,SUMIFS(INDIRECT($S$2&amp;$A256&amp;":"&amp;$A256),BP!$5:$5,AX$4))</f>
        <v>0</v>
      </c>
      <c r="AY256" s="3">
        <f ca="1">IF(AY$5="",0,SUMIFS(INDIRECT($S$2&amp;$A256&amp;":"&amp;$A256),BP!$5:$5,AY$4))</f>
        <v>0</v>
      </c>
      <c r="AZ256" s="3">
        <f ca="1">IF(AZ$5="",0,SUMIFS(INDIRECT($S$2&amp;$A256&amp;":"&amp;$A256),BP!$5:$5,AZ$4))</f>
        <v>0</v>
      </c>
      <c r="BA256" s="3">
        <f ca="1">IF(BA$5="",0,SUMIFS(INDIRECT($S$2&amp;$A256&amp;":"&amp;$A256),BP!$5:$5,BA$4))</f>
        <v>0</v>
      </c>
      <c r="BB256" s="3">
        <f ca="1">IF(BB$5="",0,SUMIFS(INDIRECT($S$2&amp;$A256&amp;":"&amp;$A256),BP!$5:$5,BB$4))</f>
        <v>0</v>
      </c>
      <c r="BC256" s="3">
        <f ca="1">IF(BC$5="",0,SUMIFS(INDIRECT($S$2&amp;$A256&amp;":"&amp;$A256),BP!$5:$5,BC$4))</f>
        <v>0</v>
      </c>
      <c r="BD256" s="3">
        <f ca="1">IF(BD$5="",0,SUMIFS(INDIRECT($S$2&amp;$A256&amp;":"&amp;$A256),BP!$5:$5,BD$4))</f>
        <v>0</v>
      </c>
      <c r="BE256" s="3">
        <f ca="1">IF(BE$5="",0,SUMIFS(INDIRECT($S$2&amp;$A256&amp;":"&amp;$A256),BP!$5:$5,BE$4))</f>
        <v>0</v>
      </c>
      <c r="BF256" s="3">
        <f ca="1">IF(BF$5="",0,SUMIFS(INDIRECT($S$2&amp;$A256&amp;":"&amp;$A256),BP!$5:$5,BF$4))</f>
        <v>0</v>
      </c>
      <c r="BG256" s="3">
        <f ca="1">IF(BG$5="",0,SUMIFS(INDIRECT($S$2&amp;$A256&amp;":"&amp;$A256),BP!$5:$5,BG$4))</f>
        <v>0</v>
      </c>
      <c r="BH256" s="3">
        <f ca="1">IF(BH$5="",0,SUMIFS(INDIRECT($S$2&amp;$A256&amp;":"&amp;$A256),BP!$5:$5,BH$4))</f>
        <v>0</v>
      </c>
      <c r="BI256" s="3">
        <f ca="1">IF(BI$5="",0,SUMIFS(INDIRECT($S$2&amp;$A256&amp;":"&amp;$A256),BP!$5:$5,BI$4))</f>
        <v>0</v>
      </c>
      <c r="BJ256" s="3">
        <f>IF(BJ$5="",0,SUMIFS(BP!254:254,BP!$5:$5,BJ$4))</f>
        <v>0</v>
      </c>
      <c r="BK256" s="3">
        <f>IF(BK$5="",0,SUMIFS(BP!254:254,BP!$5:$5,BK$4))</f>
        <v>0</v>
      </c>
      <c r="BL256" s="3">
        <f>IF(BL$5="",0,SUMIFS(BP!254:254,BP!$5:$5,BL$4))</f>
        <v>0</v>
      </c>
      <c r="BM256" s="3">
        <f>IF(BM$5="",0,SUMIFS(BP!254:254,BP!$5:$5,BM$4))</f>
        <v>0</v>
      </c>
      <c r="BN256" s="3">
        <f>IF(BN$5="",0,SUMIFS(BP!254:254,BP!$5:$5,BN$4))</f>
        <v>0</v>
      </c>
      <c r="BO256" s="3">
        <f>IF(BO$5="",0,SUMIFS(BP!254:254,BP!$5:$5,BO$4))</f>
        <v>0</v>
      </c>
      <c r="BP256" s="3">
        <f>IF(BP$5="",0,SUMIFS(BP!254:254,BP!$5:$5,BP$4))</f>
        <v>0</v>
      </c>
      <c r="BQ256" s="3">
        <f>IF(BQ$5="",0,SUMIFS(BP!254:254,BP!$5:$5,BQ$4))</f>
        <v>0</v>
      </c>
      <c r="BR256" s="3">
        <f>IF(BR$5="",0,SUMIFS(BP!254:254,BP!$5:$5,BR$4))</f>
        <v>0</v>
      </c>
      <c r="BS256" s="3">
        <f>IF(BS$5="",0,SUMIFS(BP!254:254,BP!$5:$5,BS$4))</f>
        <v>0</v>
      </c>
      <c r="BT256" s="3">
        <f>IF(BT$5="",0,SUMIFS(BP!254:254,BP!$5:$5,BT$4))</f>
        <v>0</v>
      </c>
      <c r="BU256" s="3">
        <f>IF(BU$5="",0,SUMIFS(BP!254:254,BP!$5:$5,BU$4))</f>
        <v>0</v>
      </c>
      <c r="BV256" s="3">
        <f>IF(BV$5="",0,SUMIFS(BP!254:254,BP!$5:$5,BV$4))</f>
        <v>0</v>
      </c>
      <c r="BW256" s="3">
        <f>IF(BW$5="",0,SUMIFS(BP!254:254,BP!$5:$5,BW$4))</f>
        <v>0</v>
      </c>
      <c r="BX256" s="3">
        <f>IF(BX$5="",0,SUMIFS(BP!254:254,BP!$5:$5,BX$4))</f>
        <v>0</v>
      </c>
      <c r="BY256" s="3">
        <f>IF(BY$5="",0,SUMIFS(BP!254:254,BP!$5:$5,BY$4))</f>
        <v>0</v>
      </c>
      <c r="BZ256" s="3">
        <f>IF(BZ$5="",0,SUMIFS(BP!254:254,BP!$5:$5,BZ$4))</f>
        <v>0</v>
      </c>
      <c r="CA256" s="3">
        <f>IF(CA$5="",0,SUMIFS(BP!254:254,BP!$5:$5,CA$4))</f>
        <v>0</v>
      </c>
      <c r="CB256" s="3">
        <f>IF(CB$5="",0,SUMIFS(BP!254:254,BP!$5:$5,CB$4))</f>
        <v>0</v>
      </c>
      <c r="CC256" s="3">
        <f>IF(CC$5="",0,SUMIFS(BP!254:254,BP!$5:$5,CC$4))</f>
        <v>0</v>
      </c>
      <c r="CD256" s="3">
        <f>IF(CD$5="",0,SUMIFS(BP!254:254,BP!$5:$5,CD$4))</f>
        <v>0</v>
      </c>
      <c r="CE256" s="3">
        <f>IF(CE$5="",0,SUMIFS(BP!254:254,BP!$5:$5,CE$4))</f>
        <v>0</v>
      </c>
      <c r="CF256" s="3">
        <f>IF(CF$5="",0,SUMIFS(BP!254:254,BP!$5:$5,CF$4))</f>
        <v>0</v>
      </c>
      <c r="CG256" s="3">
        <f>IF(CG$5="",0,SUMIFS(BP!254:254,BP!$5:$5,CG$4))</f>
        <v>0</v>
      </c>
      <c r="CH256" s="3">
        <f>IF(CH$5="",0,SUMIFS(BP!254:254,BP!$5:$5,CH$4))</f>
        <v>0</v>
      </c>
      <c r="CI256" s="3">
        <f>IF(CI$5="",0,SUMIFS(BP!254:254,BP!$5:$5,CI$4))</f>
        <v>0</v>
      </c>
      <c r="CJ256" s="3">
        <f>IF(CJ$5="",0,SUMIFS(BP!254:254,BP!$5:$5,CJ$4))</f>
        <v>0</v>
      </c>
      <c r="CK256" s="3">
        <f>IF(CK$5="",0,SUMIFS(BP!254:254,BP!$5:$5,CK$4))</f>
        <v>0</v>
      </c>
      <c r="CL256" s="3">
        <f>IF(CL$5="",0,SUMIFS(BP!254:254,BP!$5:$5,CL$4))</f>
        <v>0</v>
      </c>
      <c r="CM256" s="3">
        <f>IF(CM$5="",0,SUMIFS(BP!254:254,BP!$5:$5,CM$4))</f>
        <v>0</v>
      </c>
      <c r="CN256" s="3">
        <f>IF(CN$5="",0,SUMIFS(BP!254:254,BP!$5:$5,CN$4))</f>
        <v>0</v>
      </c>
      <c r="CO256" s="3">
        <f>IF(CO$5="",0,SUMIFS(BP!254:254,BP!$5:$5,CO$4))</f>
        <v>0</v>
      </c>
      <c r="CP256" s="3">
        <f>IF(CP$5="",0,SUMIFS(BP!254:254,BP!$5:$5,CP$4))</f>
        <v>0</v>
      </c>
      <c r="CQ256" s="3">
        <f>IF(CQ$5="",0,SUMIFS(BP!254:254,BP!$5:$5,CQ$4))</f>
        <v>0</v>
      </c>
      <c r="CR256" s="3">
        <f>IF(CR$5="",0,SUMIFS(BP!254:254,BP!$5:$5,CR$4))</f>
        <v>0</v>
      </c>
      <c r="CS256" s="3">
        <f>IF(CS$5="",0,SUMIFS(BP!254:254,BP!$5:$5,CS$4))</f>
        <v>0</v>
      </c>
      <c r="CT256" s="3">
        <f>IF(CT$5="",0,SUMIFS(BP!254:254,BP!$5:$5,CT$4))</f>
        <v>0</v>
      </c>
    </row>
    <row r="257" spans="1:98" s="2" customFormat="1" ht="10.199999999999999" x14ac:dyDescent="0.2">
      <c r="A257" s="11">
        <f>ROW()</f>
        <v>257</v>
      </c>
      <c r="E257" s="15"/>
      <c r="W257" s="5"/>
      <c r="Z257" s="3">
        <f ca="1">IF(Z$5="",0,SUMIFS(INDIRECT($S$2&amp;$A257&amp;":"&amp;$A257),BP!$5:$5,Z$4))</f>
        <v>0</v>
      </c>
      <c r="AA257" s="3">
        <f ca="1">IF(AA$5="",0,SUMIFS(INDIRECT($S$2&amp;$A257&amp;":"&amp;$A257),BP!$5:$5,AA$4))</f>
        <v>0</v>
      </c>
      <c r="AB257" s="3">
        <f ca="1">IF(AB$5="",0,SUMIFS(INDIRECT($S$2&amp;$A257&amp;":"&amp;$A257),BP!$5:$5,AB$4))</f>
        <v>0</v>
      </c>
      <c r="AC257" s="3">
        <f ca="1">IF(AC$5="",0,SUMIFS(INDIRECT($S$2&amp;$A257&amp;":"&amp;$A257),BP!$5:$5,AC$4))</f>
        <v>0</v>
      </c>
      <c r="AD257" s="3">
        <f ca="1">IF(AD$5="",0,SUMIFS(INDIRECT($S$2&amp;$A257&amp;":"&amp;$A257),BP!$5:$5,AD$4))</f>
        <v>0</v>
      </c>
      <c r="AE257" s="3">
        <f ca="1">IF(AE$5="",0,SUMIFS(INDIRECT($S$2&amp;$A257&amp;":"&amp;$A257),BP!$5:$5,AE$4))</f>
        <v>0</v>
      </c>
      <c r="AF257" s="3">
        <f ca="1">IF(AF$5="",0,SUMIFS(INDIRECT($S$2&amp;$A257&amp;":"&amp;$A257),BP!$5:$5,AF$4))</f>
        <v>0</v>
      </c>
      <c r="AG257" s="3">
        <f ca="1">IF(AG$5="",0,SUMIFS(INDIRECT($S$2&amp;$A257&amp;":"&amp;$A257),BP!$5:$5,AG$4))</f>
        <v>0</v>
      </c>
      <c r="AH257" s="3">
        <f ca="1">IF(AH$5="",0,SUMIFS(INDIRECT($S$2&amp;$A257&amp;":"&amp;$A257),BP!$5:$5,AH$4))</f>
        <v>0</v>
      </c>
      <c r="AI257" s="3">
        <f ca="1">IF(AI$5="",0,SUMIFS(INDIRECT($S$2&amp;$A257&amp;":"&amp;$A257),BP!$5:$5,AI$4))</f>
        <v>0</v>
      </c>
      <c r="AJ257" s="3">
        <f ca="1">IF(AJ$5="",0,SUMIFS(INDIRECT($S$2&amp;$A257&amp;":"&amp;$A257),BP!$5:$5,AJ$4))</f>
        <v>0</v>
      </c>
      <c r="AK257" s="3">
        <f ca="1">IF(AK$5="",0,SUMIFS(INDIRECT($S$2&amp;$A257&amp;":"&amp;$A257),BP!$5:$5,AK$4))</f>
        <v>0</v>
      </c>
      <c r="AL257" s="3">
        <f ca="1">IF(AL$5="",0,SUMIFS(INDIRECT($S$2&amp;$A257&amp;":"&amp;$A257),BP!$5:$5,AL$4))</f>
        <v>0</v>
      </c>
      <c r="AM257" s="3">
        <f ca="1">IF(AM$5="",0,SUMIFS(INDIRECT($S$2&amp;$A257&amp;":"&amp;$A257),BP!$5:$5,AM$4))</f>
        <v>0</v>
      </c>
      <c r="AN257" s="3">
        <f ca="1">IF(AN$5="",0,SUMIFS(INDIRECT($S$2&amp;$A257&amp;":"&amp;$A257),BP!$5:$5,AN$4))</f>
        <v>0</v>
      </c>
      <c r="AO257" s="3">
        <f ca="1">IF(AO$5="",0,SUMIFS(INDIRECT($S$2&amp;$A257&amp;":"&amp;$A257),BP!$5:$5,AO$4))</f>
        <v>0</v>
      </c>
      <c r="AP257" s="3">
        <f ca="1">IF(AP$5="",0,SUMIFS(INDIRECT($S$2&amp;$A257&amp;":"&amp;$A257),BP!$5:$5,AP$4))</f>
        <v>0</v>
      </c>
      <c r="AQ257" s="3">
        <f ca="1">IF(AQ$5="",0,SUMIFS(INDIRECT($S$2&amp;$A257&amp;":"&amp;$A257),BP!$5:$5,AQ$4))</f>
        <v>0</v>
      </c>
      <c r="AR257" s="3">
        <f ca="1">IF(AR$5="",0,SUMIFS(INDIRECT($S$2&amp;$A257&amp;":"&amp;$A257),BP!$5:$5,AR$4))</f>
        <v>0</v>
      </c>
      <c r="AS257" s="3">
        <f ca="1">IF(AS$5="",0,SUMIFS(INDIRECT($S$2&amp;$A257&amp;":"&amp;$A257),BP!$5:$5,AS$4))</f>
        <v>0</v>
      </c>
      <c r="AT257" s="3">
        <f ca="1">IF(AT$5="",0,SUMIFS(INDIRECT($S$2&amp;$A257&amp;":"&amp;$A257),BP!$5:$5,AT$4))</f>
        <v>0</v>
      </c>
      <c r="AU257" s="3">
        <f ca="1">IF(AU$5="",0,SUMIFS(INDIRECT($S$2&amp;$A257&amp;":"&amp;$A257),BP!$5:$5,AU$4))</f>
        <v>0</v>
      </c>
      <c r="AV257" s="3">
        <f ca="1">IF(AV$5="",0,SUMIFS(INDIRECT($S$2&amp;$A257&amp;":"&amp;$A257),BP!$5:$5,AV$4))</f>
        <v>0</v>
      </c>
      <c r="AW257" s="3">
        <f ca="1">IF(AW$5="",0,SUMIFS(INDIRECT($S$2&amp;$A257&amp;":"&amp;$A257),BP!$5:$5,AW$4))</f>
        <v>0</v>
      </c>
      <c r="AX257" s="3">
        <f ca="1">IF(AX$5="",0,SUMIFS(INDIRECT($S$2&amp;$A257&amp;":"&amp;$A257),BP!$5:$5,AX$4))</f>
        <v>0</v>
      </c>
      <c r="AY257" s="3">
        <f ca="1">IF(AY$5="",0,SUMIFS(INDIRECT($S$2&amp;$A257&amp;":"&amp;$A257),BP!$5:$5,AY$4))</f>
        <v>0</v>
      </c>
      <c r="AZ257" s="3">
        <f ca="1">IF(AZ$5="",0,SUMIFS(INDIRECT($S$2&amp;$A257&amp;":"&amp;$A257),BP!$5:$5,AZ$4))</f>
        <v>0</v>
      </c>
      <c r="BA257" s="3">
        <f ca="1">IF(BA$5="",0,SUMIFS(INDIRECT($S$2&amp;$A257&amp;":"&amp;$A257),BP!$5:$5,BA$4))</f>
        <v>0</v>
      </c>
      <c r="BB257" s="3">
        <f ca="1">IF(BB$5="",0,SUMIFS(INDIRECT($S$2&amp;$A257&amp;":"&amp;$A257),BP!$5:$5,BB$4))</f>
        <v>0</v>
      </c>
      <c r="BC257" s="3">
        <f ca="1">IF(BC$5="",0,SUMIFS(INDIRECT($S$2&amp;$A257&amp;":"&amp;$A257),BP!$5:$5,BC$4))</f>
        <v>0</v>
      </c>
      <c r="BD257" s="3">
        <f ca="1">IF(BD$5="",0,SUMIFS(INDIRECT($S$2&amp;$A257&amp;":"&amp;$A257),BP!$5:$5,BD$4))</f>
        <v>0</v>
      </c>
      <c r="BE257" s="3">
        <f ca="1">IF(BE$5="",0,SUMIFS(INDIRECT($S$2&amp;$A257&amp;":"&amp;$A257),BP!$5:$5,BE$4))</f>
        <v>0</v>
      </c>
      <c r="BF257" s="3">
        <f ca="1">IF(BF$5="",0,SUMIFS(INDIRECT($S$2&amp;$A257&amp;":"&amp;$A257),BP!$5:$5,BF$4))</f>
        <v>0</v>
      </c>
      <c r="BG257" s="3">
        <f ca="1">IF(BG$5="",0,SUMIFS(INDIRECT($S$2&amp;$A257&amp;":"&amp;$A257),BP!$5:$5,BG$4))</f>
        <v>0</v>
      </c>
      <c r="BH257" s="3">
        <f ca="1">IF(BH$5="",0,SUMIFS(INDIRECT($S$2&amp;$A257&amp;":"&amp;$A257),BP!$5:$5,BH$4))</f>
        <v>0</v>
      </c>
      <c r="BI257" s="3">
        <f ca="1">IF(BI$5="",0,SUMIFS(INDIRECT($S$2&amp;$A257&amp;":"&amp;$A257),BP!$5:$5,BI$4))</f>
        <v>0</v>
      </c>
      <c r="BJ257" s="3">
        <f>IF(BJ$5="",0,SUMIFS(BP!255:255,BP!$5:$5,BJ$4))</f>
        <v>0</v>
      </c>
      <c r="BK257" s="3">
        <f>IF(BK$5="",0,SUMIFS(BP!255:255,BP!$5:$5,BK$4))</f>
        <v>0</v>
      </c>
      <c r="BL257" s="3">
        <f>IF(BL$5="",0,SUMIFS(BP!255:255,BP!$5:$5,BL$4))</f>
        <v>0</v>
      </c>
      <c r="BM257" s="3">
        <f>IF(BM$5="",0,SUMIFS(BP!255:255,BP!$5:$5,BM$4))</f>
        <v>0</v>
      </c>
      <c r="BN257" s="3">
        <f>IF(BN$5="",0,SUMIFS(BP!255:255,BP!$5:$5,BN$4))</f>
        <v>0</v>
      </c>
      <c r="BO257" s="3">
        <f>IF(BO$5="",0,SUMIFS(BP!255:255,BP!$5:$5,BO$4))</f>
        <v>0</v>
      </c>
      <c r="BP257" s="3">
        <f>IF(BP$5="",0,SUMIFS(BP!255:255,BP!$5:$5,BP$4))</f>
        <v>0</v>
      </c>
      <c r="BQ257" s="3">
        <f>IF(BQ$5="",0,SUMIFS(BP!255:255,BP!$5:$5,BQ$4))</f>
        <v>0</v>
      </c>
      <c r="BR257" s="3">
        <f>IF(BR$5="",0,SUMIFS(BP!255:255,BP!$5:$5,BR$4))</f>
        <v>0</v>
      </c>
      <c r="BS257" s="3">
        <f>IF(BS$5="",0,SUMIFS(BP!255:255,BP!$5:$5,BS$4))</f>
        <v>0</v>
      </c>
      <c r="BT257" s="3">
        <f>IF(BT$5="",0,SUMIFS(BP!255:255,BP!$5:$5,BT$4))</f>
        <v>0</v>
      </c>
      <c r="BU257" s="3">
        <f>IF(BU$5="",0,SUMIFS(BP!255:255,BP!$5:$5,BU$4))</f>
        <v>0</v>
      </c>
      <c r="BV257" s="3">
        <f>IF(BV$5="",0,SUMIFS(BP!255:255,BP!$5:$5,BV$4))</f>
        <v>0</v>
      </c>
      <c r="BW257" s="3">
        <f>IF(BW$5="",0,SUMIFS(BP!255:255,BP!$5:$5,BW$4))</f>
        <v>0</v>
      </c>
      <c r="BX257" s="3">
        <f>IF(BX$5="",0,SUMIFS(BP!255:255,BP!$5:$5,BX$4))</f>
        <v>0</v>
      </c>
      <c r="BY257" s="3">
        <f>IF(BY$5="",0,SUMIFS(BP!255:255,BP!$5:$5,BY$4))</f>
        <v>0</v>
      </c>
      <c r="BZ257" s="3">
        <f>IF(BZ$5="",0,SUMIFS(BP!255:255,BP!$5:$5,BZ$4))</f>
        <v>0</v>
      </c>
      <c r="CA257" s="3">
        <f>IF(CA$5="",0,SUMIFS(BP!255:255,BP!$5:$5,CA$4))</f>
        <v>0</v>
      </c>
      <c r="CB257" s="3">
        <f>IF(CB$5="",0,SUMIFS(BP!255:255,BP!$5:$5,CB$4))</f>
        <v>0</v>
      </c>
      <c r="CC257" s="3">
        <f>IF(CC$5="",0,SUMIFS(BP!255:255,BP!$5:$5,CC$4))</f>
        <v>0</v>
      </c>
      <c r="CD257" s="3">
        <f>IF(CD$5="",0,SUMIFS(BP!255:255,BP!$5:$5,CD$4))</f>
        <v>0</v>
      </c>
      <c r="CE257" s="3">
        <f>IF(CE$5="",0,SUMIFS(BP!255:255,BP!$5:$5,CE$4))</f>
        <v>0</v>
      </c>
      <c r="CF257" s="3">
        <f>IF(CF$5="",0,SUMIFS(BP!255:255,BP!$5:$5,CF$4))</f>
        <v>0</v>
      </c>
      <c r="CG257" s="3">
        <f>IF(CG$5="",0,SUMIFS(BP!255:255,BP!$5:$5,CG$4))</f>
        <v>0</v>
      </c>
      <c r="CH257" s="3">
        <f>IF(CH$5="",0,SUMIFS(BP!255:255,BP!$5:$5,CH$4))</f>
        <v>0</v>
      </c>
      <c r="CI257" s="3">
        <f>IF(CI$5="",0,SUMIFS(BP!255:255,BP!$5:$5,CI$4))</f>
        <v>0</v>
      </c>
      <c r="CJ257" s="3">
        <f>IF(CJ$5="",0,SUMIFS(BP!255:255,BP!$5:$5,CJ$4))</f>
        <v>0</v>
      </c>
      <c r="CK257" s="3">
        <f>IF(CK$5="",0,SUMIFS(BP!255:255,BP!$5:$5,CK$4))</f>
        <v>0</v>
      </c>
      <c r="CL257" s="3">
        <f>IF(CL$5="",0,SUMIFS(BP!255:255,BP!$5:$5,CL$4))</f>
        <v>0</v>
      </c>
      <c r="CM257" s="3">
        <f>IF(CM$5="",0,SUMIFS(BP!255:255,BP!$5:$5,CM$4))</f>
        <v>0</v>
      </c>
      <c r="CN257" s="3">
        <f>IF(CN$5="",0,SUMIFS(BP!255:255,BP!$5:$5,CN$4))</f>
        <v>0</v>
      </c>
      <c r="CO257" s="3">
        <f>IF(CO$5="",0,SUMIFS(BP!255:255,BP!$5:$5,CO$4))</f>
        <v>0</v>
      </c>
      <c r="CP257" s="3">
        <f>IF(CP$5="",0,SUMIFS(BP!255:255,BP!$5:$5,CP$4))</f>
        <v>0</v>
      </c>
      <c r="CQ257" s="3">
        <f>IF(CQ$5="",0,SUMIFS(BP!255:255,BP!$5:$5,CQ$4))</f>
        <v>0</v>
      </c>
      <c r="CR257" s="3">
        <f>IF(CR$5="",0,SUMIFS(BP!255:255,BP!$5:$5,CR$4))</f>
        <v>0</v>
      </c>
      <c r="CS257" s="3">
        <f>IF(CS$5="",0,SUMIFS(BP!255:255,BP!$5:$5,CS$4))</f>
        <v>0</v>
      </c>
      <c r="CT257" s="3">
        <f>IF(CT$5="",0,SUMIFS(BP!255:255,BP!$5:$5,CT$4))</f>
        <v>0</v>
      </c>
    </row>
    <row r="258" spans="1:98" s="2" customFormat="1" ht="10.199999999999999" x14ac:dyDescent="0.2">
      <c r="A258" s="11">
        <f>ROW()</f>
        <v>258</v>
      </c>
      <c r="E258" s="15"/>
      <c r="W258" s="5"/>
      <c r="Z258" s="3">
        <f ca="1">IF(Z$5="",0,SUMIFS(INDIRECT($S$2&amp;$A258&amp;":"&amp;$A258),BP!$5:$5,Z$4))</f>
        <v>0</v>
      </c>
      <c r="AA258" s="3">
        <f ca="1">IF(AA$5="",0,SUMIFS(INDIRECT($S$2&amp;$A258&amp;":"&amp;$A258),BP!$5:$5,AA$4))</f>
        <v>0</v>
      </c>
      <c r="AB258" s="3">
        <f ca="1">IF(AB$5="",0,SUMIFS(INDIRECT($S$2&amp;$A258&amp;":"&amp;$A258),BP!$5:$5,AB$4))</f>
        <v>0</v>
      </c>
      <c r="AC258" s="3">
        <f ca="1">IF(AC$5="",0,SUMIFS(INDIRECT($S$2&amp;$A258&amp;":"&amp;$A258),BP!$5:$5,AC$4))</f>
        <v>0</v>
      </c>
      <c r="AD258" s="3">
        <f ca="1">IF(AD$5="",0,SUMIFS(INDIRECT($S$2&amp;$A258&amp;":"&amp;$A258),BP!$5:$5,AD$4))</f>
        <v>0</v>
      </c>
      <c r="AE258" s="3">
        <f ca="1">IF(AE$5="",0,SUMIFS(INDIRECT($S$2&amp;$A258&amp;":"&amp;$A258),BP!$5:$5,AE$4))</f>
        <v>0</v>
      </c>
      <c r="AF258" s="3">
        <f ca="1">IF(AF$5="",0,SUMIFS(INDIRECT($S$2&amp;$A258&amp;":"&amp;$A258),BP!$5:$5,AF$4))</f>
        <v>0</v>
      </c>
      <c r="AG258" s="3">
        <f ca="1">IF(AG$5="",0,SUMIFS(INDIRECT($S$2&amp;$A258&amp;":"&amp;$A258),BP!$5:$5,AG$4))</f>
        <v>0</v>
      </c>
      <c r="AH258" s="3">
        <f ca="1">IF(AH$5="",0,SUMIFS(INDIRECT($S$2&amp;$A258&amp;":"&amp;$A258),BP!$5:$5,AH$4))</f>
        <v>0</v>
      </c>
      <c r="AI258" s="3">
        <f ca="1">IF(AI$5="",0,SUMIFS(INDIRECT($S$2&amp;$A258&amp;":"&amp;$A258),BP!$5:$5,AI$4))</f>
        <v>0</v>
      </c>
      <c r="AJ258" s="3">
        <f ca="1">IF(AJ$5="",0,SUMIFS(INDIRECT($S$2&amp;$A258&amp;":"&amp;$A258),BP!$5:$5,AJ$4))</f>
        <v>0</v>
      </c>
      <c r="AK258" s="3">
        <f ca="1">IF(AK$5="",0,SUMIFS(INDIRECT($S$2&amp;$A258&amp;":"&amp;$A258),BP!$5:$5,AK$4))</f>
        <v>0</v>
      </c>
      <c r="AL258" s="3">
        <f ca="1">IF(AL$5="",0,SUMIFS(INDIRECT($S$2&amp;$A258&amp;":"&amp;$A258),BP!$5:$5,AL$4))</f>
        <v>0</v>
      </c>
      <c r="AM258" s="3">
        <f ca="1">IF(AM$5="",0,SUMIFS(INDIRECT($S$2&amp;$A258&amp;":"&amp;$A258),BP!$5:$5,AM$4))</f>
        <v>0</v>
      </c>
      <c r="AN258" s="3">
        <f ca="1">IF(AN$5="",0,SUMIFS(INDIRECT($S$2&amp;$A258&amp;":"&amp;$A258),BP!$5:$5,AN$4))</f>
        <v>0</v>
      </c>
      <c r="AO258" s="3">
        <f ca="1">IF(AO$5="",0,SUMIFS(INDIRECT($S$2&amp;$A258&amp;":"&amp;$A258),BP!$5:$5,AO$4))</f>
        <v>0</v>
      </c>
      <c r="AP258" s="3">
        <f ca="1">IF(AP$5="",0,SUMIFS(INDIRECT($S$2&amp;$A258&amp;":"&amp;$A258),BP!$5:$5,AP$4))</f>
        <v>0</v>
      </c>
      <c r="AQ258" s="3">
        <f ca="1">IF(AQ$5="",0,SUMIFS(INDIRECT($S$2&amp;$A258&amp;":"&amp;$A258),BP!$5:$5,AQ$4))</f>
        <v>0</v>
      </c>
      <c r="AR258" s="3">
        <f ca="1">IF(AR$5="",0,SUMIFS(INDIRECT($S$2&amp;$A258&amp;":"&amp;$A258),BP!$5:$5,AR$4))</f>
        <v>0</v>
      </c>
      <c r="AS258" s="3">
        <f ca="1">IF(AS$5="",0,SUMIFS(INDIRECT($S$2&amp;$A258&amp;":"&amp;$A258),BP!$5:$5,AS$4))</f>
        <v>0</v>
      </c>
      <c r="AT258" s="3">
        <f ca="1">IF(AT$5="",0,SUMIFS(INDIRECT($S$2&amp;$A258&amp;":"&amp;$A258),BP!$5:$5,AT$4))</f>
        <v>0</v>
      </c>
      <c r="AU258" s="3">
        <f ca="1">IF(AU$5="",0,SUMIFS(INDIRECT($S$2&amp;$A258&amp;":"&amp;$A258),BP!$5:$5,AU$4))</f>
        <v>0</v>
      </c>
      <c r="AV258" s="3">
        <f ca="1">IF(AV$5="",0,SUMIFS(INDIRECT($S$2&amp;$A258&amp;":"&amp;$A258),BP!$5:$5,AV$4))</f>
        <v>0</v>
      </c>
      <c r="AW258" s="3">
        <f ca="1">IF(AW$5="",0,SUMIFS(INDIRECT($S$2&amp;$A258&amp;":"&amp;$A258),BP!$5:$5,AW$4))</f>
        <v>0</v>
      </c>
      <c r="AX258" s="3">
        <f ca="1">IF(AX$5="",0,SUMIFS(INDIRECT($S$2&amp;$A258&amp;":"&amp;$A258),BP!$5:$5,AX$4))</f>
        <v>0</v>
      </c>
      <c r="AY258" s="3">
        <f ca="1">IF(AY$5="",0,SUMIFS(INDIRECT($S$2&amp;$A258&amp;":"&amp;$A258),BP!$5:$5,AY$4))</f>
        <v>0</v>
      </c>
      <c r="AZ258" s="3">
        <f ca="1">IF(AZ$5="",0,SUMIFS(INDIRECT($S$2&amp;$A258&amp;":"&amp;$A258),BP!$5:$5,AZ$4))</f>
        <v>0</v>
      </c>
      <c r="BA258" s="3">
        <f ca="1">IF(BA$5="",0,SUMIFS(INDIRECT($S$2&amp;$A258&amp;":"&amp;$A258),BP!$5:$5,BA$4))</f>
        <v>0</v>
      </c>
      <c r="BB258" s="3">
        <f ca="1">IF(BB$5="",0,SUMIFS(INDIRECT($S$2&amp;$A258&amp;":"&amp;$A258),BP!$5:$5,BB$4))</f>
        <v>0</v>
      </c>
      <c r="BC258" s="3">
        <f ca="1">IF(BC$5="",0,SUMIFS(INDIRECT($S$2&amp;$A258&amp;":"&amp;$A258),BP!$5:$5,BC$4))</f>
        <v>0</v>
      </c>
      <c r="BD258" s="3">
        <f ca="1">IF(BD$5="",0,SUMIFS(INDIRECT($S$2&amp;$A258&amp;":"&amp;$A258),BP!$5:$5,BD$4))</f>
        <v>0</v>
      </c>
      <c r="BE258" s="3">
        <f ca="1">IF(BE$5="",0,SUMIFS(INDIRECT($S$2&amp;$A258&amp;":"&amp;$A258),BP!$5:$5,BE$4))</f>
        <v>0</v>
      </c>
      <c r="BF258" s="3">
        <f ca="1">IF(BF$5="",0,SUMIFS(INDIRECT($S$2&amp;$A258&amp;":"&amp;$A258),BP!$5:$5,BF$4))</f>
        <v>0</v>
      </c>
      <c r="BG258" s="3">
        <f ca="1">IF(BG$5="",0,SUMIFS(INDIRECT($S$2&amp;$A258&amp;":"&amp;$A258),BP!$5:$5,BG$4))</f>
        <v>0</v>
      </c>
      <c r="BH258" s="3">
        <f ca="1">IF(BH$5="",0,SUMIFS(INDIRECT($S$2&amp;$A258&amp;":"&amp;$A258),BP!$5:$5,BH$4))</f>
        <v>0</v>
      </c>
      <c r="BI258" s="3">
        <f ca="1">IF(BI$5="",0,SUMIFS(INDIRECT($S$2&amp;$A258&amp;":"&amp;$A258),BP!$5:$5,BI$4))</f>
        <v>0</v>
      </c>
      <c r="BJ258" s="3">
        <f>IF(BJ$5="",0,SUMIFS(BP!256:256,BP!$5:$5,BJ$4))</f>
        <v>0</v>
      </c>
      <c r="BK258" s="3">
        <f>IF(BK$5="",0,SUMIFS(BP!256:256,BP!$5:$5,BK$4))</f>
        <v>0</v>
      </c>
      <c r="BL258" s="3">
        <f>IF(BL$5="",0,SUMIFS(BP!256:256,BP!$5:$5,BL$4))</f>
        <v>0</v>
      </c>
      <c r="BM258" s="3">
        <f>IF(BM$5="",0,SUMIFS(BP!256:256,BP!$5:$5,BM$4))</f>
        <v>0</v>
      </c>
      <c r="BN258" s="3">
        <f>IF(BN$5="",0,SUMIFS(BP!256:256,BP!$5:$5,BN$4))</f>
        <v>0</v>
      </c>
      <c r="BO258" s="3">
        <f>IF(BO$5="",0,SUMIFS(BP!256:256,BP!$5:$5,BO$4))</f>
        <v>0</v>
      </c>
      <c r="BP258" s="3">
        <f>IF(BP$5="",0,SUMIFS(BP!256:256,BP!$5:$5,BP$4))</f>
        <v>0</v>
      </c>
      <c r="BQ258" s="3">
        <f>IF(BQ$5="",0,SUMIFS(BP!256:256,BP!$5:$5,BQ$4))</f>
        <v>0</v>
      </c>
      <c r="BR258" s="3">
        <f>IF(BR$5="",0,SUMIFS(BP!256:256,BP!$5:$5,BR$4))</f>
        <v>0</v>
      </c>
      <c r="BS258" s="3">
        <f>IF(BS$5="",0,SUMIFS(BP!256:256,BP!$5:$5,BS$4))</f>
        <v>0</v>
      </c>
      <c r="BT258" s="3">
        <f>IF(BT$5="",0,SUMIFS(BP!256:256,BP!$5:$5,BT$4))</f>
        <v>0</v>
      </c>
      <c r="BU258" s="3">
        <f>IF(BU$5="",0,SUMIFS(BP!256:256,BP!$5:$5,BU$4))</f>
        <v>0</v>
      </c>
      <c r="BV258" s="3">
        <f>IF(BV$5="",0,SUMIFS(BP!256:256,BP!$5:$5,BV$4))</f>
        <v>0</v>
      </c>
      <c r="BW258" s="3">
        <f>IF(BW$5="",0,SUMIFS(BP!256:256,BP!$5:$5,BW$4))</f>
        <v>0</v>
      </c>
      <c r="BX258" s="3">
        <f>IF(BX$5="",0,SUMIFS(BP!256:256,BP!$5:$5,BX$4))</f>
        <v>0</v>
      </c>
      <c r="BY258" s="3">
        <f>IF(BY$5="",0,SUMIFS(BP!256:256,BP!$5:$5,BY$4))</f>
        <v>0</v>
      </c>
      <c r="BZ258" s="3">
        <f>IF(BZ$5="",0,SUMIFS(BP!256:256,BP!$5:$5,BZ$4))</f>
        <v>0</v>
      </c>
      <c r="CA258" s="3">
        <f>IF(CA$5="",0,SUMIFS(BP!256:256,BP!$5:$5,CA$4))</f>
        <v>0</v>
      </c>
      <c r="CB258" s="3">
        <f>IF(CB$5="",0,SUMIFS(BP!256:256,BP!$5:$5,CB$4))</f>
        <v>0</v>
      </c>
      <c r="CC258" s="3">
        <f>IF(CC$5="",0,SUMIFS(BP!256:256,BP!$5:$5,CC$4))</f>
        <v>0</v>
      </c>
      <c r="CD258" s="3">
        <f>IF(CD$5="",0,SUMIFS(BP!256:256,BP!$5:$5,CD$4))</f>
        <v>0</v>
      </c>
      <c r="CE258" s="3">
        <f>IF(CE$5="",0,SUMIFS(BP!256:256,BP!$5:$5,CE$4))</f>
        <v>0</v>
      </c>
      <c r="CF258" s="3">
        <f>IF(CF$5="",0,SUMIFS(BP!256:256,BP!$5:$5,CF$4))</f>
        <v>0</v>
      </c>
      <c r="CG258" s="3">
        <f>IF(CG$5="",0,SUMIFS(BP!256:256,BP!$5:$5,CG$4))</f>
        <v>0</v>
      </c>
      <c r="CH258" s="3">
        <f>IF(CH$5="",0,SUMIFS(BP!256:256,BP!$5:$5,CH$4))</f>
        <v>0</v>
      </c>
      <c r="CI258" s="3">
        <f>IF(CI$5="",0,SUMIFS(BP!256:256,BP!$5:$5,CI$4))</f>
        <v>0</v>
      </c>
      <c r="CJ258" s="3">
        <f>IF(CJ$5="",0,SUMIFS(BP!256:256,BP!$5:$5,CJ$4))</f>
        <v>0</v>
      </c>
      <c r="CK258" s="3">
        <f>IF(CK$5="",0,SUMIFS(BP!256:256,BP!$5:$5,CK$4))</f>
        <v>0</v>
      </c>
      <c r="CL258" s="3">
        <f>IF(CL$5="",0,SUMIFS(BP!256:256,BP!$5:$5,CL$4))</f>
        <v>0</v>
      </c>
      <c r="CM258" s="3">
        <f>IF(CM$5="",0,SUMIFS(BP!256:256,BP!$5:$5,CM$4))</f>
        <v>0</v>
      </c>
      <c r="CN258" s="3">
        <f>IF(CN$5="",0,SUMIFS(BP!256:256,BP!$5:$5,CN$4))</f>
        <v>0</v>
      </c>
      <c r="CO258" s="3">
        <f>IF(CO$5="",0,SUMIFS(BP!256:256,BP!$5:$5,CO$4))</f>
        <v>0</v>
      </c>
      <c r="CP258" s="3">
        <f>IF(CP$5="",0,SUMIFS(BP!256:256,BP!$5:$5,CP$4))</f>
        <v>0</v>
      </c>
      <c r="CQ258" s="3">
        <f>IF(CQ$5="",0,SUMIFS(BP!256:256,BP!$5:$5,CQ$4))</f>
        <v>0</v>
      </c>
      <c r="CR258" s="3">
        <f>IF(CR$5="",0,SUMIFS(BP!256:256,BP!$5:$5,CR$4))</f>
        <v>0</v>
      </c>
      <c r="CS258" s="3">
        <f>IF(CS$5="",0,SUMIFS(BP!256:256,BP!$5:$5,CS$4))</f>
        <v>0</v>
      </c>
      <c r="CT258" s="3">
        <f>IF(CT$5="",0,SUMIFS(BP!256:256,BP!$5:$5,CT$4))</f>
        <v>0</v>
      </c>
    </row>
    <row r="259" spans="1:98" s="2" customFormat="1" ht="10.199999999999999" x14ac:dyDescent="0.2">
      <c r="A259" s="11">
        <f>ROW()</f>
        <v>259</v>
      </c>
      <c r="E259" s="15"/>
      <c r="W259" s="5"/>
      <c r="Z259" s="3">
        <f ca="1">IF(Z$5="",0,SUMIFS(INDIRECT($S$2&amp;$A259&amp;":"&amp;$A259),BP!$5:$5,Z$4))</f>
        <v>0</v>
      </c>
      <c r="AA259" s="3">
        <f ca="1">IF(AA$5="",0,SUMIFS(INDIRECT($S$2&amp;$A259&amp;":"&amp;$A259),BP!$5:$5,AA$4))</f>
        <v>0</v>
      </c>
      <c r="AB259" s="3">
        <f ca="1">IF(AB$5="",0,SUMIFS(INDIRECT($S$2&amp;$A259&amp;":"&amp;$A259),BP!$5:$5,AB$4))</f>
        <v>0</v>
      </c>
      <c r="AC259" s="3">
        <f ca="1">IF(AC$5="",0,SUMIFS(INDIRECT($S$2&amp;$A259&amp;":"&amp;$A259),BP!$5:$5,AC$4))</f>
        <v>0</v>
      </c>
      <c r="AD259" s="3">
        <f ca="1">IF(AD$5="",0,SUMIFS(INDIRECT($S$2&amp;$A259&amp;":"&amp;$A259),BP!$5:$5,AD$4))</f>
        <v>0</v>
      </c>
      <c r="AE259" s="3">
        <f ca="1">IF(AE$5="",0,SUMIFS(INDIRECT($S$2&amp;$A259&amp;":"&amp;$A259),BP!$5:$5,AE$4))</f>
        <v>0</v>
      </c>
      <c r="AF259" s="3">
        <f ca="1">IF(AF$5="",0,SUMIFS(INDIRECT($S$2&amp;$A259&amp;":"&amp;$A259),BP!$5:$5,AF$4))</f>
        <v>0</v>
      </c>
      <c r="AG259" s="3">
        <f ca="1">IF(AG$5="",0,SUMIFS(INDIRECT($S$2&amp;$A259&amp;":"&amp;$A259),BP!$5:$5,AG$4))</f>
        <v>0</v>
      </c>
      <c r="AH259" s="3">
        <f ca="1">IF(AH$5="",0,SUMIFS(INDIRECT($S$2&amp;$A259&amp;":"&amp;$A259),BP!$5:$5,AH$4))</f>
        <v>0</v>
      </c>
      <c r="AI259" s="3">
        <f ca="1">IF(AI$5="",0,SUMIFS(INDIRECT($S$2&amp;$A259&amp;":"&amp;$A259),BP!$5:$5,AI$4))</f>
        <v>0</v>
      </c>
      <c r="AJ259" s="3">
        <f ca="1">IF(AJ$5="",0,SUMIFS(INDIRECT($S$2&amp;$A259&amp;":"&amp;$A259),BP!$5:$5,AJ$4))</f>
        <v>0</v>
      </c>
      <c r="AK259" s="3">
        <f ca="1">IF(AK$5="",0,SUMIFS(INDIRECT($S$2&amp;$A259&amp;":"&amp;$A259),BP!$5:$5,AK$4))</f>
        <v>0</v>
      </c>
      <c r="AL259" s="3">
        <f ca="1">IF(AL$5="",0,SUMIFS(INDIRECT($S$2&amp;$A259&amp;":"&amp;$A259),BP!$5:$5,AL$4))</f>
        <v>0</v>
      </c>
      <c r="AM259" s="3">
        <f ca="1">IF(AM$5="",0,SUMIFS(INDIRECT($S$2&amp;$A259&amp;":"&amp;$A259),BP!$5:$5,AM$4))</f>
        <v>0</v>
      </c>
      <c r="AN259" s="3">
        <f ca="1">IF(AN$5="",0,SUMIFS(INDIRECT($S$2&amp;$A259&amp;":"&amp;$A259),BP!$5:$5,AN$4))</f>
        <v>0</v>
      </c>
      <c r="AO259" s="3">
        <f ca="1">IF(AO$5="",0,SUMIFS(INDIRECT($S$2&amp;$A259&amp;":"&amp;$A259),BP!$5:$5,AO$4))</f>
        <v>0</v>
      </c>
      <c r="AP259" s="3">
        <f ca="1">IF(AP$5="",0,SUMIFS(INDIRECT($S$2&amp;$A259&amp;":"&amp;$A259),BP!$5:$5,AP$4))</f>
        <v>0</v>
      </c>
      <c r="AQ259" s="3">
        <f ca="1">IF(AQ$5="",0,SUMIFS(INDIRECT($S$2&amp;$A259&amp;":"&amp;$A259),BP!$5:$5,AQ$4))</f>
        <v>0</v>
      </c>
      <c r="AR259" s="3">
        <f ca="1">IF(AR$5="",0,SUMIFS(INDIRECT($S$2&amp;$A259&amp;":"&amp;$A259),BP!$5:$5,AR$4))</f>
        <v>0</v>
      </c>
      <c r="AS259" s="3">
        <f ca="1">IF(AS$5="",0,SUMIFS(INDIRECT($S$2&amp;$A259&amp;":"&amp;$A259),BP!$5:$5,AS$4))</f>
        <v>0</v>
      </c>
      <c r="AT259" s="3">
        <f ca="1">IF(AT$5="",0,SUMIFS(INDIRECT($S$2&amp;$A259&amp;":"&amp;$A259),BP!$5:$5,AT$4))</f>
        <v>0</v>
      </c>
      <c r="AU259" s="3">
        <f ca="1">IF(AU$5="",0,SUMIFS(INDIRECT($S$2&amp;$A259&amp;":"&amp;$A259),BP!$5:$5,AU$4))</f>
        <v>0</v>
      </c>
      <c r="AV259" s="3">
        <f ca="1">IF(AV$5="",0,SUMIFS(INDIRECT($S$2&amp;$A259&amp;":"&amp;$A259),BP!$5:$5,AV$4))</f>
        <v>0</v>
      </c>
      <c r="AW259" s="3">
        <f ca="1">IF(AW$5="",0,SUMIFS(INDIRECT($S$2&amp;$A259&amp;":"&amp;$A259),BP!$5:$5,AW$4))</f>
        <v>0</v>
      </c>
      <c r="AX259" s="3">
        <f ca="1">IF(AX$5="",0,SUMIFS(INDIRECT($S$2&amp;$A259&amp;":"&amp;$A259),BP!$5:$5,AX$4))</f>
        <v>0</v>
      </c>
      <c r="AY259" s="3">
        <f ca="1">IF(AY$5="",0,SUMIFS(INDIRECT($S$2&amp;$A259&amp;":"&amp;$A259),BP!$5:$5,AY$4))</f>
        <v>0</v>
      </c>
      <c r="AZ259" s="3">
        <f ca="1">IF(AZ$5="",0,SUMIFS(INDIRECT($S$2&amp;$A259&amp;":"&amp;$A259),BP!$5:$5,AZ$4))</f>
        <v>0</v>
      </c>
      <c r="BA259" s="3">
        <f ca="1">IF(BA$5="",0,SUMIFS(INDIRECT($S$2&amp;$A259&amp;":"&amp;$A259),BP!$5:$5,BA$4))</f>
        <v>0</v>
      </c>
      <c r="BB259" s="3">
        <f ca="1">IF(BB$5="",0,SUMIFS(INDIRECT($S$2&amp;$A259&amp;":"&amp;$A259),BP!$5:$5,BB$4))</f>
        <v>0</v>
      </c>
      <c r="BC259" s="3">
        <f ca="1">IF(BC$5="",0,SUMIFS(INDIRECT($S$2&amp;$A259&amp;":"&amp;$A259),BP!$5:$5,BC$4))</f>
        <v>0</v>
      </c>
      <c r="BD259" s="3">
        <f ca="1">IF(BD$5="",0,SUMIFS(INDIRECT($S$2&amp;$A259&amp;":"&amp;$A259),BP!$5:$5,BD$4))</f>
        <v>0</v>
      </c>
      <c r="BE259" s="3">
        <f ca="1">IF(BE$5="",0,SUMIFS(INDIRECT($S$2&amp;$A259&amp;":"&amp;$A259),BP!$5:$5,BE$4))</f>
        <v>0</v>
      </c>
      <c r="BF259" s="3">
        <f ca="1">IF(BF$5="",0,SUMIFS(INDIRECT($S$2&amp;$A259&amp;":"&amp;$A259),BP!$5:$5,BF$4))</f>
        <v>0</v>
      </c>
      <c r="BG259" s="3">
        <f ca="1">IF(BG$5="",0,SUMIFS(INDIRECT($S$2&amp;$A259&amp;":"&amp;$A259),BP!$5:$5,BG$4))</f>
        <v>0</v>
      </c>
      <c r="BH259" s="3">
        <f ca="1">IF(BH$5="",0,SUMIFS(INDIRECT($S$2&amp;$A259&amp;":"&amp;$A259),BP!$5:$5,BH$4))</f>
        <v>0</v>
      </c>
      <c r="BI259" s="3">
        <f ca="1">IF(BI$5="",0,SUMIFS(INDIRECT($S$2&amp;$A259&amp;":"&amp;$A259),BP!$5:$5,BI$4))</f>
        <v>0</v>
      </c>
      <c r="BJ259" s="3">
        <f>IF(BJ$5="",0,SUMIFS(BP!257:257,BP!$5:$5,BJ$4))</f>
        <v>0</v>
      </c>
      <c r="BK259" s="3">
        <f>IF(BK$5="",0,SUMIFS(BP!257:257,BP!$5:$5,BK$4))</f>
        <v>0</v>
      </c>
      <c r="BL259" s="3">
        <f>IF(BL$5="",0,SUMIFS(BP!257:257,BP!$5:$5,BL$4))</f>
        <v>0</v>
      </c>
      <c r="BM259" s="3">
        <f>IF(BM$5="",0,SUMIFS(BP!257:257,BP!$5:$5,BM$4))</f>
        <v>0</v>
      </c>
      <c r="BN259" s="3">
        <f>IF(BN$5="",0,SUMIFS(BP!257:257,BP!$5:$5,BN$4))</f>
        <v>0</v>
      </c>
      <c r="BO259" s="3">
        <f>IF(BO$5="",0,SUMIFS(BP!257:257,BP!$5:$5,BO$4))</f>
        <v>0</v>
      </c>
      <c r="BP259" s="3">
        <f>IF(BP$5="",0,SUMIFS(BP!257:257,BP!$5:$5,BP$4))</f>
        <v>0</v>
      </c>
      <c r="BQ259" s="3">
        <f>IF(BQ$5="",0,SUMIFS(BP!257:257,BP!$5:$5,BQ$4))</f>
        <v>0</v>
      </c>
      <c r="BR259" s="3">
        <f>IF(BR$5="",0,SUMIFS(BP!257:257,BP!$5:$5,BR$4))</f>
        <v>0</v>
      </c>
      <c r="BS259" s="3">
        <f>IF(BS$5="",0,SUMIFS(BP!257:257,BP!$5:$5,BS$4))</f>
        <v>0</v>
      </c>
      <c r="BT259" s="3">
        <f>IF(BT$5="",0,SUMIFS(BP!257:257,BP!$5:$5,BT$4))</f>
        <v>0</v>
      </c>
      <c r="BU259" s="3">
        <f>IF(BU$5="",0,SUMIFS(BP!257:257,BP!$5:$5,BU$4))</f>
        <v>0</v>
      </c>
      <c r="BV259" s="3">
        <f>IF(BV$5="",0,SUMIFS(BP!257:257,BP!$5:$5,BV$4))</f>
        <v>0</v>
      </c>
      <c r="BW259" s="3">
        <f>IF(BW$5="",0,SUMIFS(BP!257:257,BP!$5:$5,BW$4))</f>
        <v>0</v>
      </c>
      <c r="BX259" s="3">
        <f>IF(BX$5="",0,SUMIFS(BP!257:257,BP!$5:$5,BX$4))</f>
        <v>0</v>
      </c>
      <c r="BY259" s="3">
        <f>IF(BY$5="",0,SUMIFS(BP!257:257,BP!$5:$5,BY$4))</f>
        <v>0</v>
      </c>
      <c r="BZ259" s="3">
        <f>IF(BZ$5="",0,SUMIFS(BP!257:257,BP!$5:$5,BZ$4))</f>
        <v>0</v>
      </c>
      <c r="CA259" s="3">
        <f>IF(CA$5="",0,SUMIFS(BP!257:257,BP!$5:$5,CA$4))</f>
        <v>0</v>
      </c>
      <c r="CB259" s="3">
        <f>IF(CB$5="",0,SUMIFS(BP!257:257,BP!$5:$5,CB$4))</f>
        <v>0</v>
      </c>
      <c r="CC259" s="3">
        <f>IF(CC$5="",0,SUMIFS(BP!257:257,BP!$5:$5,CC$4))</f>
        <v>0</v>
      </c>
      <c r="CD259" s="3">
        <f>IF(CD$5="",0,SUMIFS(BP!257:257,BP!$5:$5,CD$4))</f>
        <v>0</v>
      </c>
      <c r="CE259" s="3">
        <f>IF(CE$5="",0,SUMIFS(BP!257:257,BP!$5:$5,CE$4))</f>
        <v>0</v>
      </c>
      <c r="CF259" s="3">
        <f>IF(CF$5="",0,SUMIFS(BP!257:257,BP!$5:$5,CF$4))</f>
        <v>0</v>
      </c>
      <c r="CG259" s="3">
        <f>IF(CG$5="",0,SUMIFS(BP!257:257,BP!$5:$5,CG$4))</f>
        <v>0</v>
      </c>
      <c r="CH259" s="3">
        <f>IF(CH$5="",0,SUMIFS(BP!257:257,BP!$5:$5,CH$4))</f>
        <v>0</v>
      </c>
      <c r="CI259" s="3">
        <f>IF(CI$5="",0,SUMIFS(BP!257:257,BP!$5:$5,CI$4))</f>
        <v>0</v>
      </c>
      <c r="CJ259" s="3">
        <f>IF(CJ$5="",0,SUMIFS(BP!257:257,BP!$5:$5,CJ$4))</f>
        <v>0</v>
      </c>
      <c r="CK259" s="3">
        <f>IF(CK$5="",0,SUMIFS(BP!257:257,BP!$5:$5,CK$4))</f>
        <v>0</v>
      </c>
      <c r="CL259" s="3">
        <f>IF(CL$5="",0,SUMIFS(BP!257:257,BP!$5:$5,CL$4))</f>
        <v>0</v>
      </c>
      <c r="CM259" s="3">
        <f>IF(CM$5="",0,SUMIFS(BP!257:257,BP!$5:$5,CM$4))</f>
        <v>0</v>
      </c>
      <c r="CN259" s="3">
        <f>IF(CN$5="",0,SUMIFS(BP!257:257,BP!$5:$5,CN$4))</f>
        <v>0</v>
      </c>
      <c r="CO259" s="3">
        <f>IF(CO$5="",0,SUMIFS(BP!257:257,BP!$5:$5,CO$4))</f>
        <v>0</v>
      </c>
      <c r="CP259" s="3">
        <f>IF(CP$5="",0,SUMIFS(BP!257:257,BP!$5:$5,CP$4))</f>
        <v>0</v>
      </c>
      <c r="CQ259" s="3">
        <f>IF(CQ$5="",0,SUMIFS(BP!257:257,BP!$5:$5,CQ$4))</f>
        <v>0</v>
      </c>
      <c r="CR259" s="3">
        <f>IF(CR$5="",0,SUMIFS(BP!257:257,BP!$5:$5,CR$4))</f>
        <v>0</v>
      </c>
      <c r="CS259" s="3">
        <f>IF(CS$5="",0,SUMIFS(BP!257:257,BP!$5:$5,CS$4))</f>
        <v>0</v>
      </c>
      <c r="CT259" s="3">
        <f>IF(CT$5="",0,SUMIFS(BP!257:257,BP!$5:$5,CT$4))</f>
        <v>0</v>
      </c>
    </row>
    <row r="260" spans="1:98" s="2" customFormat="1" ht="10.199999999999999" x14ac:dyDescent="0.2">
      <c r="A260" s="11">
        <f>ROW()</f>
        <v>260</v>
      </c>
      <c r="E260" s="15"/>
      <c r="W260" s="5"/>
      <c r="Z260" s="3">
        <f ca="1">IF(Z$5="",0,SUMIFS(INDIRECT($S$2&amp;$A260&amp;":"&amp;$A260),BP!$5:$5,Z$4))</f>
        <v>0</v>
      </c>
      <c r="AA260" s="3">
        <f ca="1">IF(AA$5="",0,SUMIFS(INDIRECT($S$2&amp;$A260&amp;":"&amp;$A260),BP!$5:$5,AA$4))</f>
        <v>0</v>
      </c>
      <c r="AB260" s="3">
        <f ca="1">IF(AB$5="",0,SUMIFS(INDIRECT($S$2&amp;$A260&amp;":"&amp;$A260),BP!$5:$5,AB$4))</f>
        <v>0</v>
      </c>
      <c r="AC260" s="3">
        <f ca="1">IF(AC$5="",0,SUMIFS(INDIRECT($S$2&amp;$A260&amp;":"&amp;$A260),BP!$5:$5,AC$4))</f>
        <v>0</v>
      </c>
      <c r="AD260" s="3">
        <f ca="1">IF(AD$5="",0,SUMIFS(INDIRECT($S$2&amp;$A260&amp;":"&amp;$A260),BP!$5:$5,AD$4))</f>
        <v>0</v>
      </c>
      <c r="AE260" s="3">
        <f ca="1">IF(AE$5="",0,SUMIFS(INDIRECT($S$2&amp;$A260&amp;":"&amp;$A260),BP!$5:$5,AE$4))</f>
        <v>0</v>
      </c>
      <c r="AF260" s="3">
        <f ca="1">IF(AF$5="",0,SUMIFS(INDIRECT($S$2&amp;$A260&amp;":"&amp;$A260),BP!$5:$5,AF$4))</f>
        <v>0</v>
      </c>
      <c r="AG260" s="3">
        <f ca="1">IF(AG$5="",0,SUMIFS(INDIRECT($S$2&amp;$A260&amp;":"&amp;$A260),BP!$5:$5,AG$4))</f>
        <v>0</v>
      </c>
      <c r="AH260" s="3">
        <f ca="1">IF(AH$5="",0,SUMIFS(INDIRECT($S$2&amp;$A260&amp;":"&amp;$A260),BP!$5:$5,AH$4))</f>
        <v>0</v>
      </c>
      <c r="AI260" s="3">
        <f ca="1">IF(AI$5="",0,SUMIFS(INDIRECT($S$2&amp;$A260&amp;":"&amp;$A260),BP!$5:$5,AI$4))</f>
        <v>0</v>
      </c>
      <c r="AJ260" s="3">
        <f ca="1">IF(AJ$5="",0,SUMIFS(INDIRECT($S$2&amp;$A260&amp;":"&amp;$A260),BP!$5:$5,AJ$4))</f>
        <v>0</v>
      </c>
      <c r="AK260" s="3">
        <f ca="1">IF(AK$5="",0,SUMIFS(INDIRECT($S$2&amp;$A260&amp;":"&amp;$A260),BP!$5:$5,AK$4))</f>
        <v>0</v>
      </c>
      <c r="AL260" s="3">
        <f ca="1">IF(AL$5="",0,SUMIFS(INDIRECT($S$2&amp;$A260&amp;":"&amp;$A260),BP!$5:$5,AL$4))</f>
        <v>0</v>
      </c>
      <c r="AM260" s="3">
        <f ca="1">IF(AM$5="",0,SUMIFS(INDIRECT($S$2&amp;$A260&amp;":"&amp;$A260),BP!$5:$5,AM$4))</f>
        <v>0</v>
      </c>
      <c r="AN260" s="3">
        <f ca="1">IF(AN$5="",0,SUMIFS(INDIRECT($S$2&amp;$A260&amp;":"&amp;$A260),BP!$5:$5,AN$4))</f>
        <v>0</v>
      </c>
      <c r="AO260" s="3">
        <f ca="1">IF(AO$5="",0,SUMIFS(INDIRECT($S$2&amp;$A260&amp;":"&amp;$A260),BP!$5:$5,AO$4))</f>
        <v>0</v>
      </c>
      <c r="AP260" s="3">
        <f ca="1">IF(AP$5="",0,SUMIFS(INDIRECT($S$2&amp;$A260&amp;":"&amp;$A260),BP!$5:$5,AP$4))</f>
        <v>0</v>
      </c>
      <c r="AQ260" s="3">
        <f ca="1">IF(AQ$5="",0,SUMIFS(INDIRECT($S$2&amp;$A260&amp;":"&amp;$A260),BP!$5:$5,AQ$4))</f>
        <v>0</v>
      </c>
      <c r="AR260" s="3">
        <f ca="1">IF(AR$5="",0,SUMIFS(INDIRECT($S$2&amp;$A260&amp;":"&amp;$A260),BP!$5:$5,AR$4))</f>
        <v>0</v>
      </c>
      <c r="AS260" s="3">
        <f ca="1">IF(AS$5="",0,SUMIFS(INDIRECT($S$2&amp;$A260&amp;":"&amp;$A260),BP!$5:$5,AS$4))</f>
        <v>0</v>
      </c>
      <c r="AT260" s="3">
        <f ca="1">IF(AT$5="",0,SUMIFS(INDIRECT($S$2&amp;$A260&amp;":"&amp;$A260),BP!$5:$5,AT$4))</f>
        <v>0</v>
      </c>
      <c r="AU260" s="3">
        <f ca="1">IF(AU$5="",0,SUMIFS(INDIRECT($S$2&amp;$A260&amp;":"&amp;$A260),BP!$5:$5,AU$4))</f>
        <v>0</v>
      </c>
      <c r="AV260" s="3">
        <f ca="1">IF(AV$5="",0,SUMIFS(INDIRECT($S$2&amp;$A260&amp;":"&amp;$A260),BP!$5:$5,AV$4))</f>
        <v>0</v>
      </c>
      <c r="AW260" s="3">
        <f ca="1">IF(AW$5="",0,SUMIFS(INDIRECT($S$2&amp;$A260&amp;":"&amp;$A260),BP!$5:$5,AW$4))</f>
        <v>0</v>
      </c>
      <c r="AX260" s="3">
        <f ca="1">IF(AX$5="",0,SUMIFS(INDIRECT($S$2&amp;$A260&amp;":"&amp;$A260),BP!$5:$5,AX$4))</f>
        <v>0</v>
      </c>
      <c r="AY260" s="3">
        <f ca="1">IF(AY$5="",0,SUMIFS(INDIRECT($S$2&amp;$A260&amp;":"&amp;$A260),BP!$5:$5,AY$4))</f>
        <v>0</v>
      </c>
      <c r="AZ260" s="3">
        <f ca="1">IF(AZ$5="",0,SUMIFS(INDIRECT($S$2&amp;$A260&amp;":"&amp;$A260),BP!$5:$5,AZ$4))</f>
        <v>0</v>
      </c>
      <c r="BA260" s="3">
        <f ca="1">IF(BA$5="",0,SUMIFS(INDIRECT($S$2&amp;$A260&amp;":"&amp;$A260),BP!$5:$5,BA$4))</f>
        <v>0</v>
      </c>
      <c r="BB260" s="3">
        <f ca="1">IF(BB$5="",0,SUMIFS(INDIRECT($S$2&amp;$A260&amp;":"&amp;$A260),BP!$5:$5,BB$4))</f>
        <v>0</v>
      </c>
      <c r="BC260" s="3">
        <f ca="1">IF(BC$5="",0,SUMIFS(INDIRECT($S$2&amp;$A260&amp;":"&amp;$A260),BP!$5:$5,BC$4))</f>
        <v>0</v>
      </c>
      <c r="BD260" s="3">
        <f ca="1">IF(BD$5="",0,SUMIFS(INDIRECT($S$2&amp;$A260&amp;":"&amp;$A260),BP!$5:$5,BD$4))</f>
        <v>0</v>
      </c>
      <c r="BE260" s="3">
        <f ca="1">IF(BE$5="",0,SUMIFS(INDIRECT($S$2&amp;$A260&amp;":"&amp;$A260),BP!$5:$5,BE$4))</f>
        <v>0</v>
      </c>
      <c r="BF260" s="3">
        <f ca="1">IF(BF$5="",0,SUMIFS(INDIRECT($S$2&amp;$A260&amp;":"&amp;$A260),BP!$5:$5,BF$4))</f>
        <v>0</v>
      </c>
      <c r="BG260" s="3">
        <f ca="1">IF(BG$5="",0,SUMIFS(INDIRECT($S$2&amp;$A260&amp;":"&amp;$A260),BP!$5:$5,BG$4))</f>
        <v>0</v>
      </c>
      <c r="BH260" s="3">
        <f ca="1">IF(BH$5="",0,SUMIFS(INDIRECT($S$2&amp;$A260&amp;":"&amp;$A260),BP!$5:$5,BH$4))</f>
        <v>0</v>
      </c>
      <c r="BI260" s="3">
        <f ca="1">IF(BI$5="",0,SUMIFS(INDIRECT($S$2&amp;$A260&amp;":"&amp;$A260),BP!$5:$5,BI$4))</f>
        <v>0</v>
      </c>
      <c r="BJ260" s="3">
        <f>IF(BJ$5="",0,SUMIFS(BP!258:258,BP!$5:$5,BJ$4))</f>
        <v>0</v>
      </c>
      <c r="BK260" s="3">
        <f>IF(BK$5="",0,SUMIFS(BP!258:258,BP!$5:$5,BK$4))</f>
        <v>0</v>
      </c>
      <c r="BL260" s="3">
        <f>IF(BL$5="",0,SUMIFS(BP!258:258,BP!$5:$5,BL$4))</f>
        <v>0</v>
      </c>
      <c r="BM260" s="3">
        <f>IF(BM$5="",0,SUMIFS(BP!258:258,BP!$5:$5,BM$4))</f>
        <v>0</v>
      </c>
      <c r="BN260" s="3">
        <f>IF(BN$5="",0,SUMIFS(BP!258:258,BP!$5:$5,BN$4))</f>
        <v>0</v>
      </c>
      <c r="BO260" s="3">
        <f>IF(BO$5="",0,SUMIFS(BP!258:258,BP!$5:$5,BO$4))</f>
        <v>0</v>
      </c>
      <c r="BP260" s="3">
        <f>IF(BP$5="",0,SUMIFS(BP!258:258,BP!$5:$5,BP$4))</f>
        <v>0</v>
      </c>
      <c r="BQ260" s="3">
        <f>IF(BQ$5="",0,SUMIFS(BP!258:258,BP!$5:$5,BQ$4))</f>
        <v>0</v>
      </c>
      <c r="BR260" s="3">
        <f>IF(BR$5="",0,SUMIFS(BP!258:258,BP!$5:$5,BR$4))</f>
        <v>0</v>
      </c>
      <c r="BS260" s="3">
        <f>IF(BS$5="",0,SUMIFS(BP!258:258,BP!$5:$5,BS$4))</f>
        <v>0</v>
      </c>
      <c r="BT260" s="3">
        <f>IF(BT$5="",0,SUMIFS(BP!258:258,BP!$5:$5,BT$4))</f>
        <v>0</v>
      </c>
      <c r="BU260" s="3">
        <f>IF(BU$5="",0,SUMIFS(BP!258:258,BP!$5:$5,BU$4))</f>
        <v>0</v>
      </c>
      <c r="BV260" s="3">
        <f>IF(BV$5="",0,SUMIFS(BP!258:258,BP!$5:$5,BV$4))</f>
        <v>0</v>
      </c>
      <c r="BW260" s="3">
        <f>IF(BW$5="",0,SUMIFS(BP!258:258,BP!$5:$5,BW$4))</f>
        <v>0</v>
      </c>
      <c r="BX260" s="3">
        <f>IF(BX$5="",0,SUMIFS(BP!258:258,BP!$5:$5,BX$4))</f>
        <v>0</v>
      </c>
      <c r="BY260" s="3">
        <f>IF(BY$5="",0,SUMIFS(BP!258:258,BP!$5:$5,BY$4))</f>
        <v>0</v>
      </c>
      <c r="BZ260" s="3">
        <f>IF(BZ$5="",0,SUMIFS(BP!258:258,BP!$5:$5,BZ$4))</f>
        <v>0</v>
      </c>
      <c r="CA260" s="3">
        <f>IF(CA$5="",0,SUMIFS(BP!258:258,BP!$5:$5,CA$4))</f>
        <v>0</v>
      </c>
      <c r="CB260" s="3">
        <f>IF(CB$5="",0,SUMIFS(BP!258:258,BP!$5:$5,CB$4))</f>
        <v>0</v>
      </c>
      <c r="CC260" s="3">
        <f>IF(CC$5="",0,SUMIFS(BP!258:258,BP!$5:$5,CC$4))</f>
        <v>0</v>
      </c>
      <c r="CD260" s="3">
        <f>IF(CD$5="",0,SUMIFS(BP!258:258,BP!$5:$5,CD$4))</f>
        <v>0</v>
      </c>
      <c r="CE260" s="3">
        <f>IF(CE$5="",0,SUMIFS(BP!258:258,BP!$5:$5,CE$4))</f>
        <v>0</v>
      </c>
      <c r="CF260" s="3">
        <f>IF(CF$5="",0,SUMIFS(BP!258:258,BP!$5:$5,CF$4))</f>
        <v>0</v>
      </c>
      <c r="CG260" s="3">
        <f>IF(CG$5="",0,SUMIFS(BP!258:258,BP!$5:$5,CG$4))</f>
        <v>0</v>
      </c>
      <c r="CH260" s="3">
        <f>IF(CH$5="",0,SUMIFS(BP!258:258,BP!$5:$5,CH$4))</f>
        <v>0</v>
      </c>
      <c r="CI260" s="3">
        <f>IF(CI$5="",0,SUMIFS(BP!258:258,BP!$5:$5,CI$4))</f>
        <v>0</v>
      </c>
      <c r="CJ260" s="3">
        <f>IF(CJ$5="",0,SUMIFS(BP!258:258,BP!$5:$5,CJ$4))</f>
        <v>0</v>
      </c>
      <c r="CK260" s="3">
        <f>IF(CK$5="",0,SUMIFS(BP!258:258,BP!$5:$5,CK$4))</f>
        <v>0</v>
      </c>
      <c r="CL260" s="3">
        <f>IF(CL$5="",0,SUMIFS(BP!258:258,BP!$5:$5,CL$4))</f>
        <v>0</v>
      </c>
      <c r="CM260" s="3">
        <f>IF(CM$5="",0,SUMIFS(BP!258:258,BP!$5:$5,CM$4))</f>
        <v>0</v>
      </c>
      <c r="CN260" s="3">
        <f>IF(CN$5="",0,SUMIFS(BP!258:258,BP!$5:$5,CN$4))</f>
        <v>0</v>
      </c>
      <c r="CO260" s="3">
        <f>IF(CO$5="",0,SUMIFS(BP!258:258,BP!$5:$5,CO$4))</f>
        <v>0</v>
      </c>
      <c r="CP260" s="3">
        <f>IF(CP$5="",0,SUMIFS(BP!258:258,BP!$5:$5,CP$4))</f>
        <v>0</v>
      </c>
      <c r="CQ260" s="3">
        <f>IF(CQ$5="",0,SUMIFS(BP!258:258,BP!$5:$5,CQ$4))</f>
        <v>0</v>
      </c>
      <c r="CR260" s="3">
        <f>IF(CR$5="",0,SUMIFS(BP!258:258,BP!$5:$5,CR$4))</f>
        <v>0</v>
      </c>
      <c r="CS260" s="3">
        <f>IF(CS$5="",0,SUMIFS(BP!258:258,BP!$5:$5,CS$4))</f>
        <v>0</v>
      </c>
      <c r="CT260" s="3">
        <f>IF(CT$5="",0,SUMIFS(BP!258:258,BP!$5:$5,CT$4))</f>
        <v>0</v>
      </c>
    </row>
    <row r="261" spans="1:98" s="2" customFormat="1" ht="10.199999999999999" x14ac:dyDescent="0.2">
      <c r="A261" s="11">
        <f>ROW()</f>
        <v>261</v>
      </c>
      <c r="E261" s="15"/>
      <c r="W261" s="5"/>
      <c r="Z261" s="3">
        <f ca="1">IF(Z$5="",0,SUMIFS(INDIRECT($S$2&amp;$A261&amp;":"&amp;$A261),BP!$5:$5,Z$4))</f>
        <v>0</v>
      </c>
      <c r="AA261" s="3">
        <f ca="1">IF(AA$5="",0,SUMIFS(INDIRECT($S$2&amp;$A261&amp;":"&amp;$A261),BP!$5:$5,AA$4))</f>
        <v>0</v>
      </c>
      <c r="AB261" s="3">
        <f ca="1">IF(AB$5="",0,SUMIFS(INDIRECT($S$2&amp;$A261&amp;":"&amp;$A261),BP!$5:$5,AB$4))</f>
        <v>0</v>
      </c>
      <c r="AC261" s="3">
        <f ca="1">IF(AC$5="",0,SUMIFS(INDIRECT($S$2&amp;$A261&amp;":"&amp;$A261),BP!$5:$5,AC$4))</f>
        <v>0</v>
      </c>
      <c r="AD261" s="3">
        <f ca="1">IF(AD$5="",0,SUMIFS(INDIRECT($S$2&amp;$A261&amp;":"&amp;$A261),BP!$5:$5,AD$4))</f>
        <v>0</v>
      </c>
      <c r="AE261" s="3">
        <f ca="1">IF(AE$5="",0,SUMIFS(INDIRECT($S$2&amp;$A261&amp;":"&amp;$A261),BP!$5:$5,AE$4))</f>
        <v>0</v>
      </c>
      <c r="AF261" s="3">
        <f ca="1">IF(AF$5="",0,SUMIFS(INDIRECT($S$2&amp;$A261&amp;":"&amp;$A261),BP!$5:$5,AF$4))</f>
        <v>0</v>
      </c>
      <c r="AG261" s="3">
        <f ca="1">IF(AG$5="",0,SUMIFS(INDIRECT($S$2&amp;$A261&amp;":"&amp;$A261),BP!$5:$5,AG$4))</f>
        <v>0</v>
      </c>
      <c r="AH261" s="3">
        <f ca="1">IF(AH$5="",0,SUMIFS(INDIRECT($S$2&amp;$A261&amp;":"&amp;$A261),BP!$5:$5,AH$4))</f>
        <v>0</v>
      </c>
      <c r="AI261" s="3">
        <f ca="1">IF(AI$5="",0,SUMIFS(INDIRECT($S$2&amp;$A261&amp;":"&amp;$A261),BP!$5:$5,AI$4))</f>
        <v>0</v>
      </c>
      <c r="AJ261" s="3">
        <f ca="1">IF(AJ$5="",0,SUMIFS(INDIRECT($S$2&amp;$A261&amp;":"&amp;$A261),BP!$5:$5,AJ$4))</f>
        <v>0</v>
      </c>
      <c r="AK261" s="3">
        <f ca="1">IF(AK$5="",0,SUMIFS(INDIRECT($S$2&amp;$A261&amp;":"&amp;$A261),BP!$5:$5,AK$4))</f>
        <v>0</v>
      </c>
      <c r="AL261" s="3">
        <f ca="1">IF(AL$5="",0,SUMIFS(INDIRECT($S$2&amp;$A261&amp;":"&amp;$A261),BP!$5:$5,AL$4))</f>
        <v>0</v>
      </c>
      <c r="AM261" s="3">
        <f ca="1">IF(AM$5="",0,SUMIFS(INDIRECT($S$2&amp;$A261&amp;":"&amp;$A261),BP!$5:$5,AM$4))</f>
        <v>0</v>
      </c>
      <c r="AN261" s="3">
        <f ca="1">IF(AN$5="",0,SUMIFS(INDIRECT($S$2&amp;$A261&amp;":"&amp;$A261),BP!$5:$5,AN$4))</f>
        <v>0</v>
      </c>
      <c r="AO261" s="3">
        <f ca="1">IF(AO$5="",0,SUMIFS(INDIRECT($S$2&amp;$A261&amp;":"&amp;$A261),BP!$5:$5,AO$4))</f>
        <v>0</v>
      </c>
      <c r="AP261" s="3">
        <f ca="1">IF(AP$5="",0,SUMIFS(INDIRECT($S$2&amp;$A261&amp;":"&amp;$A261),BP!$5:$5,AP$4))</f>
        <v>0</v>
      </c>
      <c r="AQ261" s="3">
        <f ca="1">IF(AQ$5="",0,SUMIFS(INDIRECT($S$2&amp;$A261&amp;":"&amp;$A261),BP!$5:$5,AQ$4))</f>
        <v>0</v>
      </c>
      <c r="AR261" s="3">
        <f ca="1">IF(AR$5="",0,SUMIFS(INDIRECT($S$2&amp;$A261&amp;":"&amp;$A261),BP!$5:$5,AR$4))</f>
        <v>0</v>
      </c>
      <c r="AS261" s="3">
        <f ca="1">IF(AS$5="",0,SUMIFS(INDIRECT($S$2&amp;$A261&amp;":"&amp;$A261),BP!$5:$5,AS$4))</f>
        <v>0</v>
      </c>
      <c r="AT261" s="3">
        <f ca="1">IF(AT$5="",0,SUMIFS(INDIRECT($S$2&amp;$A261&amp;":"&amp;$A261),BP!$5:$5,AT$4))</f>
        <v>0</v>
      </c>
      <c r="AU261" s="3">
        <f ca="1">IF(AU$5="",0,SUMIFS(INDIRECT($S$2&amp;$A261&amp;":"&amp;$A261),BP!$5:$5,AU$4))</f>
        <v>0</v>
      </c>
      <c r="AV261" s="3">
        <f ca="1">IF(AV$5="",0,SUMIFS(INDIRECT($S$2&amp;$A261&amp;":"&amp;$A261),BP!$5:$5,AV$4))</f>
        <v>0</v>
      </c>
      <c r="AW261" s="3">
        <f ca="1">IF(AW$5="",0,SUMIFS(INDIRECT($S$2&amp;$A261&amp;":"&amp;$A261),BP!$5:$5,AW$4))</f>
        <v>0</v>
      </c>
      <c r="AX261" s="3">
        <f ca="1">IF(AX$5="",0,SUMIFS(INDIRECT($S$2&amp;$A261&amp;":"&amp;$A261),BP!$5:$5,AX$4))</f>
        <v>0</v>
      </c>
      <c r="AY261" s="3">
        <f ca="1">IF(AY$5="",0,SUMIFS(INDIRECT($S$2&amp;$A261&amp;":"&amp;$A261),BP!$5:$5,AY$4))</f>
        <v>0</v>
      </c>
      <c r="AZ261" s="3">
        <f ca="1">IF(AZ$5="",0,SUMIFS(INDIRECT($S$2&amp;$A261&amp;":"&amp;$A261),BP!$5:$5,AZ$4))</f>
        <v>0</v>
      </c>
      <c r="BA261" s="3">
        <f ca="1">IF(BA$5="",0,SUMIFS(INDIRECT($S$2&amp;$A261&amp;":"&amp;$A261),BP!$5:$5,BA$4))</f>
        <v>0</v>
      </c>
      <c r="BB261" s="3">
        <f ca="1">IF(BB$5="",0,SUMIFS(INDIRECT($S$2&amp;$A261&amp;":"&amp;$A261),BP!$5:$5,BB$4))</f>
        <v>0</v>
      </c>
      <c r="BC261" s="3">
        <f ca="1">IF(BC$5="",0,SUMIFS(INDIRECT($S$2&amp;$A261&amp;":"&amp;$A261),BP!$5:$5,BC$4))</f>
        <v>0</v>
      </c>
      <c r="BD261" s="3">
        <f ca="1">IF(BD$5="",0,SUMIFS(INDIRECT($S$2&amp;$A261&amp;":"&amp;$A261),BP!$5:$5,BD$4))</f>
        <v>0</v>
      </c>
      <c r="BE261" s="3">
        <f ca="1">IF(BE$5="",0,SUMIFS(INDIRECT($S$2&amp;$A261&amp;":"&amp;$A261),BP!$5:$5,BE$4))</f>
        <v>0</v>
      </c>
      <c r="BF261" s="3">
        <f ca="1">IF(BF$5="",0,SUMIFS(INDIRECT($S$2&amp;$A261&amp;":"&amp;$A261),BP!$5:$5,BF$4))</f>
        <v>0</v>
      </c>
      <c r="BG261" s="3">
        <f ca="1">IF(BG$5="",0,SUMIFS(INDIRECT($S$2&amp;$A261&amp;":"&amp;$A261),BP!$5:$5,BG$4))</f>
        <v>0</v>
      </c>
      <c r="BH261" s="3">
        <f ca="1">IF(BH$5="",0,SUMIFS(INDIRECT($S$2&amp;$A261&amp;":"&amp;$A261),BP!$5:$5,BH$4))</f>
        <v>0</v>
      </c>
      <c r="BI261" s="3">
        <f ca="1">IF(BI$5="",0,SUMIFS(INDIRECT($S$2&amp;$A261&amp;":"&amp;$A261),BP!$5:$5,BI$4))</f>
        <v>0</v>
      </c>
      <c r="BJ261" s="3">
        <f>IF(BJ$5="",0,SUMIFS(BP!259:259,BP!$5:$5,BJ$4))</f>
        <v>0</v>
      </c>
      <c r="BK261" s="3">
        <f>IF(BK$5="",0,SUMIFS(BP!259:259,BP!$5:$5,BK$4))</f>
        <v>0</v>
      </c>
      <c r="BL261" s="3">
        <f>IF(BL$5="",0,SUMIFS(BP!259:259,BP!$5:$5,BL$4))</f>
        <v>0</v>
      </c>
      <c r="BM261" s="3">
        <f>IF(BM$5="",0,SUMIFS(BP!259:259,BP!$5:$5,BM$4))</f>
        <v>0</v>
      </c>
      <c r="BN261" s="3">
        <f>IF(BN$5="",0,SUMIFS(BP!259:259,BP!$5:$5,BN$4))</f>
        <v>0</v>
      </c>
      <c r="BO261" s="3">
        <f>IF(BO$5="",0,SUMIFS(BP!259:259,BP!$5:$5,BO$4))</f>
        <v>0</v>
      </c>
      <c r="BP261" s="3">
        <f>IF(BP$5="",0,SUMIFS(BP!259:259,BP!$5:$5,BP$4))</f>
        <v>0</v>
      </c>
      <c r="BQ261" s="3">
        <f>IF(BQ$5="",0,SUMIFS(BP!259:259,BP!$5:$5,BQ$4))</f>
        <v>0</v>
      </c>
      <c r="BR261" s="3">
        <f>IF(BR$5="",0,SUMIFS(BP!259:259,BP!$5:$5,BR$4))</f>
        <v>0</v>
      </c>
      <c r="BS261" s="3">
        <f>IF(BS$5="",0,SUMIFS(BP!259:259,BP!$5:$5,BS$4))</f>
        <v>0</v>
      </c>
      <c r="BT261" s="3">
        <f>IF(BT$5="",0,SUMIFS(BP!259:259,BP!$5:$5,BT$4))</f>
        <v>0</v>
      </c>
      <c r="BU261" s="3">
        <f>IF(BU$5="",0,SUMIFS(BP!259:259,BP!$5:$5,BU$4))</f>
        <v>0</v>
      </c>
      <c r="BV261" s="3">
        <f>IF(BV$5="",0,SUMIFS(BP!259:259,BP!$5:$5,BV$4))</f>
        <v>0</v>
      </c>
      <c r="BW261" s="3">
        <f>IF(BW$5="",0,SUMIFS(BP!259:259,BP!$5:$5,BW$4))</f>
        <v>0</v>
      </c>
      <c r="BX261" s="3">
        <f>IF(BX$5="",0,SUMIFS(BP!259:259,BP!$5:$5,BX$4))</f>
        <v>0</v>
      </c>
      <c r="BY261" s="3">
        <f>IF(BY$5="",0,SUMIFS(BP!259:259,BP!$5:$5,BY$4))</f>
        <v>0</v>
      </c>
      <c r="BZ261" s="3">
        <f>IF(BZ$5="",0,SUMIFS(BP!259:259,BP!$5:$5,BZ$4))</f>
        <v>0</v>
      </c>
      <c r="CA261" s="3">
        <f>IF(CA$5="",0,SUMIFS(BP!259:259,BP!$5:$5,CA$4))</f>
        <v>0</v>
      </c>
      <c r="CB261" s="3">
        <f>IF(CB$5="",0,SUMIFS(BP!259:259,BP!$5:$5,CB$4))</f>
        <v>0</v>
      </c>
      <c r="CC261" s="3">
        <f>IF(CC$5="",0,SUMIFS(BP!259:259,BP!$5:$5,CC$4))</f>
        <v>0</v>
      </c>
      <c r="CD261" s="3">
        <f>IF(CD$5="",0,SUMIFS(BP!259:259,BP!$5:$5,CD$4))</f>
        <v>0</v>
      </c>
      <c r="CE261" s="3">
        <f>IF(CE$5="",0,SUMIFS(BP!259:259,BP!$5:$5,CE$4))</f>
        <v>0</v>
      </c>
      <c r="CF261" s="3">
        <f>IF(CF$5="",0,SUMIFS(BP!259:259,BP!$5:$5,CF$4))</f>
        <v>0</v>
      </c>
      <c r="CG261" s="3">
        <f>IF(CG$5="",0,SUMIFS(BP!259:259,BP!$5:$5,CG$4))</f>
        <v>0</v>
      </c>
      <c r="CH261" s="3">
        <f>IF(CH$5="",0,SUMIFS(BP!259:259,BP!$5:$5,CH$4))</f>
        <v>0</v>
      </c>
      <c r="CI261" s="3">
        <f>IF(CI$5="",0,SUMIFS(BP!259:259,BP!$5:$5,CI$4))</f>
        <v>0</v>
      </c>
      <c r="CJ261" s="3">
        <f>IF(CJ$5="",0,SUMIFS(BP!259:259,BP!$5:$5,CJ$4))</f>
        <v>0</v>
      </c>
      <c r="CK261" s="3">
        <f>IF(CK$5="",0,SUMIFS(BP!259:259,BP!$5:$5,CK$4))</f>
        <v>0</v>
      </c>
      <c r="CL261" s="3">
        <f>IF(CL$5="",0,SUMIFS(BP!259:259,BP!$5:$5,CL$4))</f>
        <v>0</v>
      </c>
      <c r="CM261" s="3">
        <f>IF(CM$5="",0,SUMIFS(BP!259:259,BP!$5:$5,CM$4))</f>
        <v>0</v>
      </c>
      <c r="CN261" s="3">
        <f>IF(CN$5="",0,SUMIFS(BP!259:259,BP!$5:$5,CN$4))</f>
        <v>0</v>
      </c>
      <c r="CO261" s="3">
        <f>IF(CO$5="",0,SUMIFS(BP!259:259,BP!$5:$5,CO$4))</f>
        <v>0</v>
      </c>
      <c r="CP261" s="3">
        <f>IF(CP$5="",0,SUMIFS(BP!259:259,BP!$5:$5,CP$4))</f>
        <v>0</v>
      </c>
      <c r="CQ261" s="3">
        <f>IF(CQ$5="",0,SUMIFS(BP!259:259,BP!$5:$5,CQ$4))</f>
        <v>0</v>
      </c>
      <c r="CR261" s="3">
        <f>IF(CR$5="",0,SUMIFS(BP!259:259,BP!$5:$5,CR$4))</f>
        <v>0</v>
      </c>
      <c r="CS261" s="3">
        <f>IF(CS$5="",0,SUMIFS(BP!259:259,BP!$5:$5,CS$4))</f>
        <v>0</v>
      </c>
      <c r="CT261" s="3">
        <f>IF(CT$5="",0,SUMIFS(BP!259:259,BP!$5:$5,CT$4))</f>
        <v>0</v>
      </c>
    </row>
    <row r="262" spans="1:98" s="2" customFormat="1" ht="10.199999999999999" x14ac:dyDescent="0.2">
      <c r="A262" s="11">
        <f>ROW()</f>
        <v>262</v>
      </c>
      <c r="E262" s="15"/>
      <c r="W262" s="5"/>
      <c r="Z262" s="3">
        <f ca="1">IF(Z$5="",0,SUMIFS(INDIRECT($S$2&amp;$A262&amp;":"&amp;$A262),BP!$5:$5,Z$4))</f>
        <v>0</v>
      </c>
      <c r="AA262" s="3">
        <f ca="1">IF(AA$5="",0,SUMIFS(INDIRECT($S$2&amp;$A262&amp;":"&amp;$A262),BP!$5:$5,AA$4))</f>
        <v>0</v>
      </c>
      <c r="AB262" s="3">
        <f ca="1">IF(AB$5="",0,SUMIFS(INDIRECT($S$2&amp;$A262&amp;":"&amp;$A262),BP!$5:$5,AB$4))</f>
        <v>0</v>
      </c>
      <c r="AC262" s="3">
        <f ca="1">IF(AC$5="",0,SUMIFS(INDIRECT($S$2&amp;$A262&amp;":"&amp;$A262),BP!$5:$5,AC$4))</f>
        <v>0</v>
      </c>
      <c r="AD262" s="3">
        <f ca="1">IF(AD$5="",0,SUMIFS(INDIRECT($S$2&amp;$A262&amp;":"&amp;$A262),BP!$5:$5,AD$4))</f>
        <v>0</v>
      </c>
      <c r="AE262" s="3">
        <f ca="1">IF(AE$5="",0,SUMIFS(INDIRECT($S$2&amp;$A262&amp;":"&amp;$A262),BP!$5:$5,AE$4))</f>
        <v>0</v>
      </c>
      <c r="AF262" s="3">
        <f ca="1">IF(AF$5="",0,SUMIFS(INDIRECT($S$2&amp;$A262&amp;":"&amp;$A262),BP!$5:$5,AF$4))</f>
        <v>0</v>
      </c>
      <c r="AG262" s="3">
        <f ca="1">IF(AG$5="",0,SUMIFS(INDIRECT($S$2&amp;$A262&amp;":"&amp;$A262),BP!$5:$5,AG$4))</f>
        <v>0</v>
      </c>
      <c r="AH262" s="3">
        <f ca="1">IF(AH$5="",0,SUMIFS(INDIRECT($S$2&amp;$A262&amp;":"&amp;$A262),BP!$5:$5,AH$4))</f>
        <v>0</v>
      </c>
      <c r="AI262" s="3">
        <f ca="1">IF(AI$5="",0,SUMIFS(INDIRECT($S$2&amp;$A262&amp;":"&amp;$A262),BP!$5:$5,AI$4))</f>
        <v>0</v>
      </c>
      <c r="AJ262" s="3">
        <f ca="1">IF(AJ$5="",0,SUMIFS(INDIRECT($S$2&amp;$A262&amp;":"&amp;$A262),BP!$5:$5,AJ$4))</f>
        <v>0</v>
      </c>
      <c r="AK262" s="3">
        <f ca="1">IF(AK$5="",0,SUMIFS(INDIRECT($S$2&amp;$A262&amp;":"&amp;$A262),BP!$5:$5,AK$4))</f>
        <v>0</v>
      </c>
      <c r="AL262" s="3">
        <f ca="1">IF(AL$5="",0,SUMIFS(INDIRECT($S$2&amp;$A262&amp;":"&amp;$A262),BP!$5:$5,AL$4))</f>
        <v>0</v>
      </c>
      <c r="AM262" s="3">
        <f ca="1">IF(AM$5="",0,SUMIFS(INDIRECT($S$2&amp;$A262&amp;":"&amp;$A262),BP!$5:$5,AM$4))</f>
        <v>0</v>
      </c>
      <c r="AN262" s="3">
        <f ca="1">IF(AN$5="",0,SUMIFS(INDIRECT($S$2&amp;$A262&amp;":"&amp;$A262),BP!$5:$5,AN$4))</f>
        <v>0</v>
      </c>
      <c r="AO262" s="3">
        <f ca="1">IF(AO$5="",0,SUMIFS(INDIRECT($S$2&amp;$A262&amp;":"&amp;$A262),BP!$5:$5,AO$4))</f>
        <v>0</v>
      </c>
      <c r="AP262" s="3">
        <f ca="1">IF(AP$5="",0,SUMIFS(INDIRECT($S$2&amp;$A262&amp;":"&amp;$A262),BP!$5:$5,AP$4))</f>
        <v>0</v>
      </c>
      <c r="AQ262" s="3">
        <f ca="1">IF(AQ$5="",0,SUMIFS(INDIRECT($S$2&amp;$A262&amp;":"&amp;$A262),BP!$5:$5,AQ$4))</f>
        <v>0</v>
      </c>
      <c r="AR262" s="3">
        <f ca="1">IF(AR$5="",0,SUMIFS(INDIRECT($S$2&amp;$A262&amp;":"&amp;$A262),BP!$5:$5,AR$4))</f>
        <v>0</v>
      </c>
      <c r="AS262" s="3">
        <f ca="1">IF(AS$5="",0,SUMIFS(INDIRECT($S$2&amp;$A262&amp;":"&amp;$A262),BP!$5:$5,AS$4))</f>
        <v>0</v>
      </c>
      <c r="AT262" s="3">
        <f ca="1">IF(AT$5="",0,SUMIFS(INDIRECT($S$2&amp;$A262&amp;":"&amp;$A262),BP!$5:$5,AT$4))</f>
        <v>0</v>
      </c>
      <c r="AU262" s="3">
        <f ca="1">IF(AU$5="",0,SUMIFS(INDIRECT($S$2&amp;$A262&amp;":"&amp;$A262),BP!$5:$5,AU$4))</f>
        <v>0</v>
      </c>
      <c r="AV262" s="3">
        <f ca="1">IF(AV$5="",0,SUMIFS(INDIRECT($S$2&amp;$A262&amp;":"&amp;$A262),BP!$5:$5,AV$4))</f>
        <v>0</v>
      </c>
      <c r="AW262" s="3">
        <f ca="1">IF(AW$5="",0,SUMIFS(INDIRECT($S$2&amp;$A262&amp;":"&amp;$A262),BP!$5:$5,AW$4))</f>
        <v>0</v>
      </c>
      <c r="AX262" s="3">
        <f ca="1">IF(AX$5="",0,SUMIFS(INDIRECT($S$2&amp;$A262&amp;":"&amp;$A262),BP!$5:$5,AX$4))</f>
        <v>0</v>
      </c>
      <c r="AY262" s="3">
        <f ca="1">IF(AY$5="",0,SUMIFS(INDIRECT($S$2&amp;$A262&amp;":"&amp;$A262),BP!$5:$5,AY$4))</f>
        <v>0</v>
      </c>
      <c r="AZ262" s="3">
        <f ca="1">IF(AZ$5="",0,SUMIFS(INDIRECT($S$2&amp;$A262&amp;":"&amp;$A262),BP!$5:$5,AZ$4))</f>
        <v>0</v>
      </c>
      <c r="BA262" s="3">
        <f ca="1">IF(BA$5="",0,SUMIFS(INDIRECT($S$2&amp;$A262&amp;":"&amp;$A262),BP!$5:$5,BA$4))</f>
        <v>0</v>
      </c>
      <c r="BB262" s="3">
        <f ca="1">IF(BB$5="",0,SUMIFS(INDIRECT($S$2&amp;$A262&amp;":"&amp;$A262),BP!$5:$5,BB$4))</f>
        <v>0</v>
      </c>
      <c r="BC262" s="3">
        <f ca="1">IF(BC$5="",0,SUMIFS(INDIRECT($S$2&amp;$A262&amp;":"&amp;$A262),BP!$5:$5,BC$4))</f>
        <v>0</v>
      </c>
      <c r="BD262" s="3">
        <f ca="1">IF(BD$5="",0,SUMIFS(INDIRECT($S$2&amp;$A262&amp;":"&amp;$A262),BP!$5:$5,BD$4))</f>
        <v>0</v>
      </c>
      <c r="BE262" s="3">
        <f ca="1">IF(BE$5="",0,SUMIFS(INDIRECT($S$2&amp;$A262&amp;":"&amp;$A262),BP!$5:$5,BE$4))</f>
        <v>0</v>
      </c>
      <c r="BF262" s="3">
        <f ca="1">IF(BF$5="",0,SUMIFS(INDIRECT($S$2&amp;$A262&amp;":"&amp;$A262),BP!$5:$5,BF$4))</f>
        <v>0</v>
      </c>
      <c r="BG262" s="3">
        <f ca="1">IF(BG$5="",0,SUMIFS(INDIRECT($S$2&amp;$A262&amp;":"&amp;$A262),BP!$5:$5,BG$4))</f>
        <v>0</v>
      </c>
      <c r="BH262" s="3">
        <f ca="1">IF(BH$5="",0,SUMIFS(INDIRECT($S$2&amp;$A262&amp;":"&amp;$A262),BP!$5:$5,BH$4))</f>
        <v>0</v>
      </c>
      <c r="BI262" s="3">
        <f ca="1">IF(BI$5="",0,SUMIFS(INDIRECT($S$2&amp;$A262&amp;":"&amp;$A262),BP!$5:$5,BI$4))</f>
        <v>0</v>
      </c>
      <c r="BJ262" s="3">
        <f>IF(BJ$5="",0,SUMIFS(BP!260:260,BP!$5:$5,BJ$4))</f>
        <v>0</v>
      </c>
      <c r="BK262" s="3">
        <f>IF(BK$5="",0,SUMIFS(BP!260:260,BP!$5:$5,BK$4))</f>
        <v>0</v>
      </c>
      <c r="BL262" s="3">
        <f>IF(BL$5="",0,SUMIFS(BP!260:260,BP!$5:$5,BL$4))</f>
        <v>0</v>
      </c>
      <c r="BM262" s="3">
        <f>IF(BM$5="",0,SUMIFS(BP!260:260,BP!$5:$5,BM$4))</f>
        <v>0</v>
      </c>
      <c r="BN262" s="3">
        <f>IF(BN$5="",0,SUMIFS(BP!260:260,BP!$5:$5,BN$4))</f>
        <v>0</v>
      </c>
      <c r="BO262" s="3">
        <f>IF(BO$5="",0,SUMIFS(BP!260:260,BP!$5:$5,BO$4))</f>
        <v>0</v>
      </c>
      <c r="BP262" s="3">
        <f>IF(BP$5="",0,SUMIFS(BP!260:260,BP!$5:$5,BP$4))</f>
        <v>0</v>
      </c>
      <c r="BQ262" s="3">
        <f>IF(BQ$5="",0,SUMIFS(BP!260:260,BP!$5:$5,BQ$4))</f>
        <v>0</v>
      </c>
      <c r="BR262" s="3">
        <f>IF(BR$5="",0,SUMIFS(BP!260:260,BP!$5:$5,BR$4))</f>
        <v>0</v>
      </c>
      <c r="BS262" s="3">
        <f>IF(BS$5="",0,SUMIFS(BP!260:260,BP!$5:$5,BS$4))</f>
        <v>0</v>
      </c>
      <c r="BT262" s="3">
        <f>IF(BT$5="",0,SUMIFS(BP!260:260,BP!$5:$5,BT$4))</f>
        <v>0</v>
      </c>
      <c r="BU262" s="3">
        <f>IF(BU$5="",0,SUMIFS(BP!260:260,BP!$5:$5,BU$4))</f>
        <v>0</v>
      </c>
      <c r="BV262" s="3">
        <f>IF(BV$5="",0,SUMIFS(BP!260:260,BP!$5:$5,BV$4))</f>
        <v>0</v>
      </c>
      <c r="BW262" s="3">
        <f>IF(BW$5="",0,SUMIFS(BP!260:260,BP!$5:$5,BW$4))</f>
        <v>0</v>
      </c>
      <c r="BX262" s="3">
        <f>IF(BX$5="",0,SUMIFS(BP!260:260,BP!$5:$5,BX$4))</f>
        <v>0</v>
      </c>
      <c r="BY262" s="3">
        <f>IF(BY$5="",0,SUMIFS(BP!260:260,BP!$5:$5,BY$4))</f>
        <v>0</v>
      </c>
      <c r="BZ262" s="3">
        <f>IF(BZ$5="",0,SUMIFS(BP!260:260,BP!$5:$5,BZ$4))</f>
        <v>0</v>
      </c>
      <c r="CA262" s="3">
        <f>IF(CA$5="",0,SUMIFS(BP!260:260,BP!$5:$5,CA$4))</f>
        <v>0</v>
      </c>
      <c r="CB262" s="3">
        <f>IF(CB$5="",0,SUMIFS(BP!260:260,BP!$5:$5,CB$4))</f>
        <v>0</v>
      </c>
      <c r="CC262" s="3">
        <f>IF(CC$5="",0,SUMIFS(BP!260:260,BP!$5:$5,CC$4))</f>
        <v>0</v>
      </c>
      <c r="CD262" s="3">
        <f>IF(CD$5="",0,SUMIFS(BP!260:260,BP!$5:$5,CD$4))</f>
        <v>0</v>
      </c>
      <c r="CE262" s="3">
        <f>IF(CE$5="",0,SUMIFS(BP!260:260,BP!$5:$5,CE$4))</f>
        <v>0</v>
      </c>
      <c r="CF262" s="3">
        <f>IF(CF$5="",0,SUMIFS(BP!260:260,BP!$5:$5,CF$4))</f>
        <v>0</v>
      </c>
      <c r="CG262" s="3">
        <f>IF(CG$5="",0,SUMIFS(BP!260:260,BP!$5:$5,CG$4))</f>
        <v>0</v>
      </c>
      <c r="CH262" s="3">
        <f>IF(CH$5="",0,SUMIFS(BP!260:260,BP!$5:$5,CH$4))</f>
        <v>0</v>
      </c>
      <c r="CI262" s="3">
        <f>IF(CI$5="",0,SUMIFS(BP!260:260,BP!$5:$5,CI$4))</f>
        <v>0</v>
      </c>
      <c r="CJ262" s="3">
        <f>IF(CJ$5="",0,SUMIFS(BP!260:260,BP!$5:$5,CJ$4))</f>
        <v>0</v>
      </c>
      <c r="CK262" s="3">
        <f>IF(CK$5="",0,SUMIFS(BP!260:260,BP!$5:$5,CK$4))</f>
        <v>0</v>
      </c>
      <c r="CL262" s="3">
        <f>IF(CL$5="",0,SUMIFS(BP!260:260,BP!$5:$5,CL$4))</f>
        <v>0</v>
      </c>
      <c r="CM262" s="3">
        <f>IF(CM$5="",0,SUMIFS(BP!260:260,BP!$5:$5,CM$4))</f>
        <v>0</v>
      </c>
      <c r="CN262" s="3">
        <f>IF(CN$5="",0,SUMIFS(BP!260:260,BP!$5:$5,CN$4))</f>
        <v>0</v>
      </c>
      <c r="CO262" s="3">
        <f>IF(CO$5="",0,SUMIFS(BP!260:260,BP!$5:$5,CO$4))</f>
        <v>0</v>
      </c>
      <c r="CP262" s="3">
        <f>IF(CP$5="",0,SUMIFS(BP!260:260,BP!$5:$5,CP$4))</f>
        <v>0</v>
      </c>
      <c r="CQ262" s="3">
        <f>IF(CQ$5="",0,SUMIFS(BP!260:260,BP!$5:$5,CQ$4))</f>
        <v>0</v>
      </c>
      <c r="CR262" s="3">
        <f>IF(CR$5="",0,SUMIFS(BP!260:260,BP!$5:$5,CR$4))</f>
        <v>0</v>
      </c>
      <c r="CS262" s="3">
        <f>IF(CS$5="",0,SUMIFS(BP!260:260,BP!$5:$5,CS$4))</f>
        <v>0</v>
      </c>
      <c r="CT262" s="3">
        <f>IF(CT$5="",0,SUMIFS(BP!260:260,BP!$5:$5,CT$4))</f>
        <v>0</v>
      </c>
    </row>
    <row r="263" spans="1:98" s="2" customFormat="1" ht="10.199999999999999" x14ac:dyDescent="0.2">
      <c r="A263" s="11">
        <f>ROW()</f>
        <v>263</v>
      </c>
      <c r="E263" s="15"/>
      <c r="W263" s="5"/>
      <c r="Z263" s="3">
        <f ca="1">IF(Z$5="",0,SUMIFS(INDIRECT($S$2&amp;$A263&amp;":"&amp;$A263),BP!$5:$5,Z$4))</f>
        <v>0</v>
      </c>
      <c r="AA263" s="3">
        <f ca="1">IF(AA$5="",0,SUMIFS(INDIRECT($S$2&amp;$A263&amp;":"&amp;$A263),BP!$5:$5,AA$4))</f>
        <v>0</v>
      </c>
      <c r="AB263" s="3">
        <f ca="1">IF(AB$5="",0,SUMIFS(INDIRECT($S$2&amp;$A263&amp;":"&amp;$A263),BP!$5:$5,AB$4))</f>
        <v>0</v>
      </c>
      <c r="AC263" s="3">
        <f ca="1">IF(AC$5="",0,SUMIFS(INDIRECT($S$2&amp;$A263&amp;":"&amp;$A263),BP!$5:$5,AC$4))</f>
        <v>0</v>
      </c>
      <c r="AD263" s="3">
        <f ca="1">IF(AD$5="",0,SUMIFS(INDIRECT($S$2&amp;$A263&amp;":"&amp;$A263),BP!$5:$5,AD$4))</f>
        <v>0</v>
      </c>
      <c r="AE263" s="3">
        <f ca="1">IF(AE$5="",0,SUMIFS(INDIRECT($S$2&amp;$A263&amp;":"&amp;$A263),BP!$5:$5,AE$4))</f>
        <v>0</v>
      </c>
      <c r="AF263" s="3">
        <f ca="1">IF(AF$5="",0,SUMIFS(INDIRECT($S$2&amp;$A263&amp;":"&amp;$A263),BP!$5:$5,AF$4))</f>
        <v>0</v>
      </c>
      <c r="AG263" s="3">
        <f ca="1">IF(AG$5="",0,SUMIFS(INDIRECT($S$2&amp;$A263&amp;":"&amp;$A263),BP!$5:$5,AG$4))</f>
        <v>0</v>
      </c>
      <c r="AH263" s="3">
        <f ca="1">IF(AH$5="",0,SUMIFS(INDIRECT($S$2&amp;$A263&amp;":"&amp;$A263),BP!$5:$5,AH$4))</f>
        <v>0</v>
      </c>
      <c r="AI263" s="3">
        <f ca="1">IF(AI$5="",0,SUMIFS(INDIRECT($S$2&amp;$A263&amp;":"&amp;$A263),BP!$5:$5,AI$4))</f>
        <v>0</v>
      </c>
      <c r="AJ263" s="3">
        <f ca="1">IF(AJ$5="",0,SUMIFS(INDIRECT($S$2&amp;$A263&amp;":"&amp;$A263),BP!$5:$5,AJ$4))</f>
        <v>0</v>
      </c>
      <c r="AK263" s="3">
        <f ca="1">IF(AK$5="",0,SUMIFS(INDIRECT($S$2&amp;$A263&amp;":"&amp;$A263),BP!$5:$5,AK$4))</f>
        <v>0</v>
      </c>
      <c r="AL263" s="3">
        <f ca="1">IF(AL$5="",0,SUMIFS(INDIRECT($S$2&amp;$A263&amp;":"&amp;$A263),BP!$5:$5,AL$4))</f>
        <v>0</v>
      </c>
      <c r="AM263" s="3">
        <f ca="1">IF(AM$5="",0,SUMIFS(INDIRECT($S$2&amp;$A263&amp;":"&amp;$A263),BP!$5:$5,AM$4))</f>
        <v>0</v>
      </c>
      <c r="AN263" s="3">
        <f ca="1">IF(AN$5="",0,SUMIFS(INDIRECT($S$2&amp;$A263&amp;":"&amp;$A263),BP!$5:$5,AN$4))</f>
        <v>0</v>
      </c>
      <c r="AO263" s="3">
        <f ca="1">IF(AO$5="",0,SUMIFS(INDIRECT($S$2&amp;$A263&amp;":"&amp;$A263),BP!$5:$5,AO$4))</f>
        <v>0</v>
      </c>
      <c r="AP263" s="3">
        <f ca="1">IF(AP$5="",0,SUMIFS(INDIRECT($S$2&amp;$A263&amp;":"&amp;$A263),BP!$5:$5,AP$4))</f>
        <v>0</v>
      </c>
      <c r="AQ263" s="3">
        <f ca="1">IF(AQ$5="",0,SUMIFS(INDIRECT($S$2&amp;$A263&amp;":"&amp;$A263),BP!$5:$5,AQ$4))</f>
        <v>0</v>
      </c>
      <c r="AR263" s="3">
        <f ca="1">IF(AR$5="",0,SUMIFS(INDIRECT($S$2&amp;$A263&amp;":"&amp;$A263),BP!$5:$5,AR$4))</f>
        <v>0</v>
      </c>
      <c r="AS263" s="3">
        <f ca="1">IF(AS$5="",0,SUMIFS(INDIRECT($S$2&amp;$A263&amp;":"&amp;$A263),BP!$5:$5,AS$4))</f>
        <v>0</v>
      </c>
      <c r="AT263" s="3">
        <f ca="1">IF(AT$5="",0,SUMIFS(INDIRECT($S$2&amp;$A263&amp;":"&amp;$A263),BP!$5:$5,AT$4))</f>
        <v>0</v>
      </c>
      <c r="AU263" s="3">
        <f ca="1">IF(AU$5="",0,SUMIFS(INDIRECT($S$2&amp;$A263&amp;":"&amp;$A263),BP!$5:$5,AU$4))</f>
        <v>0</v>
      </c>
      <c r="AV263" s="3">
        <f ca="1">IF(AV$5="",0,SUMIFS(INDIRECT($S$2&amp;$A263&amp;":"&amp;$A263),BP!$5:$5,AV$4))</f>
        <v>0</v>
      </c>
      <c r="AW263" s="3">
        <f ca="1">IF(AW$5="",0,SUMIFS(INDIRECT($S$2&amp;$A263&amp;":"&amp;$A263),BP!$5:$5,AW$4))</f>
        <v>0</v>
      </c>
      <c r="AX263" s="3">
        <f ca="1">IF(AX$5="",0,SUMIFS(INDIRECT($S$2&amp;$A263&amp;":"&amp;$A263),BP!$5:$5,AX$4))</f>
        <v>0</v>
      </c>
      <c r="AY263" s="3">
        <f ca="1">IF(AY$5="",0,SUMIFS(INDIRECT($S$2&amp;$A263&amp;":"&amp;$A263),BP!$5:$5,AY$4))</f>
        <v>0</v>
      </c>
      <c r="AZ263" s="3">
        <f ca="1">IF(AZ$5="",0,SUMIFS(INDIRECT($S$2&amp;$A263&amp;":"&amp;$A263),BP!$5:$5,AZ$4))</f>
        <v>0</v>
      </c>
      <c r="BA263" s="3">
        <f ca="1">IF(BA$5="",0,SUMIFS(INDIRECT($S$2&amp;$A263&amp;":"&amp;$A263),BP!$5:$5,BA$4))</f>
        <v>0</v>
      </c>
      <c r="BB263" s="3">
        <f ca="1">IF(BB$5="",0,SUMIFS(INDIRECT($S$2&amp;$A263&amp;":"&amp;$A263),BP!$5:$5,BB$4))</f>
        <v>0</v>
      </c>
      <c r="BC263" s="3">
        <f ca="1">IF(BC$5="",0,SUMIFS(INDIRECT($S$2&amp;$A263&amp;":"&amp;$A263),BP!$5:$5,BC$4))</f>
        <v>0</v>
      </c>
      <c r="BD263" s="3">
        <f ca="1">IF(BD$5="",0,SUMIFS(INDIRECT($S$2&amp;$A263&amp;":"&amp;$A263),BP!$5:$5,BD$4))</f>
        <v>0</v>
      </c>
      <c r="BE263" s="3">
        <f ca="1">IF(BE$5="",0,SUMIFS(INDIRECT($S$2&amp;$A263&amp;":"&amp;$A263),BP!$5:$5,BE$4))</f>
        <v>0</v>
      </c>
      <c r="BF263" s="3">
        <f ca="1">IF(BF$5="",0,SUMIFS(INDIRECT($S$2&amp;$A263&amp;":"&amp;$A263),BP!$5:$5,BF$4))</f>
        <v>0</v>
      </c>
      <c r="BG263" s="3">
        <f ca="1">IF(BG$5="",0,SUMIFS(INDIRECT($S$2&amp;$A263&amp;":"&amp;$A263),BP!$5:$5,BG$4))</f>
        <v>0</v>
      </c>
      <c r="BH263" s="3">
        <f ca="1">IF(BH$5="",0,SUMIFS(INDIRECT($S$2&amp;$A263&amp;":"&amp;$A263),BP!$5:$5,BH$4))</f>
        <v>0</v>
      </c>
      <c r="BI263" s="3">
        <f ca="1">IF(BI$5="",0,SUMIFS(INDIRECT($S$2&amp;$A263&amp;":"&amp;$A263),BP!$5:$5,BI$4))</f>
        <v>0</v>
      </c>
      <c r="BJ263" s="3">
        <f>IF(BJ$5="",0,SUMIFS(BP!261:261,BP!$5:$5,BJ$4))</f>
        <v>0</v>
      </c>
      <c r="BK263" s="3">
        <f>IF(BK$5="",0,SUMIFS(BP!261:261,BP!$5:$5,BK$4))</f>
        <v>0</v>
      </c>
      <c r="BL263" s="3">
        <f>IF(BL$5="",0,SUMIFS(BP!261:261,BP!$5:$5,BL$4))</f>
        <v>0</v>
      </c>
      <c r="BM263" s="3">
        <f>IF(BM$5="",0,SUMIFS(BP!261:261,BP!$5:$5,BM$4))</f>
        <v>0</v>
      </c>
      <c r="BN263" s="3">
        <f>IF(BN$5="",0,SUMIFS(BP!261:261,BP!$5:$5,BN$4))</f>
        <v>0</v>
      </c>
      <c r="BO263" s="3">
        <f>IF(BO$5="",0,SUMIFS(BP!261:261,BP!$5:$5,BO$4))</f>
        <v>0</v>
      </c>
      <c r="BP263" s="3">
        <f>IF(BP$5="",0,SUMIFS(BP!261:261,BP!$5:$5,BP$4))</f>
        <v>0</v>
      </c>
      <c r="BQ263" s="3">
        <f>IF(BQ$5="",0,SUMIFS(BP!261:261,BP!$5:$5,BQ$4))</f>
        <v>0</v>
      </c>
      <c r="BR263" s="3">
        <f>IF(BR$5="",0,SUMIFS(BP!261:261,BP!$5:$5,BR$4))</f>
        <v>0</v>
      </c>
      <c r="BS263" s="3">
        <f>IF(BS$5="",0,SUMIFS(BP!261:261,BP!$5:$5,BS$4))</f>
        <v>0</v>
      </c>
      <c r="BT263" s="3">
        <f>IF(BT$5="",0,SUMIFS(BP!261:261,BP!$5:$5,BT$4))</f>
        <v>0</v>
      </c>
      <c r="BU263" s="3">
        <f>IF(BU$5="",0,SUMIFS(BP!261:261,BP!$5:$5,BU$4))</f>
        <v>0</v>
      </c>
      <c r="BV263" s="3">
        <f>IF(BV$5="",0,SUMIFS(BP!261:261,BP!$5:$5,BV$4))</f>
        <v>0</v>
      </c>
      <c r="BW263" s="3">
        <f>IF(BW$5="",0,SUMIFS(BP!261:261,BP!$5:$5,BW$4))</f>
        <v>0</v>
      </c>
      <c r="BX263" s="3">
        <f>IF(BX$5="",0,SUMIFS(BP!261:261,BP!$5:$5,BX$4))</f>
        <v>0</v>
      </c>
      <c r="BY263" s="3">
        <f>IF(BY$5="",0,SUMIFS(BP!261:261,BP!$5:$5,BY$4))</f>
        <v>0</v>
      </c>
      <c r="BZ263" s="3">
        <f>IF(BZ$5="",0,SUMIFS(BP!261:261,BP!$5:$5,BZ$4))</f>
        <v>0</v>
      </c>
      <c r="CA263" s="3">
        <f>IF(CA$5="",0,SUMIFS(BP!261:261,BP!$5:$5,CA$4))</f>
        <v>0</v>
      </c>
      <c r="CB263" s="3">
        <f>IF(CB$5="",0,SUMIFS(BP!261:261,BP!$5:$5,CB$4))</f>
        <v>0</v>
      </c>
      <c r="CC263" s="3">
        <f>IF(CC$5="",0,SUMIFS(BP!261:261,BP!$5:$5,CC$4))</f>
        <v>0</v>
      </c>
      <c r="CD263" s="3">
        <f>IF(CD$5="",0,SUMIFS(BP!261:261,BP!$5:$5,CD$4))</f>
        <v>0</v>
      </c>
      <c r="CE263" s="3">
        <f>IF(CE$5="",0,SUMIFS(BP!261:261,BP!$5:$5,CE$4))</f>
        <v>0</v>
      </c>
      <c r="CF263" s="3">
        <f>IF(CF$5="",0,SUMIFS(BP!261:261,BP!$5:$5,CF$4))</f>
        <v>0</v>
      </c>
      <c r="CG263" s="3">
        <f>IF(CG$5="",0,SUMIFS(BP!261:261,BP!$5:$5,CG$4))</f>
        <v>0</v>
      </c>
      <c r="CH263" s="3">
        <f>IF(CH$5="",0,SUMIFS(BP!261:261,BP!$5:$5,CH$4))</f>
        <v>0</v>
      </c>
      <c r="CI263" s="3">
        <f>IF(CI$5="",0,SUMIFS(BP!261:261,BP!$5:$5,CI$4))</f>
        <v>0</v>
      </c>
      <c r="CJ263" s="3">
        <f>IF(CJ$5="",0,SUMIFS(BP!261:261,BP!$5:$5,CJ$4))</f>
        <v>0</v>
      </c>
      <c r="CK263" s="3">
        <f>IF(CK$5="",0,SUMIFS(BP!261:261,BP!$5:$5,CK$4))</f>
        <v>0</v>
      </c>
      <c r="CL263" s="3">
        <f>IF(CL$5="",0,SUMIFS(BP!261:261,BP!$5:$5,CL$4))</f>
        <v>0</v>
      </c>
      <c r="CM263" s="3">
        <f>IF(CM$5="",0,SUMIFS(BP!261:261,BP!$5:$5,CM$4))</f>
        <v>0</v>
      </c>
      <c r="CN263" s="3">
        <f>IF(CN$5="",0,SUMIFS(BP!261:261,BP!$5:$5,CN$4))</f>
        <v>0</v>
      </c>
      <c r="CO263" s="3">
        <f>IF(CO$5="",0,SUMIFS(BP!261:261,BP!$5:$5,CO$4))</f>
        <v>0</v>
      </c>
      <c r="CP263" s="3">
        <f>IF(CP$5="",0,SUMIFS(BP!261:261,BP!$5:$5,CP$4))</f>
        <v>0</v>
      </c>
      <c r="CQ263" s="3">
        <f>IF(CQ$5="",0,SUMIFS(BP!261:261,BP!$5:$5,CQ$4))</f>
        <v>0</v>
      </c>
      <c r="CR263" s="3">
        <f>IF(CR$5="",0,SUMIFS(BP!261:261,BP!$5:$5,CR$4))</f>
        <v>0</v>
      </c>
      <c r="CS263" s="3">
        <f>IF(CS$5="",0,SUMIFS(BP!261:261,BP!$5:$5,CS$4))</f>
        <v>0</v>
      </c>
      <c r="CT263" s="3">
        <f>IF(CT$5="",0,SUMIFS(BP!261:261,BP!$5:$5,CT$4))</f>
        <v>0</v>
      </c>
    </row>
    <row r="264" spans="1:98" s="2" customFormat="1" ht="10.199999999999999" x14ac:dyDescent="0.2">
      <c r="A264" s="11">
        <f>ROW()</f>
        <v>264</v>
      </c>
      <c r="E264" s="15"/>
      <c r="W264" s="5"/>
      <c r="Z264" s="3">
        <f ca="1">IF(Z$5="",0,SUMIFS(INDIRECT($S$2&amp;$A264&amp;":"&amp;$A264),BP!$5:$5,Z$4))</f>
        <v>0</v>
      </c>
      <c r="AA264" s="3">
        <f ca="1">IF(AA$5="",0,SUMIFS(INDIRECT($S$2&amp;$A264&amp;":"&amp;$A264),BP!$5:$5,AA$4))</f>
        <v>0</v>
      </c>
      <c r="AB264" s="3">
        <f ca="1">IF(AB$5="",0,SUMIFS(INDIRECT($S$2&amp;$A264&amp;":"&amp;$A264),BP!$5:$5,AB$4))</f>
        <v>0</v>
      </c>
      <c r="AC264" s="3">
        <f ca="1">IF(AC$5="",0,SUMIFS(INDIRECT($S$2&amp;$A264&amp;":"&amp;$A264),BP!$5:$5,AC$4))</f>
        <v>0</v>
      </c>
      <c r="AD264" s="3">
        <f ca="1">IF(AD$5="",0,SUMIFS(INDIRECT($S$2&amp;$A264&amp;":"&amp;$A264),BP!$5:$5,AD$4))</f>
        <v>0</v>
      </c>
      <c r="AE264" s="3">
        <f ca="1">IF(AE$5="",0,SUMIFS(INDIRECT($S$2&amp;$A264&amp;":"&amp;$A264),BP!$5:$5,AE$4))</f>
        <v>0</v>
      </c>
      <c r="AF264" s="3">
        <f ca="1">IF(AF$5="",0,SUMIFS(INDIRECT($S$2&amp;$A264&amp;":"&amp;$A264),BP!$5:$5,AF$4))</f>
        <v>0</v>
      </c>
      <c r="AG264" s="3">
        <f ca="1">IF(AG$5="",0,SUMIFS(INDIRECT($S$2&amp;$A264&amp;":"&amp;$A264),BP!$5:$5,AG$4))</f>
        <v>0</v>
      </c>
      <c r="AH264" s="3">
        <f ca="1">IF(AH$5="",0,SUMIFS(INDIRECT($S$2&amp;$A264&amp;":"&amp;$A264),BP!$5:$5,AH$4))</f>
        <v>0</v>
      </c>
      <c r="AI264" s="3">
        <f ca="1">IF(AI$5="",0,SUMIFS(INDIRECT($S$2&amp;$A264&amp;":"&amp;$A264),BP!$5:$5,AI$4))</f>
        <v>0</v>
      </c>
      <c r="AJ264" s="3">
        <f ca="1">IF(AJ$5="",0,SUMIFS(INDIRECT($S$2&amp;$A264&amp;":"&amp;$A264),BP!$5:$5,AJ$4))</f>
        <v>0</v>
      </c>
      <c r="AK264" s="3">
        <f ca="1">IF(AK$5="",0,SUMIFS(INDIRECT($S$2&amp;$A264&amp;":"&amp;$A264),BP!$5:$5,AK$4))</f>
        <v>0</v>
      </c>
      <c r="AL264" s="3">
        <f ca="1">IF(AL$5="",0,SUMIFS(INDIRECT($S$2&amp;$A264&amp;":"&amp;$A264),BP!$5:$5,AL$4))</f>
        <v>0</v>
      </c>
      <c r="AM264" s="3">
        <f ca="1">IF(AM$5="",0,SUMIFS(INDIRECT($S$2&amp;$A264&amp;":"&amp;$A264),BP!$5:$5,AM$4))</f>
        <v>0</v>
      </c>
      <c r="AN264" s="3">
        <f ca="1">IF(AN$5="",0,SUMIFS(INDIRECT($S$2&amp;$A264&amp;":"&amp;$A264),BP!$5:$5,AN$4))</f>
        <v>0</v>
      </c>
      <c r="AO264" s="3">
        <f ca="1">IF(AO$5="",0,SUMIFS(INDIRECT($S$2&amp;$A264&amp;":"&amp;$A264),BP!$5:$5,AO$4))</f>
        <v>0</v>
      </c>
      <c r="AP264" s="3">
        <f ca="1">IF(AP$5="",0,SUMIFS(INDIRECT($S$2&amp;$A264&amp;":"&amp;$A264),BP!$5:$5,AP$4))</f>
        <v>0</v>
      </c>
      <c r="AQ264" s="3">
        <f ca="1">IF(AQ$5="",0,SUMIFS(INDIRECT($S$2&amp;$A264&amp;":"&amp;$A264),BP!$5:$5,AQ$4))</f>
        <v>0</v>
      </c>
      <c r="AR264" s="3">
        <f ca="1">IF(AR$5="",0,SUMIFS(INDIRECT($S$2&amp;$A264&amp;":"&amp;$A264),BP!$5:$5,AR$4))</f>
        <v>0</v>
      </c>
      <c r="AS264" s="3">
        <f ca="1">IF(AS$5="",0,SUMIFS(INDIRECT($S$2&amp;$A264&amp;":"&amp;$A264),BP!$5:$5,AS$4))</f>
        <v>0</v>
      </c>
      <c r="AT264" s="3">
        <f ca="1">IF(AT$5="",0,SUMIFS(INDIRECT($S$2&amp;$A264&amp;":"&amp;$A264),BP!$5:$5,AT$4))</f>
        <v>0</v>
      </c>
      <c r="AU264" s="3">
        <f ca="1">IF(AU$5="",0,SUMIFS(INDIRECT($S$2&amp;$A264&amp;":"&amp;$A264),BP!$5:$5,AU$4))</f>
        <v>0</v>
      </c>
      <c r="AV264" s="3">
        <f ca="1">IF(AV$5="",0,SUMIFS(INDIRECT($S$2&amp;$A264&amp;":"&amp;$A264),BP!$5:$5,AV$4))</f>
        <v>0</v>
      </c>
      <c r="AW264" s="3">
        <f ca="1">IF(AW$5="",0,SUMIFS(INDIRECT($S$2&amp;$A264&amp;":"&amp;$A264),BP!$5:$5,AW$4))</f>
        <v>0</v>
      </c>
      <c r="AX264" s="3">
        <f ca="1">IF(AX$5="",0,SUMIFS(INDIRECT($S$2&amp;$A264&amp;":"&amp;$A264),BP!$5:$5,AX$4))</f>
        <v>0</v>
      </c>
      <c r="AY264" s="3">
        <f ca="1">IF(AY$5="",0,SUMIFS(INDIRECT($S$2&amp;$A264&amp;":"&amp;$A264),BP!$5:$5,AY$4))</f>
        <v>0</v>
      </c>
      <c r="AZ264" s="3">
        <f ca="1">IF(AZ$5="",0,SUMIFS(INDIRECT($S$2&amp;$A264&amp;":"&amp;$A264),BP!$5:$5,AZ$4))</f>
        <v>0</v>
      </c>
      <c r="BA264" s="3">
        <f ca="1">IF(BA$5="",0,SUMIFS(INDIRECT($S$2&amp;$A264&amp;":"&amp;$A264),BP!$5:$5,BA$4))</f>
        <v>0</v>
      </c>
      <c r="BB264" s="3">
        <f ca="1">IF(BB$5="",0,SUMIFS(INDIRECT($S$2&amp;$A264&amp;":"&amp;$A264),BP!$5:$5,BB$4))</f>
        <v>0</v>
      </c>
      <c r="BC264" s="3">
        <f ca="1">IF(BC$5="",0,SUMIFS(INDIRECT($S$2&amp;$A264&amp;":"&amp;$A264),BP!$5:$5,BC$4))</f>
        <v>0</v>
      </c>
      <c r="BD264" s="3">
        <f ca="1">IF(BD$5="",0,SUMIFS(INDIRECT($S$2&amp;$A264&amp;":"&amp;$A264),BP!$5:$5,BD$4))</f>
        <v>0</v>
      </c>
      <c r="BE264" s="3">
        <f ca="1">IF(BE$5="",0,SUMIFS(INDIRECT($S$2&amp;$A264&amp;":"&amp;$A264),BP!$5:$5,BE$4))</f>
        <v>0</v>
      </c>
      <c r="BF264" s="3">
        <f ca="1">IF(BF$5="",0,SUMIFS(INDIRECT($S$2&amp;$A264&amp;":"&amp;$A264),BP!$5:$5,BF$4))</f>
        <v>0</v>
      </c>
      <c r="BG264" s="3">
        <f ca="1">IF(BG$5="",0,SUMIFS(INDIRECT($S$2&amp;$A264&amp;":"&amp;$A264),BP!$5:$5,BG$4))</f>
        <v>0</v>
      </c>
      <c r="BH264" s="3">
        <f ca="1">IF(BH$5="",0,SUMIFS(INDIRECT($S$2&amp;$A264&amp;":"&amp;$A264),BP!$5:$5,BH$4))</f>
        <v>0</v>
      </c>
      <c r="BI264" s="3">
        <f ca="1">IF(BI$5="",0,SUMIFS(INDIRECT($S$2&amp;$A264&amp;":"&amp;$A264),BP!$5:$5,BI$4))</f>
        <v>0</v>
      </c>
      <c r="BJ264" s="3">
        <f>IF(BJ$5="",0,SUMIFS(BP!262:262,BP!$5:$5,BJ$4))</f>
        <v>0</v>
      </c>
      <c r="BK264" s="3">
        <f>IF(BK$5="",0,SUMIFS(BP!262:262,BP!$5:$5,BK$4))</f>
        <v>0</v>
      </c>
      <c r="BL264" s="3">
        <f>IF(BL$5="",0,SUMIFS(BP!262:262,BP!$5:$5,BL$4))</f>
        <v>0</v>
      </c>
      <c r="BM264" s="3">
        <f>IF(BM$5="",0,SUMIFS(BP!262:262,BP!$5:$5,BM$4))</f>
        <v>0</v>
      </c>
      <c r="BN264" s="3">
        <f>IF(BN$5="",0,SUMIFS(BP!262:262,BP!$5:$5,BN$4))</f>
        <v>0</v>
      </c>
      <c r="BO264" s="3">
        <f>IF(BO$5="",0,SUMIFS(BP!262:262,BP!$5:$5,BO$4))</f>
        <v>0</v>
      </c>
      <c r="BP264" s="3">
        <f>IF(BP$5="",0,SUMIFS(BP!262:262,BP!$5:$5,BP$4))</f>
        <v>0</v>
      </c>
      <c r="BQ264" s="3">
        <f>IF(BQ$5="",0,SUMIFS(BP!262:262,BP!$5:$5,BQ$4))</f>
        <v>0</v>
      </c>
      <c r="BR264" s="3">
        <f>IF(BR$5="",0,SUMIFS(BP!262:262,BP!$5:$5,BR$4))</f>
        <v>0</v>
      </c>
      <c r="BS264" s="3">
        <f>IF(BS$5="",0,SUMIFS(BP!262:262,BP!$5:$5,BS$4))</f>
        <v>0</v>
      </c>
      <c r="BT264" s="3">
        <f>IF(BT$5="",0,SUMIFS(BP!262:262,BP!$5:$5,BT$4))</f>
        <v>0</v>
      </c>
      <c r="BU264" s="3">
        <f>IF(BU$5="",0,SUMIFS(BP!262:262,BP!$5:$5,BU$4))</f>
        <v>0</v>
      </c>
      <c r="BV264" s="3">
        <f>IF(BV$5="",0,SUMIFS(BP!262:262,BP!$5:$5,BV$4))</f>
        <v>0</v>
      </c>
      <c r="BW264" s="3">
        <f>IF(BW$5="",0,SUMIFS(BP!262:262,BP!$5:$5,BW$4))</f>
        <v>0</v>
      </c>
      <c r="BX264" s="3">
        <f>IF(BX$5="",0,SUMIFS(BP!262:262,BP!$5:$5,BX$4))</f>
        <v>0</v>
      </c>
      <c r="BY264" s="3">
        <f>IF(BY$5="",0,SUMIFS(BP!262:262,BP!$5:$5,BY$4))</f>
        <v>0</v>
      </c>
      <c r="BZ264" s="3">
        <f>IF(BZ$5="",0,SUMIFS(BP!262:262,BP!$5:$5,BZ$4))</f>
        <v>0</v>
      </c>
      <c r="CA264" s="3">
        <f>IF(CA$5="",0,SUMIFS(BP!262:262,BP!$5:$5,CA$4))</f>
        <v>0</v>
      </c>
      <c r="CB264" s="3">
        <f>IF(CB$5="",0,SUMIFS(BP!262:262,BP!$5:$5,CB$4))</f>
        <v>0</v>
      </c>
      <c r="CC264" s="3">
        <f>IF(CC$5="",0,SUMIFS(BP!262:262,BP!$5:$5,CC$4))</f>
        <v>0</v>
      </c>
      <c r="CD264" s="3">
        <f>IF(CD$5="",0,SUMIFS(BP!262:262,BP!$5:$5,CD$4))</f>
        <v>0</v>
      </c>
      <c r="CE264" s="3">
        <f>IF(CE$5="",0,SUMIFS(BP!262:262,BP!$5:$5,CE$4))</f>
        <v>0</v>
      </c>
      <c r="CF264" s="3">
        <f>IF(CF$5="",0,SUMIFS(BP!262:262,BP!$5:$5,CF$4))</f>
        <v>0</v>
      </c>
      <c r="CG264" s="3">
        <f>IF(CG$5="",0,SUMIFS(BP!262:262,BP!$5:$5,CG$4))</f>
        <v>0</v>
      </c>
      <c r="CH264" s="3">
        <f>IF(CH$5="",0,SUMIFS(BP!262:262,BP!$5:$5,CH$4))</f>
        <v>0</v>
      </c>
      <c r="CI264" s="3">
        <f>IF(CI$5="",0,SUMIFS(BP!262:262,BP!$5:$5,CI$4))</f>
        <v>0</v>
      </c>
      <c r="CJ264" s="3">
        <f>IF(CJ$5="",0,SUMIFS(BP!262:262,BP!$5:$5,CJ$4))</f>
        <v>0</v>
      </c>
      <c r="CK264" s="3">
        <f>IF(CK$5="",0,SUMIFS(BP!262:262,BP!$5:$5,CK$4))</f>
        <v>0</v>
      </c>
      <c r="CL264" s="3">
        <f>IF(CL$5="",0,SUMIFS(BP!262:262,BP!$5:$5,CL$4))</f>
        <v>0</v>
      </c>
      <c r="CM264" s="3">
        <f>IF(CM$5="",0,SUMIFS(BP!262:262,BP!$5:$5,CM$4))</f>
        <v>0</v>
      </c>
      <c r="CN264" s="3">
        <f>IF(CN$5="",0,SUMIFS(BP!262:262,BP!$5:$5,CN$4))</f>
        <v>0</v>
      </c>
      <c r="CO264" s="3">
        <f>IF(CO$5="",0,SUMIFS(BP!262:262,BP!$5:$5,CO$4))</f>
        <v>0</v>
      </c>
      <c r="CP264" s="3">
        <f>IF(CP$5="",0,SUMIFS(BP!262:262,BP!$5:$5,CP$4))</f>
        <v>0</v>
      </c>
      <c r="CQ264" s="3">
        <f>IF(CQ$5="",0,SUMIFS(BP!262:262,BP!$5:$5,CQ$4))</f>
        <v>0</v>
      </c>
      <c r="CR264" s="3">
        <f>IF(CR$5="",0,SUMIFS(BP!262:262,BP!$5:$5,CR$4))</f>
        <v>0</v>
      </c>
      <c r="CS264" s="3">
        <f>IF(CS$5="",0,SUMIFS(BP!262:262,BP!$5:$5,CS$4))</f>
        <v>0</v>
      </c>
      <c r="CT264" s="3">
        <f>IF(CT$5="",0,SUMIFS(BP!262:262,BP!$5:$5,CT$4))</f>
        <v>0</v>
      </c>
    </row>
    <row r="265" spans="1:98" s="2" customFormat="1" ht="10.199999999999999" x14ac:dyDescent="0.2">
      <c r="A265" s="11">
        <f>ROW()</f>
        <v>265</v>
      </c>
      <c r="E265" s="15"/>
      <c r="W265" s="5"/>
      <c r="Z265" s="3">
        <f ca="1">IF(Z$5="",0,SUMIFS(INDIRECT($S$2&amp;$A265&amp;":"&amp;$A265),BP!$5:$5,Z$4))</f>
        <v>0</v>
      </c>
      <c r="AA265" s="3">
        <f ca="1">IF(AA$5="",0,SUMIFS(INDIRECT($S$2&amp;$A265&amp;":"&amp;$A265),BP!$5:$5,AA$4))</f>
        <v>0</v>
      </c>
      <c r="AB265" s="3">
        <f ca="1">IF(AB$5="",0,SUMIFS(INDIRECT($S$2&amp;$A265&amp;":"&amp;$A265),BP!$5:$5,AB$4))</f>
        <v>0</v>
      </c>
      <c r="AC265" s="3">
        <f ca="1">IF(AC$5="",0,SUMIFS(INDIRECT($S$2&amp;$A265&amp;":"&amp;$A265),BP!$5:$5,AC$4))</f>
        <v>0</v>
      </c>
      <c r="AD265" s="3">
        <f ca="1">IF(AD$5="",0,SUMIFS(INDIRECT($S$2&amp;$A265&amp;":"&amp;$A265),BP!$5:$5,AD$4))</f>
        <v>0</v>
      </c>
      <c r="AE265" s="3">
        <f ca="1">IF(AE$5="",0,SUMIFS(INDIRECT($S$2&amp;$A265&amp;":"&amp;$A265),BP!$5:$5,AE$4))</f>
        <v>0</v>
      </c>
      <c r="AF265" s="3">
        <f ca="1">IF(AF$5="",0,SUMIFS(INDIRECT($S$2&amp;$A265&amp;":"&amp;$A265),BP!$5:$5,AF$4))</f>
        <v>0</v>
      </c>
      <c r="AG265" s="3">
        <f ca="1">IF(AG$5="",0,SUMIFS(INDIRECT($S$2&amp;$A265&amp;":"&amp;$A265),BP!$5:$5,AG$4))</f>
        <v>0</v>
      </c>
      <c r="AH265" s="3">
        <f ca="1">IF(AH$5="",0,SUMIFS(INDIRECT($S$2&amp;$A265&amp;":"&amp;$A265),BP!$5:$5,AH$4))</f>
        <v>0</v>
      </c>
      <c r="AI265" s="3">
        <f ca="1">IF(AI$5="",0,SUMIFS(INDIRECT($S$2&amp;$A265&amp;":"&amp;$A265),BP!$5:$5,AI$4))</f>
        <v>0</v>
      </c>
      <c r="AJ265" s="3">
        <f ca="1">IF(AJ$5="",0,SUMIFS(INDIRECT($S$2&amp;$A265&amp;":"&amp;$A265),BP!$5:$5,AJ$4))</f>
        <v>0</v>
      </c>
      <c r="AK265" s="3">
        <f ca="1">IF(AK$5="",0,SUMIFS(INDIRECT($S$2&amp;$A265&amp;":"&amp;$A265),BP!$5:$5,AK$4))</f>
        <v>0</v>
      </c>
      <c r="AL265" s="3">
        <f ca="1">IF(AL$5="",0,SUMIFS(INDIRECT($S$2&amp;$A265&amp;":"&amp;$A265),BP!$5:$5,AL$4))</f>
        <v>0</v>
      </c>
      <c r="AM265" s="3">
        <f ca="1">IF(AM$5="",0,SUMIFS(INDIRECT($S$2&amp;$A265&amp;":"&amp;$A265),BP!$5:$5,AM$4))</f>
        <v>0</v>
      </c>
      <c r="AN265" s="3">
        <f ca="1">IF(AN$5="",0,SUMIFS(INDIRECT($S$2&amp;$A265&amp;":"&amp;$A265),BP!$5:$5,AN$4))</f>
        <v>0</v>
      </c>
      <c r="AO265" s="3">
        <f ca="1">IF(AO$5="",0,SUMIFS(INDIRECT($S$2&amp;$A265&amp;":"&amp;$A265),BP!$5:$5,AO$4))</f>
        <v>0</v>
      </c>
      <c r="AP265" s="3">
        <f ca="1">IF(AP$5="",0,SUMIFS(INDIRECT($S$2&amp;$A265&amp;":"&amp;$A265),BP!$5:$5,AP$4))</f>
        <v>0</v>
      </c>
      <c r="AQ265" s="3">
        <f ca="1">IF(AQ$5="",0,SUMIFS(INDIRECT($S$2&amp;$A265&amp;":"&amp;$A265),BP!$5:$5,AQ$4))</f>
        <v>0</v>
      </c>
      <c r="AR265" s="3">
        <f ca="1">IF(AR$5="",0,SUMIFS(INDIRECT($S$2&amp;$A265&amp;":"&amp;$A265),BP!$5:$5,AR$4))</f>
        <v>0</v>
      </c>
      <c r="AS265" s="3">
        <f ca="1">IF(AS$5="",0,SUMIFS(INDIRECT($S$2&amp;$A265&amp;":"&amp;$A265),BP!$5:$5,AS$4))</f>
        <v>0</v>
      </c>
      <c r="AT265" s="3">
        <f ca="1">IF(AT$5="",0,SUMIFS(INDIRECT($S$2&amp;$A265&amp;":"&amp;$A265),BP!$5:$5,AT$4))</f>
        <v>0</v>
      </c>
      <c r="AU265" s="3">
        <f ca="1">IF(AU$5="",0,SUMIFS(INDIRECT($S$2&amp;$A265&amp;":"&amp;$A265),BP!$5:$5,AU$4))</f>
        <v>0</v>
      </c>
      <c r="AV265" s="3">
        <f ca="1">IF(AV$5="",0,SUMIFS(INDIRECT($S$2&amp;$A265&amp;":"&amp;$A265),BP!$5:$5,AV$4))</f>
        <v>0</v>
      </c>
      <c r="AW265" s="3">
        <f ca="1">IF(AW$5="",0,SUMIFS(INDIRECT($S$2&amp;$A265&amp;":"&amp;$A265),BP!$5:$5,AW$4))</f>
        <v>0</v>
      </c>
      <c r="AX265" s="3">
        <f ca="1">IF(AX$5="",0,SUMIFS(INDIRECT($S$2&amp;$A265&amp;":"&amp;$A265),BP!$5:$5,AX$4))</f>
        <v>0</v>
      </c>
      <c r="AY265" s="3">
        <f ca="1">IF(AY$5="",0,SUMIFS(INDIRECT($S$2&amp;$A265&amp;":"&amp;$A265),BP!$5:$5,AY$4))</f>
        <v>0</v>
      </c>
      <c r="AZ265" s="3">
        <f ca="1">IF(AZ$5="",0,SUMIFS(INDIRECT($S$2&amp;$A265&amp;":"&amp;$A265),BP!$5:$5,AZ$4))</f>
        <v>0</v>
      </c>
      <c r="BA265" s="3">
        <f ca="1">IF(BA$5="",0,SUMIFS(INDIRECT($S$2&amp;$A265&amp;":"&amp;$A265),BP!$5:$5,BA$4))</f>
        <v>0</v>
      </c>
      <c r="BB265" s="3">
        <f ca="1">IF(BB$5="",0,SUMIFS(INDIRECT($S$2&amp;$A265&amp;":"&amp;$A265),BP!$5:$5,BB$4))</f>
        <v>0</v>
      </c>
      <c r="BC265" s="3">
        <f ca="1">IF(BC$5="",0,SUMIFS(INDIRECT($S$2&amp;$A265&amp;":"&amp;$A265),BP!$5:$5,BC$4))</f>
        <v>0</v>
      </c>
      <c r="BD265" s="3">
        <f ca="1">IF(BD$5="",0,SUMIFS(INDIRECT($S$2&amp;$A265&amp;":"&amp;$A265),BP!$5:$5,BD$4))</f>
        <v>0</v>
      </c>
      <c r="BE265" s="3">
        <f ca="1">IF(BE$5="",0,SUMIFS(INDIRECT($S$2&amp;$A265&amp;":"&amp;$A265),BP!$5:$5,BE$4))</f>
        <v>0</v>
      </c>
      <c r="BF265" s="3">
        <f ca="1">IF(BF$5="",0,SUMIFS(INDIRECT($S$2&amp;$A265&amp;":"&amp;$A265),BP!$5:$5,BF$4))</f>
        <v>0</v>
      </c>
      <c r="BG265" s="3">
        <f ca="1">IF(BG$5="",0,SUMIFS(INDIRECT($S$2&amp;$A265&amp;":"&amp;$A265),BP!$5:$5,BG$4))</f>
        <v>0</v>
      </c>
      <c r="BH265" s="3">
        <f ca="1">IF(BH$5="",0,SUMIFS(INDIRECT($S$2&amp;$A265&amp;":"&amp;$A265),BP!$5:$5,BH$4))</f>
        <v>0</v>
      </c>
      <c r="BI265" s="3">
        <f ca="1">IF(BI$5="",0,SUMIFS(INDIRECT($S$2&amp;$A265&amp;":"&amp;$A265),BP!$5:$5,BI$4))</f>
        <v>0</v>
      </c>
      <c r="BJ265" s="3">
        <f>IF(BJ$5="",0,SUMIFS(BP!263:263,BP!$5:$5,BJ$4))</f>
        <v>0</v>
      </c>
      <c r="BK265" s="3">
        <f>IF(BK$5="",0,SUMIFS(BP!263:263,BP!$5:$5,BK$4))</f>
        <v>0</v>
      </c>
      <c r="BL265" s="3">
        <f>IF(BL$5="",0,SUMIFS(BP!263:263,BP!$5:$5,BL$4))</f>
        <v>0</v>
      </c>
      <c r="BM265" s="3">
        <f>IF(BM$5="",0,SUMIFS(BP!263:263,BP!$5:$5,BM$4))</f>
        <v>0</v>
      </c>
      <c r="BN265" s="3">
        <f>IF(BN$5="",0,SUMIFS(BP!263:263,BP!$5:$5,BN$4))</f>
        <v>0</v>
      </c>
      <c r="BO265" s="3">
        <f>IF(BO$5="",0,SUMIFS(BP!263:263,BP!$5:$5,BO$4))</f>
        <v>0</v>
      </c>
      <c r="BP265" s="3">
        <f>IF(BP$5="",0,SUMIFS(BP!263:263,BP!$5:$5,BP$4))</f>
        <v>0</v>
      </c>
      <c r="BQ265" s="3">
        <f>IF(BQ$5="",0,SUMIFS(BP!263:263,BP!$5:$5,BQ$4))</f>
        <v>0</v>
      </c>
      <c r="BR265" s="3">
        <f>IF(BR$5="",0,SUMIFS(BP!263:263,BP!$5:$5,BR$4))</f>
        <v>0</v>
      </c>
      <c r="BS265" s="3">
        <f>IF(BS$5="",0,SUMIFS(BP!263:263,BP!$5:$5,BS$4))</f>
        <v>0</v>
      </c>
      <c r="BT265" s="3">
        <f>IF(BT$5="",0,SUMIFS(BP!263:263,BP!$5:$5,BT$4))</f>
        <v>0</v>
      </c>
      <c r="BU265" s="3">
        <f>IF(BU$5="",0,SUMIFS(BP!263:263,BP!$5:$5,BU$4))</f>
        <v>0</v>
      </c>
      <c r="BV265" s="3">
        <f>IF(BV$5="",0,SUMIFS(BP!263:263,BP!$5:$5,BV$4))</f>
        <v>0</v>
      </c>
      <c r="BW265" s="3">
        <f>IF(BW$5="",0,SUMIFS(BP!263:263,BP!$5:$5,BW$4))</f>
        <v>0</v>
      </c>
      <c r="BX265" s="3">
        <f>IF(BX$5="",0,SUMIFS(BP!263:263,BP!$5:$5,BX$4))</f>
        <v>0</v>
      </c>
      <c r="BY265" s="3">
        <f>IF(BY$5="",0,SUMIFS(BP!263:263,BP!$5:$5,BY$4))</f>
        <v>0</v>
      </c>
      <c r="BZ265" s="3">
        <f>IF(BZ$5="",0,SUMIFS(BP!263:263,BP!$5:$5,BZ$4))</f>
        <v>0</v>
      </c>
      <c r="CA265" s="3">
        <f>IF(CA$5="",0,SUMIFS(BP!263:263,BP!$5:$5,CA$4))</f>
        <v>0</v>
      </c>
      <c r="CB265" s="3">
        <f>IF(CB$5="",0,SUMIFS(BP!263:263,BP!$5:$5,CB$4))</f>
        <v>0</v>
      </c>
      <c r="CC265" s="3">
        <f>IF(CC$5="",0,SUMIFS(BP!263:263,BP!$5:$5,CC$4))</f>
        <v>0</v>
      </c>
      <c r="CD265" s="3">
        <f>IF(CD$5="",0,SUMIFS(BP!263:263,BP!$5:$5,CD$4))</f>
        <v>0</v>
      </c>
      <c r="CE265" s="3">
        <f>IF(CE$5="",0,SUMIFS(BP!263:263,BP!$5:$5,CE$4))</f>
        <v>0</v>
      </c>
      <c r="CF265" s="3">
        <f>IF(CF$5="",0,SUMIFS(BP!263:263,BP!$5:$5,CF$4))</f>
        <v>0</v>
      </c>
      <c r="CG265" s="3">
        <f>IF(CG$5="",0,SUMIFS(BP!263:263,BP!$5:$5,CG$4))</f>
        <v>0</v>
      </c>
      <c r="CH265" s="3">
        <f>IF(CH$5="",0,SUMIFS(BP!263:263,BP!$5:$5,CH$4))</f>
        <v>0</v>
      </c>
      <c r="CI265" s="3">
        <f>IF(CI$5="",0,SUMIFS(BP!263:263,BP!$5:$5,CI$4))</f>
        <v>0</v>
      </c>
      <c r="CJ265" s="3">
        <f>IF(CJ$5="",0,SUMIFS(BP!263:263,BP!$5:$5,CJ$4))</f>
        <v>0</v>
      </c>
      <c r="CK265" s="3">
        <f>IF(CK$5="",0,SUMIFS(BP!263:263,BP!$5:$5,CK$4))</f>
        <v>0</v>
      </c>
      <c r="CL265" s="3">
        <f>IF(CL$5="",0,SUMIFS(BP!263:263,BP!$5:$5,CL$4))</f>
        <v>0</v>
      </c>
      <c r="CM265" s="3">
        <f>IF(CM$5="",0,SUMIFS(BP!263:263,BP!$5:$5,CM$4))</f>
        <v>0</v>
      </c>
      <c r="CN265" s="3">
        <f>IF(CN$5="",0,SUMIFS(BP!263:263,BP!$5:$5,CN$4))</f>
        <v>0</v>
      </c>
      <c r="CO265" s="3">
        <f>IF(CO$5="",0,SUMIFS(BP!263:263,BP!$5:$5,CO$4))</f>
        <v>0</v>
      </c>
      <c r="CP265" s="3">
        <f>IF(CP$5="",0,SUMIFS(BP!263:263,BP!$5:$5,CP$4))</f>
        <v>0</v>
      </c>
      <c r="CQ265" s="3">
        <f>IF(CQ$5="",0,SUMIFS(BP!263:263,BP!$5:$5,CQ$4))</f>
        <v>0</v>
      </c>
      <c r="CR265" s="3">
        <f>IF(CR$5="",0,SUMIFS(BP!263:263,BP!$5:$5,CR$4))</f>
        <v>0</v>
      </c>
      <c r="CS265" s="3">
        <f>IF(CS$5="",0,SUMIFS(BP!263:263,BP!$5:$5,CS$4))</f>
        <v>0</v>
      </c>
      <c r="CT265" s="3">
        <f>IF(CT$5="",0,SUMIFS(BP!263:263,BP!$5:$5,CT$4))</f>
        <v>0</v>
      </c>
    </row>
    <row r="266" spans="1:98" s="2" customFormat="1" ht="10.199999999999999" x14ac:dyDescent="0.2">
      <c r="A266" s="11">
        <f>ROW()</f>
        <v>266</v>
      </c>
      <c r="E266" s="15"/>
      <c r="W266" s="5"/>
      <c r="Z266" s="3">
        <f ca="1">IF(Z$5="",0,SUMIFS(INDIRECT($S$2&amp;$A266&amp;":"&amp;$A266),BP!$5:$5,Z$4))</f>
        <v>0</v>
      </c>
      <c r="AA266" s="3">
        <f ca="1">IF(AA$5="",0,SUMIFS(INDIRECT($S$2&amp;$A266&amp;":"&amp;$A266),BP!$5:$5,AA$4))</f>
        <v>0</v>
      </c>
      <c r="AB266" s="3">
        <f ca="1">IF(AB$5="",0,SUMIFS(INDIRECT($S$2&amp;$A266&amp;":"&amp;$A266),BP!$5:$5,AB$4))</f>
        <v>0</v>
      </c>
      <c r="AC266" s="3">
        <f ca="1">IF(AC$5="",0,SUMIFS(INDIRECT($S$2&amp;$A266&amp;":"&amp;$A266),BP!$5:$5,AC$4))</f>
        <v>0</v>
      </c>
      <c r="AD266" s="3">
        <f ca="1">IF(AD$5="",0,SUMIFS(INDIRECT($S$2&amp;$A266&amp;":"&amp;$A266),BP!$5:$5,AD$4))</f>
        <v>0</v>
      </c>
      <c r="AE266" s="3">
        <f ca="1">IF(AE$5="",0,SUMIFS(INDIRECT($S$2&amp;$A266&amp;":"&amp;$A266),BP!$5:$5,AE$4))</f>
        <v>0</v>
      </c>
      <c r="AF266" s="3">
        <f ca="1">IF(AF$5="",0,SUMIFS(INDIRECT($S$2&amp;$A266&amp;":"&amp;$A266),BP!$5:$5,AF$4))</f>
        <v>0</v>
      </c>
      <c r="AG266" s="3">
        <f ca="1">IF(AG$5="",0,SUMIFS(INDIRECT($S$2&amp;$A266&amp;":"&amp;$A266),BP!$5:$5,AG$4))</f>
        <v>0</v>
      </c>
      <c r="AH266" s="3">
        <f ca="1">IF(AH$5="",0,SUMIFS(INDIRECT($S$2&amp;$A266&amp;":"&amp;$A266),BP!$5:$5,AH$4))</f>
        <v>0</v>
      </c>
      <c r="AI266" s="3">
        <f ca="1">IF(AI$5="",0,SUMIFS(INDIRECT($S$2&amp;$A266&amp;":"&amp;$A266),BP!$5:$5,AI$4))</f>
        <v>0</v>
      </c>
      <c r="AJ266" s="3">
        <f ca="1">IF(AJ$5="",0,SUMIFS(INDIRECT($S$2&amp;$A266&amp;":"&amp;$A266),BP!$5:$5,AJ$4))</f>
        <v>0</v>
      </c>
      <c r="AK266" s="3">
        <f ca="1">IF(AK$5="",0,SUMIFS(INDIRECT($S$2&amp;$A266&amp;":"&amp;$A266),BP!$5:$5,AK$4))</f>
        <v>0</v>
      </c>
      <c r="AL266" s="3">
        <f ca="1">IF(AL$5="",0,SUMIFS(INDIRECT($S$2&amp;$A266&amp;":"&amp;$A266),BP!$5:$5,AL$4))</f>
        <v>0</v>
      </c>
      <c r="AM266" s="3">
        <f ca="1">IF(AM$5="",0,SUMIFS(INDIRECT($S$2&amp;$A266&amp;":"&amp;$A266),BP!$5:$5,AM$4))</f>
        <v>0</v>
      </c>
      <c r="AN266" s="3">
        <f ca="1">IF(AN$5="",0,SUMIFS(INDIRECT($S$2&amp;$A266&amp;":"&amp;$A266),BP!$5:$5,AN$4))</f>
        <v>0</v>
      </c>
      <c r="AO266" s="3">
        <f ca="1">IF(AO$5="",0,SUMIFS(INDIRECT($S$2&amp;$A266&amp;":"&amp;$A266),BP!$5:$5,AO$4))</f>
        <v>0</v>
      </c>
      <c r="AP266" s="3">
        <f ca="1">IF(AP$5="",0,SUMIFS(INDIRECT($S$2&amp;$A266&amp;":"&amp;$A266),BP!$5:$5,AP$4))</f>
        <v>0</v>
      </c>
      <c r="AQ266" s="3">
        <f ca="1">IF(AQ$5="",0,SUMIFS(INDIRECT($S$2&amp;$A266&amp;":"&amp;$A266),BP!$5:$5,AQ$4))</f>
        <v>0</v>
      </c>
      <c r="AR266" s="3">
        <f ca="1">IF(AR$5="",0,SUMIFS(INDIRECT($S$2&amp;$A266&amp;":"&amp;$A266),BP!$5:$5,AR$4))</f>
        <v>0</v>
      </c>
      <c r="AS266" s="3">
        <f ca="1">IF(AS$5="",0,SUMIFS(INDIRECT($S$2&amp;$A266&amp;":"&amp;$A266),BP!$5:$5,AS$4))</f>
        <v>0</v>
      </c>
      <c r="AT266" s="3">
        <f ca="1">IF(AT$5="",0,SUMIFS(INDIRECT($S$2&amp;$A266&amp;":"&amp;$A266),BP!$5:$5,AT$4))</f>
        <v>0</v>
      </c>
      <c r="AU266" s="3">
        <f ca="1">IF(AU$5="",0,SUMIFS(INDIRECT($S$2&amp;$A266&amp;":"&amp;$A266),BP!$5:$5,AU$4))</f>
        <v>0</v>
      </c>
      <c r="AV266" s="3">
        <f ca="1">IF(AV$5="",0,SUMIFS(INDIRECT($S$2&amp;$A266&amp;":"&amp;$A266),BP!$5:$5,AV$4))</f>
        <v>0</v>
      </c>
      <c r="AW266" s="3">
        <f ca="1">IF(AW$5="",0,SUMIFS(INDIRECT($S$2&amp;$A266&amp;":"&amp;$A266),BP!$5:$5,AW$4))</f>
        <v>0</v>
      </c>
      <c r="AX266" s="3">
        <f ca="1">IF(AX$5="",0,SUMIFS(INDIRECT($S$2&amp;$A266&amp;":"&amp;$A266),BP!$5:$5,AX$4))</f>
        <v>0</v>
      </c>
      <c r="AY266" s="3">
        <f ca="1">IF(AY$5="",0,SUMIFS(INDIRECT($S$2&amp;$A266&amp;":"&amp;$A266),BP!$5:$5,AY$4))</f>
        <v>0</v>
      </c>
      <c r="AZ266" s="3">
        <f ca="1">IF(AZ$5="",0,SUMIFS(INDIRECT($S$2&amp;$A266&amp;":"&amp;$A266),BP!$5:$5,AZ$4))</f>
        <v>0</v>
      </c>
      <c r="BA266" s="3">
        <f ca="1">IF(BA$5="",0,SUMIFS(INDIRECT($S$2&amp;$A266&amp;":"&amp;$A266),BP!$5:$5,BA$4))</f>
        <v>0</v>
      </c>
      <c r="BB266" s="3">
        <f ca="1">IF(BB$5="",0,SUMIFS(INDIRECT($S$2&amp;$A266&amp;":"&amp;$A266),BP!$5:$5,BB$4))</f>
        <v>0</v>
      </c>
      <c r="BC266" s="3">
        <f ca="1">IF(BC$5="",0,SUMIFS(INDIRECT($S$2&amp;$A266&amp;":"&amp;$A266),BP!$5:$5,BC$4))</f>
        <v>0</v>
      </c>
      <c r="BD266" s="3">
        <f ca="1">IF(BD$5="",0,SUMIFS(INDIRECT($S$2&amp;$A266&amp;":"&amp;$A266),BP!$5:$5,BD$4))</f>
        <v>0</v>
      </c>
      <c r="BE266" s="3">
        <f ca="1">IF(BE$5="",0,SUMIFS(INDIRECT($S$2&amp;$A266&amp;":"&amp;$A266),BP!$5:$5,BE$4))</f>
        <v>0</v>
      </c>
      <c r="BF266" s="3">
        <f ca="1">IF(BF$5="",0,SUMIFS(INDIRECT($S$2&amp;$A266&amp;":"&amp;$A266),BP!$5:$5,BF$4))</f>
        <v>0</v>
      </c>
      <c r="BG266" s="3">
        <f ca="1">IF(BG$5="",0,SUMIFS(INDIRECT($S$2&amp;$A266&amp;":"&amp;$A266),BP!$5:$5,BG$4))</f>
        <v>0</v>
      </c>
      <c r="BH266" s="3">
        <f ca="1">IF(BH$5="",0,SUMIFS(INDIRECT($S$2&amp;$A266&amp;":"&amp;$A266),BP!$5:$5,BH$4))</f>
        <v>0</v>
      </c>
      <c r="BI266" s="3">
        <f ca="1">IF(BI$5="",0,SUMIFS(INDIRECT($S$2&amp;$A266&amp;":"&amp;$A266),BP!$5:$5,BI$4))</f>
        <v>0</v>
      </c>
      <c r="BJ266" s="3">
        <f>IF(BJ$5="",0,SUMIFS(BP!264:264,BP!$5:$5,BJ$4))</f>
        <v>0</v>
      </c>
      <c r="BK266" s="3">
        <f>IF(BK$5="",0,SUMIFS(BP!264:264,BP!$5:$5,BK$4))</f>
        <v>0</v>
      </c>
      <c r="BL266" s="3">
        <f>IF(BL$5="",0,SUMIFS(BP!264:264,BP!$5:$5,BL$4))</f>
        <v>0</v>
      </c>
      <c r="BM266" s="3">
        <f>IF(BM$5="",0,SUMIFS(BP!264:264,BP!$5:$5,BM$4))</f>
        <v>0</v>
      </c>
      <c r="BN266" s="3">
        <f>IF(BN$5="",0,SUMIFS(BP!264:264,BP!$5:$5,BN$4))</f>
        <v>0</v>
      </c>
      <c r="BO266" s="3">
        <f>IF(BO$5="",0,SUMIFS(BP!264:264,BP!$5:$5,BO$4))</f>
        <v>0</v>
      </c>
      <c r="BP266" s="3">
        <f>IF(BP$5="",0,SUMIFS(BP!264:264,BP!$5:$5,BP$4))</f>
        <v>0</v>
      </c>
      <c r="BQ266" s="3">
        <f>IF(BQ$5="",0,SUMIFS(BP!264:264,BP!$5:$5,BQ$4))</f>
        <v>0</v>
      </c>
      <c r="BR266" s="3">
        <f>IF(BR$5="",0,SUMIFS(BP!264:264,BP!$5:$5,BR$4))</f>
        <v>0</v>
      </c>
      <c r="BS266" s="3">
        <f>IF(BS$5="",0,SUMIFS(BP!264:264,BP!$5:$5,BS$4))</f>
        <v>0</v>
      </c>
      <c r="BT266" s="3">
        <f>IF(BT$5="",0,SUMIFS(BP!264:264,BP!$5:$5,BT$4))</f>
        <v>0</v>
      </c>
      <c r="BU266" s="3">
        <f>IF(BU$5="",0,SUMIFS(BP!264:264,BP!$5:$5,BU$4))</f>
        <v>0</v>
      </c>
      <c r="BV266" s="3">
        <f>IF(BV$5="",0,SUMIFS(BP!264:264,BP!$5:$5,BV$4))</f>
        <v>0</v>
      </c>
      <c r="BW266" s="3">
        <f>IF(BW$5="",0,SUMIFS(BP!264:264,BP!$5:$5,BW$4))</f>
        <v>0</v>
      </c>
      <c r="BX266" s="3">
        <f>IF(BX$5="",0,SUMIFS(BP!264:264,BP!$5:$5,BX$4))</f>
        <v>0</v>
      </c>
      <c r="BY266" s="3">
        <f>IF(BY$5="",0,SUMIFS(BP!264:264,BP!$5:$5,BY$4))</f>
        <v>0</v>
      </c>
      <c r="BZ266" s="3">
        <f>IF(BZ$5="",0,SUMIFS(BP!264:264,BP!$5:$5,BZ$4))</f>
        <v>0</v>
      </c>
      <c r="CA266" s="3">
        <f>IF(CA$5="",0,SUMIFS(BP!264:264,BP!$5:$5,CA$4))</f>
        <v>0</v>
      </c>
      <c r="CB266" s="3">
        <f>IF(CB$5="",0,SUMIFS(BP!264:264,BP!$5:$5,CB$4))</f>
        <v>0</v>
      </c>
      <c r="CC266" s="3">
        <f>IF(CC$5="",0,SUMIFS(BP!264:264,BP!$5:$5,CC$4))</f>
        <v>0</v>
      </c>
      <c r="CD266" s="3">
        <f>IF(CD$5="",0,SUMIFS(BP!264:264,BP!$5:$5,CD$4))</f>
        <v>0</v>
      </c>
      <c r="CE266" s="3">
        <f>IF(CE$5="",0,SUMIFS(BP!264:264,BP!$5:$5,CE$4))</f>
        <v>0</v>
      </c>
      <c r="CF266" s="3">
        <f>IF(CF$5="",0,SUMIFS(BP!264:264,BP!$5:$5,CF$4))</f>
        <v>0</v>
      </c>
      <c r="CG266" s="3">
        <f>IF(CG$5="",0,SUMIFS(BP!264:264,BP!$5:$5,CG$4))</f>
        <v>0</v>
      </c>
      <c r="CH266" s="3">
        <f>IF(CH$5="",0,SUMIFS(BP!264:264,BP!$5:$5,CH$4))</f>
        <v>0</v>
      </c>
      <c r="CI266" s="3">
        <f>IF(CI$5="",0,SUMIFS(BP!264:264,BP!$5:$5,CI$4))</f>
        <v>0</v>
      </c>
      <c r="CJ266" s="3">
        <f>IF(CJ$5="",0,SUMIFS(BP!264:264,BP!$5:$5,CJ$4))</f>
        <v>0</v>
      </c>
      <c r="CK266" s="3">
        <f>IF(CK$5="",0,SUMIFS(BP!264:264,BP!$5:$5,CK$4))</f>
        <v>0</v>
      </c>
      <c r="CL266" s="3">
        <f>IF(CL$5="",0,SUMIFS(BP!264:264,BP!$5:$5,CL$4))</f>
        <v>0</v>
      </c>
      <c r="CM266" s="3">
        <f>IF(CM$5="",0,SUMIFS(BP!264:264,BP!$5:$5,CM$4))</f>
        <v>0</v>
      </c>
      <c r="CN266" s="3">
        <f>IF(CN$5="",0,SUMIFS(BP!264:264,BP!$5:$5,CN$4))</f>
        <v>0</v>
      </c>
      <c r="CO266" s="3">
        <f>IF(CO$5="",0,SUMIFS(BP!264:264,BP!$5:$5,CO$4))</f>
        <v>0</v>
      </c>
      <c r="CP266" s="3">
        <f>IF(CP$5="",0,SUMIFS(BP!264:264,BP!$5:$5,CP$4))</f>
        <v>0</v>
      </c>
      <c r="CQ266" s="3">
        <f>IF(CQ$5="",0,SUMIFS(BP!264:264,BP!$5:$5,CQ$4))</f>
        <v>0</v>
      </c>
      <c r="CR266" s="3">
        <f>IF(CR$5="",0,SUMIFS(BP!264:264,BP!$5:$5,CR$4))</f>
        <v>0</v>
      </c>
      <c r="CS266" s="3">
        <f>IF(CS$5="",0,SUMIFS(BP!264:264,BP!$5:$5,CS$4))</f>
        <v>0</v>
      </c>
      <c r="CT266" s="3">
        <f>IF(CT$5="",0,SUMIFS(BP!264:264,BP!$5:$5,CT$4))</f>
        <v>0</v>
      </c>
    </row>
    <row r="267" spans="1:98" s="2" customFormat="1" ht="10.199999999999999" x14ac:dyDescent="0.2">
      <c r="A267" s="11">
        <f>ROW()</f>
        <v>267</v>
      </c>
      <c r="E267" s="15"/>
      <c r="W267" s="5"/>
      <c r="Z267" s="3">
        <f ca="1">IF(Z$5="",0,SUMIFS(INDIRECT($S$2&amp;$A267&amp;":"&amp;$A267),BP!$5:$5,Z$4))</f>
        <v>0</v>
      </c>
      <c r="AA267" s="3">
        <f ca="1">IF(AA$5="",0,SUMIFS(INDIRECT($S$2&amp;$A267&amp;":"&amp;$A267),BP!$5:$5,AA$4))</f>
        <v>0</v>
      </c>
      <c r="AB267" s="3">
        <f ca="1">IF(AB$5="",0,SUMIFS(INDIRECT($S$2&amp;$A267&amp;":"&amp;$A267),BP!$5:$5,AB$4))</f>
        <v>0</v>
      </c>
      <c r="AC267" s="3">
        <f ca="1">IF(AC$5="",0,SUMIFS(INDIRECT($S$2&amp;$A267&amp;":"&amp;$A267),BP!$5:$5,AC$4))</f>
        <v>0</v>
      </c>
      <c r="AD267" s="3">
        <f ca="1">IF(AD$5="",0,SUMIFS(INDIRECT($S$2&amp;$A267&amp;":"&amp;$A267),BP!$5:$5,AD$4))</f>
        <v>0</v>
      </c>
      <c r="AE267" s="3">
        <f ca="1">IF(AE$5="",0,SUMIFS(INDIRECT($S$2&amp;$A267&amp;":"&amp;$A267),BP!$5:$5,AE$4))</f>
        <v>0</v>
      </c>
      <c r="AF267" s="3">
        <f ca="1">IF(AF$5="",0,SUMIFS(INDIRECT($S$2&amp;$A267&amp;":"&amp;$A267),BP!$5:$5,AF$4))</f>
        <v>0</v>
      </c>
      <c r="AG267" s="3">
        <f ca="1">IF(AG$5="",0,SUMIFS(INDIRECT($S$2&amp;$A267&amp;":"&amp;$A267),BP!$5:$5,AG$4))</f>
        <v>0</v>
      </c>
      <c r="AH267" s="3">
        <f ca="1">IF(AH$5="",0,SUMIFS(INDIRECT($S$2&amp;$A267&amp;":"&amp;$A267),BP!$5:$5,AH$4))</f>
        <v>0</v>
      </c>
      <c r="AI267" s="3">
        <f ca="1">IF(AI$5="",0,SUMIFS(INDIRECT($S$2&amp;$A267&amp;":"&amp;$A267),BP!$5:$5,AI$4))</f>
        <v>0</v>
      </c>
      <c r="AJ267" s="3">
        <f ca="1">IF(AJ$5="",0,SUMIFS(INDIRECT($S$2&amp;$A267&amp;":"&amp;$A267),BP!$5:$5,AJ$4))</f>
        <v>0</v>
      </c>
      <c r="AK267" s="3">
        <f ca="1">IF(AK$5="",0,SUMIFS(INDIRECT($S$2&amp;$A267&amp;":"&amp;$A267),BP!$5:$5,AK$4))</f>
        <v>0</v>
      </c>
      <c r="AL267" s="3">
        <f ca="1">IF(AL$5="",0,SUMIFS(INDIRECT($S$2&amp;$A267&amp;":"&amp;$A267),BP!$5:$5,AL$4))</f>
        <v>0</v>
      </c>
      <c r="AM267" s="3">
        <f ca="1">IF(AM$5="",0,SUMIFS(INDIRECT($S$2&amp;$A267&amp;":"&amp;$A267),BP!$5:$5,AM$4))</f>
        <v>0</v>
      </c>
      <c r="AN267" s="3">
        <f ca="1">IF(AN$5="",0,SUMIFS(INDIRECT($S$2&amp;$A267&amp;":"&amp;$A267),BP!$5:$5,AN$4))</f>
        <v>0</v>
      </c>
      <c r="AO267" s="3">
        <f ca="1">IF(AO$5="",0,SUMIFS(INDIRECT($S$2&amp;$A267&amp;":"&amp;$A267),BP!$5:$5,AO$4))</f>
        <v>0</v>
      </c>
      <c r="AP267" s="3">
        <f ca="1">IF(AP$5="",0,SUMIFS(INDIRECT($S$2&amp;$A267&amp;":"&amp;$A267),BP!$5:$5,AP$4))</f>
        <v>0</v>
      </c>
      <c r="AQ267" s="3">
        <f ca="1">IF(AQ$5="",0,SUMIFS(INDIRECT($S$2&amp;$A267&amp;":"&amp;$A267),BP!$5:$5,AQ$4))</f>
        <v>0</v>
      </c>
      <c r="AR267" s="3">
        <f ca="1">IF(AR$5="",0,SUMIFS(INDIRECT($S$2&amp;$A267&amp;":"&amp;$A267),BP!$5:$5,AR$4))</f>
        <v>0</v>
      </c>
      <c r="AS267" s="3">
        <f ca="1">IF(AS$5="",0,SUMIFS(INDIRECT($S$2&amp;$A267&amp;":"&amp;$A267),BP!$5:$5,AS$4))</f>
        <v>0</v>
      </c>
      <c r="AT267" s="3">
        <f ca="1">IF(AT$5="",0,SUMIFS(INDIRECT($S$2&amp;$A267&amp;":"&amp;$A267),BP!$5:$5,AT$4))</f>
        <v>0</v>
      </c>
      <c r="AU267" s="3">
        <f ca="1">IF(AU$5="",0,SUMIFS(INDIRECT($S$2&amp;$A267&amp;":"&amp;$A267),BP!$5:$5,AU$4))</f>
        <v>0</v>
      </c>
      <c r="AV267" s="3">
        <f ca="1">IF(AV$5="",0,SUMIFS(INDIRECT($S$2&amp;$A267&amp;":"&amp;$A267),BP!$5:$5,AV$4))</f>
        <v>0</v>
      </c>
      <c r="AW267" s="3">
        <f ca="1">IF(AW$5="",0,SUMIFS(INDIRECT($S$2&amp;$A267&amp;":"&amp;$A267),BP!$5:$5,AW$4))</f>
        <v>0</v>
      </c>
      <c r="AX267" s="3">
        <f ca="1">IF(AX$5="",0,SUMIFS(INDIRECT($S$2&amp;$A267&amp;":"&amp;$A267),BP!$5:$5,AX$4))</f>
        <v>0</v>
      </c>
      <c r="AY267" s="3">
        <f ca="1">IF(AY$5="",0,SUMIFS(INDIRECT($S$2&amp;$A267&amp;":"&amp;$A267),BP!$5:$5,AY$4))</f>
        <v>0</v>
      </c>
      <c r="AZ267" s="3">
        <f ca="1">IF(AZ$5="",0,SUMIFS(INDIRECT($S$2&amp;$A267&amp;":"&amp;$A267),BP!$5:$5,AZ$4))</f>
        <v>0</v>
      </c>
      <c r="BA267" s="3">
        <f ca="1">IF(BA$5="",0,SUMIFS(INDIRECT($S$2&amp;$A267&amp;":"&amp;$A267),BP!$5:$5,BA$4))</f>
        <v>0</v>
      </c>
      <c r="BB267" s="3">
        <f ca="1">IF(BB$5="",0,SUMIFS(INDIRECT($S$2&amp;$A267&amp;":"&amp;$A267),BP!$5:$5,BB$4))</f>
        <v>0</v>
      </c>
      <c r="BC267" s="3">
        <f ca="1">IF(BC$5="",0,SUMIFS(INDIRECT($S$2&amp;$A267&amp;":"&amp;$A267),BP!$5:$5,BC$4))</f>
        <v>0</v>
      </c>
      <c r="BD267" s="3">
        <f ca="1">IF(BD$5="",0,SUMIFS(INDIRECT($S$2&amp;$A267&amp;":"&amp;$A267),BP!$5:$5,BD$4))</f>
        <v>0</v>
      </c>
      <c r="BE267" s="3">
        <f ca="1">IF(BE$5="",0,SUMIFS(INDIRECT($S$2&amp;$A267&amp;":"&amp;$A267),BP!$5:$5,BE$4))</f>
        <v>0</v>
      </c>
      <c r="BF267" s="3">
        <f ca="1">IF(BF$5="",0,SUMIFS(INDIRECT($S$2&amp;$A267&amp;":"&amp;$A267),BP!$5:$5,BF$4))</f>
        <v>0</v>
      </c>
      <c r="BG267" s="3">
        <f ca="1">IF(BG$5="",0,SUMIFS(INDIRECT($S$2&amp;$A267&amp;":"&amp;$A267),BP!$5:$5,BG$4))</f>
        <v>0</v>
      </c>
      <c r="BH267" s="3">
        <f ca="1">IF(BH$5="",0,SUMIFS(INDIRECT($S$2&amp;$A267&amp;":"&amp;$A267),BP!$5:$5,BH$4))</f>
        <v>0</v>
      </c>
      <c r="BI267" s="3">
        <f ca="1">IF(BI$5="",0,SUMIFS(INDIRECT($S$2&amp;$A267&amp;":"&amp;$A267),BP!$5:$5,BI$4))</f>
        <v>0</v>
      </c>
      <c r="BJ267" s="3">
        <f>IF(BJ$5="",0,SUMIFS(BP!265:265,BP!$5:$5,BJ$4))</f>
        <v>0</v>
      </c>
      <c r="BK267" s="3">
        <f>IF(BK$5="",0,SUMIFS(BP!265:265,BP!$5:$5,BK$4))</f>
        <v>0</v>
      </c>
      <c r="BL267" s="3">
        <f>IF(BL$5="",0,SUMIFS(BP!265:265,BP!$5:$5,BL$4))</f>
        <v>0</v>
      </c>
      <c r="BM267" s="3">
        <f>IF(BM$5="",0,SUMIFS(BP!265:265,BP!$5:$5,BM$4))</f>
        <v>0</v>
      </c>
      <c r="BN267" s="3">
        <f>IF(BN$5="",0,SUMIFS(BP!265:265,BP!$5:$5,BN$4))</f>
        <v>0</v>
      </c>
      <c r="BO267" s="3">
        <f>IF(BO$5="",0,SUMIFS(BP!265:265,BP!$5:$5,BO$4))</f>
        <v>0</v>
      </c>
      <c r="BP267" s="3">
        <f>IF(BP$5="",0,SUMIFS(BP!265:265,BP!$5:$5,BP$4))</f>
        <v>0</v>
      </c>
      <c r="BQ267" s="3">
        <f>IF(BQ$5="",0,SUMIFS(BP!265:265,BP!$5:$5,BQ$4))</f>
        <v>0</v>
      </c>
      <c r="BR267" s="3">
        <f>IF(BR$5="",0,SUMIFS(BP!265:265,BP!$5:$5,BR$4))</f>
        <v>0</v>
      </c>
      <c r="BS267" s="3">
        <f>IF(BS$5="",0,SUMIFS(BP!265:265,BP!$5:$5,BS$4))</f>
        <v>0</v>
      </c>
      <c r="BT267" s="3">
        <f>IF(BT$5="",0,SUMIFS(BP!265:265,BP!$5:$5,BT$4))</f>
        <v>0</v>
      </c>
      <c r="BU267" s="3">
        <f>IF(BU$5="",0,SUMIFS(BP!265:265,BP!$5:$5,BU$4))</f>
        <v>0</v>
      </c>
      <c r="BV267" s="3">
        <f>IF(BV$5="",0,SUMIFS(BP!265:265,BP!$5:$5,BV$4))</f>
        <v>0</v>
      </c>
      <c r="BW267" s="3">
        <f>IF(BW$5="",0,SUMIFS(BP!265:265,BP!$5:$5,BW$4))</f>
        <v>0</v>
      </c>
      <c r="BX267" s="3">
        <f>IF(BX$5="",0,SUMIFS(BP!265:265,BP!$5:$5,BX$4))</f>
        <v>0</v>
      </c>
      <c r="BY267" s="3">
        <f>IF(BY$5="",0,SUMIFS(BP!265:265,BP!$5:$5,BY$4))</f>
        <v>0</v>
      </c>
      <c r="BZ267" s="3">
        <f>IF(BZ$5="",0,SUMIFS(BP!265:265,BP!$5:$5,BZ$4))</f>
        <v>0</v>
      </c>
      <c r="CA267" s="3">
        <f>IF(CA$5="",0,SUMIFS(BP!265:265,BP!$5:$5,CA$4))</f>
        <v>0</v>
      </c>
      <c r="CB267" s="3">
        <f>IF(CB$5="",0,SUMIFS(BP!265:265,BP!$5:$5,CB$4))</f>
        <v>0</v>
      </c>
      <c r="CC267" s="3">
        <f>IF(CC$5="",0,SUMIFS(BP!265:265,BP!$5:$5,CC$4))</f>
        <v>0</v>
      </c>
      <c r="CD267" s="3">
        <f>IF(CD$5="",0,SUMIFS(BP!265:265,BP!$5:$5,CD$4))</f>
        <v>0</v>
      </c>
      <c r="CE267" s="3">
        <f>IF(CE$5="",0,SUMIFS(BP!265:265,BP!$5:$5,CE$4))</f>
        <v>0</v>
      </c>
      <c r="CF267" s="3">
        <f>IF(CF$5="",0,SUMIFS(BP!265:265,BP!$5:$5,CF$4))</f>
        <v>0</v>
      </c>
      <c r="CG267" s="3">
        <f>IF(CG$5="",0,SUMIFS(BP!265:265,BP!$5:$5,CG$4))</f>
        <v>0</v>
      </c>
      <c r="CH267" s="3">
        <f>IF(CH$5="",0,SUMIFS(BP!265:265,BP!$5:$5,CH$4))</f>
        <v>0</v>
      </c>
      <c r="CI267" s="3">
        <f>IF(CI$5="",0,SUMIFS(BP!265:265,BP!$5:$5,CI$4))</f>
        <v>0</v>
      </c>
      <c r="CJ267" s="3">
        <f>IF(CJ$5="",0,SUMIFS(BP!265:265,BP!$5:$5,CJ$4))</f>
        <v>0</v>
      </c>
      <c r="CK267" s="3">
        <f>IF(CK$5="",0,SUMIFS(BP!265:265,BP!$5:$5,CK$4))</f>
        <v>0</v>
      </c>
      <c r="CL267" s="3">
        <f>IF(CL$5="",0,SUMIFS(BP!265:265,BP!$5:$5,CL$4))</f>
        <v>0</v>
      </c>
      <c r="CM267" s="3">
        <f>IF(CM$5="",0,SUMIFS(BP!265:265,BP!$5:$5,CM$4))</f>
        <v>0</v>
      </c>
      <c r="CN267" s="3">
        <f>IF(CN$5="",0,SUMIFS(BP!265:265,BP!$5:$5,CN$4))</f>
        <v>0</v>
      </c>
      <c r="CO267" s="3">
        <f>IF(CO$5="",0,SUMIFS(BP!265:265,BP!$5:$5,CO$4))</f>
        <v>0</v>
      </c>
      <c r="CP267" s="3">
        <f>IF(CP$5="",0,SUMIFS(BP!265:265,BP!$5:$5,CP$4))</f>
        <v>0</v>
      </c>
      <c r="CQ267" s="3">
        <f>IF(CQ$5="",0,SUMIFS(BP!265:265,BP!$5:$5,CQ$4))</f>
        <v>0</v>
      </c>
      <c r="CR267" s="3">
        <f>IF(CR$5="",0,SUMIFS(BP!265:265,BP!$5:$5,CR$4))</f>
        <v>0</v>
      </c>
      <c r="CS267" s="3">
        <f>IF(CS$5="",0,SUMIFS(BP!265:265,BP!$5:$5,CS$4))</f>
        <v>0</v>
      </c>
      <c r="CT267" s="3">
        <f>IF(CT$5="",0,SUMIFS(BP!265:265,BP!$5:$5,CT$4))</f>
        <v>0</v>
      </c>
    </row>
    <row r="268" spans="1:98" s="2" customFormat="1" ht="10.199999999999999" x14ac:dyDescent="0.2">
      <c r="A268" s="11">
        <f>ROW()</f>
        <v>268</v>
      </c>
      <c r="E268" s="15"/>
      <c r="W268" s="5"/>
      <c r="Z268" s="3">
        <f ca="1">IF(Z$5="",0,SUMIFS(INDIRECT($S$2&amp;$A268&amp;":"&amp;$A268),BP!$5:$5,Z$4))</f>
        <v>0</v>
      </c>
      <c r="AA268" s="3">
        <f ca="1">IF(AA$5="",0,SUMIFS(INDIRECT($S$2&amp;$A268&amp;":"&amp;$A268),BP!$5:$5,AA$4))</f>
        <v>0</v>
      </c>
      <c r="AB268" s="3">
        <f ca="1">IF(AB$5="",0,SUMIFS(INDIRECT($S$2&amp;$A268&amp;":"&amp;$A268),BP!$5:$5,AB$4))</f>
        <v>0</v>
      </c>
      <c r="AC268" s="3">
        <f ca="1">IF(AC$5="",0,SUMIFS(INDIRECT($S$2&amp;$A268&amp;":"&amp;$A268),BP!$5:$5,AC$4))</f>
        <v>0</v>
      </c>
      <c r="AD268" s="3">
        <f ca="1">IF(AD$5="",0,SUMIFS(INDIRECT($S$2&amp;$A268&amp;":"&amp;$A268),BP!$5:$5,AD$4))</f>
        <v>0</v>
      </c>
      <c r="AE268" s="3">
        <f ca="1">IF(AE$5="",0,SUMIFS(INDIRECT($S$2&amp;$A268&amp;":"&amp;$A268),BP!$5:$5,AE$4))</f>
        <v>0</v>
      </c>
      <c r="AF268" s="3">
        <f ca="1">IF(AF$5="",0,SUMIFS(INDIRECT($S$2&amp;$A268&amp;":"&amp;$A268),BP!$5:$5,AF$4))</f>
        <v>0</v>
      </c>
      <c r="AG268" s="3">
        <f ca="1">IF(AG$5="",0,SUMIFS(INDIRECT($S$2&amp;$A268&amp;":"&amp;$A268),BP!$5:$5,AG$4))</f>
        <v>0</v>
      </c>
      <c r="AH268" s="3">
        <f ca="1">IF(AH$5="",0,SUMIFS(INDIRECT($S$2&amp;$A268&amp;":"&amp;$A268),BP!$5:$5,AH$4))</f>
        <v>0</v>
      </c>
      <c r="AI268" s="3">
        <f ca="1">IF(AI$5="",0,SUMIFS(INDIRECT($S$2&amp;$A268&amp;":"&amp;$A268),BP!$5:$5,AI$4))</f>
        <v>0</v>
      </c>
      <c r="AJ268" s="3">
        <f ca="1">IF(AJ$5="",0,SUMIFS(INDIRECT($S$2&amp;$A268&amp;":"&amp;$A268),BP!$5:$5,AJ$4))</f>
        <v>0</v>
      </c>
      <c r="AK268" s="3">
        <f ca="1">IF(AK$5="",0,SUMIFS(INDIRECT($S$2&amp;$A268&amp;":"&amp;$A268),BP!$5:$5,AK$4))</f>
        <v>0</v>
      </c>
      <c r="AL268" s="3">
        <f ca="1">IF(AL$5="",0,SUMIFS(INDIRECT($S$2&amp;$A268&amp;":"&amp;$A268),BP!$5:$5,AL$4))</f>
        <v>0</v>
      </c>
      <c r="AM268" s="3">
        <f ca="1">IF(AM$5="",0,SUMIFS(INDIRECT($S$2&amp;$A268&amp;":"&amp;$A268),BP!$5:$5,AM$4))</f>
        <v>0</v>
      </c>
      <c r="AN268" s="3">
        <f ca="1">IF(AN$5="",0,SUMIFS(INDIRECT($S$2&amp;$A268&amp;":"&amp;$A268),BP!$5:$5,AN$4))</f>
        <v>0</v>
      </c>
      <c r="AO268" s="3">
        <f ca="1">IF(AO$5="",0,SUMIFS(INDIRECT($S$2&amp;$A268&amp;":"&amp;$A268),BP!$5:$5,AO$4))</f>
        <v>0</v>
      </c>
      <c r="AP268" s="3">
        <f ca="1">IF(AP$5="",0,SUMIFS(INDIRECT($S$2&amp;$A268&amp;":"&amp;$A268),BP!$5:$5,AP$4))</f>
        <v>0</v>
      </c>
      <c r="AQ268" s="3">
        <f ca="1">IF(AQ$5="",0,SUMIFS(INDIRECT($S$2&amp;$A268&amp;":"&amp;$A268),BP!$5:$5,AQ$4))</f>
        <v>0</v>
      </c>
      <c r="AR268" s="3">
        <f ca="1">IF(AR$5="",0,SUMIFS(INDIRECT($S$2&amp;$A268&amp;":"&amp;$A268),BP!$5:$5,AR$4))</f>
        <v>0</v>
      </c>
      <c r="AS268" s="3">
        <f ca="1">IF(AS$5="",0,SUMIFS(INDIRECT($S$2&amp;$A268&amp;":"&amp;$A268),BP!$5:$5,AS$4))</f>
        <v>0</v>
      </c>
      <c r="AT268" s="3">
        <f ca="1">IF(AT$5="",0,SUMIFS(INDIRECT($S$2&amp;$A268&amp;":"&amp;$A268),BP!$5:$5,AT$4))</f>
        <v>0</v>
      </c>
      <c r="AU268" s="3">
        <f ca="1">IF(AU$5="",0,SUMIFS(INDIRECT($S$2&amp;$A268&amp;":"&amp;$A268),BP!$5:$5,AU$4))</f>
        <v>0</v>
      </c>
      <c r="AV268" s="3">
        <f ca="1">IF(AV$5="",0,SUMIFS(INDIRECT($S$2&amp;$A268&amp;":"&amp;$A268),BP!$5:$5,AV$4))</f>
        <v>0</v>
      </c>
      <c r="AW268" s="3">
        <f ca="1">IF(AW$5="",0,SUMIFS(INDIRECT($S$2&amp;$A268&amp;":"&amp;$A268),BP!$5:$5,AW$4))</f>
        <v>0</v>
      </c>
      <c r="AX268" s="3">
        <f ca="1">IF(AX$5="",0,SUMIFS(INDIRECT($S$2&amp;$A268&amp;":"&amp;$A268),BP!$5:$5,AX$4))</f>
        <v>0</v>
      </c>
      <c r="AY268" s="3">
        <f ca="1">IF(AY$5="",0,SUMIFS(INDIRECT($S$2&amp;$A268&amp;":"&amp;$A268),BP!$5:$5,AY$4))</f>
        <v>0</v>
      </c>
      <c r="AZ268" s="3">
        <f ca="1">IF(AZ$5="",0,SUMIFS(INDIRECT($S$2&amp;$A268&amp;":"&amp;$A268),BP!$5:$5,AZ$4))</f>
        <v>0</v>
      </c>
      <c r="BA268" s="3">
        <f ca="1">IF(BA$5="",0,SUMIFS(INDIRECT($S$2&amp;$A268&amp;":"&amp;$A268),BP!$5:$5,BA$4))</f>
        <v>0</v>
      </c>
      <c r="BB268" s="3">
        <f ca="1">IF(BB$5="",0,SUMIFS(INDIRECT($S$2&amp;$A268&amp;":"&amp;$A268),BP!$5:$5,BB$4))</f>
        <v>0</v>
      </c>
      <c r="BC268" s="3">
        <f ca="1">IF(BC$5="",0,SUMIFS(INDIRECT($S$2&amp;$A268&amp;":"&amp;$A268),BP!$5:$5,BC$4))</f>
        <v>0</v>
      </c>
      <c r="BD268" s="3">
        <f ca="1">IF(BD$5="",0,SUMIFS(INDIRECT($S$2&amp;$A268&amp;":"&amp;$A268),BP!$5:$5,BD$4))</f>
        <v>0</v>
      </c>
      <c r="BE268" s="3">
        <f ca="1">IF(BE$5="",0,SUMIFS(INDIRECT($S$2&amp;$A268&amp;":"&amp;$A268),BP!$5:$5,BE$4))</f>
        <v>0</v>
      </c>
      <c r="BF268" s="3">
        <f ca="1">IF(BF$5="",0,SUMIFS(INDIRECT($S$2&amp;$A268&amp;":"&amp;$A268),BP!$5:$5,BF$4))</f>
        <v>0</v>
      </c>
      <c r="BG268" s="3">
        <f ca="1">IF(BG$5="",0,SUMIFS(INDIRECT($S$2&amp;$A268&amp;":"&amp;$A268),BP!$5:$5,BG$4))</f>
        <v>0</v>
      </c>
      <c r="BH268" s="3">
        <f ca="1">IF(BH$5="",0,SUMIFS(INDIRECT($S$2&amp;$A268&amp;":"&amp;$A268),BP!$5:$5,BH$4))</f>
        <v>0</v>
      </c>
      <c r="BI268" s="3">
        <f ca="1">IF(BI$5="",0,SUMIFS(INDIRECT($S$2&amp;$A268&amp;":"&amp;$A268),BP!$5:$5,BI$4))</f>
        <v>0</v>
      </c>
      <c r="BJ268" s="3">
        <f>IF(BJ$5="",0,SUMIFS(BP!266:266,BP!$5:$5,BJ$4))</f>
        <v>0</v>
      </c>
      <c r="BK268" s="3">
        <f>IF(BK$5="",0,SUMIFS(BP!266:266,BP!$5:$5,BK$4))</f>
        <v>0</v>
      </c>
      <c r="BL268" s="3">
        <f>IF(BL$5="",0,SUMIFS(BP!266:266,BP!$5:$5,BL$4))</f>
        <v>0</v>
      </c>
      <c r="BM268" s="3">
        <f>IF(BM$5="",0,SUMIFS(BP!266:266,BP!$5:$5,BM$4))</f>
        <v>0</v>
      </c>
      <c r="BN268" s="3">
        <f>IF(BN$5="",0,SUMIFS(BP!266:266,BP!$5:$5,BN$4))</f>
        <v>0</v>
      </c>
      <c r="BO268" s="3">
        <f>IF(BO$5="",0,SUMIFS(BP!266:266,BP!$5:$5,BO$4))</f>
        <v>0</v>
      </c>
      <c r="BP268" s="3">
        <f>IF(BP$5="",0,SUMIFS(BP!266:266,BP!$5:$5,BP$4))</f>
        <v>0</v>
      </c>
      <c r="BQ268" s="3">
        <f>IF(BQ$5="",0,SUMIFS(BP!266:266,BP!$5:$5,BQ$4))</f>
        <v>0</v>
      </c>
      <c r="BR268" s="3">
        <f>IF(BR$5="",0,SUMIFS(BP!266:266,BP!$5:$5,BR$4))</f>
        <v>0</v>
      </c>
      <c r="BS268" s="3">
        <f>IF(BS$5="",0,SUMIFS(BP!266:266,BP!$5:$5,BS$4))</f>
        <v>0</v>
      </c>
      <c r="BT268" s="3">
        <f>IF(BT$5="",0,SUMIFS(BP!266:266,BP!$5:$5,BT$4))</f>
        <v>0</v>
      </c>
      <c r="BU268" s="3">
        <f>IF(BU$5="",0,SUMIFS(BP!266:266,BP!$5:$5,BU$4))</f>
        <v>0</v>
      </c>
      <c r="BV268" s="3">
        <f>IF(BV$5="",0,SUMIFS(BP!266:266,BP!$5:$5,BV$4))</f>
        <v>0</v>
      </c>
      <c r="BW268" s="3">
        <f>IF(BW$5="",0,SUMIFS(BP!266:266,BP!$5:$5,BW$4))</f>
        <v>0</v>
      </c>
      <c r="BX268" s="3">
        <f>IF(BX$5="",0,SUMIFS(BP!266:266,BP!$5:$5,BX$4))</f>
        <v>0</v>
      </c>
      <c r="BY268" s="3">
        <f>IF(BY$5="",0,SUMIFS(BP!266:266,BP!$5:$5,BY$4))</f>
        <v>0</v>
      </c>
      <c r="BZ268" s="3">
        <f>IF(BZ$5="",0,SUMIFS(BP!266:266,BP!$5:$5,BZ$4))</f>
        <v>0</v>
      </c>
      <c r="CA268" s="3">
        <f>IF(CA$5="",0,SUMIFS(BP!266:266,BP!$5:$5,CA$4))</f>
        <v>0</v>
      </c>
      <c r="CB268" s="3">
        <f>IF(CB$5="",0,SUMIFS(BP!266:266,BP!$5:$5,CB$4))</f>
        <v>0</v>
      </c>
      <c r="CC268" s="3">
        <f>IF(CC$5="",0,SUMIFS(BP!266:266,BP!$5:$5,CC$4))</f>
        <v>0</v>
      </c>
      <c r="CD268" s="3">
        <f>IF(CD$5="",0,SUMIFS(BP!266:266,BP!$5:$5,CD$4))</f>
        <v>0</v>
      </c>
      <c r="CE268" s="3">
        <f>IF(CE$5="",0,SUMIFS(BP!266:266,BP!$5:$5,CE$4))</f>
        <v>0</v>
      </c>
      <c r="CF268" s="3">
        <f>IF(CF$5="",0,SUMIFS(BP!266:266,BP!$5:$5,CF$4))</f>
        <v>0</v>
      </c>
      <c r="CG268" s="3">
        <f>IF(CG$5="",0,SUMIFS(BP!266:266,BP!$5:$5,CG$4))</f>
        <v>0</v>
      </c>
      <c r="CH268" s="3">
        <f>IF(CH$5="",0,SUMIFS(BP!266:266,BP!$5:$5,CH$4))</f>
        <v>0</v>
      </c>
      <c r="CI268" s="3">
        <f>IF(CI$5="",0,SUMIFS(BP!266:266,BP!$5:$5,CI$4))</f>
        <v>0</v>
      </c>
      <c r="CJ268" s="3">
        <f>IF(CJ$5="",0,SUMIFS(BP!266:266,BP!$5:$5,CJ$4))</f>
        <v>0</v>
      </c>
      <c r="CK268" s="3">
        <f>IF(CK$5="",0,SUMIFS(BP!266:266,BP!$5:$5,CK$4))</f>
        <v>0</v>
      </c>
      <c r="CL268" s="3">
        <f>IF(CL$5="",0,SUMIFS(BP!266:266,BP!$5:$5,CL$4))</f>
        <v>0</v>
      </c>
      <c r="CM268" s="3">
        <f>IF(CM$5="",0,SUMIFS(BP!266:266,BP!$5:$5,CM$4))</f>
        <v>0</v>
      </c>
      <c r="CN268" s="3">
        <f>IF(CN$5="",0,SUMIFS(BP!266:266,BP!$5:$5,CN$4))</f>
        <v>0</v>
      </c>
      <c r="CO268" s="3">
        <f>IF(CO$5="",0,SUMIFS(BP!266:266,BP!$5:$5,CO$4))</f>
        <v>0</v>
      </c>
      <c r="CP268" s="3">
        <f>IF(CP$5="",0,SUMIFS(BP!266:266,BP!$5:$5,CP$4))</f>
        <v>0</v>
      </c>
      <c r="CQ268" s="3">
        <f>IF(CQ$5="",0,SUMIFS(BP!266:266,BP!$5:$5,CQ$4))</f>
        <v>0</v>
      </c>
      <c r="CR268" s="3">
        <f>IF(CR$5="",0,SUMIFS(BP!266:266,BP!$5:$5,CR$4))</f>
        <v>0</v>
      </c>
      <c r="CS268" s="3">
        <f>IF(CS$5="",0,SUMIFS(BP!266:266,BP!$5:$5,CS$4))</f>
        <v>0</v>
      </c>
      <c r="CT268" s="3">
        <f>IF(CT$5="",0,SUMIFS(BP!266:266,BP!$5:$5,CT$4))</f>
        <v>0</v>
      </c>
    </row>
    <row r="269" spans="1:98" s="2" customFormat="1" ht="10.199999999999999" x14ac:dyDescent="0.2">
      <c r="A269" s="11">
        <f>ROW()</f>
        <v>269</v>
      </c>
      <c r="E269" s="15"/>
      <c r="W269" s="5"/>
      <c r="Z269" s="3">
        <f ca="1">IF(Z$5="",0,SUMIFS(INDIRECT($S$2&amp;$A269&amp;":"&amp;$A269),BP!$5:$5,Z$4))</f>
        <v>0</v>
      </c>
      <c r="AA269" s="3">
        <f ca="1">IF(AA$5="",0,SUMIFS(INDIRECT($S$2&amp;$A269&amp;":"&amp;$A269),BP!$5:$5,AA$4))</f>
        <v>0</v>
      </c>
      <c r="AB269" s="3">
        <f ca="1">IF(AB$5="",0,SUMIFS(INDIRECT($S$2&amp;$A269&amp;":"&amp;$A269),BP!$5:$5,AB$4))</f>
        <v>0</v>
      </c>
      <c r="AC269" s="3">
        <f ca="1">IF(AC$5="",0,SUMIFS(INDIRECT($S$2&amp;$A269&amp;":"&amp;$A269),BP!$5:$5,AC$4))</f>
        <v>0</v>
      </c>
      <c r="AD269" s="3">
        <f ca="1">IF(AD$5="",0,SUMIFS(INDIRECT($S$2&amp;$A269&amp;":"&amp;$A269),BP!$5:$5,AD$4))</f>
        <v>0</v>
      </c>
      <c r="AE269" s="3">
        <f ca="1">IF(AE$5="",0,SUMIFS(INDIRECT($S$2&amp;$A269&amp;":"&amp;$A269),BP!$5:$5,AE$4))</f>
        <v>0</v>
      </c>
      <c r="AF269" s="3">
        <f ca="1">IF(AF$5="",0,SUMIFS(INDIRECT($S$2&amp;$A269&amp;":"&amp;$A269),BP!$5:$5,AF$4))</f>
        <v>0</v>
      </c>
      <c r="AG269" s="3">
        <f ca="1">IF(AG$5="",0,SUMIFS(INDIRECT($S$2&amp;$A269&amp;":"&amp;$A269),BP!$5:$5,AG$4))</f>
        <v>0</v>
      </c>
      <c r="AH269" s="3">
        <f ca="1">IF(AH$5="",0,SUMIFS(INDIRECT($S$2&amp;$A269&amp;":"&amp;$A269),BP!$5:$5,AH$4))</f>
        <v>0</v>
      </c>
      <c r="AI269" s="3">
        <f ca="1">IF(AI$5="",0,SUMIFS(INDIRECT($S$2&amp;$A269&amp;":"&amp;$A269),BP!$5:$5,AI$4))</f>
        <v>0</v>
      </c>
      <c r="AJ269" s="3">
        <f ca="1">IF(AJ$5="",0,SUMIFS(INDIRECT($S$2&amp;$A269&amp;":"&amp;$A269),BP!$5:$5,AJ$4))</f>
        <v>0</v>
      </c>
      <c r="AK269" s="3">
        <f ca="1">IF(AK$5="",0,SUMIFS(INDIRECT($S$2&amp;$A269&amp;":"&amp;$A269),BP!$5:$5,AK$4))</f>
        <v>0</v>
      </c>
      <c r="AL269" s="3">
        <f ca="1">IF(AL$5="",0,SUMIFS(INDIRECT($S$2&amp;$A269&amp;":"&amp;$A269),BP!$5:$5,AL$4))</f>
        <v>0</v>
      </c>
      <c r="AM269" s="3">
        <f ca="1">IF(AM$5="",0,SUMIFS(INDIRECT($S$2&amp;$A269&amp;":"&amp;$A269),BP!$5:$5,AM$4))</f>
        <v>0</v>
      </c>
      <c r="AN269" s="3">
        <f ca="1">IF(AN$5="",0,SUMIFS(INDIRECT($S$2&amp;$A269&amp;":"&amp;$A269),BP!$5:$5,AN$4))</f>
        <v>0</v>
      </c>
      <c r="AO269" s="3">
        <f ca="1">IF(AO$5="",0,SUMIFS(INDIRECT($S$2&amp;$A269&amp;":"&amp;$A269),BP!$5:$5,AO$4))</f>
        <v>0</v>
      </c>
      <c r="AP269" s="3">
        <f ca="1">IF(AP$5="",0,SUMIFS(INDIRECT($S$2&amp;$A269&amp;":"&amp;$A269),BP!$5:$5,AP$4))</f>
        <v>0</v>
      </c>
      <c r="AQ269" s="3">
        <f ca="1">IF(AQ$5="",0,SUMIFS(INDIRECT($S$2&amp;$A269&amp;":"&amp;$A269),BP!$5:$5,AQ$4))</f>
        <v>0</v>
      </c>
      <c r="AR269" s="3">
        <f ca="1">IF(AR$5="",0,SUMIFS(INDIRECT($S$2&amp;$A269&amp;":"&amp;$A269),BP!$5:$5,AR$4))</f>
        <v>0</v>
      </c>
      <c r="AS269" s="3">
        <f ca="1">IF(AS$5="",0,SUMIFS(INDIRECT($S$2&amp;$A269&amp;":"&amp;$A269),BP!$5:$5,AS$4))</f>
        <v>0</v>
      </c>
      <c r="AT269" s="3">
        <f ca="1">IF(AT$5="",0,SUMIFS(INDIRECT($S$2&amp;$A269&amp;":"&amp;$A269),BP!$5:$5,AT$4))</f>
        <v>0</v>
      </c>
      <c r="AU269" s="3">
        <f ca="1">IF(AU$5="",0,SUMIFS(INDIRECT($S$2&amp;$A269&amp;":"&amp;$A269),BP!$5:$5,AU$4))</f>
        <v>0</v>
      </c>
      <c r="AV269" s="3">
        <f ca="1">IF(AV$5="",0,SUMIFS(INDIRECT($S$2&amp;$A269&amp;":"&amp;$A269),BP!$5:$5,AV$4))</f>
        <v>0</v>
      </c>
      <c r="AW269" s="3">
        <f ca="1">IF(AW$5="",0,SUMIFS(INDIRECT($S$2&amp;$A269&amp;":"&amp;$A269),BP!$5:$5,AW$4))</f>
        <v>0</v>
      </c>
      <c r="AX269" s="3">
        <f ca="1">IF(AX$5="",0,SUMIFS(INDIRECT($S$2&amp;$A269&amp;":"&amp;$A269),BP!$5:$5,AX$4))</f>
        <v>0</v>
      </c>
      <c r="AY269" s="3">
        <f ca="1">IF(AY$5="",0,SUMIFS(INDIRECT($S$2&amp;$A269&amp;":"&amp;$A269),BP!$5:$5,AY$4))</f>
        <v>0</v>
      </c>
      <c r="AZ269" s="3">
        <f ca="1">IF(AZ$5="",0,SUMIFS(INDIRECT($S$2&amp;$A269&amp;":"&amp;$A269),BP!$5:$5,AZ$4))</f>
        <v>0</v>
      </c>
      <c r="BA269" s="3">
        <f ca="1">IF(BA$5="",0,SUMIFS(INDIRECT($S$2&amp;$A269&amp;":"&amp;$A269),BP!$5:$5,BA$4))</f>
        <v>0</v>
      </c>
      <c r="BB269" s="3">
        <f ca="1">IF(BB$5="",0,SUMIFS(INDIRECT($S$2&amp;$A269&amp;":"&amp;$A269),BP!$5:$5,BB$4))</f>
        <v>0</v>
      </c>
      <c r="BC269" s="3">
        <f ca="1">IF(BC$5="",0,SUMIFS(INDIRECT($S$2&amp;$A269&amp;":"&amp;$A269),BP!$5:$5,BC$4))</f>
        <v>0</v>
      </c>
      <c r="BD269" s="3">
        <f ca="1">IF(BD$5="",0,SUMIFS(INDIRECT($S$2&amp;$A269&amp;":"&amp;$A269),BP!$5:$5,BD$4))</f>
        <v>0</v>
      </c>
      <c r="BE269" s="3">
        <f ca="1">IF(BE$5="",0,SUMIFS(INDIRECT($S$2&amp;$A269&amp;":"&amp;$A269),BP!$5:$5,BE$4))</f>
        <v>0</v>
      </c>
      <c r="BF269" s="3">
        <f ca="1">IF(BF$5="",0,SUMIFS(INDIRECT($S$2&amp;$A269&amp;":"&amp;$A269),BP!$5:$5,BF$4))</f>
        <v>0</v>
      </c>
      <c r="BG269" s="3">
        <f ca="1">IF(BG$5="",0,SUMIFS(INDIRECT($S$2&amp;$A269&amp;":"&amp;$A269),BP!$5:$5,BG$4))</f>
        <v>0</v>
      </c>
      <c r="BH269" s="3">
        <f ca="1">IF(BH$5="",0,SUMIFS(INDIRECT($S$2&amp;$A269&amp;":"&amp;$A269),BP!$5:$5,BH$4))</f>
        <v>0</v>
      </c>
      <c r="BI269" s="3">
        <f ca="1">IF(BI$5="",0,SUMIFS(INDIRECT($S$2&amp;$A269&amp;":"&amp;$A269),BP!$5:$5,BI$4))</f>
        <v>0</v>
      </c>
      <c r="BJ269" s="3">
        <f>IF(BJ$5="",0,SUMIFS(BP!267:267,BP!$5:$5,BJ$4))</f>
        <v>0</v>
      </c>
      <c r="BK269" s="3">
        <f>IF(BK$5="",0,SUMIFS(BP!267:267,BP!$5:$5,BK$4))</f>
        <v>0</v>
      </c>
      <c r="BL269" s="3">
        <f>IF(BL$5="",0,SUMIFS(BP!267:267,BP!$5:$5,BL$4))</f>
        <v>0</v>
      </c>
      <c r="BM269" s="3">
        <f>IF(BM$5="",0,SUMIFS(BP!267:267,BP!$5:$5,BM$4))</f>
        <v>0</v>
      </c>
      <c r="BN269" s="3">
        <f>IF(BN$5="",0,SUMIFS(BP!267:267,BP!$5:$5,BN$4))</f>
        <v>0</v>
      </c>
      <c r="BO269" s="3">
        <f>IF(BO$5="",0,SUMIFS(BP!267:267,BP!$5:$5,BO$4))</f>
        <v>0</v>
      </c>
      <c r="BP269" s="3">
        <f>IF(BP$5="",0,SUMIFS(BP!267:267,BP!$5:$5,BP$4))</f>
        <v>0</v>
      </c>
      <c r="BQ269" s="3">
        <f>IF(BQ$5="",0,SUMIFS(BP!267:267,BP!$5:$5,BQ$4))</f>
        <v>0</v>
      </c>
      <c r="BR269" s="3">
        <f>IF(BR$5="",0,SUMIFS(BP!267:267,BP!$5:$5,BR$4))</f>
        <v>0</v>
      </c>
      <c r="BS269" s="3">
        <f>IF(BS$5="",0,SUMIFS(BP!267:267,BP!$5:$5,BS$4))</f>
        <v>0</v>
      </c>
      <c r="BT269" s="3">
        <f>IF(BT$5="",0,SUMIFS(BP!267:267,BP!$5:$5,BT$4))</f>
        <v>0</v>
      </c>
      <c r="BU269" s="3">
        <f>IF(BU$5="",0,SUMIFS(BP!267:267,BP!$5:$5,BU$4))</f>
        <v>0</v>
      </c>
      <c r="BV269" s="3">
        <f>IF(BV$5="",0,SUMIFS(BP!267:267,BP!$5:$5,BV$4))</f>
        <v>0</v>
      </c>
      <c r="BW269" s="3">
        <f>IF(BW$5="",0,SUMIFS(BP!267:267,BP!$5:$5,BW$4))</f>
        <v>0</v>
      </c>
      <c r="BX269" s="3">
        <f>IF(BX$5="",0,SUMIFS(BP!267:267,BP!$5:$5,BX$4))</f>
        <v>0</v>
      </c>
      <c r="BY269" s="3">
        <f>IF(BY$5="",0,SUMIFS(BP!267:267,BP!$5:$5,BY$4))</f>
        <v>0</v>
      </c>
      <c r="BZ269" s="3">
        <f>IF(BZ$5="",0,SUMIFS(BP!267:267,BP!$5:$5,BZ$4))</f>
        <v>0</v>
      </c>
      <c r="CA269" s="3">
        <f>IF(CA$5="",0,SUMIFS(BP!267:267,BP!$5:$5,CA$4))</f>
        <v>0</v>
      </c>
      <c r="CB269" s="3">
        <f>IF(CB$5="",0,SUMIFS(BP!267:267,BP!$5:$5,CB$4))</f>
        <v>0</v>
      </c>
      <c r="CC269" s="3">
        <f>IF(CC$5="",0,SUMIFS(BP!267:267,BP!$5:$5,CC$4))</f>
        <v>0</v>
      </c>
      <c r="CD269" s="3">
        <f>IF(CD$5="",0,SUMIFS(BP!267:267,BP!$5:$5,CD$4))</f>
        <v>0</v>
      </c>
      <c r="CE269" s="3">
        <f>IF(CE$5="",0,SUMIFS(BP!267:267,BP!$5:$5,CE$4))</f>
        <v>0</v>
      </c>
      <c r="CF269" s="3">
        <f>IF(CF$5="",0,SUMIFS(BP!267:267,BP!$5:$5,CF$4))</f>
        <v>0</v>
      </c>
      <c r="CG269" s="3">
        <f>IF(CG$5="",0,SUMIFS(BP!267:267,BP!$5:$5,CG$4))</f>
        <v>0</v>
      </c>
      <c r="CH269" s="3">
        <f>IF(CH$5="",0,SUMIFS(BP!267:267,BP!$5:$5,CH$4))</f>
        <v>0</v>
      </c>
      <c r="CI269" s="3">
        <f>IF(CI$5="",0,SUMIFS(BP!267:267,BP!$5:$5,CI$4))</f>
        <v>0</v>
      </c>
      <c r="CJ269" s="3">
        <f>IF(CJ$5="",0,SUMIFS(BP!267:267,BP!$5:$5,CJ$4))</f>
        <v>0</v>
      </c>
      <c r="CK269" s="3">
        <f>IF(CK$5="",0,SUMIFS(BP!267:267,BP!$5:$5,CK$4))</f>
        <v>0</v>
      </c>
      <c r="CL269" s="3">
        <f>IF(CL$5="",0,SUMIFS(BP!267:267,BP!$5:$5,CL$4))</f>
        <v>0</v>
      </c>
      <c r="CM269" s="3">
        <f>IF(CM$5="",0,SUMIFS(BP!267:267,BP!$5:$5,CM$4))</f>
        <v>0</v>
      </c>
      <c r="CN269" s="3">
        <f>IF(CN$5="",0,SUMIFS(BP!267:267,BP!$5:$5,CN$4))</f>
        <v>0</v>
      </c>
      <c r="CO269" s="3">
        <f>IF(CO$5="",0,SUMIFS(BP!267:267,BP!$5:$5,CO$4))</f>
        <v>0</v>
      </c>
      <c r="CP269" s="3">
        <f>IF(CP$5="",0,SUMIFS(BP!267:267,BP!$5:$5,CP$4))</f>
        <v>0</v>
      </c>
      <c r="CQ269" s="3">
        <f>IF(CQ$5="",0,SUMIFS(BP!267:267,BP!$5:$5,CQ$4))</f>
        <v>0</v>
      </c>
      <c r="CR269" s="3">
        <f>IF(CR$5="",0,SUMIFS(BP!267:267,BP!$5:$5,CR$4))</f>
        <v>0</v>
      </c>
      <c r="CS269" s="3">
        <f>IF(CS$5="",0,SUMIFS(BP!267:267,BP!$5:$5,CS$4))</f>
        <v>0</v>
      </c>
      <c r="CT269" s="3">
        <f>IF(CT$5="",0,SUMIFS(BP!267:267,BP!$5:$5,CT$4))</f>
        <v>0</v>
      </c>
    </row>
    <row r="270" spans="1:98" s="2" customFormat="1" ht="10.199999999999999" x14ac:dyDescent="0.2">
      <c r="A270" s="11">
        <f>ROW()</f>
        <v>270</v>
      </c>
      <c r="E270" s="15"/>
      <c r="W270" s="5"/>
      <c r="Z270" s="3">
        <f ca="1">IF(Z$5="",0,SUMIFS(INDIRECT($S$2&amp;$A270&amp;":"&amp;$A270),BP!$5:$5,Z$4))</f>
        <v>0</v>
      </c>
      <c r="AA270" s="3">
        <f ca="1">IF(AA$5="",0,SUMIFS(INDIRECT($S$2&amp;$A270&amp;":"&amp;$A270),BP!$5:$5,AA$4))</f>
        <v>0</v>
      </c>
      <c r="AB270" s="3">
        <f ca="1">IF(AB$5="",0,SUMIFS(INDIRECT($S$2&amp;$A270&amp;":"&amp;$A270),BP!$5:$5,AB$4))</f>
        <v>0</v>
      </c>
      <c r="AC270" s="3">
        <f ca="1">IF(AC$5="",0,SUMIFS(INDIRECT($S$2&amp;$A270&amp;":"&amp;$A270),BP!$5:$5,AC$4))</f>
        <v>0</v>
      </c>
      <c r="AD270" s="3">
        <f ca="1">IF(AD$5="",0,SUMIFS(INDIRECT($S$2&amp;$A270&amp;":"&amp;$A270),BP!$5:$5,AD$4))</f>
        <v>0</v>
      </c>
      <c r="AE270" s="3">
        <f ca="1">IF(AE$5="",0,SUMIFS(INDIRECT($S$2&amp;$A270&amp;":"&amp;$A270),BP!$5:$5,AE$4))</f>
        <v>0</v>
      </c>
      <c r="AF270" s="3">
        <f ca="1">IF(AF$5="",0,SUMIFS(INDIRECT($S$2&amp;$A270&amp;":"&amp;$A270),BP!$5:$5,AF$4))</f>
        <v>0</v>
      </c>
      <c r="AG270" s="3">
        <f ca="1">IF(AG$5="",0,SUMIFS(INDIRECT($S$2&amp;$A270&amp;":"&amp;$A270),BP!$5:$5,AG$4))</f>
        <v>0</v>
      </c>
      <c r="AH270" s="3">
        <f ca="1">IF(AH$5="",0,SUMIFS(INDIRECT($S$2&amp;$A270&amp;":"&amp;$A270),BP!$5:$5,AH$4))</f>
        <v>0</v>
      </c>
      <c r="AI270" s="3">
        <f ca="1">IF(AI$5="",0,SUMIFS(INDIRECT($S$2&amp;$A270&amp;":"&amp;$A270),BP!$5:$5,AI$4))</f>
        <v>0</v>
      </c>
      <c r="AJ270" s="3">
        <f ca="1">IF(AJ$5="",0,SUMIFS(INDIRECT($S$2&amp;$A270&amp;":"&amp;$A270),BP!$5:$5,AJ$4))</f>
        <v>0</v>
      </c>
      <c r="AK270" s="3">
        <f ca="1">IF(AK$5="",0,SUMIFS(INDIRECT($S$2&amp;$A270&amp;":"&amp;$A270),BP!$5:$5,AK$4))</f>
        <v>0</v>
      </c>
      <c r="AL270" s="3">
        <f ca="1">IF(AL$5="",0,SUMIFS(INDIRECT($S$2&amp;$A270&amp;":"&amp;$A270),BP!$5:$5,AL$4))</f>
        <v>0</v>
      </c>
      <c r="AM270" s="3">
        <f ca="1">IF(AM$5="",0,SUMIFS(INDIRECT($S$2&amp;$A270&amp;":"&amp;$A270),BP!$5:$5,AM$4))</f>
        <v>0</v>
      </c>
      <c r="AN270" s="3">
        <f ca="1">IF(AN$5="",0,SUMIFS(INDIRECT($S$2&amp;$A270&amp;":"&amp;$A270),BP!$5:$5,AN$4))</f>
        <v>0</v>
      </c>
      <c r="AO270" s="3">
        <f ca="1">IF(AO$5="",0,SUMIFS(INDIRECT($S$2&amp;$A270&amp;":"&amp;$A270),BP!$5:$5,AO$4))</f>
        <v>0</v>
      </c>
      <c r="AP270" s="3">
        <f ca="1">IF(AP$5="",0,SUMIFS(INDIRECT($S$2&amp;$A270&amp;":"&amp;$A270),BP!$5:$5,AP$4))</f>
        <v>0</v>
      </c>
      <c r="AQ270" s="3">
        <f ca="1">IF(AQ$5="",0,SUMIFS(INDIRECT($S$2&amp;$A270&amp;":"&amp;$A270),BP!$5:$5,AQ$4))</f>
        <v>0</v>
      </c>
      <c r="AR270" s="3">
        <f ca="1">IF(AR$5="",0,SUMIFS(INDIRECT($S$2&amp;$A270&amp;":"&amp;$A270),BP!$5:$5,AR$4))</f>
        <v>0</v>
      </c>
      <c r="AS270" s="3">
        <f ca="1">IF(AS$5="",0,SUMIFS(INDIRECT($S$2&amp;$A270&amp;":"&amp;$A270),BP!$5:$5,AS$4))</f>
        <v>0</v>
      </c>
      <c r="AT270" s="3">
        <f ca="1">IF(AT$5="",0,SUMIFS(INDIRECT($S$2&amp;$A270&amp;":"&amp;$A270),BP!$5:$5,AT$4))</f>
        <v>0</v>
      </c>
      <c r="AU270" s="3">
        <f ca="1">IF(AU$5="",0,SUMIFS(INDIRECT($S$2&amp;$A270&amp;":"&amp;$A270),BP!$5:$5,AU$4))</f>
        <v>0</v>
      </c>
      <c r="AV270" s="3">
        <f ca="1">IF(AV$5="",0,SUMIFS(INDIRECT($S$2&amp;$A270&amp;":"&amp;$A270),BP!$5:$5,AV$4))</f>
        <v>0</v>
      </c>
      <c r="AW270" s="3">
        <f ca="1">IF(AW$5="",0,SUMIFS(INDIRECT($S$2&amp;$A270&amp;":"&amp;$A270),BP!$5:$5,AW$4))</f>
        <v>0</v>
      </c>
      <c r="AX270" s="3">
        <f ca="1">IF(AX$5="",0,SUMIFS(INDIRECT($S$2&amp;$A270&amp;":"&amp;$A270),BP!$5:$5,AX$4))</f>
        <v>0</v>
      </c>
      <c r="AY270" s="3">
        <f ca="1">IF(AY$5="",0,SUMIFS(INDIRECT($S$2&amp;$A270&amp;":"&amp;$A270),BP!$5:$5,AY$4))</f>
        <v>0</v>
      </c>
      <c r="AZ270" s="3">
        <f ca="1">IF(AZ$5="",0,SUMIFS(INDIRECT($S$2&amp;$A270&amp;":"&amp;$A270),BP!$5:$5,AZ$4))</f>
        <v>0</v>
      </c>
      <c r="BA270" s="3">
        <f ca="1">IF(BA$5="",0,SUMIFS(INDIRECT($S$2&amp;$A270&amp;":"&amp;$A270),BP!$5:$5,BA$4))</f>
        <v>0</v>
      </c>
      <c r="BB270" s="3">
        <f ca="1">IF(BB$5="",0,SUMIFS(INDIRECT($S$2&amp;$A270&amp;":"&amp;$A270),BP!$5:$5,BB$4))</f>
        <v>0</v>
      </c>
      <c r="BC270" s="3">
        <f ca="1">IF(BC$5="",0,SUMIFS(INDIRECT($S$2&amp;$A270&amp;":"&amp;$A270),BP!$5:$5,BC$4))</f>
        <v>0</v>
      </c>
      <c r="BD270" s="3">
        <f ca="1">IF(BD$5="",0,SUMIFS(INDIRECT($S$2&amp;$A270&amp;":"&amp;$A270),BP!$5:$5,BD$4))</f>
        <v>0</v>
      </c>
      <c r="BE270" s="3">
        <f ca="1">IF(BE$5="",0,SUMIFS(INDIRECT($S$2&amp;$A270&amp;":"&amp;$A270),BP!$5:$5,BE$4))</f>
        <v>0</v>
      </c>
      <c r="BF270" s="3">
        <f ca="1">IF(BF$5="",0,SUMIFS(INDIRECT($S$2&amp;$A270&amp;":"&amp;$A270),BP!$5:$5,BF$4))</f>
        <v>0</v>
      </c>
      <c r="BG270" s="3">
        <f ca="1">IF(BG$5="",0,SUMIFS(INDIRECT($S$2&amp;$A270&amp;":"&amp;$A270),BP!$5:$5,BG$4))</f>
        <v>0</v>
      </c>
      <c r="BH270" s="3">
        <f ca="1">IF(BH$5="",0,SUMIFS(INDIRECT($S$2&amp;$A270&amp;":"&amp;$A270),BP!$5:$5,BH$4))</f>
        <v>0</v>
      </c>
      <c r="BI270" s="3">
        <f ca="1">IF(BI$5="",0,SUMIFS(INDIRECT($S$2&amp;$A270&amp;":"&amp;$A270),BP!$5:$5,BI$4))</f>
        <v>0</v>
      </c>
      <c r="BJ270" s="3">
        <f>IF(BJ$5="",0,SUMIFS(BP!268:268,BP!$5:$5,BJ$4))</f>
        <v>0</v>
      </c>
      <c r="BK270" s="3">
        <f>IF(BK$5="",0,SUMIFS(BP!268:268,BP!$5:$5,BK$4))</f>
        <v>0</v>
      </c>
      <c r="BL270" s="3">
        <f>IF(BL$5="",0,SUMIFS(BP!268:268,BP!$5:$5,BL$4))</f>
        <v>0</v>
      </c>
      <c r="BM270" s="3">
        <f>IF(BM$5="",0,SUMIFS(BP!268:268,BP!$5:$5,BM$4))</f>
        <v>0</v>
      </c>
      <c r="BN270" s="3">
        <f>IF(BN$5="",0,SUMIFS(BP!268:268,BP!$5:$5,BN$4))</f>
        <v>0</v>
      </c>
      <c r="BO270" s="3">
        <f>IF(BO$5="",0,SUMIFS(BP!268:268,BP!$5:$5,BO$4))</f>
        <v>0</v>
      </c>
      <c r="BP270" s="3">
        <f>IF(BP$5="",0,SUMIFS(BP!268:268,BP!$5:$5,BP$4))</f>
        <v>0</v>
      </c>
      <c r="BQ270" s="3">
        <f>IF(BQ$5="",0,SUMIFS(BP!268:268,BP!$5:$5,BQ$4))</f>
        <v>0</v>
      </c>
      <c r="BR270" s="3">
        <f>IF(BR$5="",0,SUMIFS(BP!268:268,BP!$5:$5,BR$4))</f>
        <v>0</v>
      </c>
      <c r="BS270" s="3">
        <f>IF(BS$5="",0,SUMIFS(BP!268:268,BP!$5:$5,BS$4))</f>
        <v>0</v>
      </c>
      <c r="BT270" s="3">
        <f>IF(BT$5="",0,SUMIFS(BP!268:268,BP!$5:$5,BT$4))</f>
        <v>0</v>
      </c>
      <c r="BU270" s="3">
        <f>IF(BU$5="",0,SUMIFS(BP!268:268,BP!$5:$5,BU$4))</f>
        <v>0</v>
      </c>
      <c r="BV270" s="3">
        <f>IF(BV$5="",0,SUMIFS(BP!268:268,BP!$5:$5,BV$4))</f>
        <v>0</v>
      </c>
      <c r="BW270" s="3">
        <f>IF(BW$5="",0,SUMIFS(BP!268:268,BP!$5:$5,BW$4))</f>
        <v>0</v>
      </c>
      <c r="BX270" s="3">
        <f>IF(BX$5="",0,SUMIFS(BP!268:268,BP!$5:$5,BX$4))</f>
        <v>0</v>
      </c>
      <c r="BY270" s="3">
        <f>IF(BY$5="",0,SUMIFS(BP!268:268,BP!$5:$5,BY$4))</f>
        <v>0</v>
      </c>
      <c r="BZ270" s="3">
        <f>IF(BZ$5="",0,SUMIFS(BP!268:268,BP!$5:$5,BZ$4))</f>
        <v>0</v>
      </c>
      <c r="CA270" s="3">
        <f>IF(CA$5="",0,SUMIFS(BP!268:268,BP!$5:$5,CA$4))</f>
        <v>0</v>
      </c>
      <c r="CB270" s="3">
        <f>IF(CB$5="",0,SUMIFS(BP!268:268,BP!$5:$5,CB$4))</f>
        <v>0</v>
      </c>
      <c r="CC270" s="3">
        <f>IF(CC$5="",0,SUMIFS(BP!268:268,BP!$5:$5,CC$4))</f>
        <v>0</v>
      </c>
      <c r="CD270" s="3">
        <f>IF(CD$5="",0,SUMIFS(BP!268:268,BP!$5:$5,CD$4))</f>
        <v>0</v>
      </c>
      <c r="CE270" s="3">
        <f>IF(CE$5="",0,SUMIFS(BP!268:268,BP!$5:$5,CE$4))</f>
        <v>0</v>
      </c>
      <c r="CF270" s="3">
        <f>IF(CF$5="",0,SUMIFS(BP!268:268,BP!$5:$5,CF$4))</f>
        <v>0</v>
      </c>
      <c r="CG270" s="3">
        <f>IF(CG$5="",0,SUMIFS(BP!268:268,BP!$5:$5,CG$4))</f>
        <v>0</v>
      </c>
      <c r="CH270" s="3">
        <f>IF(CH$5="",0,SUMIFS(BP!268:268,BP!$5:$5,CH$4))</f>
        <v>0</v>
      </c>
      <c r="CI270" s="3">
        <f>IF(CI$5="",0,SUMIFS(BP!268:268,BP!$5:$5,CI$4))</f>
        <v>0</v>
      </c>
      <c r="CJ270" s="3">
        <f>IF(CJ$5="",0,SUMIFS(BP!268:268,BP!$5:$5,CJ$4))</f>
        <v>0</v>
      </c>
      <c r="CK270" s="3">
        <f>IF(CK$5="",0,SUMIFS(BP!268:268,BP!$5:$5,CK$4))</f>
        <v>0</v>
      </c>
      <c r="CL270" s="3">
        <f>IF(CL$5="",0,SUMIFS(BP!268:268,BP!$5:$5,CL$4))</f>
        <v>0</v>
      </c>
      <c r="CM270" s="3">
        <f>IF(CM$5="",0,SUMIFS(BP!268:268,BP!$5:$5,CM$4))</f>
        <v>0</v>
      </c>
      <c r="CN270" s="3">
        <f>IF(CN$5="",0,SUMIFS(BP!268:268,BP!$5:$5,CN$4))</f>
        <v>0</v>
      </c>
      <c r="CO270" s="3">
        <f>IF(CO$5="",0,SUMIFS(BP!268:268,BP!$5:$5,CO$4))</f>
        <v>0</v>
      </c>
      <c r="CP270" s="3">
        <f>IF(CP$5="",0,SUMIFS(BP!268:268,BP!$5:$5,CP$4))</f>
        <v>0</v>
      </c>
      <c r="CQ270" s="3">
        <f>IF(CQ$5="",0,SUMIFS(BP!268:268,BP!$5:$5,CQ$4))</f>
        <v>0</v>
      </c>
      <c r="CR270" s="3">
        <f>IF(CR$5="",0,SUMIFS(BP!268:268,BP!$5:$5,CR$4))</f>
        <v>0</v>
      </c>
      <c r="CS270" s="3">
        <f>IF(CS$5="",0,SUMIFS(BP!268:268,BP!$5:$5,CS$4))</f>
        <v>0</v>
      </c>
      <c r="CT270" s="3">
        <f>IF(CT$5="",0,SUMIFS(BP!268:268,BP!$5:$5,CT$4))</f>
        <v>0</v>
      </c>
    </row>
    <row r="271" spans="1:98" s="2" customFormat="1" ht="10.199999999999999" x14ac:dyDescent="0.2">
      <c r="A271" s="11">
        <f>ROW()</f>
        <v>271</v>
      </c>
      <c r="E271" s="15"/>
      <c r="W271" s="5"/>
      <c r="Z271" s="3">
        <f ca="1">IF(Z$5="",0,SUMIFS(INDIRECT($S$2&amp;$A271&amp;":"&amp;$A271),BP!$5:$5,Z$4))</f>
        <v>0</v>
      </c>
      <c r="AA271" s="3">
        <f ca="1">IF(AA$5="",0,SUMIFS(INDIRECT($S$2&amp;$A271&amp;":"&amp;$A271),BP!$5:$5,AA$4))</f>
        <v>0</v>
      </c>
      <c r="AB271" s="3">
        <f ca="1">IF(AB$5="",0,SUMIFS(INDIRECT($S$2&amp;$A271&amp;":"&amp;$A271),BP!$5:$5,AB$4))</f>
        <v>0</v>
      </c>
      <c r="AC271" s="3">
        <f ca="1">IF(AC$5="",0,SUMIFS(INDIRECT($S$2&amp;$A271&amp;":"&amp;$A271),BP!$5:$5,AC$4))</f>
        <v>0</v>
      </c>
      <c r="AD271" s="3">
        <f ca="1">IF(AD$5="",0,SUMIFS(INDIRECT($S$2&amp;$A271&amp;":"&amp;$A271),BP!$5:$5,AD$4))</f>
        <v>0</v>
      </c>
      <c r="AE271" s="3">
        <f ca="1">IF(AE$5="",0,SUMIFS(INDIRECT($S$2&amp;$A271&amp;":"&amp;$A271),BP!$5:$5,AE$4))</f>
        <v>0</v>
      </c>
      <c r="AF271" s="3">
        <f ca="1">IF(AF$5="",0,SUMIFS(INDIRECT($S$2&amp;$A271&amp;":"&amp;$A271),BP!$5:$5,AF$4))</f>
        <v>0</v>
      </c>
      <c r="AG271" s="3">
        <f ca="1">IF(AG$5="",0,SUMIFS(INDIRECT($S$2&amp;$A271&amp;":"&amp;$A271),BP!$5:$5,AG$4))</f>
        <v>0</v>
      </c>
      <c r="AH271" s="3">
        <f ca="1">IF(AH$5="",0,SUMIFS(INDIRECT($S$2&amp;$A271&amp;":"&amp;$A271),BP!$5:$5,AH$4))</f>
        <v>0</v>
      </c>
      <c r="AI271" s="3">
        <f ca="1">IF(AI$5="",0,SUMIFS(INDIRECT($S$2&amp;$A271&amp;":"&amp;$A271),BP!$5:$5,AI$4))</f>
        <v>0</v>
      </c>
      <c r="AJ271" s="3">
        <f ca="1">IF(AJ$5="",0,SUMIFS(INDIRECT($S$2&amp;$A271&amp;":"&amp;$A271),BP!$5:$5,AJ$4))</f>
        <v>0</v>
      </c>
      <c r="AK271" s="3">
        <f ca="1">IF(AK$5="",0,SUMIFS(INDIRECT($S$2&amp;$A271&amp;":"&amp;$A271),BP!$5:$5,AK$4))</f>
        <v>0</v>
      </c>
      <c r="AL271" s="3">
        <f ca="1">IF(AL$5="",0,SUMIFS(INDIRECT($S$2&amp;$A271&amp;":"&amp;$A271),BP!$5:$5,AL$4))</f>
        <v>0</v>
      </c>
      <c r="AM271" s="3">
        <f ca="1">IF(AM$5="",0,SUMIFS(INDIRECT($S$2&amp;$A271&amp;":"&amp;$A271),BP!$5:$5,AM$4))</f>
        <v>0</v>
      </c>
      <c r="AN271" s="3">
        <f ca="1">IF(AN$5="",0,SUMIFS(INDIRECT($S$2&amp;$A271&amp;":"&amp;$A271),BP!$5:$5,AN$4))</f>
        <v>0</v>
      </c>
      <c r="AO271" s="3">
        <f ca="1">IF(AO$5="",0,SUMIFS(INDIRECT($S$2&amp;$A271&amp;":"&amp;$A271),BP!$5:$5,AO$4))</f>
        <v>0</v>
      </c>
      <c r="AP271" s="3">
        <f ca="1">IF(AP$5="",0,SUMIFS(INDIRECT($S$2&amp;$A271&amp;":"&amp;$A271),BP!$5:$5,AP$4))</f>
        <v>0</v>
      </c>
      <c r="AQ271" s="3">
        <f ca="1">IF(AQ$5="",0,SUMIFS(INDIRECT($S$2&amp;$A271&amp;":"&amp;$A271),BP!$5:$5,AQ$4))</f>
        <v>0</v>
      </c>
      <c r="AR271" s="3">
        <f ca="1">IF(AR$5="",0,SUMIFS(INDIRECT($S$2&amp;$A271&amp;":"&amp;$A271),BP!$5:$5,AR$4))</f>
        <v>0</v>
      </c>
      <c r="AS271" s="3">
        <f ca="1">IF(AS$5="",0,SUMIFS(INDIRECT($S$2&amp;$A271&amp;":"&amp;$A271),BP!$5:$5,AS$4))</f>
        <v>0</v>
      </c>
      <c r="AT271" s="3">
        <f ca="1">IF(AT$5="",0,SUMIFS(INDIRECT($S$2&amp;$A271&amp;":"&amp;$A271),BP!$5:$5,AT$4))</f>
        <v>0</v>
      </c>
      <c r="AU271" s="3">
        <f ca="1">IF(AU$5="",0,SUMIFS(INDIRECT($S$2&amp;$A271&amp;":"&amp;$A271),BP!$5:$5,AU$4))</f>
        <v>0</v>
      </c>
      <c r="AV271" s="3">
        <f ca="1">IF(AV$5="",0,SUMIFS(INDIRECT($S$2&amp;$A271&amp;":"&amp;$A271),BP!$5:$5,AV$4))</f>
        <v>0</v>
      </c>
      <c r="AW271" s="3">
        <f ca="1">IF(AW$5="",0,SUMIFS(INDIRECT($S$2&amp;$A271&amp;":"&amp;$A271),BP!$5:$5,AW$4))</f>
        <v>0</v>
      </c>
      <c r="AX271" s="3">
        <f ca="1">IF(AX$5="",0,SUMIFS(INDIRECT($S$2&amp;$A271&amp;":"&amp;$A271),BP!$5:$5,AX$4))</f>
        <v>0</v>
      </c>
      <c r="AY271" s="3">
        <f ca="1">IF(AY$5="",0,SUMIFS(INDIRECT($S$2&amp;$A271&amp;":"&amp;$A271),BP!$5:$5,AY$4))</f>
        <v>0</v>
      </c>
      <c r="AZ271" s="3">
        <f ca="1">IF(AZ$5="",0,SUMIFS(INDIRECT($S$2&amp;$A271&amp;":"&amp;$A271),BP!$5:$5,AZ$4))</f>
        <v>0</v>
      </c>
      <c r="BA271" s="3">
        <f ca="1">IF(BA$5="",0,SUMIFS(INDIRECT($S$2&amp;$A271&amp;":"&amp;$A271),BP!$5:$5,BA$4))</f>
        <v>0</v>
      </c>
      <c r="BB271" s="3">
        <f ca="1">IF(BB$5="",0,SUMIFS(INDIRECT($S$2&amp;$A271&amp;":"&amp;$A271),BP!$5:$5,BB$4))</f>
        <v>0</v>
      </c>
      <c r="BC271" s="3">
        <f ca="1">IF(BC$5="",0,SUMIFS(INDIRECT($S$2&amp;$A271&amp;":"&amp;$A271),BP!$5:$5,BC$4))</f>
        <v>0</v>
      </c>
      <c r="BD271" s="3">
        <f ca="1">IF(BD$5="",0,SUMIFS(INDIRECT($S$2&amp;$A271&amp;":"&amp;$A271),BP!$5:$5,BD$4))</f>
        <v>0</v>
      </c>
      <c r="BE271" s="3">
        <f ca="1">IF(BE$5="",0,SUMIFS(INDIRECT($S$2&amp;$A271&amp;":"&amp;$A271),BP!$5:$5,BE$4))</f>
        <v>0</v>
      </c>
      <c r="BF271" s="3">
        <f ca="1">IF(BF$5="",0,SUMIFS(INDIRECT($S$2&amp;$A271&amp;":"&amp;$A271),BP!$5:$5,BF$4))</f>
        <v>0</v>
      </c>
      <c r="BG271" s="3">
        <f ca="1">IF(BG$5="",0,SUMIFS(INDIRECT($S$2&amp;$A271&amp;":"&amp;$A271),BP!$5:$5,BG$4))</f>
        <v>0</v>
      </c>
      <c r="BH271" s="3">
        <f ca="1">IF(BH$5="",0,SUMIFS(INDIRECT($S$2&amp;$A271&amp;":"&amp;$A271),BP!$5:$5,BH$4))</f>
        <v>0</v>
      </c>
      <c r="BI271" s="3">
        <f ca="1">IF(BI$5="",0,SUMIFS(INDIRECT($S$2&amp;$A271&amp;":"&amp;$A271),BP!$5:$5,BI$4))</f>
        <v>0</v>
      </c>
      <c r="BJ271" s="3">
        <f>IF(BJ$5="",0,SUMIFS(BP!269:269,BP!$5:$5,BJ$4))</f>
        <v>0</v>
      </c>
      <c r="BK271" s="3">
        <f>IF(BK$5="",0,SUMIFS(BP!269:269,BP!$5:$5,BK$4))</f>
        <v>0</v>
      </c>
      <c r="BL271" s="3">
        <f>IF(BL$5="",0,SUMIFS(BP!269:269,BP!$5:$5,BL$4))</f>
        <v>0</v>
      </c>
      <c r="BM271" s="3">
        <f>IF(BM$5="",0,SUMIFS(BP!269:269,BP!$5:$5,BM$4))</f>
        <v>0</v>
      </c>
      <c r="BN271" s="3">
        <f>IF(BN$5="",0,SUMIFS(BP!269:269,BP!$5:$5,BN$4))</f>
        <v>0</v>
      </c>
      <c r="BO271" s="3">
        <f>IF(BO$5="",0,SUMIFS(BP!269:269,BP!$5:$5,BO$4))</f>
        <v>0</v>
      </c>
      <c r="BP271" s="3">
        <f>IF(BP$5="",0,SUMIFS(BP!269:269,BP!$5:$5,BP$4))</f>
        <v>0</v>
      </c>
      <c r="BQ271" s="3">
        <f>IF(BQ$5="",0,SUMIFS(BP!269:269,BP!$5:$5,BQ$4))</f>
        <v>0</v>
      </c>
      <c r="BR271" s="3">
        <f>IF(BR$5="",0,SUMIFS(BP!269:269,BP!$5:$5,BR$4))</f>
        <v>0</v>
      </c>
      <c r="BS271" s="3">
        <f>IF(BS$5="",0,SUMIFS(BP!269:269,BP!$5:$5,BS$4))</f>
        <v>0</v>
      </c>
      <c r="BT271" s="3">
        <f>IF(BT$5="",0,SUMIFS(BP!269:269,BP!$5:$5,BT$4))</f>
        <v>0</v>
      </c>
      <c r="BU271" s="3">
        <f>IF(BU$5="",0,SUMIFS(BP!269:269,BP!$5:$5,BU$4))</f>
        <v>0</v>
      </c>
      <c r="BV271" s="3">
        <f>IF(BV$5="",0,SUMIFS(BP!269:269,BP!$5:$5,BV$4))</f>
        <v>0</v>
      </c>
      <c r="BW271" s="3">
        <f>IF(BW$5="",0,SUMIFS(BP!269:269,BP!$5:$5,BW$4))</f>
        <v>0</v>
      </c>
      <c r="BX271" s="3">
        <f>IF(BX$5="",0,SUMIFS(BP!269:269,BP!$5:$5,BX$4))</f>
        <v>0</v>
      </c>
      <c r="BY271" s="3">
        <f>IF(BY$5="",0,SUMIFS(BP!269:269,BP!$5:$5,BY$4))</f>
        <v>0</v>
      </c>
      <c r="BZ271" s="3">
        <f>IF(BZ$5="",0,SUMIFS(BP!269:269,BP!$5:$5,BZ$4))</f>
        <v>0</v>
      </c>
      <c r="CA271" s="3">
        <f>IF(CA$5="",0,SUMIFS(BP!269:269,BP!$5:$5,CA$4))</f>
        <v>0</v>
      </c>
      <c r="CB271" s="3">
        <f>IF(CB$5="",0,SUMIFS(BP!269:269,BP!$5:$5,CB$4))</f>
        <v>0</v>
      </c>
      <c r="CC271" s="3">
        <f>IF(CC$5="",0,SUMIFS(BP!269:269,BP!$5:$5,CC$4))</f>
        <v>0</v>
      </c>
      <c r="CD271" s="3">
        <f>IF(CD$5="",0,SUMIFS(BP!269:269,BP!$5:$5,CD$4))</f>
        <v>0</v>
      </c>
      <c r="CE271" s="3">
        <f>IF(CE$5="",0,SUMIFS(BP!269:269,BP!$5:$5,CE$4))</f>
        <v>0</v>
      </c>
      <c r="CF271" s="3">
        <f>IF(CF$5="",0,SUMIFS(BP!269:269,BP!$5:$5,CF$4))</f>
        <v>0</v>
      </c>
      <c r="CG271" s="3">
        <f>IF(CG$5="",0,SUMIFS(BP!269:269,BP!$5:$5,CG$4))</f>
        <v>0</v>
      </c>
      <c r="CH271" s="3">
        <f>IF(CH$5="",0,SUMIFS(BP!269:269,BP!$5:$5,CH$4))</f>
        <v>0</v>
      </c>
      <c r="CI271" s="3">
        <f>IF(CI$5="",0,SUMIFS(BP!269:269,BP!$5:$5,CI$4))</f>
        <v>0</v>
      </c>
      <c r="CJ271" s="3">
        <f>IF(CJ$5="",0,SUMIFS(BP!269:269,BP!$5:$5,CJ$4))</f>
        <v>0</v>
      </c>
      <c r="CK271" s="3">
        <f>IF(CK$5="",0,SUMIFS(BP!269:269,BP!$5:$5,CK$4))</f>
        <v>0</v>
      </c>
      <c r="CL271" s="3">
        <f>IF(CL$5="",0,SUMIFS(BP!269:269,BP!$5:$5,CL$4))</f>
        <v>0</v>
      </c>
      <c r="CM271" s="3">
        <f>IF(CM$5="",0,SUMIFS(BP!269:269,BP!$5:$5,CM$4))</f>
        <v>0</v>
      </c>
      <c r="CN271" s="3">
        <f>IF(CN$5="",0,SUMIFS(BP!269:269,BP!$5:$5,CN$4))</f>
        <v>0</v>
      </c>
      <c r="CO271" s="3">
        <f>IF(CO$5="",0,SUMIFS(BP!269:269,BP!$5:$5,CO$4))</f>
        <v>0</v>
      </c>
      <c r="CP271" s="3">
        <f>IF(CP$5="",0,SUMIFS(BP!269:269,BP!$5:$5,CP$4))</f>
        <v>0</v>
      </c>
      <c r="CQ271" s="3">
        <f>IF(CQ$5="",0,SUMIFS(BP!269:269,BP!$5:$5,CQ$4))</f>
        <v>0</v>
      </c>
      <c r="CR271" s="3">
        <f>IF(CR$5="",0,SUMIFS(BP!269:269,BP!$5:$5,CR$4))</f>
        <v>0</v>
      </c>
      <c r="CS271" s="3">
        <f>IF(CS$5="",0,SUMIFS(BP!269:269,BP!$5:$5,CS$4))</f>
        <v>0</v>
      </c>
      <c r="CT271" s="3">
        <f>IF(CT$5="",0,SUMIFS(BP!269:269,BP!$5:$5,CT$4))</f>
        <v>0</v>
      </c>
    </row>
    <row r="272" spans="1:98" s="2" customFormat="1" ht="10.199999999999999" x14ac:dyDescent="0.2">
      <c r="A272" s="11">
        <f>ROW()</f>
        <v>272</v>
      </c>
      <c r="E272" s="15"/>
      <c r="W272" s="5"/>
      <c r="Z272" s="3">
        <f ca="1">IF(Z$5="",0,SUMIFS(INDIRECT($S$2&amp;$A272&amp;":"&amp;$A272),BP!$5:$5,Z$4))</f>
        <v>0</v>
      </c>
      <c r="AA272" s="3">
        <f ca="1">IF(AA$5="",0,SUMIFS(INDIRECT($S$2&amp;$A272&amp;":"&amp;$A272),BP!$5:$5,AA$4))</f>
        <v>0</v>
      </c>
      <c r="AB272" s="3">
        <f ca="1">IF(AB$5="",0,SUMIFS(INDIRECT($S$2&amp;$A272&amp;":"&amp;$A272),BP!$5:$5,AB$4))</f>
        <v>0</v>
      </c>
      <c r="AC272" s="3">
        <f ca="1">IF(AC$5="",0,SUMIFS(INDIRECT($S$2&amp;$A272&amp;":"&amp;$A272),BP!$5:$5,AC$4))</f>
        <v>0</v>
      </c>
      <c r="AD272" s="3">
        <f ca="1">IF(AD$5="",0,SUMIFS(INDIRECT($S$2&amp;$A272&amp;":"&amp;$A272),BP!$5:$5,AD$4))</f>
        <v>0</v>
      </c>
      <c r="AE272" s="3">
        <f ca="1">IF(AE$5="",0,SUMIFS(INDIRECT($S$2&amp;$A272&amp;":"&amp;$A272),BP!$5:$5,AE$4))</f>
        <v>0</v>
      </c>
      <c r="AF272" s="3">
        <f ca="1">IF(AF$5="",0,SUMIFS(INDIRECT($S$2&amp;$A272&amp;":"&amp;$A272),BP!$5:$5,AF$4))</f>
        <v>0</v>
      </c>
      <c r="AG272" s="3">
        <f ca="1">IF(AG$5="",0,SUMIFS(INDIRECT($S$2&amp;$A272&amp;":"&amp;$A272),BP!$5:$5,AG$4))</f>
        <v>0</v>
      </c>
      <c r="AH272" s="3">
        <f ca="1">IF(AH$5="",0,SUMIFS(INDIRECT($S$2&amp;$A272&amp;":"&amp;$A272),BP!$5:$5,AH$4))</f>
        <v>0</v>
      </c>
      <c r="AI272" s="3">
        <f ca="1">IF(AI$5="",0,SUMIFS(INDIRECT($S$2&amp;$A272&amp;":"&amp;$A272),BP!$5:$5,AI$4))</f>
        <v>0</v>
      </c>
      <c r="AJ272" s="3">
        <f ca="1">IF(AJ$5="",0,SUMIFS(INDIRECT($S$2&amp;$A272&amp;":"&amp;$A272),BP!$5:$5,AJ$4))</f>
        <v>0</v>
      </c>
      <c r="AK272" s="3">
        <f ca="1">IF(AK$5="",0,SUMIFS(INDIRECT($S$2&amp;$A272&amp;":"&amp;$A272),BP!$5:$5,AK$4))</f>
        <v>0</v>
      </c>
      <c r="AL272" s="3">
        <f ca="1">IF(AL$5="",0,SUMIFS(INDIRECT($S$2&amp;$A272&amp;":"&amp;$A272),BP!$5:$5,AL$4))</f>
        <v>0</v>
      </c>
      <c r="AM272" s="3">
        <f ca="1">IF(AM$5="",0,SUMIFS(INDIRECT($S$2&amp;$A272&amp;":"&amp;$A272),BP!$5:$5,AM$4))</f>
        <v>0</v>
      </c>
      <c r="AN272" s="3">
        <f ca="1">IF(AN$5="",0,SUMIFS(INDIRECT($S$2&amp;$A272&amp;":"&amp;$A272),BP!$5:$5,AN$4))</f>
        <v>0</v>
      </c>
      <c r="AO272" s="3">
        <f ca="1">IF(AO$5="",0,SUMIFS(INDIRECT($S$2&amp;$A272&amp;":"&amp;$A272),BP!$5:$5,AO$4))</f>
        <v>0</v>
      </c>
      <c r="AP272" s="3">
        <f ca="1">IF(AP$5="",0,SUMIFS(INDIRECT($S$2&amp;$A272&amp;":"&amp;$A272),BP!$5:$5,AP$4))</f>
        <v>0</v>
      </c>
      <c r="AQ272" s="3">
        <f ca="1">IF(AQ$5="",0,SUMIFS(INDIRECT($S$2&amp;$A272&amp;":"&amp;$A272),BP!$5:$5,AQ$4))</f>
        <v>0</v>
      </c>
      <c r="AR272" s="3">
        <f ca="1">IF(AR$5="",0,SUMIFS(INDIRECT($S$2&amp;$A272&amp;":"&amp;$A272),BP!$5:$5,AR$4))</f>
        <v>0</v>
      </c>
      <c r="AS272" s="3">
        <f ca="1">IF(AS$5="",0,SUMIFS(INDIRECT($S$2&amp;$A272&amp;":"&amp;$A272),BP!$5:$5,AS$4))</f>
        <v>0</v>
      </c>
      <c r="AT272" s="3">
        <f ca="1">IF(AT$5="",0,SUMIFS(INDIRECT($S$2&amp;$A272&amp;":"&amp;$A272),BP!$5:$5,AT$4))</f>
        <v>0</v>
      </c>
      <c r="AU272" s="3">
        <f ca="1">IF(AU$5="",0,SUMIFS(INDIRECT($S$2&amp;$A272&amp;":"&amp;$A272),BP!$5:$5,AU$4))</f>
        <v>0</v>
      </c>
      <c r="AV272" s="3">
        <f ca="1">IF(AV$5="",0,SUMIFS(INDIRECT($S$2&amp;$A272&amp;":"&amp;$A272),BP!$5:$5,AV$4))</f>
        <v>0</v>
      </c>
      <c r="AW272" s="3">
        <f ca="1">IF(AW$5="",0,SUMIFS(INDIRECT($S$2&amp;$A272&amp;":"&amp;$A272),BP!$5:$5,AW$4))</f>
        <v>0</v>
      </c>
      <c r="AX272" s="3">
        <f ca="1">IF(AX$5="",0,SUMIFS(INDIRECT($S$2&amp;$A272&amp;":"&amp;$A272),BP!$5:$5,AX$4))</f>
        <v>0</v>
      </c>
      <c r="AY272" s="3">
        <f ca="1">IF(AY$5="",0,SUMIFS(INDIRECT($S$2&amp;$A272&amp;":"&amp;$A272),BP!$5:$5,AY$4))</f>
        <v>0</v>
      </c>
      <c r="AZ272" s="3">
        <f ca="1">IF(AZ$5="",0,SUMIFS(INDIRECT($S$2&amp;$A272&amp;":"&amp;$A272),BP!$5:$5,AZ$4))</f>
        <v>0</v>
      </c>
      <c r="BA272" s="3">
        <f ca="1">IF(BA$5="",0,SUMIFS(INDIRECT($S$2&amp;$A272&amp;":"&amp;$A272),BP!$5:$5,BA$4))</f>
        <v>0</v>
      </c>
      <c r="BB272" s="3">
        <f ca="1">IF(BB$5="",0,SUMIFS(INDIRECT($S$2&amp;$A272&amp;":"&amp;$A272),BP!$5:$5,BB$4))</f>
        <v>0</v>
      </c>
      <c r="BC272" s="3">
        <f ca="1">IF(BC$5="",0,SUMIFS(INDIRECT($S$2&amp;$A272&amp;":"&amp;$A272),BP!$5:$5,BC$4))</f>
        <v>0</v>
      </c>
      <c r="BD272" s="3">
        <f ca="1">IF(BD$5="",0,SUMIFS(INDIRECT($S$2&amp;$A272&amp;":"&amp;$A272),BP!$5:$5,BD$4))</f>
        <v>0</v>
      </c>
      <c r="BE272" s="3">
        <f ca="1">IF(BE$5="",0,SUMIFS(INDIRECT($S$2&amp;$A272&amp;":"&amp;$A272),BP!$5:$5,BE$4))</f>
        <v>0</v>
      </c>
      <c r="BF272" s="3">
        <f ca="1">IF(BF$5="",0,SUMIFS(INDIRECT($S$2&amp;$A272&amp;":"&amp;$A272),BP!$5:$5,BF$4))</f>
        <v>0</v>
      </c>
      <c r="BG272" s="3">
        <f ca="1">IF(BG$5="",0,SUMIFS(INDIRECT($S$2&amp;$A272&amp;":"&amp;$A272),BP!$5:$5,BG$4))</f>
        <v>0</v>
      </c>
      <c r="BH272" s="3">
        <f ca="1">IF(BH$5="",0,SUMIFS(INDIRECT($S$2&amp;$A272&amp;":"&amp;$A272),BP!$5:$5,BH$4))</f>
        <v>0</v>
      </c>
      <c r="BI272" s="3">
        <f ca="1">IF(BI$5="",0,SUMIFS(INDIRECT($S$2&amp;$A272&amp;":"&amp;$A272),BP!$5:$5,BI$4))</f>
        <v>0</v>
      </c>
      <c r="BJ272" s="3">
        <f>IF(BJ$5="",0,SUMIFS(BP!270:270,BP!$5:$5,BJ$4))</f>
        <v>0</v>
      </c>
      <c r="BK272" s="3">
        <f>IF(BK$5="",0,SUMIFS(BP!270:270,BP!$5:$5,BK$4))</f>
        <v>0</v>
      </c>
      <c r="BL272" s="3">
        <f>IF(BL$5="",0,SUMIFS(BP!270:270,BP!$5:$5,BL$4))</f>
        <v>0</v>
      </c>
      <c r="BM272" s="3">
        <f>IF(BM$5="",0,SUMIFS(BP!270:270,BP!$5:$5,BM$4))</f>
        <v>0</v>
      </c>
      <c r="BN272" s="3">
        <f>IF(BN$5="",0,SUMIFS(BP!270:270,BP!$5:$5,BN$4))</f>
        <v>0</v>
      </c>
      <c r="BO272" s="3">
        <f>IF(BO$5="",0,SUMIFS(BP!270:270,BP!$5:$5,BO$4))</f>
        <v>0</v>
      </c>
      <c r="BP272" s="3">
        <f>IF(BP$5="",0,SUMIFS(BP!270:270,BP!$5:$5,BP$4))</f>
        <v>0</v>
      </c>
      <c r="BQ272" s="3">
        <f>IF(BQ$5="",0,SUMIFS(BP!270:270,BP!$5:$5,BQ$4))</f>
        <v>0</v>
      </c>
      <c r="BR272" s="3">
        <f>IF(BR$5="",0,SUMIFS(BP!270:270,BP!$5:$5,BR$4))</f>
        <v>0</v>
      </c>
      <c r="BS272" s="3">
        <f>IF(BS$5="",0,SUMIFS(BP!270:270,BP!$5:$5,BS$4))</f>
        <v>0</v>
      </c>
      <c r="BT272" s="3">
        <f>IF(BT$5="",0,SUMIFS(BP!270:270,BP!$5:$5,BT$4))</f>
        <v>0</v>
      </c>
      <c r="BU272" s="3">
        <f>IF(BU$5="",0,SUMIFS(BP!270:270,BP!$5:$5,BU$4))</f>
        <v>0</v>
      </c>
      <c r="BV272" s="3">
        <f>IF(BV$5="",0,SUMIFS(BP!270:270,BP!$5:$5,BV$4))</f>
        <v>0</v>
      </c>
      <c r="BW272" s="3">
        <f>IF(BW$5="",0,SUMIFS(BP!270:270,BP!$5:$5,BW$4))</f>
        <v>0</v>
      </c>
      <c r="BX272" s="3">
        <f>IF(BX$5="",0,SUMIFS(BP!270:270,BP!$5:$5,BX$4))</f>
        <v>0</v>
      </c>
      <c r="BY272" s="3">
        <f>IF(BY$5="",0,SUMIFS(BP!270:270,BP!$5:$5,BY$4))</f>
        <v>0</v>
      </c>
      <c r="BZ272" s="3">
        <f>IF(BZ$5="",0,SUMIFS(BP!270:270,BP!$5:$5,BZ$4))</f>
        <v>0</v>
      </c>
      <c r="CA272" s="3">
        <f>IF(CA$5="",0,SUMIFS(BP!270:270,BP!$5:$5,CA$4))</f>
        <v>0</v>
      </c>
      <c r="CB272" s="3">
        <f>IF(CB$5="",0,SUMIFS(BP!270:270,BP!$5:$5,CB$4))</f>
        <v>0</v>
      </c>
      <c r="CC272" s="3">
        <f>IF(CC$5="",0,SUMIFS(BP!270:270,BP!$5:$5,CC$4))</f>
        <v>0</v>
      </c>
      <c r="CD272" s="3">
        <f>IF(CD$5="",0,SUMIFS(BP!270:270,BP!$5:$5,CD$4))</f>
        <v>0</v>
      </c>
      <c r="CE272" s="3">
        <f>IF(CE$5="",0,SUMIFS(BP!270:270,BP!$5:$5,CE$4))</f>
        <v>0</v>
      </c>
      <c r="CF272" s="3">
        <f>IF(CF$5="",0,SUMIFS(BP!270:270,BP!$5:$5,CF$4))</f>
        <v>0</v>
      </c>
      <c r="CG272" s="3">
        <f>IF(CG$5="",0,SUMIFS(BP!270:270,BP!$5:$5,CG$4))</f>
        <v>0</v>
      </c>
      <c r="CH272" s="3">
        <f>IF(CH$5="",0,SUMIFS(BP!270:270,BP!$5:$5,CH$4))</f>
        <v>0</v>
      </c>
      <c r="CI272" s="3">
        <f>IF(CI$5="",0,SUMIFS(BP!270:270,BP!$5:$5,CI$4))</f>
        <v>0</v>
      </c>
      <c r="CJ272" s="3">
        <f>IF(CJ$5="",0,SUMIFS(BP!270:270,BP!$5:$5,CJ$4))</f>
        <v>0</v>
      </c>
      <c r="CK272" s="3">
        <f>IF(CK$5="",0,SUMIFS(BP!270:270,BP!$5:$5,CK$4))</f>
        <v>0</v>
      </c>
      <c r="CL272" s="3">
        <f>IF(CL$5="",0,SUMIFS(BP!270:270,BP!$5:$5,CL$4))</f>
        <v>0</v>
      </c>
      <c r="CM272" s="3">
        <f>IF(CM$5="",0,SUMIFS(BP!270:270,BP!$5:$5,CM$4))</f>
        <v>0</v>
      </c>
      <c r="CN272" s="3">
        <f>IF(CN$5="",0,SUMIFS(BP!270:270,BP!$5:$5,CN$4))</f>
        <v>0</v>
      </c>
      <c r="CO272" s="3">
        <f>IF(CO$5="",0,SUMIFS(BP!270:270,BP!$5:$5,CO$4))</f>
        <v>0</v>
      </c>
      <c r="CP272" s="3">
        <f>IF(CP$5="",0,SUMIFS(BP!270:270,BP!$5:$5,CP$4))</f>
        <v>0</v>
      </c>
      <c r="CQ272" s="3">
        <f>IF(CQ$5="",0,SUMIFS(BP!270:270,BP!$5:$5,CQ$4))</f>
        <v>0</v>
      </c>
      <c r="CR272" s="3">
        <f>IF(CR$5="",0,SUMIFS(BP!270:270,BP!$5:$5,CR$4))</f>
        <v>0</v>
      </c>
      <c r="CS272" s="3">
        <f>IF(CS$5="",0,SUMIFS(BP!270:270,BP!$5:$5,CS$4))</f>
        <v>0</v>
      </c>
      <c r="CT272" s="3">
        <f>IF(CT$5="",0,SUMIFS(BP!270:270,BP!$5:$5,CT$4))</f>
        <v>0</v>
      </c>
    </row>
    <row r="273" spans="1:98" s="2" customFormat="1" ht="10.199999999999999" x14ac:dyDescent="0.2">
      <c r="A273" s="11">
        <f>ROW()</f>
        <v>273</v>
      </c>
      <c r="E273" s="15"/>
      <c r="W273" s="5"/>
      <c r="Z273" s="3">
        <f ca="1">IF(Z$5="",0,SUMIFS(INDIRECT($S$2&amp;$A273&amp;":"&amp;$A273),BP!$5:$5,Z$4))</f>
        <v>0</v>
      </c>
      <c r="AA273" s="3">
        <f ca="1">IF(AA$5="",0,SUMIFS(INDIRECT($S$2&amp;$A273&amp;":"&amp;$A273),BP!$5:$5,AA$4))</f>
        <v>0</v>
      </c>
      <c r="AB273" s="3">
        <f ca="1">IF(AB$5="",0,SUMIFS(INDIRECT($S$2&amp;$A273&amp;":"&amp;$A273),BP!$5:$5,AB$4))</f>
        <v>0</v>
      </c>
      <c r="AC273" s="3">
        <f ca="1">IF(AC$5="",0,SUMIFS(INDIRECT($S$2&amp;$A273&amp;":"&amp;$A273),BP!$5:$5,AC$4))</f>
        <v>0</v>
      </c>
      <c r="AD273" s="3">
        <f ca="1">IF(AD$5="",0,SUMIFS(INDIRECT($S$2&amp;$A273&amp;":"&amp;$A273),BP!$5:$5,AD$4))</f>
        <v>0</v>
      </c>
      <c r="AE273" s="3">
        <f ca="1">IF(AE$5="",0,SUMIFS(INDIRECT($S$2&amp;$A273&amp;":"&amp;$A273),BP!$5:$5,AE$4))</f>
        <v>0</v>
      </c>
      <c r="AF273" s="3">
        <f ca="1">IF(AF$5="",0,SUMIFS(INDIRECT($S$2&amp;$A273&amp;":"&amp;$A273),BP!$5:$5,AF$4))</f>
        <v>0</v>
      </c>
      <c r="AG273" s="3">
        <f ca="1">IF(AG$5="",0,SUMIFS(INDIRECT($S$2&amp;$A273&amp;":"&amp;$A273),BP!$5:$5,AG$4))</f>
        <v>0</v>
      </c>
      <c r="AH273" s="3">
        <f ca="1">IF(AH$5="",0,SUMIFS(INDIRECT($S$2&amp;$A273&amp;":"&amp;$A273),BP!$5:$5,AH$4))</f>
        <v>0</v>
      </c>
      <c r="AI273" s="3">
        <f ca="1">IF(AI$5="",0,SUMIFS(INDIRECT($S$2&amp;$A273&amp;":"&amp;$A273),BP!$5:$5,AI$4))</f>
        <v>0</v>
      </c>
      <c r="AJ273" s="3">
        <f ca="1">IF(AJ$5="",0,SUMIFS(INDIRECT($S$2&amp;$A273&amp;":"&amp;$A273),BP!$5:$5,AJ$4))</f>
        <v>0</v>
      </c>
      <c r="AK273" s="3">
        <f ca="1">IF(AK$5="",0,SUMIFS(INDIRECT($S$2&amp;$A273&amp;":"&amp;$A273),BP!$5:$5,AK$4))</f>
        <v>0</v>
      </c>
      <c r="AL273" s="3">
        <f ca="1">IF(AL$5="",0,SUMIFS(INDIRECT($S$2&amp;$A273&amp;":"&amp;$A273),BP!$5:$5,AL$4))</f>
        <v>0</v>
      </c>
      <c r="AM273" s="3">
        <f ca="1">IF(AM$5="",0,SUMIFS(INDIRECT($S$2&amp;$A273&amp;":"&amp;$A273),BP!$5:$5,AM$4))</f>
        <v>0</v>
      </c>
      <c r="AN273" s="3">
        <f ca="1">IF(AN$5="",0,SUMIFS(INDIRECT($S$2&amp;$A273&amp;":"&amp;$A273),BP!$5:$5,AN$4))</f>
        <v>0</v>
      </c>
      <c r="AO273" s="3">
        <f ca="1">IF(AO$5="",0,SUMIFS(INDIRECT($S$2&amp;$A273&amp;":"&amp;$A273),BP!$5:$5,AO$4))</f>
        <v>0</v>
      </c>
      <c r="AP273" s="3">
        <f ca="1">IF(AP$5="",0,SUMIFS(INDIRECT($S$2&amp;$A273&amp;":"&amp;$A273),BP!$5:$5,AP$4))</f>
        <v>0</v>
      </c>
      <c r="AQ273" s="3">
        <f ca="1">IF(AQ$5="",0,SUMIFS(INDIRECT($S$2&amp;$A273&amp;":"&amp;$A273),BP!$5:$5,AQ$4))</f>
        <v>0</v>
      </c>
      <c r="AR273" s="3">
        <f ca="1">IF(AR$5="",0,SUMIFS(INDIRECT($S$2&amp;$A273&amp;":"&amp;$A273),BP!$5:$5,AR$4))</f>
        <v>0</v>
      </c>
      <c r="AS273" s="3">
        <f ca="1">IF(AS$5="",0,SUMIFS(INDIRECT($S$2&amp;$A273&amp;":"&amp;$A273),BP!$5:$5,AS$4))</f>
        <v>0</v>
      </c>
      <c r="AT273" s="3">
        <f ca="1">IF(AT$5="",0,SUMIFS(INDIRECT($S$2&amp;$A273&amp;":"&amp;$A273),BP!$5:$5,AT$4))</f>
        <v>0</v>
      </c>
      <c r="AU273" s="3">
        <f ca="1">IF(AU$5="",0,SUMIFS(INDIRECT($S$2&amp;$A273&amp;":"&amp;$A273),BP!$5:$5,AU$4))</f>
        <v>0</v>
      </c>
      <c r="AV273" s="3">
        <f ca="1">IF(AV$5="",0,SUMIFS(INDIRECT($S$2&amp;$A273&amp;":"&amp;$A273),BP!$5:$5,AV$4))</f>
        <v>0</v>
      </c>
      <c r="AW273" s="3">
        <f ca="1">IF(AW$5="",0,SUMIFS(INDIRECT($S$2&amp;$A273&amp;":"&amp;$A273),BP!$5:$5,AW$4))</f>
        <v>0</v>
      </c>
      <c r="AX273" s="3">
        <f ca="1">IF(AX$5="",0,SUMIFS(INDIRECT($S$2&amp;$A273&amp;":"&amp;$A273),BP!$5:$5,AX$4))</f>
        <v>0</v>
      </c>
      <c r="AY273" s="3">
        <f ca="1">IF(AY$5="",0,SUMIFS(INDIRECT($S$2&amp;$A273&amp;":"&amp;$A273),BP!$5:$5,AY$4))</f>
        <v>0</v>
      </c>
      <c r="AZ273" s="3">
        <f ca="1">IF(AZ$5="",0,SUMIFS(INDIRECT($S$2&amp;$A273&amp;":"&amp;$A273),BP!$5:$5,AZ$4))</f>
        <v>0</v>
      </c>
      <c r="BA273" s="3">
        <f ca="1">IF(BA$5="",0,SUMIFS(INDIRECT($S$2&amp;$A273&amp;":"&amp;$A273),BP!$5:$5,BA$4))</f>
        <v>0</v>
      </c>
      <c r="BB273" s="3">
        <f ca="1">IF(BB$5="",0,SUMIFS(INDIRECT($S$2&amp;$A273&amp;":"&amp;$A273),BP!$5:$5,BB$4))</f>
        <v>0</v>
      </c>
      <c r="BC273" s="3">
        <f ca="1">IF(BC$5="",0,SUMIFS(INDIRECT($S$2&amp;$A273&amp;":"&amp;$A273),BP!$5:$5,BC$4))</f>
        <v>0</v>
      </c>
      <c r="BD273" s="3">
        <f ca="1">IF(BD$5="",0,SUMIFS(INDIRECT($S$2&amp;$A273&amp;":"&amp;$A273),BP!$5:$5,BD$4))</f>
        <v>0</v>
      </c>
      <c r="BE273" s="3">
        <f ca="1">IF(BE$5="",0,SUMIFS(INDIRECT($S$2&amp;$A273&amp;":"&amp;$A273),BP!$5:$5,BE$4))</f>
        <v>0</v>
      </c>
      <c r="BF273" s="3">
        <f ca="1">IF(BF$5="",0,SUMIFS(INDIRECT($S$2&amp;$A273&amp;":"&amp;$A273),BP!$5:$5,BF$4))</f>
        <v>0</v>
      </c>
      <c r="BG273" s="3">
        <f ca="1">IF(BG$5="",0,SUMIFS(INDIRECT($S$2&amp;$A273&amp;":"&amp;$A273),BP!$5:$5,BG$4))</f>
        <v>0</v>
      </c>
      <c r="BH273" s="3">
        <f ca="1">IF(BH$5="",0,SUMIFS(INDIRECT($S$2&amp;$A273&amp;":"&amp;$A273),BP!$5:$5,BH$4))</f>
        <v>0</v>
      </c>
      <c r="BI273" s="3">
        <f ca="1">IF(BI$5="",0,SUMIFS(INDIRECT($S$2&amp;$A273&amp;":"&amp;$A273),BP!$5:$5,BI$4))</f>
        <v>0</v>
      </c>
      <c r="BJ273" s="3">
        <f>IF(BJ$5="",0,SUMIFS(BP!271:271,BP!$5:$5,BJ$4))</f>
        <v>0</v>
      </c>
      <c r="BK273" s="3">
        <f>IF(BK$5="",0,SUMIFS(BP!271:271,BP!$5:$5,BK$4))</f>
        <v>0</v>
      </c>
      <c r="BL273" s="3">
        <f>IF(BL$5="",0,SUMIFS(BP!271:271,BP!$5:$5,BL$4))</f>
        <v>0</v>
      </c>
      <c r="BM273" s="3">
        <f>IF(BM$5="",0,SUMIFS(BP!271:271,BP!$5:$5,BM$4))</f>
        <v>0</v>
      </c>
      <c r="BN273" s="3">
        <f>IF(BN$5="",0,SUMIFS(BP!271:271,BP!$5:$5,BN$4))</f>
        <v>0</v>
      </c>
      <c r="BO273" s="3">
        <f>IF(BO$5="",0,SUMIFS(BP!271:271,BP!$5:$5,BO$4))</f>
        <v>0</v>
      </c>
      <c r="BP273" s="3">
        <f>IF(BP$5="",0,SUMIFS(BP!271:271,BP!$5:$5,BP$4))</f>
        <v>0</v>
      </c>
      <c r="BQ273" s="3">
        <f>IF(BQ$5="",0,SUMIFS(BP!271:271,BP!$5:$5,BQ$4))</f>
        <v>0</v>
      </c>
      <c r="BR273" s="3">
        <f>IF(BR$5="",0,SUMIFS(BP!271:271,BP!$5:$5,BR$4))</f>
        <v>0</v>
      </c>
      <c r="BS273" s="3">
        <f>IF(BS$5="",0,SUMIFS(BP!271:271,BP!$5:$5,BS$4))</f>
        <v>0</v>
      </c>
      <c r="BT273" s="3">
        <f>IF(BT$5="",0,SUMIFS(BP!271:271,BP!$5:$5,BT$4))</f>
        <v>0</v>
      </c>
      <c r="BU273" s="3">
        <f>IF(BU$5="",0,SUMIFS(BP!271:271,BP!$5:$5,BU$4))</f>
        <v>0</v>
      </c>
      <c r="BV273" s="3">
        <f>IF(BV$5="",0,SUMIFS(BP!271:271,BP!$5:$5,BV$4))</f>
        <v>0</v>
      </c>
      <c r="BW273" s="3">
        <f>IF(BW$5="",0,SUMIFS(BP!271:271,BP!$5:$5,BW$4))</f>
        <v>0</v>
      </c>
      <c r="BX273" s="3">
        <f>IF(BX$5="",0,SUMIFS(BP!271:271,BP!$5:$5,BX$4))</f>
        <v>0</v>
      </c>
      <c r="BY273" s="3">
        <f>IF(BY$5="",0,SUMIFS(BP!271:271,BP!$5:$5,BY$4))</f>
        <v>0</v>
      </c>
      <c r="BZ273" s="3">
        <f>IF(BZ$5="",0,SUMIFS(BP!271:271,BP!$5:$5,BZ$4))</f>
        <v>0</v>
      </c>
      <c r="CA273" s="3">
        <f>IF(CA$5="",0,SUMIFS(BP!271:271,BP!$5:$5,CA$4))</f>
        <v>0</v>
      </c>
      <c r="CB273" s="3">
        <f>IF(CB$5="",0,SUMIFS(BP!271:271,BP!$5:$5,CB$4))</f>
        <v>0</v>
      </c>
      <c r="CC273" s="3">
        <f>IF(CC$5="",0,SUMIFS(BP!271:271,BP!$5:$5,CC$4))</f>
        <v>0</v>
      </c>
      <c r="CD273" s="3">
        <f>IF(CD$5="",0,SUMIFS(BP!271:271,BP!$5:$5,CD$4))</f>
        <v>0</v>
      </c>
      <c r="CE273" s="3">
        <f>IF(CE$5="",0,SUMIFS(BP!271:271,BP!$5:$5,CE$4))</f>
        <v>0</v>
      </c>
      <c r="CF273" s="3">
        <f>IF(CF$5="",0,SUMIFS(BP!271:271,BP!$5:$5,CF$4))</f>
        <v>0</v>
      </c>
      <c r="CG273" s="3">
        <f>IF(CG$5="",0,SUMIFS(BP!271:271,BP!$5:$5,CG$4))</f>
        <v>0</v>
      </c>
      <c r="CH273" s="3">
        <f>IF(CH$5="",0,SUMIFS(BP!271:271,BP!$5:$5,CH$4))</f>
        <v>0</v>
      </c>
      <c r="CI273" s="3">
        <f>IF(CI$5="",0,SUMIFS(BP!271:271,BP!$5:$5,CI$4))</f>
        <v>0</v>
      </c>
      <c r="CJ273" s="3">
        <f>IF(CJ$5="",0,SUMIFS(BP!271:271,BP!$5:$5,CJ$4))</f>
        <v>0</v>
      </c>
      <c r="CK273" s="3">
        <f>IF(CK$5="",0,SUMIFS(BP!271:271,BP!$5:$5,CK$4))</f>
        <v>0</v>
      </c>
      <c r="CL273" s="3">
        <f>IF(CL$5="",0,SUMIFS(BP!271:271,BP!$5:$5,CL$4))</f>
        <v>0</v>
      </c>
      <c r="CM273" s="3">
        <f>IF(CM$5="",0,SUMIFS(BP!271:271,BP!$5:$5,CM$4))</f>
        <v>0</v>
      </c>
      <c r="CN273" s="3">
        <f>IF(CN$5="",0,SUMIFS(BP!271:271,BP!$5:$5,CN$4))</f>
        <v>0</v>
      </c>
      <c r="CO273" s="3">
        <f>IF(CO$5="",0,SUMIFS(BP!271:271,BP!$5:$5,CO$4))</f>
        <v>0</v>
      </c>
      <c r="CP273" s="3">
        <f>IF(CP$5="",0,SUMIFS(BP!271:271,BP!$5:$5,CP$4))</f>
        <v>0</v>
      </c>
      <c r="CQ273" s="3">
        <f>IF(CQ$5="",0,SUMIFS(BP!271:271,BP!$5:$5,CQ$4))</f>
        <v>0</v>
      </c>
      <c r="CR273" s="3">
        <f>IF(CR$5="",0,SUMIFS(BP!271:271,BP!$5:$5,CR$4))</f>
        <v>0</v>
      </c>
      <c r="CS273" s="3">
        <f>IF(CS$5="",0,SUMIFS(BP!271:271,BP!$5:$5,CS$4))</f>
        <v>0</v>
      </c>
      <c r="CT273" s="3">
        <f>IF(CT$5="",0,SUMIFS(BP!271:271,BP!$5:$5,CT$4))</f>
        <v>0</v>
      </c>
    </row>
    <row r="274" spans="1:98" s="2" customFormat="1" ht="10.199999999999999" x14ac:dyDescent="0.2">
      <c r="A274" s="11">
        <f>ROW()</f>
        <v>274</v>
      </c>
      <c r="E274" s="15"/>
      <c r="W274" s="5"/>
      <c r="Z274" s="3">
        <f ca="1">IF(Z$5="",0,SUMIFS(INDIRECT($S$2&amp;$A274&amp;":"&amp;$A274),BP!$5:$5,Z$4))</f>
        <v>0</v>
      </c>
      <c r="AA274" s="3">
        <f ca="1">IF(AA$5="",0,SUMIFS(INDIRECT($S$2&amp;$A274&amp;":"&amp;$A274),BP!$5:$5,AA$4))</f>
        <v>0</v>
      </c>
      <c r="AB274" s="3">
        <f ca="1">IF(AB$5="",0,SUMIFS(INDIRECT($S$2&amp;$A274&amp;":"&amp;$A274),BP!$5:$5,AB$4))</f>
        <v>0</v>
      </c>
      <c r="AC274" s="3">
        <f ca="1">IF(AC$5="",0,SUMIFS(INDIRECT($S$2&amp;$A274&amp;":"&amp;$A274),BP!$5:$5,AC$4))</f>
        <v>0</v>
      </c>
      <c r="AD274" s="3">
        <f ca="1">IF(AD$5="",0,SUMIFS(INDIRECT($S$2&amp;$A274&amp;":"&amp;$A274),BP!$5:$5,AD$4))</f>
        <v>0</v>
      </c>
      <c r="AE274" s="3">
        <f ca="1">IF(AE$5="",0,SUMIFS(INDIRECT($S$2&amp;$A274&amp;":"&amp;$A274),BP!$5:$5,AE$4))</f>
        <v>0</v>
      </c>
      <c r="AF274" s="3">
        <f ca="1">IF(AF$5="",0,SUMIFS(INDIRECT($S$2&amp;$A274&amp;":"&amp;$A274),BP!$5:$5,AF$4))</f>
        <v>0</v>
      </c>
      <c r="AG274" s="3">
        <f ca="1">IF(AG$5="",0,SUMIFS(INDIRECT($S$2&amp;$A274&amp;":"&amp;$A274),BP!$5:$5,AG$4))</f>
        <v>0</v>
      </c>
      <c r="AH274" s="3">
        <f ca="1">IF(AH$5="",0,SUMIFS(INDIRECT($S$2&amp;$A274&amp;":"&amp;$A274),BP!$5:$5,AH$4))</f>
        <v>0</v>
      </c>
      <c r="AI274" s="3">
        <f ca="1">IF(AI$5="",0,SUMIFS(INDIRECT($S$2&amp;$A274&amp;":"&amp;$A274),BP!$5:$5,AI$4))</f>
        <v>0</v>
      </c>
      <c r="AJ274" s="3">
        <f ca="1">IF(AJ$5="",0,SUMIFS(INDIRECT($S$2&amp;$A274&amp;":"&amp;$A274),BP!$5:$5,AJ$4))</f>
        <v>0</v>
      </c>
      <c r="AK274" s="3">
        <f ca="1">IF(AK$5="",0,SUMIFS(INDIRECT($S$2&amp;$A274&amp;":"&amp;$A274),BP!$5:$5,AK$4))</f>
        <v>0</v>
      </c>
      <c r="AL274" s="3">
        <f ca="1">IF(AL$5="",0,SUMIFS(INDIRECT($S$2&amp;$A274&amp;":"&amp;$A274),BP!$5:$5,AL$4))</f>
        <v>0</v>
      </c>
      <c r="AM274" s="3">
        <f ca="1">IF(AM$5="",0,SUMIFS(INDIRECT($S$2&amp;$A274&amp;":"&amp;$A274),BP!$5:$5,AM$4))</f>
        <v>0</v>
      </c>
      <c r="AN274" s="3">
        <f ca="1">IF(AN$5="",0,SUMIFS(INDIRECT($S$2&amp;$A274&amp;":"&amp;$A274),BP!$5:$5,AN$4))</f>
        <v>0</v>
      </c>
      <c r="AO274" s="3">
        <f ca="1">IF(AO$5="",0,SUMIFS(INDIRECT($S$2&amp;$A274&amp;":"&amp;$A274),BP!$5:$5,AO$4))</f>
        <v>0</v>
      </c>
      <c r="AP274" s="3">
        <f ca="1">IF(AP$5="",0,SUMIFS(INDIRECT($S$2&amp;$A274&amp;":"&amp;$A274),BP!$5:$5,AP$4))</f>
        <v>0</v>
      </c>
      <c r="AQ274" s="3">
        <f ca="1">IF(AQ$5="",0,SUMIFS(INDIRECT($S$2&amp;$A274&amp;":"&amp;$A274),BP!$5:$5,AQ$4))</f>
        <v>0</v>
      </c>
      <c r="AR274" s="3">
        <f ca="1">IF(AR$5="",0,SUMIFS(INDIRECT($S$2&amp;$A274&amp;":"&amp;$A274),BP!$5:$5,AR$4))</f>
        <v>0</v>
      </c>
      <c r="AS274" s="3">
        <f ca="1">IF(AS$5="",0,SUMIFS(INDIRECT($S$2&amp;$A274&amp;":"&amp;$A274),BP!$5:$5,AS$4))</f>
        <v>0</v>
      </c>
      <c r="AT274" s="3">
        <f ca="1">IF(AT$5="",0,SUMIFS(INDIRECT($S$2&amp;$A274&amp;":"&amp;$A274),BP!$5:$5,AT$4))</f>
        <v>0</v>
      </c>
      <c r="AU274" s="3">
        <f ca="1">IF(AU$5="",0,SUMIFS(INDIRECT($S$2&amp;$A274&amp;":"&amp;$A274),BP!$5:$5,AU$4))</f>
        <v>0</v>
      </c>
      <c r="AV274" s="3">
        <f ca="1">IF(AV$5="",0,SUMIFS(INDIRECT($S$2&amp;$A274&amp;":"&amp;$A274),BP!$5:$5,AV$4))</f>
        <v>0</v>
      </c>
      <c r="AW274" s="3">
        <f ca="1">IF(AW$5="",0,SUMIFS(INDIRECT($S$2&amp;$A274&amp;":"&amp;$A274),BP!$5:$5,AW$4))</f>
        <v>0</v>
      </c>
      <c r="AX274" s="3">
        <f ca="1">IF(AX$5="",0,SUMIFS(INDIRECT($S$2&amp;$A274&amp;":"&amp;$A274),BP!$5:$5,AX$4))</f>
        <v>0</v>
      </c>
      <c r="AY274" s="3">
        <f ca="1">IF(AY$5="",0,SUMIFS(INDIRECT($S$2&amp;$A274&amp;":"&amp;$A274),BP!$5:$5,AY$4))</f>
        <v>0</v>
      </c>
      <c r="AZ274" s="3">
        <f ca="1">IF(AZ$5="",0,SUMIFS(INDIRECT($S$2&amp;$A274&amp;":"&amp;$A274),BP!$5:$5,AZ$4))</f>
        <v>0</v>
      </c>
      <c r="BA274" s="3">
        <f ca="1">IF(BA$5="",0,SUMIFS(INDIRECT($S$2&amp;$A274&amp;":"&amp;$A274),BP!$5:$5,BA$4))</f>
        <v>0</v>
      </c>
      <c r="BB274" s="3">
        <f ca="1">IF(BB$5="",0,SUMIFS(INDIRECT($S$2&amp;$A274&amp;":"&amp;$A274),BP!$5:$5,BB$4))</f>
        <v>0</v>
      </c>
      <c r="BC274" s="3">
        <f ca="1">IF(BC$5="",0,SUMIFS(INDIRECT($S$2&amp;$A274&amp;":"&amp;$A274),BP!$5:$5,BC$4))</f>
        <v>0</v>
      </c>
      <c r="BD274" s="3">
        <f ca="1">IF(BD$5="",0,SUMIFS(INDIRECT($S$2&amp;$A274&amp;":"&amp;$A274),BP!$5:$5,BD$4))</f>
        <v>0</v>
      </c>
      <c r="BE274" s="3">
        <f ca="1">IF(BE$5="",0,SUMIFS(INDIRECT($S$2&amp;$A274&amp;":"&amp;$A274),BP!$5:$5,BE$4))</f>
        <v>0</v>
      </c>
      <c r="BF274" s="3">
        <f ca="1">IF(BF$5="",0,SUMIFS(INDIRECT($S$2&amp;$A274&amp;":"&amp;$A274),BP!$5:$5,BF$4))</f>
        <v>0</v>
      </c>
      <c r="BG274" s="3">
        <f ca="1">IF(BG$5="",0,SUMIFS(INDIRECT($S$2&amp;$A274&amp;":"&amp;$A274),BP!$5:$5,BG$4))</f>
        <v>0</v>
      </c>
      <c r="BH274" s="3">
        <f ca="1">IF(BH$5="",0,SUMIFS(INDIRECT($S$2&amp;$A274&amp;":"&amp;$A274),BP!$5:$5,BH$4))</f>
        <v>0</v>
      </c>
      <c r="BI274" s="3">
        <f ca="1">IF(BI$5="",0,SUMIFS(INDIRECT($S$2&amp;$A274&amp;":"&amp;$A274),BP!$5:$5,BI$4))</f>
        <v>0</v>
      </c>
      <c r="BJ274" s="3">
        <f>IF(BJ$5="",0,SUMIFS(BP!272:272,BP!$5:$5,BJ$4))</f>
        <v>0</v>
      </c>
      <c r="BK274" s="3">
        <f>IF(BK$5="",0,SUMIFS(BP!272:272,BP!$5:$5,BK$4))</f>
        <v>0</v>
      </c>
      <c r="BL274" s="3">
        <f>IF(BL$5="",0,SUMIFS(BP!272:272,BP!$5:$5,BL$4))</f>
        <v>0</v>
      </c>
      <c r="BM274" s="3">
        <f>IF(BM$5="",0,SUMIFS(BP!272:272,BP!$5:$5,BM$4))</f>
        <v>0</v>
      </c>
      <c r="BN274" s="3">
        <f>IF(BN$5="",0,SUMIFS(BP!272:272,BP!$5:$5,BN$4))</f>
        <v>0</v>
      </c>
      <c r="BO274" s="3">
        <f>IF(BO$5="",0,SUMIFS(BP!272:272,BP!$5:$5,BO$4))</f>
        <v>0</v>
      </c>
      <c r="BP274" s="3">
        <f>IF(BP$5="",0,SUMIFS(BP!272:272,BP!$5:$5,BP$4))</f>
        <v>0</v>
      </c>
      <c r="BQ274" s="3">
        <f>IF(BQ$5="",0,SUMIFS(BP!272:272,BP!$5:$5,BQ$4))</f>
        <v>0</v>
      </c>
      <c r="BR274" s="3">
        <f>IF(BR$5="",0,SUMIFS(BP!272:272,BP!$5:$5,BR$4))</f>
        <v>0</v>
      </c>
      <c r="BS274" s="3">
        <f>IF(BS$5="",0,SUMIFS(BP!272:272,BP!$5:$5,BS$4))</f>
        <v>0</v>
      </c>
      <c r="BT274" s="3">
        <f>IF(BT$5="",0,SUMIFS(BP!272:272,BP!$5:$5,BT$4))</f>
        <v>0</v>
      </c>
      <c r="BU274" s="3">
        <f>IF(BU$5="",0,SUMIFS(BP!272:272,BP!$5:$5,BU$4))</f>
        <v>0</v>
      </c>
      <c r="BV274" s="3">
        <f>IF(BV$5="",0,SUMIFS(BP!272:272,BP!$5:$5,BV$4))</f>
        <v>0</v>
      </c>
      <c r="BW274" s="3">
        <f>IF(BW$5="",0,SUMIFS(BP!272:272,BP!$5:$5,BW$4))</f>
        <v>0</v>
      </c>
      <c r="BX274" s="3">
        <f>IF(BX$5="",0,SUMIFS(BP!272:272,BP!$5:$5,BX$4))</f>
        <v>0</v>
      </c>
      <c r="BY274" s="3">
        <f>IF(BY$5="",0,SUMIFS(BP!272:272,BP!$5:$5,BY$4))</f>
        <v>0</v>
      </c>
      <c r="BZ274" s="3">
        <f>IF(BZ$5="",0,SUMIFS(BP!272:272,BP!$5:$5,BZ$4))</f>
        <v>0</v>
      </c>
      <c r="CA274" s="3">
        <f>IF(CA$5="",0,SUMIFS(BP!272:272,BP!$5:$5,CA$4))</f>
        <v>0</v>
      </c>
      <c r="CB274" s="3">
        <f>IF(CB$5="",0,SUMIFS(BP!272:272,BP!$5:$5,CB$4))</f>
        <v>0</v>
      </c>
      <c r="CC274" s="3">
        <f>IF(CC$5="",0,SUMIFS(BP!272:272,BP!$5:$5,CC$4))</f>
        <v>0</v>
      </c>
      <c r="CD274" s="3">
        <f>IF(CD$5="",0,SUMIFS(BP!272:272,BP!$5:$5,CD$4))</f>
        <v>0</v>
      </c>
      <c r="CE274" s="3">
        <f>IF(CE$5="",0,SUMIFS(BP!272:272,BP!$5:$5,CE$4))</f>
        <v>0</v>
      </c>
      <c r="CF274" s="3">
        <f>IF(CF$5="",0,SUMIFS(BP!272:272,BP!$5:$5,CF$4))</f>
        <v>0</v>
      </c>
      <c r="CG274" s="3">
        <f>IF(CG$5="",0,SUMIFS(BP!272:272,BP!$5:$5,CG$4))</f>
        <v>0</v>
      </c>
      <c r="CH274" s="3">
        <f>IF(CH$5="",0,SUMIFS(BP!272:272,BP!$5:$5,CH$4))</f>
        <v>0</v>
      </c>
      <c r="CI274" s="3">
        <f>IF(CI$5="",0,SUMIFS(BP!272:272,BP!$5:$5,CI$4))</f>
        <v>0</v>
      </c>
      <c r="CJ274" s="3">
        <f>IF(CJ$5="",0,SUMIFS(BP!272:272,BP!$5:$5,CJ$4))</f>
        <v>0</v>
      </c>
      <c r="CK274" s="3">
        <f>IF(CK$5="",0,SUMIFS(BP!272:272,BP!$5:$5,CK$4))</f>
        <v>0</v>
      </c>
      <c r="CL274" s="3">
        <f>IF(CL$5="",0,SUMIFS(BP!272:272,BP!$5:$5,CL$4))</f>
        <v>0</v>
      </c>
      <c r="CM274" s="3">
        <f>IF(CM$5="",0,SUMIFS(BP!272:272,BP!$5:$5,CM$4))</f>
        <v>0</v>
      </c>
      <c r="CN274" s="3">
        <f>IF(CN$5="",0,SUMIFS(BP!272:272,BP!$5:$5,CN$4))</f>
        <v>0</v>
      </c>
      <c r="CO274" s="3">
        <f>IF(CO$5="",0,SUMIFS(BP!272:272,BP!$5:$5,CO$4))</f>
        <v>0</v>
      </c>
      <c r="CP274" s="3">
        <f>IF(CP$5="",0,SUMIFS(BP!272:272,BP!$5:$5,CP$4))</f>
        <v>0</v>
      </c>
      <c r="CQ274" s="3">
        <f>IF(CQ$5="",0,SUMIFS(BP!272:272,BP!$5:$5,CQ$4))</f>
        <v>0</v>
      </c>
      <c r="CR274" s="3">
        <f>IF(CR$5="",0,SUMIFS(BP!272:272,BP!$5:$5,CR$4))</f>
        <v>0</v>
      </c>
      <c r="CS274" s="3">
        <f>IF(CS$5="",0,SUMIFS(BP!272:272,BP!$5:$5,CS$4))</f>
        <v>0</v>
      </c>
      <c r="CT274" s="3">
        <f>IF(CT$5="",0,SUMIFS(BP!272:272,BP!$5:$5,CT$4))</f>
        <v>0</v>
      </c>
    </row>
    <row r="275" spans="1:98" s="2" customFormat="1" ht="10.199999999999999" x14ac:dyDescent="0.2">
      <c r="A275" s="11">
        <f>ROW()</f>
        <v>275</v>
      </c>
      <c r="E275" s="15"/>
      <c r="W275" s="5"/>
      <c r="Z275" s="3">
        <f ca="1">IF(Z$5="",0,SUMIFS(INDIRECT($S$2&amp;$A275&amp;":"&amp;$A275),BP!$5:$5,Z$4))</f>
        <v>0</v>
      </c>
      <c r="AA275" s="3">
        <f ca="1">IF(AA$5="",0,SUMIFS(INDIRECT($S$2&amp;$A275&amp;":"&amp;$A275),BP!$5:$5,AA$4))</f>
        <v>0</v>
      </c>
      <c r="AB275" s="3">
        <f ca="1">IF(AB$5="",0,SUMIFS(INDIRECT($S$2&amp;$A275&amp;":"&amp;$A275),BP!$5:$5,AB$4))</f>
        <v>0</v>
      </c>
      <c r="AC275" s="3">
        <f ca="1">IF(AC$5="",0,SUMIFS(INDIRECT($S$2&amp;$A275&amp;":"&amp;$A275),BP!$5:$5,AC$4))</f>
        <v>0</v>
      </c>
      <c r="AD275" s="3">
        <f ca="1">IF(AD$5="",0,SUMIFS(INDIRECT($S$2&amp;$A275&amp;":"&amp;$A275),BP!$5:$5,AD$4))</f>
        <v>0</v>
      </c>
      <c r="AE275" s="3">
        <f ca="1">IF(AE$5="",0,SUMIFS(INDIRECT($S$2&amp;$A275&amp;":"&amp;$A275),BP!$5:$5,AE$4))</f>
        <v>0</v>
      </c>
      <c r="AF275" s="3">
        <f ca="1">IF(AF$5="",0,SUMIFS(INDIRECT($S$2&amp;$A275&amp;":"&amp;$A275),BP!$5:$5,AF$4))</f>
        <v>0</v>
      </c>
      <c r="AG275" s="3">
        <f ca="1">IF(AG$5="",0,SUMIFS(INDIRECT($S$2&amp;$A275&amp;":"&amp;$A275),BP!$5:$5,AG$4))</f>
        <v>0</v>
      </c>
      <c r="AH275" s="3">
        <f ca="1">IF(AH$5="",0,SUMIFS(INDIRECT($S$2&amp;$A275&amp;":"&amp;$A275),BP!$5:$5,AH$4))</f>
        <v>0</v>
      </c>
      <c r="AI275" s="3">
        <f ca="1">IF(AI$5="",0,SUMIFS(INDIRECT($S$2&amp;$A275&amp;":"&amp;$A275),BP!$5:$5,AI$4))</f>
        <v>0</v>
      </c>
      <c r="AJ275" s="3">
        <f ca="1">IF(AJ$5="",0,SUMIFS(INDIRECT($S$2&amp;$A275&amp;":"&amp;$A275),BP!$5:$5,AJ$4))</f>
        <v>0</v>
      </c>
      <c r="AK275" s="3">
        <f ca="1">IF(AK$5="",0,SUMIFS(INDIRECT($S$2&amp;$A275&amp;":"&amp;$A275),BP!$5:$5,AK$4))</f>
        <v>0</v>
      </c>
      <c r="AL275" s="3">
        <f ca="1">IF(AL$5="",0,SUMIFS(INDIRECT($S$2&amp;$A275&amp;":"&amp;$A275),BP!$5:$5,AL$4))</f>
        <v>0</v>
      </c>
      <c r="AM275" s="3">
        <f ca="1">IF(AM$5="",0,SUMIFS(INDIRECT($S$2&amp;$A275&amp;":"&amp;$A275),BP!$5:$5,AM$4))</f>
        <v>0</v>
      </c>
      <c r="AN275" s="3">
        <f ca="1">IF(AN$5="",0,SUMIFS(INDIRECT($S$2&amp;$A275&amp;":"&amp;$A275),BP!$5:$5,AN$4))</f>
        <v>0</v>
      </c>
      <c r="AO275" s="3">
        <f ca="1">IF(AO$5="",0,SUMIFS(INDIRECT($S$2&amp;$A275&amp;":"&amp;$A275),BP!$5:$5,AO$4))</f>
        <v>0</v>
      </c>
      <c r="AP275" s="3">
        <f ca="1">IF(AP$5="",0,SUMIFS(INDIRECT($S$2&amp;$A275&amp;":"&amp;$A275),BP!$5:$5,AP$4))</f>
        <v>0</v>
      </c>
      <c r="AQ275" s="3">
        <f ca="1">IF(AQ$5="",0,SUMIFS(INDIRECT($S$2&amp;$A275&amp;":"&amp;$A275),BP!$5:$5,AQ$4))</f>
        <v>0</v>
      </c>
      <c r="AR275" s="3">
        <f ca="1">IF(AR$5="",0,SUMIFS(INDIRECT($S$2&amp;$A275&amp;":"&amp;$A275),BP!$5:$5,AR$4))</f>
        <v>0</v>
      </c>
      <c r="AS275" s="3">
        <f ca="1">IF(AS$5="",0,SUMIFS(INDIRECT($S$2&amp;$A275&amp;":"&amp;$A275),BP!$5:$5,AS$4))</f>
        <v>0</v>
      </c>
      <c r="AT275" s="3">
        <f ca="1">IF(AT$5="",0,SUMIFS(INDIRECT($S$2&amp;$A275&amp;":"&amp;$A275),BP!$5:$5,AT$4))</f>
        <v>0</v>
      </c>
      <c r="AU275" s="3">
        <f ca="1">IF(AU$5="",0,SUMIFS(INDIRECT($S$2&amp;$A275&amp;":"&amp;$A275),BP!$5:$5,AU$4))</f>
        <v>0</v>
      </c>
      <c r="AV275" s="3">
        <f ca="1">IF(AV$5="",0,SUMIFS(INDIRECT($S$2&amp;$A275&amp;":"&amp;$A275),BP!$5:$5,AV$4))</f>
        <v>0</v>
      </c>
      <c r="AW275" s="3">
        <f ca="1">IF(AW$5="",0,SUMIFS(INDIRECT($S$2&amp;$A275&amp;":"&amp;$A275),BP!$5:$5,AW$4))</f>
        <v>0</v>
      </c>
      <c r="AX275" s="3">
        <f ca="1">IF(AX$5="",0,SUMIFS(INDIRECT($S$2&amp;$A275&amp;":"&amp;$A275),BP!$5:$5,AX$4))</f>
        <v>0</v>
      </c>
      <c r="AY275" s="3">
        <f ca="1">IF(AY$5="",0,SUMIFS(INDIRECT($S$2&amp;$A275&amp;":"&amp;$A275),BP!$5:$5,AY$4))</f>
        <v>0</v>
      </c>
      <c r="AZ275" s="3">
        <f ca="1">IF(AZ$5="",0,SUMIFS(INDIRECT($S$2&amp;$A275&amp;":"&amp;$A275),BP!$5:$5,AZ$4))</f>
        <v>0</v>
      </c>
      <c r="BA275" s="3">
        <f ca="1">IF(BA$5="",0,SUMIFS(INDIRECT($S$2&amp;$A275&amp;":"&amp;$A275),BP!$5:$5,BA$4))</f>
        <v>0</v>
      </c>
      <c r="BB275" s="3">
        <f ca="1">IF(BB$5="",0,SUMIFS(INDIRECT($S$2&amp;$A275&amp;":"&amp;$A275),BP!$5:$5,BB$4))</f>
        <v>0</v>
      </c>
      <c r="BC275" s="3">
        <f ca="1">IF(BC$5="",0,SUMIFS(INDIRECT($S$2&amp;$A275&amp;":"&amp;$A275),BP!$5:$5,BC$4))</f>
        <v>0</v>
      </c>
      <c r="BD275" s="3">
        <f ca="1">IF(BD$5="",0,SUMIFS(INDIRECT($S$2&amp;$A275&amp;":"&amp;$A275),BP!$5:$5,BD$4))</f>
        <v>0</v>
      </c>
      <c r="BE275" s="3">
        <f ca="1">IF(BE$5="",0,SUMIFS(INDIRECT($S$2&amp;$A275&amp;":"&amp;$A275),BP!$5:$5,BE$4))</f>
        <v>0</v>
      </c>
      <c r="BF275" s="3">
        <f ca="1">IF(BF$5="",0,SUMIFS(INDIRECT($S$2&amp;$A275&amp;":"&amp;$A275),BP!$5:$5,BF$4))</f>
        <v>0</v>
      </c>
      <c r="BG275" s="3">
        <f ca="1">IF(BG$5="",0,SUMIFS(INDIRECT($S$2&amp;$A275&amp;":"&amp;$A275),BP!$5:$5,BG$4))</f>
        <v>0</v>
      </c>
      <c r="BH275" s="3">
        <f ca="1">IF(BH$5="",0,SUMIFS(INDIRECT($S$2&amp;$A275&amp;":"&amp;$A275),BP!$5:$5,BH$4))</f>
        <v>0</v>
      </c>
      <c r="BI275" s="3">
        <f ca="1">IF(BI$5="",0,SUMIFS(INDIRECT($S$2&amp;$A275&amp;":"&amp;$A275),BP!$5:$5,BI$4))</f>
        <v>0</v>
      </c>
      <c r="BJ275" s="3">
        <f>IF(BJ$5="",0,SUMIFS(BP!273:273,BP!$5:$5,BJ$4))</f>
        <v>0</v>
      </c>
      <c r="BK275" s="3">
        <f>IF(BK$5="",0,SUMIFS(BP!273:273,BP!$5:$5,BK$4))</f>
        <v>0</v>
      </c>
      <c r="BL275" s="3">
        <f>IF(BL$5="",0,SUMIFS(BP!273:273,BP!$5:$5,BL$4))</f>
        <v>0</v>
      </c>
      <c r="BM275" s="3">
        <f>IF(BM$5="",0,SUMIFS(BP!273:273,BP!$5:$5,BM$4))</f>
        <v>0</v>
      </c>
      <c r="BN275" s="3">
        <f>IF(BN$5="",0,SUMIFS(BP!273:273,BP!$5:$5,BN$4))</f>
        <v>0</v>
      </c>
      <c r="BO275" s="3">
        <f>IF(BO$5="",0,SUMIFS(BP!273:273,BP!$5:$5,BO$4))</f>
        <v>0</v>
      </c>
      <c r="BP275" s="3">
        <f>IF(BP$5="",0,SUMIFS(BP!273:273,BP!$5:$5,BP$4))</f>
        <v>0</v>
      </c>
      <c r="BQ275" s="3">
        <f>IF(BQ$5="",0,SUMIFS(BP!273:273,BP!$5:$5,BQ$4))</f>
        <v>0</v>
      </c>
      <c r="BR275" s="3">
        <f>IF(BR$5="",0,SUMIFS(BP!273:273,BP!$5:$5,BR$4))</f>
        <v>0</v>
      </c>
      <c r="BS275" s="3">
        <f>IF(BS$5="",0,SUMIFS(BP!273:273,BP!$5:$5,BS$4))</f>
        <v>0</v>
      </c>
      <c r="BT275" s="3">
        <f>IF(BT$5="",0,SUMIFS(BP!273:273,BP!$5:$5,BT$4))</f>
        <v>0</v>
      </c>
      <c r="BU275" s="3">
        <f>IF(BU$5="",0,SUMIFS(BP!273:273,BP!$5:$5,BU$4))</f>
        <v>0</v>
      </c>
      <c r="BV275" s="3">
        <f>IF(BV$5="",0,SUMIFS(BP!273:273,BP!$5:$5,BV$4))</f>
        <v>0</v>
      </c>
      <c r="BW275" s="3">
        <f>IF(BW$5="",0,SUMIFS(BP!273:273,BP!$5:$5,BW$4))</f>
        <v>0</v>
      </c>
      <c r="BX275" s="3">
        <f>IF(BX$5="",0,SUMIFS(BP!273:273,BP!$5:$5,BX$4))</f>
        <v>0</v>
      </c>
      <c r="BY275" s="3">
        <f>IF(BY$5="",0,SUMIFS(BP!273:273,BP!$5:$5,BY$4))</f>
        <v>0</v>
      </c>
      <c r="BZ275" s="3">
        <f>IF(BZ$5="",0,SUMIFS(BP!273:273,BP!$5:$5,BZ$4))</f>
        <v>0</v>
      </c>
      <c r="CA275" s="3">
        <f>IF(CA$5="",0,SUMIFS(BP!273:273,BP!$5:$5,CA$4))</f>
        <v>0</v>
      </c>
      <c r="CB275" s="3">
        <f>IF(CB$5="",0,SUMIFS(BP!273:273,BP!$5:$5,CB$4))</f>
        <v>0</v>
      </c>
      <c r="CC275" s="3">
        <f>IF(CC$5="",0,SUMIFS(BP!273:273,BP!$5:$5,CC$4))</f>
        <v>0</v>
      </c>
      <c r="CD275" s="3">
        <f>IF(CD$5="",0,SUMIFS(BP!273:273,BP!$5:$5,CD$4))</f>
        <v>0</v>
      </c>
      <c r="CE275" s="3">
        <f>IF(CE$5="",0,SUMIFS(BP!273:273,BP!$5:$5,CE$4))</f>
        <v>0</v>
      </c>
      <c r="CF275" s="3">
        <f>IF(CF$5="",0,SUMIFS(BP!273:273,BP!$5:$5,CF$4))</f>
        <v>0</v>
      </c>
      <c r="CG275" s="3">
        <f>IF(CG$5="",0,SUMIFS(BP!273:273,BP!$5:$5,CG$4))</f>
        <v>0</v>
      </c>
      <c r="CH275" s="3">
        <f>IF(CH$5="",0,SUMIFS(BP!273:273,BP!$5:$5,CH$4))</f>
        <v>0</v>
      </c>
      <c r="CI275" s="3">
        <f>IF(CI$5="",0,SUMIFS(BP!273:273,BP!$5:$5,CI$4))</f>
        <v>0</v>
      </c>
      <c r="CJ275" s="3">
        <f>IF(CJ$5="",0,SUMIFS(BP!273:273,BP!$5:$5,CJ$4))</f>
        <v>0</v>
      </c>
      <c r="CK275" s="3">
        <f>IF(CK$5="",0,SUMIFS(BP!273:273,BP!$5:$5,CK$4))</f>
        <v>0</v>
      </c>
      <c r="CL275" s="3">
        <f>IF(CL$5="",0,SUMIFS(BP!273:273,BP!$5:$5,CL$4))</f>
        <v>0</v>
      </c>
      <c r="CM275" s="3">
        <f>IF(CM$5="",0,SUMIFS(BP!273:273,BP!$5:$5,CM$4))</f>
        <v>0</v>
      </c>
      <c r="CN275" s="3">
        <f>IF(CN$5="",0,SUMIFS(BP!273:273,BP!$5:$5,CN$4))</f>
        <v>0</v>
      </c>
      <c r="CO275" s="3">
        <f>IF(CO$5="",0,SUMIFS(BP!273:273,BP!$5:$5,CO$4))</f>
        <v>0</v>
      </c>
      <c r="CP275" s="3">
        <f>IF(CP$5="",0,SUMIFS(BP!273:273,BP!$5:$5,CP$4))</f>
        <v>0</v>
      </c>
      <c r="CQ275" s="3">
        <f>IF(CQ$5="",0,SUMIFS(BP!273:273,BP!$5:$5,CQ$4))</f>
        <v>0</v>
      </c>
      <c r="CR275" s="3">
        <f>IF(CR$5="",0,SUMIFS(BP!273:273,BP!$5:$5,CR$4))</f>
        <v>0</v>
      </c>
      <c r="CS275" s="3">
        <f>IF(CS$5="",0,SUMIFS(BP!273:273,BP!$5:$5,CS$4))</f>
        <v>0</v>
      </c>
      <c r="CT275" s="3">
        <f>IF(CT$5="",0,SUMIFS(BP!273:273,BP!$5:$5,CT$4))</f>
        <v>0</v>
      </c>
    </row>
    <row r="276" spans="1:98" s="2" customFormat="1" ht="10.199999999999999" x14ac:dyDescent="0.2">
      <c r="A276" s="11">
        <f>ROW()</f>
        <v>276</v>
      </c>
      <c r="E276" s="15"/>
      <c r="W276" s="5"/>
      <c r="Z276" s="3">
        <f ca="1">IF(Z$5="",0,SUMIFS(INDIRECT($S$2&amp;$A276&amp;":"&amp;$A276),BP!$5:$5,Z$4))</f>
        <v>0</v>
      </c>
      <c r="AA276" s="3">
        <f ca="1">IF(AA$5="",0,SUMIFS(INDIRECT($S$2&amp;$A276&amp;":"&amp;$A276),BP!$5:$5,AA$4))</f>
        <v>0</v>
      </c>
      <c r="AB276" s="3">
        <f ca="1">IF(AB$5="",0,SUMIFS(INDIRECT($S$2&amp;$A276&amp;":"&amp;$A276),BP!$5:$5,AB$4))</f>
        <v>0</v>
      </c>
      <c r="AC276" s="3">
        <f ca="1">IF(AC$5="",0,SUMIFS(INDIRECT($S$2&amp;$A276&amp;":"&amp;$A276),BP!$5:$5,AC$4))</f>
        <v>0</v>
      </c>
      <c r="AD276" s="3">
        <f ca="1">IF(AD$5="",0,SUMIFS(INDIRECT($S$2&amp;$A276&amp;":"&amp;$A276),BP!$5:$5,AD$4))</f>
        <v>0</v>
      </c>
      <c r="AE276" s="3">
        <f ca="1">IF(AE$5="",0,SUMIFS(INDIRECT($S$2&amp;$A276&amp;":"&amp;$A276),BP!$5:$5,AE$4))</f>
        <v>0</v>
      </c>
      <c r="AF276" s="3">
        <f ca="1">IF(AF$5="",0,SUMIFS(INDIRECT($S$2&amp;$A276&amp;":"&amp;$A276),BP!$5:$5,AF$4))</f>
        <v>0</v>
      </c>
      <c r="AG276" s="3">
        <f ca="1">IF(AG$5="",0,SUMIFS(INDIRECT($S$2&amp;$A276&amp;":"&amp;$A276),BP!$5:$5,AG$4))</f>
        <v>0</v>
      </c>
      <c r="AH276" s="3">
        <f ca="1">IF(AH$5="",0,SUMIFS(INDIRECT($S$2&amp;$A276&amp;":"&amp;$A276),BP!$5:$5,AH$4))</f>
        <v>0</v>
      </c>
      <c r="AI276" s="3">
        <f ca="1">IF(AI$5="",0,SUMIFS(INDIRECT($S$2&amp;$A276&amp;":"&amp;$A276),BP!$5:$5,AI$4))</f>
        <v>0</v>
      </c>
      <c r="AJ276" s="3">
        <f ca="1">IF(AJ$5="",0,SUMIFS(INDIRECT($S$2&amp;$A276&amp;":"&amp;$A276),BP!$5:$5,AJ$4))</f>
        <v>0</v>
      </c>
      <c r="AK276" s="3">
        <f ca="1">IF(AK$5="",0,SUMIFS(INDIRECT($S$2&amp;$A276&amp;":"&amp;$A276),BP!$5:$5,AK$4))</f>
        <v>0</v>
      </c>
      <c r="AL276" s="3">
        <f ca="1">IF(AL$5="",0,SUMIFS(INDIRECT($S$2&amp;$A276&amp;":"&amp;$A276),BP!$5:$5,AL$4))</f>
        <v>0</v>
      </c>
      <c r="AM276" s="3">
        <f ca="1">IF(AM$5="",0,SUMIFS(INDIRECT($S$2&amp;$A276&amp;":"&amp;$A276),BP!$5:$5,AM$4))</f>
        <v>0</v>
      </c>
      <c r="AN276" s="3">
        <f ca="1">IF(AN$5="",0,SUMIFS(INDIRECT($S$2&amp;$A276&amp;":"&amp;$A276),BP!$5:$5,AN$4))</f>
        <v>0</v>
      </c>
      <c r="AO276" s="3">
        <f ca="1">IF(AO$5="",0,SUMIFS(INDIRECT($S$2&amp;$A276&amp;":"&amp;$A276),BP!$5:$5,AO$4))</f>
        <v>0</v>
      </c>
      <c r="AP276" s="3">
        <f ca="1">IF(AP$5="",0,SUMIFS(INDIRECT($S$2&amp;$A276&amp;":"&amp;$A276),BP!$5:$5,AP$4))</f>
        <v>0</v>
      </c>
      <c r="AQ276" s="3">
        <f ca="1">IF(AQ$5="",0,SUMIFS(INDIRECT($S$2&amp;$A276&amp;":"&amp;$A276),BP!$5:$5,AQ$4))</f>
        <v>0</v>
      </c>
      <c r="AR276" s="3">
        <f ca="1">IF(AR$5="",0,SUMIFS(INDIRECT($S$2&amp;$A276&amp;":"&amp;$A276),BP!$5:$5,AR$4))</f>
        <v>0</v>
      </c>
      <c r="AS276" s="3">
        <f ca="1">IF(AS$5="",0,SUMIFS(INDIRECT($S$2&amp;$A276&amp;":"&amp;$A276),BP!$5:$5,AS$4))</f>
        <v>0</v>
      </c>
      <c r="AT276" s="3">
        <f ca="1">IF(AT$5="",0,SUMIFS(INDIRECT($S$2&amp;$A276&amp;":"&amp;$A276),BP!$5:$5,AT$4))</f>
        <v>0</v>
      </c>
      <c r="AU276" s="3">
        <f ca="1">IF(AU$5="",0,SUMIFS(INDIRECT($S$2&amp;$A276&amp;":"&amp;$A276),BP!$5:$5,AU$4))</f>
        <v>0</v>
      </c>
      <c r="AV276" s="3">
        <f ca="1">IF(AV$5="",0,SUMIFS(INDIRECT($S$2&amp;$A276&amp;":"&amp;$A276),BP!$5:$5,AV$4))</f>
        <v>0</v>
      </c>
      <c r="AW276" s="3">
        <f ca="1">IF(AW$5="",0,SUMIFS(INDIRECT($S$2&amp;$A276&amp;":"&amp;$A276),BP!$5:$5,AW$4))</f>
        <v>0</v>
      </c>
      <c r="AX276" s="3">
        <f ca="1">IF(AX$5="",0,SUMIFS(INDIRECT($S$2&amp;$A276&amp;":"&amp;$A276),BP!$5:$5,AX$4))</f>
        <v>0</v>
      </c>
      <c r="AY276" s="3">
        <f ca="1">IF(AY$5="",0,SUMIFS(INDIRECT($S$2&amp;$A276&amp;":"&amp;$A276),BP!$5:$5,AY$4))</f>
        <v>0</v>
      </c>
      <c r="AZ276" s="3">
        <f ca="1">IF(AZ$5="",0,SUMIFS(INDIRECT($S$2&amp;$A276&amp;":"&amp;$A276),BP!$5:$5,AZ$4))</f>
        <v>0</v>
      </c>
      <c r="BA276" s="3">
        <f ca="1">IF(BA$5="",0,SUMIFS(INDIRECT($S$2&amp;$A276&amp;":"&amp;$A276),BP!$5:$5,BA$4))</f>
        <v>0</v>
      </c>
      <c r="BB276" s="3">
        <f ca="1">IF(BB$5="",0,SUMIFS(INDIRECT($S$2&amp;$A276&amp;":"&amp;$A276),BP!$5:$5,BB$4))</f>
        <v>0</v>
      </c>
      <c r="BC276" s="3">
        <f ca="1">IF(BC$5="",0,SUMIFS(INDIRECT($S$2&amp;$A276&amp;":"&amp;$A276),BP!$5:$5,BC$4))</f>
        <v>0</v>
      </c>
      <c r="BD276" s="3">
        <f ca="1">IF(BD$5="",0,SUMIFS(INDIRECT($S$2&amp;$A276&amp;":"&amp;$A276),BP!$5:$5,BD$4))</f>
        <v>0</v>
      </c>
      <c r="BE276" s="3">
        <f ca="1">IF(BE$5="",0,SUMIFS(INDIRECT($S$2&amp;$A276&amp;":"&amp;$A276),BP!$5:$5,BE$4))</f>
        <v>0</v>
      </c>
      <c r="BF276" s="3">
        <f ca="1">IF(BF$5="",0,SUMIFS(INDIRECT($S$2&amp;$A276&amp;":"&amp;$A276),BP!$5:$5,BF$4))</f>
        <v>0</v>
      </c>
      <c r="BG276" s="3">
        <f ca="1">IF(BG$5="",0,SUMIFS(INDIRECT($S$2&amp;$A276&amp;":"&amp;$A276),BP!$5:$5,BG$4))</f>
        <v>0</v>
      </c>
      <c r="BH276" s="3">
        <f ca="1">IF(BH$5="",0,SUMIFS(INDIRECT($S$2&amp;$A276&amp;":"&amp;$A276),BP!$5:$5,BH$4))</f>
        <v>0</v>
      </c>
      <c r="BI276" s="3">
        <f ca="1">IF(BI$5="",0,SUMIFS(INDIRECT($S$2&amp;$A276&amp;":"&amp;$A276),BP!$5:$5,BI$4))</f>
        <v>0</v>
      </c>
      <c r="BJ276" s="3">
        <f>IF(BJ$5="",0,SUMIFS(BP!274:274,BP!$5:$5,BJ$4))</f>
        <v>0</v>
      </c>
      <c r="BK276" s="3">
        <f>IF(BK$5="",0,SUMIFS(BP!274:274,BP!$5:$5,BK$4))</f>
        <v>0</v>
      </c>
      <c r="BL276" s="3">
        <f>IF(BL$5="",0,SUMIFS(BP!274:274,BP!$5:$5,BL$4))</f>
        <v>0</v>
      </c>
      <c r="BM276" s="3">
        <f>IF(BM$5="",0,SUMIFS(BP!274:274,BP!$5:$5,BM$4))</f>
        <v>0</v>
      </c>
      <c r="BN276" s="3">
        <f>IF(BN$5="",0,SUMIFS(BP!274:274,BP!$5:$5,BN$4))</f>
        <v>0</v>
      </c>
      <c r="BO276" s="3">
        <f>IF(BO$5="",0,SUMIFS(BP!274:274,BP!$5:$5,BO$4))</f>
        <v>0</v>
      </c>
      <c r="BP276" s="3">
        <f>IF(BP$5="",0,SUMIFS(BP!274:274,BP!$5:$5,BP$4))</f>
        <v>0</v>
      </c>
      <c r="BQ276" s="3">
        <f>IF(BQ$5="",0,SUMIFS(BP!274:274,BP!$5:$5,BQ$4))</f>
        <v>0</v>
      </c>
      <c r="BR276" s="3">
        <f>IF(BR$5="",0,SUMIFS(BP!274:274,BP!$5:$5,BR$4))</f>
        <v>0</v>
      </c>
      <c r="BS276" s="3">
        <f>IF(BS$5="",0,SUMIFS(BP!274:274,BP!$5:$5,BS$4))</f>
        <v>0</v>
      </c>
      <c r="BT276" s="3">
        <f>IF(BT$5="",0,SUMIFS(BP!274:274,BP!$5:$5,BT$4))</f>
        <v>0</v>
      </c>
      <c r="BU276" s="3">
        <f>IF(BU$5="",0,SUMIFS(BP!274:274,BP!$5:$5,BU$4))</f>
        <v>0</v>
      </c>
      <c r="BV276" s="3">
        <f>IF(BV$5="",0,SUMIFS(BP!274:274,BP!$5:$5,BV$4))</f>
        <v>0</v>
      </c>
      <c r="BW276" s="3">
        <f>IF(BW$5="",0,SUMIFS(BP!274:274,BP!$5:$5,BW$4))</f>
        <v>0</v>
      </c>
      <c r="BX276" s="3">
        <f>IF(BX$5="",0,SUMIFS(BP!274:274,BP!$5:$5,BX$4))</f>
        <v>0</v>
      </c>
      <c r="BY276" s="3">
        <f>IF(BY$5="",0,SUMIFS(BP!274:274,BP!$5:$5,BY$4))</f>
        <v>0</v>
      </c>
      <c r="BZ276" s="3">
        <f>IF(BZ$5="",0,SUMIFS(BP!274:274,BP!$5:$5,BZ$4))</f>
        <v>0</v>
      </c>
      <c r="CA276" s="3">
        <f>IF(CA$5="",0,SUMIFS(BP!274:274,BP!$5:$5,CA$4))</f>
        <v>0</v>
      </c>
      <c r="CB276" s="3">
        <f>IF(CB$5="",0,SUMIFS(BP!274:274,BP!$5:$5,CB$4))</f>
        <v>0</v>
      </c>
      <c r="CC276" s="3">
        <f>IF(CC$5="",0,SUMIFS(BP!274:274,BP!$5:$5,CC$4))</f>
        <v>0</v>
      </c>
      <c r="CD276" s="3">
        <f>IF(CD$5="",0,SUMIFS(BP!274:274,BP!$5:$5,CD$4))</f>
        <v>0</v>
      </c>
      <c r="CE276" s="3">
        <f>IF(CE$5="",0,SUMIFS(BP!274:274,BP!$5:$5,CE$4))</f>
        <v>0</v>
      </c>
      <c r="CF276" s="3">
        <f>IF(CF$5="",0,SUMIFS(BP!274:274,BP!$5:$5,CF$4))</f>
        <v>0</v>
      </c>
      <c r="CG276" s="3">
        <f>IF(CG$5="",0,SUMIFS(BP!274:274,BP!$5:$5,CG$4))</f>
        <v>0</v>
      </c>
      <c r="CH276" s="3">
        <f>IF(CH$5="",0,SUMIFS(BP!274:274,BP!$5:$5,CH$4))</f>
        <v>0</v>
      </c>
      <c r="CI276" s="3">
        <f>IF(CI$5="",0,SUMIFS(BP!274:274,BP!$5:$5,CI$4))</f>
        <v>0</v>
      </c>
      <c r="CJ276" s="3">
        <f>IF(CJ$5="",0,SUMIFS(BP!274:274,BP!$5:$5,CJ$4))</f>
        <v>0</v>
      </c>
      <c r="CK276" s="3">
        <f>IF(CK$5="",0,SUMIFS(BP!274:274,BP!$5:$5,CK$4))</f>
        <v>0</v>
      </c>
      <c r="CL276" s="3">
        <f>IF(CL$5="",0,SUMIFS(BP!274:274,BP!$5:$5,CL$4))</f>
        <v>0</v>
      </c>
      <c r="CM276" s="3">
        <f>IF(CM$5="",0,SUMIFS(BP!274:274,BP!$5:$5,CM$4))</f>
        <v>0</v>
      </c>
      <c r="CN276" s="3">
        <f>IF(CN$5="",0,SUMIFS(BP!274:274,BP!$5:$5,CN$4))</f>
        <v>0</v>
      </c>
      <c r="CO276" s="3">
        <f>IF(CO$5="",0,SUMIFS(BP!274:274,BP!$5:$5,CO$4))</f>
        <v>0</v>
      </c>
      <c r="CP276" s="3">
        <f>IF(CP$5="",0,SUMIFS(BP!274:274,BP!$5:$5,CP$4))</f>
        <v>0</v>
      </c>
      <c r="CQ276" s="3">
        <f>IF(CQ$5="",0,SUMIFS(BP!274:274,BP!$5:$5,CQ$4))</f>
        <v>0</v>
      </c>
      <c r="CR276" s="3">
        <f>IF(CR$5="",0,SUMIFS(BP!274:274,BP!$5:$5,CR$4))</f>
        <v>0</v>
      </c>
      <c r="CS276" s="3">
        <f>IF(CS$5="",0,SUMIFS(BP!274:274,BP!$5:$5,CS$4))</f>
        <v>0</v>
      </c>
      <c r="CT276" s="3">
        <f>IF(CT$5="",0,SUMIFS(BP!274:274,BP!$5:$5,CT$4))</f>
        <v>0</v>
      </c>
    </row>
    <row r="277" spans="1:98" s="2" customFormat="1" ht="10.199999999999999" x14ac:dyDescent="0.2">
      <c r="A277" s="11">
        <f>ROW()</f>
        <v>277</v>
      </c>
      <c r="E277" s="15"/>
      <c r="W277" s="5"/>
      <c r="Z277" s="3">
        <f ca="1">IF(Z$5="",0,SUMIFS(INDIRECT($S$2&amp;$A277&amp;":"&amp;$A277),BP!$5:$5,Z$4))</f>
        <v>0</v>
      </c>
      <c r="AA277" s="3">
        <f ca="1">IF(AA$5="",0,SUMIFS(INDIRECT($S$2&amp;$A277&amp;":"&amp;$A277),BP!$5:$5,AA$4))</f>
        <v>0</v>
      </c>
      <c r="AB277" s="3">
        <f ca="1">IF(AB$5="",0,SUMIFS(INDIRECT($S$2&amp;$A277&amp;":"&amp;$A277),BP!$5:$5,AB$4))</f>
        <v>0</v>
      </c>
      <c r="AC277" s="3">
        <f ca="1">IF(AC$5="",0,SUMIFS(INDIRECT($S$2&amp;$A277&amp;":"&amp;$A277),BP!$5:$5,AC$4))</f>
        <v>0</v>
      </c>
      <c r="AD277" s="3">
        <f ca="1">IF(AD$5="",0,SUMIFS(INDIRECT($S$2&amp;$A277&amp;":"&amp;$A277),BP!$5:$5,AD$4))</f>
        <v>0</v>
      </c>
      <c r="AE277" s="3">
        <f ca="1">IF(AE$5="",0,SUMIFS(INDIRECT($S$2&amp;$A277&amp;":"&amp;$A277),BP!$5:$5,AE$4))</f>
        <v>0</v>
      </c>
      <c r="AF277" s="3">
        <f ca="1">IF(AF$5="",0,SUMIFS(INDIRECT($S$2&amp;$A277&amp;":"&amp;$A277),BP!$5:$5,AF$4))</f>
        <v>0</v>
      </c>
      <c r="AG277" s="3">
        <f ca="1">IF(AG$5="",0,SUMIFS(INDIRECT($S$2&amp;$A277&amp;":"&amp;$A277),BP!$5:$5,AG$4))</f>
        <v>0</v>
      </c>
      <c r="AH277" s="3">
        <f ca="1">IF(AH$5="",0,SUMIFS(INDIRECT($S$2&amp;$A277&amp;":"&amp;$A277),BP!$5:$5,AH$4))</f>
        <v>0</v>
      </c>
      <c r="AI277" s="3">
        <f ca="1">IF(AI$5="",0,SUMIFS(INDIRECT($S$2&amp;$A277&amp;":"&amp;$A277),BP!$5:$5,AI$4))</f>
        <v>0</v>
      </c>
      <c r="AJ277" s="3">
        <f ca="1">IF(AJ$5="",0,SUMIFS(INDIRECT($S$2&amp;$A277&amp;":"&amp;$A277),BP!$5:$5,AJ$4))</f>
        <v>0</v>
      </c>
      <c r="AK277" s="3">
        <f ca="1">IF(AK$5="",0,SUMIFS(INDIRECT($S$2&amp;$A277&amp;":"&amp;$A277),BP!$5:$5,AK$4))</f>
        <v>0</v>
      </c>
      <c r="AL277" s="3">
        <f ca="1">IF(AL$5="",0,SUMIFS(INDIRECT($S$2&amp;$A277&amp;":"&amp;$A277),BP!$5:$5,AL$4))</f>
        <v>0</v>
      </c>
      <c r="AM277" s="3">
        <f ca="1">IF(AM$5="",0,SUMIFS(INDIRECT($S$2&amp;$A277&amp;":"&amp;$A277),BP!$5:$5,AM$4))</f>
        <v>0</v>
      </c>
      <c r="AN277" s="3">
        <f ca="1">IF(AN$5="",0,SUMIFS(INDIRECT($S$2&amp;$A277&amp;":"&amp;$A277),BP!$5:$5,AN$4))</f>
        <v>0</v>
      </c>
      <c r="AO277" s="3">
        <f ca="1">IF(AO$5="",0,SUMIFS(INDIRECT($S$2&amp;$A277&amp;":"&amp;$A277),BP!$5:$5,AO$4))</f>
        <v>0</v>
      </c>
      <c r="AP277" s="3">
        <f ca="1">IF(AP$5="",0,SUMIFS(INDIRECT($S$2&amp;$A277&amp;":"&amp;$A277),BP!$5:$5,AP$4))</f>
        <v>0</v>
      </c>
      <c r="AQ277" s="3">
        <f ca="1">IF(AQ$5="",0,SUMIFS(INDIRECT($S$2&amp;$A277&amp;":"&amp;$A277),BP!$5:$5,AQ$4))</f>
        <v>0</v>
      </c>
      <c r="AR277" s="3">
        <f ca="1">IF(AR$5="",0,SUMIFS(INDIRECT($S$2&amp;$A277&amp;":"&amp;$A277),BP!$5:$5,AR$4))</f>
        <v>0</v>
      </c>
      <c r="AS277" s="3">
        <f ca="1">IF(AS$5="",0,SUMIFS(INDIRECT($S$2&amp;$A277&amp;":"&amp;$A277),BP!$5:$5,AS$4))</f>
        <v>0</v>
      </c>
      <c r="AT277" s="3">
        <f ca="1">IF(AT$5="",0,SUMIFS(INDIRECT($S$2&amp;$A277&amp;":"&amp;$A277),BP!$5:$5,AT$4))</f>
        <v>0</v>
      </c>
      <c r="AU277" s="3">
        <f ca="1">IF(AU$5="",0,SUMIFS(INDIRECT($S$2&amp;$A277&amp;":"&amp;$A277),BP!$5:$5,AU$4))</f>
        <v>0</v>
      </c>
      <c r="AV277" s="3">
        <f ca="1">IF(AV$5="",0,SUMIFS(INDIRECT($S$2&amp;$A277&amp;":"&amp;$A277),BP!$5:$5,AV$4))</f>
        <v>0</v>
      </c>
      <c r="AW277" s="3">
        <f ca="1">IF(AW$5="",0,SUMIFS(INDIRECT($S$2&amp;$A277&amp;":"&amp;$A277),BP!$5:$5,AW$4))</f>
        <v>0</v>
      </c>
      <c r="AX277" s="3">
        <f ca="1">IF(AX$5="",0,SUMIFS(INDIRECT($S$2&amp;$A277&amp;":"&amp;$A277),BP!$5:$5,AX$4))</f>
        <v>0</v>
      </c>
      <c r="AY277" s="3">
        <f ca="1">IF(AY$5="",0,SUMIFS(INDIRECT($S$2&amp;$A277&amp;":"&amp;$A277),BP!$5:$5,AY$4))</f>
        <v>0</v>
      </c>
      <c r="AZ277" s="3">
        <f ca="1">IF(AZ$5="",0,SUMIFS(INDIRECT($S$2&amp;$A277&amp;":"&amp;$A277),BP!$5:$5,AZ$4))</f>
        <v>0</v>
      </c>
      <c r="BA277" s="3">
        <f ca="1">IF(BA$5="",0,SUMIFS(INDIRECT($S$2&amp;$A277&amp;":"&amp;$A277),BP!$5:$5,BA$4))</f>
        <v>0</v>
      </c>
      <c r="BB277" s="3">
        <f ca="1">IF(BB$5="",0,SUMIFS(INDIRECT($S$2&amp;$A277&amp;":"&amp;$A277),BP!$5:$5,BB$4))</f>
        <v>0</v>
      </c>
      <c r="BC277" s="3">
        <f ca="1">IF(BC$5="",0,SUMIFS(INDIRECT($S$2&amp;$A277&amp;":"&amp;$A277),BP!$5:$5,BC$4))</f>
        <v>0</v>
      </c>
      <c r="BD277" s="3">
        <f ca="1">IF(BD$5="",0,SUMIFS(INDIRECT($S$2&amp;$A277&amp;":"&amp;$A277),BP!$5:$5,BD$4))</f>
        <v>0</v>
      </c>
      <c r="BE277" s="3">
        <f ca="1">IF(BE$5="",0,SUMIFS(INDIRECT($S$2&amp;$A277&amp;":"&amp;$A277),BP!$5:$5,BE$4))</f>
        <v>0</v>
      </c>
      <c r="BF277" s="3">
        <f ca="1">IF(BF$5="",0,SUMIFS(INDIRECT($S$2&amp;$A277&amp;":"&amp;$A277),BP!$5:$5,BF$4))</f>
        <v>0</v>
      </c>
      <c r="BG277" s="3">
        <f ca="1">IF(BG$5="",0,SUMIFS(INDIRECT($S$2&amp;$A277&amp;":"&amp;$A277),BP!$5:$5,BG$4))</f>
        <v>0</v>
      </c>
      <c r="BH277" s="3">
        <f ca="1">IF(BH$5="",0,SUMIFS(INDIRECT($S$2&amp;$A277&amp;":"&amp;$A277),BP!$5:$5,BH$4))</f>
        <v>0</v>
      </c>
      <c r="BI277" s="3">
        <f ca="1">IF(BI$5="",0,SUMIFS(INDIRECT($S$2&amp;$A277&amp;":"&amp;$A277),BP!$5:$5,BI$4))</f>
        <v>0</v>
      </c>
      <c r="BJ277" s="3">
        <f>IF(BJ$5="",0,SUMIFS(BP!275:275,BP!$5:$5,BJ$4))</f>
        <v>0</v>
      </c>
      <c r="BK277" s="3">
        <f>IF(BK$5="",0,SUMIFS(BP!275:275,BP!$5:$5,BK$4))</f>
        <v>0</v>
      </c>
      <c r="BL277" s="3">
        <f>IF(BL$5="",0,SUMIFS(BP!275:275,BP!$5:$5,BL$4))</f>
        <v>0</v>
      </c>
      <c r="BM277" s="3">
        <f>IF(BM$5="",0,SUMIFS(BP!275:275,BP!$5:$5,BM$4))</f>
        <v>0</v>
      </c>
      <c r="BN277" s="3">
        <f>IF(BN$5="",0,SUMIFS(BP!275:275,BP!$5:$5,BN$4))</f>
        <v>0</v>
      </c>
      <c r="BO277" s="3">
        <f>IF(BO$5="",0,SUMIFS(BP!275:275,BP!$5:$5,BO$4))</f>
        <v>0</v>
      </c>
      <c r="BP277" s="3">
        <f>IF(BP$5="",0,SUMIFS(BP!275:275,BP!$5:$5,BP$4))</f>
        <v>0</v>
      </c>
      <c r="BQ277" s="3">
        <f>IF(BQ$5="",0,SUMIFS(BP!275:275,BP!$5:$5,BQ$4))</f>
        <v>0</v>
      </c>
      <c r="BR277" s="3">
        <f>IF(BR$5="",0,SUMIFS(BP!275:275,BP!$5:$5,BR$4))</f>
        <v>0</v>
      </c>
      <c r="BS277" s="3">
        <f>IF(BS$5="",0,SUMIFS(BP!275:275,BP!$5:$5,BS$4))</f>
        <v>0</v>
      </c>
      <c r="BT277" s="3">
        <f>IF(BT$5="",0,SUMIFS(BP!275:275,BP!$5:$5,BT$4))</f>
        <v>0</v>
      </c>
      <c r="BU277" s="3">
        <f>IF(BU$5="",0,SUMIFS(BP!275:275,BP!$5:$5,BU$4))</f>
        <v>0</v>
      </c>
      <c r="BV277" s="3">
        <f>IF(BV$5="",0,SUMIFS(BP!275:275,BP!$5:$5,BV$4))</f>
        <v>0</v>
      </c>
      <c r="BW277" s="3">
        <f>IF(BW$5="",0,SUMIFS(BP!275:275,BP!$5:$5,BW$4))</f>
        <v>0</v>
      </c>
      <c r="BX277" s="3">
        <f>IF(BX$5="",0,SUMIFS(BP!275:275,BP!$5:$5,BX$4))</f>
        <v>0</v>
      </c>
      <c r="BY277" s="3">
        <f>IF(BY$5="",0,SUMIFS(BP!275:275,BP!$5:$5,BY$4))</f>
        <v>0</v>
      </c>
      <c r="BZ277" s="3">
        <f>IF(BZ$5="",0,SUMIFS(BP!275:275,BP!$5:$5,BZ$4))</f>
        <v>0</v>
      </c>
      <c r="CA277" s="3">
        <f>IF(CA$5="",0,SUMIFS(BP!275:275,BP!$5:$5,CA$4))</f>
        <v>0</v>
      </c>
      <c r="CB277" s="3">
        <f>IF(CB$5="",0,SUMIFS(BP!275:275,BP!$5:$5,CB$4))</f>
        <v>0</v>
      </c>
      <c r="CC277" s="3">
        <f>IF(CC$5="",0,SUMIFS(BP!275:275,BP!$5:$5,CC$4))</f>
        <v>0</v>
      </c>
      <c r="CD277" s="3">
        <f>IF(CD$5="",0,SUMIFS(BP!275:275,BP!$5:$5,CD$4))</f>
        <v>0</v>
      </c>
      <c r="CE277" s="3">
        <f>IF(CE$5="",0,SUMIFS(BP!275:275,BP!$5:$5,CE$4))</f>
        <v>0</v>
      </c>
      <c r="CF277" s="3">
        <f>IF(CF$5="",0,SUMIFS(BP!275:275,BP!$5:$5,CF$4))</f>
        <v>0</v>
      </c>
      <c r="CG277" s="3">
        <f>IF(CG$5="",0,SUMIFS(BP!275:275,BP!$5:$5,CG$4))</f>
        <v>0</v>
      </c>
      <c r="CH277" s="3">
        <f>IF(CH$5="",0,SUMIFS(BP!275:275,BP!$5:$5,CH$4))</f>
        <v>0</v>
      </c>
      <c r="CI277" s="3">
        <f>IF(CI$5="",0,SUMIFS(BP!275:275,BP!$5:$5,CI$4))</f>
        <v>0</v>
      </c>
      <c r="CJ277" s="3">
        <f>IF(CJ$5="",0,SUMIFS(BP!275:275,BP!$5:$5,CJ$4))</f>
        <v>0</v>
      </c>
      <c r="CK277" s="3">
        <f>IF(CK$5="",0,SUMIFS(BP!275:275,BP!$5:$5,CK$4))</f>
        <v>0</v>
      </c>
      <c r="CL277" s="3">
        <f>IF(CL$5="",0,SUMIFS(BP!275:275,BP!$5:$5,CL$4))</f>
        <v>0</v>
      </c>
      <c r="CM277" s="3">
        <f>IF(CM$5="",0,SUMIFS(BP!275:275,BP!$5:$5,CM$4))</f>
        <v>0</v>
      </c>
      <c r="CN277" s="3">
        <f>IF(CN$5="",0,SUMIFS(BP!275:275,BP!$5:$5,CN$4))</f>
        <v>0</v>
      </c>
      <c r="CO277" s="3">
        <f>IF(CO$5="",0,SUMIFS(BP!275:275,BP!$5:$5,CO$4))</f>
        <v>0</v>
      </c>
      <c r="CP277" s="3">
        <f>IF(CP$5="",0,SUMIFS(BP!275:275,BP!$5:$5,CP$4))</f>
        <v>0</v>
      </c>
      <c r="CQ277" s="3">
        <f>IF(CQ$5="",0,SUMIFS(BP!275:275,BP!$5:$5,CQ$4))</f>
        <v>0</v>
      </c>
      <c r="CR277" s="3">
        <f>IF(CR$5="",0,SUMIFS(BP!275:275,BP!$5:$5,CR$4))</f>
        <v>0</v>
      </c>
      <c r="CS277" s="3">
        <f>IF(CS$5="",0,SUMIFS(BP!275:275,BP!$5:$5,CS$4))</f>
        <v>0</v>
      </c>
      <c r="CT277" s="3">
        <f>IF(CT$5="",0,SUMIFS(BP!275:275,BP!$5:$5,CT$4))</f>
        <v>0</v>
      </c>
    </row>
    <row r="278" spans="1:98" s="2" customFormat="1" ht="10.199999999999999" x14ac:dyDescent="0.2">
      <c r="A278" s="11">
        <f>ROW()</f>
        <v>278</v>
      </c>
      <c r="E278" s="15"/>
      <c r="W278" s="5"/>
      <c r="Z278" s="3">
        <f ca="1">IF(Z$5="",0,SUMIFS(INDIRECT($S$2&amp;$A278&amp;":"&amp;$A278),BP!$5:$5,Z$4))</f>
        <v>0</v>
      </c>
      <c r="AA278" s="3">
        <f ca="1">IF(AA$5="",0,SUMIFS(INDIRECT($S$2&amp;$A278&amp;":"&amp;$A278),BP!$5:$5,AA$4))</f>
        <v>0</v>
      </c>
      <c r="AB278" s="3">
        <f ca="1">IF(AB$5="",0,SUMIFS(INDIRECT($S$2&amp;$A278&amp;":"&amp;$A278),BP!$5:$5,AB$4))</f>
        <v>0</v>
      </c>
      <c r="AC278" s="3">
        <f ca="1">IF(AC$5="",0,SUMIFS(INDIRECT($S$2&amp;$A278&amp;":"&amp;$A278),BP!$5:$5,AC$4))</f>
        <v>0</v>
      </c>
      <c r="AD278" s="3">
        <f ca="1">IF(AD$5="",0,SUMIFS(INDIRECT($S$2&amp;$A278&amp;":"&amp;$A278),BP!$5:$5,AD$4))</f>
        <v>0</v>
      </c>
      <c r="AE278" s="3">
        <f ca="1">IF(AE$5="",0,SUMIFS(INDIRECT($S$2&amp;$A278&amp;":"&amp;$A278),BP!$5:$5,AE$4))</f>
        <v>0</v>
      </c>
      <c r="AF278" s="3">
        <f ca="1">IF(AF$5="",0,SUMIFS(INDIRECT($S$2&amp;$A278&amp;":"&amp;$A278),BP!$5:$5,AF$4))</f>
        <v>0</v>
      </c>
      <c r="AG278" s="3">
        <f ca="1">IF(AG$5="",0,SUMIFS(INDIRECT($S$2&amp;$A278&amp;":"&amp;$A278),BP!$5:$5,AG$4))</f>
        <v>0</v>
      </c>
      <c r="AH278" s="3">
        <f ca="1">IF(AH$5="",0,SUMIFS(INDIRECT($S$2&amp;$A278&amp;":"&amp;$A278),BP!$5:$5,AH$4))</f>
        <v>0</v>
      </c>
      <c r="AI278" s="3">
        <f ca="1">IF(AI$5="",0,SUMIFS(INDIRECT($S$2&amp;$A278&amp;":"&amp;$A278),BP!$5:$5,AI$4))</f>
        <v>0</v>
      </c>
      <c r="AJ278" s="3">
        <f ca="1">IF(AJ$5="",0,SUMIFS(INDIRECT($S$2&amp;$A278&amp;":"&amp;$A278),BP!$5:$5,AJ$4))</f>
        <v>0</v>
      </c>
      <c r="AK278" s="3">
        <f ca="1">IF(AK$5="",0,SUMIFS(INDIRECT($S$2&amp;$A278&amp;":"&amp;$A278),BP!$5:$5,AK$4))</f>
        <v>0</v>
      </c>
      <c r="AL278" s="3">
        <f ca="1">IF(AL$5="",0,SUMIFS(INDIRECT($S$2&amp;$A278&amp;":"&amp;$A278),BP!$5:$5,AL$4))</f>
        <v>0</v>
      </c>
      <c r="AM278" s="3">
        <f ca="1">IF(AM$5="",0,SUMIFS(INDIRECT($S$2&amp;$A278&amp;":"&amp;$A278),BP!$5:$5,AM$4))</f>
        <v>0</v>
      </c>
      <c r="AN278" s="3">
        <f ca="1">IF(AN$5="",0,SUMIFS(INDIRECT($S$2&amp;$A278&amp;":"&amp;$A278),BP!$5:$5,AN$4))</f>
        <v>0</v>
      </c>
      <c r="AO278" s="3">
        <f ca="1">IF(AO$5="",0,SUMIFS(INDIRECT($S$2&amp;$A278&amp;":"&amp;$A278),BP!$5:$5,AO$4))</f>
        <v>0</v>
      </c>
      <c r="AP278" s="3">
        <f ca="1">IF(AP$5="",0,SUMIFS(INDIRECT($S$2&amp;$A278&amp;":"&amp;$A278),BP!$5:$5,AP$4))</f>
        <v>0</v>
      </c>
      <c r="AQ278" s="3">
        <f ca="1">IF(AQ$5="",0,SUMIFS(INDIRECT($S$2&amp;$A278&amp;":"&amp;$A278),BP!$5:$5,AQ$4))</f>
        <v>0</v>
      </c>
      <c r="AR278" s="3">
        <f ca="1">IF(AR$5="",0,SUMIFS(INDIRECT($S$2&amp;$A278&amp;":"&amp;$A278),BP!$5:$5,AR$4))</f>
        <v>0</v>
      </c>
      <c r="AS278" s="3">
        <f ca="1">IF(AS$5="",0,SUMIFS(INDIRECT($S$2&amp;$A278&amp;":"&amp;$A278),BP!$5:$5,AS$4))</f>
        <v>0</v>
      </c>
      <c r="AT278" s="3">
        <f ca="1">IF(AT$5="",0,SUMIFS(INDIRECT($S$2&amp;$A278&amp;":"&amp;$A278),BP!$5:$5,AT$4))</f>
        <v>0</v>
      </c>
      <c r="AU278" s="3">
        <f ca="1">IF(AU$5="",0,SUMIFS(INDIRECT($S$2&amp;$A278&amp;":"&amp;$A278),BP!$5:$5,AU$4))</f>
        <v>0</v>
      </c>
      <c r="AV278" s="3">
        <f ca="1">IF(AV$5="",0,SUMIFS(INDIRECT($S$2&amp;$A278&amp;":"&amp;$A278),BP!$5:$5,AV$4))</f>
        <v>0</v>
      </c>
      <c r="AW278" s="3">
        <f ca="1">IF(AW$5="",0,SUMIFS(INDIRECT($S$2&amp;$A278&amp;":"&amp;$A278),BP!$5:$5,AW$4))</f>
        <v>0</v>
      </c>
      <c r="AX278" s="3">
        <f ca="1">IF(AX$5="",0,SUMIFS(INDIRECT($S$2&amp;$A278&amp;":"&amp;$A278),BP!$5:$5,AX$4))</f>
        <v>0</v>
      </c>
      <c r="AY278" s="3">
        <f ca="1">IF(AY$5="",0,SUMIFS(INDIRECT($S$2&amp;$A278&amp;":"&amp;$A278),BP!$5:$5,AY$4))</f>
        <v>0</v>
      </c>
      <c r="AZ278" s="3">
        <f ca="1">IF(AZ$5="",0,SUMIFS(INDIRECT($S$2&amp;$A278&amp;":"&amp;$A278),BP!$5:$5,AZ$4))</f>
        <v>0</v>
      </c>
      <c r="BA278" s="3">
        <f ca="1">IF(BA$5="",0,SUMIFS(INDIRECT($S$2&amp;$A278&amp;":"&amp;$A278),BP!$5:$5,BA$4))</f>
        <v>0</v>
      </c>
      <c r="BB278" s="3">
        <f ca="1">IF(BB$5="",0,SUMIFS(INDIRECT($S$2&amp;$A278&amp;":"&amp;$A278),BP!$5:$5,BB$4))</f>
        <v>0</v>
      </c>
      <c r="BC278" s="3">
        <f ca="1">IF(BC$5="",0,SUMIFS(INDIRECT($S$2&amp;$A278&amp;":"&amp;$A278),BP!$5:$5,BC$4))</f>
        <v>0</v>
      </c>
      <c r="BD278" s="3">
        <f ca="1">IF(BD$5="",0,SUMIFS(INDIRECT($S$2&amp;$A278&amp;":"&amp;$A278),BP!$5:$5,BD$4))</f>
        <v>0</v>
      </c>
      <c r="BE278" s="3">
        <f ca="1">IF(BE$5="",0,SUMIFS(INDIRECT($S$2&amp;$A278&amp;":"&amp;$A278),BP!$5:$5,BE$4))</f>
        <v>0</v>
      </c>
      <c r="BF278" s="3">
        <f ca="1">IF(BF$5="",0,SUMIFS(INDIRECT($S$2&amp;$A278&amp;":"&amp;$A278),BP!$5:$5,BF$4))</f>
        <v>0</v>
      </c>
      <c r="BG278" s="3">
        <f ca="1">IF(BG$5="",0,SUMIFS(INDIRECT($S$2&amp;$A278&amp;":"&amp;$A278),BP!$5:$5,BG$4))</f>
        <v>0</v>
      </c>
      <c r="BH278" s="3">
        <f ca="1">IF(BH$5="",0,SUMIFS(INDIRECT($S$2&amp;$A278&amp;":"&amp;$A278),BP!$5:$5,BH$4))</f>
        <v>0</v>
      </c>
      <c r="BI278" s="3">
        <f ca="1">IF(BI$5="",0,SUMIFS(INDIRECT($S$2&amp;$A278&amp;":"&amp;$A278),BP!$5:$5,BI$4))</f>
        <v>0</v>
      </c>
      <c r="BJ278" s="3">
        <f>IF(BJ$5="",0,SUMIFS(BP!276:276,BP!$5:$5,BJ$4))</f>
        <v>0</v>
      </c>
      <c r="BK278" s="3">
        <f>IF(BK$5="",0,SUMIFS(BP!276:276,BP!$5:$5,BK$4))</f>
        <v>0</v>
      </c>
      <c r="BL278" s="3">
        <f>IF(BL$5="",0,SUMIFS(BP!276:276,BP!$5:$5,BL$4))</f>
        <v>0</v>
      </c>
      <c r="BM278" s="3">
        <f>IF(BM$5="",0,SUMIFS(BP!276:276,BP!$5:$5,BM$4))</f>
        <v>0</v>
      </c>
      <c r="BN278" s="3">
        <f>IF(BN$5="",0,SUMIFS(BP!276:276,BP!$5:$5,BN$4))</f>
        <v>0</v>
      </c>
      <c r="BO278" s="3">
        <f>IF(BO$5="",0,SUMIFS(BP!276:276,BP!$5:$5,BO$4))</f>
        <v>0</v>
      </c>
      <c r="BP278" s="3">
        <f>IF(BP$5="",0,SUMIFS(BP!276:276,BP!$5:$5,BP$4))</f>
        <v>0</v>
      </c>
      <c r="BQ278" s="3">
        <f>IF(BQ$5="",0,SUMIFS(BP!276:276,BP!$5:$5,BQ$4))</f>
        <v>0</v>
      </c>
      <c r="BR278" s="3">
        <f>IF(BR$5="",0,SUMIFS(BP!276:276,BP!$5:$5,BR$4))</f>
        <v>0</v>
      </c>
      <c r="BS278" s="3">
        <f>IF(BS$5="",0,SUMIFS(BP!276:276,BP!$5:$5,BS$4))</f>
        <v>0</v>
      </c>
      <c r="BT278" s="3">
        <f>IF(BT$5="",0,SUMIFS(BP!276:276,BP!$5:$5,BT$4))</f>
        <v>0</v>
      </c>
      <c r="BU278" s="3">
        <f>IF(BU$5="",0,SUMIFS(BP!276:276,BP!$5:$5,BU$4))</f>
        <v>0</v>
      </c>
      <c r="BV278" s="3">
        <f>IF(BV$5="",0,SUMIFS(BP!276:276,BP!$5:$5,BV$4))</f>
        <v>0</v>
      </c>
      <c r="BW278" s="3">
        <f>IF(BW$5="",0,SUMIFS(BP!276:276,BP!$5:$5,BW$4))</f>
        <v>0</v>
      </c>
      <c r="BX278" s="3">
        <f>IF(BX$5="",0,SUMIFS(BP!276:276,BP!$5:$5,BX$4))</f>
        <v>0</v>
      </c>
      <c r="BY278" s="3">
        <f>IF(BY$5="",0,SUMIFS(BP!276:276,BP!$5:$5,BY$4))</f>
        <v>0</v>
      </c>
      <c r="BZ278" s="3">
        <f>IF(BZ$5="",0,SUMIFS(BP!276:276,BP!$5:$5,BZ$4))</f>
        <v>0</v>
      </c>
      <c r="CA278" s="3">
        <f>IF(CA$5="",0,SUMIFS(BP!276:276,BP!$5:$5,CA$4))</f>
        <v>0</v>
      </c>
      <c r="CB278" s="3">
        <f>IF(CB$5="",0,SUMIFS(BP!276:276,BP!$5:$5,CB$4))</f>
        <v>0</v>
      </c>
      <c r="CC278" s="3">
        <f>IF(CC$5="",0,SUMIFS(BP!276:276,BP!$5:$5,CC$4))</f>
        <v>0</v>
      </c>
      <c r="CD278" s="3">
        <f>IF(CD$5="",0,SUMIFS(BP!276:276,BP!$5:$5,CD$4))</f>
        <v>0</v>
      </c>
      <c r="CE278" s="3">
        <f>IF(CE$5="",0,SUMIFS(BP!276:276,BP!$5:$5,CE$4))</f>
        <v>0</v>
      </c>
      <c r="CF278" s="3">
        <f>IF(CF$5="",0,SUMIFS(BP!276:276,BP!$5:$5,CF$4))</f>
        <v>0</v>
      </c>
      <c r="CG278" s="3">
        <f>IF(CG$5="",0,SUMIFS(BP!276:276,BP!$5:$5,CG$4))</f>
        <v>0</v>
      </c>
      <c r="CH278" s="3">
        <f>IF(CH$5="",0,SUMIFS(BP!276:276,BP!$5:$5,CH$4))</f>
        <v>0</v>
      </c>
      <c r="CI278" s="3">
        <f>IF(CI$5="",0,SUMIFS(BP!276:276,BP!$5:$5,CI$4))</f>
        <v>0</v>
      </c>
      <c r="CJ278" s="3">
        <f>IF(CJ$5="",0,SUMIFS(BP!276:276,BP!$5:$5,CJ$4))</f>
        <v>0</v>
      </c>
      <c r="CK278" s="3">
        <f>IF(CK$5="",0,SUMIFS(BP!276:276,BP!$5:$5,CK$4))</f>
        <v>0</v>
      </c>
      <c r="CL278" s="3">
        <f>IF(CL$5="",0,SUMIFS(BP!276:276,BP!$5:$5,CL$4))</f>
        <v>0</v>
      </c>
      <c r="CM278" s="3">
        <f>IF(CM$5="",0,SUMIFS(BP!276:276,BP!$5:$5,CM$4))</f>
        <v>0</v>
      </c>
      <c r="CN278" s="3">
        <f>IF(CN$5="",0,SUMIFS(BP!276:276,BP!$5:$5,CN$4))</f>
        <v>0</v>
      </c>
      <c r="CO278" s="3">
        <f>IF(CO$5="",0,SUMIFS(BP!276:276,BP!$5:$5,CO$4))</f>
        <v>0</v>
      </c>
      <c r="CP278" s="3">
        <f>IF(CP$5="",0,SUMIFS(BP!276:276,BP!$5:$5,CP$4))</f>
        <v>0</v>
      </c>
      <c r="CQ278" s="3">
        <f>IF(CQ$5="",0,SUMIFS(BP!276:276,BP!$5:$5,CQ$4))</f>
        <v>0</v>
      </c>
      <c r="CR278" s="3">
        <f>IF(CR$5="",0,SUMIFS(BP!276:276,BP!$5:$5,CR$4))</f>
        <v>0</v>
      </c>
      <c r="CS278" s="3">
        <f>IF(CS$5="",0,SUMIFS(BP!276:276,BP!$5:$5,CS$4))</f>
        <v>0</v>
      </c>
      <c r="CT278" s="3">
        <f>IF(CT$5="",0,SUMIFS(BP!276:276,BP!$5:$5,CT$4))</f>
        <v>0</v>
      </c>
    </row>
    <row r="279" spans="1:98" s="2" customFormat="1" ht="10.199999999999999" x14ac:dyDescent="0.2">
      <c r="A279" s="11">
        <f>ROW()</f>
        <v>279</v>
      </c>
      <c r="E279" s="15"/>
      <c r="W279" s="5"/>
      <c r="Z279" s="3">
        <f ca="1">IF(Z$5="",0,SUMIFS(INDIRECT($S$2&amp;$A279&amp;":"&amp;$A279),BP!$5:$5,Z$4))</f>
        <v>0</v>
      </c>
      <c r="AA279" s="3">
        <f ca="1">IF(AA$5="",0,SUMIFS(INDIRECT($S$2&amp;$A279&amp;":"&amp;$A279),BP!$5:$5,AA$4))</f>
        <v>0</v>
      </c>
      <c r="AB279" s="3">
        <f ca="1">IF(AB$5="",0,SUMIFS(INDIRECT($S$2&amp;$A279&amp;":"&amp;$A279),BP!$5:$5,AB$4))</f>
        <v>0</v>
      </c>
      <c r="AC279" s="3">
        <f ca="1">IF(AC$5="",0,SUMIFS(INDIRECT($S$2&amp;$A279&amp;":"&amp;$A279),BP!$5:$5,AC$4))</f>
        <v>0</v>
      </c>
      <c r="AD279" s="3">
        <f ca="1">IF(AD$5="",0,SUMIFS(INDIRECT($S$2&amp;$A279&amp;":"&amp;$A279),BP!$5:$5,AD$4))</f>
        <v>0</v>
      </c>
      <c r="AE279" s="3">
        <f ca="1">IF(AE$5="",0,SUMIFS(INDIRECT($S$2&amp;$A279&amp;":"&amp;$A279),BP!$5:$5,AE$4))</f>
        <v>0</v>
      </c>
      <c r="AF279" s="3">
        <f ca="1">IF(AF$5="",0,SUMIFS(INDIRECT($S$2&amp;$A279&amp;":"&amp;$A279),BP!$5:$5,AF$4))</f>
        <v>0</v>
      </c>
      <c r="AG279" s="3">
        <f ca="1">IF(AG$5="",0,SUMIFS(INDIRECT($S$2&amp;$A279&amp;":"&amp;$A279),BP!$5:$5,AG$4))</f>
        <v>0</v>
      </c>
      <c r="AH279" s="3">
        <f ca="1">IF(AH$5="",0,SUMIFS(INDIRECT($S$2&amp;$A279&amp;":"&amp;$A279),BP!$5:$5,AH$4))</f>
        <v>0</v>
      </c>
      <c r="AI279" s="3">
        <f ca="1">IF(AI$5="",0,SUMIFS(INDIRECT($S$2&amp;$A279&amp;":"&amp;$A279),BP!$5:$5,AI$4))</f>
        <v>0</v>
      </c>
      <c r="AJ279" s="3">
        <f ca="1">IF(AJ$5="",0,SUMIFS(INDIRECT($S$2&amp;$A279&amp;":"&amp;$A279),BP!$5:$5,AJ$4))</f>
        <v>0</v>
      </c>
      <c r="AK279" s="3">
        <f ca="1">IF(AK$5="",0,SUMIFS(INDIRECT($S$2&amp;$A279&amp;":"&amp;$A279),BP!$5:$5,AK$4))</f>
        <v>0</v>
      </c>
      <c r="AL279" s="3">
        <f ca="1">IF(AL$5="",0,SUMIFS(INDIRECT($S$2&amp;$A279&amp;":"&amp;$A279),BP!$5:$5,AL$4))</f>
        <v>0</v>
      </c>
      <c r="AM279" s="3">
        <f ca="1">IF(AM$5="",0,SUMIFS(INDIRECT($S$2&amp;$A279&amp;":"&amp;$A279),BP!$5:$5,AM$4))</f>
        <v>0</v>
      </c>
      <c r="AN279" s="3">
        <f ca="1">IF(AN$5="",0,SUMIFS(INDIRECT($S$2&amp;$A279&amp;":"&amp;$A279),BP!$5:$5,AN$4))</f>
        <v>0</v>
      </c>
      <c r="AO279" s="3">
        <f ca="1">IF(AO$5="",0,SUMIFS(INDIRECT($S$2&amp;$A279&amp;":"&amp;$A279),BP!$5:$5,AO$4))</f>
        <v>0</v>
      </c>
      <c r="AP279" s="3">
        <f ca="1">IF(AP$5="",0,SUMIFS(INDIRECT($S$2&amp;$A279&amp;":"&amp;$A279),BP!$5:$5,AP$4))</f>
        <v>0</v>
      </c>
      <c r="AQ279" s="3">
        <f ca="1">IF(AQ$5="",0,SUMIFS(INDIRECT($S$2&amp;$A279&amp;":"&amp;$A279),BP!$5:$5,AQ$4))</f>
        <v>0</v>
      </c>
      <c r="AR279" s="3">
        <f ca="1">IF(AR$5="",0,SUMIFS(INDIRECT($S$2&amp;$A279&amp;":"&amp;$A279),BP!$5:$5,AR$4))</f>
        <v>0</v>
      </c>
      <c r="AS279" s="3">
        <f ca="1">IF(AS$5="",0,SUMIFS(INDIRECT($S$2&amp;$A279&amp;":"&amp;$A279),BP!$5:$5,AS$4))</f>
        <v>0</v>
      </c>
      <c r="AT279" s="3">
        <f ca="1">IF(AT$5="",0,SUMIFS(INDIRECT($S$2&amp;$A279&amp;":"&amp;$A279),BP!$5:$5,AT$4))</f>
        <v>0</v>
      </c>
      <c r="AU279" s="3">
        <f ca="1">IF(AU$5="",0,SUMIFS(INDIRECT($S$2&amp;$A279&amp;":"&amp;$A279),BP!$5:$5,AU$4))</f>
        <v>0</v>
      </c>
      <c r="AV279" s="3">
        <f ca="1">IF(AV$5="",0,SUMIFS(INDIRECT($S$2&amp;$A279&amp;":"&amp;$A279),BP!$5:$5,AV$4))</f>
        <v>0</v>
      </c>
      <c r="AW279" s="3">
        <f ca="1">IF(AW$5="",0,SUMIFS(INDIRECT($S$2&amp;$A279&amp;":"&amp;$A279),BP!$5:$5,AW$4))</f>
        <v>0</v>
      </c>
      <c r="AX279" s="3">
        <f ca="1">IF(AX$5="",0,SUMIFS(INDIRECT($S$2&amp;$A279&amp;":"&amp;$A279),BP!$5:$5,AX$4))</f>
        <v>0</v>
      </c>
      <c r="AY279" s="3">
        <f ca="1">IF(AY$5="",0,SUMIFS(INDIRECT($S$2&amp;$A279&amp;":"&amp;$A279),BP!$5:$5,AY$4))</f>
        <v>0</v>
      </c>
      <c r="AZ279" s="3">
        <f ca="1">IF(AZ$5="",0,SUMIFS(INDIRECT($S$2&amp;$A279&amp;":"&amp;$A279),BP!$5:$5,AZ$4))</f>
        <v>0</v>
      </c>
      <c r="BA279" s="3">
        <f ca="1">IF(BA$5="",0,SUMIFS(INDIRECT($S$2&amp;$A279&amp;":"&amp;$A279),BP!$5:$5,BA$4))</f>
        <v>0</v>
      </c>
      <c r="BB279" s="3">
        <f ca="1">IF(BB$5="",0,SUMIFS(INDIRECT($S$2&amp;$A279&amp;":"&amp;$A279),BP!$5:$5,BB$4))</f>
        <v>0</v>
      </c>
      <c r="BC279" s="3">
        <f ca="1">IF(BC$5="",0,SUMIFS(INDIRECT($S$2&amp;$A279&amp;":"&amp;$A279),BP!$5:$5,BC$4))</f>
        <v>0</v>
      </c>
      <c r="BD279" s="3">
        <f ca="1">IF(BD$5="",0,SUMIFS(INDIRECT($S$2&amp;$A279&amp;":"&amp;$A279),BP!$5:$5,BD$4))</f>
        <v>0</v>
      </c>
      <c r="BE279" s="3">
        <f ca="1">IF(BE$5="",0,SUMIFS(INDIRECT($S$2&amp;$A279&amp;":"&amp;$A279),BP!$5:$5,BE$4))</f>
        <v>0</v>
      </c>
      <c r="BF279" s="3">
        <f ca="1">IF(BF$5="",0,SUMIFS(INDIRECT($S$2&amp;$A279&amp;":"&amp;$A279),BP!$5:$5,BF$4))</f>
        <v>0</v>
      </c>
      <c r="BG279" s="3">
        <f ca="1">IF(BG$5="",0,SUMIFS(INDIRECT($S$2&amp;$A279&amp;":"&amp;$A279),BP!$5:$5,BG$4))</f>
        <v>0</v>
      </c>
      <c r="BH279" s="3">
        <f ca="1">IF(BH$5="",0,SUMIFS(INDIRECT($S$2&amp;$A279&amp;":"&amp;$A279),BP!$5:$5,BH$4))</f>
        <v>0</v>
      </c>
      <c r="BI279" s="3">
        <f ca="1">IF(BI$5="",0,SUMIFS(INDIRECT($S$2&amp;$A279&amp;":"&amp;$A279),BP!$5:$5,BI$4))</f>
        <v>0</v>
      </c>
      <c r="BJ279" s="3">
        <f>IF(BJ$5="",0,SUMIFS(BP!277:277,BP!$5:$5,BJ$4))</f>
        <v>0</v>
      </c>
      <c r="BK279" s="3">
        <f>IF(BK$5="",0,SUMIFS(BP!277:277,BP!$5:$5,BK$4))</f>
        <v>0</v>
      </c>
      <c r="BL279" s="3">
        <f>IF(BL$5="",0,SUMIFS(BP!277:277,BP!$5:$5,BL$4))</f>
        <v>0</v>
      </c>
      <c r="BM279" s="3">
        <f>IF(BM$5="",0,SUMIFS(BP!277:277,BP!$5:$5,BM$4))</f>
        <v>0</v>
      </c>
      <c r="BN279" s="3">
        <f>IF(BN$5="",0,SUMIFS(BP!277:277,BP!$5:$5,BN$4))</f>
        <v>0</v>
      </c>
      <c r="BO279" s="3">
        <f>IF(BO$5="",0,SUMIFS(BP!277:277,BP!$5:$5,BO$4))</f>
        <v>0</v>
      </c>
      <c r="BP279" s="3">
        <f>IF(BP$5="",0,SUMIFS(BP!277:277,BP!$5:$5,BP$4))</f>
        <v>0</v>
      </c>
      <c r="BQ279" s="3">
        <f>IF(BQ$5="",0,SUMIFS(BP!277:277,BP!$5:$5,BQ$4))</f>
        <v>0</v>
      </c>
      <c r="BR279" s="3">
        <f>IF(BR$5="",0,SUMIFS(BP!277:277,BP!$5:$5,BR$4))</f>
        <v>0</v>
      </c>
      <c r="BS279" s="3">
        <f>IF(BS$5="",0,SUMIFS(BP!277:277,BP!$5:$5,BS$4))</f>
        <v>0</v>
      </c>
      <c r="BT279" s="3">
        <f>IF(BT$5="",0,SUMIFS(BP!277:277,BP!$5:$5,BT$4))</f>
        <v>0</v>
      </c>
      <c r="BU279" s="3">
        <f>IF(BU$5="",0,SUMIFS(BP!277:277,BP!$5:$5,BU$4))</f>
        <v>0</v>
      </c>
      <c r="BV279" s="3">
        <f>IF(BV$5="",0,SUMIFS(BP!277:277,BP!$5:$5,BV$4))</f>
        <v>0</v>
      </c>
      <c r="BW279" s="3">
        <f>IF(BW$5="",0,SUMIFS(BP!277:277,BP!$5:$5,BW$4))</f>
        <v>0</v>
      </c>
      <c r="BX279" s="3">
        <f>IF(BX$5="",0,SUMIFS(BP!277:277,BP!$5:$5,BX$4))</f>
        <v>0</v>
      </c>
      <c r="BY279" s="3">
        <f>IF(BY$5="",0,SUMIFS(BP!277:277,BP!$5:$5,BY$4))</f>
        <v>0</v>
      </c>
      <c r="BZ279" s="3">
        <f>IF(BZ$5="",0,SUMIFS(BP!277:277,BP!$5:$5,BZ$4))</f>
        <v>0</v>
      </c>
      <c r="CA279" s="3">
        <f>IF(CA$5="",0,SUMIFS(BP!277:277,BP!$5:$5,CA$4))</f>
        <v>0</v>
      </c>
      <c r="CB279" s="3">
        <f>IF(CB$5="",0,SUMIFS(BP!277:277,BP!$5:$5,CB$4))</f>
        <v>0</v>
      </c>
      <c r="CC279" s="3">
        <f>IF(CC$5="",0,SUMIFS(BP!277:277,BP!$5:$5,CC$4))</f>
        <v>0</v>
      </c>
      <c r="CD279" s="3">
        <f>IF(CD$5="",0,SUMIFS(BP!277:277,BP!$5:$5,CD$4))</f>
        <v>0</v>
      </c>
      <c r="CE279" s="3">
        <f>IF(CE$5="",0,SUMIFS(BP!277:277,BP!$5:$5,CE$4))</f>
        <v>0</v>
      </c>
      <c r="CF279" s="3">
        <f>IF(CF$5="",0,SUMIFS(BP!277:277,BP!$5:$5,CF$4))</f>
        <v>0</v>
      </c>
      <c r="CG279" s="3">
        <f>IF(CG$5="",0,SUMIFS(BP!277:277,BP!$5:$5,CG$4))</f>
        <v>0</v>
      </c>
      <c r="CH279" s="3">
        <f>IF(CH$5="",0,SUMIFS(BP!277:277,BP!$5:$5,CH$4))</f>
        <v>0</v>
      </c>
      <c r="CI279" s="3">
        <f>IF(CI$5="",0,SUMIFS(BP!277:277,BP!$5:$5,CI$4))</f>
        <v>0</v>
      </c>
      <c r="CJ279" s="3">
        <f>IF(CJ$5="",0,SUMIFS(BP!277:277,BP!$5:$5,CJ$4))</f>
        <v>0</v>
      </c>
      <c r="CK279" s="3">
        <f>IF(CK$5="",0,SUMIFS(BP!277:277,BP!$5:$5,CK$4))</f>
        <v>0</v>
      </c>
      <c r="CL279" s="3">
        <f>IF(CL$5="",0,SUMIFS(BP!277:277,BP!$5:$5,CL$4))</f>
        <v>0</v>
      </c>
      <c r="CM279" s="3">
        <f>IF(CM$5="",0,SUMIFS(BP!277:277,BP!$5:$5,CM$4))</f>
        <v>0</v>
      </c>
      <c r="CN279" s="3">
        <f>IF(CN$5="",0,SUMIFS(BP!277:277,BP!$5:$5,CN$4))</f>
        <v>0</v>
      </c>
      <c r="CO279" s="3">
        <f>IF(CO$5="",0,SUMIFS(BP!277:277,BP!$5:$5,CO$4))</f>
        <v>0</v>
      </c>
      <c r="CP279" s="3">
        <f>IF(CP$5="",0,SUMIFS(BP!277:277,BP!$5:$5,CP$4))</f>
        <v>0</v>
      </c>
      <c r="CQ279" s="3">
        <f>IF(CQ$5="",0,SUMIFS(BP!277:277,BP!$5:$5,CQ$4))</f>
        <v>0</v>
      </c>
      <c r="CR279" s="3">
        <f>IF(CR$5="",0,SUMIFS(BP!277:277,BP!$5:$5,CR$4))</f>
        <v>0</v>
      </c>
      <c r="CS279" s="3">
        <f>IF(CS$5="",0,SUMIFS(BP!277:277,BP!$5:$5,CS$4))</f>
        <v>0</v>
      </c>
      <c r="CT279" s="3">
        <f>IF(CT$5="",0,SUMIFS(BP!277:277,BP!$5:$5,CT$4))</f>
        <v>0</v>
      </c>
    </row>
    <row r="280" spans="1:98" s="2" customFormat="1" ht="10.199999999999999" x14ac:dyDescent="0.2">
      <c r="A280" s="11">
        <f>ROW()</f>
        <v>280</v>
      </c>
      <c r="E280" s="15"/>
      <c r="W280" s="5"/>
      <c r="Z280" s="3">
        <f ca="1">IF(Z$5="",0,SUMIFS(INDIRECT($S$2&amp;$A280&amp;":"&amp;$A280),BP!$5:$5,Z$4))</f>
        <v>0</v>
      </c>
      <c r="AA280" s="3">
        <f ca="1">IF(AA$5="",0,SUMIFS(INDIRECT($S$2&amp;$A280&amp;":"&amp;$A280),BP!$5:$5,AA$4))</f>
        <v>0</v>
      </c>
      <c r="AB280" s="3">
        <f ca="1">IF(AB$5="",0,SUMIFS(INDIRECT($S$2&amp;$A280&amp;":"&amp;$A280),BP!$5:$5,AB$4))</f>
        <v>0</v>
      </c>
      <c r="AC280" s="3">
        <f ca="1">IF(AC$5="",0,SUMIFS(INDIRECT($S$2&amp;$A280&amp;":"&amp;$A280),BP!$5:$5,AC$4))</f>
        <v>0</v>
      </c>
      <c r="AD280" s="3">
        <f ca="1">IF(AD$5="",0,SUMIFS(INDIRECT($S$2&amp;$A280&amp;":"&amp;$A280),BP!$5:$5,AD$4))</f>
        <v>0</v>
      </c>
      <c r="AE280" s="3">
        <f ca="1">IF(AE$5="",0,SUMIFS(INDIRECT($S$2&amp;$A280&amp;":"&amp;$A280),BP!$5:$5,AE$4))</f>
        <v>0</v>
      </c>
      <c r="AF280" s="3">
        <f ca="1">IF(AF$5="",0,SUMIFS(INDIRECT($S$2&amp;$A280&amp;":"&amp;$A280),BP!$5:$5,AF$4))</f>
        <v>0</v>
      </c>
      <c r="AG280" s="3">
        <f ca="1">IF(AG$5="",0,SUMIFS(INDIRECT($S$2&amp;$A280&amp;":"&amp;$A280),BP!$5:$5,AG$4))</f>
        <v>0</v>
      </c>
      <c r="AH280" s="3">
        <f ca="1">IF(AH$5="",0,SUMIFS(INDIRECT($S$2&amp;$A280&amp;":"&amp;$A280),BP!$5:$5,AH$4))</f>
        <v>0</v>
      </c>
      <c r="AI280" s="3">
        <f ca="1">IF(AI$5="",0,SUMIFS(INDIRECT($S$2&amp;$A280&amp;":"&amp;$A280),BP!$5:$5,AI$4))</f>
        <v>0</v>
      </c>
      <c r="AJ280" s="3">
        <f ca="1">IF(AJ$5="",0,SUMIFS(INDIRECT($S$2&amp;$A280&amp;":"&amp;$A280),BP!$5:$5,AJ$4))</f>
        <v>0</v>
      </c>
      <c r="AK280" s="3">
        <f ca="1">IF(AK$5="",0,SUMIFS(INDIRECT($S$2&amp;$A280&amp;":"&amp;$A280),BP!$5:$5,AK$4))</f>
        <v>0</v>
      </c>
      <c r="AL280" s="3">
        <f ca="1">IF(AL$5="",0,SUMIFS(INDIRECT($S$2&amp;$A280&amp;":"&amp;$A280),BP!$5:$5,AL$4))</f>
        <v>0</v>
      </c>
      <c r="AM280" s="3">
        <f ca="1">IF(AM$5="",0,SUMIFS(INDIRECT($S$2&amp;$A280&amp;":"&amp;$A280),BP!$5:$5,AM$4))</f>
        <v>0</v>
      </c>
      <c r="AN280" s="3">
        <f ca="1">IF(AN$5="",0,SUMIFS(INDIRECT($S$2&amp;$A280&amp;":"&amp;$A280),BP!$5:$5,AN$4))</f>
        <v>0</v>
      </c>
      <c r="AO280" s="3">
        <f ca="1">IF(AO$5="",0,SUMIFS(INDIRECT($S$2&amp;$A280&amp;":"&amp;$A280),BP!$5:$5,AO$4))</f>
        <v>0</v>
      </c>
      <c r="AP280" s="3">
        <f ca="1">IF(AP$5="",0,SUMIFS(INDIRECT($S$2&amp;$A280&amp;":"&amp;$A280),BP!$5:$5,AP$4))</f>
        <v>0</v>
      </c>
      <c r="AQ280" s="3">
        <f ca="1">IF(AQ$5="",0,SUMIFS(INDIRECT($S$2&amp;$A280&amp;":"&amp;$A280),BP!$5:$5,AQ$4))</f>
        <v>0</v>
      </c>
      <c r="AR280" s="3">
        <f ca="1">IF(AR$5="",0,SUMIFS(INDIRECT($S$2&amp;$A280&amp;":"&amp;$A280),BP!$5:$5,AR$4))</f>
        <v>0</v>
      </c>
      <c r="AS280" s="3">
        <f ca="1">IF(AS$5="",0,SUMIFS(INDIRECT($S$2&amp;$A280&amp;":"&amp;$A280),BP!$5:$5,AS$4))</f>
        <v>0</v>
      </c>
      <c r="AT280" s="3">
        <f ca="1">IF(AT$5="",0,SUMIFS(INDIRECT($S$2&amp;$A280&amp;":"&amp;$A280),BP!$5:$5,AT$4))</f>
        <v>0</v>
      </c>
      <c r="AU280" s="3">
        <f ca="1">IF(AU$5="",0,SUMIFS(INDIRECT($S$2&amp;$A280&amp;":"&amp;$A280),BP!$5:$5,AU$4))</f>
        <v>0</v>
      </c>
      <c r="AV280" s="3">
        <f ca="1">IF(AV$5="",0,SUMIFS(INDIRECT($S$2&amp;$A280&amp;":"&amp;$A280),BP!$5:$5,AV$4))</f>
        <v>0</v>
      </c>
      <c r="AW280" s="3">
        <f ca="1">IF(AW$5="",0,SUMIFS(INDIRECT($S$2&amp;$A280&amp;":"&amp;$A280),BP!$5:$5,AW$4))</f>
        <v>0</v>
      </c>
      <c r="AX280" s="3">
        <f ca="1">IF(AX$5="",0,SUMIFS(INDIRECT($S$2&amp;$A280&amp;":"&amp;$A280),BP!$5:$5,AX$4))</f>
        <v>0</v>
      </c>
      <c r="AY280" s="3">
        <f ca="1">IF(AY$5="",0,SUMIFS(INDIRECT($S$2&amp;$A280&amp;":"&amp;$A280),BP!$5:$5,AY$4))</f>
        <v>0</v>
      </c>
      <c r="AZ280" s="3">
        <f ca="1">IF(AZ$5="",0,SUMIFS(INDIRECT($S$2&amp;$A280&amp;":"&amp;$A280),BP!$5:$5,AZ$4))</f>
        <v>0</v>
      </c>
      <c r="BA280" s="3">
        <f ca="1">IF(BA$5="",0,SUMIFS(INDIRECT($S$2&amp;$A280&amp;":"&amp;$A280),BP!$5:$5,BA$4))</f>
        <v>0</v>
      </c>
      <c r="BB280" s="3">
        <f ca="1">IF(BB$5="",0,SUMIFS(INDIRECT($S$2&amp;$A280&amp;":"&amp;$A280),BP!$5:$5,BB$4))</f>
        <v>0</v>
      </c>
      <c r="BC280" s="3">
        <f ca="1">IF(BC$5="",0,SUMIFS(INDIRECT($S$2&amp;$A280&amp;":"&amp;$A280),BP!$5:$5,BC$4))</f>
        <v>0</v>
      </c>
      <c r="BD280" s="3">
        <f ca="1">IF(BD$5="",0,SUMIFS(INDIRECT($S$2&amp;$A280&amp;":"&amp;$A280),BP!$5:$5,BD$4))</f>
        <v>0</v>
      </c>
      <c r="BE280" s="3">
        <f ca="1">IF(BE$5="",0,SUMIFS(INDIRECT($S$2&amp;$A280&amp;":"&amp;$A280),BP!$5:$5,BE$4))</f>
        <v>0</v>
      </c>
      <c r="BF280" s="3">
        <f ca="1">IF(BF$5="",0,SUMIFS(INDIRECT($S$2&amp;$A280&amp;":"&amp;$A280),BP!$5:$5,BF$4))</f>
        <v>0</v>
      </c>
      <c r="BG280" s="3">
        <f ca="1">IF(BG$5="",0,SUMIFS(INDIRECT($S$2&amp;$A280&amp;":"&amp;$A280),BP!$5:$5,BG$4))</f>
        <v>0</v>
      </c>
      <c r="BH280" s="3">
        <f ca="1">IF(BH$5="",0,SUMIFS(INDIRECT($S$2&amp;$A280&amp;":"&amp;$A280),BP!$5:$5,BH$4))</f>
        <v>0</v>
      </c>
      <c r="BI280" s="3">
        <f ca="1">IF(BI$5="",0,SUMIFS(INDIRECT($S$2&amp;$A280&amp;":"&amp;$A280),BP!$5:$5,BI$4))</f>
        <v>0</v>
      </c>
      <c r="BJ280" s="3">
        <f>IF(BJ$5="",0,SUMIFS(BP!278:278,BP!$5:$5,BJ$4))</f>
        <v>0</v>
      </c>
      <c r="BK280" s="3">
        <f>IF(BK$5="",0,SUMIFS(BP!278:278,BP!$5:$5,BK$4))</f>
        <v>0</v>
      </c>
      <c r="BL280" s="3">
        <f>IF(BL$5="",0,SUMIFS(BP!278:278,BP!$5:$5,BL$4))</f>
        <v>0</v>
      </c>
      <c r="BM280" s="3">
        <f>IF(BM$5="",0,SUMIFS(BP!278:278,BP!$5:$5,BM$4))</f>
        <v>0</v>
      </c>
      <c r="BN280" s="3">
        <f>IF(BN$5="",0,SUMIFS(BP!278:278,BP!$5:$5,BN$4))</f>
        <v>0</v>
      </c>
      <c r="BO280" s="3">
        <f>IF(BO$5="",0,SUMIFS(BP!278:278,BP!$5:$5,BO$4))</f>
        <v>0</v>
      </c>
      <c r="BP280" s="3">
        <f>IF(BP$5="",0,SUMIFS(BP!278:278,BP!$5:$5,BP$4))</f>
        <v>0</v>
      </c>
      <c r="BQ280" s="3">
        <f>IF(BQ$5="",0,SUMIFS(BP!278:278,BP!$5:$5,BQ$4))</f>
        <v>0</v>
      </c>
      <c r="BR280" s="3">
        <f>IF(BR$5="",0,SUMIFS(BP!278:278,BP!$5:$5,BR$4))</f>
        <v>0</v>
      </c>
      <c r="BS280" s="3">
        <f>IF(BS$5="",0,SUMIFS(BP!278:278,BP!$5:$5,BS$4))</f>
        <v>0</v>
      </c>
      <c r="BT280" s="3">
        <f>IF(BT$5="",0,SUMIFS(BP!278:278,BP!$5:$5,BT$4))</f>
        <v>0</v>
      </c>
      <c r="BU280" s="3">
        <f>IF(BU$5="",0,SUMIFS(BP!278:278,BP!$5:$5,BU$4))</f>
        <v>0</v>
      </c>
      <c r="BV280" s="3">
        <f>IF(BV$5="",0,SUMIFS(BP!278:278,BP!$5:$5,BV$4))</f>
        <v>0</v>
      </c>
      <c r="BW280" s="3">
        <f>IF(BW$5="",0,SUMIFS(BP!278:278,BP!$5:$5,BW$4))</f>
        <v>0</v>
      </c>
      <c r="BX280" s="3">
        <f>IF(BX$5="",0,SUMIFS(BP!278:278,BP!$5:$5,BX$4))</f>
        <v>0</v>
      </c>
      <c r="BY280" s="3">
        <f>IF(BY$5="",0,SUMIFS(BP!278:278,BP!$5:$5,BY$4))</f>
        <v>0</v>
      </c>
      <c r="BZ280" s="3">
        <f>IF(BZ$5="",0,SUMIFS(BP!278:278,BP!$5:$5,BZ$4))</f>
        <v>0</v>
      </c>
      <c r="CA280" s="3">
        <f>IF(CA$5="",0,SUMIFS(BP!278:278,BP!$5:$5,CA$4))</f>
        <v>0</v>
      </c>
      <c r="CB280" s="3">
        <f>IF(CB$5="",0,SUMIFS(BP!278:278,BP!$5:$5,CB$4))</f>
        <v>0</v>
      </c>
      <c r="CC280" s="3">
        <f>IF(CC$5="",0,SUMIFS(BP!278:278,BP!$5:$5,CC$4))</f>
        <v>0</v>
      </c>
      <c r="CD280" s="3">
        <f>IF(CD$5="",0,SUMIFS(BP!278:278,BP!$5:$5,CD$4))</f>
        <v>0</v>
      </c>
      <c r="CE280" s="3">
        <f>IF(CE$5="",0,SUMIFS(BP!278:278,BP!$5:$5,CE$4))</f>
        <v>0</v>
      </c>
      <c r="CF280" s="3">
        <f>IF(CF$5="",0,SUMIFS(BP!278:278,BP!$5:$5,CF$4))</f>
        <v>0</v>
      </c>
      <c r="CG280" s="3">
        <f>IF(CG$5="",0,SUMIFS(BP!278:278,BP!$5:$5,CG$4))</f>
        <v>0</v>
      </c>
      <c r="CH280" s="3">
        <f>IF(CH$5="",0,SUMIFS(BP!278:278,BP!$5:$5,CH$4))</f>
        <v>0</v>
      </c>
      <c r="CI280" s="3">
        <f>IF(CI$5="",0,SUMIFS(BP!278:278,BP!$5:$5,CI$4))</f>
        <v>0</v>
      </c>
      <c r="CJ280" s="3">
        <f>IF(CJ$5="",0,SUMIFS(BP!278:278,BP!$5:$5,CJ$4))</f>
        <v>0</v>
      </c>
      <c r="CK280" s="3">
        <f>IF(CK$5="",0,SUMIFS(BP!278:278,BP!$5:$5,CK$4))</f>
        <v>0</v>
      </c>
      <c r="CL280" s="3">
        <f>IF(CL$5="",0,SUMIFS(BP!278:278,BP!$5:$5,CL$4))</f>
        <v>0</v>
      </c>
      <c r="CM280" s="3">
        <f>IF(CM$5="",0,SUMIFS(BP!278:278,BP!$5:$5,CM$4))</f>
        <v>0</v>
      </c>
      <c r="CN280" s="3">
        <f>IF(CN$5="",0,SUMIFS(BP!278:278,BP!$5:$5,CN$4))</f>
        <v>0</v>
      </c>
      <c r="CO280" s="3">
        <f>IF(CO$5="",0,SUMIFS(BP!278:278,BP!$5:$5,CO$4))</f>
        <v>0</v>
      </c>
      <c r="CP280" s="3">
        <f>IF(CP$5="",0,SUMIFS(BP!278:278,BP!$5:$5,CP$4))</f>
        <v>0</v>
      </c>
      <c r="CQ280" s="3">
        <f>IF(CQ$5="",0,SUMIFS(BP!278:278,BP!$5:$5,CQ$4))</f>
        <v>0</v>
      </c>
      <c r="CR280" s="3">
        <f>IF(CR$5="",0,SUMIFS(BP!278:278,BP!$5:$5,CR$4))</f>
        <v>0</v>
      </c>
      <c r="CS280" s="3">
        <f>IF(CS$5="",0,SUMIFS(BP!278:278,BP!$5:$5,CS$4))</f>
        <v>0</v>
      </c>
      <c r="CT280" s="3">
        <f>IF(CT$5="",0,SUMIFS(BP!278:278,BP!$5:$5,CT$4))</f>
        <v>0</v>
      </c>
    </row>
    <row r="281" spans="1:98" s="2" customFormat="1" ht="10.199999999999999" x14ac:dyDescent="0.2">
      <c r="A281" s="11">
        <f>ROW()</f>
        <v>281</v>
      </c>
      <c r="E281" s="15"/>
      <c r="W281" s="5"/>
      <c r="Z281" s="3">
        <f ca="1">IF(Z$5="",0,SUMIFS(INDIRECT($S$2&amp;$A281&amp;":"&amp;$A281),BP!$5:$5,Z$4))</f>
        <v>0</v>
      </c>
      <c r="AA281" s="3">
        <f ca="1">IF(AA$5="",0,SUMIFS(INDIRECT($S$2&amp;$A281&amp;":"&amp;$A281),BP!$5:$5,AA$4))</f>
        <v>0</v>
      </c>
      <c r="AB281" s="3">
        <f ca="1">IF(AB$5="",0,SUMIFS(INDIRECT($S$2&amp;$A281&amp;":"&amp;$A281),BP!$5:$5,AB$4))</f>
        <v>0</v>
      </c>
      <c r="AC281" s="3">
        <f ca="1">IF(AC$5="",0,SUMIFS(INDIRECT($S$2&amp;$A281&amp;":"&amp;$A281),BP!$5:$5,AC$4))</f>
        <v>0</v>
      </c>
      <c r="AD281" s="3">
        <f ca="1">IF(AD$5="",0,SUMIFS(INDIRECT($S$2&amp;$A281&amp;":"&amp;$A281),BP!$5:$5,AD$4))</f>
        <v>0</v>
      </c>
      <c r="AE281" s="3">
        <f ca="1">IF(AE$5="",0,SUMIFS(INDIRECT($S$2&amp;$A281&amp;":"&amp;$A281),BP!$5:$5,AE$4))</f>
        <v>0</v>
      </c>
      <c r="AF281" s="3">
        <f ca="1">IF(AF$5="",0,SUMIFS(INDIRECT($S$2&amp;$A281&amp;":"&amp;$A281),BP!$5:$5,AF$4))</f>
        <v>0</v>
      </c>
      <c r="AG281" s="3">
        <f ca="1">IF(AG$5="",0,SUMIFS(INDIRECT($S$2&amp;$A281&amp;":"&amp;$A281),BP!$5:$5,AG$4))</f>
        <v>0</v>
      </c>
      <c r="AH281" s="3">
        <f ca="1">IF(AH$5="",0,SUMIFS(INDIRECT($S$2&amp;$A281&amp;":"&amp;$A281),BP!$5:$5,AH$4))</f>
        <v>0</v>
      </c>
      <c r="AI281" s="3">
        <f ca="1">IF(AI$5="",0,SUMIFS(INDIRECT($S$2&amp;$A281&amp;":"&amp;$A281),BP!$5:$5,AI$4))</f>
        <v>0</v>
      </c>
      <c r="AJ281" s="3">
        <f ca="1">IF(AJ$5="",0,SUMIFS(INDIRECT($S$2&amp;$A281&amp;":"&amp;$A281),BP!$5:$5,AJ$4))</f>
        <v>0</v>
      </c>
      <c r="AK281" s="3">
        <f ca="1">IF(AK$5="",0,SUMIFS(INDIRECT($S$2&amp;$A281&amp;":"&amp;$A281),BP!$5:$5,AK$4))</f>
        <v>0</v>
      </c>
      <c r="AL281" s="3">
        <f ca="1">IF(AL$5="",0,SUMIFS(INDIRECT($S$2&amp;$A281&amp;":"&amp;$A281),BP!$5:$5,AL$4))</f>
        <v>0</v>
      </c>
      <c r="AM281" s="3">
        <f ca="1">IF(AM$5="",0,SUMIFS(INDIRECT($S$2&amp;$A281&amp;":"&amp;$A281),BP!$5:$5,AM$4))</f>
        <v>0</v>
      </c>
      <c r="AN281" s="3">
        <f ca="1">IF(AN$5="",0,SUMIFS(INDIRECT($S$2&amp;$A281&amp;":"&amp;$A281),BP!$5:$5,AN$4))</f>
        <v>0</v>
      </c>
      <c r="AO281" s="3">
        <f ca="1">IF(AO$5="",0,SUMIFS(INDIRECT($S$2&amp;$A281&amp;":"&amp;$A281),BP!$5:$5,AO$4))</f>
        <v>0</v>
      </c>
      <c r="AP281" s="3">
        <f ca="1">IF(AP$5="",0,SUMIFS(INDIRECT($S$2&amp;$A281&amp;":"&amp;$A281),BP!$5:$5,AP$4))</f>
        <v>0</v>
      </c>
      <c r="AQ281" s="3">
        <f ca="1">IF(AQ$5="",0,SUMIFS(INDIRECT($S$2&amp;$A281&amp;":"&amp;$A281),BP!$5:$5,AQ$4))</f>
        <v>0</v>
      </c>
      <c r="AR281" s="3">
        <f ca="1">IF(AR$5="",0,SUMIFS(INDIRECT($S$2&amp;$A281&amp;":"&amp;$A281),BP!$5:$5,AR$4))</f>
        <v>0</v>
      </c>
      <c r="AS281" s="3">
        <f ca="1">IF(AS$5="",0,SUMIFS(INDIRECT($S$2&amp;$A281&amp;":"&amp;$A281),BP!$5:$5,AS$4))</f>
        <v>0</v>
      </c>
      <c r="AT281" s="3">
        <f ca="1">IF(AT$5="",0,SUMIFS(INDIRECT($S$2&amp;$A281&amp;":"&amp;$A281),BP!$5:$5,AT$4))</f>
        <v>0</v>
      </c>
      <c r="AU281" s="3">
        <f ca="1">IF(AU$5="",0,SUMIFS(INDIRECT($S$2&amp;$A281&amp;":"&amp;$A281),BP!$5:$5,AU$4))</f>
        <v>0</v>
      </c>
      <c r="AV281" s="3">
        <f ca="1">IF(AV$5="",0,SUMIFS(INDIRECT($S$2&amp;$A281&amp;":"&amp;$A281),BP!$5:$5,AV$4))</f>
        <v>0</v>
      </c>
      <c r="AW281" s="3">
        <f ca="1">IF(AW$5="",0,SUMIFS(INDIRECT($S$2&amp;$A281&amp;":"&amp;$A281),BP!$5:$5,AW$4))</f>
        <v>0</v>
      </c>
      <c r="AX281" s="3">
        <f ca="1">IF(AX$5="",0,SUMIFS(INDIRECT($S$2&amp;$A281&amp;":"&amp;$A281),BP!$5:$5,AX$4))</f>
        <v>0</v>
      </c>
      <c r="AY281" s="3">
        <f ca="1">IF(AY$5="",0,SUMIFS(INDIRECT($S$2&amp;$A281&amp;":"&amp;$A281),BP!$5:$5,AY$4))</f>
        <v>0</v>
      </c>
      <c r="AZ281" s="3">
        <f ca="1">IF(AZ$5="",0,SUMIFS(INDIRECT($S$2&amp;$A281&amp;":"&amp;$A281),BP!$5:$5,AZ$4))</f>
        <v>0</v>
      </c>
      <c r="BA281" s="3">
        <f ca="1">IF(BA$5="",0,SUMIFS(INDIRECT($S$2&amp;$A281&amp;":"&amp;$A281),BP!$5:$5,BA$4))</f>
        <v>0</v>
      </c>
      <c r="BB281" s="3">
        <f ca="1">IF(BB$5="",0,SUMIFS(INDIRECT($S$2&amp;$A281&amp;":"&amp;$A281),BP!$5:$5,BB$4))</f>
        <v>0</v>
      </c>
      <c r="BC281" s="3">
        <f ca="1">IF(BC$5="",0,SUMIFS(INDIRECT($S$2&amp;$A281&amp;":"&amp;$A281),BP!$5:$5,BC$4))</f>
        <v>0</v>
      </c>
      <c r="BD281" s="3">
        <f ca="1">IF(BD$5="",0,SUMIFS(INDIRECT($S$2&amp;$A281&amp;":"&amp;$A281),BP!$5:$5,BD$4))</f>
        <v>0</v>
      </c>
      <c r="BE281" s="3">
        <f ca="1">IF(BE$5="",0,SUMIFS(INDIRECT($S$2&amp;$A281&amp;":"&amp;$A281),BP!$5:$5,BE$4))</f>
        <v>0</v>
      </c>
      <c r="BF281" s="3">
        <f ca="1">IF(BF$5="",0,SUMIFS(INDIRECT($S$2&amp;$A281&amp;":"&amp;$A281),BP!$5:$5,BF$4))</f>
        <v>0</v>
      </c>
      <c r="BG281" s="3">
        <f ca="1">IF(BG$5="",0,SUMIFS(INDIRECT($S$2&amp;$A281&amp;":"&amp;$A281),BP!$5:$5,BG$4))</f>
        <v>0</v>
      </c>
      <c r="BH281" s="3">
        <f ca="1">IF(BH$5="",0,SUMIFS(INDIRECT($S$2&amp;$A281&amp;":"&amp;$A281),BP!$5:$5,BH$4))</f>
        <v>0</v>
      </c>
      <c r="BI281" s="3">
        <f ca="1">IF(BI$5="",0,SUMIFS(INDIRECT($S$2&amp;$A281&amp;":"&amp;$A281),BP!$5:$5,BI$4))</f>
        <v>0</v>
      </c>
      <c r="BJ281" s="3">
        <f>IF(BJ$5="",0,SUMIFS(BP!279:279,BP!$5:$5,BJ$4))</f>
        <v>0</v>
      </c>
      <c r="BK281" s="3">
        <f>IF(BK$5="",0,SUMIFS(BP!279:279,BP!$5:$5,BK$4))</f>
        <v>0</v>
      </c>
      <c r="BL281" s="3">
        <f>IF(BL$5="",0,SUMIFS(BP!279:279,BP!$5:$5,BL$4))</f>
        <v>0</v>
      </c>
      <c r="BM281" s="3">
        <f>IF(BM$5="",0,SUMIFS(BP!279:279,BP!$5:$5,BM$4))</f>
        <v>0</v>
      </c>
      <c r="BN281" s="3">
        <f>IF(BN$5="",0,SUMIFS(BP!279:279,BP!$5:$5,BN$4))</f>
        <v>0</v>
      </c>
      <c r="BO281" s="3">
        <f>IF(BO$5="",0,SUMIFS(BP!279:279,BP!$5:$5,BO$4))</f>
        <v>0</v>
      </c>
      <c r="BP281" s="3">
        <f>IF(BP$5="",0,SUMIFS(BP!279:279,BP!$5:$5,BP$4))</f>
        <v>0</v>
      </c>
      <c r="BQ281" s="3">
        <f>IF(BQ$5="",0,SUMIFS(BP!279:279,BP!$5:$5,BQ$4))</f>
        <v>0</v>
      </c>
      <c r="BR281" s="3">
        <f>IF(BR$5="",0,SUMIFS(BP!279:279,BP!$5:$5,BR$4))</f>
        <v>0</v>
      </c>
      <c r="BS281" s="3">
        <f>IF(BS$5="",0,SUMIFS(BP!279:279,BP!$5:$5,BS$4))</f>
        <v>0</v>
      </c>
      <c r="BT281" s="3">
        <f>IF(BT$5="",0,SUMIFS(BP!279:279,BP!$5:$5,BT$4))</f>
        <v>0</v>
      </c>
      <c r="BU281" s="3">
        <f>IF(BU$5="",0,SUMIFS(BP!279:279,BP!$5:$5,BU$4))</f>
        <v>0</v>
      </c>
      <c r="BV281" s="3">
        <f>IF(BV$5="",0,SUMIFS(BP!279:279,BP!$5:$5,BV$4))</f>
        <v>0</v>
      </c>
      <c r="BW281" s="3">
        <f>IF(BW$5="",0,SUMIFS(BP!279:279,BP!$5:$5,BW$4))</f>
        <v>0</v>
      </c>
      <c r="BX281" s="3">
        <f>IF(BX$5="",0,SUMIFS(BP!279:279,BP!$5:$5,BX$4))</f>
        <v>0</v>
      </c>
      <c r="BY281" s="3">
        <f>IF(BY$5="",0,SUMIFS(BP!279:279,BP!$5:$5,BY$4))</f>
        <v>0</v>
      </c>
      <c r="BZ281" s="3">
        <f>IF(BZ$5="",0,SUMIFS(BP!279:279,BP!$5:$5,BZ$4))</f>
        <v>0</v>
      </c>
      <c r="CA281" s="3">
        <f>IF(CA$5="",0,SUMIFS(BP!279:279,BP!$5:$5,CA$4))</f>
        <v>0</v>
      </c>
      <c r="CB281" s="3">
        <f>IF(CB$5="",0,SUMIFS(BP!279:279,BP!$5:$5,CB$4))</f>
        <v>0</v>
      </c>
      <c r="CC281" s="3">
        <f>IF(CC$5="",0,SUMIFS(BP!279:279,BP!$5:$5,CC$4))</f>
        <v>0</v>
      </c>
      <c r="CD281" s="3">
        <f>IF(CD$5="",0,SUMIFS(BP!279:279,BP!$5:$5,CD$4))</f>
        <v>0</v>
      </c>
      <c r="CE281" s="3">
        <f>IF(CE$5="",0,SUMIFS(BP!279:279,BP!$5:$5,CE$4))</f>
        <v>0</v>
      </c>
      <c r="CF281" s="3">
        <f>IF(CF$5="",0,SUMIFS(BP!279:279,BP!$5:$5,CF$4))</f>
        <v>0</v>
      </c>
      <c r="CG281" s="3">
        <f>IF(CG$5="",0,SUMIFS(BP!279:279,BP!$5:$5,CG$4))</f>
        <v>0</v>
      </c>
      <c r="CH281" s="3">
        <f>IF(CH$5="",0,SUMIFS(BP!279:279,BP!$5:$5,CH$4))</f>
        <v>0</v>
      </c>
      <c r="CI281" s="3">
        <f>IF(CI$5="",0,SUMIFS(BP!279:279,BP!$5:$5,CI$4))</f>
        <v>0</v>
      </c>
      <c r="CJ281" s="3">
        <f>IF(CJ$5="",0,SUMIFS(BP!279:279,BP!$5:$5,CJ$4))</f>
        <v>0</v>
      </c>
      <c r="CK281" s="3">
        <f>IF(CK$5="",0,SUMIFS(BP!279:279,BP!$5:$5,CK$4))</f>
        <v>0</v>
      </c>
      <c r="CL281" s="3">
        <f>IF(CL$5="",0,SUMIFS(BP!279:279,BP!$5:$5,CL$4))</f>
        <v>0</v>
      </c>
      <c r="CM281" s="3">
        <f>IF(CM$5="",0,SUMIFS(BP!279:279,BP!$5:$5,CM$4))</f>
        <v>0</v>
      </c>
      <c r="CN281" s="3">
        <f>IF(CN$5="",0,SUMIFS(BP!279:279,BP!$5:$5,CN$4))</f>
        <v>0</v>
      </c>
      <c r="CO281" s="3">
        <f>IF(CO$5="",0,SUMIFS(BP!279:279,BP!$5:$5,CO$4))</f>
        <v>0</v>
      </c>
      <c r="CP281" s="3">
        <f>IF(CP$5="",0,SUMIFS(BP!279:279,BP!$5:$5,CP$4))</f>
        <v>0</v>
      </c>
      <c r="CQ281" s="3">
        <f>IF(CQ$5="",0,SUMIFS(BP!279:279,BP!$5:$5,CQ$4))</f>
        <v>0</v>
      </c>
      <c r="CR281" s="3">
        <f>IF(CR$5="",0,SUMIFS(BP!279:279,BP!$5:$5,CR$4))</f>
        <v>0</v>
      </c>
      <c r="CS281" s="3">
        <f>IF(CS$5="",0,SUMIFS(BP!279:279,BP!$5:$5,CS$4))</f>
        <v>0</v>
      </c>
      <c r="CT281" s="3">
        <f>IF(CT$5="",0,SUMIFS(BP!279:279,BP!$5:$5,CT$4))</f>
        <v>0</v>
      </c>
    </row>
    <row r="282" spans="1:98" s="2" customFormat="1" ht="10.199999999999999" x14ac:dyDescent="0.2">
      <c r="A282" s="11">
        <f>ROW()</f>
        <v>282</v>
      </c>
      <c r="E282" s="15"/>
      <c r="W282" s="5"/>
      <c r="Z282" s="3">
        <f ca="1">IF(Z$5="",0,SUMIFS(INDIRECT($S$2&amp;$A282&amp;":"&amp;$A282),BP!$5:$5,Z$4))</f>
        <v>0</v>
      </c>
      <c r="AA282" s="3">
        <f ca="1">IF(AA$5="",0,SUMIFS(INDIRECT($S$2&amp;$A282&amp;":"&amp;$A282),BP!$5:$5,AA$4))</f>
        <v>0</v>
      </c>
      <c r="AB282" s="3">
        <f ca="1">IF(AB$5="",0,SUMIFS(INDIRECT($S$2&amp;$A282&amp;":"&amp;$A282),BP!$5:$5,AB$4))</f>
        <v>0</v>
      </c>
      <c r="AC282" s="3">
        <f ca="1">IF(AC$5="",0,SUMIFS(INDIRECT($S$2&amp;$A282&amp;":"&amp;$A282),BP!$5:$5,AC$4))</f>
        <v>0</v>
      </c>
      <c r="AD282" s="3">
        <f ca="1">IF(AD$5="",0,SUMIFS(INDIRECT($S$2&amp;$A282&amp;":"&amp;$A282),BP!$5:$5,AD$4))</f>
        <v>0</v>
      </c>
      <c r="AE282" s="3">
        <f ca="1">IF(AE$5="",0,SUMIFS(INDIRECT($S$2&amp;$A282&amp;":"&amp;$A282),BP!$5:$5,AE$4))</f>
        <v>0</v>
      </c>
      <c r="AF282" s="3">
        <f ca="1">IF(AF$5="",0,SUMIFS(INDIRECT($S$2&amp;$A282&amp;":"&amp;$A282),BP!$5:$5,AF$4))</f>
        <v>0</v>
      </c>
      <c r="AG282" s="3">
        <f ca="1">IF(AG$5="",0,SUMIFS(INDIRECT($S$2&amp;$A282&amp;":"&amp;$A282),BP!$5:$5,AG$4))</f>
        <v>0</v>
      </c>
      <c r="AH282" s="3">
        <f ca="1">IF(AH$5="",0,SUMIFS(INDIRECT($S$2&amp;$A282&amp;":"&amp;$A282),BP!$5:$5,AH$4))</f>
        <v>0</v>
      </c>
      <c r="AI282" s="3">
        <f ca="1">IF(AI$5="",0,SUMIFS(INDIRECT($S$2&amp;$A282&amp;":"&amp;$A282),BP!$5:$5,AI$4))</f>
        <v>0</v>
      </c>
      <c r="AJ282" s="3">
        <f ca="1">IF(AJ$5="",0,SUMIFS(INDIRECT($S$2&amp;$A282&amp;":"&amp;$A282),BP!$5:$5,AJ$4))</f>
        <v>0</v>
      </c>
      <c r="AK282" s="3">
        <f ca="1">IF(AK$5="",0,SUMIFS(INDIRECT($S$2&amp;$A282&amp;":"&amp;$A282),BP!$5:$5,AK$4))</f>
        <v>0</v>
      </c>
      <c r="AL282" s="3">
        <f ca="1">IF(AL$5="",0,SUMIFS(INDIRECT($S$2&amp;$A282&amp;":"&amp;$A282),BP!$5:$5,AL$4))</f>
        <v>0</v>
      </c>
      <c r="AM282" s="3">
        <f ca="1">IF(AM$5="",0,SUMIFS(INDIRECT($S$2&amp;$A282&amp;":"&amp;$A282),BP!$5:$5,AM$4))</f>
        <v>0</v>
      </c>
      <c r="AN282" s="3">
        <f ca="1">IF(AN$5="",0,SUMIFS(INDIRECT($S$2&amp;$A282&amp;":"&amp;$A282),BP!$5:$5,AN$4))</f>
        <v>0</v>
      </c>
      <c r="AO282" s="3">
        <f ca="1">IF(AO$5="",0,SUMIFS(INDIRECT($S$2&amp;$A282&amp;":"&amp;$A282),BP!$5:$5,AO$4))</f>
        <v>0</v>
      </c>
      <c r="AP282" s="3">
        <f ca="1">IF(AP$5="",0,SUMIFS(INDIRECT($S$2&amp;$A282&amp;":"&amp;$A282),BP!$5:$5,AP$4))</f>
        <v>0</v>
      </c>
      <c r="AQ282" s="3">
        <f ca="1">IF(AQ$5="",0,SUMIFS(INDIRECT($S$2&amp;$A282&amp;":"&amp;$A282),BP!$5:$5,AQ$4))</f>
        <v>0</v>
      </c>
      <c r="AR282" s="3">
        <f ca="1">IF(AR$5="",0,SUMIFS(INDIRECT($S$2&amp;$A282&amp;":"&amp;$A282),BP!$5:$5,AR$4))</f>
        <v>0</v>
      </c>
      <c r="AS282" s="3">
        <f ca="1">IF(AS$5="",0,SUMIFS(INDIRECT($S$2&amp;$A282&amp;":"&amp;$A282),BP!$5:$5,AS$4))</f>
        <v>0</v>
      </c>
      <c r="AT282" s="3">
        <f ca="1">IF(AT$5="",0,SUMIFS(INDIRECT($S$2&amp;$A282&amp;":"&amp;$A282),BP!$5:$5,AT$4))</f>
        <v>0</v>
      </c>
      <c r="AU282" s="3">
        <f ca="1">IF(AU$5="",0,SUMIFS(INDIRECT($S$2&amp;$A282&amp;":"&amp;$A282),BP!$5:$5,AU$4))</f>
        <v>0</v>
      </c>
      <c r="AV282" s="3">
        <f ca="1">IF(AV$5="",0,SUMIFS(INDIRECT($S$2&amp;$A282&amp;":"&amp;$A282),BP!$5:$5,AV$4))</f>
        <v>0</v>
      </c>
      <c r="AW282" s="3">
        <f ca="1">IF(AW$5="",0,SUMIFS(INDIRECT($S$2&amp;$A282&amp;":"&amp;$A282),BP!$5:$5,AW$4))</f>
        <v>0</v>
      </c>
      <c r="AX282" s="3">
        <f ca="1">IF(AX$5="",0,SUMIFS(INDIRECT($S$2&amp;$A282&amp;":"&amp;$A282),BP!$5:$5,AX$4))</f>
        <v>0</v>
      </c>
      <c r="AY282" s="3">
        <f ca="1">IF(AY$5="",0,SUMIFS(INDIRECT($S$2&amp;$A282&amp;":"&amp;$A282),BP!$5:$5,AY$4))</f>
        <v>0</v>
      </c>
      <c r="AZ282" s="3">
        <f ca="1">IF(AZ$5="",0,SUMIFS(INDIRECT($S$2&amp;$A282&amp;":"&amp;$A282),BP!$5:$5,AZ$4))</f>
        <v>0</v>
      </c>
      <c r="BA282" s="3">
        <f ca="1">IF(BA$5="",0,SUMIFS(INDIRECT($S$2&amp;$A282&amp;":"&amp;$A282),BP!$5:$5,BA$4))</f>
        <v>0</v>
      </c>
      <c r="BB282" s="3">
        <f ca="1">IF(BB$5="",0,SUMIFS(INDIRECT($S$2&amp;$A282&amp;":"&amp;$A282),BP!$5:$5,BB$4))</f>
        <v>0</v>
      </c>
      <c r="BC282" s="3">
        <f ca="1">IF(BC$5="",0,SUMIFS(INDIRECT($S$2&amp;$A282&amp;":"&amp;$A282),BP!$5:$5,BC$4))</f>
        <v>0</v>
      </c>
      <c r="BD282" s="3">
        <f ca="1">IF(BD$5="",0,SUMIFS(INDIRECT($S$2&amp;$A282&amp;":"&amp;$A282),BP!$5:$5,BD$4))</f>
        <v>0</v>
      </c>
      <c r="BE282" s="3">
        <f ca="1">IF(BE$5="",0,SUMIFS(INDIRECT($S$2&amp;$A282&amp;":"&amp;$A282),BP!$5:$5,BE$4))</f>
        <v>0</v>
      </c>
      <c r="BF282" s="3">
        <f ca="1">IF(BF$5="",0,SUMIFS(INDIRECT($S$2&amp;$A282&amp;":"&amp;$A282),BP!$5:$5,BF$4))</f>
        <v>0</v>
      </c>
      <c r="BG282" s="3">
        <f ca="1">IF(BG$5="",0,SUMIFS(INDIRECT($S$2&amp;$A282&amp;":"&amp;$A282),BP!$5:$5,BG$4))</f>
        <v>0</v>
      </c>
      <c r="BH282" s="3">
        <f ca="1">IF(BH$5="",0,SUMIFS(INDIRECT($S$2&amp;$A282&amp;":"&amp;$A282),BP!$5:$5,BH$4))</f>
        <v>0</v>
      </c>
      <c r="BI282" s="3">
        <f ca="1">IF(BI$5="",0,SUMIFS(INDIRECT($S$2&amp;$A282&amp;":"&amp;$A282),BP!$5:$5,BI$4))</f>
        <v>0</v>
      </c>
      <c r="BJ282" s="3">
        <f>IF(BJ$5="",0,SUMIFS(BP!280:280,BP!$5:$5,BJ$4))</f>
        <v>0</v>
      </c>
      <c r="BK282" s="3">
        <f>IF(BK$5="",0,SUMIFS(BP!280:280,BP!$5:$5,BK$4))</f>
        <v>0</v>
      </c>
      <c r="BL282" s="3">
        <f>IF(BL$5="",0,SUMIFS(BP!280:280,BP!$5:$5,BL$4))</f>
        <v>0</v>
      </c>
      <c r="BM282" s="3">
        <f>IF(BM$5="",0,SUMIFS(BP!280:280,BP!$5:$5,BM$4))</f>
        <v>0</v>
      </c>
      <c r="BN282" s="3">
        <f>IF(BN$5="",0,SUMIFS(BP!280:280,BP!$5:$5,BN$4))</f>
        <v>0</v>
      </c>
      <c r="BO282" s="3">
        <f>IF(BO$5="",0,SUMIFS(BP!280:280,BP!$5:$5,BO$4))</f>
        <v>0</v>
      </c>
      <c r="BP282" s="3">
        <f>IF(BP$5="",0,SUMIFS(BP!280:280,BP!$5:$5,BP$4))</f>
        <v>0</v>
      </c>
      <c r="BQ282" s="3">
        <f>IF(BQ$5="",0,SUMIFS(BP!280:280,BP!$5:$5,BQ$4))</f>
        <v>0</v>
      </c>
      <c r="BR282" s="3">
        <f>IF(BR$5="",0,SUMIFS(BP!280:280,BP!$5:$5,BR$4))</f>
        <v>0</v>
      </c>
      <c r="BS282" s="3">
        <f>IF(BS$5="",0,SUMIFS(BP!280:280,BP!$5:$5,BS$4))</f>
        <v>0</v>
      </c>
      <c r="BT282" s="3">
        <f>IF(BT$5="",0,SUMIFS(BP!280:280,BP!$5:$5,BT$4))</f>
        <v>0</v>
      </c>
      <c r="BU282" s="3">
        <f>IF(BU$5="",0,SUMIFS(BP!280:280,BP!$5:$5,BU$4))</f>
        <v>0</v>
      </c>
      <c r="BV282" s="3">
        <f>IF(BV$5="",0,SUMIFS(BP!280:280,BP!$5:$5,BV$4))</f>
        <v>0</v>
      </c>
      <c r="BW282" s="3">
        <f>IF(BW$5="",0,SUMIFS(BP!280:280,BP!$5:$5,BW$4))</f>
        <v>0</v>
      </c>
      <c r="BX282" s="3">
        <f>IF(BX$5="",0,SUMIFS(BP!280:280,BP!$5:$5,BX$4))</f>
        <v>0</v>
      </c>
      <c r="BY282" s="3">
        <f>IF(BY$5="",0,SUMIFS(BP!280:280,BP!$5:$5,BY$4))</f>
        <v>0</v>
      </c>
      <c r="BZ282" s="3">
        <f>IF(BZ$5="",0,SUMIFS(BP!280:280,BP!$5:$5,BZ$4))</f>
        <v>0</v>
      </c>
      <c r="CA282" s="3">
        <f>IF(CA$5="",0,SUMIFS(BP!280:280,BP!$5:$5,CA$4))</f>
        <v>0</v>
      </c>
      <c r="CB282" s="3">
        <f>IF(CB$5="",0,SUMIFS(BP!280:280,BP!$5:$5,CB$4))</f>
        <v>0</v>
      </c>
      <c r="CC282" s="3">
        <f>IF(CC$5="",0,SUMIFS(BP!280:280,BP!$5:$5,CC$4))</f>
        <v>0</v>
      </c>
      <c r="CD282" s="3">
        <f>IF(CD$5="",0,SUMIFS(BP!280:280,BP!$5:$5,CD$4))</f>
        <v>0</v>
      </c>
      <c r="CE282" s="3">
        <f>IF(CE$5="",0,SUMIFS(BP!280:280,BP!$5:$5,CE$4))</f>
        <v>0</v>
      </c>
      <c r="CF282" s="3">
        <f>IF(CF$5="",0,SUMIFS(BP!280:280,BP!$5:$5,CF$4))</f>
        <v>0</v>
      </c>
      <c r="CG282" s="3">
        <f>IF(CG$5="",0,SUMIFS(BP!280:280,BP!$5:$5,CG$4))</f>
        <v>0</v>
      </c>
      <c r="CH282" s="3">
        <f>IF(CH$5="",0,SUMIFS(BP!280:280,BP!$5:$5,CH$4))</f>
        <v>0</v>
      </c>
      <c r="CI282" s="3">
        <f>IF(CI$5="",0,SUMIFS(BP!280:280,BP!$5:$5,CI$4))</f>
        <v>0</v>
      </c>
      <c r="CJ282" s="3">
        <f>IF(CJ$5="",0,SUMIFS(BP!280:280,BP!$5:$5,CJ$4))</f>
        <v>0</v>
      </c>
      <c r="CK282" s="3">
        <f>IF(CK$5="",0,SUMIFS(BP!280:280,BP!$5:$5,CK$4))</f>
        <v>0</v>
      </c>
      <c r="CL282" s="3">
        <f>IF(CL$5="",0,SUMIFS(BP!280:280,BP!$5:$5,CL$4))</f>
        <v>0</v>
      </c>
      <c r="CM282" s="3">
        <f>IF(CM$5="",0,SUMIFS(BP!280:280,BP!$5:$5,CM$4))</f>
        <v>0</v>
      </c>
      <c r="CN282" s="3">
        <f>IF(CN$5="",0,SUMIFS(BP!280:280,BP!$5:$5,CN$4))</f>
        <v>0</v>
      </c>
      <c r="CO282" s="3">
        <f>IF(CO$5="",0,SUMIFS(BP!280:280,BP!$5:$5,CO$4))</f>
        <v>0</v>
      </c>
      <c r="CP282" s="3">
        <f>IF(CP$5="",0,SUMIFS(BP!280:280,BP!$5:$5,CP$4))</f>
        <v>0</v>
      </c>
      <c r="CQ282" s="3">
        <f>IF(CQ$5="",0,SUMIFS(BP!280:280,BP!$5:$5,CQ$4))</f>
        <v>0</v>
      </c>
      <c r="CR282" s="3">
        <f>IF(CR$5="",0,SUMIFS(BP!280:280,BP!$5:$5,CR$4))</f>
        <v>0</v>
      </c>
      <c r="CS282" s="3">
        <f>IF(CS$5="",0,SUMIFS(BP!280:280,BP!$5:$5,CS$4))</f>
        <v>0</v>
      </c>
      <c r="CT282" s="3">
        <f>IF(CT$5="",0,SUMIFS(BP!280:280,BP!$5:$5,CT$4))</f>
        <v>0</v>
      </c>
    </row>
    <row r="283" spans="1:98" s="2" customFormat="1" ht="10.199999999999999" x14ac:dyDescent="0.2">
      <c r="A283" s="11">
        <f>ROW()</f>
        <v>283</v>
      </c>
      <c r="E283" s="15"/>
      <c r="W283" s="5"/>
      <c r="Z283" s="3">
        <f ca="1">IF(Z$5="",0,SUMIFS(INDIRECT($S$2&amp;$A283&amp;":"&amp;$A283),BP!$5:$5,Z$4))</f>
        <v>0</v>
      </c>
      <c r="AA283" s="3">
        <f ca="1">IF(AA$5="",0,SUMIFS(INDIRECT($S$2&amp;$A283&amp;":"&amp;$A283),BP!$5:$5,AA$4))</f>
        <v>0</v>
      </c>
      <c r="AB283" s="3">
        <f ca="1">IF(AB$5="",0,SUMIFS(INDIRECT($S$2&amp;$A283&amp;":"&amp;$A283),BP!$5:$5,AB$4))</f>
        <v>0</v>
      </c>
      <c r="AC283" s="3">
        <f ca="1">IF(AC$5="",0,SUMIFS(INDIRECT($S$2&amp;$A283&amp;":"&amp;$A283),BP!$5:$5,AC$4))</f>
        <v>0</v>
      </c>
      <c r="AD283" s="3">
        <f ca="1">IF(AD$5="",0,SUMIFS(INDIRECT($S$2&amp;$A283&amp;":"&amp;$A283),BP!$5:$5,AD$4))</f>
        <v>0</v>
      </c>
      <c r="AE283" s="3">
        <f ca="1">IF(AE$5="",0,SUMIFS(INDIRECT($S$2&amp;$A283&amp;":"&amp;$A283),BP!$5:$5,AE$4))</f>
        <v>0</v>
      </c>
      <c r="AF283" s="3">
        <f ca="1">IF(AF$5="",0,SUMIFS(INDIRECT($S$2&amp;$A283&amp;":"&amp;$A283),BP!$5:$5,AF$4))</f>
        <v>0</v>
      </c>
      <c r="AG283" s="3">
        <f ca="1">IF(AG$5="",0,SUMIFS(INDIRECT($S$2&amp;$A283&amp;":"&amp;$A283),BP!$5:$5,AG$4))</f>
        <v>0</v>
      </c>
      <c r="AH283" s="3">
        <f ca="1">IF(AH$5="",0,SUMIFS(INDIRECT($S$2&amp;$A283&amp;":"&amp;$A283),BP!$5:$5,AH$4))</f>
        <v>0</v>
      </c>
      <c r="AI283" s="3">
        <f ca="1">IF(AI$5="",0,SUMIFS(INDIRECT($S$2&amp;$A283&amp;":"&amp;$A283),BP!$5:$5,AI$4))</f>
        <v>0</v>
      </c>
      <c r="AJ283" s="3">
        <f ca="1">IF(AJ$5="",0,SUMIFS(INDIRECT($S$2&amp;$A283&amp;":"&amp;$A283),BP!$5:$5,AJ$4))</f>
        <v>0</v>
      </c>
      <c r="AK283" s="3">
        <f ca="1">IF(AK$5="",0,SUMIFS(INDIRECT($S$2&amp;$A283&amp;":"&amp;$A283),BP!$5:$5,AK$4))</f>
        <v>0</v>
      </c>
      <c r="AL283" s="3">
        <f ca="1">IF(AL$5="",0,SUMIFS(INDIRECT($S$2&amp;$A283&amp;":"&amp;$A283),BP!$5:$5,AL$4))</f>
        <v>0</v>
      </c>
      <c r="AM283" s="3">
        <f ca="1">IF(AM$5="",0,SUMIFS(INDIRECT($S$2&amp;$A283&amp;":"&amp;$A283),BP!$5:$5,AM$4))</f>
        <v>0</v>
      </c>
      <c r="AN283" s="3">
        <f ca="1">IF(AN$5="",0,SUMIFS(INDIRECT($S$2&amp;$A283&amp;":"&amp;$A283),BP!$5:$5,AN$4))</f>
        <v>0</v>
      </c>
      <c r="AO283" s="3">
        <f ca="1">IF(AO$5="",0,SUMIFS(INDIRECT($S$2&amp;$A283&amp;":"&amp;$A283),BP!$5:$5,AO$4))</f>
        <v>0</v>
      </c>
      <c r="AP283" s="3">
        <f ca="1">IF(AP$5="",0,SUMIFS(INDIRECT($S$2&amp;$A283&amp;":"&amp;$A283),BP!$5:$5,AP$4))</f>
        <v>0</v>
      </c>
      <c r="AQ283" s="3">
        <f ca="1">IF(AQ$5="",0,SUMIFS(INDIRECT($S$2&amp;$A283&amp;":"&amp;$A283),BP!$5:$5,AQ$4))</f>
        <v>0</v>
      </c>
      <c r="AR283" s="3">
        <f ca="1">IF(AR$5="",0,SUMIFS(INDIRECT($S$2&amp;$A283&amp;":"&amp;$A283),BP!$5:$5,AR$4))</f>
        <v>0</v>
      </c>
      <c r="AS283" s="3">
        <f ca="1">IF(AS$5="",0,SUMIFS(INDIRECT($S$2&amp;$A283&amp;":"&amp;$A283),BP!$5:$5,AS$4))</f>
        <v>0</v>
      </c>
      <c r="AT283" s="3">
        <f ca="1">IF(AT$5="",0,SUMIFS(INDIRECT($S$2&amp;$A283&amp;":"&amp;$A283),BP!$5:$5,AT$4))</f>
        <v>0</v>
      </c>
      <c r="AU283" s="3">
        <f ca="1">IF(AU$5="",0,SUMIFS(INDIRECT($S$2&amp;$A283&amp;":"&amp;$A283),BP!$5:$5,AU$4))</f>
        <v>0</v>
      </c>
      <c r="AV283" s="3">
        <f ca="1">IF(AV$5="",0,SUMIFS(INDIRECT($S$2&amp;$A283&amp;":"&amp;$A283),BP!$5:$5,AV$4))</f>
        <v>0</v>
      </c>
      <c r="AW283" s="3">
        <f ca="1">IF(AW$5="",0,SUMIFS(INDIRECT($S$2&amp;$A283&amp;":"&amp;$A283),BP!$5:$5,AW$4))</f>
        <v>0</v>
      </c>
      <c r="AX283" s="3">
        <f ca="1">IF(AX$5="",0,SUMIFS(INDIRECT($S$2&amp;$A283&amp;":"&amp;$A283),BP!$5:$5,AX$4))</f>
        <v>0</v>
      </c>
      <c r="AY283" s="3">
        <f ca="1">IF(AY$5="",0,SUMIFS(INDIRECT($S$2&amp;$A283&amp;":"&amp;$A283),BP!$5:$5,AY$4))</f>
        <v>0</v>
      </c>
      <c r="AZ283" s="3">
        <f ca="1">IF(AZ$5="",0,SUMIFS(INDIRECT($S$2&amp;$A283&amp;":"&amp;$A283),BP!$5:$5,AZ$4))</f>
        <v>0</v>
      </c>
      <c r="BA283" s="3">
        <f ca="1">IF(BA$5="",0,SUMIFS(INDIRECT($S$2&amp;$A283&amp;":"&amp;$A283),BP!$5:$5,BA$4))</f>
        <v>0</v>
      </c>
      <c r="BB283" s="3">
        <f ca="1">IF(BB$5="",0,SUMIFS(INDIRECT($S$2&amp;$A283&amp;":"&amp;$A283),BP!$5:$5,BB$4))</f>
        <v>0</v>
      </c>
      <c r="BC283" s="3">
        <f ca="1">IF(BC$5="",0,SUMIFS(INDIRECT($S$2&amp;$A283&amp;":"&amp;$A283),BP!$5:$5,BC$4))</f>
        <v>0</v>
      </c>
      <c r="BD283" s="3">
        <f ca="1">IF(BD$5="",0,SUMIFS(INDIRECT($S$2&amp;$A283&amp;":"&amp;$A283),BP!$5:$5,BD$4))</f>
        <v>0</v>
      </c>
      <c r="BE283" s="3">
        <f ca="1">IF(BE$5="",0,SUMIFS(INDIRECT($S$2&amp;$A283&amp;":"&amp;$A283),BP!$5:$5,BE$4))</f>
        <v>0</v>
      </c>
      <c r="BF283" s="3">
        <f ca="1">IF(BF$5="",0,SUMIFS(INDIRECT($S$2&amp;$A283&amp;":"&amp;$A283),BP!$5:$5,BF$4))</f>
        <v>0</v>
      </c>
      <c r="BG283" s="3">
        <f ca="1">IF(BG$5="",0,SUMIFS(INDIRECT($S$2&amp;$A283&amp;":"&amp;$A283),BP!$5:$5,BG$4))</f>
        <v>0</v>
      </c>
      <c r="BH283" s="3">
        <f ca="1">IF(BH$5="",0,SUMIFS(INDIRECT($S$2&amp;$A283&amp;":"&amp;$A283),BP!$5:$5,BH$4))</f>
        <v>0</v>
      </c>
      <c r="BI283" s="3">
        <f ca="1">IF(BI$5="",0,SUMIFS(INDIRECT($S$2&amp;$A283&amp;":"&amp;$A283),BP!$5:$5,BI$4))</f>
        <v>0</v>
      </c>
      <c r="BJ283" s="3">
        <f>IF(BJ$5="",0,SUMIFS(BP!281:281,BP!$5:$5,BJ$4))</f>
        <v>0</v>
      </c>
      <c r="BK283" s="3">
        <f>IF(BK$5="",0,SUMIFS(BP!281:281,BP!$5:$5,BK$4))</f>
        <v>0</v>
      </c>
      <c r="BL283" s="3">
        <f>IF(BL$5="",0,SUMIFS(BP!281:281,BP!$5:$5,BL$4))</f>
        <v>0</v>
      </c>
      <c r="BM283" s="3">
        <f>IF(BM$5="",0,SUMIFS(BP!281:281,BP!$5:$5,BM$4))</f>
        <v>0</v>
      </c>
      <c r="BN283" s="3">
        <f>IF(BN$5="",0,SUMIFS(BP!281:281,BP!$5:$5,BN$4))</f>
        <v>0</v>
      </c>
      <c r="BO283" s="3">
        <f>IF(BO$5="",0,SUMIFS(BP!281:281,BP!$5:$5,BO$4))</f>
        <v>0</v>
      </c>
      <c r="BP283" s="3">
        <f>IF(BP$5="",0,SUMIFS(BP!281:281,BP!$5:$5,BP$4))</f>
        <v>0</v>
      </c>
      <c r="BQ283" s="3">
        <f>IF(BQ$5="",0,SUMIFS(BP!281:281,BP!$5:$5,BQ$4))</f>
        <v>0</v>
      </c>
      <c r="BR283" s="3">
        <f>IF(BR$5="",0,SUMIFS(BP!281:281,BP!$5:$5,BR$4))</f>
        <v>0</v>
      </c>
      <c r="BS283" s="3">
        <f>IF(BS$5="",0,SUMIFS(BP!281:281,BP!$5:$5,BS$4))</f>
        <v>0</v>
      </c>
      <c r="BT283" s="3">
        <f>IF(BT$5="",0,SUMIFS(BP!281:281,BP!$5:$5,BT$4))</f>
        <v>0</v>
      </c>
      <c r="BU283" s="3">
        <f>IF(BU$5="",0,SUMIFS(BP!281:281,BP!$5:$5,BU$4))</f>
        <v>0</v>
      </c>
      <c r="BV283" s="3">
        <f>IF(BV$5="",0,SUMIFS(BP!281:281,BP!$5:$5,BV$4))</f>
        <v>0</v>
      </c>
      <c r="BW283" s="3">
        <f>IF(BW$5="",0,SUMIFS(BP!281:281,BP!$5:$5,BW$4))</f>
        <v>0</v>
      </c>
      <c r="BX283" s="3">
        <f>IF(BX$5="",0,SUMIFS(BP!281:281,BP!$5:$5,BX$4))</f>
        <v>0</v>
      </c>
      <c r="BY283" s="3">
        <f>IF(BY$5="",0,SUMIFS(BP!281:281,BP!$5:$5,BY$4))</f>
        <v>0</v>
      </c>
      <c r="BZ283" s="3">
        <f>IF(BZ$5="",0,SUMIFS(BP!281:281,BP!$5:$5,BZ$4))</f>
        <v>0</v>
      </c>
      <c r="CA283" s="3">
        <f>IF(CA$5="",0,SUMIFS(BP!281:281,BP!$5:$5,CA$4))</f>
        <v>0</v>
      </c>
      <c r="CB283" s="3">
        <f>IF(CB$5="",0,SUMIFS(BP!281:281,BP!$5:$5,CB$4))</f>
        <v>0</v>
      </c>
      <c r="CC283" s="3">
        <f>IF(CC$5="",0,SUMIFS(BP!281:281,BP!$5:$5,CC$4))</f>
        <v>0</v>
      </c>
      <c r="CD283" s="3">
        <f>IF(CD$5="",0,SUMIFS(BP!281:281,BP!$5:$5,CD$4))</f>
        <v>0</v>
      </c>
      <c r="CE283" s="3">
        <f>IF(CE$5="",0,SUMIFS(BP!281:281,BP!$5:$5,CE$4))</f>
        <v>0</v>
      </c>
      <c r="CF283" s="3">
        <f>IF(CF$5="",0,SUMIFS(BP!281:281,BP!$5:$5,CF$4))</f>
        <v>0</v>
      </c>
      <c r="CG283" s="3">
        <f>IF(CG$5="",0,SUMIFS(BP!281:281,BP!$5:$5,CG$4))</f>
        <v>0</v>
      </c>
      <c r="CH283" s="3">
        <f>IF(CH$5="",0,SUMIFS(BP!281:281,BP!$5:$5,CH$4))</f>
        <v>0</v>
      </c>
      <c r="CI283" s="3">
        <f>IF(CI$5="",0,SUMIFS(BP!281:281,BP!$5:$5,CI$4))</f>
        <v>0</v>
      </c>
      <c r="CJ283" s="3">
        <f>IF(CJ$5="",0,SUMIFS(BP!281:281,BP!$5:$5,CJ$4))</f>
        <v>0</v>
      </c>
      <c r="CK283" s="3">
        <f>IF(CK$5="",0,SUMIFS(BP!281:281,BP!$5:$5,CK$4))</f>
        <v>0</v>
      </c>
      <c r="CL283" s="3">
        <f>IF(CL$5="",0,SUMIFS(BP!281:281,BP!$5:$5,CL$4))</f>
        <v>0</v>
      </c>
      <c r="CM283" s="3">
        <f>IF(CM$5="",0,SUMIFS(BP!281:281,BP!$5:$5,CM$4))</f>
        <v>0</v>
      </c>
      <c r="CN283" s="3">
        <f>IF(CN$5="",0,SUMIFS(BP!281:281,BP!$5:$5,CN$4))</f>
        <v>0</v>
      </c>
      <c r="CO283" s="3">
        <f>IF(CO$5="",0,SUMIFS(BP!281:281,BP!$5:$5,CO$4))</f>
        <v>0</v>
      </c>
      <c r="CP283" s="3">
        <f>IF(CP$5="",0,SUMIFS(BP!281:281,BP!$5:$5,CP$4))</f>
        <v>0</v>
      </c>
      <c r="CQ283" s="3">
        <f>IF(CQ$5="",0,SUMIFS(BP!281:281,BP!$5:$5,CQ$4))</f>
        <v>0</v>
      </c>
      <c r="CR283" s="3">
        <f>IF(CR$5="",0,SUMIFS(BP!281:281,BP!$5:$5,CR$4))</f>
        <v>0</v>
      </c>
      <c r="CS283" s="3">
        <f>IF(CS$5="",0,SUMIFS(BP!281:281,BP!$5:$5,CS$4))</f>
        <v>0</v>
      </c>
      <c r="CT283" s="3">
        <f>IF(CT$5="",0,SUMIFS(BP!281:281,BP!$5:$5,CT$4))</f>
        <v>0</v>
      </c>
    </row>
    <row r="284" spans="1:98" s="2" customFormat="1" ht="10.199999999999999" x14ac:dyDescent="0.2">
      <c r="A284" s="11">
        <f>ROW()</f>
        <v>284</v>
      </c>
      <c r="E284" s="15"/>
      <c r="W284" s="5"/>
      <c r="Z284" s="3">
        <f ca="1">IF(Z$5="",0,SUMIFS(INDIRECT($S$2&amp;$A284&amp;":"&amp;$A284),BP!$5:$5,Z$4))</f>
        <v>0</v>
      </c>
      <c r="AA284" s="3">
        <f ca="1">IF(AA$5="",0,SUMIFS(INDIRECT($S$2&amp;$A284&amp;":"&amp;$A284),BP!$5:$5,AA$4))</f>
        <v>0</v>
      </c>
      <c r="AB284" s="3">
        <f ca="1">IF(AB$5="",0,SUMIFS(INDIRECT($S$2&amp;$A284&amp;":"&amp;$A284),BP!$5:$5,AB$4))</f>
        <v>0</v>
      </c>
      <c r="AC284" s="3">
        <f ca="1">IF(AC$5="",0,SUMIFS(INDIRECT($S$2&amp;$A284&amp;":"&amp;$A284),BP!$5:$5,AC$4))</f>
        <v>0</v>
      </c>
      <c r="AD284" s="3">
        <f ca="1">IF(AD$5="",0,SUMIFS(INDIRECT($S$2&amp;$A284&amp;":"&amp;$A284),BP!$5:$5,AD$4))</f>
        <v>0</v>
      </c>
      <c r="AE284" s="3">
        <f ca="1">IF(AE$5="",0,SUMIFS(INDIRECT($S$2&amp;$A284&amp;":"&amp;$A284),BP!$5:$5,AE$4))</f>
        <v>0</v>
      </c>
      <c r="AF284" s="3">
        <f ca="1">IF(AF$5="",0,SUMIFS(INDIRECT($S$2&amp;$A284&amp;":"&amp;$A284),BP!$5:$5,AF$4))</f>
        <v>0</v>
      </c>
      <c r="AG284" s="3">
        <f ca="1">IF(AG$5="",0,SUMIFS(INDIRECT($S$2&amp;$A284&amp;":"&amp;$A284),BP!$5:$5,AG$4))</f>
        <v>0</v>
      </c>
      <c r="AH284" s="3">
        <f ca="1">IF(AH$5="",0,SUMIFS(INDIRECT($S$2&amp;$A284&amp;":"&amp;$A284),BP!$5:$5,AH$4))</f>
        <v>0</v>
      </c>
      <c r="AI284" s="3">
        <f ca="1">IF(AI$5="",0,SUMIFS(INDIRECT($S$2&amp;$A284&amp;":"&amp;$A284),BP!$5:$5,AI$4))</f>
        <v>0</v>
      </c>
      <c r="AJ284" s="3">
        <f ca="1">IF(AJ$5="",0,SUMIFS(INDIRECT($S$2&amp;$A284&amp;":"&amp;$A284),BP!$5:$5,AJ$4))</f>
        <v>0</v>
      </c>
      <c r="AK284" s="3">
        <f ca="1">IF(AK$5="",0,SUMIFS(INDIRECT($S$2&amp;$A284&amp;":"&amp;$A284),BP!$5:$5,AK$4))</f>
        <v>0</v>
      </c>
      <c r="AL284" s="3">
        <f ca="1">IF(AL$5="",0,SUMIFS(INDIRECT($S$2&amp;$A284&amp;":"&amp;$A284),BP!$5:$5,AL$4))</f>
        <v>0</v>
      </c>
      <c r="AM284" s="3">
        <f ca="1">IF(AM$5="",0,SUMIFS(INDIRECT($S$2&amp;$A284&amp;":"&amp;$A284),BP!$5:$5,AM$4))</f>
        <v>0</v>
      </c>
      <c r="AN284" s="3">
        <f ca="1">IF(AN$5="",0,SUMIFS(INDIRECT($S$2&amp;$A284&amp;":"&amp;$A284),BP!$5:$5,AN$4))</f>
        <v>0</v>
      </c>
      <c r="AO284" s="3">
        <f ca="1">IF(AO$5="",0,SUMIFS(INDIRECT($S$2&amp;$A284&amp;":"&amp;$A284),BP!$5:$5,AO$4))</f>
        <v>0</v>
      </c>
      <c r="AP284" s="3">
        <f ca="1">IF(AP$5="",0,SUMIFS(INDIRECT($S$2&amp;$A284&amp;":"&amp;$A284),BP!$5:$5,AP$4))</f>
        <v>0</v>
      </c>
      <c r="AQ284" s="3">
        <f ca="1">IF(AQ$5="",0,SUMIFS(INDIRECT($S$2&amp;$A284&amp;":"&amp;$A284),BP!$5:$5,AQ$4))</f>
        <v>0</v>
      </c>
      <c r="AR284" s="3">
        <f ca="1">IF(AR$5="",0,SUMIFS(INDIRECT($S$2&amp;$A284&amp;":"&amp;$A284),BP!$5:$5,AR$4))</f>
        <v>0</v>
      </c>
      <c r="AS284" s="3">
        <f ca="1">IF(AS$5="",0,SUMIFS(INDIRECT($S$2&amp;$A284&amp;":"&amp;$A284),BP!$5:$5,AS$4))</f>
        <v>0</v>
      </c>
      <c r="AT284" s="3">
        <f ca="1">IF(AT$5="",0,SUMIFS(INDIRECT($S$2&amp;$A284&amp;":"&amp;$A284),BP!$5:$5,AT$4))</f>
        <v>0</v>
      </c>
      <c r="AU284" s="3">
        <f ca="1">IF(AU$5="",0,SUMIFS(INDIRECT($S$2&amp;$A284&amp;":"&amp;$A284),BP!$5:$5,AU$4))</f>
        <v>0</v>
      </c>
      <c r="AV284" s="3">
        <f ca="1">IF(AV$5="",0,SUMIFS(INDIRECT($S$2&amp;$A284&amp;":"&amp;$A284),BP!$5:$5,AV$4))</f>
        <v>0</v>
      </c>
      <c r="AW284" s="3">
        <f ca="1">IF(AW$5="",0,SUMIFS(INDIRECT($S$2&amp;$A284&amp;":"&amp;$A284),BP!$5:$5,AW$4))</f>
        <v>0</v>
      </c>
      <c r="AX284" s="3">
        <f ca="1">IF(AX$5="",0,SUMIFS(INDIRECT($S$2&amp;$A284&amp;":"&amp;$A284),BP!$5:$5,AX$4))</f>
        <v>0</v>
      </c>
      <c r="AY284" s="3">
        <f ca="1">IF(AY$5="",0,SUMIFS(INDIRECT($S$2&amp;$A284&amp;":"&amp;$A284),BP!$5:$5,AY$4))</f>
        <v>0</v>
      </c>
      <c r="AZ284" s="3">
        <f ca="1">IF(AZ$5="",0,SUMIFS(INDIRECT($S$2&amp;$A284&amp;":"&amp;$A284),BP!$5:$5,AZ$4))</f>
        <v>0</v>
      </c>
      <c r="BA284" s="3">
        <f ca="1">IF(BA$5="",0,SUMIFS(INDIRECT($S$2&amp;$A284&amp;":"&amp;$A284),BP!$5:$5,BA$4))</f>
        <v>0</v>
      </c>
      <c r="BB284" s="3">
        <f ca="1">IF(BB$5="",0,SUMIFS(INDIRECT($S$2&amp;$A284&amp;":"&amp;$A284),BP!$5:$5,BB$4))</f>
        <v>0</v>
      </c>
      <c r="BC284" s="3">
        <f ca="1">IF(BC$5="",0,SUMIFS(INDIRECT($S$2&amp;$A284&amp;":"&amp;$A284),BP!$5:$5,BC$4))</f>
        <v>0</v>
      </c>
      <c r="BD284" s="3">
        <f ca="1">IF(BD$5="",0,SUMIFS(INDIRECT($S$2&amp;$A284&amp;":"&amp;$A284),BP!$5:$5,BD$4))</f>
        <v>0</v>
      </c>
      <c r="BE284" s="3">
        <f ca="1">IF(BE$5="",0,SUMIFS(INDIRECT($S$2&amp;$A284&amp;":"&amp;$A284),BP!$5:$5,BE$4))</f>
        <v>0</v>
      </c>
      <c r="BF284" s="3">
        <f ca="1">IF(BF$5="",0,SUMIFS(INDIRECT($S$2&amp;$A284&amp;":"&amp;$A284),BP!$5:$5,BF$4))</f>
        <v>0</v>
      </c>
      <c r="BG284" s="3">
        <f ca="1">IF(BG$5="",0,SUMIFS(INDIRECT($S$2&amp;$A284&amp;":"&amp;$A284),BP!$5:$5,BG$4))</f>
        <v>0</v>
      </c>
      <c r="BH284" s="3">
        <f ca="1">IF(BH$5="",0,SUMIFS(INDIRECT($S$2&amp;$A284&amp;":"&amp;$A284),BP!$5:$5,BH$4))</f>
        <v>0</v>
      </c>
      <c r="BI284" s="3">
        <f ca="1">IF(BI$5="",0,SUMIFS(INDIRECT($S$2&amp;$A284&amp;":"&amp;$A284),BP!$5:$5,BI$4))</f>
        <v>0</v>
      </c>
      <c r="BJ284" s="3">
        <f>IF(BJ$5="",0,SUMIFS(BP!282:282,BP!$5:$5,BJ$4))</f>
        <v>0</v>
      </c>
      <c r="BK284" s="3">
        <f>IF(BK$5="",0,SUMIFS(BP!282:282,BP!$5:$5,BK$4))</f>
        <v>0</v>
      </c>
      <c r="BL284" s="3">
        <f>IF(BL$5="",0,SUMIFS(BP!282:282,BP!$5:$5,BL$4))</f>
        <v>0</v>
      </c>
      <c r="BM284" s="3">
        <f>IF(BM$5="",0,SUMIFS(BP!282:282,BP!$5:$5,BM$4))</f>
        <v>0</v>
      </c>
      <c r="BN284" s="3">
        <f>IF(BN$5="",0,SUMIFS(BP!282:282,BP!$5:$5,BN$4))</f>
        <v>0</v>
      </c>
      <c r="BO284" s="3">
        <f>IF(BO$5="",0,SUMIFS(BP!282:282,BP!$5:$5,BO$4))</f>
        <v>0</v>
      </c>
      <c r="BP284" s="3">
        <f>IF(BP$5="",0,SUMIFS(BP!282:282,BP!$5:$5,BP$4))</f>
        <v>0</v>
      </c>
      <c r="BQ284" s="3">
        <f>IF(BQ$5="",0,SUMIFS(BP!282:282,BP!$5:$5,BQ$4))</f>
        <v>0</v>
      </c>
      <c r="BR284" s="3">
        <f>IF(BR$5="",0,SUMIFS(BP!282:282,BP!$5:$5,BR$4))</f>
        <v>0</v>
      </c>
      <c r="BS284" s="3">
        <f>IF(BS$5="",0,SUMIFS(BP!282:282,BP!$5:$5,BS$4))</f>
        <v>0</v>
      </c>
      <c r="BT284" s="3">
        <f>IF(BT$5="",0,SUMIFS(BP!282:282,BP!$5:$5,BT$4))</f>
        <v>0</v>
      </c>
      <c r="BU284" s="3">
        <f>IF(BU$5="",0,SUMIFS(BP!282:282,BP!$5:$5,BU$4))</f>
        <v>0</v>
      </c>
      <c r="BV284" s="3">
        <f>IF(BV$5="",0,SUMIFS(BP!282:282,BP!$5:$5,BV$4))</f>
        <v>0</v>
      </c>
      <c r="BW284" s="3">
        <f>IF(BW$5="",0,SUMIFS(BP!282:282,BP!$5:$5,BW$4))</f>
        <v>0</v>
      </c>
      <c r="BX284" s="3">
        <f>IF(BX$5="",0,SUMIFS(BP!282:282,BP!$5:$5,BX$4))</f>
        <v>0</v>
      </c>
      <c r="BY284" s="3">
        <f>IF(BY$5="",0,SUMIFS(BP!282:282,BP!$5:$5,BY$4))</f>
        <v>0</v>
      </c>
      <c r="BZ284" s="3">
        <f>IF(BZ$5="",0,SUMIFS(BP!282:282,BP!$5:$5,BZ$4))</f>
        <v>0</v>
      </c>
      <c r="CA284" s="3">
        <f>IF(CA$5="",0,SUMIFS(BP!282:282,BP!$5:$5,CA$4))</f>
        <v>0</v>
      </c>
      <c r="CB284" s="3">
        <f>IF(CB$5="",0,SUMIFS(BP!282:282,BP!$5:$5,CB$4))</f>
        <v>0</v>
      </c>
      <c r="CC284" s="3">
        <f>IF(CC$5="",0,SUMIFS(BP!282:282,BP!$5:$5,CC$4))</f>
        <v>0</v>
      </c>
      <c r="CD284" s="3">
        <f>IF(CD$5="",0,SUMIFS(BP!282:282,BP!$5:$5,CD$4))</f>
        <v>0</v>
      </c>
      <c r="CE284" s="3">
        <f>IF(CE$5="",0,SUMIFS(BP!282:282,BP!$5:$5,CE$4))</f>
        <v>0</v>
      </c>
      <c r="CF284" s="3">
        <f>IF(CF$5="",0,SUMIFS(BP!282:282,BP!$5:$5,CF$4))</f>
        <v>0</v>
      </c>
      <c r="CG284" s="3">
        <f>IF(CG$5="",0,SUMIFS(BP!282:282,BP!$5:$5,CG$4))</f>
        <v>0</v>
      </c>
      <c r="CH284" s="3">
        <f>IF(CH$5="",0,SUMIFS(BP!282:282,BP!$5:$5,CH$4))</f>
        <v>0</v>
      </c>
      <c r="CI284" s="3">
        <f>IF(CI$5="",0,SUMIFS(BP!282:282,BP!$5:$5,CI$4))</f>
        <v>0</v>
      </c>
      <c r="CJ284" s="3">
        <f>IF(CJ$5="",0,SUMIFS(BP!282:282,BP!$5:$5,CJ$4))</f>
        <v>0</v>
      </c>
      <c r="CK284" s="3">
        <f>IF(CK$5="",0,SUMIFS(BP!282:282,BP!$5:$5,CK$4))</f>
        <v>0</v>
      </c>
      <c r="CL284" s="3">
        <f>IF(CL$5="",0,SUMIFS(BP!282:282,BP!$5:$5,CL$4))</f>
        <v>0</v>
      </c>
      <c r="CM284" s="3">
        <f>IF(CM$5="",0,SUMIFS(BP!282:282,BP!$5:$5,CM$4))</f>
        <v>0</v>
      </c>
      <c r="CN284" s="3">
        <f>IF(CN$5="",0,SUMIFS(BP!282:282,BP!$5:$5,CN$4))</f>
        <v>0</v>
      </c>
      <c r="CO284" s="3">
        <f>IF(CO$5="",0,SUMIFS(BP!282:282,BP!$5:$5,CO$4))</f>
        <v>0</v>
      </c>
      <c r="CP284" s="3">
        <f>IF(CP$5="",0,SUMIFS(BP!282:282,BP!$5:$5,CP$4))</f>
        <v>0</v>
      </c>
      <c r="CQ284" s="3">
        <f>IF(CQ$5="",0,SUMIFS(BP!282:282,BP!$5:$5,CQ$4))</f>
        <v>0</v>
      </c>
      <c r="CR284" s="3">
        <f>IF(CR$5="",0,SUMIFS(BP!282:282,BP!$5:$5,CR$4))</f>
        <v>0</v>
      </c>
      <c r="CS284" s="3">
        <f>IF(CS$5="",0,SUMIFS(BP!282:282,BP!$5:$5,CS$4))</f>
        <v>0</v>
      </c>
      <c r="CT284" s="3">
        <f>IF(CT$5="",0,SUMIFS(BP!282:282,BP!$5:$5,CT$4))</f>
        <v>0</v>
      </c>
    </row>
    <row r="285" spans="1:98" s="2" customFormat="1" ht="10.199999999999999" x14ac:dyDescent="0.2">
      <c r="A285" s="11">
        <f>ROW()</f>
        <v>285</v>
      </c>
      <c r="E285" s="15"/>
      <c r="W285" s="5"/>
      <c r="Z285" s="3">
        <f ca="1">IF(Z$5="",0,SUMIFS(INDIRECT($S$2&amp;$A285&amp;":"&amp;$A285),BP!$5:$5,Z$4))</f>
        <v>0</v>
      </c>
      <c r="AA285" s="3">
        <f ca="1">IF(AA$5="",0,SUMIFS(INDIRECT($S$2&amp;$A285&amp;":"&amp;$A285),BP!$5:$5,AA$4))</f>
        <v>0</v>
      </c>
      <c r="AB285" s="3">
        <f ca="1">IF(AB$5="",0,SUMIFS(INDIRECT($S$2&amp;$A285&amp;":"&amp;$A285),BP!$5:$5,AB$4))</f>
        <v>0</v>
      </c>
      <c r="AC285" s="3">
        <f ca="1">IF(AC$5="",0,SUMIFS(INDIRECT($S$2&amp;$A285&amp;":"&amp;$A285),BP!$5:$5,AC$4))</f>
        <v>0</v>
      </c>
      <c r="AD285" s="3">
        <f ca="1">IF(AD$5="",0,SUMIFS(INDIRECT($S$2&amp;$A285&amp;":"&amp;$A285),BP!$5:$5,AD$4))</f>
        <v>0</v>
      </c>
      <c r="AE285" s="3">
        <f ca="1">IF(AE$5="",0,SUMIFS(INDIRECT($S$2&amp;$A285&amp;":"&amp;$A285),BP!$5:$5,AE$4))</f>
        <v>0</v>
      </c>
      <c r="AF285" s="3">
        <f ca="1">IF(AF$5="",0,SUMIFS(INDIRECT($S$2&amp;$A285&amp;":"&amp;$A285),BP!$5:$5,AF$4))</f>
        <v>0</v>
      </c>
      <c r="AG285" s="3">
        <f ca="1">IF(AG$5="",0,SUMIFS(INDIRECT($S$2&amp;$A285&amp;":"&amp;$A285),BP!$5:$5,AG$4))</f>
        <v>0</v>
      </c>
      <c r="AH285" s="3">
        <f ca="1">IF(AH$5="",0,SUMIFS(INDIRECT($S$2&amp;$A285&amp;":"&amp;$A285),BP!$5:$5,AH$4))</f>
        <v>0</v>
      </c>
      <c r="AI285" s="3">
        <f ca="1">IF(AI$5="",0,SUMIFS(INDIRECT($S$2&amp;$A285&amp;":"&amp;$A285),BP!$5:$5,AI$4))</f>
        <v>0</v>
      </c>
      <c r="AJ285" s="3">
        <f ca="1">IF(AJ$5="",0,SUMIFS(INDIRECT($S$2&amp;$A285&amp;":"&amp;$A285),BP!$5:$5,AJ$4))</f>
        <v>0</v>
      </c>
      <c r="AK285" s="3">
        <f ca="1">IF(AK$5="",0,SUMIFS(INDIRECT($S$2&amp;$A285&amp;":"&amp;$A285),BP!$5:$5,AK$4))</f>
        <v>0</v>
      </c>
      <c r="AL285" s="3">
        <f ca="1">IF(AL$5="",0,SUMIFS(INDIRECT($S$2&amp;$A285&amp;":"&amp;$A285),BP!$5:$5,AL$4))</f>
        <v>0</v>
      </c>
      <c r="AM285" s="3">
        <f ca="1">IF(AM$5="",0,SUMIFS(INDIRECT($S$2&amp;$A285&amp;":"&amp;$A285),BP!$5:$5,AM$4))</f>
        <v>0</v>
      </c>
      <c r="AN285" s="3">
        <f ca="1">IF(AN$5="",0,SUMIFS(INDIRECT($S$2&amp;$A285&amp;":"&amp;$A285),BP!$5:$5,AN$4))</f>
        <v>0</v>
      </c>
      <c r="AO285" s="3">
        <f ca="1">IF(AO$5="",0,SUMIFS(INDIRECT($S$2&amp;$A285&amp;":"&amp;$A285),BP!$5:$5,AO$4))</f>
        <v>0</v>
      </c>
      <c r="AP285" s="3">
        <f ca="1">IF(AP$5="",0,SUMIFS(INDIRECT($S$2&amp;$A285&amp;":"&amp;$A285),BP!$5:$5,AP$4))</f>
        <v>0</v>
      </c>
      <c r="AQ285" s="3">
        <f ca="1">IF(AQ$5="",0,SUMIFS(INDIRECT($S$2&amp;$A285&amp;":"&amp;$A285),BP!$5:$5,AQ$4))</f>
        <v>0</v>
      </c>
      <c r="AR285" s="3">
        <f ca="1">IF(AR$5="",0,SUMIFS(INDIRECT($S$2&amp;$A285&amp;":"&amp;$A285),BP!$5:$5,AR$4))</f>
        <v>0</v>
      </c>
      <c r="AS285" s="3">
        <f ca="1">IF(AS$5="",0,SUMIFS(INDIRECT($S$2&amp;$A285&amp;":"&amp;$A285),BP!$5:$5,AS$4))</f>
        <v>0</v>
      </c>
      <c r="AT285" s="3">
        <f ca="1">IF(AT$5="",0,SUMIFS(INDIRECT($S$2&amp;$A285&amp;":"&amp;$A285),BP!$5:$5,AT$4))</f>
        <v>0</v>
      </c>
      <c r="AU285" s="3">
        <f ca="1">IF(AU$5="",0,SUMIFS(INDIRECT($S$2&amp;$A285&amp;":"&amp;$A285),BP!$5:$5,AU$4))</f>
        <v>0</v>
      </c>
      <c r="AV285" s="3">
        <f ca="1">IF(AV$5="",0,SUMIFS(INDIRECT($S$2&amp;$A285&amp;":"&amp;$A285),BP!$5:$5,AV$4))</f>
        <v>0</v>
      </c>
      <c r="AW285" s="3">
        <f ca="1">IF(AW$5="",0,SUMIFS(INDIRECT($S$2&amp;$A285&amp;":"&amp;$A285),BP!$5:$5,AW$4))</f>
        <v>0</v>
      </c>
      <c r="AX285" s="3">
        <f ca="1">IF(AX$5="",0,SUMIFS(INDIRECT($S$2&amp;$A285&amp;":"&amp;$A285),BP!$5:$5,AX$4))</f>
        <v>0</v>
      </c>
      <c r="AY285" s="3">
        <f ca="1">IF(AY$5="",0,SUMIFS(INDIRECT($S$2&amp;$A285&amp;":"&amp;$A285),BP!$5:$5,AY$4))</f>
        <v>0</v>
      </c>
      <c r="AZ285" s="3">
        <f ca="1">IF(AZ$5="",0,SUMIFS(INDIRECT($S$2&amp;$A285&amp;":"&amp;$A285),BP!$5:$5,AZ$4))</f>
        <v>0</v>
      </c>
      <c r="BA285" s="3">
        <f ca="1">IF(BA$5="",0,SUMIFS(INDIRECT($S$2&amp;$A285&amp;":"&amp;$A285),BP!$5:$5,BA$4))</f>
        <v>0</v>
      </c>
      <c r="BB285" s="3">
        <f ca="1">IF(BB$5="",0,SUMIFS(INDIRECT($S$2&amp;$A285&amp;":"&amp;$A285),BP!$5:$5,BB$4))</f>
        <v>0</v>
      </c>
      <c r="BC285" s="3">
        <f ca="1">IF(BC$5="",0,SUMIFS(INDIRECT($S$2&amp;$A285&amp;":"&amp;$A285),BP!$5:$5,BC$4))</f>
        <v>0</v>
      </c>
      <c r="BD285" s="3">
        <f ca="1">IF(BD$5="",0,SUMIFS(INDIRECT($S$2&amp;$A285&amp;":"&amp;$A285),BP!$5:$5,BD$4))</f>
        <v>0</v>
      </c>
      <c r="BE285" s="3">
        <f ca="1">IF(BE$5="",0,SUMIFS(INDIRECT($S$2&amp;$A285&amp;":"&amp;$A285),BP!$5:$5,BE$4))</f>
        <v>0</v>
      </c>
      <c r="BF285" s="3">
        <f ca="1">IF(BF$5="",0,SUMIFS(INDIRECT($S$2&amp;$A285&amp;":"&amp;$A285),BP!$5:$5,BF$4))</f>
        <v>0</v>
      </c>
      <c r="BG285" s="3">
        <f ca="1">IF(BG$5="",0,SUMIFS(INDIRECT($S$2&amp;$A285&amp;":"&amp;$A285),BP!$5:$5,BG$4))</f>
        <v>0</v>
      </c>
      <c r="BH285" s="3">
        <f ca="1">IF(BH$5="",0,SUMIFS(INDIRECT($S$2&amp;$A285&amp;":"&amp;$A285),BP!$5:$5,BH$4))</f>
        <v>0</v>
      </c>
      <c r="BI285" s="3">
        <f ca="1">IF(BI$5="",0,SUMIFS(INDIRECT($S$2&amp;$A285&amp;":"&amp;$A285),BP!$5:$5,BI$4))</f>
        <v>0</v>
      </c>
      <c r="BJ285" s="3">
        <f>IF(BJ$5="",0,SUMIFS(BP!283:283,BP!$5:$5,BJ$4))</f>
        <v>0</v>
      </c>
      <c r="BK285" s="3">
        <f>IF(BK$5="",0,SUMIFS(BP!283:283,BP!$5:$5,BK$4))</f>
        <v>0</v>
      </c>
      <c r="BL285" s="3">
        <f>IF(BL$5="",0,SUMIFS(BP!283:283,BP!$5:$5,BL$4))</f>
        <v>0</v>
      </c>
      <c r="BM285" s="3">
        <f>IF(BM$5="",0,SUMIFS(BP!283:283,BP!$5:$5,BM$4))</f>
        <v>0</v>
      </c>
      <c r="BN285" s="3">
        <f>IF(BN$5="",0,SUMIFS(BP!283:283,BP!$5:$5,BN$4))</f>
        <v>0</v>
      </c>
      <c r="BO285" s="3">
        <f>IF(BO$5="",0,SUMIFS(BP!283:283,BP!$5:$5,BO$4))</f>
        <v>0</v>
      </c>
      <c r="BP285" s="3">
        <f>IF(BP$5="",0,SUMIFS(BP!283:283,BP!$5:$5,BP$4))</f>
        <v>0</v>
      </c>
      <c r="BQ285" s="3">
        <f>IF(BQ$5="",0,SUMIFS(BP!283:283,BP!$5:$5,BQ$4))</f>
        <v>0</v>
      </c>
      <c r="BR285" s="3">
        <f>IF(BR$5="",0,SUMIFS(BP!283:283,BP!$5:$5,BR$4))</f>
        <v>0</v>
      </c>
      <c r="BS285" s="3">
        <f>IF(BS$5="",0,SUMIFS(BP!283:283,BP!$5:$5,BS$4))</f>
        <v>0</v>
      </c>
      <c r="BT285" s="3">
        <f>IF(BT$5="",0,SUMIFS(BP!283:283,BP!$5:$5,BT$4))</f>
        <v>0</v>
      </c>
      <c r="BU285" s="3">
        <f>IF(BU$5="",0,SUMIFS(BP!283:283,BP!$5:$5,BU$4))</f>
        <v>0</v>
      </c>
      <c r="BV285" s="3">
        <f>IF(BV$5="",0,SUMIFS(BP!283:283,BP!$5:$5,BV$4))</f>
        <v>0</v>
      </c>
      <c r="BW285" s="3">
        <f>IF(BW$5="",0,SUMIFS(BP!283:283,BP!$5:$5,BW$4))</f>
        <v>0</v>
      </c>
      <c r="BX285" s="3">
        <f>IF(BX$5="",0,SUMIFS(BP!283:283,BP!$5:$5,BX$4))</f>
        <v>0</v>
      </c>
      <c r="BY285" s="3">
        <f>IF(BY$5="",0,SUMIFS(BP!283:283,BP!$5:$5,BY$4))</f>
        <v>0</v>
      </c>
      <c r="BZ285" s="3">
        <f>IF(BZ$5="",0,SUMIFS(BP!283:283,BP!$5:$5,BZ$4))</f>
        <v>0</v>
      </c>
      <c r="CA285" s="3">
        <f>IF(CA$5="",0,SUMIFS(BP!283:283,BP!$5:$5,CA$4))</f>
        <v>0</v>
      </c>
      <c r="CB285" s="3">
        <f>IF(CB$5="",0,SUMIFS(BP!283:283,BP!$5:$5,CB$4))</f>
        <v>0</v>
      </c>
      <c r="CC285" s="3">
        <f>IF(CC$5="",0,SUMIFS(BP!283:283,BP!$5:$5,CC$4))</f>
        <v>0</v>
      </c>
      <c r="CD285" s="3">
        <f>IF(CD$5="",0,SUMIFS(BP!283:283,BP!$5:$5,CD$4))</f>
        <v>0</v>
      </c>
      <c r="CE285" s="3">
        <f>IF(CE$5="",0,SUMIFS(BP!283:283,BP!$5:$5,CE$4))</f>
        <v>0</v>
      </c>
      <c r="CF285" s="3">
        <f>IF(CF$5="",0,SUMIFS(BP!283:283,BP!$5:$5,CF$4))</f>
        <v>0</v>
      </c>
      <c r="CG285" s="3">
        <f>IF(CG$5="",0,SUMIFS(BP!283:283,BP!$5:$5,CG$4))</f>
        <v>0</v>
      </c>
      <c r="CH285" s="3">
        <f>IF(CH$5="",0,SUMIFS(BP!283:283,BP!$5:$5,CH$4))</f>
        <v>0</v>
      </c>
      <c r="CI285" s="3">
        <f>IF(CI$5="",0,SUMIFS(BP!283:283,BP!$5:$5,CI$4))</f>
        <v>0</v>
      </c>
      <c r="CJ285" s="3">
        <f>IF(CJ$5="",0,SUMIFS(BP!283:283,BP!$5:$5,CJ$4))</f>
        <v>0</v>
      </c>
      <c r="CK285" s="3">
        <f>IF(CK$5="",0,SUMIFS(BP!283:283,BP!$5:$5,CK$4))</f>
        <v>0</v>
      </c>
      <c r="CL285" s="3">
        <f>IF(CL$5="",0,SUMIFS(BP!283:283,BP!$5:$5,CL$4))</f>
        <v>0</v>
      </c>
      <c r="CM285" s="3">
        <f>IF(CM$5="",0,SUMIFS(BP!283:283,BP!$5:$5,CM$4))</f>
        <v>0</v>
      </c>
      <c r="CN285" s="3">
        <f>IF(CN$5="",0,SUMIFS(BP!283:283,BP!$5:$5,CN$4))</f>
        <v>0</v>
      </c>
      <c r="CO285" s="3">
        <f>IF(CO$5="",0,SUMIFS(BP!283:283,BP!$5:$5,CO$4))</f>
        <v>0</v>
      </c>
      <c r="CP285" s="3">
        <f>IF(CP$5="",0,SUMIFS(BP!283:283,BP!$5:$5,CP$4))</f>
        <v>0</v>
      </c>
      <c r="CQ285" s="3">
        <f>IF(CQ$5="",0,SUMIFS(BP!283:283,BP!$5:$5,CQ$4))</f>
        <v>0</v>
      </c>
      <c r="CR285" s="3">
        <f>IF(CR$5="",0,SUMIFS(BP!283:283,BP!$5:$5,CR$4))</f>
        <v>0</v>
      </c>
      <c r="CS285" s="3">
        <f>IF(CS$5="",0,SUMIFS(BP!283:283,BP!$5:$5,CS$4))</f>
        <v>0</v>
      </c>
      <c r="CT285" s="3">
        <f>IF(CT$5="",0,SUMIFS(BP!283:283,BP!$5:$5,CT$4))</f>
        <v>0</v>
      </c>
    </row>
    <row r="286" spans="1:98" s="2" customFormat="1" ht="10.199999999999999" x14ac:dyDescent="0.2">
      <c r="A286" s="11">
        <f>ROW()</f>
        <v>286</v>
      </c>
      <c r="E286" s="15"/>
      <c r="W286" s="5"/>
      <c r="Z286" s="3">
        <f ca="1">IF(Z$5="",0,SUMIFS(INDIRECT($S$2&amp;$A286&amp;":"&amp;$A286),BP!$5:$5,Z$4))</f>
        <v>0</v>
      </c>
      <c r="AA286" s="3">
        <f ca="1">IF(AA$5="",0,SUMIFS(INDIRECT($S$2&amp;$A286&amp;":"&amp;$A286),BP!$5:$5,AA$4))</f>
        <v>0</v>
      </c>
      <c r="AB286" s="3">
        <f ca="1">IF(AB$5="",0,SUMIFS(INDIRECT($S$2&amp;$A286&amp;":"&amp;$A286),BP!$5:$5,AB$4))</f>
        <v>0</v>
      </c>
      <c r="AC286" s="3">
        <f ca="1">IF(AC$5="",0,SUMIFS(INDIRECT($S$2&amp;$A286&amp;":"&amp;$A286),BP!$5:$5,AC$4))</f>
        <v>0</v>
      </c>
      <c r="AD286" s="3">
        <f ca="1">IF(AD$5="",0,SUMIFS(INDIRECT($S$2&amp;$A286&amp;":"&amp;$A286),BP!$5:$5,AD$4))</f>
        <v>0</v>
      </c>
      <c r="AE286" s="3">
        <f ca="1">IF(AE$5="",0,SUMIFS(INDIRECT($S$2&amp;$A286&amp;":"&amp;$A286),BP!$5:$5,AE$4))</f>
        <v>0</v>
      </c>
      <c r="AF286" s="3">
        <f ca="1">IF(AF$5="",0,SUMIFS(INDIRECT($S$2&amp;$A286&amp;":"&amp;$A286),BP!$5:$5,AF$4))</f>
        <v>0</v>
      </c>
      <c r="AG286" s="3">
        <f ca="1">IF(AG$5="",0,SUMIFS(INDIRECT($S$2&amp;$A286&amp;":"&amp;$A286),BP!$5:$5,AG$4))</f>
        <v>0</v>
      </c>
      <c r="AH286" s="3">
        <f ca="1">IF(AH$5="",0,SUMIFS(INDIRECT($S$2&amp;$A286&amp;":"&amp;$A286),BP!$5:$5,AH$4))</f>
        <v>0</v>
      </c>
      <c r="AI286" s="3">
        <f ca="1">IF(AI$5="",0,SUMIFS(INDIRECT($S$2&amp;$A286&amp;":"&amp;$A286),BP!$5:$5,AI$4))</f>
        <v>0</v>
      </c>
      <c r="AJ286" s="3">
        <f ca="1">IF(AJ$5="",0,SUMIFS(INDIRECT($S$2&amp;$A286&amp;":"&amp;$A286),BP!$5:$5,AJ$4))</f>
        <v>0</v>
      </c>
      <c r="AK286" s="3">
        <f ca="1">IF(AK$5="",0,SUMIFS(INDIRECT($S$2&amp;$A286&amp;":"&amp;$A286),BP!$5:$5,AK$4))</f>
        <v>0</v>
      </c>
      <c r="AL286" s="3">
        <f ca="1">IF(AL$5="",0,SUMIFS(INDIRECT($S$2&amp;$A286&amp;":"&amp;$A286),BP!$5:$5,AL$4))</f>
        <v>0</v>
      </c>
      <c r="AM286" s="3">
        <f ca="1">IF(AM$5="",0,SUMIFS(INDIRECT($S$2&amp;$A286&amp;":"&amp;$A286),BP!$5:$5,AM$4))</f>
        <v>0</v>
      </c>
      <c r="AN286" s="3">
        <f ca="1">IF(AN$5="",0,SUMIFS(INDIRECT($S$2&amp;$A286&amp;":"&amp;$A286),BP!$5:$5,AN$4))</f>
        <v>0</v>
      </c>
      <c r="AO286" s="3">
        <f ca="1">IF(AO$5="",0,SUMIFS(INDIRECT($S$2&amp;$A286&amp;":"&amp;$A286),BP!$5:$5,AO$4))</f>
        <v>0</v>
      </c>
      <c r="AP286" s="3">
        <f ca="1">IF(AP$5="",0,SUMIFS(INDIRECT($S$2&amp;$A286&amp;":"&amp;$A286),BP!$5:$5,AP$4))</f>
        <v>0</v>
      </c>
      <c r="AQ286" s="3">
        <f ca="1">IF(AQ$5="",0,SUMIFS(INDIRECT($S$2&amp;$A286&amp;":"&amp;$A286),BP!$5:$5,AQ$4))</f>
        <v>0</v>
      </c>
      <c r="AR286" s="3">
        <f ca="1">IF(AR$5="",0,SUMIFS(INDIRECT($S$2&amp;$A286&amp;":"&amp;$A286),BP!$5:$5,AR$4))</f>
        <v>0</v>
      </c>
      <c r="AS286" s="3">
        <f ca="1">IF(AS$5="",0,SUMIFS(INDIRECT($S$2&amp;$A286&amp;":"&amp;$A286),BP!$5:$5,AS$4))</f>
        <v>0</v>
      </c>
      <c r="AT286" s="3">
        <f ca="1">IF(AT$5="",0,SUMIFS(INDIRECT($S$2&amp;$A286&amp;":"&amp;$A286),BP!$5:$5,AT$4))</f>
        <v>0</v>
      </c>
      <c r="AU286" s="3">
        <f ca="1">IF(AU$5="",0,SUMIFS(INDIRECT($S$2&amp;$A286&amp;":"&amp;$A286),BP!$5:$5,AU$4))</f>
        <v>0</v>
      </c>
      <c r="AV286" s="3">
        <f ca="1">IF(AV$5="",0,SUMIFS(INDIRECT($S$2&amp;$A286&amp;":"&amp;$A286),BP!$5:$5,AV$4))</f>
        <v>0</v>
      </c>
      <c r="AW286" s="3">
        <f ca="1">IF(AW$5="",0,SUMIFS(INDIRECT($S$2&amp;$A286&amp;":"&amp;$A286),BP!$5:$5,AW$4))</f>
        <v>0</v>
      </c>
      <c r="AX286" s="3">
        <f ca="1">IF(AX$5="",0,SUMIFS(INDIRECT($S$2&amp;$A286&amp;":"&amp;$A286),BP!$5:$5,AX$4))</f>
        <v>0</v>
      </c>
      <c r="AY286" s="3">
        <f ca="1">IF(AY$5="",0,SUMIFS(INDIRECT($S$2&amp;$A286&amp;":"&amp;$A286),BP!$5:$5,AY$4))</f>
        <v>0</v>
      </c>
      <c r="AZ286" s="3">
        <f ca="1">IF(AZ$5="",0,SUMIFS(INDIRECT($S$2&amp;$A286&amp;":"&amp;$A286),BP!$5:$5,AZ$4))</f>
        <v>0</v>
      </c>
      <c r="BA286" s="3">
        <f ca="1">IF(BA$5="",0,SUMIFS(INDIRECT($S$2&amp;$A286&amp;":"&amp;$A286),BP!$5:$5,BA$4))</f>
        <v>0</v>
      </c>
      <c r="BB286" s="3">
        <f ca="1">IF(BB$5="",0,SUMIFS(INDIRECT($S$2&amp;$A286&amp;":"&amp;$A286),BP!$5:$5,BB$4))</f>
        <v>0</v>
      </c>
      <c r="BC286" s="3">
        <f ca="1">IF(BC$5="",0,SUMIFS(INDIRECT($S$2&amp;$A286&amp;":"&amp;$A286),BP!$5:$5,BC$4))</f>
        <v>0</v>
      </c>
      <c r="BD286" s="3">
        <f ca="1">IF(BD$5="",0,SUMIFS(INDIRECT($S$2&amp;$A286&amp;":"&amp;$A286),BP!$5:$5,BD$4))</f>
        <v>0</v>
      </c>
      <c r="BE286" s="3">
        <f ca="1">IF(BE$5="",0,SUMIFS(INDIRECT($S$2&amp;$A286&amp;":"&amp;$A286),BP!$5:$5,BE$4))</f>
        <v>0</v>
      </c>
      <c r="BF286" s="3">
        <f ca="1">IF(BF$5="",0,SUMIFS(INDIRECT($S$2&amp;$A286&amp;":"&amp;$A286),BP!$5:$5,BF$4))</f>
        <v>0</v>
      </c>
      <c r="BG286" s="3">
        <f ca="1">IF(BG$5="",0,SUMIFS(INDIRECT($S$2&amp;$A286&amp;":"&amp;$A286),BP!$5:$5,BG$4))</f>
        <v>0</v>
      </c>
      <c r="BH286" s="3">
        <f ca="1">IF(BH$5="",0,SUMIFS(INDIRECT($S$2&amp;$A286&amp;":"&amp;$A286),BP!$5:$5,BH$4))</f>
        <v>0</v>
      </c>
      <c r="BI286" s="3">
        <f ca="1">IF(BI$5="",0,SUMIFS(INDIRECT($S$2&amp;$A286&amp;":"&amp;$A286),BP!$5:$5,BI$4))</f>
        <v>0</v>
      </c>
      <c r="BJ286" s="3">
        <f>IF(BJ$5="",0,SUMIFS(BP!284:284,BP!$5:$5,BJ$4))</f>
        <v>0</v>
      </c>
      <c r="BK286" s="3">
        <f>IF(BK$5="",0,SUMIFS(BP!284:284,BP!$5:$5,BK$4))</f>
        <v>0</v>
      </c>
      <c r="BL286" s="3">
        <f>IF(BL$5="",0,SUMIFS(BP!284:284,BP!$5:$5,BL$4))</f>
        <v>0</v>
      </c>
      <c r="BM286" s="3">
        <f>IF(BM$5="",0,SUMIFS(BP!284:284,BP!$5:$5,BM$4))</f>
        <v>0</v>
      </c>
      <c r="BN286" s="3">
        <f>IF(BN$5="",0,SUMIFS(BP!284:284,BP!$5:$5,BN$4))</f>
        <v>0</v>
      </c>
      <c r="BO286" s="3">
        <f>IF(BO$5="",0,SUMIFS(BP!284:284,BP!$5:$5,BO$4))</f>
        <v>0</v>
      </c>
      <c r="BP286" s="3">
        <f>IF(BP$5="",0,SUMIFS(BP!284:284,BP!$5:$5,BP$4))</f>
        <v>0</v>
      </c>
      <c r="BQ286" s="3">
        <f>IF(BQ$5="",0,SUMIFS(BP!284:284,BP!$5:$5,BQ$4))</f>
        <v>0</v>
      </c>
      <c r="BR286" s="3">
        <f>IF(BR$5="",0,SUMIFS(BP!284:284,BP!$5:$5,BR$4))</f>
        <v>0</v>
      </c>
      <c r="BS286" s="3">
        <f>IF(BS$5="",0,SUMIFS(BP!284:284,BP!$5:$5,BS$4))</f>
        <v>0</v>
      </c>
      <c r="BT286" s="3">
        <f>IF(BT$5="",0,SUMIFS(BP!284:284,BP!$5:$5,BT$4))</f>
        <v>0</v>
      </c>
      <c r="BU286" s="3">
        <f>IF(BU$5="",0,SUMIFS(BP!284:284,BP!$5:$5,BU$4))</f>
        <v>0</v>
      </c>
      <c r="BV286" s="3">
        <f>IF(BV$5="",0,SUMIFS(BP!284:284,BP!$5:$5,BV$4))</f>
        <v>0</v>
      </c>
      <c r="BW286" s="3">
        <f>IF(BW$5="",0,SUMIFS(BP!284:284,BP!$5:$5,BW$4))</f>
        <v>0</v>
      </c>
      <c r="BX286" s="3">
        <f>IF(BX$5="",0,SUMIFS(BP!284:284,BP!$5:$5,BX$4))</f>
        <v>0</v>
      </c>
      <c r="BY286" s="3">
        <f>IF(BY$5="",0,SUMIFS(BP!284:284,BP!$5:$5,BY$4))</f>
        <v>0</v>
      </c>
      <c r="BZ286" s="3">
        <f>IF(BZ$5="",0,SUMIFS(BP!284:284,BP!$5:$5,BZ$4))</f>
        <v>0</v>
      </c>
      <c r="CA286" s="3">
        <f>IF(CA$5="",0,SUMIFS(BP!284:284,BP!$5:$5,CA$4))</f>
        <v>0</v>
      </c>
      <c r="CB286" s="3">
        <f>IF(CB$5="",0,SUMIFS(BP!284:284,BP!$5:$5,CB$4))</f>
        <v>0</v>
      </c>
      <c r="CC286" s="3">
        <f>IF(CC$5="",0,SUMIFS(BP!284:284,BP!$5:$5,CC$4))</f>
        <v>0</v>
      </c>
      <c r="CD286" s="3">
        <f>IF(CD$5="",0,SUMIFS(BP!284:284,BP!$5:$5,CD$4))</f>
        <v>0</v>
      </c>
      <c r="CE286" s="3">
        <f>IF(CE$5="",0,SUMIFS(BP!284:284,BP!$5:$5,CE$4))</f>
        <v>0</v>
      </c>
      <c r="CF286" s="3">
        <f>IF(CF$5="",0,SUMIFS(BP!284:284,BP!$5:$5,CF$4))</f>
        <v>0</v>
      </c>
      <c r="CG286" s="3">
        <f>IF(CG$5="",0,SUMIFS(BP!284:284,BP!$5:$5,CG$4))</f>
        <v>0</v>
      </c>
      <c r="CH286" s="3">
        <f>IF(CH$5="",0,SUMIFS(BP!284:284,BP!$5:$5,CH$4))</f>
        <v>0</v>
      </c>
      <c r="CI286" s="3">
        <f>IF(CI$5="",0,SUMIFS(BP!284:284,BP!$5:$5,CI$4))</f>
        <v>0</v>
      </c>
      <c r="CJ286" s="3">
        <f>IF(CJ$5="",0,SUMIFS(BP!284:284,BP!$5:$5,CJ$4))</f>
        <v>0</v>
      </c>
      <c r="CK286" s="3">
        <f>IF(CK$5="",0,SUMIFS(BP!284:284,BP!$5:$5,CK$4))</f>
        <v>0</v>
      </c>
      <c r="CL286" s="3">
        <f>IF(CL$5="",0,SUMIFS(BP!284:284,BP!$5:$5,CL$4))</f>
        <v>0</v>
      </c>
      <c r="CM286" s="3">
        <f>IF(CM$5="",0,SUMIFS(BP!284:284,BP!$5:$5,CM$4))</f>
        <v>0</v>
      </c>
      <c r="CN286" s="3">
        <f>IF(CN$5="",0,SUMIFS(BP!284:284,BP!$5:$5,CN$4))</f>
        <v>0</v>
      </c>
      <c r="CO286" s="3">
        <f>IF(CO$5="",0,SUMIFS(BP!284:284,BP!$5:$5,CO$4))</f>
        <v>0</v>
      </c>
      <c r="CP286" s="3">
        <f>IF(CP$5="",0,SUMIFS(BP!284:284,BP!$5:$5,CP$4))</f>
        <v>0</v>
      </c>
      <c r="CQ286" s="3">
        <f>IF(CQ$5="",0,SUMIFS(BP!284:284,BP!$5:$5,CQ$4))</f>
        <v>0</v>
      </c>
      <c r="CR286" s="3">
        <f>IF(CR$5="",0,SUMIFS(BP!284:284,BP!$5:$5,CR$4))</f>
        <v>0</v>
      </c>
      <c r="CS286" s="3">
        <f>IF(CS$5="",0,SUMIFS(BP!284:284,BP!$5:$5,CS$4))</f>
        <v>0</v>
      </c>
      <c r="CT286" s="3">
        <f>IF(CT$5="",0,SUMIFS(BP!284:284,BP!$5:$5,CT$4))</f>
        <v>0</v>
      </c>
    </row>
    <row r="287" spans="1:98" s="2" customFormat="1" ht="10.199999999999999" x14ac:dyDescent="0.2">
      <c r="A287" s="11">
        <f>ROW()</f>
        <v>287</v>
      </c>
      <c r="E287" s="15"/>
      <c r="W287" s="5"/>
      <c r="Z287" s="3">
        <f ca="1">IF(Z$5="",0,SUMIFS(INDIRECT($S$2&amp;$A287&amp;":"&amp;$A287),BP!$5:$5,Z$4))</f>
        <v>0</v>
      </c>
      <c r="AA287" s="3">
        <f ca="1">IF(AA$5="",0,SUMIFS(INDIRECT($S$2&amp;$A287&amp;":"&amp;$A287),BP!$5:$5,AA$4))</f>
        <v>0</v>
      </c>
      <c r="AB287" s="3">
        <f ca="1">IF(AB$5="",0,SUMIFS(INDIRECT($S$2&amp;$A287&amp;":"&amp;$A287),BP!$5:$5,AB$4))</f>
        <v>0</v>
      </c>
      <c r="AC287" s="3">
        <f ca="1">IF(AC$5="",0,SUMIFS(INDIRECT($S$2&amp;$A287&amp;":"&amp;$A287),BP!$5:$5,AC$4))</f>
        <v>0</v>
      </c>
      <c r="AD287" s="3">
        <f ca="1">IF(AD$5="",0,SUMIFS(INDIRECT($S$2&amp;$A287&amp;":"&amp;$A287),BP!$5:$5,AD$4))</f>
        <v>0</v>
      </c>
      <c r="AE287" s="3">
        <f ca="1">IF(AE$5="",0,SUMIFS(INDIRECT($S$2&amp;$A287&amp;":"&amp;$A287),BP!$5:$5,AE$4))</f>
        <v>0</v>
      </c>
      <c r="AF287" s="3">
        <f ca="1">IF(AF$5="",0,SUMIFS(INDIRECT($S$2&amp;$A287&amp;":"&amp;$A287),BP!$5:$5,AF$4))</f>
        <v>0</v>
      </c>
      <c r="AG287" s="3">
        <f ca="1">IF(AG$5="",0,SUMIFS(INDIRECT($S$2&amp;$A287&amp;":"&amp;$A287),BP!$5:$5,AG$4))</f>
        <v>0</v>
      </c>
      <c r="AH287" s="3">
        <f ca="1">IF(AH$5="",0,SUMIFS(INDIRECT($S$2&amp;$A287&amp;":"&amp;$A287),BP!$5:$5,AH$4))</f>
        <v>0</v>
      </c>
      <c r="AI287" s="3">
        <f ca="1">IF(AI$5="",0,SUMIFS(INDIRECT($S$2&amp;$A287&amp;":"&amp;$A287),BP!$5:$5,AI$4))</f>
        <v>0</v>
      </c>
      <c r="AJ287" s="3">
        <f ca="1">IF(AJ$5="",0,SUMIFS(INDIRECT($S$2&amp;$A287&amp;":"&amp;$A287),BP!$5:$5,AJ$4))</f>
        <v>0</v>
      </c>
      <c r="AK287" s="3">
        <f ca="1">IF(AK$5="",0,SUMIFS(INDIRECT($S$2&amp;$A287&amp;":"&amp;$A287),BP!$5:$5,AK$4))</f>
        <v>0</v>
      </c>
      <c r="AL287" s="3">
        <f ca="1">IF(AL$5="",0,SUMIFS(INDIRECT($S$2&amp;$A287&amp;":"&amp;$A287),BP!$5:$5,AL$4))</f>
        <v>0</v>
      </c>
      <c r="AM287" s="3">
        <f ca="1">IF(AM$5="",0,SUMIFS(INDIRECT($S$2&amp;$A287&amp;":"&amp;$A287),BP!$5:$5,AM$4))</f>
        <v>0</v>
      </c>
      <c r="AN287" s="3">
        <f ca="1">IF(AN$5="",0,SUMIFS(INDIRECT($S$2&amp;$A287&amp;":"&amp;$A287),BP!$5:$5,AN$4))</f>
        <v>0</v>
      </c>
      <c r="AO287" s="3">
        <f ca="1">IF(AO$5="",0,SUMIFS(INDIRECT($S$2&amp;$A287&amp;":"&amp;$A287),BP!$5:$5,AO$4))</f>
        <v>0</v>
      </c>
      <c r="AP287" s="3">
        <f ca="1">IF(AP$5="",0,SUMIFS(INDIRECT($S$2&amp;$A287&amp;":"&amp;$A287),BP!$5:$5,AP$4))</f>
        <v>0</v>
      </c>
      <c r="AQ287" s="3">
        <f ca="1">IF(AQ$5="",0,SUMIFS(INDIRECT($S$2&amp;$A287&amp;":"&amp;$A287),BP!$5:$5,AQ$4))</f>
        <v>0</v>
      </c>
      <c r="AR287" s="3">
        <f ca="1">IF(AR$5="",0,SUMIFS(INDIRECT($S$2&amp;$A287&amp;":"&amp;$A287),BP!$5:$5,AR$4))</f>
        <v>0</v>
      </c>
      <c r="AS287" s="3">
        <f ca="1">IF(AS$5="",0,SUMIFS(INDIRECT($S$2&amp;$A287&amp;":"&amp;$A287),BP!$5:$5,AS$4))</f>
        <v>0</v>
      </c>
      <c r="AT287" s="3">
        <f ca="1">IF(AT$5="",0,SUMIFS(INDIRECT($S$2&amp;$A287&amp;":"&amp;$A287),BP!$5:$5,AT$4))</f>
        <v>0</v>
      </c>
      <c r="AU287" s="3">
        <f ca="1">IF(AU$5="",0,SUMIFS(INDIRECT($S$2&amp;$A287&amp;":"&amp;$A287),BP!$5:$5,AU$4))</f>
        <v>0</v>
      </c>
      <c r="AV287" s="3">
        <f ca="1">IF(AV$5="",0,SUMIFS(INDIRECT($S$2&amp;$A287&amp;":"&amp;$A287),BP!$5:$5,AV$4))</f>
        <v>0</v>
      </c>
      <c r="AW287" s="3">
        <f ca="1">IF(AW$5="",0,SUMIFS(INDIRECT($S$2&amp;$A287&amp;":"&amp;$A287),BP!$5:$5,AW$4))</f>
        <v>0</v>
      </c>
      <c r="AX287" s="3">
        <f ca="1">IF(AX$5="",0,SUMIFS(INDIRECT($S$2&amp;$A287&amp;":"&amp;$A287),BP!$5:$5,AX$4))</f>
        <v>0</v>
      </c>
      <c r="AY287" s="3">
        <f ca="1">IF(AY$5="",0,SUMIFS(INDIRECT($S$2&amp;$A287&amp;":"&amp;$A287),BP!$5:$5,AY$4))</f>
        <v>0</v>
      </c>
      <c r="AZ287" s="3">
        <f ca="1">IF(AZ$5="",0,SUMIFS(INDIRECT($S$2&amp;$A287&amp;":"&amp;$A287),BP!$5:$5,AZ$4))</f>
        <v>0</v>
      </c>
      <c r="BA287" s="3">
        <f ca="1">IF(BA$5="",0,SUMIFS(INDIRECT($S$2&amp;$A287&amp;":"&amp;$A287),BP!$5:$5,BA$4))</f>
        <v>0</v>
      </c>
      <c r="BB287" s="3">
        <f ca="1">IF(BB$5="",0,SUMIFS(INDIRECT($S$2&amp;$A287&amp;":"&amp;$A287),BP!$5:$5,BB$4))</f>
        <v>0</v>
      </c>
      <c r="BC287" s="3">
        <f ca="1">IF(BC$5="",0,SUMIFS(INDIRECT($S$2&amp;$A287&amp;":"&amp;$A287),BP!$5:$5,BC$4))</f>
        <v>0</v>
      </c>
      <c r="BD287" s="3">
        <f ca="1">IF(BD$5="",0,SUMIFS(INDIRECT($S$2&amp;$A287&amp;":"&amp;$A287),BP!$5:$5,BD$4))</f>
        <v>0</v>
      </c>
      <c r="BE287" s="3">
        <f ca="1">IF(BE$5="",0,SUMIFS(INDIRECT($S$2&amp;$A287&amp;":"&amp;$A287),BP!$5:$5,BE$4))</f>
        <v>0</v>
      </c>
      <c r="BF287" s="3">
        <f ca="1">IF(BF$5="",0,SUMIFS(INDIRECT($S$2&amp;$A287&amp;":"&amp;$A287),BP!$5:$5,BF$4))</f>
        <v>0</v>
      </c>
      <c r="BG287" s="3">
        <f ca="1">IF(BG$5="",0,SUMIFS(INDIRECT($S$2&amp;$A287&amp;":"&amp;$A287),BP!$5:$5,BG$4))</f>
        <v>0</v>
      </c>
      <c r="BH287" s="3">
        <f ca="1">IF(BH$5="",0,SUMIFS(INDIRECT($S$2&amp;$A287&amp;":"&amp;$A287),BP!$5:$5,BH$4))</f>
        <v>0</v>
      </c>
      <c r="BI287" s="3">
        <f ca="1">IF(BI$5="",0,SUMIFS(INDIRECT($S$2&amp;$A287&amp;":"&amp;$A287),BP!$5:$5,BI$4))</f>
        <v>0</v>
      </c>
      <c r="BJ287" s="3">
        <f>IF(BJ$5="",0,SUMIFS(BP!285:285,BP!$5:$5,BJ$4))</f>
        <v>0</v>
      </c>
      <c r="BK287" s="3">
        <f>IF(BK$5="",0,SUMIFS(BP!285:285,BP!$5:$5,BK$4))</f>
        <v>0</v>
      </c>
      <c r="BL287" s="3">
        <f>IF(BL$5="",0,SUMIFS(BP!285:285,BP!$5:$5,BL$4))</f>
        <v>0</v>
      </c>
      <c r="BM287" s="3">
        <f>IF(BM$5="",0,SUMIFS(BP!285:285,BP!$5:$5,BM$4))</f>
        <v>0</v>
      </c>
      <c r="BN287" s="3">
        <f>IF(BN$5="",0,SUMIFS(BP!285:285,BP!$5:$5,BN$4))</f>
        <v>0</v>
      </c>
      <c r="BO287" s="3">
        <f>IF(BO$5="",0,SUMIFS(BP!285:285,BP!$5:$5,BO$4))</f>
        <v>0</v>
      </c>
      <c r="BP287" s="3">
        <f>IF(BP$5="",0,SUMIFS(BP!285:285,BP!$5:$5,BP$4))</f>
        <v>0</v>
      </c>
      <c r="BQ287" s="3">
        <f>IF(BQ$5="",0,SUMIFS(BP!285:285,BP!$5:$5,BQ$4))</f>
        <v>0</v>
      </c>
      <c r="BR287" s="3">
        <f>IF(BR$5="",0,SUMIFS(BP!285:285,BP!$5:$5,BR$4))</f>
        <v>0</v>
      </c>
      <c r="BS287" s="3">
        <f>IF(BS$5="",0,SUMIFS(BP!285:285,BP!$5:$5,BS$4))</f>
        <v>0</v>
      </c>
      <c r="BT287" s="3">
        <f>IF(BT$5="",0,SUMIFS(BP!285:285,BP!$5:$5,BT$4))</f>
        <v>0</v>
      </c>
      <c r="BU287" s="3">
        <f>IF(BU$5="",0,SUMIFS(BP!285:285,BP!$5:$5,BU$4))</f>
        <v>0</v>
      </c>
      <c r="BV287" s="3">
        <f>IF(BV$5="",0,SUMIFS(BP!285:285,BP!$5:$5,BV$4))</f>
        <v>0</v>
      </c>
      <c r="BW287" s="3">
        <f>IF(BW$5="",0,SUMIFS(BP!285:285,BP!$5:$5,BW$4))</f>
        <v>0</v>
      </c>
      <c r="BX287" s="3">
        <f>IF(BX$5="",0,SUMIFS(BP!285:285,BP!$5:$5,BX$4))</f>
        <v>0</v>
      </c>
      <c r="BY287" s="3">
        <f>IF(BY$5="",0,SUMIFS(BP!285:285,BP!$5:$5,BY$4))</f>
        <v>0</v>
      </c>
      <c r="BZ287" s="3">
        <f>IF(BZ$5="",0,SUMIFS(BP!285:285,BP!$5:$5,BZ$4))</f>
        <v>0</v>
      </c>
      <c r="CA287" s="3">
        <f>IF(CA$5="",0,SUMIFS(BP!285:285,BP!$5:$5,CA$4))</f>
        <v>0</v>
      </c>
      <c r="CB287" s="3">
        <f>IF(CB$5="",0,SUMIFS(BP!285:285,BP!$5:$5,CB$4))</f>
        <v>0</v>
      </c>
      <c r="CC287" s="3">
        <f>IF(CC$5="",0,SUMIFS(BP!285:285,BP!$5:$5,CC$4))</f>
        <v>0</v>
      </c>
      <c r="CD287" s="3">
        <f>IF(CD$5="",0,SUMIFS(BP!285:285,BP!$5:$5,CD$4))</f>
        <v>0</v>
      </c>
      <c r="CE287" s="3">
        <f>IF(CE$5="",0,SUMIFS(BP!285:285,BP!$5:$5,CE$4))</f>
        <v>0</v>
      </c>
      <c r="CF287" s="3">
        <f>IF(CF$5="",0,SUMIFS(BP!285:285,BP!$5:$5,CF$4))</f>
        <v>0</v>
      </c>
      <c r="CG287" s="3">
        <f>IF(CG$5="",0,SUMIFS(BP!285:285,BP!$5:$5,CG$4))</f>
        <v>0</v>
      </c>
      <c r="CH287" s="3">
        <f>IF(CH$5="",0,SUMIFS(BP!285:285,BP!$5:$5,CH$4))</f>
        <v>0</v>
      </c>
      <c r="CI287" s="3">
        <f>IF(CI$5="",0,SUMIFS(BP!285:285,BP!$5:$5,CI$4))</f>
        <v>0</v>
      </c>
      <c r="CJ287" s="3">
        <f>IF(CJ$5="",0,SUMIFS(BP!285:285,BP!$5:$5,CJ$4))</f>
        <v>0</v>
      </c>
      <c r="CK287" s="3">
        <f>IF(CK$5="",0,SUMIFS(BP!285:285,BP!$5:$5,CK$4))</f>
        <v>0</v>
      </c>
      <c r="CL287" s="3">
        <f>IF(CL$5="",0,SUMIFS(BP!285:285,BP!$5:$5,CL$4))</f>
        <v>0</v>
      </c>
      <c r="CM287" s="3">
        <f>IF(CM$5="",0,SUMIFS(BP!285:285,BP!$5:$5,CM$4))</f>
        <v>0</v>
      </c>
      <c r="CN287" s="3">
        <f>IF(CN$5="",0,SUMIFS(BP!285:285,BP!$5:$5,CN$4))</f>
        <v>0</v>
      </c>
      <c r="CO287" s="3">
        <f>IF(CO$5="",0,SUMIFS(BP!285:285,BP!$5:$5,CO$4))</f>
        <v>0</v>
      </c>
      <c r="CP287" s="3">
        <f>IF(CP$5="",0,SUMIFS(BP!285:285,BP!$5:$5,CP$4))</f>
        <v>0</v>
      </c>
      <c r="CQ287" s="3">
        <f>IF(CQ$5="",0,SUMIFS(BP!285:285,BP!$5:$5,CQ$4))</f>
        <v>0</v>
      </c>
      <c r="CR287" s="3">
        <f>IF(CR$5="",0,SUMIFS(BP!285:285,BP!$5:$5,CR$4))</f>
        <v>0</v>
      </c>
      <c r="CS287" s="3">
        <f>IF(CS$5="",0,SUMIFS(BP!285:285,BP!$5:$5,CS$4))</f>
        <v>0</v>
      </c>
      <c r="CT287" s="3">
        <f>IF(CT$5="",0,SUMIFS(BP!285:285,BP!$5:$5,CT$4))</f>
        <v>0</v>
      </c>
    </row>
    <row r="288" spans="1:98" s="2" customFormat="1" ht="10.199999999999999" x14ac:dyDescent="0.2">
      <c r="A288" s="11">
        <f>ROW()</f>
        <v>288</v>
      </c>
      <c r="E288" s="15"/>
      <c r="W288" s="5"/>
      <c r="Z288" s="3">
        <f ca="1">IF(Z$5="",0,SUMIFS(INDIRECT($S$2&amp;$A288&amp;":"&amp;$A288),BP!$5:$5,Z$4))</f>
        <v>0</v>
      </c>
      <c r="AA288" s="3">
        <f ca="1">IF(AA$5="",0,SUMIFS(INDIRECT($S$2&amp;$A288&amp;":"&amp;$A288),BP!$5:$5,AA$4))</f>
        <v>0</v>
      </c>
      <c r="AB288" s="3">
        <f ca="1">IF(AB$5="",0,SUMIFS(INDIRECT($S$2&amp;$A288&amp;":"&amp;$A288),BP!$5:$5,AB$4))</f>
        <v>0</v>
      </c>
      <c r="AC288" s="3">
        <f ca="1">IF(AC$5="",0,SUMIFS(INDIRECT($S$2&amp;$A288&amp;":"&amp;$A288),BP!$5:$5,AC$4))</f>
        <v>0</v>
      </c>
      <c r="AD288" s="3">
        <f ca="1">IF(AD$5="",0,SUMIFS(INDIRECT($S$2&amp;$A288&amp;":"&amp;$A288),BP!$5:$5,AD$4))</f>
        <v>0</v>
      </c>
      <c r="AE288" s="3">
        <f ca="1">IF(AE$5="",0,SUMIFS(INDIRECT($S$2&amp;$A288&amp;":"&amp;$A288),BP!$5:$5,AE$4))</f>
        <v>0</v>
      </c>
      <c r="AF288" s="3">
        <f ca="1">IF(AF$5="",0,SUMIFS(INDIRECT($S$2&amp;$A288&amp;":"&amp;$A288),BP!$5:$5,AF$4))</f>
        <v>0</v>
      </c>
      <c r="AG288" s="3">
        <f ca="1">IF(AG$5="",0,SUMIFS(INDIRECT($S$2&amp;$A288&amp;":"&amp;$A288),BP!$5:$5,AG$4))</f>
        <v>0</v>
      </c>
      <c r="AH288" s="3">
        <f ca="1">IF(AH$5="",0,SUMIFS(INDIRECT($S$2&amp;$A288&amp;":"&amp;$A288),BP!$5:$5,AH$4))</f>
        <v>0</v>
      </c>
      <c r="AI288" s="3">
        <f ca="1">IF(AI$5="",0,SUMIFS(INDIRECT($S$2&amp;$A288&amp;":"&amp;$A288),BP!$5:$5,AI$4))</f>
        <v>0</v>
      </c>
      <c r="AJ288" s="3">
        <f ca="1">IF(AJ$5="",0,SUMIFS(INDIRECT($S$2&amp;$A288&amp;":"&amp;$A288),BP!$5:$5,AJ$4))</f>
        <v>0</v>
      </c>
      <c r="AK288" s="3">
        <f ca="1">IF(AK$5="",0,SUMIFS(INDIRECT($S$2&amp;$A288&amp;":"&amp;$A288),BP!$5:$5,AK$4))</f>
        <v>0</v>
      </c>
      <c r="AL288" s="3">
        <f ca="1">IF(AL$5="",0,SUMIFS(INDIRECT($S$2&amp;$A288&amp;":"&amp;$A288),BP!$5:$5,AL$4))</f>
        <v>0</v>
      </c>
      <c r="AM288" s="3">
        <f ca="1">IF(AM$5="",0,SUMIFS(INDIRECT($S$2&amp;$A288&amp;":"&amp;$A288),BP!$5:$5,AM$4))</f>
        <v>0</v>
      </c>
      <c r="AN288" s="3">
        <f ca="1">IF(AN$5="",0,SUMIFS(INDIRECT($S$2&amp;$A288&amp;":"&amp;$A288),BP!$5:$5,AN$4))</f>
        <v>0</v>
      </c>
      <c r="AO288" s="3">
        <f ca="1">IF(AO$5="",0,SUMIFS(INDIRECT($S$2&amp;$A288&amp;":"&amp;$A288),BP!$5:$5,AO$4))</f>
        <v>0</v>
      </c>
      <c r="AP288" s="3">
        <f ca="1">IF(AP$5="",0,SUMIFS(INDIRECT($S$2&amp;$A288&amp;":"&amp;$A288),BP!$5:$5,AP$4))</f>
        <v>0</v>
      </c>
      <c r="AQ288" s="3">
        <f ca="1">IF(AQ$5="",0,SUMIFS(INDIRECT($S$2&amp;$A288&amp;":"&amp;$A288),BP!$5:$5,AQ$4))</f>
        <v>0</v>
      </c>
      <c r="AR288" s="3">
        <f ca="1">IF(AR$5="",0,SUMIFS(INDIRECT($S$2&amp;$A288&amp;":"&amp;$A288),BP!$5:$5,AR$4))</f>
        <v>0</v>
      </c>
      <c r="AS288" s="3">
        <f ca="1">IF(AS$5="",0,SUMIFS(INDIRECT($S$2&amp;$A288&amp;":"&amp;$A288),BP!$5:$5,AS$4))</f>
        <v>0</v>
      </c>
      <c r="AT288" s="3">
        <f ca="1">IF(AT$5="",0,SUMIFS(INDIRECT($S$2&amp;$A288&amp;":"&amp;$A288),BP!$5:$5,AT$4))</f>
        <v>0</v>
      </c>
      <c r="AU288" s="3">
        <f ca="1">IF(AU$5="",0,SUMIFS(INDIRECT($S$2&amp;$A288&amp;":"&amp;$A288),BP!$5:$5,AU$4))</f>
        <v>0</v>
      </c>
      <c r="AV288" s="3">
        <f ca="1">IF(AV$5="",0,SUMIFS(INDIRECT($S$2&amp;$A288&amp;":"&amp;$A288),BP!$5:$5,AV$4))</f>
        <v>0</v>
      </c>
      <c r="AW288" s="3">
        <f ca="1">IF(AW$5="",0,SUMIFS(INDIRECT($S$2&amp;$A288&amp;":"&amp;$A288),BP!$5:$5,AW$4))</f>
        <v>0</v>
      </c>
      <c r="AX288" s="3">
        <f ca="1">IF(AX$5="",0,SUMIFS(INDIRECT($S$2&amp;$A288&amp;":"&amp;$A288),BP!$5:$5,AX$4))</f>
        <v>0</v>
      </c>
      <c r="AY288" s="3">
        <f ca="1">IF(AY$5="",0,SUMIFS(INDIRECT($S$2&amp;$A288&amp;":"&amp;$A288),BP!$5:$5,AY$4))</f>
        <v>0</v>
      </c>
      <c r="AZ288" s="3">
        <f ca="1">IF(AZ$5="",0,SUMIFS(INDIRECT($S$2&amp;$A288&amp;":"&amp;$A288),BP!$5:$5,AZ$4))</f>
        <v>0</v>
      </c>
      <c r="BA288" s="3">
        <f ca="1">IF(BA$5="",0,SUMIFS(INDIRECT($S$2&amp;$A288&amp;":"&amp;$A288),BP!$5:$5,BA$4))</f>
        <v>0</v>
      </c>
      <c r="BB288" s="3">
        <f ca="1">IF(BB$5="",0,SUMIFS(INDIRECT($S$2&amp;$A288&amp;":"&amp;$A288),BP!$5:$5,BB$4))</f>
        <v>0</v>
      </c>
      <c r="BC288" s="3">
        <f ca="1">IF(BC$5="",0,SUMIFS(INDIRECT($S$2&amp;$A288&amp;":"&amp;$A288),BP!$5:$5,BC$4))</f>
        <v>0</v>
      </c>
      <c r="BD288" s="3">
        <f ca="1">IF(BD$5="",0,SUMIFS(INDIRECT($S$2&amp;$A288&amp;":"&amp;$A288),BP!$5:$5,BD$4))</f>
        <v>0</v>
      </c>
      <c r="BE288" s="3">
        <f ca="1">IF(BE$5="",0,SUMIFS(INDIRECT($S$2&amp;$A288&amp;":"&amp;$A288),BP!$5:$5,BE$4))</f>
        <v>0</v>
      </c>
      <c r="BF288" s="3">
        <f ca="1">IF(BF$5="",0,SUMIFS(INDIRECT($S$2&amp;$A288&amp;":"&amp;$A288),BP!$5:$5,BF$4))</f>
        <v>0</v>
      </c>
      <c r="BG288" s="3">
        <f ca="1">IF(BG$5="",0,SUMIFS(INDIRECT($S$2&amp;$A288&amp;":"&amp;$A288),BP!$5:$5,BG$4))</f>
        <v>0</v>
      </c>
      <c r="BH288" s="3">
        <f ca="1">IF(BH$5="",0,SUMIFS(INDIRECT($S$2&amp;$A288&amp;":"&amp;$A288),BP!$5:$5,BH$4))</f>
        <v>0</v>
      </c>
      <c r="BI288" s="3">
        <f ca="1">IF(BI$5="",0,SUMIFS(INDIRECT($S$2&amp;$A288&amp;":"&amp;$A288),BP!$5:$5,BI$4))</f>
        <v>0</v>
      </c>
      <c r="BJ288" s="3">
        <f>IF(BJ$5="",0,SUMIFS(BP!286:286,BP!$5:$5,BJ$4))</f>
        <v>0</v>
      </c>
      <c r="BK288" s="3">
        <f>IF(BK$5="",0,SUMIFS(BP!286:286,BP!$5:$5,BK$4))</f>
        <v>0</v>
      </c>
      <c r="BL288" s="3">
        <f>IF(BL$5="",0,SUMIFS(BP!286:286,BP!$5:$5,BL$4))</f>
        <v>0</v>
      </c>
      <c r="BM288" s="3">
        <f>IF(BM$5="",0,SUMIFS(BP!286:286,BP!$5:$5,BM$4))</f>
        <v>0</v>
      </c>
      <c r="BN288" s="3">
        <f>IF(BN$5="",0,SUMIFS(BP!286:286,BP!$5:$5,BN$4))</f>
        <v>0</v>
      </c>
      <c r="BO288" s="3">
        <f>IF(BO$5="",0,SUMIFS(BP!286:286,BP!$5:$5,BO$4))</f>
        <v>0</v>
      </c>
      <c r="BP288" s="3">
        <f>IF(BP$5="",0,SUMIFS(BP!286:286,BP!$5:$5,BP$4))</f>
        <v>0</v>
      </c>
      <c r="BQ288" s="3">
        <f>IF(BQ$5="",0,SUMIFS(BP!286:286,BP!$5:$5,BQ$4))</f>
        <v>0</v>
      </c>
      <c r="BR288" s="3">
        <f>IF(BR$5="",0,SUMIFS(BP!286:286,BP!$5:$5,BR$4))</f>
        <v>0</v>
      </c>
      <c r="BS288" s="3">
        <f>IF(BS$5="",0,SUMIFS(BP!286:286,BP!$5:$5,BS$4))</f>
        <v>0</v>
      </c>
      <c r="BT288" s="3">
        <f>IF(BT$5="",0,SUMIFS(BP!286:286,BP!$5:$5,BT$4))</f>
        <v>0</v>
      </c>
      <c r="BU288" s="3">
        <f>IF(BU$5="",0,SUMIFS(BP!286:286,BP!$5:$5,BU$4))</f>
        <v>0</v>
      </c>
      <c r="BV288" s="3">
        <f>IF(BV$5="",0,SUMIFS(BP!286:286,BP!$5:$5,BV$4))</f>
        <v>0</v>
      </c>
      <c r="BW288" s="3">
        <f>IF(BW$5="",0,SUMIFS(BP!286:286,BP!$5:$5,BW$4))</f>
        <v>0</v>
      </c>
      <c r="BX288" s="3">
        <f>IF(BX$5="",0,SUMIFS(BP!286:286,BP!$5:$5,BX$4))</f>
        <v>0</v>
      </c>
      <c r="BY288" s="3">
        <f>IF(BY$5="",0,SUMIFS(BP!286:286,BP!$5:$5,BY$4))</f>
        <v>0</v>
      </c>
      <c r="BZ288" s="3">
        <f>IF(BZ$5="",0,SUMIFS(BP!286:286,BP!$5:$5,BZ$4))</f>
        <v>0</v>
      </c>
      <c r="CA288" s="3">
        <f>IF(CA$5="",0,SUMIFS(BP!286:286,BP!$5:$5,CA$4))</f>
        <v>0</v>
      </c>
      <c r="CB288" s="3">
        <f>IF(CB$5="",0,SUMIFS(BP!286:286,BP!$5:$5,CB$4))</f>
        <v>0</v>
      </c>
      <c r="CC288" s="3">
        <f>IF(CC$5="",0,SUMIFS(BP!286:286,BP!$5:$5,CC$4))</f>
        <v>0</v>
      </c>
      <c r="CD288" s="3">
        <f>IF(CD$5="",0,SUMIFS(BP!286:286,BP!$5:$5,CD$4))</f>
        <v>0</v>
      </c>
      <c r="CE288" s="3">
        <f>IF(CE$5="",0,SUMIFS(BP!286:286,BP!$5:$5,CE$4))</f>
        <v>0</v>
      </c>
      <c r="CF288" s="3">
        <f>IF(CF$5="",0,SUMIFS(BP!286:286,BP!$5:$5,CF$4))</f>
        <v>0</v>
      </c>
      <c r="CG288" s="3">
        <f>IF(CG$5="",0,SUMIFS(BP!286:286,BP!$5:$5,CG$4))</f>
        <v>0</v>
      </c>
      <c r="CH288" s="3">
        <f>IF(CH$5="",0,SUMIFS(BP!286:286,BP!$5:$5,CH$4))</f>
        <v>0</v>
      </c>
      <c r="CI288" s="3">
        <f>IF(CI$5="",0,SUMIFS(BP!286:286,BP!$5:$5,CI$4))</f>
        <v>0</v>
      </c>
      <c r="CJ288" s="3">
        <f>IF(CJ$5="",0,SUMIFS(BP!286:286,BP!$5:$5,CJ$4))</f>
        <v>0</v>
      </c>
      <c r="CK288" s="3">
        <f>IF(CK$5="",0,SUMIFS(BP!286:286,BP!$5:$5,CK$4))</f>
        <v>0</v>
      </c>
      <c r="CL288" s="3">
        <f>IF(CL$5="",0,SUMIFS(BP!286:286,BP!$5:$5,CL$4))</f>
        <v>0</v>
      </c>
      <c r="CM288" s="3">
        <f>IF(CM$5="",0,SUMIFS(BP!286:286,BP!$5:$5,CM$4))</f>
        <v>0</v>
      </c>
      <c r="CN288" s="3">
        <f>IF(CN$5="",0,SUMIFS(BP!286:286,BP!$5:$5,CN$4))</f>
        <v>0</v>
      </c>
      <c r="CO288" s="3">
        <f>IF(CO$5="",0,SUMIFS(BP!286:286,BP!$5:$5,CO$4))</f>
        <v>0</v>
      </c>
      <c r="CP288" s="3">
        <f>IF(CP$5="",0,SUMIFS(BP!286:286,BP!$5:$5,CP$4))</f>
        <v>0</v>
      </c>
      <c r="CQ288" s="3">
        <f>IF(CQ$5="",0,SUMIFS(BP!286:286,BP!$5:$5,CQ$4))</f>
        <v>0</v>
      </c>
      <c r="CR288" s="3">
        <f>IF(CR$5="",0,SUMIFS(BP!286:286,BP!$5:$5,CR$4))</f>
        <v>0</v>
      </c>
      <c r="CS288" s="3">
        <f>IF(CS$5="",0,SUMIFS(BP!286:286,BP!$5:$5,CS$4))</f>
        <v>0</v>
      </c>
      <c r="CT288" s="3">
        <f>IF(CT$5="",0,SUMIFS(BP!286:286,BP!$5:$5,CT$4))</f>
        <v>0</v>
      </c>
    </row>
    <row r="289" spans="1:98" s="2" customFormat="1" ht="10.199999999999999" x14ac:dyDescent="0.2">
      <c r="A289" s="11">
        <f>ROW()</f>
        <v>289</v>
      </c>
      <c r="E289" s="15"/>
      <c r="W289" s="5"/>
      <c r="Z289" s="3">
        <f ca="1">IF(Z$5="",0,SUMIFS(INDIRECT($S$2&amp;$A289&amp;":"&amp;$A289),BP!$5:$5,Z$4))</f>
        <v>0</v>
      </c>
      <c r="AA289" s="3">
        <f ca="1">IF(AA$5="",0,SUMIFS(INDIRECT($S$2&amp;$A289&amp;":"&amp;$A289),BP!$5:$5,AA$4))</f>
        <v>0</v>
      </c>
      <c r="AB289" s="3">
        <f ca="1">IF(AB$5="",0,SUMIFS(INDIRECT($S$2&amp;$A289&amp;":"&amp;$A289),BP!$5:$5,AB$4))</f>
        <v>0</v>
      </c>
      <c r="AC289" s="3">
        <f ca="1">IF(AC$5="",0,SUMIFS(INDIRECT($S$2&amp;$A289&amp;":"&amp;$A289),BP!$5:$5,AC$4))</f>
        <v>0</v>
      </c>
      <c r="AD289" s="3">
        <f ca="1">IF(AD$5="",0,SUMIFS(INDIRECT($S$2&amp;$A289&amp;":"&amp;$A289),BP!$5:$5,AD$4))</f>
        <v>0</v>
      </c>
      <c r="AE289" s="3">
        <f ca="1">IF(AE$5="",0,SUMIFS(INDIRECT($S$2&amp;$A289&amp;":"&amp;$A289),BP!$5:$5,AE$4))</f>
        <v>0</v>
      </c>
      <c r="AF289" s="3">
        <f ca="1">IF(AF$5="",0,SUMIFS(INDIRECT($S$2&amp;$A289&amp;":"&amp;$A289),BP!$5:$5,AF$4))</f>
        <v>0</v>
      </c>
      <c r="AG289" s="3">
        <f ca="1">IF(AG$5="",0,SUMIFS(INDIRECT($S$2&amp;$A289&amp;":"&amp;$A289),BP!$5:$5,AG$4))</f>
        <v>0</v>
      </c>
      <c r="AH289" s="3">
        <f ca="1">IF(AH$5="",0,SUMIFS(INDIRECT($S$2&amp;$A289&amp;":"&amp;$A289),BP!$5:$5,AH$4))</f>
        <v>0</v>
      </c>
      <c r="AI289" s="3">
        <f ca="1">IF(AI$5="",0,SUMIFS(INDIRECT($S$2&amp;$A289&amp;":"&amp;$A289),BP!$5:$5,AI$4))</f>
        <v>0</v>
      </c>
      <c r="AJ289" s="3">
        <f ca="1">IF(AJ$5="",0,SUMIFS(INDIRECT($S$2&amp;$A289&amp;":"&amp;$A289),BP!$5:$5,AJ$4))</f>
        <v>0</v>
      </c>
      <c r="AK289" s="3">
        <f ca="1">IF(AK$5="",0,SUMIFS(INDIRECT($S$2&amp;$A289&amp;":"&amp;$A289),BP!$5:$5,AK$4))</f>
        <v>0</v>
      </c>
      <c r="AL289" s="3">
        <f ca="1">IF(AL$5="",0,SUMIFS(INDIRECT($S$2&amp;$A289&amp;":"&amp;$A289),BP!$5:$5,AL$4))</f>
        <v>0</v>
      </c>
      <c r="AM289" s="3">
        <f ca="1">IF(AM$5="",0,SUMIFS(INDIRECT($S$2&amp;$A289&amp;":"&amp;$A289),BP!$5:$5,AM$4))</f>
        <v>0</v>
      </c>
      <c r="AN289" s="3">
        <f ca="1">IF(AN$5="",0,SUMIFS(INDIRECT($S$2&amp;$A289&amp;":"&amp;$A289),BP!$5:$5,AN$4))</f>
        <v>0</v>
      </c>
      <c r="AO289" s="3">
        <f ca="1">IF(AO$5="",0,SUMIFS(INDIRECT($S$2&amp;$A289&amp;":"&amp;$A289),BP!$5:$5,AO$4))</f>
        <v>0</v>
      </c>
      <c r="AP289" s="3">
        <f ca="1">IF(AP$5="",0,SUMIFS(INDIRECT($S$2&amp;$A289&amp;":"&amp;$A289),BP!$5:$5,AP$4))</f>
        <v>0</v>
      </c>
      <c r="AQ289" s="3">
        <f ca="1">IF(AQ$5="",0,SUMIFS(INDIRECT($S$2&amp;$A289&amp;":"&amp;$A289),BP!$5:$5,AQ$4))</f>
        <v>0</v>
      </c>
      <c r="AR289" s="3">
        <f ca="1">IF(AR$5="",0,SUMIFS(INDIRECT($S$2&amp;$A289&amp;":"&amp;$A289),BP!$5:$5,AR$4))</f>
        <v>0</v>
      </c>
      <c r="AS289" s="3">
        <f ca="1">IF(AS$5="",0,SUMIFS(INDIRECT($S$2&amp;$A289&amp;":"&amp;$A289),BP!$5:$5,AS$4))</f>
        <v>0</v>
      </c>
      <c r="AT289" s="3">
        <f ca="1">IF(AT$5="",0,SUMIFS(INDIRECT($S$2&amp;$A289&amp;":"&amp;$A289),BP!$5:$5,AT$4))</f>
        <v>0</v>
      </c>
      <c r="AU289" s="3">
        <f ca="1">IF(AU$5="",0,SUMIFS(INDIRECT($S$2&amp;$A289&amp;":"&amp;$A289),BP!$5:$5,AU$4))</f>
        <v>0</v>
      </c>
      <c r="AV289" s="3">
        <f ca="1">IF(AV$5="",0,SUMIFS(INDIRECT($S$2&amp;$A289&amp;":"&amp;$A289),BP!$5:$5,AV$4))</f>
        <v>0</v>
      </c>
      <c r="AW289" s="3">
        <f ca="1">IF(AW$5="",0,SUMIFS(INDIRECT($S$2&amp;$A289&amp;":"&amp;$A289),BP!$5:$5,AW$4))</f>
        <v>0</v>
      </c>
      <c r="AX289" s="3">
        <f ca="1">IF(AX$5="",0,SUMIFS(INDIRECT($S$2&amp;$A289&amp;":"&amp;$A289),BP!$5:$5,AX$4))</f>
        <v>0</v>
      </c>
      <c r="AY289" s="3">
        <f ca="1">IF(AY$5="",0,SUMIFS(INDIRECT($S$2&amp;$A289&amp;":"&amp;$A289),BP!$5:$5,AY$4))</f>
        <v>0</v>
      </c>
      <c r="AZ289" s="3">
        <f ca="1">IF(AZ$5="",0,SUMIFS(INDIRECT($S$2&amp;$A289&amp;":"&amp;$A289),BP!$5:$5,AZ$4))</f>
        <v>0</v>
      </c>
      <c r="BA289" s="3">
        <f ca="1">IF(BA$5="",0,SUMIFS(INDIRECT($S$2&amp;$A289&amp;":"&amp;$A289),BP!$5:$5,BA$4))</f>
        <v>0</v>
      </c>
      <c r="BB289" s="3">
        <f ca="1">IF(BB$5="",0,SUMIFS(INDIRECT($S$2&amp;$A289&amp;":"&amp;$A289),BP!$5:$5,BB$4))</f>
        <v>0</v>
      </c>
      <c r="BC289" s="3">
        <f ca="1">IF(BC$5="",0,SUMIFS(INDIRECT($S$2&amp;$A289&amp;":"&amp;$A289),BP!$5:$5,BC$4))</f>
        <v>0</v>
      </c>
      <c r="BD289" s="3">
        <f ca="1">IF(BD$5="",0,SUMIFS(INDIRECT($S$2&amp;$A289&amp;":"&amp;$A289),BP!$5:$5,BD$4))</f>
        <v>0</v>
      </c>
      <c r="BE289" s="3">
        <f ca="1">IF(BE$5="",0,SUMIFS(INDIRECT($S$2&amp;$A289&amp;":"&amp;$A289),BP!$5:$5,BE$4))</f>
        <v>0</v>
      </c>
      <c r="BF289" s="3">
        <f ca="1">IF(BF$5="",0,SUMIFS(INDIRECT($S$2&amp;$A289&amp;":"&amp;$A289),BP!$5:$5,BF$4))</f>
        <v>0</v>
      </c>
      <c r="BG289" s="3">
        <f ca="1">IF(BG$5="",0,SUMIFS(INDIRECT($S$2&amp;$A289&amp;":"&amp;$A289),BP!$5:$5,BG$4))</f>
        <v>0</v>
      </c>
      <c r="BH289" s="3">
        <f ca="1">IF(BH$5="",0,SUMIFS(INDIRECT($S$2&amp;$A289&amp;":"&amp;$A289),BP!$5:$5,BH$4))</f>
        <v>0</v>
      </c>
      <c r="BI289" s="3">
        <f ca="1">IF(BI$5="",0,SUMIFS(INDIRECT($S$2&amp;$A289&amp;":"&amp;$A289),BP!$5:$5,BI$4))</f>
        <v>0</v>
      </c>
      <c r="BJ289" s="3">
        <f>IF(BJ$5="",0,SUMIFS(BP!287:287,BP!$5:$5,BJ$4))</f>
        <v>0</v>
      </c>
      <c r="BK289" s="3">
        <f>IF(BK$5="",0,SUMIFS(BP!287:287,BP!$5:$5,BK$4))</f>
        <v>0</v>
      </c>
      <c r="BL289" s="3">
        <f>IF(BL$5="",0,SUMIFS(BP!287:287,BP!$5:$5,BL$4))</f>
        <v>0</v>
      </c>
      <c r="BM289" s="3">
        <f>IF(BM$5="",0,SUMIFS(BP!287:287,BP!$5:$5,BM$4))</f>
        <v>0</v>
      </c>
      <c r="BN289" s="3">
        <f>IF(BN$5="",0,SUMIFS(BP!287:287,BP!$5:$5,BN$4))</f>
        <v>0</v>
      </c>
      <c r="BO289" s="3">
        <f>IF(BO$5="",0,SUMIFS(BP!287:287,BP!$5:$5,BO$4))</f>
        <v>0</v>
      </c>
      <c r="BP289" s="3">
        <f>IF(BP$5="",0,SUMIFS(BP!287:287,BP!$5:$5,BP$4))</f>
        <v>0</v>
      </c>
      <c r="BQ289" s="3">
        <f>IF(BQ$5="",0,SUMIFS(BP!287:287,BP!$5:$5,BQ$4))</f>
        <v>0</v>
      </c>
      <c r="BR289" s="3">
        <f>IF(BR$5="",0,SUMIFS(BP!287:287,BP!$5:$5,BR$4))</f>
        <v>0</v>
      </c>
      <c r="BS289" s="3">
        <f>IF(BS$5="",0,SUMIFS(BP!287:287,BP!$5:$5,BS$4))</f>
        <v>0</v>
      </c>
      <c r="BT289" s="3">
        <f>IF(BT$5="",0,SUMIFS(BP!287:287,BP!$5:$5,BT$4))</f>
        <v>0</v>
      </c>
      <c r="BU289" s="3">
        <f>IF(BU$5="",0,SUMIFS(BP!287:287,BP!$5:$5,BU$4))</f>
        <v>0</v>
      </c>
      <c r="BV289" s="3">
        <f>IF(BV$5="",0,SUMIFS(BP!287:287,BP!$5:$5,BV$4))</f>
        <v>0</v>
      </c>
      <c r="BW289" s="3">
        <f>IF(BW$5="",0,SUMIFS(BP!287:287,BP!$5:$5,BW$4))</f>
        <v>0</v>
      </c>
      <c r="BX289" s="3">
        <f>IF(BX$5="",0,SUMIFS(BP!287:287,BP!$5:$5,BX$4))</f>
        <v>0</v>
      </c>
      <c r="BY289" s="3">
        <f>IF(BY$5="",0,SUMIFS(BP!287:287,BP!$5:$5,BY$4))</f>
        <v>0</v>
      </c>
      <c r="BZ289" s="3">
        <f>IF(BZ$5="",0,SUMIFS(BP!287:287,BP!$5:$5,BZ$4))</f>
        <v>0</v>
      </c>
      <c r="CA289" s="3">
        <f>IF(CA$5="",0,SUMIFS(BP!287:287,BP!$5:$5,CA$4))</f>
        <v>0</v>
      </c>
      <c r="CB289" s="3">
        <f>IF(CB$5="",0,SUMIFS(BP!287:287,BP!$5:$5,CB$4))</f>
        <v>0</v>
      </c>
      <c r="CC289" s="3">
        <f>IF(CC$5="",0,SUMIFS(BP!287:287,BP!$5:$5,CC$4))</f>
        <v>0</v>
      </c>
      <c r="CD289" s="3">
        <f>IF(CD$5="",0,SUMIFS(BP!287:287,BP!$5:$5,CD$4))</f>
        <v>0</v>
      </c>
      <c r="CE289" s="3">
        <f>IF(CE$5="",0,SUMIFS(BP!287:287,BP!$5:$5,CE$4))</f>
        <v>0</v>
      </c>
      <c r="CF289" s="3">
        <f>IF(CF$5="",0,SUMIFS(BP!287:287,BP!$5:$5,CF$4))</f>
        <v>0</v>
      </c>
      <c r="CG289" s="3">
        <f>IF(CG$5="",0,SUMIFS(BP!287:287,BP!$5:$5,CG$4))</f>
        <v>0</v>
      </c>
      <c r="CH289" s="3">
        <f>IF(CH$5="",0,SUMIFS(BP!287:287,BP!$5:$5,CH$4))</f>
        <v>0</v>
      </c>
      <c r="CI289" s="3">
        <f>IF(CI$5="",0,SUMIFS(BP!287:287,BP!$5:$5,CI$4))</f>
        <v>0</v>
      </c>
      <c r="CJ289" s="3">
        <f>IF(CJ$5="",0,SUMIFS(BP!287:287,BP!$5:$5,CJ$4))</f>
        <v>0</v>
      </c>
      <c r="CK289" s="3">
        <f>IF(CK$5="",0,SUMIFS(BP!287:287,BP!$5:$5,CK$4))</f>
        <v>0</v>
      </c>
      <c r="CL289" s="3">
        <f>IF(CL$5="",0,SUMIFS(BP!287:287,BP!$5:$5,CL$4))</f>
        <v>0</v>
      </c>
      <c r="CM289" s="3">
        <f>IF(CM$5="",0,SUMIFS(BP!287:287,BP!$5:$5,CM$4))</f>
        <v>0</v>
      </c>
      <c r="CN289" s="3">
        <f>IF(CN$5="",0,SUMIFS(BP!287:287,BP!$5:$5,CN$4))</f>
        <v>0</v>
      </c>
      <c r="CO289" s="3">
        <f>IF(CO$5="",0,SUMIFS(BP!287:287,BP!$5:$5,CO$4))</f>
        <v>0</v>
      </c>
      <c r="CP289" s="3">
        <f>IF(CP$5="",0,SUMIFS(BP!287:287,BP!$5:$5,CP$4))</f>
        <v>0</v>
      </c>
      <c r="CQ289" s="3">
        <f>IF(CQ$5="",0,SUMIFS(BP!287:287,BP!$5:$5,CQ$4))</f>
        <v>0</v>
      </c>
      <c r="CR289" s="3">
        <f>IF(CR$5="",0,SUMIFS(BP!287:287,BP!$5:$5,CR$4))</f>
        <v>0</v>
      </c>
      <c r="CS289" s="3">
        <f>IF(CS$5="",0,SUMIFS(BP!287:287,BP!$5:$5,CS$4))</f>
        <v>0</v>
      </c>
      <c r="CT289" s="3">
        <f>IF(CT$5="",0,SUMIFS(BP!287:287,BP!$5:$5,CT$4))</f>
        <v>0</v>
      </c>
    </row>
    <row r="290" spans="1:98" s="2" customFormat="1" ht="10.199999999999999" x14ac:dyDescent="0.2">
      <c r="A290" s="11">
        <f>ROW()</f>
        <v>290</v>
      </c>
      <c r="E290" s="15"/>
      <c r="W290" s="5"/>
      <c r="Z290" s="3">
        <f ca="1">IF(Z$5="",0,SUMIFS(INDIRECT($S$2&amp;$A290&amp;":"&amp;$A290),BP!$5:$5,Z$4))</f>
        <v>0</v>
      </c>
      <c r="AA290" s="3">
        <f ca="1">IF(AA$5="",0,SUMIFS(INDIRECT($S$2&amp;$A290&amp;":"&amp;$A290),BP!$5:$5,AA$4))</f>
        <v>0</v>
      </c>
      <c r="AB290" s="3">
        <f ca="1">IF(AB$5="",0,SUMIFS(INDIRECT($S$2&amp;$A290&amp;":"&amp;$A290),BP!$5:$5,AB$4))</f>
        <v>0</v>
      </c>
      <c r="AC290" s="3">
        <f ca="1">IF(AC$5="",0,SUMIFS(INDIRECT($S$2&amp;$A290&amp;":"&amp;$A290),BP!$5:$5,AC$4))</f>
        <v>0</v>
      </c>
      <c r="AD290" s="3">
        <f ca="1">IF(AD$5="",0,SUMIFS(INDIRECT($S$2&amp;$A290&amp;":"&amp;$A290),BP!$5:$5,AD$4))</f>
        <v>0</v>
      </c>
      <c r="AE290" s="3">
        <f ca="1">IF(AE$5="",0,SUMIFS(INDIRECT($S$2&amp;$A290&amp;":"&amp;$A290),BP!$5:$5,AE$4))</f>
        <v>0</v>
      </c>
      <c r="AF290" s="3">
        <f ca="1">IF(AF$5="",0,SUMIFS(INDIRECT($S$2&amp;$A290&amp;":"&amp;$A290),BP!$5:$5,AF$4))</f>
        <v>0</v>
      </c>
      <c r="AG290" s="3">
        <f ca="1">IF(AG$5="",0,SUMIFS(INDIRECT($S$2&amp;$A290&amp;":"&amp;$A290),BP!$5:$5,AG$4))</f>
        <v>0</v>
      </c>
      <c r="AH290" s="3">
        <f ca="1">IF(AH$5="",0,SUMIFS(INDIRECT($S$2&amp;$A290&amp;":"&amp;$A290),BP!$5:$5,AH$4))</f>
        <v>0</v>
      </c>
      <c r="AI290" s="3">
        <f ca="1">IF(AI$5="",0,SUMIFS(INDIRECT($S$2&amp;$A290&amp;":"&amp;$A290),BP!$5:$5,AI$4))</f>
        <v>0</v>
      </c>
      <c r="AJ290" s="3">
        <f ca="1">IF(AJ$5="",0,SUMIFS(INDIRECT($S$2&amp;$A290&amp;":"&amp;$A290),BP!$5:$5,AJ$4))</f>
        <v>0</v>
      </c>
      <c r="AK290" s="3">
        <f ca="1">IF(AK$5="",0,SUMIFS(INDIRECT($S$2&amp;$A290&amp;":"&amp;$A290),BP!$5:$5,AK$4))</f>
        <v>0</v>
      </c>
      <c r="AL290" s="3">
        <f ca="1">IF(AL$5="",0,SUMIFS(INDIRECT($S$2&amp;$A290&amp;":"&amp;$A290),BP!$5:$5,AL$4))</f>
        <v>0</v>
      </c>
      <c r="AM290" s="3">
        <f ca="1">IF(AM$5="",0,SUMIFS(INDIRECT($S$2&amp;$A290&amp;":"&amp;$A290),BP!$5:$5,AM$4))</f>
        <v>0</v>
      </c>
      <c r="AN290" s="3">
        <f ca="1">IF(AN$5="",0,SUMIFS(INDIRECT($S$2&amp;$A290&amp;":"&amp;$A290),BP!$5:$5,AN$4))</f>
        <v>0</v>
      </c>
      <c r="AO290" s="3">
        <f ca="1">IF(AO$5="",0,SUMIFS(INDIRECT($S$2&amp;$A290&amp;":"&amp;$A290),BP!$5:$5,AO$4))</f>
        <v>0</v>
      </c>
      <c r="AP290" s="3">
        <f ca="1">IF(AP$5="",0,SUMIFS(INDIRECT($S$2&amp;$A290&amp;":"&amp;$A290),BP!$5:$5,AP$4))</f>
        <v>0</v>
      </c>
      <c r="AQ290" s="3">
        <f ca="1">IF(AQ$5="",0,SUMIFS(INDIRECT($S$2&amp;$A290&amp;":"&amp;$A290),BP!$5:$5,AQ$4))</f>
        <v>0</v>
      </c>
      <c r="AR290" s="3">
        <f ca="1">IF(AR$5="",0,SUMIFS(INDIRECT($S$2&amp;$A290&amp;":"&amp;$A290),BP!$5:$5,AR$4))</f>
        <v>0</v>
      </c>
      <c r="AS290" s="3">
        <f ca="1">IF(AS$5="",0,SUMIFS(INDIRECT($S$2&amp;$A290&amp;":"&amp;$A290),BP!$5:$5,AS$4))</f>
        <v>0</v>
      </c>
      <c r="AT290" s="3">
        <f ca="1">IF(AT$5="",0,SUMIFS(INDIRECT($S$2&amp;$A290&amp;":"&amp;$A290),BP!$5:$5,AT$4))</f>
        <v>0</v>
      </c>
      <c r="AU290" s="3">
        <f ca="1">IF(AU$5="",0,SUMIFS(INDIRECT($S$2&amp;$A290&amp;":"&amp;$A290),BP!$5:$5,AU$4))</f>
        <v>0</v>
      </c>
      <c r="AV290" s="3">
        <f ca="1">IF(AV$5="",0,SUMIFS(INDIRECT($S$2&amp;$A290&amp;":"&amp;$A290),BP!$5:$5,AV$4))</f>
        <v>0</v>
      </c>
      <c r="AW290" s="3">
        <f ca="1">IF(AW$5="",0,SUMIFS(INDIRECT($S$2&amp;$A290&amp;":"&amp;$A290),BP!$5:$5,AW$4))</f>
        <v>0</v>
      </c>
      <c r="AX290" s="3">
        <f ca="1">IF(AX$5="",0,SUMIFS(INDIRECT($S$2&amp;$A290&amp;":"&amp;$A290),BP!$5:$5,AX$4))</f>
        <v>0</v>
      </c>
      <c r="AY290" s="3">
        <f ca="1">IF(AY$5="",0,SUMIFS(INDIRECT($S$2&amp;$A290&amp;":"&amp;$A290),BP!$5:$5,AY$4))</f>
        <v>0</v>
      </c>
      <c r="AZ290" s="3">
        <f ca="1">IF(AZ$5="",0,SUMIFS(INDIRECT($S$2&amp;$A290&amp;":"&amp;$A290),BP!$5:$5,AZ$4))</f>
        <v>0</v>
      </c>
      <c r="BA290" s="3">
        <f ca="1">IF(BA$5="",0,SUMIFS(INDIRECT($S$2&amp;$A290&amp;":"&amp;$A290),BP!$5:$5,BA$4))</f>
        <v>0</v>
      </c>
      <c r="BB290" s="3">
        <f ca="1">IF(BB$5="",0,SUMIFS(INDIRECT($S$2&amp;$A290&amp;":"&amp;$A290),BP!$5:$5,BB$4))</f>
        <v>0</v>
      </c>
      <c r="BC290" s="3">
        <f ca="1">IF(BC$5="",0,SUMIFS(INDIRECT($S$2&amp;$A290&amp;":"&amp;$A290),BP!$5:$5,BC$4))</f>
        <v>0</v>
      </c>
      <c r="BD290" s="3">
        <f ca="1">IF(BD$5="",0,SUMIFS(INDIRECT($S$2&amp;$A290&amp;":"&amp;$A290),BP!$5:$5,BD$4))</f>
        <v>0</v>
      </c>
      <c r="BE290" s="3">
        <f ca="1">IF(BE$5="",0,SUMIFS(INDIRECT($S$2&amp;$A290&amp;":"&amp;$A290),BP!$5:$5,BE$4))</f>
        <v>0</v>
      </c>
      <c r="BF290" s="3">
        <f ca="1">IF(BF$5="",0,SUMIFS(INDIRECT($S$2&amp;$A290&amp;":"&amp;$A290),BP!$5:$5,BF$4))</f>
        <v>0</v>
      </c>
      <c r="BG290" s="3">
        <f ca="1">IF(BG$5="",0,SUMIFS(INDIRECT($S$2&amp;$A290&amp;":"&amp;$A290),BP!$5:$5,BG$4))</f>
        <v>0</v>
      </c>
      <c r="BH290" s="3">
        <f ca="1">IF(BH$5="",0,SUMIFS(INDIRECT($S$2&amp;$A290&amp;":"&amp;$A290),BP!$5:$5,BH$4))</f>
        <v>0</v>
      </c>
      <c r="BI290" s="3">
        <f ca="1">IF(BI$5="",0,SUMIFS(INDIRECT($S$2&amp;$A290&amp;":"&amp;$A290),BP!$5:$5,BI$4))</f>
        <v>0</v>
      </c>
      <c r="BJ290" s="3">
        <f>IF(BJ$5="",0,SUMIFS(BP!288:288,BP!$5:$5,BJ$4))</f>
        <v>0</v>
      </c>
      <c r="BK290" s="3">
        <f>IF(BK$5="",0,SUMIFS(BP!288:288,BP!$5:$5,BK$4))</f>
        <v>0</v>
      </c>
      <c r="BL290" s="3">
        <f>IF(BL$5="",0,SUMIFS(BP!288:288,BP!$5:$5,BL$4))</f>
        <v>0</v>
      </c>
      <c r="BM290" s="3">
        <f>IF(BM$5="",0,SUMIFS(BP!288:288,BP!$5:$5,BM$4))</f>
        <v>0</v>
      </c>
      <c r="BN290" s="3">
        <f>IF(BN$5="",0,SUMIFS(BP!288:288,BP!$5:$5,BN$4))</f>
        <v>0</v>
      </c>
      <c r="BO290" s="3">
        <f>IF(BO$5="",0,SUMIFS(BP!288:288,BP!$5:$5,BO$4))</f>
        <v>0</v>
      </c>
      <c r="BP290" s="3">
        <f>IF(BP$5="",0,SUMIFS(BP!288:288,BP!$5:$5,BP$4))</f>
        <v>0</v>
      </c>
      <c r="BQ290" s="3">
        <f>IF(BQ$5="",0,SUMIFS(BP!288:288,BP!$5:$5,BQ$4))</f>
        <v>0</v>
      </c>
      <c r="BR290" s="3">
        <f>IF(BR$5="",0,SUMIFS(BP!288:288,BP!$5:$5,BR$4))</f>
        <v>0</v>
      </c>
      <c r="BS290" s="3">
        <f>IF(BS$5="",0,SUMIFS(BP!288:288,BP!$5:$5,BS$4))</f>
        <v>0</v>
      </c>
      <c r="BT290" s="3">
        <f>IF(BT$5="",0,SUMIFS(BP!288:288,BP!$5:$5,BT$4))</f>
        <v>0</v>
      </c>
      <c r="BU290" s="3">
        <f>IF(BU$5="",0,SUMIFS(BP!288:288,BP!$5:$5,BU$4))</f>
        <v>0</v>
      </c>
      <c r="BV290" s="3">
        <f>IF(BV$5="",0,SUMIFS(BP!288:288,BP!$5:$5,BV$4))</f>
        <v>0</v>
      </c>
      <c r="BW290" s="3">
        <f>IF(BW$5="",0,SUMIFS(BP!288:288,BP!$5:$5,BW$4))</f>
        <v>0</v>
      </c>
      <c r="BX290" s="3">
        <f>IF(BX$5="",0,SUMIFS(BP!288:288,BP!$5:$5,BX$4))</f>
        <v>0</v>
      </c>
      <c r="BY290" s="3">
        <f>IF(BY$5="",0,SUMIFS(BP!288:288,BP!$5:$5,BY$4))</f>
        <v>0</v>
      </c>
      <c r="BZ290" s="3">
        <f>IF(BZ$5="",0,SUMIFS(BP!288:288,BP!$5:$5,BZ$4))</f>
        <v>0</v>
      </c>
      <c r="CA290" s="3">
        <f>IF(CA$5="",0,SUMIFS(BP!288:288,BP!$5:$5,CA$4))</f>
        <v>0</v>
      </c>
      <c r="CB290" s="3">
        <f>IF(CB$5="",0,SUMIFS(BP!288:288,BP!$5:$5,CB$4))</f>
        <v>0</v>
      </c>
      <c r="CC290" s="3">
        <f>IF(CC$5="",0,SUMIFS(BP!288:288,BP!$5:$5,CC$4))</f>
        <v>0</v>
      </c>
      <c r="CD290" s="3">
        <f>IF(CD$5="",0,SUMIFS(BP!288:288,BP!$5:$5,CD$4))</f>
        <v>0</v>
      </c>
      <c r="CE290" s="3">
        <f>IF(CE$5="",0,SUMIFS(BP!288:288,BP!$5:$5,CE$4))</f>
        <v>0</v>
      </c>
      <c r="CF290" s="3">
        <f>IF(CF$5="",0,SUMIFS(BP!288:288,BP!$5:$5,CF$4))</f>
        <v>0</v>
      </c>
      <c r="CG290" s="3">
        <f>IF(CG$5="",0,SUMIFS(BP!288:288,BP!$5:$5,CG$4))</f>
        <v>0</v>
      </c>
      <c r="CH290" s="3">
        <f>IF(CH$5="",0,SUMIFS(BP!288:288,BP!$5:$5,CH$4))</f>
        <v>0</v>
      </c>
      <c r="CI290" s="3">
        <f>IF(CI$5="",0,SUMIFS(BP!288:288,BP!$5:$5,CI$4))</f>
        <v>0</v>
      </c>
      <c r="CJ290" s="3">
        <f>IF(CJ$5="",0,SUMIFS(BP!288:288,BP!$5:$5,CJ$4))</f>
        <v>0</v>
      </c>
      <c r="CK290" s="3">
        <f>IF(CK$5="",0,SUMIFS(BP!288:288,BP!$5:$5,CK$4))</f>
        <v>0</v>
      </c>
      <c r="CL290" s="3">
        <f>IF(CL$5="",0,SUMIFS(BP!288:288,BP!$5:$5,CL$4))</f>
        <v>0</v>
      </c>
      <c r="CM290" s="3">
        <f>IF(CM$5="",0,SUMIFS(BP!288:288,BP!$5:$5,CM$4))</f>
        <v>0</v>
      </c>
      <c r="CN290" s="3">
        <f>IF(CN$5="",0,SUMIFS(BP!288:288,BP!$5:$5,CN$4))</f>
        <v>0</v>
      </c>
      <c r="CO290" s="3">
        <f>IF(CO$5="",0,SUMIFS(BP!288:288,BP!$5:$5,CO$4))</f>
        <v>0</v>
      </c>
      <c r="CP290" s="3">
        <f>IF(CP$5="",0,SUMIFS(BP!288:288,BP!$5:$5,CP$4))</f>
        <v>0</v>
      </c>
      <c r="CQ290" s="3">
        <f>IF(CQ$5="",0,SUMIFS(BP!288:288,BP!$5:$5,CQ$4))</f>
        <v>0</v>
      </c>
      <c r="CR290" s="3">
        <f>IF(CR$5="",0,SUMIFS(BP!288:288,BP!$5:$5,CR$4))</f>
        <v>0</v>
      </c>
      <c r="CS290" s="3">
        <f>IF(CS$5="",0,SUMIFS(BP!288:288,BP!$5:$5,CS$4))</f>
        <v>0</v>
      </c>
      <c r="CT290" s="3">
        <f>IF(CT$5="",0,SUMIFS(BP!288:288,BP!$5:$5,CT$4))</f>
        <v>0</v>
      </c>
    </row>
    <row r="291" spans="1:98" s="2" customFormat="1" ht="10.199999999999999" x14ac:dyDescent="0.2">
      <c r="A291" s="11">
        <f>ROW()</f>
        <v>291</v>
      </c>
      <c r="E291" s="15"/>
      <c r="W291" s="5"/>
      <c r="Z291" s="3">
        <f ca="1">IF(Z$5="",0,SUMIFS(INDIRECT($S$2&amp;$A291&amp;":"&amp;$A291),BP!$5:$5,Z$4))</f>
        <v>0</v>
      </c>
      <c r="AA291" s="3">
        <f ca="1">IF(AA$5="",0,SUMIFS(INDIRECT($S$2&amp;$A291&amp;":"&amp;$A291),BP!$5:$5,AA$4))</f>
        <v>0</v>
      </c>
      <c r="AB291" s="3">
        <f ca="1">IF(AB$5="",0,SUMIFS(INDIRECT($S$2&amp;$A291&amp;":"&amp;$A291),BP!$5:$5,AB$4))</f>
        <v>0</v>
      </c>
      <c r="AC291" s="3">
        <f ca="1">IF(AC$5="",0,SUMIFS(INDIRECT($S$2&amp;$A291&amp;":"&amp;$A291),BP!$5:$5,AC$4))</f>
        <v>0</v>
      </c>
      <c r="AD291" s="3">
        <f ca="1">IF(AD$5="",0,SUMIFS(INDIRECT($S$2&amp;$A291&amp;":"&amp;$A291),BP!$5:$5,AD$4))</f>
        <v>0</v>
      </c>
      <c r="AE291" s="3">
        <f ca="1">IF(AE$5="",0,SUMIFS(INDIRECT($S$2&amp;$A291&amp;":"&amp;$A291),BP!$5:$5,AE$4))</f>
        <v>0</v>
      </c>
      <c r="AF291" s="3">
        <f ca="1">IF(AF$5="",0,SUMIFS(INDIRECT($S$2&amp;$A291&amp;":"&amp;$A291),BP!$5:$5,AF$4))</f>
        <v>0</v>
      </c>
      <c r="AG291" s="3">
        <f ca="1">IF(AG$5="",0,SUMIFS(INDIRECT($S$2&amp;$A291&amp;":"&amp;$A291),BP!$5:$5,AG$4))</f>
        <v>0</v>
      </c>
      <c r="AH291" s="3">
        <f ca="1">IF(AH$5="",0,SUMIFS(INDIRECT($S$2&amp;$A291&amp;":"&amp;$A291),BP!$5:$5,AH$4))</f>
        <v>0</v>
      </c>
      <c r="AI291" s="3">
        <f ca="1">IF(AI$5="",0,SUMIFS(INDIRECT($S$2&amp;$A291&amp;":"&amp;$A291),BP!$5:$5,AI$4))</f>
        <v>0</v>
      </c>
      <c r="AJ291" s="3">
        <f ca="1">IF(AJ$5="",0,SUMIFS(INDIRECT($S$2&amp;$A291&amp;":"&amp;$A291),BP!$5:$5,AJ$4))</f>
        <v>0</v>
      </c>
      <c r="AK291" s="3">
        <f ca="1">IF(AK$5="",0,SUMIFS(INDIRECT($S$2&amp;$A291&amp;":"&amp;$A291),BP!$5:$5,AK$4))</f>
        <v>0</v>
      </c>
      <c r="AL291" s="3">
        <f ca="1">IF(AL$5="",0,SUMIFS(INDIRECT($S$2&amp;$A291&amp;":"&amp;$A291),BP!$5:$5,AL$4))</f>
        <v>0</v>
      </c>
      <c r="AM291" s="3">
        <f ca="1">IF(AM$5="",0,SUMIFS(INDIRECT($S$2&amp;$A291&amp;":"&amp;$A291),BP!$5:$5,AM$4))</f>
        <v>0</v>
      </c>
      <c r="AN291" s="3">
        <f ca="1">IF(AN$5="",0,SUMIFS(INDIRECT($S$2&amp;$A291&amp;":"&amp;$A291),BP!$5:$5,AN$4))</f>
        <v>0</v>
      </c>
      <c r="AO291" s="3">
        <f ca="1">IF(AO$5="",0,SUMIFS(INDIRECT($S$2&amp;$A291&amp;":"&amp;$A291),BP!$5:$5,AO$4))</f>
        <v>0</v>
      </c>
      <c r="AP291" s="3">
        <f ca="1">IF(AP$5="",0,SUMIFS(INDIRECT($S$2&amp;$A291&amp;":"&amp;$A291),BP!$5:$5,AP$4))</f>
        <v>0</v>
      </c>
      <c r="AQ291" s="3">
        <f ca="1">IF(AQ$5="",0,SUMIFS(INDIRECT($S$2&amp;$A291&amp;":"&amp;$A291),BP!$5:$5,AQ$4))</f>
        <v>0</v>
      </c>
      <c r="AR291" s="3">
        <f ca="1">IF(AR$5="",0,SUMIFS(INDIRECT($S$2&amp;$A291&amp;":"&amp;$A291),BP!$5:$5,AR$4))</f>
        <v>0</v>
      </c>
      <c r="AS291" s="3">
        <f ca="1">IF(AS$5="",0,SUMIFS(INDIRECT($S$2&amp;$A291&amp;":"&amp;$A291),BP!$5:$5,AS$4))</f>
        <v>0</v>
      </c>
      <c r="AT291" s="3">
        <f ca="1">IF(AT$5="",0,SUMIFS(INDIRECT($S$2&amp;$A291&amp;":"&amp;$A291),BP!$5:$5,AT$4))</f>
        <v>0</v>
      </c>
      <c r="AU291" s="3">
        <f ca="1">IF(AU$5="",0,SUMIFS(INDIRECT($S$2&amp;$A291&amp;":"&amp;$A291),BP!$5:$5,AU$4))</f>
        <v>0</v>
      </c>
      <c r="AV291" s="3">
        <f ca="1">IF(AV$5="",0,SUMIFS(INDIRECT($S$2&amp;$A291&amp;":"&amp;$A291),BP!$5:$5,AV$4))</f>
        <v>0</v>
      </c>
      <c r="AW291" s="3">
        <f ca="1">IF(AW$5="",0,SUMIFS(INDIRECT($S$2&amp;$A291&amp;":"&amp;$A291),BP!$5:$5,AW$4))</f>
        <v>0</v>
      </c>
      <c r="AX291" s="3">
        <f ca="1">IF(AX$5="",0,SUMIFS(INDIRECT($S$2&amp;$A291&amp;":"&amp;$A291),BP!$5:$5,AX$4))</f>
        <v>0</v>
      </c>
      <c r="AY291" s="3">
        <f ca="1">IF(AY$5="",0,SUMIFS(INDIRECT($S$2&amp;$A291&amp;":"&amp;$A291),BP!$5:$5,AY$4))</f>
        <v>0</v>
      </c>
      <c r="AZ291" s="3">
        <f ca="1">IF(AZ$5="",0,SUMIFS(INDIRECT($S$2&amp;$A291&amp;":"&amp;$A291),BP!$5:$5,AZ$4))</f>
        <v>0</v>
      </c>
      <c r="BA291" s="3">
        <f ca="1">IF(BA$5="",0,SUMIFS(INDIRECT($S$2&amp;$A291&amp;":"&amp;$A291),BP!$5:$5,BA$4))</f>
        <v>0</v>
      </c>
      <c r="BB291" s="3">
        <f ca="1">IF(BB$5="",0,SUMIFS(INDIRECT($S$2&amp;$A291&amp;":"&amp;$A291),BP!$5:$5,BB$4))</f>
        <v>0</v>
      </c>
      <c r="BC291" s="3">
        <f ca="1">IF(BC$5="",0,SUMIFS(INDIRECT($S$2&amp;$A291&amp;":"&amp;$A291),BP!$5:$5,BC$4))</f>
        <v>0</v>
      </c>
      <c r="BD291" s="3">
        <f ca="1">IF(BD$5="",0,SUMIFS(INDIRECT($S$2&amp;$A291&amp;":"&amp;$A291),BP!$5:$5,BD$4))</f>
        <v>0</v>
      </c>
      <c r="BE291" s="3">
        <f ca="1">IF(BE$5="",0,SUMIFS(INDIRECT($S$2&amp;$A291&amp;":"&amp;$A291),BP!$5:$5,BE$4))</f>
        <v>0</v>
      </c>
      <c r="BF291" s="3">
        <f ca="1">IF(BF$5="",0,SUMIFS(INDIRECT($S$2&amp;$A291&amp;":"&amp;$A291),BP!$5:$5,BF$4))</f>
        <v>0</v>
      </c>
      <c r="BG291" s="3">
        <f ca="1">IF(BG$5="",0,SUMIFS(INDIRECT($S$2&amp;$A291&amp;":"&amp;$A291),BP!$5:$5,BG$4))</f>
        <v>0</v>
      </c>
      <c r="BH291" s="3">
        <f ca="1">IF(BH$5="",0,SUMIFS(INDIRECT($S$2&amp;$A291&amp;":"&amp;$A291),BP!$5:$5,BH$4))</f>
        <v>0</v>
      </c>
      <c r="BI291" s="3">
        <f ca="1">IF(BI$5="",0,SUMIFS(INDIRECT($S$2&amp;$A291&amp;":"&amp;$A291),BP!$5:$5,BI$4))</f>
        <v>0</v>
      </c>
      <c r="BJ291" s="3">
        <f>IF(BJ$5="",0,SUMIFS(BP!289:289,BP!$5:$5,BJ$4))</f>
        <v>0</v>
      </c>
      <c r="BK291" s="3">
        <f>IF(BK$5="",0,SUMIFS(BP!289:289,BP!$5:$5,BK$4))</f>
        <v>0</v>
      </c>
      <c r="BL291" s="3">
        <f>IF(BL$5="",0,SUMIFS(BP!289:289,BP!$5:$5,BL$4))</f>
        <v>0</v>
      </c>
      <c r="BM291" s="3">
        <f>IF(BM$5="",0,SUMIFS(BP!289:289,BP!$5:$5,BM$4))</f>
        <v>0</v>
      </c>
      <c r="BN291" s="3">
        <f>IF(BN$5="",0,SUMIFS(BP!289:289,BP!$5:$5,BN$4))</f>
        <v>0</v>
      </c>
      <c r="BO291" s="3">
        <f>IF(BO$5="",0,SUMIFS(BP!289:289,BP!$5:$5,BO$4))</f>
        <v>0</v>
      </c>
      <c r="BP291" s="3">
        <f>IF(BP$5="",0,SUMIFS(BP!289:289,BP!$5:$5,BP$4))</f>
        <v>0</v>
      </c>
      <c r="BQ291" s="3">
        <f>IF(BQ$5="",0,SUMIFS(BP!289:289,BP!$5:$5,BQ$4))</f>
        <v>0</v>
      </c>
      <c r="BR291" s="3">
        <f>IF(BR$5="",0,SUMIFS(BP!289:289,BP!$5:$5,BR$4))</f>
        <v>0</v>
      </c>
      <c r="BS291" s="3">
        <f>IF(BS$5="",0,SUMIFS(BP!289:289,BP!$5:$5,BS$4))</f>
        <v>0</v>
      </c>
      <c r="BT291" s="3">
        <f>IF(BT$5="",0,SUMIFS(BP!289:289,BP!$5:$5,BT$4))</f>
        <v>0</v>
      </c>
      <c r="BU291" s="3">
        <f>IF(BU$5="",0,SUMIFS(BP!289:289,BP!$5:$5,BU$4))</f>
        <v>0</v>
      </c>
      <c r="BV291" s="3">
        <f>IF(BV$5="",0,SUMIFS(BP!289:289,BP!$5:$5,BV$4))</f>
        <v>0</v>
      </c>
      <c r="BW291" s="3">
        <f>IF(BW$5="",0,SUMIFS(BP!289:289,BP!$5:$5,BW$4))</f>
        <v>0</v>
      </c>
      <c r="BX291" s="3">
        <f>IF(BX$5="",0,SUMIFS(BP!289:289,BP!$5:$5,BX$4))</f>
        <v>0</v>
      </c>
      <c r="BY291" s="3">
        <f>IF(BY$5="",0,SUMIFS(BP!289:289,BP!$5:$5,BY$4))</f>
        <v>0</v>
      </c>
      <c r="BZ291" s="3">
        <f>IF(BZ$5="",0,SUMIFS(BP!289:289,BP!$5:$5,BZ$4))</f>
        <v>0</v>
      </c>
      <c r="CA291" s="3">
        <f>IF(CA$5="",0,SUMIFS(BP!289:289,BP!$5:$5,CA$4))</f>
        <v>0</v>
      </c>
      <c r="CB291" s="3">
        <f>IF(CB$5="",0,SUMIFS(BP!289:289,BP!$5:$5,CB$4))</f>
        <v>0</v>
      </c>
      <c r="CC291" s="3">
        <f>IF(CC$5="",0,SUMIFS(BP!289:289,BP!$5:$5,CC$4))</f>
        <v>0</v>
      </c>
      <c r="CD291" s="3">
        <f>IF(CD$5="",0,SUMIFS(BP!289:289,BP!$5:$5,CD$4))</f>
        <v>0</v>
      </c>
      <c r="CE291" s="3">
        <f>IF(CE$5="",0,SUMIFS(BP!289:289,BP!$5:$5,CE$4))</f>
        <v>0</v>
      </c>
      <c r="CF291" s="3">
        <f>IF(CF$5="",0,SUMIFS(BP!289:289,BP!$5:$5,CF$4))</f>
        <v>0</v>
      </c>
      <c r="CG291" s="3">
        <f>IF(CG$5="",0,SUMIFS(BP!289:289,BP!$5:$5,CG$4))</f>
        <v>0</v>
      </c>
      <c r="CH291" s="3">
        <f>IF(CH$5="",0,SUMIFS(BP!289:289,BP!$5:$5,CH$4))</f>
        <v>0</v>
      </c>
      <c r="CI291" s="3">
        <f>IF(CI$5="",0,SUMIFS(BP!289:289,BP!$5:$5,CI$4))</f>
        <v>0</v>
      </c>
      <c r="CJ291" s="3">
        <f>IF(CJ$5="",0,SUMIFS(BP!289:289,BP!$5:$5,CJ$4))</f>
        <v>0</v>
      </c>
      <c r="CK291" s="3">
        <f>IF(CK$5="",0,SUMIFS(BP!289:289,BP!$5:$5,CK$4))</f>
        <v>0</v>
      </c>
      <c r="CL291" s="3">
        <f>IF(CL$5="",0,SUMIFS(BP!289:289,BP!$5:$5,CL$4))</f>
        <v>0</v>
      </c>
      <c r="CM291" s="3">
        <f>IF(CM$5="",0,SUMIFS(BP!289:289,BP!$5:$5,CM$4))</f>
        <v>0</v>
      </c>
      <c r="CN291" s="3">
        <f>IF(CN$5="",0,SUMIFS(BP!289:289,BP!$5:$5,CN$4))</f>
        <v>0</v>
      </c>
      <c r="CO291" s="3">
        <f>IF(CO$5="",0,SUMIFS(BP!289:289,BP!$5:$5,CO$4))</f>
        <v>0</v>
      </c>
      <c r="CP291" s="3">
        <f>IF(CP$5="",0,SUMIFS(BP!289:289,BP!$5:$5,CP$4))</f>
        <v>0</v>
      </c>
      <c r="CQ291" s="3">
        <f>IF(CQ$5="",0,SUMIFS(BP!289:289,BP!$5:$5,CQ$4))</f>
        <v>0</v>
      </c>
      <c r="CR291" s="3">
        <f>IF(CR$5="",0,SUMIFS(BP!289:289,BP!$5:$5,CR$4))</f>
        <v>0</v>
      </c>
      <c r="CS291" s="3">
        <f>IF(CS$5="",0,SUMIFS(BP!289:289,BP!$5:$5,CS$4))</f>
        <v>0</v>
      </c>
      <c r="CT291" s="3">
        <f>IF(CT$5="",0,SUMIFS(BP!289:289,BP!$5:$5,CT$4))</f>
        <v>0</v>
      </c>
    </row>
    <row r="292" spans="1:98" s="2" customFormat="1" ht="10.199999999999999" x14ac:dyDescent="0.2">
      <c r="A292" s="11">
        <f>ROW()</f>
        <v>292</v>
      </c>
      <c r="E292" s="15"/>
      <c r="W292" s="5"/>
      <c r="Z292" s="3">
        <f ca="1">IF(Z$5="",0,SUMIFS(INDIRECT($S$2&amp;$A292&amp;":"&amp;$A292),BP!$5:$5,Z$4))</f>
        <v>0</v>
      </c>
      <c r="AA292" s="3">
        <f ca="1">IF(AA$5="",0,SUMIFS(INDIRECT($S$2&amp;$A292&amp;":"&amp;$A292),BP!$5:$5,AA$4))</f>
        <v>0</v>
      </c>
      <c r="AB292" s="3">
        <f ca="1">IF(AB$5="",0,SUMIFS(INDIRECT($S$2&amp;$A292&amp;":"&amp;$A292),BP!$5:$5,AB$4))</f>
        <v>0</v>
      </c>
      <c r="AC292" s="3">
        <f ca="1">IF(AC$5="",0,SUMIFS(INDIRECT($S$2&amp;$A292&amp;":"&amp;$A292),BP!$5:$5,AC$4))</f>
        <v>0</v>
      </c>
      <c r="AD292" s="3">
        <f ca="1">IF(AD$5="",0,SUMIFS(INDIRECT($S$2&amp;$A292&amp;":"&amp;$A292),BP!$5:$5,AD$4))</f>
        <v>0</v>
      </c>
      <c r="AE292" s="3">
        <f ca="1">IF(AE$5="",0,SUMIFS(INDIRECT($S$2&amp;$A292&amp;":"&amp;$A292),BP!$5:$5,AE$4))</f>
        <v>0</v>
      </c>
      <c r="AF292" s="3">
        <f ca="1">IF(AF$5="",0,SUMIFS(INDIRECT($S$2&amp;$A292&amp;":"&amp;$A292),BP!$5:$5,AF$4))</f>
        <v>0</v>
      </c>
      <c r="AG292" s="3">
        <f ca="1">IF(AG$5="",0,SUMIFS(INDIRECT($S$2&amp;$A292&amp;":"&amp;$A292),BP!$5:$5,AG$4))</f>
        <v>0</v>
      </c>
      <c r="AH292" s="3">
        <f ca="1">IF(AH$5="",0,SUMIFS(INDIRECT($S$2&amp;$A292&amp;":"&amp;$A292),BP!$5:$5,AH$4))</f>
        <v>0</v>
      </c>
      <c r="AI292" s="3">
        <f ca="1">IF(AI$5="",0,SUMIFS(INDIRECT($S$2&amp;$A292&amp;":"&amp;$A292),BP!$5:$5,AI$4))</f>
        <v>0</v>
      </c>
      <c r="AJ292" s="3">
        <f ca="1">IF(AJ$5="",0,SUMIFS(INDIRECT($S$2&amp;$A292&amp;":"&amp;$A292),BP!$5:$5,AJ$4))</f>
        <v>0</v>
      </c>
      <c r="AK292" s="3">
        <f ca="1">IF(AK$5="",0,SUMIFS(INDIRECT($S$2&amp;$A292&amp;":"&amp;$A292),BP!$5:$5,AK$4))</f>
        <v>0</v>
      </c>
      <c r="AL292" s="3">
        <f ca="1">IF(AL$5="",0,SUMIFS(INDIRECT($S$2&amp;$A292&amp;":"&amp;$A292),BP!$5:$5,AL$4))</f>
        <v>0</v>
      </c>
      <c r="AM292" s="3">
        <f ca="1">IF(AM$5="",0,SUMIFS(INDIRECT($S$2&amp;$A292&amp;":"&amp;$A292),BP!$5:$5,AM$4))</f>
        <v>0</v>
      </c>
      <c r="AN292" s="3">
        <f ca="1">IF(AN$5="",0,SUMIFS(INDIRECT($S$2&amp;$A292&amp;":"&amp;$A292),BP!$5:$5,AN$4))</f>
        <v>0</v>
      </c>
      <c r="AO292" s="3">
        <f ca="1">IF(AO$5="",0,SUMIFS(INDIRECT($S$2&amp;$A292&amp;":"&amp;$A292),BP!$5:$5,AO$4))</f>
        <v>0</v>
      </c>
      <c r="AP292" s="3">
        <f ca="1">IF(AP$5="",0,SUMIFS(INDIRECT($S$2&amp;$A292&amp;":"&amp;$A292),BP!$5:$5,AP$4))</f>
        <v>0</v>
      </c>
      <c r="AQ292" s="3">
        <f ca="1">IF(AQ$5="",0,SUMIFS(INDIRECT($S$2&amp;$A292&amp;":"&amp;$A292),BP!$5:$5,AQ$4))</f>
        <v>0</v>
      </c>
      <c r="AR292" s="3">
        <f ca="1">IF(AR$5="",0,SUMIFS(INDIRECT($S$2&amp;$A292&amp;":"&amp;$A292),BP!$5:$5,AR$4))</f>
        <v>0</v>
      </c>
      <c r="AS292" s="3">
        <f ca="1">IF(AS$5="",0,SUMIFS(INDIRECT($S$2&amp;$A292&amp;":"&amp;$A292),BP!$5:$5,AS$4))</f>
        <v>0</v>
      </c>
      <c r="AT292" s="3">
        <f ca="1">IF(AT$5="",0,SUMIFS(INDIRECT($S$2&amp;$A292&amp;":"&amp;$A292),BP!$5:$5,AT$4))</f>
        <v>0</v>
      </c>
      <c r="AU292" s="3">
        <f ca="1">IF(AU$5="",0,SUMIFS(INDIRECT($S$2&amp;$A292&amp;":"&amp;$A292),BP!$5:$5,AU$4))</f>
        <v>0</v>
      </c>
      <c r="AV292" s="3">
        <f ca="1">IF(AV$5="",0,SUMIFS(INDIRECT($S$2&amp;$A292&amp;":"&amp;$A292),BP!$5:$5,AV$4))</f>
        <v>0</v>
      </c>
      <c r="AW292" s="3">
        <f ca="1">IF(AW$5="",0,SUMIFS(INDIRECT($S$2&amp;$A292&amp;":"&amp;$A292),BP!$5:$5,AW$4))</f>
        <v>0</v>
      </c>
      <c r="AX292" s="3">
        <f ca="1">IF(AX$5="",0,SUMIFS(INDIRECT($S$2&amp;$A292&amp;":"&amp;$A292),BP!$5:$5,AX$4))</f>
        <v>0</v>
      </c>
      <c r="AY292" s="3">
        <f ca="1">IF(AY$5="",0,SUMIFS(INDIRECT($S$2&amp;$A292&amp;":"&amp;$A292),BP!$5:$5,AY$4))</f>
        <v>0</v>
      </c>
      <c r="AZ292" s="3">
        <f ca="1">IF(AZ$5="",0,SUMIFS(INDIRECT($S$2&amp;$A292&amp;":"&amp;$A292),BP!$5:$5,AZ$4))</f>
        <v>0</v>
      </c>
      <c r="BA292" s="3">
        <f ca="1">IF(BA$5="",0,SUMIFS(INDIRECT($S$2&amp;$A292&amp;":"&amp;$A292),BP!$5:$5,BA$4))</f>
        <v>0</v>
      </c>
      <c r="BB292" s="3">
        <f ca="1">IF(BB$5="",0,SUMIFS(INDIRECT($S$2&amp;$A292&amp;":"&amp;$A292),BP!$5:$5,BB$4))</f>
        <v>0</v>
      </c>
      <c r="BC292" s="3">
        <f ca="1">IF(BC$5="",0,SUMIFS(INDIRECT($S$2&amp;$A292&amp;":"&amp;$A292),BP!$5:$5,BC$4))</f>
        <v>0</v>
      </c>
      <c r="BD292" s="3">
        <f ca="1">IF(BD$5="",0,SUMIFS(INDIRECT($S$2&amp;$A292&amp;":"&amp;$A292),BP!$5:$5,BD$4))</f>
        <v>0</v>
      </c>
      <c r="BE292" s="3">
        <f ca="1">IF(BE$5="",0,SUMIFS(INDIRECT($S$2&amp;$A292&amp;":"&amp;$A292),BP!$5:$5,BE$4))</f>
        <v>0</v>
      </c>
      <c r="BF292" s="3">
        <f ca="1">IF(BF$5="",0,SUMIFS(INDIRECT($S$2&amp;$A292&amp;":"&amp;$A292),BP!$5:$5,BF$4))</f>
        <v>0</v>
      </c>
      <c r="BG292" s="3">
        <f ca="1">IF(BG$5="",0,SUMIFS(INDIRECT($S$2&amp;$A292&amp;":"&amp;$A292),BP!$5:$5,BG$4))</f>
        <v>0</v>
      </c>
      <c r="BH292" s="3">
        <f ca="1">IF(BH$5="",0,SUMIFS(INDIRECT($S$2&amp;$A292&amp;":"&amp;$A292),BP!$5:$5,BH$4))</f>
        <v>0</v>
      </c>
      <c r="BI292" s="3">
        <f ca="1">IF(BI$5="",0,SUMIFS(INDIRECT($S$2&amp;$A292&amp;":"&amp;$A292),BP!$5:$5,BI$4))</f>
        <v>0</v>
      </c>
      <c r="BJ292" s="3">
        <f>IF(BJ$5="",0,SUMIFS(BP!290:290,BP!$5:$5,BJ$4))</f>
        <v>0</v>
      </c>
      <c r="BK292" s="3">
        <f>IF(BK$5="",0,SUMIFS(BP!290:290,BP!$5:$5,BK$4))</f>
        <v>0</v>
      </c>
      <c r="BL292" s="3">
        <f>IF(BL$5="",0,SUMIFS(BP!290:290,BP!$5:$5,BL$4))</f>
        <v>0</v>
      </c>
      <c r="BM292" s="3">
        <f>IF(BM$5="",0,SUMIFS(BP!290:290,BP!$5:$5,BM$4))</f>
        <v>0</v>
      </c>
      <c r="BN292" s="3">
        <f>IF(BN$5="",0,SUMIFS(BP!290:290,BP!$5:$5,BN$4))</f>
        <v>0</v>
      </c>
      <c r="BO292" s="3">
        <f>IF(BO$5="",0,SUMIFS(BP!290:290,BP!$5:$5,BO$4))</f>
        <v>0</v>
      </c>
      <c r="BP292" s="3">
        <f>IF(BP$5="",0,SUMIFS(BP!290:290,BP!$5:$5,BP$4))</f>
        <v>0</v>
      </c>
      <c r="BQ292" s="3">
        <f>IF(BQ$5="",0,SUMIFS(BP!290:290,BP!$5:$5,BQ$4))</f>
        <v>0</v>
      </c>
      <c r="BR292" s="3">
        <f>IF(BR$5="",0,SUMIFS(BP!290:290,BP!$5:$5,BR$4))</f>
        <v>0</v>
      </c>
      <c r="BS292" s="3">
        <f>IF(BS$5="",0,SUMIFS(BP!290:290,BP!$5:$5,BS$4))</f>
        <v>0</v>
      </c>
      <c r="BT292" s="3">
        <f>IF(BT$5="",0,SUMIFS(BP!290:290,BP!$5:$5,BT$4))</f>
        <v>0</v>
      </c>
      <c r="BU292" s="3">
        <f>IF(BU$5="",0,SUMIFS(BP!290:290,BP!$5:$5,BU$4))</f>
        <v>0</v>
      </c>
      <c r="BV292" s="3">
        <f>IF(BV$5="",0,SUMIFS(BP!290:290,BP!$5:$5,BV$4))</f>
        <v>0</v>
      </c>
      <c r="BW292" s="3">
        <f>IF(BW$5="",0,SUMIFS(BP!290:290,BP!$5:$5,BW$4))</f>
        <v>0</v>
      </c>
      <c r="BX292" s="3">
        <f>IF(BX$5="",0,SUMIFS(BP!290:290,BP!$5:$5,BX$4))</f>
        <v>0</v>
      </c>
      <c r="BY292" s="3">
        <f>IF(BY$5="",0,SUMIFS(BP!290:290,BP!$5:$5,BY$4))</f>
        <v>0</v>
      </c>
      <c r="BZ292" s="3">
        <f>IF(BZ$5="",0,SUMIFS(BP!290:290,BP!$5:$5,BZ$4))</f>
        <v>0</v>
      </c>
      <c r="CA292" s="3">
        <f>IF(CA$5="",0,SUMIFS(BP!290:290,BP!$5:$5,CA$4))</f>
        <v>0</v>
      </c>
      <c r="CB292" s="3">
        <f>IF(CB$5="",0,SUMIFS(BP!290:290,BP!$5:$5,CB$4))</f>
        <v>0</v>
      </c>
      <c r="CC292" s="3">
        <f>IF(CC$5="",0,SUMIFS(BP!290:290,BP!$5:$5,CC$4))</f>
        <v>0</v>
      </c>
      <c r="CD292" s="3">
        <f>IF(CD$5="",0,SUMIFS(BP!290:290,BP!$5:$5,CD$4))</f>
        <v>0</v>
      </c>
      <c r="CE292" s="3">
        <f>IF(CE$5="",0,SUMIFS(BP!290:290,BP!$5:$5,CE$4))</f>
        <v>0</v>
      </c>
      <c r="CF292" s="3">
        <f>IF(CF$5="",0,SUMIFS(BP!290:290,BP!$5:$5,CF$4))</f>
        <v>0</v>
      </c>
      <c r="CG292" s="3">
        <f>IF(CG$5="",0,SUMIFS(BP!290:290,BP!$5:$5,CG$4))</f>
        <v>0</v>
      </c>
      <c r="CH292" s="3">
        <f>IF(CH$5="",0,SUMIFS(BP!290:290,BP!$5:$5,CH$4))</f>
        <v>0</v>
      </c>
      <c r="CI292" s="3">
        <f>IF(CI$5="",0,SUMIFS(BP!290:290,BP!$5:$5,CI$4))</f>
        <v>0</v>
      </c>
      <c r="CJ292" s="3">
        <f>IF(CJ$5="",0,SUMIFS(BP!290:290,BP!$5:$5,CJ$4))</f>
        <v>0</v>
      </c>
      <c r="CK292" s="3">
        <f>IF(CK$5="",0,SUMIFS(BP!290:290,BP!$5:$5,CK$4))</f>
        <v>0</v>
      </c>
      <c r="CL292" s="3">
        <f>IF(CL$5="",0,SUMIFS(BP!290:290,BP!$5:$5,CL$4))</f>
        <v>0</v>
      </c>
      <c r="CM292" s="3">
        <f>IF(CM$5="",0,SUMIFS(BP!290:290,BP!$5:$5,CM$4))</f>
        <v>0</v>
      </c>
      <c r="CN292" s="3">
        <f>IF(CN$5="",0,SUMIFS(BP!290:290,BP!$5:$5,CN$4))</f>
        <v>0</v>
      </c>
      <c r="CO292" s="3">
        <f>IF(CO$5="",0,SUMIFS(BP!290:290,BP!$5:$5,CO$4))</f>
        <v>0</v>
      </c>
      <c r="CP292" s="3">
        <f>IF(CP$5="",0,SUMIFS(BP!290:290,BP!$5:$5,CP$4))</f>
        <v>0</v>
      </c>
      <c r="CQ292" s="3">
        <f>IF(CQ$5="",0,SUMIFS(BP!290:290,BP!$5:$5,CQ$4))</f>
        <v>0</v>
      </c>
      <c r="CR292" s="3">
        <f>IF(CR$5="",0,SUMIFS(BP!290:290,BP!$5:$5,CR$4))</f>
        <v>0</v>
      </c>
      <c r="CS292" s="3">
        <f>IF(CS$5="",0,SUMIFS(BP!290:290,BP!$5:$5,CS$4))</f>
        <v>0</v>
      </c>
      <c r="CT292" s="3">
        <f>IF(CT$5="",0,SUMIFS(BP!290:290,BP!$5:$5,CT$4))</f>
        <v>0</v>
      </c>
    </row>
    <row r="293" spans="1:98" s="2" customFormat="1" ht="10.199999999999999" x14ac:dyDescent="0.2">
      <c r="A293" s="11">
        <f>ROW()</f>
        <v>293</v>
      </c>
      <c r="E293" s="15"/>
      <c r="W293" s="5"/>
      <c r="Z293" s="3">
        <f ca="1">IF(Z$5="",0,SUMIFS(INDIRECT($S$2&amp;$A293&amp;":"&amp;$A293),BP!$5:$5,Z$4))</f>
        <v>0</v>
      </c>
      <c r="AA293" s="3">
        <f ca="1">IF(AA$5="",0,SUMIFS(INDIRECT($S$2&amp;$A293&amp;":"&amp;$A293),BP!$5:$5,AA$4))</f>
        <v>0</v>
      </c>
      <c r="AB293" s="3">
        <f ca="1">IF(AB$5="",0,SUMIFS(INDIRECT($S$2&amp;$A293&amp;":"&amp;$A293),BP!$5:$5,AB$4))</f>
        <v>0</v>
      </c>
      <c r="AC293" s="3">
        <f ca="1">IF(AC$5="",0,SUMIFS(INDIRECT($S$2&amp;$A293&amp;":"&amp;$A293),BP!$5:$5,AC$4))</f>
        <v>0</v>
      </c>
      <c r="AD293" s="3">
        <f ca="1">IF(AD$5="",0,SUMIFS(INDIRECT($S$2&amp;$A293&amp;":"&amp;$A293),BP!$5:$5,AD$4))</f>
        <v>0</v>
      </c>
      <c r="AE293" s="3">
        <f ca="1">IF(AE$5="",0,SUMIFS(INDIRECT($S$2&amp;$A293&amp;":"&amp;$A293),BP!$5:$5,AE$4))</f>
        <v>0</v>
      </c>
      <c r="AF293" s="3">
        <f ca="1">IF(AF$5="",0,SUMIFS(INDIRECT($S$2&amp;$A293&amp;":"&amp;$A293),BP!$5:$5,AF$4))</f>
        <v>0</v>
      </c>
      <c r="AG293" s="3">
        <f ca="1">IF(AG$5="",0,SUMIFS(INDIRECT($S$2&amp;$A293&amp;":"&amp;$A293),BP!$5:$5,AG$4))</f>
        <v>0</v>
      </c>
      <c r="AH293" s="3">
        <f ca="1">IF(AH$5="",0,SUMIFS(INDIRECT($S$2&amp;$A293&amp;":"&amp;$A293),BP!$5:$5,AH$4))</f>
        <v>0</v>
      </c>
      <c r="AI293" s="3">
        <f ca="1">IF(AI$5="",0,SUMIFS(INDIRECT($S$2&amp;$A293&amp;":"&amp;$A293),BP!$5:$5,AI$4))</f>
        <v>0</v>
      </c>
      <c r="AJ293" s="3">
        <f ca="1">IF(AJ$5="",0,SUMIFS(INDIRECT($S$2&amp;$A293&amp;":"&amp;$A293),BP!$5:$5,AJ$4))</f>
        <v>0</v>
      </c>
      <c r="AK293" s="3">
        <f ca="1">IF(AK$5="",0,SUMIFS(INDIRECT($S$2&amp;$A293&amp;":"&amp;$A293),BP!$5:$5,AK$4))</f>
        <v>0</v>
      </c>
      <c r="AL293" s="3">
        <f ca="1">IF(AL$5="",0,SUMIFS(INDIRECT($S$2&amp;$A293&amp;":"&amp;$A293),BP!$5:$5,AL$4))</f>
        <v>0</v>
      </c>
      <c r="AM293" s="3">
        <f ca="1">IF(AM$5="",0,SUMIFS(INDIRECT($S$2&amp;$A293&amp;":"&amp;$A293),BP!$5:$5,AM$4))</f>
        <v>0</v>
      </c>
      <c r="AN293" s="3">
        <f ca="1">IF(AN$5="",0,SUMIFS(INDIRECT($S$2&amp;$A293&amp;":"&amp;$A293),BP!$5:$5,AN$4))</f>
        <v>0</v>
      </c>
      <c r="AO293" s="3">
        <f ca="1">IF(AO$5="",0,SUMIFS(INDIRECT($S$2&amp;$A293&amp;":"&amp;$A293),BP!$5:$5,AO$4))</f>
        <v>0</v>
      </c>
      <c r="AP293" s="3">
        <f ca="1">IF(AP$5="",0,SUMIFS(INDIRECT($S$2&amp;$A293&amp;":"&amp;$A293),BP!$5:$5,AP$4))</f>
        <v>0</v>
      </c>
      <c r="AQ293" s="3">
        <f ca="1">IF(AQ$5="",0,SUMIFS(INDIRECT($S$2&amp;$A293&amp;":"&amp;$A293),BP!$5:$5,AQ$4))</f>
        <v>0</v>
      </c>
      <c r="AR293" s="3">
        <f ca="1">IF(AR$5="",0,SUMIFS(INDIRECT($S$2&amp;$A293&amp;":"&amp;$A293),BP!$5:$5,AR$4))</f>
        <v>0</v>
      </c>
      <c r="AS293" s="3">
        <f ca="1">IF(AS$5="",0,SUMIFS(INDIRECT($S$2&amp;$A293&amp;":"&amp;$A293),BP!$5:$5,AS$4))</f>
        <v>0</v>
      </c>
      <c r="AT293" s="3">
        <f ca="1">IF(AT$5="",0,SUMIFS(INDIRECT($S$2&amp;$A293&amp;":"&amp;$A293),BP!$5:$5,AT$4))</f>
        <v>0</v>
      </c>
      <c r="AU293" s="3">
        <f ca="1">IF(AU$5="",0,SUMIFS(INDIRECT($S$2&amp;$A293&amp;":"&amp;$A293),BP!$5:$5,AU$4))</f>
        <v>0</v>
      </c>
      <c r="AV293" s="3">
        <f ca="1">IF(AV$5="",0,SUMIFS(INDIRECT($S$2&amp;$A293&amp;":"&amp;$A293),BP!$5:$5,AV$4))</f>
        <v>0</v>
      </c>
      <c r="AW293" s="3">
        <f ca="1">IF(AW$5="",0,SUMIFS(INDIRECT($S$2&amp;$A293&amp;":"&amp;$A293),BP!$5:$5,AW$4))</f>
        <v>0</v>
      </c>
      <c r="AX293" s="3">
        <f ca="1">IF(AX$5="",0,SUMIFS(INDIRECT($S$2&amp;$A293&amp;":"&amp;$A293),BP!$5:$5,AX$4))</f>
        <v>0</v>
      </c>
      <c r="AY293" s="3">
        <f ca="1">IF(AY$5="",0,SUMIFS(INDIRECT($S$2&amp;$A293&amp;":"&amp;$A293),BP!$5:$5,AY$4))</f>
        <v>0</v>
      </c>
      <c r="AZ293" s="3">
        <f ca="1">IF(AZ$5="",0,SUMIFS(INDIRECT($S$2&amp;$A293&amp;":"&amp;$A293),BP!$5:$5,AZ$4))</f>
        <v>0</v>
      </c>
      <c r="BA293" s="3">
        <f ca="1">IF(BA$5="",0,SUMIFS(INDIRECT($S$2&amp;$A293&amp;":"&amp;$A293),BP!$5:$5,BA$4))</f>
        <v>0</v>
      </c>
      <c r="BB293" s="3">
        <f ca="1">IF(BB$5="",0,SUMIFS(INDIRECT($S$2&amp;$A293&amp;":"&amp;$A293),BP!$5:$5,BB$4))</f>
        <v>0</v>
      </c>
      <c r="BC293" s="3">
        <f ca="1">IF(BC$5="",0,SUMIFS(INDIRECT($S$2&amp;$A293&amp;":"&amp;$A293),BP!$5:$5,BC$4))</f>
        <v>0</v>
      </c>
      <c r="BD293" s="3">
        <f ca="1">IF(BD$5="",0,SUMIFS(INDIRECT($S$2&amp;$A293&amp;":"&amp;$A293),BP!$5:$5,BD$4))</f>
        <v>0</v>
      </c>
      <c r="BE293" s="3">
        <f ca="1">IF(BE$5="",0,SUMIFS(INDIRECT($S$2&amp;$A293&amp;":"&amp;$A293),BP!$5:$5,BE$4))</f>
        <v>0</v>
      </c>
      <c r="BF293" s="3">
        <f ca="1">IF(BF$5="",0,SUMIFS(INDIRECT($S$2&amp;$A293&amp;":"&amp;$A293),BP!$5:$5,BF$4))</f>
        <v>0</v>
      </c>
      <c r="BG293" s="3">
        <f ca="1">IF(BG$5="",0,SUMIFS(INDIRECT($S$2&amp;$A293&amp;":"&amp;$A293),BP!$5:$5,BG$4))</f>
        <v>0</v>
      </c>
      <c r="BH293" s="3">
        <f ca="1">IF(BH$5="",0,SUMIFS(INDIRECT($S$2&amp;$A293&amp;":"&amp;$A293),BP!$5:$5,BH$4))</f>
        <v>0</v>
      </c>
      <c r="BI293" s="3">
        <f ca="1">IF(BI$5="",0,SUMIFS(INDIRECT($S$2&amp;$A293&amp;":"&amp;$A293),BP!$5:$5,BI$4))</f>
        <v>0</v>
      </c>
      <c r="BJ293" s="3">
        <f>IF(BJ$5="",0,SUMIFS(BP!291:291,BP!$5:$5,BJ$4))</f>
        <v>0</v>
      </c>
      <c r="BK293" s="3">
        <f>IF(BK$5="",0,SUMIFS(BP!291:291,BP!$5:$5,BK$4))</f>
        <v>0</v>
      </c>
      <c r="BL293" s="3">
        <f>IF(BL$5="",0,SUMIFS(BP!291:291,BP!$5:$5,BL$4))</f>
        <v>0</v>
      </c>
      <c r="BM293" s="3">
        <f>IF(BM$5="",0,SUMIFS(BP!291:291,BP!$5:$5,BM$4))</f>
        <v>0</v>
      </c>
      <c r="BN293" s="3">
        <f>IF(BN$5="",0,SUMIFS(BP!291:291,BP!$5:$5,BN$4))</f>
        <v>0</v>
      </c>
      <c r="BO293" s="3">
        <f>IF(BO$5="",0,SUMIFS(BP!291:291,BP!$5:$5,BO$4))</f>
        <v>0</v>
      </c>
      <c r="BP293" s="3">
        <f>IF(BP$5="",0,SUMIFS(BP!291:291,BP!$5:$5,BP$4))</f>
        <v>0</v>
      </c>
      <c r="BQ293" s="3">
        <f>IF(BQ$5="",0,SUMIFS(BP!291:291,BP!$5:$5,BQ$4))</f>
        <v>0</v>
      </c>
      <c r="BR293" s="3">
        <f>IF(BR$5="",0,SUMIFS(BP!291:291,BP!$5:$5,BR$4))</f>
        <v>0</v>
      </c>
      <c r="BS293" s="3">
        <f>IF(BS$5="",0,SUMIFS(BP!291:291,BP!$5:$5,BS$4))</f>
        <v>0</v>
      </c>
      <c r="BT293" s="3">
        <f>IF(BT$5="",0,SUMIFS(BP!291:291,BP!$5:$5,BT$4))</f>
        <v>0</v>
      </c>
      <c r="BU293" s="3">
        <f>IF(BU$5="",0,SUMIFS(BP!291:291,BP!$5:$5,BU$4))</f>
        <v>0</v>
      </c>
      <c r="BV293" s="3">
        <f>IF(BV$5="",0,SUMIFS(BP!291:291,BP!$5:$5,BV$4))</f>
        <v>0</v>
      </c>
      <c r="BW293" s="3">
        <f>IF(BW$5="",0,SUMIFS(BP!291:291,BP!$5:$5,BW$4))</f>
        <v>0</v>
      </c>
      <c r="BX293" s="3">
        <f>IF(BX$5="",0,SUMIFS(BP!291:291,BP!$5:$5,BX$4))</f>
        <v>0</v>
      </c>
      <c r="BY293" s="3">
        <f>IF(BY$5="",0,SUMIFS(BP!291:291,BP!$5:$5,BY$4))</f>
        <v>0</v>
      </c>
      <c r="BZ293" s="3">
        <f>IF(BZ$5="",0,SUMIFS(BP!291:291,BP!$5:$5,BZ$4))</f>
        <v>0</v>
      </c>
      <c r="CA293" s="3">
        <f>IF(CA$5="",0,SUMIFS(BP!291:291,BP!$5:$5,CA$4))</f>
        <v>0</v>
      </c>
      <c r="CB293" s="3">
        <f>IF(CB$5="",0,SUMIFS(BP!291:291,BP!$5:$5,CB$4))</f>
        <v>0</v>
      </c>
      <c r="CC293" s="3">
        <f>IF(CC$5="",0,SUMIFS(BP!291:291,BP!$5:$5,CC$4))</f>
        <v>0</v>
      </c>
      <c r="CD293" s="3">
        <f>IF(CD$5="",0,SUMIFS(BP!291:291,BP!$5:$5,CD$4))</f>
        <v>0</v>
      </c>
      <c r="CE293" s="3">
        <f>IF(CE$5="",0,SUMIFS(BP!291:291,BP!$5:$5,CE$4))</f>
        <v>0</v>
      </c>
      <c r="CF293" s="3">
        <f>IF(CF$5="",0,SUMIFS(BP!291:291,BP!$5:$5,CF$4))</f>
        <v>0</v>
      </c>
      <c r="CG293" s="3">
        <f>IF(CG$5="",0,SUMIFS(BP!291:291,BP!$5:$5,CG$4))</f>
        <v>0</v>
      </c>
      <c r="CH293" s="3">
        <f>IF(CH$5="",0,SUMIFS(BP!291:291,BP!$5:$5,CH$4))</f>
        <v>0</v>
      </c>
      <c r="CI293" s="3">
        <f>IF(CI$5="",0,SUMIFS(BP!291:291,BP!$5:$5,CI$4))</f>
        <v>0</v>
      </c>
      <c r="CJ293" s="3">
        <f>IF(CJ$5="",0,SUMIFS(BP!291:291,BP!$5:$5,CJ$4))</f>
        <v>0</v>
      </c>
      <c r="CK293" s="3">
        <f>IF(CK$5="",0,SUMIFS(BP!291:291,BP!$5:$5,CK$4))</f>
        <v>0</v>
      </c>
      <c r="CL293" s="3">
        <f>IF(CL$5="",0,SUMIFS(BP!291:291,BP!$5:$5,CL$4))</f>
        <v>0</v>
      </c>
      <c r="CM293" s="3">
        <f>IF(CM$5="",0,SUMIFS(BP!291:291,BP!$5:$5,CM$4))</f>
        <v>0</v>
      </c>
      <c r="CN293" s="3">
        <f>IF(CN$5="",0,SUMIFS(BP!291:291,BP!$5:$5,CN$4))</f>
        <v>0</v>
      </c>
      <c r="CO293" s="3">
        <f>IF(CO$5="",0,SUMIFS(BP!291:291,BP!$5:$5,CO$4))</f>
        <v>0</v>
      </c>
      <c r="CP293" s="3">
        <f>IF(CP$5="",0,SUMIFS(BP!291:291,BP!$5:$5,CP$4))</f>
        <v>0</v>
      </c>
      <c r="CQ293" s="3">
        <f>IF(CQ$5="",0,SUMIFS(BP!291:291,BP!$5:$5,CQ$4))</f>
        <v>0</v>
      </c>
      <c r="CR293" s="3">
        <f>IF(CR$5="",0,SUMIFS(BP!291:291,BP!$5:$5,CR$4))</f>
        <v>0</v>
      </c>
      <c r="CS293" s="3">
        <f>IF(CS$5="",0,SUMIFS(BP!291:291,BP!$5:$5,CS$4))</f>
        <v>0</v>
      </c>
      <c r="CT293" s="3">
        <f>IF(CT$5="",0,SUMIFS(BP!291:291,BP!$5:$5,CT$4))</f>
        <v>0</v>
      </c>
    </row>
    <row r="294" spans="1:98" s="2" customFormat="1" ht="10.199999999999999" x14ac:dyDescent="0.2">
      <c r="A294" s="11">
        <f>ROW()</f>
        <v>294</v>
      </c>
      <c r="E294" s="15"/>
      <c r="W294" s="5"/>
      <c r="Z294" s="3">
        <f ca="1">IF(Z$5="",0,SUMIFS(INDIRECT($S$2&amp;$A294&amp;":"&amp;$A294),BP!$5:$5,Z$4))</f>
        <v>0</v>
      </c>
      <c r="AA294" s="3">
        <f ca="1">IF(AA$5="",0,SUMIFS(INDIRECT($S$2&amp;$A294&amp;":"&amp;$A294),BP!$5:$5,AA$4))</f>
        <v>0</v>
      </c>
      <c r="AB294" s="3">
        <f ca="1">IF(AB$5="",0,SUMIFS(INDIRECT($S$2&amp;$A294&amp;":"&amp;$A294),BP!$5:$5,AB$4))</f>
        <v>0</v>
      </c>
      <c r="AC294" s="3">
        <f ca="1">IF(AC$5="",0,SUMIFS(INDIRECT($S$2&amp;$A294&amp;":"&amp;$A294),BP!$5:$5,AC$4))</f>
        <v>0</v>
      </c>
      <c r="AD294" s="3">
        <f ca="1">IF(AD$5="",0,SUMIFS(INDIRECT($S$2&amp;$A294&amp;":"&amp;$A294),BP!$5:$5,AD$4))</f>
        <v>0</v>
      </c>
      <c r="AE294" s="3">
        <f ca="1">IF(AE$5="",0,SUMIFS(INDIRECT($S$2&amp;$A294&amp;":"&amp;$A294),BP!$5:$5,AE$4))</f>
        <v>0</v>
      </c>
      <c r="AF294" s="3">
        <f ca="1">IF(AF$5="",0,SUMIFS(INDIRECT($S$2&amp;$A294&amp;":"&amp;$A294),BP!$5:$5,AF$4))</f>
        <v>0</v>
      </c>
      <c r="AG294" s="3">
        <f ca="1">IF(AG$5="",0,SUMIFS(INDIRECT($S$2&amp;$A294&amp;":"&amp;$A294),BP!$5:$5,AG$4))</f>
        <v>0</v>
      </c>
      <c r="AH294" s="3">
        <f ca="1">IF(AH$5="",0,SUMIFS(INDIRECT($S$2&amp;$A294&amp;":"&amp;$A294),BP!$5:$5,AH$4))</f>
        <v>0</v>
      </c>
      <c r="AI294" s="3">
        <f ca="1">IF(AI$5="",0,SUMIFS(INDIRECT($S$2&amp;$A294&amp;":"&amp;$A294),BP!$5:$5,AI$4))</f>
        <v>0</v>
      </c>
      <c r="AJ294" s="3">
        <f ca="1">IF(AJ$5="",0,SUMIFS(INDIRECT($S$2&amp;$A294&amp;":"&amp;$A294),BP!$5:$5,AJ$4))</f>
        <v>0</v>
      </c>
      <c r="AK294" s="3">
        <f ca="1">IF(AK$5="",0,SUMIFS(INDIRECT($S$2&amp;$A294&amp;":"&amp;$A294),BP!$5:$5,AK$4))</f>
        <v>0</v>
      </c>
      <c r="AL294" s="3">
        <f ca="1">IF(AL$5="",0,SUMIFS(INDIRECT($S$2&amp;$A294&amp;":"&amp;$A294),BP!$5:$5,AL$4))</f>
        <v>0</v>
      </c>
      <c r="AM294" s="3">
        <f ca="1">IF(AM$5="",0,SUMIFS(INDIRECT($S$2&amp;$A294&amp;":"&amp;$A294),BP!$5:$5,AM$4))</f>
        <v>0</v>
      </c>
      <c r="AN294" s="3">
        <f ca="1">IF(AN$5="",0,SUMIFS(INDIRECT($S$2&amp;$A294&amp;":"&amp;$A294),BP!$5:$5,AN$4))</f>
        <v>0</v>
      </c>
      <c r="AO294" s="3">
        <f ca="1">IF(AO$5="",0,SUMIFS(INDIRECT($S$2&amp;$A294&amp;":"&amp;$A294),BP!$5:$5,AO$4))</f>
        <v>0</v>
      </c>
      <c r="AP294" s="3">
        <f ca="1">IF(AP$5="",0,SUMIFS(INDIRECT($S$2&amp;$A294&amp;":"&amp;$A294),BP!$5:$5,AP$4))</f>
        <v>0</v>
      </c>
      <c r="AQ294" s="3">
        <f ca="1">IF(AQ$5="",0,SUMIFS(INDIRECT($S$2&amp;$A294&amp;":"&amp;$A294),BP!$5:$5,AQ$4))</f>
        <v>0</v>
      </c>
      <c r="AR294" s="3">
        <f ca="1">IF(AR$5="",0,SUMIFS(INDIRECT($S$2&amp;$A294&amp;":"&amp;$A294),BP!$5:$5,AR$4))</f>
        <v>0</v>
      </c>
      <c r="AS294" s="3">
        <f ca="1">IF(AS$5="",0,SUMIFS(INDIRECT($S$2&amp;$A294&amp;":"&amp;$A294),BP!$5:$5,AS$4))</f>
        <v>0</v>
      </c>
      <c r="AT294" s="3">
        <f ca="1">IF(AT$5="",0,SUMIFS(INDIRECT($S$2&amp;$A294&amp;":"&amp;$A294),BP!$5:$5,AT$4))</f>
        <v>0</v>
      </c>
      <c r="AU294" s="3">
        <f ca="1">IF(AU$5="",0,SUMIFS(INDIRECT($S$2&amp;$A294&amp;":"&amp;$A294),BP!$5:$5,AU$4))</f>
        <v>0</v>
      </c>
      <c r="AV294" s="3">
        <f ca="1">IF(AV$5="",0,SUMIFS(INDIRECT($S$2&amp;$A294&amp;":"&amp;$A294),BP!$5:$5,AV$4))</f>
        <v>0</v>
      </c>
      <c r="AW294" s="3">
        <f ca="1">IF(AW$5="",0,SUMIFS(INDIRECT($S$2&amp;$A294&amp;":"&amp;$A294),BP!$5:$5,AW$4))</f>
        <v>0</v>
      </c>
      <c r="AX294" s="3">
        <f ca="1">IF(AX$5="",0,SUMIFS(INDIRECT($S$2&amp;$A294&amp;":"&amp;$A294),BP!$5:$5,AX$4))</f>
        <v>0</v>
      </c>
      <c r="AY294" s="3">
        <f ca="1">IF(AY$5="",0,SUMIFS(INDIRECT($S$2&amp;$A294&amp;":"&amp;$A294),BP!$5:$5,AY$4))</f>
        <v>0</v>
      </c>
      <c r="AZ294" s="3">
        <f ca="1">IF(AZ$5="",0,SUMIFS(INDIRECT($S$2&amp;$A294&amp;":"&amp;$A294),BP!$5:$5,AZ$4))</f>
        <v>0</v>
      </c>
      <c r="BA294" s="3">
        <f ca="1">IF(BA$5="",0,SUMIFS(INDIRECT($S$2&amp;$A294&amp;":"&amp;$A294),BP!$5:$5,BA$4))</f>
        <v>0</v>
      </c>
      <c r="BB294" s="3">
        <f ca="1">IF(BB$5="",0,SUMIFS(INDIRECT($S$2&amp;$A294&amp;":"&amp;$A294),BP!$5:$5,BB$4))</f>
        <v>0</v>
      </c>
      <c r="BC294" s="3">
        <f ca="1">IF(BC$5="",0,SUMIFS(INDIRECT($S$2&amp;$A294&amp;":"&amp;$A294),BP!$5:$5,BC$4))</f>
        <v>0</v>
      </c>
      <c r="BD294" s="3">
        <f ca="1">IF(BD$5="",0,SUMIFS(INDIRECT($S$2&amp;$A294&amp;":"&amp;$A294),BP!$5:$5,BD$4))</f>
        <v>0</v>
      </c>
      <c r="BE294" s="3">
        <f ca="1">IF(BE$5="",0,SUMIFS(INDIRECT($S$2&amp;$A294&amp;":"&amp;$A294),BP!$5:$5,BE$4))</f>
        <v>0</v>
      </c>
      <c r="BF294" s="3">
        <f ca="1">IF(BF$5="",0,SUMIFS(INDIRECT($S$2&amp;$A294&amp;":"&amp;$A294),BP!$5:$5,BF$4))</f>
        <v>0</v>
      </c>
      <c r="BG294" s="3">
        <f ca="1">IF(BG$5="",0,SUMIFS(INDIRECT($S$2&amp;$A294&amp;":"&amp;$A294),BP!$5:$5,BG$4))</f>
        <v>0</v>
      </c>
      <c r="BH294" s="3">
        <f ca="1">IF(BH$5="",0,SUMIFS(INDIRECT($S$2&amp;$A294&amp;":"&amp;$A294),BP!$5:$5,BH$4))</f>
        <v>0</v>
      </c>
      <c r="BI294" s="3">
        <f ca="1">IF(BI$5="",0,SUMIFS(INDIRECT($S$2&amp;$A294&amp;":"&amp;$A294),BP!$5:$5,BI$4))</f>
        <v>0</v>
      </c>
      <c r="BJ294" s="3">
        <f>IF(BJ$5="",0,SUMIFS(BP!292:292,BP!$5:$5,BJ$4))</f>
        <v>0</v>
      </c>
      <c r="BK294" s="3">
        <f>IF(BK$5="",0,SUMIFS(BP!292:292,BP!$5:$5,BK$4))</f>
        <v>0</v>
      </c>
      <c r="BL294" s="3">
        <f>IF(BL$5="",0,SUMIFS(BP!292:292,BP!$5:$5,BL$4))</f>
        <v>0</v>
      </c>
      <c r="BM294" s="3">
        <f>IF(BM$5="",0,SUMIFS(BP!292:292,BP!$5:$5,BM$4))</f>
        <v>0</v>
      </c>
      <c r="BN294" s="3">
        <f>IF(BN$5="",0,SUMIFS(BP!292:292,BP!$5:$5,BN$4))</f>
        <v>0</v>
      </c>
      <c r="BO294" s="3">
        <f>IF(BO$5="",0,SUMIFS(BP!292:292,BP!$5:$5,BO$4))</f>
        <v>0</v>
      </c>
      <c r="BP294" s="3">
        <f>IF(BP$5="",0,SUMIFS(BP!292:292,BP!$5:$5,BP$4))</f>
        <v>0</v>
      </c>
      <c r="BQ294" s="3">
        <f>IF(BQ$5="",0,SUMIFS(BP!292:292,BP!$5:$5,BQ$4))</f>
        <v>0</v>
      </c>
      <c r="BR294" s="3">
        <f>IF(BR$5="",0,SUMIFS(BP!292:292,BP!$5:$5,BR$4))</f>
        <v>0</v>
      </c>
      <c r="BS294" s="3">
        <f>IF(BS$5="",0,SUMIFS(BP!292:292,BP!$5:$5,BS$4))</f>
        <v>0</v>
      </c>
      <c r="BT294" s="3">
        <f>IF(BT$5="",0,SUMIFS(BP!292:292,BP!$5:$5,BT$4))</f>
        <v>0</v>
      </c>
      <c r="BU294" s="3">
        <f>IF(BU$5="",0,SUMIFS(BP!292:292,BP!$5:$5,BU$4))</f>
        <v>0</v>
      </c>
      <c r="BV294" s="3">
        <f>IF(BV$5="",0,SUMIFS(BP!292:292,BP!$5:$5,BV$4))</f>
        <v>0</v>
      </c>
      <c r="BW294" s="3">
        <f>IF(BW$5="",0,SUMIFS(BP!292:292,BP!$5:$5,BW$4))</f>
        <v>0</v>
      </c>
      <c r="BX294" s="3">
        <f>IF(BX$5="",0,SUMIFS(BP!292:292,BP!$5:$5,BX$4))</f>
        <v>0</v>
      </c>
      <c r="BY294" s="3">
        <f>IF(BY$5="",0,SUMIFS(BP!292:292,BP!$5:$5,BY$4))</f>
        <v>0</v>
      </c>
      <c r="BZ294" s="3">
        <f>IF(BZ$5="",0,SUMIFS(BP!292:292,BP!$5:$5,BZ$4))</f>
        <v>0</v>
      </c>
      <c r="CA294" s="3">
        <f>IF(CA$5="",0,SUMIFS(BP!292:292,BP!$5:$5,CA$4))</f>
        <v>0</v>
      </c>
      <c r="CB294" s="3">
        <f>IF(CB$5="",0,SUMIFS(BP!292:292,BP!$5:$5,CB$4))</f>
        <v>0</v>
      </c>
      <c r="CC294" s="3">
        <f>IF(CC$5="",0,SUMIFS(BP!292:292,BP!$5:$5,CC$4))</f>
        <v>0</v>
      </c>
      <c r="CD294" s="3">
        <f>IF(CD$5="",0,SUMIFS(BP!292:292,BP!$5:$5,CD$4))</f>
        <v>0</v>
      </c>
      <c r="CE294" s="3">
        <f>IF(CE$5="",0,SUMIFS(BP!292:292,BP!$5:$5,CE$4))</f>
        <v>0</v>
      </c>
      <c r="CF294" s="3">
        <f>IF(CF$5="",0,SUMIFS(BP!292:292,BP!$5:$5,CF$4))</f>
        <v>0</v>
      </c>
      <c r="CG294" s="3">
        <f>IF(CG$5="",0,SUMIFS(BP!292:292,BP!$5:$5,CG$4))</f>
        <v>0</v>
      </c>
      <c r="CH294" s="3">
        <f>IF(CH$5="",0,SUMIFS(BP!292:292,BP!$5:$5,CH$4))</f>
        <v>0</v>
      </c>
      <c r="CI294" s="3">
        <f>IF(CI$5="",0,SUMIFS(BP!292:292,BP!$5:$5,CI$4))</f>
        <v>0</v>
      </c>
      <c r="CJ294" s="3">
        <f>IF(CJ$5="",0,SUMIFS(BP!292:292,BP!$5:$5,CJ$4))</f>
        <v>0</v>
      </c>
      <c r="CK294" s="3">
        <f>IF(CK$5="",0,SUMIFS(BP!292:292,BP!$5:$5,CK$4))</f>
        <v>0</v>
      </c>
      <c r="CL294" s="3">
        <f>IF(CL$5="",0,SUMIFS(BP!292:292,BP!$5:$5,CL$4))</f>
        <v>0</v>
      </c>
      <c r="CM294" s="3">
        <f>IF(CM$5="",0,SUMIFS(BP!292:292,BP!$5:$5,CM$4))</f>
        <v>0</v>
      </c>
      <c r="CN294" s="3">
        <f>IF(CN$5="",0,SUMIFS(BP!292:292,BP!$5:$5,CN$4))</f>
        <v>0</v>
      </c>
      <c r="CO294" s="3">
        <f>IF(CO$5="",0,SUMIFS(BP!292:292,BP!$5:$5,CO$4))</f>
        <v>0</v>
      </c>
      <c r="CP294" s="3">
        <f>IF(CP$5="",0,SUMIFS(BP!292:292,BP!$5:$5,CP$4))</f>
        <v>0</v>
      </c>
      <c r="CQ294" s="3">
        <f>IF(CQ$5="",0,SUMIFS(BP!292:292,BP!$5:$5,CQ$4))</f>
        <v>0</v>
      </c>
      <c r="CR294" s="3">
        <f>IF(CR$5="",0,SUMIFS(BP!292:292,BP!$5:$5,CR$4))</f>
        <v>0</v>
      </c>
      <c r="CS294" s="3">
        <f>IF(CS$5="",0,SUMIFS(BP!292:292,BP!$5:$5,CS$4))</f>
        <v>0</v>
      </c>
      <c r="CT294" s="3">
        <f>IF(CT$5="",0,SUMIFS(BP!292:292,BP!$5:$5,CT$4))</f>
        <v>0</v>
      </c>
    </row>
    <row r="295" spans="1:98" s="2" customFormat="1" ht="10.199999999999999" x14ac:dyDescent="0.2">
      <c r="A295" s="11">
        <f>ROW()</f>
        <v>295</v>
      </c>
      <c r="E295" s="15"/>
      <c r="W295" s="5"/>
      <c r="Z295" s="3">
        <f ca="1">IF(Z$5="",0,SUMIFS(INDIRECT($S$2&amp;$A295&amp;":"&amp;$A295),BP!$5:$5,Z$4))</f>
        <v>0</v>
      </c>
      <c r="AA295" s="3">
        <f ca="1">IF(AA$5="",0,SUMIFS(INDIRECT($S$2&amp;$A295&amp;":"&amp;$A295),BP!$5:$5,AA$4))</f>
        <v>0</v>
      </c>
      <c r="AB295" s="3">
        <f ca="1">IF(AB$5="",0,SUMIFS(INDIRECT($S$2&amp;$A295&amp;":"&amp;$A295),BP!$5:$5,AB$4))</f>
        <v>0</v>
      </c>
      <c r="AC295" s="3">
        <f ca="1">IF(AC$5="",0,SUMIFS(INDIRECT($S$2&amp;$A295&amp;":"&amp;$A295),BP!$5:$5,AC$4))</f>
        <v>0</v>
      </c>
      <c r="AD295" s="3">
        <f ca="1">IF(AD$5="",0,SUMIFS(INDIRECT($S$2&amp;$A295&amp;":"&amp;$A295),BP!$5:$5,AD$4))</f>
        <v>0</v>
      </c>
      <c r="AE295" s="3">
        <f ca="1">IF(AE$5="",0,SUMIFS(INDIRECT($S$2&amp;$A295&amp;":"&amp;$A295),BP!$5:$5,AE$4))</f>
        <v>0</v>
      </c>
      <c r="AF295" s="3">
        <f ca="1">IF(AF$5="",0,SUMIFS(INDIRECT($S$2&amp;$A295&amp;":"&amp;$A295),BP!$5:$5,AF$4))</f>
        <v>0</v>
      </c>
      <c r="AG295" s="3">
        <f ca="1">IF(AG$5="",0,SUMIFS(INDIRECT($S$2&amp;$A295&amp;":"&amp;$A295),BP!$5:$5,AG$4))</f>
        <v>0</v>
      </c>
      <c r="AH295" s="3">
        <f ca="1">IF(AH$5="",0,SUMIFS(INDIRECT($S$2&amp;$A295&amp;":"&amp;$A295),BP!$5:$5,AH$4))</f>
        <v>0</v>
      </c>
      <c r="AI295" s="3">
        <f ca="1">IF(AI$5="",0,SUMIFS(INDIRECT($S$2&amp;$A295&amp;":"&amp;$A295),BP!$5:$5,AI$4))</f>
        <v>0</v>
      </c>
      <c r="AJ295" s="3">
        <f ca="1">IF(AJ$5="",0,SUMIFS(INDIRECT($S$2&amp;$A295&amp;":"&amp;$A295),BP!$5:$5,AJ$4))</f>
        <v>0</v>
      </c>
      <c r="AK295" s="3">
        <f ca="1">IF(AK$5="",0,SUMIFS(INDIRECT($S$2&amp;$A295&amp;":"&amp;$A295),BP!$5:$5,AK$4))</f>
        <v>0</v>
      </c>
      <c r="AL295" s="3">
        <f ca="1">IF(AL$5="",0,SUMIFS(INDIRECT($S$2&amp;$A295&amp;":"&amp;$A295),BP!$5:$5,AL$4))</f>
        <v>0</v>
      </c>
      <c r="AM295" s="3">
        <f ca="1">IF(AM$5="",0,SUMIFS(INDIRECT($S$2&amp;$A295&amp;":"&amp;$A295),BP!$5:$5,AM$4))</f>
        <v>0</v>
      </c>
      <c r="AN295" s="3">
        <f ca="1">IF(AN$5="",0,SUMIFS(INDIRECT($S$2&amp;$A295&amp;":"&amp;$A295),BP!$5:$5,AN$4))</f>
        <v>0</v>
      </c>
      <c r="AO295" s="3">
        <f ca="1">IF(AO$5="",0,SUMIFS(INDIRECT($S$2&amp;$A295&amp;":"&amp;$A295),BP!$5:$5,AO$4))</f>
        <v>0</v>
      </c>
      <c r="AP295" s="3">
        <f ca="1">IF(AP$5="",0,SUMIFS(INDIRECT($S$2&amp;$A295&amp;":"&amp;$A295),BP!$5:$5,AP$4))</f>
        <v>0</v>
      </c>
      <c r="AQ295" s="3">
        <f ca="1">IF(AQ$5="",0,SUMIFS(INDIRECT($S$2&amp;$A295&amp;":"&amp;$A295),BP!$5:$5,AQ$4))</f>
        <v>0</v>
      </c>
      <c r="AR295" s="3">
        <f ca="1">IF(AR$5="",0,SUMIFS(INDIRECT($S$2&amp;$A295&amp;":"&amp;$A295),BP!$5:$5,AR$4))</f>
        <v>0</v>
      </c>
      <c r="AS295" s="3">
        <f ca="1">IF(AS$5="",0,SUMIFS(INDIRECT($S$2&amp;$A295&amp;":"&amp;$A295),BP!$5:$5,AS$4))</f>
        <v>0</v>
      </c>
      <c r="AT295" s="3">
        <f ca="1">IF(AT$5="",0,SUMIFS(INDIRECT($S$2&amp;$A295&amp;":"&amp;$A295),BP!$5:$5,AT$4))</f>
        <v>0</v>
      </c>
      <c r="AU295" s="3">
        <f ca="1">IF(AU$5="",0,SUMIFS(INDIRECT($S$2&amp;$A295&amp;":"&amp;$A295),BP!$5:$5,AU$4))</f>
        <v>0</v>
      </c>
      <c r="AV295" s="3">
        <f ca="1">IF(AV$5="",0,SUMIFS(INDIRECT($S$2&amp;$A295&amp;":"&amp;$A295),BP!$5:$5,AV$4))</f>
        <v>0</v>
      </c>
      <c r="AW295" s="3">
        <f ca="1">IF(AW$5="",0,SUMIFS(INDIRECT($S$2&amp;$A295&amp;":"&amp;$A295),BP!$5:$5,AW$4))</f>
        <v>0</v>
      </c>
      <c r="AX295" s="3">
        <f ca="1">IF(AX$5="",0,SUMIFS(INDIRECT($S$2&amp;$A295&amp;":"&amp;$A295),BP!$5:$5,AX$4))</f>
        <v>0</v>
      </c>
      <c r="AY295" s="3">
        <f ca="1">IF(AY$5="",0,SUMIFS(INDIRECT($S$2&amp;$A295&amp;":"&amp;$A295),BP!$5:$5,AY$4))</f>
        <v>0</v>
      </c>
      <c r="AZ295" s="3">
        <f ca="1">IF(AZ$5="",0,SUMIFS(INDIRECT($S$2&amp;$A295&amp;":"&amp;$A295),BP!$5:$5,AZ$4))</f>
        <v>0</v>
      </c>
      <c r="BA295" s="3">
        <f ca="1">IF(BA$5="",0,SUMIFS(INDIRECT($S$2&amp;$A295&amp;":"&amp;$A295),BP!$5:$5,BA$4))</f>
        <v>0</v>
      </c>
      <c r="BB295" s="3">
        <f ca="1">IF(BB$5="",0,SUMIFS(INDIRECT($S$2&amp;$A295&amp;":"&amp;$A295),BP!$5:$5,BB$4))</f>
        <v>0</v>
      </c>
      <c r="BC295" s="3">
        <f ca="1">IF(BC$5="",0,SUMIFS(INDIRECT($S$2&amp;$A295&amp;":"&amp;$A295),BP!$5:$5,BC$4))</f>
        <v>0</v>
      </c>
      <c r="BD295" s="3">
        <f ca="1">IF(BD$5="",0,SUMIFS(INDIRECT($S$2&amp;$A295&amp;":"&amp;$A295),BP!$5:$5,BD$4))</f>
        <v>0</v>
      </c>
      <c r="BE295" s="3">
        <f ca="1">IF(BE$5="",0,SUMIFS(INDIRECT($S$2&amp;$A295&amp;":"&amp;$A295),BP!$5:$5,BE$4))</f>
        <v>0</v>
      </c>
      <c r="BF295" s="3">
        <f ca="1">IF(BF$5="",0,SUMIFS(INDIRECT($S$2&amp;$A295&amp;":"&amp;$A295),BP!$5:$5,BF$4))</f>
        <v>0</v>
      </c>
      <c r="BG295" s="3">
        <f ca="1">IF(BG$5="",0,SUMIFS(INDIRECT($S$2&amp;$A295&amp;":"&amp;$A295),BP!$5:$5,BG$4))</f>
        <v>0</v>
      </c>
      <c r="BH295" s="3">
        <f ca="1">IF(BH$5="",0,SUMIFS(INDIRECT($S$2&amp;$A295&amp;":"&amp;$A295),BP!$5:$5,BH$4))</f>
        <v>0</v>
      </c>
      <c r="BI295" s="3">
        <f ca="1">IF(BI$5="",0,SUMIFS(INDIRECT($S$2&amp;$A295&amp;":"&amp;$A295),BP!$5:$5,BI$4))</f>
        <v>0</v>
      </c>
      <c r="BJ295" s="3">
        <f>IF(BJ$5="",0,SUMIFS(BP!293:293,BP!$5:$5,BJ$4))</f>
        <v>0</v>
      </c>
      <c r="BK295" s="3">
        <f>IF(BK$5="",0,SUMIFS(BP!293:293,BP!$5:$5,BK$4))</f>
        <v>0</v>
      </c>
      <c r="BL295" s="3">
        <f>IF(BL$5="",0,SUMIFS(BP!293:293,BP!$5:$5,BL$4))</f>
        <v>0</v>
      </c>
      <c r="BM295" s="3">
        <f>IF(BM$5="",0,SUMIFS(BP!293:293,BP!$5:$5,BM$4))</f>
        <v>0</v>
      </c>
      <c r="BN295" s="3">
        <f>IF(BN$5="",0,SUMIFS(BP!293:293,BP!$5:$5,BN$4))</f>
        <v>0</v>
      </c>
      <c r="BO295" s="3">
        <f>IF(BO$5="",0,SUMIFS(BP!293:293,BP!$5:$5,BO$4))</f>
        <v>0</v>
      </c>
      <c r="BP295" s="3">
        <f>IF(BP$5="",0,SUMIFS(BP!293:293,BP!$5:$5,BP$4))</f>
        <v>0</v>
      </c>
      <c r="BQ295" s="3">
        <f>IF(BQ$5="",0,SUMIFS(BP!293:293,BP!$5:$5,BQ$4))</f>
        <v>0</v>
      </c>
      <c r="BR295" s="3">
        <f>IF(BR$5="",0,SUMIFS(BP!293:293,BP!$5:$5,BR$4))</f>
        <v>0</v>
      </c>
      <c r="BS295" s="3">
        <f>IF(BS$5="",0,SUMIFS(BP!293:293,BP!$5:$5,BS$4))</f>
        <v>0</v>
      </c>
      <c r="BT295" s="3">
        <f>IF(BT$5="",0,SUMIFS(BP!293:293,BP!$5:$5,BT$4))</f>
        <v>0</v>
      </c>
      <c r="BU295" s="3">
        <f>IF(BU$5="",0,SUMIFS(BP!293:293,BP!$5:$5,BU$4))</f>
        <v>0</v>
      </c>
      <c r="BV295" s="3">
        <f>IF(BV$5="",0,SUMIFS(BP!293:293,BP!$5:$5,BV$4))</f>
        <v>0</v>
      </c>
      <c r="BW295" s="3">
        <f>IF(BW$5="",0,SUMIFS(BP!293:293,BP!$5:$5,BW$4))</f>
        <v>0</v>
      </c>
      <c r="BX295" s="3">
        <f>IF(BX$5="",0,SUMIFS(BP!293:293,BP!$5:$5,BX$4))</f>
        <v>0</v>
      </c>
      <c r="BY295" s="3">
        <f>IF(BY$5="",0,SUMIFS(BP!293:293,BP!$5:$5,BY$4))</f>
        <v>0</v>
      </c>
      <c r="BZ295" s="3">
        <f>IF(BZ$5="",0,SUMIFS(BP!293:293,BP!$5:$5,BZ$4))</f>
        <v>0</v>
      </c>
      <c r="CA295" s="3">
        <f>IF(CA$5="",0,SUMIFS(BP!293:293,BP!$5:$5,CA$4))</f>
        <v>0</v>
      </c>
      <c r="CB295" s="3">
        <f>IF(CB$5="",0,SUMIFS(BP!293:293,BP!$5:$5,CB$4))</f>
        <v>0</v>
      </c>
      <c r="CC295" s="3">
        <f>IF(CC$5="",0,SUMIFS(BP!293:293,BP!$5:$5,CC$4))</f>
        <v>0</v>
      </c>
      <c r="CD295" s="3">
        <f>IF(CD$5="",0,SUMIFS(BP!293:293,BP!$5:$5,CD$4))</f>
        <v>0</v>
      </c>
      <c r="CE295" s="3">
        <f>IF(CE$5="",0,SUMIFS(BP!293:293,BP!$5:$5,CE$4))</f>
        <v>0</v>
      </c>
      <c r="CF295" s="3">
        <f>IF(CF$5="",0,SUMIFS(BP!293:293,BP!$5:$5,CF$4))</f>
        <v>0</v>
      </c>
      <c r="CG295" s="3">
        <f>IF(CG$5="",0,SUMIFS(BP!293:293,BP!$5:$5,CG$4))</f>
        <v>0</v>
      </c>
      <c r="CH295" s="3">
        <f>IF(CH$5="",0,SUMIFS(BP!293:293,BP!$5:$5,CH$4))</f>
        <v>0</v>
      </c>
      <c r="CI295" s="3">
        <f>IF(CI$5="",0,SUMIFS(BP!293:293,BP!$5:$5,CI$4))</f>
        <v>0</v>
      </c>
      <c r="CJ295" s="3">
        <f>IF(CJ$5="",0,SUMIFS(BP!293:293,BP!$5:$5,CJ$4))</f>
        <v>0</v>
      </c>
      <c r="CK295" s="3">
        <f>IF(CK$5="",0,SUMIFS(BP!293:293,BP!$5:$5,CK$4))</f>
        <v>0</v>
      </c>
      <c r="CL295" s="3">
        <f>IF(CL$5="",0,SUMIFS(BP!293:293,BP!$5:$5,CL$4))</f>
        <v>0</v>
      </c>
      <c r="CM295" s="3">
        <f>IF(CM$5="",0,SUMIFS(BP!293:293,BP!$5:$5,CM$4))</f>
        <v>0</v>
      </c>
      <c r="CN295" s="3">
        <f>IF(CN$5="",0,SUMIFS(BP!293:293,BP!$5:$5,CN$4))</f>
        <v>0</v>
      </c>
      <c r="CO295" s="3">
        <f>IF(CO$5="",0,SUMIFS(BP!293:293,BP!$5:$5,CO$4))</f>
        <v>0</v>
      </c>
      <c r="CP295" s="3">
        <f>IF(CP$5="",0,SUMIFS(BP!293:293,BP!$5:$5,CP$4))</f>
        <v>0</v>
      </c>
      <c r="CQ295" s="3">
        <f>IF(CQ$5="",0,SUMIFS(BP!293:293,BP!$5:$5,CQ$4))</f>
        <v>0</v>
      </c>
      <c r="CR295" s="3">
        <f>IF(CR$5="",0,SUMIFS(BP!293:293,BP!$5:$5,CR$4))</f>
        <v>0</v>
      </c>
      <c r="CS295" s="3">
        <f>IF(CS$5="",0,SUMIFS(BP!293:293,BP!$5:$5,CS$4))</f>
        <v>0</v>
      </c>
      <c r="CT295" s="3">
        <f>IF(CT$5="",0,SUMIFS(BP!293:293,BP!$5:$5,CT$4))</f>
        <v>0</v>
      </c>
    </row>
    <row r="296" spans="1:98" s="2" customFormat="1" ht="10.199999999999999" x14ac:dyDescent="0.2">
      <c r="A296" s="11">
        <f>ROW()</f>
        <v>296</v>
      </c>
      <c r="E296" s="15"/>
      <c r="W296" s="5"/>
      <c r="Z296" s="3">
        <f ca="1">IF(Z$5="",0,SUMIFS(INDIRECT($S$2&amp;$A296&amp;":"&amp;$A296),BP!$5:$5,Z$4))</f>
        <v>0</v>
      </c>
      <c r="AA296" s="3">
        <f ca="1">IF(AA$5="",0,SUMIFS(INDIRECT($S$2&amp;$A296&amp;":"&amp;$A296),BP!$5:$5,AA$4))</f>
        <v>0</v>
      </c>
      <c r="AB296" s="3">
        <f ca="1">IF(AB$5="",0,SUMIFS(INDIRECT($S$2&amp;$A296&amp;":"&amp;$A296),BP!$5:$5,AB$4))</f>
        <v>0</v>
      </c>
      <c r="AC296" s="3">
        <f ca="1">IF(AC$5="",0,SUMIFS(INDIRECT($S$2&amp;$A296&amp;":"&amp;$A296),BP!$5:$5,AC$4))</f>
        <v>0</v>
      </c>
      <c r="AD296" s="3">
        <f ca="1">IF(AD$5="",0,SUMIFS(INDIRECT($S$2&amp;$A296&amp;":"&amp;$A296),BP!$5:$5,AD$4))</f>
        <v>0</v>
      </c>
      <c r="AE296" s="3">
        <f ca="1">IF(AE$5="",0,SUMIFS(INDIRECT($S$2&amp;$A296&amp;":"&amp;$A296),BP!$5:$5,AE$4))</f>
        <v>0</v>
      </c>
      <c r="AF296" s="3">
        <f ca="1">IF(AF$5="",0,SUMIFS(INDIRECT($S$2&amp;$A296&amp;":"&amp;$A296),BP!$5:$5,AF$4))</f>
        <v>0</v>
      </c>
      <c r="AG296" s="3">
        <f ca="1">IF(AG$5="",0,SUMIFS(INDIRECT($S$2&amp;$A296&amp;":"&amp;$A296),BP!$5:$5,AG$4))</f>
        <v>0</v>
      </c>
      <c r="AH296" s="3">
        <f ca="1">IF(AH$5="",0,SUMIFS(INDIRECT($S$2&amp;$A296&amp;":"&amp;$A296),BP!$5:$5,AH$4))</f>
        <v>0</v>
      </c>
      <c r="AI296" s="3">
        <f ca="1">IF(AI$5="",0,SUMIFS(INDIRECT($S$2&amp;$A296&amp;":"&amp;$A296),BP!$5:$5,AI$4))</f>
        <v>0</v>
      </c>
      <c r="AJ296" s="3">
        <f ca="1">IF(AJ$5="",0,SUMIFS(INDIRECT($S$2&amp;$A296&amp;":"&amp;$A296),BP!$5:$5,AJ$4))</f>
        <v>0</v>
      </c>
      <c r="AK296" s="3">
        <f ca="1">IF(AK$5="",0,SUMIFS(INDIRECT($S$2&amp;$A296&amp;":"&amp;$A296),BP!$5:$5,AK$4))</f>
        <v>0</v>
      </c>
      <c r="AL296" s="3">
        <f ca="1">IF(AL$5="",0,SUMIFS(INDIRECT($S$2&amp;$A296&amp;":"&amp;$A296),BP!$5:$5,AL$4))</f>
        <v>0</v>
      </c>
      <c r="AM296" s="3">
        <f ca="1">IF(AM$5="",0,SUMIFS(INDIRECT($S$2&amp;$A296&amp;":"&amp;$A296),BP!$5:$5,AM$4))</f>
        <v>0</v>
      </c>
      <c r="AN296" s="3">
        <f ca="1">IF(AN$5="",0,SUMIFS(INDIRECT($S$2&amp;$A296&amp;":"&amp;$A296),BP!$5:$5,AN$4))</f>
        <v>0</v>
      </c>
      <c r="AO296" s="3">
        <f ca="1">IF(AO$5="",0,SUMIFS(INDIRECT($S$2&amp;$A296&amp;":"&amp;$A296),BP!$5:$5,AO$4))</f>
        <v>0</v>
      </c>
      <c r="AP296" s="3">
        <f ca="1">IF(AP$5="",0,SUMIFS(INDIRECT($S$2&amp;$A296&amp;":"&amp;$A296),BP!$5:$5,AP$4))</f>
        <v>0</v>
      </c>
      <c r="AQ296" s="3">
        <f ca="1">IF(AQ$5="",0,SUMIFS(INDIRECT($S$2&amp;$A296&amp;":"&amp;$A296),BP!$5:$5,AQ$4))</f>
        <v>0</v>
      </c>
      <c r="AR296" s="3">
        <f ca="1">IF(AR$5="",0,SUMIFS(INDIRECT($S$2&amp;$A296&amp;":"&amp;$A296),BP!$5:$5,AR$4))</f>
        <v>0</v>
      </c>
      <c r="AS296" s="3">
        <f ca="1">IF(AS$5="",0,SUMIFS(INDIRECT($S$2&amp;$A296&amp;":"&amp;$A296),BP!$5:$5,AS$4))</f>
        <v>0</v>
      </c>
      <c r="AT296" s="3">
        <f ca="1">IF(AT$5="",0,SUMIFS(INDIRECT($S$2&amp;$A296&amp;":"&amp;$A296),BP!$5:$5,AT$4))</f>
        <v>0</v>
      </c>
      <c r="AU296" s="3">
        <f ca="1">IF(AU$5="",0,SUMIFS(INDIRECT($S$2&amp;$A296&amp;":"&amp;$A296),BP!$5:$5,AU$4))</f>
        <v>0</v>
      </c>
      <c r="AV296" s="3">
        <f ca="1">IF(AV$5="",0,SUMIFS(INDIRECT($S$2&amp;$A296&amp;":"&amp;$A296),BP!$5:$5,AV$4))</f>
        <v>0</v>
      </c>
      <c r="AW296" s="3">
        <f ca="1">IF(AW$5="",0,SUMIFS(INDIRECT($S$2&amp;$A296&amp;":"&amp;$A296),BP!$5:$5,AW$4))</f>
        <v>0</v>
      </c>
      <c r="AX296" s="3">
        <f ca="1">IF(AX$5="",0,SUMIFS(INDIRECT($S$2&amp;$A296&amp;":"&amp;$A296),BP!$5:$5,AX$4))</f>
        <v>0</v>
      </c>
      <c r="AY296" s="3">
        <f ca="1">IF(AY$5="",0,SUMIFS(INDIRECT($S$2&amp;$A296&amp;":"&amp;$A296),BP!$5:$5,AY$4))</f>
        <v>0</v>
      </c>
      <c r="AZ296" s="3">
        <f ca="1">IF(AZ$5="",0,SUMIFS(INDIRECT($S$2&amp;$A296&amp;":"&amp;$A296),BP!$5:$5,AZ$4))</f>
        <v>0</v>
      </c>
      <c r="BA296" s="3">
        <f ca="1">IF(BA$5="",0,SUMIFS(INDIRECT($S$2&amp;$A296&amp;":"&amp;$A296),BP!$5:$5,BA$4))</f>
        <v>0</v>
      </c>
      <c r="BB296" s="3">
        <f ca="1">IF(BB$5="",0,SUMIFS(INDIRECT($S$2&amp;$A296&amp;":"&amp;$A296),BP!$5:$5,BB$4))</f>
        <v>0</v>
      </c>
      <c r="BC296" s="3">
        <f ca="1">IF(BC$5="",0,SUMIFS(INDIRECT($S$2&amp;$A296&amp;":"&amp;$A296),BP!$5:$5,BC$4))</f>
        <v>0</v>
      </c>
      <c r="BD296" s="3">
        <f ca="1">IF(BD$5="",0,SUMIFS(INDIRECT($S$2&amp;$A296&amp;":"&amp;$A296),BP!$5:$5,BD$4))</f>
        <v>0</v>
      </c>
      <c r="BE296" s="3">
        <f ca="1">IF(BE$5="",0,SUMIFS(INDIRECT($S$2&amp;$A296&amp;":"&amp;$A296),BP!$5:$5,BE$4))</f>
        <v>0</v>
      </c>
      <c r="BF296" s="3">
        <f ca="1">IF(BF$5="",0,SUMIFS(INDIRECT($S$2&amp;$A296&amp;":"&amp;$A296),BP!$5:$5,BF$4))</f>
        <v>0</v>
      </c>
      <c r="BG296" s="3">
        <f ca="1">IF(BG$5="",0,SUMIFS(INDIRECT($S$2&amp;$A296&amp;":"&amp;$A296),BP!$5:$5,BG$4))</f>
        <v>0</v>
      </c>
      <c r="BH296" s="3">
        <f ca="1">IF(BH$5="",0,SUMIFS(INDIRECT($S$2&amp;$A296&amp;":"&amp;$A296),BP!$5:$5,BH$4))</f>
        <v>0</v>
      </c>
      <c r="BI296" s="3">
        <f ca="1">IF(BI$5="",0,SUMIFS(INDIRECT($S$2&amp;$A296&amp;":"&amp;$A296),BP!$5:$5,BI$4))</f>
        <v>0</v>
      </c>
      <c r="BJ296" s="3">
        <f>IF(BJ$5="",0,SUMIFS(BP!294:294,BP!$5:$5,BJ$4))</f>
        <v>0</v>
      </c>
      <c r="BK296" s="3">
        <f>IF(BK$5="",0,SUMIFS(BP!294:294,BP!$5:$5,BK$4))</f>
        <v>0</v>
      </c>
      <c r="BL296" s="3">
        <f>IF(BL$5="",0,SUMIFS(BP!294:294,BP!$5:$5,BL$4))</f>
        <v>0</v>
      </c>
      <c r="BM296" s="3">
        <f>IF(BM$5="",0,SUMIFS(BP!294:294,BP!$5:$5,BM$4))</f>
        <v>0</v>
      </c>
      <c r="BN296" s="3">
        <f>IF(BN$5="",0,SUMIFS(BP!294:294,BP!$5:$5,BN$4))</f>
        <v>0</v>
      </c>
      <c r="BO296" s="3">
        <f>IF(BO$5="",0,SUMIFS(BP!294:294,BP!$5:$5,BO$4))</f>
        <v>0</v>
      </c>
      <c r="BP296" s="3">
        <f>IF(BP$5="",0,SUMIFS(BP!294:294,BP!$5:$5,BP$4))</f>
        <v>0</v>
      </c>
      <c r="BQ296" s="3">
        <f>IF(BQ$5="",0,SUMIFS(BP!294:294,BP!$5:$5,BQ$4))</f>
        <v>0</v>
      </c>
      <c r="BR296" s="3">
        <f>IF(BR$5="",0,SUMIFS(BP!294:294,BP!$5:$5,BR$4))</f>
        <v>0</v>
      </c>
      <c r="BS296" s="3">
        <f>IF(BS$5="",0,SUMIFS(BP!294:294,BP!$5:$5,BS$4))</f>
        <v>0</v>
      </c>
      <c r="BT296" s="3">
        <f>IF(BT$5="",0,SUMIFS(BP!294:294,BP!$5:$5,BT$4))</f>
        <v>0</v>
      </c>
      <c r="BU296" s="3">
        <f>IF(BU$5="",0,SUMIFS(BP!294:294,BP!$5:$5,BU$4))</f>
        <v>0</v>
      </c>
      <c r="BV296" s="3">
        <f>IF(BV$5="",0,SUMIFS(BP!294:294,BP!$5:$5,BV$4))</f>
        <v>0</v>
      </c>
      <c r="BW296" s="3">
        <f>IF(BW$5="",0,SUMIFS(BP!294:294,BP!$5:$5,BW$4))</f>
        <v>0</v>
      </c>
      <c r="BX296" s="3">
        <f>IF(BX$5="",0,SUMIFS(BP!294:294,BP!$5:$5,BX$4))</f>
        <v>0</v>
      </c>
      <c r="BY296" s="3">
        <f>IF(BY$5="",0,SUMIFS(BP!294:294,BP!$5:$5,BY$4))</f>
        <v>0</v>
      </c>
      <c r="BZ296" s="3">
        <f>IF(BZ$5="",0,SUMIFS(BP!294:294,BP!$5:$5,BZ$4))</f>
        <v>0</v>
      </c>
      <c r="CA296" s="3">
        <f>IF(CA$5="",0,SUMIFS(BP!294:294,BP!$5:$5,CA$4))</f>
        <v>0</v>
      </c>
      <c r="CB296" s="3">
        <f>IF(CB$5="",0,SUMIFS(BP!294:294,BP!$5:$5,CB$4))</f>
        <v>0</v>
      </c>
      <c r="CC296" s="3">
        <f>IF(CC$5="",0,SUMIFS(BP!294:294,BP!$5:$5,CC$4))</f>
        <v>0</v>
      </c>
      <c r="CD296" s="3">
        <f>IF(CD$5="",0,SUMIFS(BP!294:294,BP!$5:$5,CD$4))</f>
        <v>0</v>
      </c>
      <c r="CE296" s="3">
        <f>IF(CE$5="",0,SUMIFS(BP!294:294,BP!$5:$5,CE$4))</f>
        <v>0</v>
      </c>
      <c r="CF296" s="3">
        <f>IF(CF$5="",0,SUMIFS(BP!294:294,BP!$5:$5,CF$4))</f>
        <v>0</v>
      </c>
      <c r="CG296" s="3">
        <f>IF(CG$5="",0,SUMIFS(BP!294:294,BP!$5:$5,CG$4))</f>
        <v>0</v>
      </c>
      <c r="CH296" s="3">
        <f>IF(CH$5="",0,SUMIFS(BP!294:294,BP!$5:$5,CH$4))</f>
        <v>0</v>
      </c>
      <c r="CI296" s="3">
        <f>IF(CI$5="",0,SUMIFS(BP!294:294,BP!$5:$5,CI$4))</f>
        <v>0</v>
      </c>
      <c r="CJ296" s="3">
        <f>IF(CJ$5="",0,SUMIFS(BP!294:294,BP!$5:$5,CJ$4))</f>
        <v>0</v>
      </c>
      <c r="CK296" s="3">
        <f>IF(CK$5="",0,SUMIFS(BP!294:294,BP!$5:$5,CK$4))</f>
        <v>0</v>
      </c>
      <c r="CL296" s="3">
        <f>IF(CL$5="",0,SUMIFS(BP!294:294,BP!$5:$5,CL$4))</f>
        <v>0</v>
      </c>
      <c r="CM296" s="3">
        <f>IF(CM$5="",0,SUMIFS(BP!294:294,BP!$5:$5,CM$4))</f>
        <v>0</v>
      </c>
      <c r="CN296" s="3">
        <f>IF(CN$5="",0,SUMIFS(BP!294:294,BP!$5:$5,CN$4))</f>
        <v>0</v>
      </c>
      <c r="CO296" s="3">
        <f>IF(CO$5="",0,SUMIFS(BP!294:294,BP!$5:$5,CO$4))</f>
        <v>0</v>
      </c>
      <c r="CP296" s="3">
        <f>IF(CP$5="",0,SUMIFS(BP!294:294,BP!$5:$5,CP$4))</f>
        <v>0</v>
      </c>
      <c r="CQ296" s="3">
        <f>IF(CQ$5="",0,SUMIFS(BP!294:294,BP!$5:$5,CQ$4))</f>
        <v>0</v>
      </c>
      <c r="CR296" s="3">
        <f>IF(CR$5="",0,SUMIFS(BP!294:294,BP!$5:$5,CR$4))</f>
        <v>0</v>
      </c>
      <c r="CS296" s="3">
        <f>IF(CS$5="",0,SUMIFS(BP!294:294,BP!$5:$5,CS$4))</f>
        <v>0</v>
      </c>
      <c r="CT296" s="3">
        <f>IF(CT$5="",0,SUMIFS(BP!294:294,BP!$5:$5,CT$4))</f>
        <v>0</v>
      </c>
    </row>
    <row r="297" spans="1:98" s="2" customFormat="1" ht="10.199999999999999" x14ac:dyDescent="0.2">
      <c r="A297" s="11">
        <f>ROW()</f>
        <v>297</v>
      </c>
      <c r="E297" s="15"/>
      <c r="W297" s="5"/>
      <c r="Z297" s="3">
        <f ca="1">IF(Z$5="",0,SUMIFS(INDIRECT($S$2&amp;$A297&amp;":"&amp;$A297),BP!$5:$5,Z$4))</f>
        <v>0</v>
      </c>
      <c r="AA297" s="3">
        <f ca="1">IF(AA$5="",0,SUMIFS(INDIRECT($S$2&amp;$A297&amp;":"&amp;$A297),BP!$5:$5,AA$4))</f>
        <v>0</v>
      </c>
      <c r="AB297" s="3">
        <f ca="1">IF(AB$5="",0,SUMIFS(INDIRECT($S$2&amp;$A297&amp;":"&amp;$A297),BP!$5:$5,AB$4))</f>
        <v>0</v>
      </c>
      <c r="AC297" s="3">
        <f ca="1">IF(AC$5="",0,SUMIFS(INDIRECT($S$2&amp;$A297&amp;":"&amp;$A297),BP!$5:$5,AC$4))</f>
        <v>0</v>
      </c>
      <c r="AD297" s="3">
        <f ca="1">IF(AD$5="",0,SUMIFS(INDIRECT($S$2&amp;$A297&amp;":"&amp;$A297),BP!$5:$5,AD$4))</f>
        <v>0</v>
      </c>
      <c r="AE297" s="3">
        <f ca="1">IF(AE$5="",0,SUMIFS(INDIRECT($S$2&amp;$A297&amp;":"&amp;$A297),BP!$5:$5,AE$4))</f>
        <v>0</v>
      </c>
      <c r="AF297" s="3">
        <f ca="1">IF(AF$5="",0,SUMIFS(INDIRECT($S$2&amp;$A297&amp;":"&amp;$A297),BP!$5:$5,AF$4))</f>
        <v>0</v>
      </c>
      <c r="AG297" s="3">
        <f ca="1">IF(AG$5="",0,SUMIFS(INDIRECT($S$2&amp;$A297&amp;":"&amp;$A297),BP!$5:$5,AG$4))</f>
        <v>0</v>
      </c>
      <c r="AH297" s="3">
        <f ca="1">IF(AH$5="",0,SUMIFS(INDIRECT($S$2&amp;$A297&amp;":"&amp;$A297),BP!$5:$5,AH$4))</f>
        <v>0</v>
      </c>
      <c r="AI297" s="3">
        <f ca="1">IF(AI$5="",0,SUMIFS(INDIRECT($S$2&amp;$A297&amp;":"&amp;$A297),BP!$5:$5,AI$4))</f>
        <v>0</v>
      </c>
      <c r="AJ297" s="3">
        <f ca="1">IF(AJ$5="",0,SUMIFS(INDIRECT($S$2&amp;$A297&amp;":"&amp;$A297),BP!$5:$5,AJ$4))</f>
        <v>0</v>
      </c>
      <c r="AK297" s="3">
        <f ca="1">IF(AK$5="",0,SUMIFS(INDIRECT($S$2&amp;$A297&amp;":"&amp;$A297),BP!$5:$5,AK$4))</f>
        <v>0</v>
      </c>
      <c r="AL297" s="3">
        <f ca="1">IF(AL$5="",0,SUMIFS(INDIRECT($S$2&amp;$A297&amp;":"&amp;$A297),BP!$5:$5,AL$4))</f>
        <v>0</v>
      </c>
      <c r="AM297" s="3">
        <f ca="1">IF(AM$5="",0,SUMIFS(INDIRECT($S$2&amp;$A297&amp;":"&amp;$A297),BP!$5:$5,AM$4))</f>
        <v>0</v>
      </c>
      <c r="AN297" s="3">
        <f ca="1">IF(AN$5="",0,SUMIFS(INDIRECT($S$2&amp;$A297&amp;":"&amp;$A297),BP!$5:$5,AN$4))</f>
        <v>0</v>
      </c>
      <c r="AO297" s="3">
        <f ca="1">IF(AO$5="",0,SUMIFS(INDIRECT($S$2&amp;$A297&amp;":"&amp;$A297),BP!$5:$5,AO$4))</f>
        <v>0</v>
      </c>
      <c r="AP297" s="3">
        <f ca="1">IF(AP$5="",0,SUMIFS(INDIRECT($S$2&amp;$A297&amp;":"&amp;$A297),BP!$5:$5,AP$4))</f>
        <v>0</v>
      </c>
      <c r="AQ297" s="3">
        <f ca="1">IF(AQ$5="",0,SUMIFS(INDIRECT($S$2&amp;$A297&amp;":"&amp;$A297),BP!$5:$5,AQ$4))</f>
        <v>0</v>
      </c>
      <c r="AR297" s="3">
        <f ca="1">IF(AR$5="",0,SUMIFS(INDIRECT($S$2&amp;$A297&amp;":"&amp;$A297),BP!$5:$5,AR$4))</f>
        <v>0</v>
      </c>
      <c r="AS297" s="3">
        <f ca="1">IF(AS$5="",0,SUMIFS(INDIRECT($S$2&amp;$A297&amp;":"&amp;$A297),BP!$5:$5,AS$4))</f>
        <v>0</v>
      </c>
      <c r="AT297" s="3">
        <f ca="1">IF(AT$5="",0,SUMIFS(INDIRECT($S$2&amp;$A297&amp;":"&amp;$A297),BP!$5:$5,AT$4))</f>
        <v>0</v>
      </c>
      <c r="AU297" s="3">
        <f ca="1">IF(AU$5="",0,SUMIFS(INDIRECT($S$2&amp;$A297&amp;":"&amp;$A297),BP!$5:$5,AU$4))</f>
        <v>0</v>
      </c>
      <c r="AV297" s="3">
        <f ca="1">IF(AV$5="",0,SUMIFS(INDIRECT($S$2&amp;$A297&amp;":"&amp;$A297),BP!$5:$5,AV$4))</f>
        <v>0</v>
      </c>
      <c r="AW297" s="3">
        <f ca="1">IF(AW$5="",0,SUMIFS(INDIRECT($S$2&amp;$A297&amp;":"&amp;$A297),BP!$5:$5,AW$4))</f>
        <v>0</v>
      </c>
      <c r="AX297" s="3">
        <f ca="1">IF(AX$5="",0,SUMIFS(INDIRECT($S$2&amp;$A297&amp;":"&amp;$A297),BP!$5:$5,AX$4))</f>
        <v>0</v>
      </c>
      <c r="AY297" s="3">
        <f ca="1">IF(AY$5="",0,SUMIFS(INDIRECT($S$2&amp;$A297&amp;":"&amp;$A297),BP!$5:$5,AY$4))</f>
        <v>0</v>
      </c>
      <c r="AZ297" s="3">
        <f ca="1">IF(AZ$5="",0,SUMIFS(INDIRECT($S$2&amp;$A297&amp;":"&amp;$A297),BP!$5:$5,AZ$4))</f>
        <v>0</v>
      </c>
      <c r="BA297" s="3">
        <f ca="1">IF(BA$5="",0,SUMIFS(INDIRECT($S$2&amp;$A297&amp;":"&amp;$A297),BP!$5:$5,BA$4))</f>
        <v>0</v>
      </c>
      <c r="BB297" s="3">
        <f ca="1">IF(BB$5="",0,SUMIFS(INDIRECT($S$2&amp;$A297&amp;":"&amp;$A297),BP!$5:$5,BB$4))</f>
        <v>0</v>
      </c>
      <c r="BC297" s="3">
        <f ca="1">IF(BC$5="",0,SUMIFS(INDIRECT($S$2&amp;$A297&amp;":"&amp;$A297),BP!$5:$5,BC$4))</f>
        <v>0</v>
      </c>
      <c r="BD297" s="3">
        <f ca="1">IF(BD$5="",0,SUMIFS(INDIRECT($S$2&amp;$A297&amp;":"&amp;$A297),BP!$5:$5,BD$4))</f>
        <v>0</v>
      </c>
      <c r="BE297" s="3">
        <f ca="1">IF(BE$5="",0,SUMIFS(INDIRECT($S$2&amp;$A297&amp;":"&amp;$A297),BP!$5:$5,BE$4))</f>
        <v>0</v>
      </c>
      <c r="BF297" s="3">
        <f ca="1">IF(BF$5="",0,SUMIFS(INDIRECT($S$2&amp;$A297&amp;":"&amp;$A297),BP!$5:$5,BF$4))</f>
        <v>0</v>
      </c>
      <c r="BG297" s="3">
        <f ca="1">IF(BG$5="",0,SUMIFS(INDIRECT($S$2&amp;$A297&amp;":"&amp;$A297),BP!$5:$5,BG$4))</f>
        <v>0</v>
      </c>
      <c r="BH297" s="3">
        <f ca="1">IF(BH$5="",0,SUMIFS(INDIRECT($S$2&amp;$A297&amp;":"&amp;$A297),BP!$5:$5,BH$4))</f>
        <v>0</v>
      </c>
      <c r="BI297" s="3">
        <f ca="1">IF(BI$5="",0,SUMIFS(INDIRECT($S$2&amp;$A297&amp;":"&amp;$A297),BP!$5:$5,BI$4))</f>
        <v>0</v>
      </c>
      <c r="BJ297" s="3">
        <f>IF(BJ$5="",0,SUMIFS(BP!295:295,BP!$5:$5,BJ$4))</f>
        <v>0</v>
      </c>
      <c r="BK297" s="3">
        <f>IF(BK$5="",0,SUMIFS(BP!295:295,BP!$5:$5,BK$4))</f>
        <v>0</v>
      </c>
      <c r="BL297" s="3">
        <f>IF(BL$5="",0,SUMIFS(BP!295:295,BP!$5:$5,BL$4))</f>
        <v>0</v>
      </c>
      <c r="BM297" s="3">
        <f>IF(BM$5="",0,SUMIFS(BP!295:295,BP!$5:$5,BM$4))</f>
        <v>0</v>
      </c>
      <c r="BN297" s="3">
        <f>IF(BN$5="",0,SUMIFS(BP!295:295,BP!$5:$5,BN$4))</f>
        <v>0</v>
      </c>
      <c r="BO297" s="3">
        <f>IF(BO$5="",0,SUMIFS(BP!295:295,BP!$5:$5,BO$4))</f>
        <v>0</v>
      </c>
      <c r="BP297" s="3">
        <f>IF(BP$5="",0,SUMIFS(BP!295:295,BP!$5:$5,BP$4))</f>
        <v>0</v>
      </c>
      <c r="BQ297" s="3">
        <f>IF(BQ$5="",0,SUMIFS(BP!295:295,BP!$5:$5,BQ$4))</f>
        <v>0</v>
      </c>
      <c r="BR297" s="3">
        <f>IF(BR$5="",0,SUMIFS(BP!295:295,BP!$5:$5,BR$4))</f>
        <v>0</v>
      </c>
      <c r="BS297" s="3">
        <f>IF(BS$5="",0,SUMIFS(BP!295:295,BP!$5:$5,BS$4))</f>
        <v>0</v>
      </c>
      <c r="BT297" s="3">
        <f>IF(BT$5="",0,SUMIFS(BP!295:295,BP!$5:$5,BT$4))</f>
        <v>0</v>
      </c>
      <c r="BU297" s="3">
        <f>IF(BU$5="",0,SUMIFS(BP!295:295,BP!$5:$5,BU$4))</f>
        <v>0</v>
      </c>
      <c r="BV297" s="3">
        <f>IF(BV$5="",0,SUMIFS(BP!295:295,BP!$5:$5,BV$4))</f>
        <v>0</v>
      </c>
      <c r="BW297" s="3">
        <f>IF(BW$5="",0,SUMIFS(BP!295:295,BP!$5:$5,BW$4))</f>
        <v>0</v>
      </c>
      <c r="BX297" s="3">
        <f>IF(BX$5="",0,SUMIFS(BP!295:295,BP!$5:$5,BX$4))</f>
        <v>0</v>
      </c>
      <c r="BY297" s="3">
        <f>IF(BY$5="",0,SUMIFS(BP!295:295,BP!$5:$5,BY$4))</f>
        <v>0</v>
      </c>
      <c r="BZ297" s="3">
        <f>IF(BZ$5="",0,SUMIFS(BP!295:295,BP!$5:$5,BZ$4))</f>
        <v>0</v>
      </c>
      <c r="CA297" s="3">
        <f>IF(CA$5="",0,SUMIFS(BP!295:295,BP!$5:$5,CA$4))</f>
        <v>0</v>
      </c>
      <c r="CB297" s="3">
        <f>IF(CB$5="",0,SUMIFS(BP!295:295,BP!$5:$5,CB$4))</f>
        <v>0</v>
      </c>
      <c r="CC297" s="3">
        <f>IF(CC$5="",0,SUMIFS(BP!295:295,BP!$5:$5,CC$4))</f>
        <v>0</v>
      </c>
      <c r="CD297" s="3">
        <f>IF(CD$5="",0,SUMIFS(BP!295:295,BP!$5:$5,CD$4))</f>
        <v>0</v>
      </c>
      <c r="CE297" s="3">
        <f>IF(CE$5="",0,SUMIFS(BP!295:295,BP!$5:$5,CE$4))</f>
        <v>0</v>
      </c>
      <c r="CF297" s="3">
        <f>IF(CF$5="",0,SUMIFS(BP!295:295,BP!$5:$5,CF$4))</f>
        <v>0</v>
      </c>
      <c r="CG297" s="3">
        <f>IF(CG$5="",0,SUMIFS(BP!295:295,BP!$5:$5,CG$4))</f>
        <v>0</v>
      </c>
      <c r="CH297" s="3">
        <f>IF(CH$5="",0,SUMIFS(BP!295:295,BP!$5:$5,CH$4))</f>
        <v>0</v>
      </c>
      <c r="CI297" s="3">
        <f>IF(CI$5="",0,SUMIFS(BP!295:295,BP!$5:$5,CI$4))</f>
        <v>0</v>
      </c>
      <c r="CJ297" s="3">
        <f>IF(CJ$5="",0,SUMIFS(BP!295:295,BP!$5:$5,CJ$4))</f>
        <v>0</v>
      </c>
      <c r="CK297" s="3">
        <f>IF(CK$5="",0,SUMIFS(BP!295:295,BP!$5:$5,CK$4))</f>
        <v>0</v>
      </c>
      <c r="CL297" s="3">
        <f>IF(CL$5="",0,SUMIFS(BP!295:295,BP!$5:$5,CL$4))</f>
        <v>0</v>
      </c>
      <c r="CM297" s="3">
        <f>IF(CM$5="",0,SUMIFS(BP!295:295,BP!$5:$5,CM$4))</f>
        <v>0</v>
      </c>
      <c r="CN297" s="3">
        <f>IF(CN$5="",0,SUMIFS(BP!295:295,BP!$5:$5,CN$4))</f>
        <v>0</v>
      </c>
      <c r="CO297" s="3">
        <f>IF(CO$5="",0,SUMIFS(BP!295:295,BP!$5:$5,CO$4))</f>
        <v>0</v>
      </c>
      <c r="CP297" s="3">
        <f>IF(CP$5="",0,SUMIFS(BP!295:295,BP!$5:$5,CP$4))</f>
        <v>0</v>
      </c>
      <c r="CQ297" s="3">
        <f>IF(CQ$5="",0,SUMIFS(BP!295:295,BP!$5:$5,CQ$4))</f>
        <v>0</v>
      </c>
      <c r="CR297" s="3">
        <f>IF(CR$5="",0,SUMIFS(BP!295:295,BP!$5:$5,CR$4))</f>
        <v>0</v>
      </c>
      <c r="CS297" s="3">
        <f>IF(CS$5="",0,SUMIFS(BP!295:295,BP!$5:$5,CS$4))</f>
        <v>0</v>
      </c>
      <c r="CT297" s="3">
        <f>IF(CT$5="",0,SUMIFS(BP!295:295,BP!$5:$5,CT$4))</f>
        <v>0</v>
      </c>
    </row>
    <row r="298" spans="1:98" s="2" customFormat="1" ht="10.199999999999999" x14ac:dyDescent="0.2">
      <c r="A298" s="11">
        <f>ROW()</f>
        <v>298</v>
      </c>
      <c r="E298" s="15"/>
      <c r="W298" s="5"/>
      <c r="Z298" s="3">
        <f ca="1">IF(Z$5="",0,SUMIFS(INDIRECT($S$2&amp;$A298&amp;":"&amp;$A298),BP!$5:$5,Z$4))</f>
        <v>0</v>
      </c>
      <c r="AA298" s="3">
        <f ca="1">IF(AA$5="",0,SUMIFS(INDIRECT($S$2&amp;$A298&amp;":"&amp;$A298),BP!$5:$5,AA$4))</f>
        <v>0</v>
      </c>
      <c r="AB298" s="3">
        <f ca="1">IF(AB$5="",0,SUMIFS(INDIRECT($S$2&amp;$A298&amp;":"&amp;$A298),BP!$5:$5,AB$4))</f>
        <v>0</v>
      </c>
      <c r="AC298" s="3">
        <f ca="1">IF(AC$5="",0,SUMIFS(INDIRECT($S$2&amp;$A298&amp;":"&amp;$A298),BP!$5:$5,AC$4))</f>
        <v>0</v>
      </c>
      <c r="AD298" s="3">
        <f ca="1">IF(AD$5="",0,SUMIFS(INDIRECT($S$2&amp;$A298&amp;":"&amp;$A298),BP!$5:$5,AD$4))</f>
        <v>0</v>
      </c>
      <c r="AE298" s="3">
        <f ca="1">IF(AE$5="",0,SUMIFS(INDIRECT($S$2&amp;$A298&amp;":"&amp;$A298),BP!$5:$5,AE$4))</f>
        <v>0</v>
      </c>
      <c r="AF298" s="3">
        <f ca="1">IF(AF$5="",0,SUMIFS(INDIRECT($S$2&amp;$A298&amp;":"&amp;$A298),BP!$5:$5,AF$4))</f>
        <v>0</v>
      </c>
      <c r="AG298" s="3">
        <f ca="1">IF(AG$5="",0,SUMIFS(INDIRECT($S$2&amp;$A298&amp;":"&amp;$A298),BP!$5:$5,AG$4))</f>
        <v>0</v>
      </c>
      <c r="AH298" s="3">
        <f ca="1">IF(AH$5="",0,SUMIFS(INDIRECT($S$2&amp;$A298&amp;":"&amp;$A298),BP!$5:$5,AH$4))</f>
        <v>0</v>
      </c>
      <c r="AI298" s="3">
        <f ca="1">IF(AI$5="",0,SUMIFS(INDIRECT($S$2&amp;$A298&amp;":"&amp;$A298),BP!$5:$5,AI$4))</f>
        <v>0</v>
      </c>
      <c r="AJ298" s="3">
        <f ca="1">IF(AJ$5="",0,SUMIFS(INDIRECT($S$2&amp;$A298&amp;":"&amp;$A298),BP!$5:$5,AJ$4))</f>
        <v>0</v>
      </c>
      <c r="AK298" s="3">
        <f ca="1">IF(AK$5="",0,SUMIFS(INDIRECT($S$2&amp;$A298&amp;":"&amp;$A298),BP!$5:$5,AK$4))</f>
        <v>0</v>
      </c>
      <c r="AL298" s="3">
        <f ca="1">IF(AL$5="",0,SUMIFS(INDIRECT($S$2&amp;$A298&amp;":"&amp;$A298),BP!$5:$5,AL$4))</f>
        <v>0</v>
      </c>
      <c r="AM298" s="3">
        <f ca="1">IF(AM$5="",0,SUMIFS(INDIRECT($S$2&amp;$A298&amp;":"&amp;$A298),BP!$5:$5,AM$4))</f>
        <v>0</v>
      </c>
      <c r="AN298" s="3">
        <f ca="1">IF(AN$5="",0,SUMIFS(INDIRECT($S$2&amp;$A298&amp;":"&amp;$A298),BP!$5:$5,AN$4))</f>
        <v>0</v>
      </c>
      <c r="AO298" s="3">
        <f ca="1">IF(AO$5="",0,SUMIFS(INDIRECT($S$2&amp;$A298&amp;":"&amp;$A298),BP!$5:$5,AO$4))</f>
        <v>0</v>
      </c>
      <c r="AP298" s="3">
        <f ca="1">IF(AP$5="",0,SUMIFS(INDIRECT($S$2&amp;$A298&amp;":"&amp;$A298),BP!$5:$5,AP$4))</f>
        <v>0</v>
      </c>
      <c r="AQ298" s="3">
        <f ca="1">IF(AQ$5="",0,SUMIFS(INDIRECT($S$2&amp;$A298&amp;":"&amp;$A298),BP!$5:$5,AQ$4))</f>
        <v>0</v>
      </c>
      <c r="AR298" s="3">
        <f ca="1">IF(AR$5="",0,SUMIFS(INDIRECT($S$2&amp;$A298&amp;":"&amp;$A298),BP!$5:$5,AR$4))</f>
        <v>0</v>
      </c>
      <c r="AS298" s="3">
        <f ca="1">IF(AS$5="",0,SUMIFS(INDIRECT($S$2&amp;$A298&amp;":"&amp;$A298),BP!$5:$5,AS$4))</f>
        <v>0</v>
      </c>
      <c r="AT298" s="3">
        <f ca="1">IF(AT$5="",0,SUMIFS(INDIRECT($S$2&amp;$A298&amp;":"&amp;$A298),BP!$5:$5,AT$4))</f>
        <v>0</v>
      </c>
      <c r="AU298" s="3">
        <f ca="1">IF(AU$5="",0,SUMIFS(INDIRECT($S$2&amp;$A298&amp;":"&amp;$A298),BP!$5:$5,AU$4))</f>
        <v>0</v>
      </c>
      <c r="AV298" s="3">
        <f ca="1">IF(AV$5="",0,SUMIFS(INDIRECT($S$2&amp;$A298&amp;":"&amp;$A298),BP!$5:$5,AV$4))</f>
        <v>0</v>
      </c>
      <c r="AW298" s="3">
        <f ca="1">IF(AW$5="",0,SUMIFS(INDIRECT($S$2&amp;$A298&amp;":"&amp;$A298),BP!$5:$5,AW$4))</f>
        <v>0</v>
      </c>
      <c r="AX298" s="3">
        <f ca="1">IF(AX$5="",0,SUMIFS(INDIRECT($S$2&amp;$A298&amp;":"&amp;$A298),BP!$5:$5,AX$4))</f>
        <v>0</v>
      </c>
      <c r="AY298" s="3">
        <f ca="1">IF(AY$5="",0,SUMIFS(INDIRECT($S$2&amp;$A298&amp;":"&amp;$A298),BP!$5:$5,AY$4))</f>
        <v>0</v>
      </c>
      <c r="AZ298" s="3">
        <f ca="1">IF(AZ$5="",0,SUMIFS(INDIRECT($S$2&amp;$A298&amp;":"&amp;$A298),BP!$5:$5,AZ$4))</f>
        <v>0</v>
      </c>
      <c r="BA298" s="3">
        <f ca="1">IF(BA$5="",0,SUMIFS(INDIRECT($S$2&amp;$A298&amp;":"&amp;$A298),BP!$5:$5,BA$4))</f>
        <v>0</v>
      </c>
      <c r="BB298" s="3">
        <f ca="1">IF(BB$5="",0,SUMIFS(INDIRECT($S$2&amp;$A298&amp;":"&amp;$A298),BP!$5:$5,BB$4))</f>
        <v>0</v>
      </c>
      <c r="BC298" s="3">
        <f ca="1">IF(BC$5="",0,SUMIFS(INDIRECT($S$2&amp;$A298&amp;":"&amp;$A298),BP!$5:$5,BC$4))</f>
        <v>0</v>
      </c>
      <c r="BD298" s="3">
        <f ca="1">IF(BD$5="",0,SUMIFS(INDIRECT($S$2&amp;$A298&amp;":"&amp;$A298),BP!$5:$5,BD$4))</f>
        <v>0</v>
      </c>
      <c r="BE298" s="3">
        <f ca="1">IF(BE$5="",0,SUMIFS(INDIRECT($S$2&amp;$A298&amp;":"&amp;$A298),BP!$5:$5,BE$4))</f>
        <v>0</v>
      </c>
      <c r="BF298" s="3">
        <f ca="1">IF(BF$5="",0,SUMIFS(INDIRECT($S$2&amp;$A298&amp;":"&amp;$A298),BP!$5:$5,BF$4))</f>
        <v>0</v>
      </c>
      <c r="BG298" s="3">
        <f ca="1">IF(BG$5="",0,SUMIFS(INDIRECT($S$2&amp;$A298&amp;":"&amp;$A298),BP!$5:$5,BG$4))</f>
        <v>0</v>
      </c>
      <c r="BH298" s="3">
        <f ca="1">IF(BH$5="",0,SUMIFS(INDIRECT($S$2&amp;$A298&amp;":"&amp;$A298),BP!$5:$5,BH$4))</f>
        <v>0</v>
      </c>
      <c r="BI298" s="3">
        <f ca="1">IF(BI$5="",0,SUMIFS(INDIRECT($S$2&amp;$A298&amp;":"&amp;$A298),BP!$5:$5,BI$4))</f>
        <v>0</v>
      </c>
      <c r="BJ298" s="3">
        <f>IF(BJ$5="",0,SUMIFS(BP!296:296,BP!$5:$5,BJ$4))</f>
        <v>0</v>
      </c>
      <c r="BK298" s="3">
        <f>IF(BK$5="",0,SUMIFS(BP!296:296,BP!$5:$5,BK$4))</f>
        <v>0</v>
      </c>
      <c r="BL298" s="3">
        <f>IF(BL$5="",0,SUMIFS(BP!296:296,BP!$5:$5,BL$4))</f>
        <v>0</v>
      </c>
      <c r="BM298" s="3">
        <f>IF(BM$5="",0,SUMIFS(BP!296:296,BP!$5:$5,BM$4))</f>
        <v>0</v>
      </c>
      <c r="BN298" s="3">
        <f>IF(BN$5="",0,SUMIFS(BP!296:296,BP!$5:$5,BN$4))</f>
        <v>0</v>
      </c>
      <c r="BO298" s="3">
        <f>IF(BO$5="",0,SUMIFS(BP!296:296,BP!$5:$5,BO$4))</f>
        <v>0</v>
      </c>
      <c r="BP298" s="3">
        <f>IF(BP$5="",0,SUMIFS(BP!296:296,BP!$5:$5,BP$4))</f>
        <v>0</v>
      </c>
      <c r="BQ298" s="3">
        <f>IF(BQ$5="",0,SUMIFS(BP!296:296,BP!$5:$5,BQ$4))</f>
        <v>0</v>
      </c>
      <c r="BR298" s="3">
        <f>IF(BR$5="",0,SUMIFS(BP!296:296,BP!$5:$5,BR$4))</f>
        <v>0</v>
      </c>
      <c r="BS298" s="3">
        <f>IF(BS$5="",0,SUMIFS(BP!296:296,BP!$5:$5,BS$4))</f>
        <v>0</v>
      </c>
      <c r="BT298" s="3">
        <f>IF(BT$5="",0,SUMIFS(BP!296:296,BP!$5:$5,BT$4))</f>
        <v>0</v>
      </c>
      <c r="BU298" s="3">
        <f>IF(BU$5="",0,SUMIFS(BP!296:296,BP!$5:$5,BU$4))</f>
        <v>0</v>
      </c>
      <c r="BV298" s="3">
        <f>IF(BV$5="",0,SUMIFS(BP!296:296,BP!$5:$5,BV$4))</f>
        <v>0</v>
      </c>
      <c r="BW298" s="3">
        <f>IF(BW$5="",0,SUMIFS(BP!296:296,BP!$5:$5,BW$4))</f>
        <v>0</v>
      </c>
      <c r="BX298" s="3">
        <f>IF(BX$5="",0,SUMIFS(BP!296:296,BP!$5:$5,BX$4))</f>
        <v>0</v>
      </c>
      <c r="BY298" s="3">
        <f>IF(BY$5="",0,SUMIFS(BP!296:296,BP!$5:$5,BY$4))</f>
        <v>0</v>
      </c>
      <c r="BZ298" s="3">
        <f>IF(BZ$5="",0,SUMIFS(BP!296:296,BP!$5:$5,BZ$4))</f>
        <v>0</v>
      </c>
      <c r="CA298" s="3">
        <f>IF(CA$5="",0,SUMIFS(BP!296:296,BP!$5:$5,CA$4))</f>
        <v>0</v>
      </c>
      <c r="CB298" s="3">
        <f>IF(CB$5="",0,SUMIFS(BP!296:296,BP!$5:$5,CB$4))</f>
        <v>0</v>
      </c>
      <c r="CC298" s="3">
        <f>IF(CC$5="",0,SUMIFS(BP!296:296,BP!$5:$5,CC$4))</f>
        <v>0</v>
      </c>
      <c r="CD298" s="3">
        <f>IF(CD$5="",0,SUMIFS(BP!296:296,BP!$5:$5,CD$4))</f>
        <v>0</v>
      </c>
      <c r="CE298" s="3">
        <f>IF(CE$5="",0,SUMIFS(BP!296:296,BP!$5:$5,CE$4))</f>
        <v>0</v>
      </c>
      <c r="CF298" s="3">
        <f>IF(CF$5="",0,SUMIFS(BP!296:296,BP!$5:$5,CF$4))</f>
        <v>0</v>
      </c>
      <c r="CG298" s="3">
        <f>IF(CG$5="",0,SUMIFS(BP!296:296,BP!$5:$5,CG$4))</f>
        <v>0</v>
      </c>
      <c r="CH298" s="3">
        <f>IF(CH$5="",0,SUMIFS(BP!296:296,BP!$5:$5,CH$4))</f>
        <v>0</v>
      </c>
      <c r="CI298" s="3">
        <f>IF(CI$5="",0,SUMIFS(BP!296:296,BP!$5:$5,CI$4))</f>
        <v>0</v>
      </c>
      <c r="CJ298" s="3">
        <f>IF(CJ$5="",0,SUMIFS(BP!296:296,BP!$5:$5,CJ$4))</f>
        <v>0</v>
      </c>
      <c r="CK298" s="3">
        <f>IF(CK$5="",0,SUMIFS(BP!296:296,BP!$5:$5,CK$4))</f>
        <v>0</v>
      </c>
      <c r="CL298" s="3">
        <f>IF(CL$5="",0,SUMIFS(BP!296:296,BP!$5:$5,CL$4))</f>
        <v>0</v>
      </c>
      <c r="CM298" s="3">
        <f>IF(CM$5="",0,SUMIFS(BP!296:296,BP!$5:$5,CM$4))</f>
        <v>0</v>
      </c>
      <c r="CN298" s="3">
        <f>IF(CN$5="",0,SUMIFS(BP!296:296,BP!$5:$5,CN$4))</f>
        <v>0</v>
      </c>
      <c r="CO298" s="3">
        <f>IF(CO$5="",0,SUMIFS(BP!296:296,BP!$5:$5,CO$4))</f>
        <v>0</v>
      </c>
      <c r="CP298" s="3">
        <f>IF(CP$5="",0,SUMIFS(BP!296:296,BP!$5:$5,CP$4))</f>
        <v>0</v>
      </c>
      <c r="CQ298" s="3">
        <f>IF(CQ$5="",0,SUMIFS(BP!296:296,BP!$5:$5,CQ$4))</f>
        <v>0</v>
      </c>
      <c r="CR298" s="3">
        <f>IF(CR$5="",0,SUMIFS(BP!296:296,BP!$5:$5,CR$4))</f>
        <v>0</v>
      </c>
      <c r="CS298" s="3">
        <f>IF(CS$5="",0,SUMIFS(BP!296:296,BP!$5:$5,CS$4))</f>
        <v>0</v>
      </c>
      <c r="CT298" s="3">
        <f>IF(CT$5="",0,SUMIFS(BP!296:296,BP!$5:$5,CT$4))</f>
        <v>0</v>
      </c>
    </row>
    <row r="299" spans="1:98" s="2" customFormat="1" ht="10.199999999999999" x14ac:dyDescent="0.2">
      <c r="A299" s="11">
        <f>ROW()</f>
        <v>299</v>
      </c>
      <c r="E299" s="15"/>
      <c r="W299" s="5"/>
      <c r="Z299" s="3">
        <f ca="1">IF(Z$5="",0,SUMIFS(INDIRECT($S$2&amp;$A299&amp;":"&amp;$A299),BP!$5:$5,Z$4))</f>
        <v>0</v>
      </c>
      <c r="AA299" s="3">
        <f ca="1">IF(AA$5="",0,SUMIFS(INDIRECT($S$2&amp;$A299&amp;":"&amp;$A299),BP!$5:$5,AA$4))</f>
        <v>0</v>
      </c>
      <c r="AB299" s="3">
        <f ca="1">IF(AB$5="",0,SUMIFS(INDIRECT($S$2&amp;$A299&amp;":"&amp;$A299),BP!$5:$5,AB$4))</f>
        <v>0</v>
      </c>
      <c r="AC299" s="3">
        <f ca="1">IF(AC$5="",0,SUMIFS(INDIRECT($S$2&amp;$A299&amp;":"&amp;$A299),BP!$5:$5,AC$4))</f>
        <v>0</v>
      </c>
      <c r="AD299" s="3">
        <f ca="1">IF(AD$5="",0,SUMIFS(INDIRECT($S$2&amp;$A299&amp;":"&amp;$A299),BP!$5:$5,AD$4))</f>
        <v>0</v>
      </c>
      <c r="AE299" s="3">
        <f ca="1">IF(AE$5="",0,SUMIFS(INDIRECT($S$2&amp;$A299&amp;":"&amp;$A299),BP!$5:$5,AE$4))</f>
        <v>0</v>
      </c>
      <c r="AF299" s="3">
        <f ca="1">IF(AF$5="",0,SUMIFS(INDIRECT($S$2&amp;$A299&amp;":"&amp;$A299),BP!$5:$5,AF$4))</f>
        <v>0</v>
      </c>
      <c r="AG299" s="3">
        <f ca="1">IF(AG$5="",0,SUMIFS(INDIRECT($S$2&amp;$A299&amp;":"&amp;$A299),BP!$5:$5,AG$4))</f>
        <v>0</v>
      </c>
      <c r="AH299" s="3">
        <f ca="1">IF(AH$5="",0,SUMIFS(INDIRECT($S$2&amp;$A299&amp;":"&amp;$A299),BP!$5:$5,AH$4))</f>
        <v>0</v>
      </c>
      <c r="AI299" s="3">
        <f ca="1">IF(AI$5="",0,SUMIFS(INDIRECT($S$2&amp;$A299&amp;":"&amp;$A299),BP!$5:$5,AI$4))</f>
        <v>0</v>
      </c>
      <c r="AJ299" s="3">
        <f ca="1">IF(AJ$5="",0,SUMIFS(INDIRECT($S$2&amp;$A299&amp;":"&amp;$A299),BP!$5:$5,AJ$4))</f>
        <v>0</v>
      </c>
      <c r="AK299" s="3">
        <f ca="1">IF(AK$5="",0,SUMIFS(INDIRECT($S$2&amp;$A299&amp;":"&amp;$A299),BP!$5:$5,AK$4))</f>
        <v>0</v>
      </c>
      <c r="AL299" s="3">
        <f ca="1">IF(AL$5="",0,SUMIFS(INDIRECT($S$2&amp;$A299&amp;":"&amp;$A299),BP!$5:$5,AL$4))</f>
        <v>0</v>
      </c>
      <c r="AM299" s="3">
        <f ca="1">IF(AM$5="",0,SUMIFS(INDIRECT($S$2&amp;$A299&amp;":"&amp;$A299),BP!$5:$5,AM$4))</f>
        <v>0</v>
      </c>
      <c r="AN299" s="3">
        <f ca="1">IF(AN$5="",0,SUMIFS(INDIRECT($S$2&amp;$A299&amp;":"&amp;$A299),BP!$5:$5,AN$4))</f>
        <v>0</v>
      </c>
      <c r="AO299" s="3">
        <f ca="1">IF(AO$5="",0,SUMIFS(INDIRECT($S$2&amp;$A299&amp;":"&amp;$A299),BP!$5:$5,AO$4))</f>
        <v>0</v>
      </c>
      <c r="AP299" s="3">
        <f ca="1">IF(AP$5="",0,SUMIFS(INDIRECT($S$2&amp;$A299&amp;":"&amp;$A299),BP!$5:$5,AP$4))</f>
        <v>0</v>
      </c>
      <c r="AQ299" s="3">
        <f ca="1">IF(AQ$5="",0,SUMIFS(INDIRECT($S$2&amp;$A299&amp;":"&amp;$A299),BP!$5:$5,AQ$4))</f>
        <v>0</v>
      </c>
      <c r="AR299" s="3">
        <f ca="1">IF(AR$5="",0,SUMIFS(INDIRECT($S$2&amp;$A299&amp;":"&amp;$A299),BP!$5:$5,AR$4))</f>
        <v>0</v>
      </c>
      <c r="AS299" s="3">
        <f ca="1">IF(AS$5="",0,SUMIFS(INDIRECT($S$2&amp;$A299&amp;":"&amp;$A299),BP!$5:$5,AS$4))</f>
        <v>0</v>
      </c>
      <c r="AT299" s="3">
        <f ca="1">IF(AT$5="",0,SUMIFS(INDIRECT($S$2&amp;$A299&amp;":"&amp;$A299),BP!$5:$5,AT$4))</f>
        <v>0</v>
      </c>
      <c r="AU299" s="3">
        <f ca="1">IF(AU$5="",0,SUMIFS(INDIRECT($S$2&amp;$A299&amp;":"&amp;$A299),BP!$5:$5,AU$4))</f>
        <v>0</v>
      </c>
      <c r="AV299" s="3">
        <f ca="1">IF(AV$5="",0,SUMIFS(INDIRECT($S$2&amp;$A299&amp;":"&amp;$A299),BP!$5:$5,AV$4))</f>
        <v>0</v>
      </c>
      <c r="AW299" s="3">
        <f ca="1">IF(AW$5="",0,SUMIFS(INDIRECT($S$2&amp;$A299&amp;":"&amp;$A299),BP!$5:$5,AW$4))</f>
        <v>0</v>
      </c>
      <c r="AX299" s="3">
        <f ca="1">IF(AX$5="",0,SUMIFS(INDIRECT($S$2&amp;$A299&amp;":"&amp;$A299),BP!$5:$5,AX$4))</f>
        <v>0</v>
      </c>
      <c r="AY299" s="3">
        <f ca="1">IF(AY$5="",0,SUMIFS(INDIRECT($S$2&amp;$A299&amp;":"&amp;$A299),BP!$5:$5,AY$4))</f>
        <v>0</v>
      </c>
      <c r="AZ299" s="3">
        <f ca="1">IF(AZ$5="",0,SUMIFS(INDIRECT($S$2&amp;$A299&amp;":"&amp;$A299),BP!$5:$5,AZ$4))</f>
        <v>0</v>
      </c>
      <c r="BA299" s="3">
        <f ca="1">IF(BA$5="",0,SUMIFS(INDIRECT($S$2&amp;$A299&amp;":"&amp;$A299),BP!$5:$5,BA$4))</f>
        <v>0</v>
      </c>
      <c r="BB299" s="3">
        <f ca="1">IF(BB$5="",0,SUMIFS(INDIRECT($S$2&amp;$A299&amp;":"&amp;$A299),BP!$5:$5,BB$4))</f>
        <v>0</v>
      </c>
      <c r="BC299" s="3">
        <f ca="1">IF(BC$5="",0,SUMIFS(INDIRECT($S$2&amp;$A299&amp;":"&amp;$A299),BP!$5:$5,BC$4))</f>
        <v>0</v>
      </c>
      <c r="BD299" s="3">
        <f ca="1">IF(BD$5="",0,SUMIFS(INDIRECT($S$2&amp;$A299&amp;":"&amp;$A299),BP!$5:$5,BD$4))</f>
        <v>0</v>
      </c>
      <c r="BE299" s="3">
        <f ca="1">IF(BE$5="",0,SUMIFS(INDIRECT($S$2&amp;$A299&amp;":"&amp;$A299),BP!$5:$5,BE$4))</f>
        <v>0</v>
      </c>
      <c r="BF299" s="3">
        <f ca="1">IF(BF$5="",0,SUMIFS(INDIRECT($S$2&amp;$A299&amp;":"&amp;$A299),BP!$5:$5,BF$4))</f>
        <v>0</v>
      </c>
      <c r="BG299" s="3">
        <f ca="1">IF(BG$5="",0,SUMIFS(INDIRECT($S$2&amp;$A299&amp;":"&amp;$A299),BP!$5:$5,BG$4))</f>
        <v>0</v>
      </c>
      <c r="BH299" s="3">
        <f ca="1">IF(BH$5="",0,SUMIFS(INDIRECT($S$2&amp;$A299&amp;":"&amp;$A299),BP!$5:$5,BH$4))</f>
        <v>0</v>
      </c>
      <c r="BI299" s="3">
        <f ca="1">IF(BI$5="",0,SUMIFS(INDIRECT($S$2&amp;$A299&amp;":"&amp;$A299),BP!$5:$5,BI$4))</f>
        <v>0</v>
      </c>
      <c r="BJ299" s="3">
        <f>IF(BJ$5="",0,SUMIFS(BP!297:297,BP!$5:$5,BJ$4))</f>
        <v>0</v>
      </c>
      <c r="BK299" s="3">
        <f>IF(BK$5="",0,SUMIFS(BP!297:297,BP!$5:$5,BK$4))</f>
        <v>0</v>
      </c>
      <c r="BL299" s="3">
        <f>IF(BL$5="",0,SUMIFS(BP!297:297,BP!$5:$5,BL$4))</f>
        <v>0</v>
      </c>
      <c r="BM299" s="3">
        <f>IF(BM$5="",0,SUMIFS(BP!297:297,BP!$5:$5,BM$4))</f>
        <v>0</v>
      </c>
      <c r="BN299" s="3">
        <f>IF(BN$5="",0,SUMIFS(BP!297:297,BP!$5:$5,BN$4))</f>
        <v>0</v>
      </c>
      <c r="BO299" s="3">
        <f>IF(BO$5="",0,SUMIFS(BP!297:297,BP!$5:$5,BO$4))</f>
        <v>0</v>
      </c>
      <c r="BP299" s="3">
        <f>IF(BP$5="",0,SUMIFS(BP!297:297,BP!$5:$5,BP$4))</f>
        <v>0</v>
      </c>
      <c r="BQ299" s="3">
        <f>IF(BQ$5="",0,SUMIFS(BP!297:297,BP!$5:$5,BQ$4))</f>
        <v>0</v>
      </c>
      <c r="BR299" s="3">
        <f>IF(BR$5="",0,SUMIFS(BP!297:297,BP!$5:$5,BR$4))</f>
        <v>0</v>
      </c>
      <c r="BS299" s="3">
        <f>IF(BS$5="",0,SUMIFS(BP!297:297,BP!$5:$5,BS$4))</f>
        <v>0</v>
      </c>
      <c r="BT299" s="3">
        <f>IF(BT$5="",0,SUMIFS(BP!297:297,BP!$5:$5,BT$4))</f>
        <v>0</v>
      </c>
      <c r="BU299" s="3">
        <f>IF(BU$5="",0,SUMIFS(BP!297:297,BP!$5:$5,BU$4))</f>
        <v>0</v>
      </c>
      <c r="BV299" s="3">
        <f>IF(BV$5="",0,SUMIFS(BP!297:297,BP!$5:$5,BV$4))</f>
        <v>0</v>
      </c>
      <c r="BW299" s="3">
        <f>IF(BW$5="",0,SUMIFS(BP!297:297,BP!$5:$5,BW$4))</f>
        <v>0</v>
      </c>
      <c r="BX299" s="3">
        <f>IF(BX$5="",0,SUMIFS(BP!297:297,BP!$5:$5,BX$4))</f>
        <v>0</v>
      </c>
      <c r="BY299" s="3">
        <f>IF(BY$5="",0,SUMIFS(BP!297:297,BP!$5:$5,BY$4))</f>
        <v>0</v>
      </c>
      <c r="BZ299" s="3">
        <f>IF(BZ$5="",0,SUMIFS(BP!297:297,BP!$5:$5,BZ$4))</f>
        <v>0</v>
      </c>
      <c r="CA299" s="3">
        <f>IF(CA$5="",0,SUMIFS(BP!297:297,BP!$5:$5,CA$4))</f>
        <v>0</v>
      </c>
      <c r="CB299" s="3">
        <f>IF(CB$5="",0,SUMIFS(BP!297:297,BP!$5:$5,CB$4))</f>
        <v>0</v>
      </c>
      <c r="CC299" s="3">
        <f>IF(CC$5="",0,SUMIFS(BP!297:297,BP!$5:$5,CC$4))</f>
        <v>0</v>
      </c>
      <c r="CD299" s="3">
        <f>IF(CD$5="",0,SUMIFS(BP!297:297,BP!$5:$5,CD$4))</f>
        <v>0</v>
      </c>
      <c r="CE299" s="3">
        <f>IF(CE$5="",0,SUMIFS(BP!297:297,BP!$5:$5,CE$4))</f>
        <v>0</v>
      </c>
      <c r="CF299" s="3">
        <f>IF(CF$5="",0,SUMIFS(BP!297:297,BP!$5:$5,CF$4))</f>
        <v>0</v>
      </c>
      <c r="CG299" s="3">
        <f>IF(CG$5="",0,SUMIFS(BP!297:297,BP!$5:$5,CG$4))</f>
        <v>0</v>
      </c>
      <c r="CH299" s="3">
        <f>IF(CH$5="",0,SUMIFS(BP!297:297,BP!$5:$5,CH$4))</f>
        <v>0</v>
      </c>
      <c r="CI299" s="3">
        <f>IF(CI$5="",0,SUMIFS(BP!297:297,BP!$5:$5,CI$4))</f>
        <v>0</v>
      </c>
      <c r="CJ299" s="3">
        <f>IF(CJ$5="",0,SUMIFS(BP!297:297,BP!$5:$5,CJ$4))</f>
        <v>0</v>
      </c>
      <c r="CK299" s="3">
        <f>IF(CK$5="",0,SUMIFS(BP!297:297,BP!$5:$5,CK$4))</f>
        <v>0</v>
      </c>
      <c r="CL299" s="3">
        <f>IF(CL$5="",0,SUMIFS(BP!297:297,BP!$5:$5,CL$4))</f>
        <v>0</v>
      </c>
      <c r="CM299" s="3">
        <f>IF(CM$5="",0,SUMIFS(BP!297:297,BP!$5:$5,CM$4))</f>
        <v>0</v>
      </c>
      <c r="CN299" s="3">
        <f>IF(CN$5="",0,SUMIFS(BP!297:297,BP!$5:$5,CN$4))</f>
        <v>0</v>
      </c>
      <c r="CO299" s="3">
        <f>IF(CO$5="",0,SUMIFS(BP!297:297,BP!$5:$5,CO$4))</f>
        <v>0</v>
      </c>
      <c r="CP299" s="3">
        <f>IF(CP$5="",0,SUMIFS(BP!297:297,BP!$5:$5,CP$4))</f>
        <v>0</v>
      </c>
      <c r="CQ299" s="3">
        <f>IF(CQ$5="",0,SUMIFS(BP!297:297,BP!$5:$5,CQ$4))</f>
        <v>0</v>
      </c>
      <c r="CR299" s="3">
        <f>IF(CR$5="",0,SUMIFS(BP!297:297,BP!$5:$5,CR$4))</f>
        <v>0</v>
      </c>
      <c r="CS299" s="3">
        <f>IF(CS$5="",0,SUMIFS(BP!297:297,BP!$5:$5,CS$4))</f>
        <v>0</v>
      </c>
      <c r="CT299" s="3">
        <f>IF(CT$5="",0,SUMIFS(BP!297:297,BP!$5:$5,CT$4))</f>
        <v>0</v>
      </c>
    </row>
    <row r="300" spans="1:98" s="2" customFormat="1" ht="10.199999999999999" x14ac:dyDescent="0.2">
      <c r="A300" s="11">
        <f>ROW()</f>
        <v>300</v>
      </c>
      <c r="E300" s="15"/>
      <c r="W300" s="5"/>
      <c r="Z300" s="3">
        <f ca="1">IF(Z$5="",0,SUMIFS(INDIRECT($S$2&amp;$A300&amp;":"&amp;$A300),BP!$5:$5,Z$4))</f>
        <v>0</v>
      </c>
      <c r="AA300" s="3">
        <f ca="1">IF(AA$5="",0,SUMIFS(INDIRECT($S$2&amp;$A300&amp;":"&amp;$A300),BP!$5:$5,AA$4))</f>
        <v>0</v>
      </c>
      <c r="AB300" s="3">
        <f ca="1">IF(AB$5="",0,SUMIFS(INDIRECT($S$2&amp;$A300&amp;":"&amp;$A300),BP!$5:$5,AB$4))</f>
        <v>0</v>
      </c>
      <c r="AC300" s="3">
        <f ca="1">IF(AC$5="",0,SUMIFS(INDIRECT($S$2&amp;$A300&amp;":"&amp;$A300),BP!$5:$5,AC$4))</f>
        <v>0</v>
      </c>
      <c r="AD300" s="3">
        <f ca="1">IF(AD$5="",0,SUMIFS(INDIRECT($S$2&amp;$A300&amp;":"&amp;$A300),BP!$5:$5,AD$4))</f>
        <v>0</v>
      </c>
      <c r="AE300" s="3">
        <f ca="1">IF(AE$5="",0,SUMIFS(INDIRECT($S$2&amp;$A300&amp;":"&amp;$A300),BP!$5:$5,AE$4))</f>
        <v>0</v>
      </c>
      <c r="AF300" s="3">
        <f ca="1">IF(AF$5="",0,SUMIFS(INDIRECT($S$2&amp;$A300&amp;":"&amp;$A300),BP!$5:$5,AF$4))</f>
        <v>0</v>
      </c>
      <c r="AG300" s="3">
        <f ca="1">IF(AG$5="",0,SUMIFS(INDIRECT($S$2&amp;$A300&amp;":"&amp;$A300),BP!$5:$5,AG$4))</f>
        <v>0</v>
      </c>
      <c r="AH300" s="3">
        <f ca="1">IF(AH$5="",0,SUMIFS(INDIRECT($S$2&amp;$A300&amp;":"&amp;$A300),BP!$5:$5,AH$4))</f>
        <v>0</v>
      </c>
      <c r="AI300" s="3">
        <f ca="1">IF(AI$5="",0,SUMIFS(INDIRECT($S$2&amp;$A300&amp;":"&amp;$A300),BP!$5:$5,AI$4))</f>
        <v>0</v>
      </c>
      <c r="AJ300" s="3">
        <f ca="1">IF(AJ$5="",0,SUMIFS(INDIRECT($S$2&amp;$A300&amp;":"&amp;$A300),BP!$5:$5,AJ$4))</f>
        <v>0</v>
      </c>
      <c r="AK300" s="3">
        <f ca="1">IF(AK$5="",0,SUMIFS(INDIRECT($S$2&amp;$A300&amp;":"&amp;$A300),BP!$5:$5,AK$4))</f>
        <v>0</v>
      </c>
      <c r="AL300" s="3">
        <f ca="1">IF(AL$5="",0,SUMIFS(INDIRECT($S$2&amp;$A300&amp;":"&amp;$A300),BP!$5:$5,AL$4))</f>
        <v>0</v>
      </c>
      <c r="AM300" s="3">
        <f ca="1">IF(AM$5="",0,SUMIFS(INDIRECT($S$2&amp;$A300&amp;":"&amp;$A300),BP!$5:$5,AM$4))</f>
        <v>0</v>
      </c>
      <c r="AN300" s="3">
        <f ca="1">IF(AN$5="",0,SUMIFS(INDIRECT($S$2&amp;$A300&amp;":"&amp;$A300),BP!$5:$5,AN$4))</f>
        <v>0</v>
      </c>
      <c r="AO300" s="3">
        <f ca="1">IF(AO$5="",0,SUMIFS(INDIRECT($S$2&amp;$A300&amp;":"&amp;$A300),BP!$5:$5,AO$4))</f>
        <v>0</v>
      </c>
      <c r="AP300" s="3">
        <f ca="1">IF(AP$5="",0,SUMIFS(INDIRECT($S$2&amp;$A300&amp;":"&amp;$A300),BP!$5:$5,AP$4))</f>
        <v>0</v>
      </c>
      <c r="AQ300" s="3">
        <f ca="1">IF(AQ$5="",0,SUMIFS(INDIRECT($S$2&amp;$A300&amp;":"&amp;$A300),BP!$5:$5,AQ$4))</f>
        <v>0</v>
      </c>
      <c r="AR300" s="3">
        <f ca="1">IF(AR$5="",0,SUMIFS(INDIRECT($S$2&amp;$A300&amp;":"&amp;$A300),BP!$5:$5,AR$4))</f>
        <v>0</v>
      </c>
      <c r="AS300" s="3">
        <f ca="1">IF(AS$5="",0,SUMIFS(INDIRECT($S$2&amp;$A300&amp;":"&amp;$A300),BP!$5:$5,AS$4))</f>
        <v>0</v>
      </c>
      <c r="AT300" s="3">
        <f ca="1">IF(AT$5="",0,SUMIFS(INDIRECT($S$2&amp;$A300&amp;":"&amp;$A300),BP!$5:$5,AT$4))</f>
        <v>0</v>
      </c>
      <c r="AU300" s="3">
        <f ca="1">IF(AU$5="",0,SUMIFS(INDIRECT($S$2&amp;$A300&amp;":"&amp;$A300),BP!$5:$5,AU$4))</f>
        <v>0</v>
      </c>
      <c r="AV300" s="3">
        <f ca="1">IF(AV$5="",0,SUMIFS(INDIRECT($S$2&amp;$A300&amp;":"&amp;$A300),BP!$5:$5,AV$4))</f>
        <v>0</v>
      </c>
      <c r="AW300" s="3">
        <f ca="1">IF(AW$5="",0,SUMIFS(INDIRECT($S$2&amp;$A300&amp;":"&amp;$A300),BP!$5:$5,AW$4))</f>
        <v>0</v>
      </c>
      <c r="AX300" s="3">
        <f ca="1">IF(AX$5="",0,SUMIFS(INDIRECT($S$2&amp;$A300&amp;":"&amp;$A300),BP!$5:$5,AX$4))</f>
        <v>0</v>
      </c>
      <c r="AY300" s="3">
        <f ca="1">IF(AY$5="",0,SUMIFS(INDIRECT($S$2&amp;$A300&amp;":"&amp;$A300),BP!$5:$5,AY$4))</f>
        <v>0</v>
      </c>
      <c r="AZ300" s="3">
        <f ca="1">IF(AZ$5="",0,SUMIFS(INDIRECT($S$2&amp;$A300&amp;":"&amp;$A300),BP!$5:$5,AZ$4))</f>
        <v>0</v>
      </c>
      <c r="BA300" s="3">
        <f ca="1">IF(BA$5="",0,SUMIFS(INDIRECT($S$2&amp;$A300&amp;":"&amp;$A300),BP!$5:$5,BA$4))</f>
        <v>0</v>
      </c>
      <c r="BB300" s="3">
        <f ca="1">IF(BB$5="",0,SUMIFS(INDIRECT($S$2&amp;$A300&amp;":"&amp;$A300),BP!$5:$5,BB$4))</f>
        <v>0</v>
      </c>
      <c r="BC300" s="3">
        <f ca="1">IF(BC$5="",0,SUMIFS(INDIRECT($S$2&amp;$A300&amp;":"&amp;$A300),BP!$5:$5,BC$4))</f>
        <v>0</v>
      </c>
      <c r="BD300" s="3">
        <f ca="1">IF(BD$5="",0,SUMIFS(INDIRECT($S$2&amp;$A300&amp;":"&amp;$A300),BP!$5:$5,BD$4))</f>
        <v>0</v>
      </c>
      <c r="BE300" s="3">
        <f ca="1">IF(BE$5="",0,SUMIFS(INDIRECT($S$2&amp;$A300&amp;":"&amp;$A300),BP!$5:$5,BE$4))</f>
        <v>0</v>
      </c>
      <c r="BF300" s="3">
        <f ca="1">IF(BF$5="",0,SUMIFS(INDIRECT($S$2&amp;$A300&amp;":"&amp;$A300),BP!$5:$5,BF$4))</f>
        <v>0</v>
      </c>
      <c r="BG300" s="3">
        <f ca="1">IF(BG$5="",0,SUMIFS(INDIRECT($S$2&amp;$A300&amp;":"&amp;$A300),BP!$5:$5,BG$4))</f>
        <v>0</v>
      </c>
      <c r="BH300" s="3">
        <f ca="1">IF(BH$5="",0,SUMIFS(INDIRECT($S$2&amp;$A300&amp;":"&amp;$A300),BP!$5:$5,BH$4))</f>
        <v>0</v>
      </c>
      <c r="BI300" s="3">
        <f ca="1">IF(BI$5="",0,SUMIFS(INDIRECT($S$2&amp;$A300&amp;":"&amp;$A300),BP!$5:$5,BI$4))</f>
        <v>0</v>
      </c>
      <c r="BJ300" s="3">
        <f>IF(BJ$5="",0,SUMIFS(BP!298:298,BP!$5:$5,BJ$4))</f>
        <v>0</v>
      </c>
      <c r="BK300" s="3">
        <f>IF(BK$5="",0,SUMIFS(BP!298:298,BP!$5:$5,BK$4))</f>
        <v>0</v>
      </c>
      <c r="BL300" s="3">
        <f>IF(BL$5="",0,SUMIFS(BP!298:298,BP!$5:$5,BL$4))</f>
        <v>0</v>
      </c>
      <c r="BM300" s="3">
        <f>IF(BM$5="",0,SUMIFS(BP!298:298,BP!$5:$5,BM$4))</f>
        <v>0</v>
      </c>
      <c r="BN300" s="3">
        <f>IF(BN$5="",0,SUMIFS(BP!298:298,BP!$5:$5,BN$4))</f>
        <v>0</v>
      </c>
      <c r="BO300" s="3">
        <f>IF(BO$5="",0,SUMIFS(BP!298:298,BP!$5:$5,BO$4))</f>
        <v>0</v>
      </c>
      <c r="BP300" s="3">
        <f>IF(BP$5="",0,SUMIFS(BP!298:298,BP!$5:$5,BP$4))</f>
        <v>0</v>
      </c>
      <c r="BQ300" s="3">
        <f>IF(BQ$5="",0,SUMIFS(BP!298:298,BP!$5:$5,BQ$4))</f>
        <v>0</v>
      </c>
      <c r="BR300" s="3">
        <f>IF(BR$5="",0,SUMIFS(BP!298:298,BP!$5:$5,BR$4))</f>
        <v>0</v>
      </c>
      <c r="BS300" s="3">
        <f>IF(BS$5="",0,SUMIFS(BP!298:298,BP!$5:$5,BS$4))</f>
        <v>0</v>
      </c>
      <c r="BT300" s="3">
        <f>IF(BT$5="",0,SUMIFS(BP!298:298,BP!$5:$5,BT$4))</f>
        <v>0</v>
      </c>
      <c r="BU300" s="3">
        <f>IF(BU$5="",0,SUMIFS(BP!298:298,BP!$5:$5,BU$4))</f>
        <v>0</v>
      </c>
      <c r="BV300" s="3">
        <f>IF(BV$5="",0,SUMIFS(BP!298:298,BP!$5:$5,BV$4))</f>
        <v>0</v>
      </c>
      <c r="BW300" s="3">
        <f>IF(BW$5="",0,SUMIFS(BP!298:298,BP!$5:$5,BW$4))</f>
        <v>0</v>
      </c>
      <c r="BX300" s="3">
        <f>IF(BX$5="",0,SUMIFS(BP!298:298,BP!$5:$5,BX$4))</f>
        <v>0</v>
      </c>
      <c r="BY300" s="3">
        <f>IF(BY$5="",0,SUMIFS(BP!298:298,BP!$5:$5,BY$4))</f>
        <v>0</v>
      </c>
      <c r="BZ300" s="3">
        <f>IF(BZ$5="",0,SUMIFS(BP!298:298,BP!$5:$5,BZ$4))</f>
        <v>0</v>
      </c>
      <c r="CA300" s="3">
        <f>IF(CA$5="",0,SUMIFS(BP!298:298,BP!$5:$5,CA$4))</f>
        <v>0</v>
      </c>
      <c r="CB300" s="3">
        <f>IF(CB$5="",0,SUMIFS(BP!298:298,BP!$5:$5,CB$4))</f>
        <v>0</v>
      </c>
      <c r="CC300" s="3">
        <f>IF(CC$5="",0,SUMIFS(BP!298:298,BP!$5:$5,CC$4))</f>
        <v>0</v>
      </c>
      <c r="CD300" s="3">
        <f>IF(CD$5="",0,SUMIFS(BP!298:298,BP!$5:$5,CD$4))</f>
        <v>0</v>
      </c>
      <c r="CE300" s="3">
        <f>IF(CE$5="",0,SUMIFS(BP!298:298,BP!$5:$5,CE$4))</f>
        <v>0</v>
      </c>
      <c r="CF300" s="3">
        <f>IF(CF$5="",0,SUMIFS(BP!298:298,BP!$5:$5,CF$4))</f>
        <v>0</v>
      </c>
      <c r="CG300" s="3">
        <f>IF(CG$5="",0,SUMIFS(BP!298:298,BP!$5:$5,CG$4))</f>
        <v>0</v>
      </c>
      <c r="CH300" s="3">
        <f>IF(CH$5="",0,SUMIFS(BP!298:298,BP!$5:$5,CH$4))</f>
        <v>0</v>
      </c>
      <c r="CI300" s="3">
        <f>IF(CI$5="",0,SUMIFS(BP!298:298,BP!$5:$5,CI$4))</f>
        <v>0</v>
      </c>
      <c r="CJ300" s="3">
        <f>IF(CJ$5="",0,SUMIFS(BP!298:298,BP!$5:$5,CJ$4))</f>
        <v>0</v>
      </c>
      <c r="CK300" s="3">
        <f>IF(CK$5="",0,SUMIFS(BP!298:298,BP!$5:$5,CK$4))</f>
        <v>0</v>
      </c>
      <c r="CL300" s="3">
        <f>IF(CL$5="",0,SUMIFS(BP!298:298,BP!$5:$5,CL$4))</f>
        <v>0</v>
      </c>
      <c r="CM300" s="3">
        <f>IF(CM$5="",0,SUMIFS(BP!298:298,BP!$5:$5,CM$4))</f>
        <v>0</v>
      </c>
      <c r="CN300" s="3">
        <f>IF(CN$5="",0,SUMIFS(BP!298:298,BP!$5:$5,CN$4))</f>
        <v>0</v>
      </c>
      <c r="CO300" s="3">
        <f>IF(CO$5="",0,SUMIFS(BP!298:298,BP!$5:$5,CO$4))</f>
        <v>0</v>
      </c>
      <c r="CP300" s="3">
        <f>IF(CP$5="",0,SUMIFS(BP!298:298,BP!$5:$5,CP$4))</f>
        <v>0</v>
      </c>
      <c r="CQ300" s="3">
        <f>IF(CQ$5="",0,SUMIFS(BP!298:298,BP!$5:$5,CQ$4))</f>
        <v>0</v>
      </c>
      <c r="CR300" s="3">
        <f>IF(CR$5="",0,SUMIFS(BP!298:298,BP!$5:$5,CR$4))</f>
        <v>0</v>
      </c>
      <c r="CS300" s="3">
        <f>IF(CS$5="",0,SUMIFS(BP!298:298,BP!$5:$5,CS$4))</f>
        <v>0</v>
      </c>
      <c r="CT300" s="3">
        <f>IF(CT$5="",0,SUMIFS(BP!298:298,BP!$5:$5,CT$4))</f>
        <v>0</v>
      </c>
    </row>
    <row r="301" spans="1:98" s="2" customFormat="1" ht="10.199999999999999" x14ac:dyDescent="0.2">
      <c r="A301" s="11">
        <f>ROW()</f>
        <v>301</v>
      </c>
      <c r="E301" s="15"/>
      <c r="W301" s="5"/>
      <c r="Z301" s="3">
        <f ca="1">IF(Z$5="",0,SUMIFS(INDIRECT($S$2&amp;$A301&amp;":"&amp;$A301),BP!$5:$5,Z$4))</f>
        <v>0</v>
      </c>
      <c r="AA301" s="3">
        <f ca="1">IF(AA$5="",0,SUMIFS(INDIRECT($S$2&amp;$A301&amp;":"&amp;$A301),BP!$5:$5,AA$4))</f>
        <v>0</v>
      </c>
      <c r="AB301" s="3">
        <f ca="1">IF(AB$5="",0,SUMIFS(INDIRECT($S$2&amp;$A301&amp;":"&amp;$A301),BP!$5:$5,AB$4))</f>
        <v>0</v>
      </c>
      <c r="AC301" s="3">
        <f ca="1">IF(AC$5="",0,SUMIFS(INDIRECT($S$2&amp;$A301&amp;":"&amp;$A301),BP!$5:$5,AC$4))</f>
        <v>0</v>
      </c>
      <c r="AD301" s="3">
        <f ca="1">IF(AD$5="",0,SUMIFS(INDIRECT($S$2&amp;$A301&amp;":"&amp;$A301),BP!$5:$5,AD$4))</f>
        <v>0</v>
      </c>
      <c r="AE301" s="3">
        <f ca="1">IF(AE$5="",0,SUMIFS(INDIRECT($S$2&amp;$A301&amp;":"&amp;$A301),BP!$5:$5,AE$4))</f>
        <v>0</v>
      </c>
      <c r="AF301" s="3">
        <f ca="1">IF(AF$5="",0,SUMIFS(INDIRECT($S$2&amp;$A301&amp;":"&amp;$A301),BP!$5:$5,AF$4))</f>
        <v>0</v>
      </c>
      <c r="AG301" s="3">
        <f ca="1">IF(AG$5="",0,SUMIFS(INDIRECT($S$2&amp;$A301&amp;":"&amp;$A301),BP!$5:$5,AG$4))</f>
        <v>0</v>
      </c>
      <c r="AH301" s="3">
        <f ca="1">IF(AH$5="",0,SUMIFS(INDIRECT($S$2&amp;$A301&amp;":"&amp;$A301),BP!$5:$5,AH$4))</f>
        <v>0</v>
      </c>
      <c r="AI301" s="3">
        <f ca="1">IF(AI$5="",0,SUMIFS(INDIRECT($S$2&amp;$A301&amp;":"&amp;$A301),BP!$5:$5,AI$4))</f>
        <v>0</v>
      </c>
      <c r="AJ301" s="3">
        <f ca="1">IF(AJ$5="",0,SUMIFS(INDIRECT($S$2&amp;$A301&amp;":"&amp;$A301),BP!$5:$5,AJ$4))</f>
        <v>0</v>
      </c>
      <c r="AK301" s="3">
        <f ca="1">IF(AK$5="",0,SUMIFS(INDIRECT($S$2&amp;$A301&amp;":"&amp;$A301),BP!$5:$5,AK$4))</f>
        <v>0</v>
      </c>
      <c r="AL301" s="3">
        <f ca="1">IF(AL$5="",0,SUMIFS(INDIRECT($S$2&amp;$A301&amp;":"&amp;$A301),BP!$5:$5,AL$4))</f>
        <v>0</v>
      </c>
      <c r="AM301" s="3">
        <f ca="1">IF(AM$5="",0,SUMIFS(INDIRECT($S$2&amp;$A301&amp;":"&amp;$A301),BP!$5:$5,AM$4))</f>
        <v>0</v>
      </c>
      <c r="AN301" s="3">
        <f ca="1">IF(AN$5="",0,SUMIFS(INDIRECT($S$2&amp;$A301&amp;":"&amp;$A301),BP!$5:$5,AN$4))</f>
        <v>0</v>
      </c>
      <c r="AO301" s="3">
        <f ca="1">IF(AO$5="",0,SUMIFS(INDIRECT($S$2&amp;$A301&amp;":"&amp;$A301),BP!$5:$5,AO$4))</f>
        <v>0</v>
      </c>
      <c r="AP301" s="3">
        <f ca="1">IF(AP$5="",0,SUMIFS(INDIRECT($S$2&amp;$A301&amp;":"&amp;$A301),BP!$5:$5,AP$4))</f>
        <v>0</v>
      </c>
      <c r="AQ301" s="3">
        <f ca="1">IF(AQ$5="",0,SUMIFS(INDIRECT($S$2&amp;$A301&amp;":"&amp;$A301),BP!$5:$5,AQ$4))</f>
        <v>0</v>
      </c>
      <c r="AR301" s="3">
        <f ca="1">IF(AR$5="",0,SUMIFS(INDIRECT($S$2&amp;$A301&amp;":"&amp;$A301),BP!$5:$5,AR$4))</f>
        <v>0</v>
      </c>
      <c r="AS301" s="3">
        <f ca="1">IF(AS$5="",0,SUMIFS(INDIRECT($S$2&amp;$A301&amp;":"&amp;$A301),BP!$5:$5,AS$4))</f>
        <v>0</v>
      </c>
      <c r="AT301" s="3">
        <f ca="1">IF(AT$5="",0,SUMIFS(INDIRECT($S$2&amp;$A301&amp;":"&amp;$A301),BP!$5:$5,AT$4))</f>
        <v>0</v>
      </c>
      <c r="AU301" s="3">
        <f ca="1">IF(AU$5="",0,SUMIFS(INDIRECT($S$2&amp;$A301&amp;":"&amp;$A301),BP!$5:$5,AU$4))</f>
        <v>0</v>
      </c>
      <c r="AV301" s="3">
        <f ca="1">IF(AV$5="",0,SUMIFS(INDIRECT($S$2&amp;$A301&amp;":"&amp;$A301),BP!$5:$5,AV$4))</f>
        <v>0</v>
      </c>
      <c r="AW301" s="3">
        <f ca="1">IF(AW$5="",0,SUMIFS(INDIRECT($S$2&amp;$A301&amp;":"&amp;$A301),BP!$5:$5,AW$4))</f>
        <v>0</v>
      </c>
      <c r="AX301" s="3">
        <f ca="1">IF(AX$5="",0,SUMIFS(INDIRECT($S$2&amp;$A301&amp;":"&amp;$A301),BP!$5:$5,AX$4))</f>
        <v>0</v>
      </c>
      <c r="AY301" s="3">
        <f ca="1">IF(AY$5="",0,SUMIFS(INDIRECT($S$2&amp;$A301&amp;":"&amp;$A301),BP!$5:$5,AY$4))</f>
        <v>0</v>
      </c>
      <c r="AZ301" s="3">
        <f ca="1">IF(AZ$5="",0,SUMIFS(INDIRECT($S$2&amp;$A301&amp;":"&amp;$A301),BP!$5:$5,AZ$4))</f>
        <v>0</v>
      </c>
      <c r="BA301" s="3">
        <f ca="1">IF(BA$5="",0,SUMIFS(INDIRECT($S$2&amp;$A301&amp;":"&amp;$A301),BP!$5:$5,BA$4))</f>
        <v>0</v>
      </c>
      <c r="BB301" s="3">
        <f ca="1">IF(BB$5="",0,SUMIFS(INDIRECT($S$2&amp;$A301&amp;":"&amp;$A301),BP!$5:$5,BB$4))</f>
        <v>0</v>
      </c>
      <c r="BC301" s="3">
        <f ca="1">IF(BC$5="",0,SUMIFS(INDIRECT($S$2&amp;$A301&amp;":"&amp;$A301),BP!$5:$5,BC$4))</f>
        <v>0</v>
      </c>
      <c r="BD301" s="3">
        <f ca="1">IF(BD$5="",0,SUMIFS(INDIRECT($S$2&amp;$A301&amp;":"&amp;$A301),BP!$5:$5,BD$4))</f>
        <v>0</v>
      </c>
      <c r="BE301" s="3">
        <f ca="1">IF(BE$5="",0,SUMIFS(INDIRECT($S$2&amp;$A301&amp;":"&amp;$A301),BP!$5:$5,BE$4))</f>
        <v>0</v>
      </c>
      <c r="BF301" s="3">
        <f ca="1">IF(BF$5="",0,SUMIFS(INDIRECT($S$2&amp;$A301&amp;":"&amp;$A301),BP!$5:$5,BF$4))</f>
        <v>0</v>
      </c>
      <c r="BG301" s="3">
        <f ca="1">IF(BG$5="",0,SUMIFS(INDIRECT($S$2&amp;$A301&amp;":"&amp;$A301),BP!$5:$5,BG$4))</f>
        <v>0</v>
      </c>
      <c r="BH301" s="3">
        <f ca="1">IF(BH$5="",0,SUMIFS(INDIRECT($S$2&amp;$A301&amp;":"&amp;$A301),BP!$5:$5,BH$4))</f>
        <v>0</v>
      </c>
      <c r="BI301" s="3">
        <f ca="1">IF(BI$5="",0,SUMIFS(INDIRECT($S$2&amp;$A301&amp;":"&amp;$A301),BP!$5:$5,BI$4))</f>
        <v>0</v>
      </c>
      <c r="BJ301" s="3">
        <f>IF(BJ$5="",0,SUMIFS(BP!299:299,BP!$5:$5,BJ$4))</f>
        <v>0</v>
      </c>
      <c r="BK301" s="3">
        <f>IF(BK$5="",0,SUMIFS(BP!299:299,BP!$5:$5,BK$4))</f>
        <v>0</v>
      </c>
      <c r="BL301" s="3">
        <f>IF(BL$5="",0,SUMIFS(BP!299:299,BP!$5:$5,BL$4))</f>
        <v>0</v>
      </c>
      <c r="BM301" s="3">
        <f>IF(BM$5="",0,SUMIFS(BP!299:299,BP!$5:$5,BM$4))</f>
        <v>0</v>
      </c>
      <c r="BN301" s="3">
        <f>IF(BN$5="",0,SUMIFS(BP!299:299,BP!$5:$5,BN$4))</f>
        <v>0</v>
      </c>
      <c r="BO301" s="3">
        <f>IF(BO$5="",0,SUMIFS(BP!299:299,BP!$5:$5,BO$4))</f>
        <v>0</v>
      </c>
      <c r="BP301" s="3">
        <f>IF(BP$5="",0,SUMIFS(BP!299:299,BP!$5:$5,BP$4))</f>
        <v>0</v>
      </c>
      <c r="BQ301" s="3">
        <f>IF(BQ$5="",0,SUMIFS(BP!299:299,BP!$5:$5,BQ$4))</f>
        <v>0</v>
      </c>
      <c r="BR301" s="3">
        <f>IF(BR$5="",0,SUMIFS(BP!299:299,BP!$5:$5,BR$4))</f>
        <v>0</v>
      </c>
      <c r="BS301" s="3">
        <f>IF(BS$5="",0,SUMIFS(BP!299:299,BP!$5:$5,BS$4))</f>
        <v>0</v>
      </c>
      <c r="BT301" s="3">
        <f>IF(BT$5="",0,SUMIFS(BP!299:299,BP!$5:$5,BT$4))</f>
        <v>0</v>
      </c>
      <c r="BU301" s="3">
        <f>IF(BU$5="",0,SUMIFS(BP!299:299,BP!$5:$5,BU$4))</f>
        <v>0</v>
      </c>
      <c r="BV301" s="3">
        <f>IF(BV$5="",0,SUMIFS(BP!299:299,BP!$5:$5,BV$4))</f>
        <v>0</v>
      </c>
      <c r="BW301" s="3">
        <f>IF(BW$5="",0,SUMIFS(BP!299:299,BP!$5:$5,BW$4))</f>
        <v>0</v>
      </c>
      <c r="BX301" s="3">
        <f>IF(BX$5="",0,SUMIFS(BP!299:299,BP!$5:$5,BX$4))</f>
        <v>0</v>
      </c>
      <c r="BY301" s="3">
        <f>IF(BY$5="",0,SUMIFS(BP!299:299,BP!$5:$5,BY$4))</f>
        <v>0</v>
      </c>
      <c r="BZ301" s="3">
        <f>IF(BZ$5="",0,SUMIFS(BP!299:299,BP!$5:$5,BZ$4))</f>
        <v>0</v>
      </c>
      <c r="CA301" s="3">
        <f>IF(CA$5="",0,SUMIFS(BP!299:299,BP!$5:$5,CA$4))</f>
        <v>0</v>
      </c>
      <c r="CB301" s="3">
        <f>IF(CB$5="",0,SUMIFS(BP!299:299,BP!$5:$5,CB$4))</f>
        <v>0</v>
      </c>
      <c r="CC301" s="3">
        <f>IF(CC$5="",0,SUMIFS(BP!299:299,BP!$5:$5,CC$4))</f>
        <v>0</v>
      </c>
      <c r="CD301" s="3">
        <f>IF(CD$5="",0,SUMIFS(BP!299:299,BP!$5:$5,CD$4))</f>
        <v>0</v>
      </c>
      <c r="CE301" s="3">
        <f>IF(CE$5="",0,SUMIFS(BP!299:299,BP!$5:$5,CE$4))</f>
        <v>0</v>
      </c>
      <c r="CF301" s="3">
        <f>IF(CF$5="",0,SUMIFS(BP!299:299,BP!$5:$5,CF$4))</f>
        <v>0</v>
      </c>
      <c r="CG301" s="3">
        <f>IF(CG$5="",0,SUMIFS(BP!299:299,BP!$5:$5,CG$4))</f>
        <v>0</v>
      </c>
      <c r="CH301" s="3">
        <f>IF(CH$5="",0,SUMIFS(BP!299:299,BP!$5:$5,CH$4))</f>
        <v>0</v>
      </c>
      <c r="CI301" s="3">
        <f>IF(CI$5="",0,SUMIFS(BP!299:299,BP!$5:$5,CI$4))</f>
        <v>0</v>
      </c>
      <c r="CJ301" s="3">
        <f>IF(CJ$5="",0,SUMIFS(BP!299:299,BP!$5:$5,CJ$4))</f>
        <v>0</v>
      </c>
      <c r="CK301" s="3">
        <f>IF(CK$5="",0,SUMIFS(BP!299:299,BP!$5:$5,CK$4))</f>
        <v>0</v>
      </c>
      <c r="CL301" s="3">
        <f>IF(CL$5="",0,SUMIFS(BP!299:299,BP!$5:$5,CL$4))</f>
        <v>0</v>
      </c>
      <c r="CM301" s="3">
        <f>IF(CM$5="",0,SUMIFS(BP!299:299,BP!$5:$5,CM$4))</f>
        <v>0</v>
      </c>
      <c r="CN301" s="3">
        <f>IF(CN$5="",0,SUMIFS(BP!299:299,BP!$5:$5,CN$4))</f>
        <v>0</v>
      </c>
      <c r="CO301" s="3">
        <f>IF(CO$5="",0,SUMIFS(BP!299:299,BP!$5:$5,CO$4))</f>
        <v>0</v>
      </c>
      <c r="CP301" s="3">
        <f>IF(CP$5="",0,SUMIFS(BP!299:299,BP!$5:$5,CP$4))</f>
        <v>0</v>
      </c>
      <c r="CQ301" s="3">
        <f>IF(CQ$5="",0,SUMIFS(BP!299:299,BP!$5:$5,CQ$4))</f>
        <v>0</v>
      </c>
      <c r="CR301" s="3">
        <f>IF(CR$5="",0,SUMIFS(BP!299:299,BP!$5:$5,CR$4))</f>
        <v>0</v>
      </c>
      <c r="CS301" s="3">
        <f>IF(CS$5="",0,SUMIFS(BP!299:299,BP!$5:$5,CS$4))</f>
        <v>0</v>
      </c>
      <c r="CT301" s="3">
        <f>IF(CT$5="",0,SUMIFS(BP!299:299,BP!$5:$5,CT$4))</f>
        <v>0</v>
      </c>
    </row>
    <row r="302" spans="1:98" s="2" customFormat="1" ht="10.199999999999999" x14ac:dyDescent="0.2">
      <c r="A302" s="11">
        <f>ROW()</f>
        <v>302</v>
      </c>
      <c r="E302" s="15"/>
      <c r="W302" s="5"/>
      <c r="Z302" s="3">
        <f ca="1">IF(Z$5="",0,SUMIFS(INDIRECT($S$2&amp;$A302&amp;":"&amp;$A302),BP!$5:$5,Z$4))</f>
        <v>0</v>
      </c>
      <c r="AA302" s="3">
        <f ca="1">IF(AA$5="",0,SUMIFS(INDIRECT($S$2&amp;$A302&amp;":"&amp;$A302),BP!$5:$5,AA$4))</f>
        <v>0</v>
      </c>
      <c r="AB302" s="3">
        <f ca="1">IF(AB$5="",0,SUMIFS(INDIRECT($S$2&amp;$A302&amp;":"&amp;$A302),BP!$5:$5,AB$4))</f>
        <v>0</v>
      </c>
      <c r="AC302" s="3">
        <f ca="1">IF(AC$5="",0,SUMIFS(INDIRECT($S$2&amp;$A302&amp;":"&amp;$A302),BP!$5:$5,AC$4))</f>
        <v>0</v>
      </c>
      <c r="AD302" s="3">
        <f ca="1">IF(AD$5="",0,SUMIFS(INDIRECT($S$2&amp;$A302&amp;":"&amp;$A302),BP!$5:$5,AD$4))</f>
        <v>0</v>
      </c>
      <c r="AE302" s="3">
        <f ca="1">IF(AE$5="",0,SUMIFS(INDIRECT($S$2&amp;$A302&amp;":"&amp;$A302),BP!$5:$5,AE$4))</f>
        <v>0</v>
      </c>
      <c r="AF302" s="3">
        <f ca="1">IF(AF$5="",0,SUMIFS(INDIRECT($S$2&amp;$A302&amp;":"&amp;$A302),BP!$5:$5,AF$4))</f>
        <v>0</v>
      </c>
      <c r="AG302" s="3">
        <f ca="1">IF(AG$5="",0,SUMIFS(INDIRECT($S$2&amp;$A302&amp;":"&amp;$A302),BP!$5:$5,AG$4))</f>
        <v>0</v>
      </c>
      <c r="AH302" s="3">
        <f ca="1">IF(AH$5="",0,SUMIFS(INDIRECT($S$2&amp;$A302&amp;":"&amp;$A302),BP!$5:$5,AH$4))</f>
        <v>0</v>
      </c>
      <c r="AI302" s="3">
        <f ca="1">IF(AI$5="",0,SUMIFS(INDIRECT($S$2&amp;$A302&amp;":"&amp;$A302),BP!$5:$5,AI$4))</f>
        <v>0</v>
      </c>
      <c r="AJ302" s="3">
        <f ca="1">IF(AJ$5="",0,SUMIFS(INDIRECT($S$2&amp;$A302&amp;":"&amp;$A302),BP!$5:$5,AJ$4))</f>
        <v>0</v>
      </c>
      <c r="AK302" s="3">
        <f ca="1">IF(AK$5="",0,SUMIFS(INDIRECT($S$2&amp;$A302&amp;":"&amp;$A302),BP!$5:$5,AK$4))</f>
        <v>0</v>
      </c>
      <c r="AL302" s="3">
        <f ca="1">IF(AL$5="",0,SUMIFS(INDIRECT($S$2&amp;$A302&amp;":"&amp;$A302),BP!$5:$5,AL$4))</f>
        <v>0</v>
      </c>
      <c r="AM302" s="3">
        <f ca="1">IF(AM$5="",0,SUMIFS(INDIRECT($S$2&amp;$A302&amp;":"&amp;$A302),BP!$5:$5,AM$4))</f>
        <v>0</v>
      </c>
      <c r="AN302" s="3">
        <f ca="1">IF(AN$5="",0,SUMIFS(INDIRECT($S$2&amp;$A302&amp;":"&amp;$A302),BP!$5:$5,AN$4))</f>
        <v>0</v>
      </c>
      <c r="AO302" s="3">
        <f ca="1">IF(AO$5="",0,SUMIFS(INDIRECT($S$2&amp;$A302&amp;":"&amp;$A302),BP!$5:$5,AO$4))</f>
        <v>0</v>
      </c>
      <c r="AP302" s="3">
        <f ca="1">IF(AP$5="",0,SUMIFS(INDIRECT($S$2&amp;$A302&amp;":"&amp;$A302),BP!$5:$5,AP$4))</f>
        <v>0</v>
      </c>
      <c r="AQ302" s="3">
        <f ca="1">IF(AQ$5="",0,SUMIFS(INDIRECT($S$2&amp;$A302&amp;":"&amp;$A302),BP!$5:$5,AQ$4))</f>
        <v>0</v>
      </c>
      <c r="AR302" s="3">
        <f ca="1">IF(AR$5="",0,SUMIFS(INDIRECT($S$2&amp;$A302&amp;":"&amp;$A302),BP!$5:$5,AR$4))</f>
        <v>0</v>
      </c>
      <c r="AS302" s="3">
        <f ca="1">IF(AS$5="",0,SUMIFS(INDIRECT($S$2&amp;$A302&amp;":"&amp;$A302),BP!$5:$5,AS$4))</f>
        <v>0</v>
      </c>
      <c r="AT302" s="3">
        <f ca="1">IF(AT$5="",0,SUMIFS(INDIRECT($S$2&amp;$A302&amp;":"&amp;$A302),BP!$5:$5,AT$4))</f>
        <v>0</v>
      </c>
      <c r="AU302" s="3">
        <f ca="1">IF(AU$5="",0,SUMIFS(INDIRECT($S$2&amp;$A302&amp;":"&amp;$A302),BP!$5:$5,AU$4))</f>
        <v>0</v>
      </c>
      <c r="AV302" s="3">
        <f ca="1">IF(AV$5="",0,SUMIFS(INDIRECT($S$2&amp;$A302&amp;":"&amp;$A302),BP!$5:$5,AV$4))</f>
        <v>0</v>
      </c>
      <c r="AW302" s="3">
        <f ca="1">IF(AW$5="",0,SUMIFS(INDIRECT($S$2&amp;$A302&amp;":"&amp;$A302),BP!$5:$5,AW$4))</f>
        <v>0</v>
      </c>
      <c r="AX302" s="3">
        <f ca="1">IF(AX$5="",0,SUMIFS(INDIRECT($S$2&amp;$A302&amp;":"&amp;$A302),BP!$5:$5,AX$4))</f>
        <v>0</v>
      </c>
      <c r="AY302" s="3">
        <f ca="1">IF(AY$5="",0,SUMIFS(INDIRECT($S$2&amp;$A302&amp;":"&amp;$A302),BP!$5:$5,AY$4))</f>
        <v>0</v>
      </c>
      <c r="AZ302" s="3">
        <f ca="1">IF(AZ$5="",0,SUMIFS(INDIRECT($S$2&amp;$A302&amp;":"&amp;$A302),BP!$5:$5,AZ$4))</f>
        <v>0</v>
      </c>
      <c r="BA302" s="3">
        <f ca="1">IF(BA$5="",0,SUMIFS(INDIRECT($S$2&amp;$A302&amp;":"&amp;$A302),BP!$5:$5,BA$4))</f>
        <v>0</v>
      </c>
      <c r="BB302" s="3">
        <f ca="1">IF(BB$5="",0,SUMIFS(INDIRECT($S$2&amp;$A302&amp;":"&amp;$A302),BP!$5:$5,BB$4))</f>
        <v>0</v>
      </c>
      <c r="BC302" s="3">
        <f ca="1">IF(BC$5="",0,SUMIFS(INDIRECT($S$2&amp;$A302&amp;":"&amp;$A302),BP!$5:$5,BC$4))</f>
        <v>0</v>
      </c>
      <c r="BD302" s="3">
        <f ca="1">IF(BD$5="",0,SUMIFS(INDIRECT($S$2&amp;$A302&amp;":"&amp;$A302),BP!$5:$5,BD$4))</f>
        <v>0</v>
      </c>
      <c r="BE302" s="3">
        <f ca="1">IF(BE$5="",0,SUMIFS(INDIRECT($S$2&amp;$A302&amp;":"&amp;$A302),BP!$5:$5,BE$4))</f>
        <v>0</v>
      </c>
      <c r="BF302" s="3">
        <f ca="1">IF(BF$5="",0,SUMIFS(INDIRECT($S$2&amp;$A302&amp;":"&amp;$A302),BP!$5:$5,BF$4))</f>
        <v>0</v>
      </c>
      <c r="BG302" s="3">
        <f ca="1">IF(BG$5="",0,SUMIFS(INDIRECT($S$2&amp;$A302&amp;":"&amp;$A302),BP!$5:$5,BG$4))</f>
        <v>0</v>
      </c>
      <c r="BH302" s="3">
        <f ca="1">IF(BH$5="",0,SUMIFS(INDIRECT($S$2&amp;$A302&amp;":"&amp;$A302),BP!$5:$5,BH$4))</f>
        <v>0</v>
      </c>
      <c r="BI302" s="3">
        <f ca="1">IF(BI$5="",0,SUMIFS(INDIRECT($S$2&amp;$A302&amp;":"&amp;$A302),BP!$5:$5,BI$4))</f>
        <v>0</v>
      </c>
      <c r="BJ302" s="3">
        <f>IF(BJ$5="",0,SUMIFS(BP!300:300,BP!$5:$5,BJ$4))</f>
        <v>0</v>
      </c>
      <c r="BK302" s="3">
        <f>IF(BK$5="",0,SUMIFS(BP!300:300,BP!$5:$5,BK$4))</f>
        <v>0</v>
      </c>
      <c r="BL302" s="3">
        <f>IF(BL$5="",0,SUMIFS(BP!300:300,BP!$5:$5,BL$4))</f>
        <v>0</v>
      </c>
      <c r="BM302" s="3">
        <f>IF(BM$5="",0,SUMIFS(BP!300:300,BP!$5:$5,BM$4))</f>
        <v>0</v>
      </c>
      <c r="BN302" s="3">
        <f>IF(BN$5="",0,SUMIFS(BP!300:300,BP!$5:$5,BN$4))</f>
        <v>0</v>
      </c>
      <c r="BO302" s="3">
        <f>IF(BO$5="",0,SUMIFS(BP!300:300,BP!$5:$5,BO$4))</f>
        <v>0</v>
      </c>
      <c r="BP302" s="3">
        <f>IF(BP$5="",0,SUMIFS(BP!300:300,BP!$5:$5,BP$4))</f>
        <v>0</v>
      </c>
      <c r="BQ302" s="3">
        <f>IF(BQ$5="",0,SUMIFS(BP!300:300,BP!$5:$5,BQ$4))</f>
        <v>0</v>
      </c>
      <c r="BR302" s="3">
        <f>IF(BR$5="",0,SUMIFS(BP!300:300,BP!$5:$5,BR$4))</f>
        <v>0</v>
      </c>
      <c r="BS302" s="3">
        <f>IF(BS$5="",0,SUMIFS(BP!300:300,BP!$5:$5,BS$4))</f>
        <v>0</v>
      </c>
      <c r="BT302" s="3">
        <f>IF(BT$5="",0,SUMIFS(BP!300:300,BP!$5:$5,BT$4))</f>
        <v>0</v>
      </c>
      <c r="BU302" s="3">
        <f>IF(BU$5="",0,SUMIFS(BP!300:300,BP!$5:$5,BU$4))</f>
        <v>0</v>
      </c>
      <c r="BV302" s="3">
        <f>IF(BV$5="",0,SUMIFS(BP!300:300,BP!$5:$5,BV$4))</f>
        <v>0</v>
      </c>
      <c r="BW302" s="3">
        <f>IF(BW$5="",0,SUMIFS(BP!300:300,BP!$5:$5,BW$4))</f>
        <v>0</v>
      </c>
      <c r="BX302" s="3">
        <f>IF(BX$5="",0,SUMIFS(BP!300:300,BP!$5:$5,BX$4))</f>
        <v>0</v>
      </c>
      <c r="BY302" s="3">
        <f>IF(BY$5="",0,SUMIFS(BP!300:300,BP!$5:$5,BY$4))</f>
        <v>0</v>
      </c>
      <c r="BZ302" s="3">
        <f>IF(BZ$5="",0,SUMIFS(BP!300:300,BP!$5:$5,BZ$4))</f>
        <v>0</v>
      </c>
      <c r="CA302" s="3">
        <f>IF(CA$5="",0,SUMIFS(BP!300:300,BP!$5:$5,CA$4))</f>
        <v>0</v>
      </c>
      <c r="CB302" s="3">
        <f>IF(CB$5="",0,SUMIFS(BP!300:300,BP!$5:$5,CB$4))</f>
        <v>0</v>
      </c>
      <c r="CC302" s="3">
        <f>IF(CC$5="",0,SUMIFS(BP!300:300,BP!$5:$5,CC$4))</f>
        <v>0</v>
      </c>
      <c r="CD302" s="3">
        <f>IF(CD$5="",0,SUMIFS(BP!300:300,BP!$5:$5,CD$4))</f>
        <v>0</v>
      </c>
      <c r="CE302" s="3">
        <f>IF(CE$5="",0,SUMIFS(BP!300:300,BP!$5:$5,CE$4))</f>
        <v>0</v>
      </c>
      <c r="CF302" s="3">
        <f>IF(CF$5="",0,SUMIFS(BP!300:300,BP!$5:$5,CF$4))</f>
        <v>0</v>
      </c>
      <c r="CG302" s="3">
        <f>IF(CG$5="",0,SUMIFS(BP!300:300,BP!$5:$5,CG$4))</f>
        <v>0</v>
      </c>
      <c r="CH302" s="3">
        <f>IF(CH$5="",0,SUMIFS(BP!300:300,BP!$5:$5,CH$4))</f>
        <v>0</v>
      </c>
      <c r="CI302" s="3">
        <f>IF(CI$5="",0,SUMIFS(BP!300:300,BP!$5:$5,CI$4))</f>
        <v>0</v>
      </c>
      <c r="CJ302" s="3">
        <f>IF(CJ$5="",0,SUMIFS(BP!300:300,BP!$5:$5,CJ$4))</f>
        <v>0</v>
      </c>
      <c r="CK302" s="3">
        <f>IF(CK$5="",0,SUMIFS(BP!300:300,BP!$5:$5,CK$4))</f>
        <v>0</v>
      </c>
      <c r="CL302" s="3">
        <f>IF(CL$5="",0,SUMIFS(BP!300:300,BP!$5:$5,CL$4))</f>
        <v>0</v>
      </c>
      <c r="CM302" s="3">
        <f>IF(CM$5="",0,SUMIFS(BP!300:300,BP!$5:$5,CM$4))</f>
        <v>0</v>
      </c>
      <c r="CN302" s="3">
        <f>IF(CN$5="",0,SUMIFS(BP!300:300,BP!$5:$5,CN$4))</f>
        <v>0</v>
      </c>
      <c r="CO302" s="3">
        <f>IF(CO$5="",0,SUMIFS(BP!300:300,BP!$5:$5,CO$4))</f>
        <v>0</v>
      </c>
      <c r="CP302" s="3">
        <f>IF(CP$5="",0,SUMIFS(BP!300:300,BP!$5:$5,CP$4))</f>
        <v>0</v>
      </c>
      <c r="CQ302" s="3">
        <f>IF(CQ$5="",0,SUMIFS(BP!300:300,BP!$5:$5,CQ$4))</f>
        <v>0</v>
      </c>
      <c r="CR302" s="3">
        <f>IF(CR$5="",0,SUMIFS(BP!300:300,BP!$5:$5,CR$4))</f>
        <v>0</v>
      </c>
      <c r="CS302" s="3">
        <f>IF(CS$5="",0,SUMIFS(BP!300:300,BP!$5:$5,CS$4))</f>
        <v>0</v>
      </c>
      <c r="CT302" s="3">
        <f>IF(CT$5="",0,SUMIFS(BP!300:300,BP!$5:$5,CT$4))</f>
        <v>0</v>
      </c>
    </row>
    <row r="303" spans="1:98" s="2" customFormat="1" ht="10.199999999999999" x14ac:dyDescent="0.2">
      <c r="A303" s="11">
        <f>ROW()</f>
        <v>303</v>
      </c>
      <c r="E303" s="15"/>
      <c r="W303" s="5"/>
      <c r="Z303" s="3">
        <f ca="1">IF(Z$5="",0,SUMIFS(INDIRECT($S$2&amp;$A303&amp;":"&amp;$A303),BP!$5:$5,Z$4))</f>
        <v>0</v>
      </c>
      <c r="AA303" s="3">
        <f ca="1">IF(AA$5="",0,SUMIFS(INDIRECT($S$2&amp;$A303&amp;":"&amp;$A303),BP!$5:$5,AA$4))</f>
        <v>0</v>
      </c>
      <c r="AB303" s="3">
        <f ca="1">IF(AB$5="",0,SUMIFS(INDIRECT($S$2&amp;$A303&amp;":"&amp;$A303),BP!$5:$5,AB$4))</f>
        <v>0</v>
      </c>
      <c r="AC303" s="3">
        <f ca="1">IF(AC$5="",0,SUMIFS(INDIRECT($S$2&amp;$A303&amp;":"&amp;$A303),BP!$5:$5,AC$4))</f>
        <v>0</v>
      </c>
      <c r="AD303" s="3">
        <f ca="1">IF(AD$5="",0,SUMIFS(INDIRECT($S$2&amp;$A303&amp;":"&amp;$A303),BP!$5:$5,AD$4))</f>
        <v>0</v>
      </c>
      <c r="AE303" s="3">
        <f ca="1">IF(AE$5="",0,SUMIFS(INDIRECT($S$2&amp;$A303&amp;":"&amp;$A303),BP!$5:$5,AE$4))</f>
        <v>0</v>
      </c>
      <c r="AF303" s="3">
        <f ca="1">IF(AF$5="",0,SUMIFS(INDIRECT($S$2&amp;$A303&amp;":"&amp;$A303),BP!$5:$5,AF$4))</f>
        <v>0</v>
      </c>
      <c r="AG303" s="3">
        <f ca="1">IF(AG$5="",0,SUMIFS(INDIRECT($S$2&amp;$A303&amp;":"&amp;$A303),BP!$5:$5,AG$4))</f>
        <v>0</v>
      </c>
      <c r="AH303" s="3">
        <f ca="1">IF(AH$5="",0,SUMIFS(INDIRECT($S$2&amp;$A303&amp;":"&amp;$A303),BP!$5:$5,AH$4))</f>
        <v>0</v>
      </c>
      <c r="AI303" s="3">
        <f ca="1">IF(AI$5="",0,SUMIFS(INDIRECT($S$2&amp;$A303&amp;":"&amp;$A303),BP!$5:$5,AI$4))</f>
        <v>0</v>
      </c>
      <c r="AJ303" s="3">
        <f ca="1">IF(AJ$5="",0,SUMIFS(INDIRECT($S$2&amp;$A303&amp;":"&amp;$A303),BP!$5:$5,AJ$4))</f>
        <v>0</v>
      </c>
      <c r="AK303" s="3">
        <f ca="1">IF(AK$5="",0,SUMIFS(INDIRECT($S$2&amp;$A303&amp;":"&amp;$A303),BP!$5:$5,AK$4))</f>
        <v>0</v>
      </c>
      <c r="AL303" s="3">
        <f ca="1">IF(AL$5="",0,SUMIFS(INDIRECT($S$2&amp;$A303&amp;":"&amp;$A303),BP!$5:$5,AL$4))</f>
        <v>0</v>
      </c>
      <c r="AM303" s="3">
        <f ca="1">IF(AM$5="",0,SUMIFS(INDIRECT($S$2&amp;$A303&amp;":"&amp;$A303),BP!$5:$5,AM$4))</f>
        <v>0</v>
      </c>
      <c r="AN303" s="3">
        <f ca="1">IF(AN$5="",0,SUMIFS(INDIRECT($S$2&amp;$A303&amp;":"&amp;$A303),BP!$5:$5,AN$4))</f>
        <v>0</v>
      </c>
      <c r="AO303" s="3">
        <f ca="1">IF(AO$5="",0,SUMIFS(INDIRECT($S$2&amp;$A303&amp;":"&amp;$A303),BP!$5:$5,AO$4))</f>
        <v>0</v>
      </c>
      <c r="AP303" s="3">
        <f ca="1">IF(AP$5="",0,SUMIFS(INDIRECT($S$2&amp;$A303&amp;":"&amp;$A303),BP!$5:$5,AP$4))</f>
        <v>0</v>
      </c>
      <c r="AQ303" s="3">
        <f ca="1">IF(AQ$5="",0,SUMIFS(INDIRECT($S$2&amp;$A303&amp;":"&amp;$A303),BP!$5:$5,AQ$4))</f>
        <v>0</v>
      </c>
      <c r="AR303" s="3">
        <f ca="1">IF(AR$5="",0,SUMIFS(INDIRECT($S$2&amp;$A303&amp;":"&amp;$A303),BP!$5:$5,AR$4))</f>
        <v>0</v>
      </c>
      <c r="AS303" s="3">
        <f ca="1">IF(AS$5="",0,SUMIFS(INDIRECT($S$2&amp;$A303&amp;":"&amp;$A303),BP!$5:$5,AS$4))</f>
        <v>0</v>
      </c>
      <c r="AT303" s="3">
        <f ca="1">IF(AT$5="",0,SUMIFS(INDIRECT($S$2&amp;$A303&amp;":"&amp;$A303),BP!$5:$5,AT$4))</f>
        <v>0</v>
      </c>
      <c r="AU303" s="3">
        <f ca="1">IF(AU$5="",0,SUMIFS(INDIRECT($S$2&amp;$A303&amp;":"&amp;$A303),BP!$5:$5,AU$4))</f>
        <v>0</v>
      </c>
      <c r="AV303" s="3">
        <f ca="1">IF(AV$5="",0,SUMIFS(INDIRECT($S$2&amp;$A303&amp;":"&amp;$A303),BP!$5:$5,AV$4))</f>
        <v>0</v>
      </c>
      <c r="AW303" s="3">
        <f ca="1">IF(AW$5="",0,SUMIFS(INDIRECT($S$2&amp;$A303&amp;":"&amp;$A303),BP!$5:$5,AW$4))</f>
        <v>0</v>
      </c>
      <c r="AX303" s="3">
        <f ca="1">IF(AX$5="",0,SUMIFS(INDIRECT($S$2&amp;$A303&amp;":"&amp;$A303),BP!$5:$5,AX$4))</f>
        <v>0</v>
      </c>
      <c r="AY303" s="3">
        <f ca="1">IF(AY$5="",0,SUMIFS(INDIRECT($S$2&amp;$A303&amp;":"&amp;$A303),BP!$5:$5,AY$4))</f>
        <v>0</v>
      </c>
      <c r="AZ303" s="3">
        <f ca="1">IF(AZ$5="",0,SUMIFS(INDIRECT($S$2&amp;$A303&amp;":"&amp;$A303),BP!$5:$5,AZ$4))</f>
        <v>0</v>
      </c>
      <c r="BA303" s="3">
        <f ca="1">IF(BA$5="",0,SUMIFS(INDIRECT($S$2&amp;$A303&amp;":"&amp;$A303),BP!$5:$5,BA$4))</f>
        <v>0</v>
      </c>
      <c r="BB303" s="3">
        <f ca="1">IF(BB$5="",0,SUMIFS(INDIRECT($S$2&amp;$A303&amp;":"&amp;$A303),BP!$5:$5,BB$4))</f>
        <v>0</v>
      </c>
      <c r="BC303" s="3">
        <f ca="1">IF(BC$5="",0,SUMIFS(INDIRECT($S$2&amp;$A303&amp;":"&amp;$A303),BP!$5:$5,BC$4))</f>
        <v>0</v>
      </c>
      <c r="BD303" s="3">
        <f ca="1">IF(BD$5="",0,SUMIFS(INDIRECT($S$2&amp;$A303&amp;":"&amp;$A303),BP!$5:$5,BD$4))</f>
        <v>0</v>
      </c>
      <c r="BE303" s="3">
        <f ca="1">IF(BE$5="",0,SUMIFS(INDIRECT($S$2&amp;$A303&amp;":"&amp;$A303),BP!$5:$5,BE$4))</f>
        <v>0</v>
      </c>
      <c r="BF303" s="3">
        <f ca="1">IF(BF$5="",0,SUMIFS(INDIRECT($S$2&amp;$A303&amp;":"&amp;$A303),BP!$5:$5,BF$4))</f>
        <v>0</v>
      </c>
      <c r="BG303" s="3">
        <f ca="1">IF(BG$5="",0,SUMIFS(INDIRECT($S$2&amp;$A303&amp;":"&amp;$A303),BP!$5:$5,BG$4))</f>
        <v>0</v>
      </c>
      <c r="BH303" s="3">
        <f ca="1">IF(BH$5="",0,SUMIFS(INDIRECT($S$2&amp;$A303&amp;":"&amp;$A303),BP!$5:$5,BH$4))</f>
        <v>0</v>
      </c>
      <c r="BI303" s="3">
        <f ca="1">IF(BI$5="",0,SUMIFS(INDIRECT($S$2&amp;$A303&amp;":"&amp;$A303),BP!$5:$5,BI$4))</f>
        <v>0</v>
      </c>
      <c r="BJ303" s="3">
        <f>IF(BJ$5="",0,SUMIFS(BP!301:301,BP!$5:$5,BJ$4))</f>
        <v>0</v>
      </c>
      <c r="BK303" s="3">
        <f>IF(BK$5="",0,SUMIFS(BP!301:301,BP!$5:$5,BK$4))</f>
        <v>0</v>
      </c>
      <c r="BL303" s="3">
        <f>IF(BL$5="",0,SUMIFS(BP!301:301,BP!$5:$5,BL$4))</f>
        <v>0</v>
      </c>
      <c r="BM303" s="3">
        <f>IF(BM$5="",0,SUMIFS(BP!301:301,BP!$5:$5,BM$4))</f>
        <v>0</v>
      </c>
      <c r="BN303" s="3">
        <f>IF(BN$5="",0,SUMIFS(BP!301:301,BP!$5:$5,BN$4))</f>
        <v>0</v>
      </c>
      <c r="BO303" s="3">
        <f>IF(BO$5="",0,SUMIFS(BP!301:301,BP!$5:$5,BO$4))</f>
        <v>0</v>
      </c>
      <c r="BP303" s="3">
        <f>IF(BP$5="",0,SUMIFS(BP!301:301,BP!$5:$5,BP$4))</f>
        <v>0</v>
      </c>
      <c r="BQ303" s="3">
        <f>IF(BQ$5="",0,SUMIFS(BP!301:301,BP!$5:$5,BQ$4))</f>
        <v>0</v>
      </c>
      <c r="BR303" s="3">
        <f>IF(BR$5="",0,SUMIFS(BP!301:301,BP!$5:$5,BR$4))</f>
        <v>0</v>
      </c>
      <c r="BS303" s="3">
        <f>IF(BS$5="",0,SUMIFS(BP!301:301,BP!$5:$5,BS$4))</f>
        <v>0</v>
      </c>
      <c r="BT303" s="3">
        <f>IF(BT$5="",0,SUMIFS(BP!301:301,BP!$5:$5,BT$4))</f>
        <v>0</v>
      </c>
      <c r="BU303" s="3">
        <f>IF(BU$5="",0,SUMIFS(BP!301:301,BP!$5:$5,BU$4))</f>
        <v>0</v>
      </c>
      <c r="BV303" s="3">
        <f>IF(BV$5="",0,SUMIFS(BP!301:301,BP!$5:$5,BV$4))</f>
        <v>0</v>
      </c>
      <c r="BW303" s="3">
        <f>IF(BW$5="",0,SUMIFS(BP!301:301,BP!$5:$5,BW$4))</f>
        <v>0</v>
      </c>
      <c r="BX303" s="3">
        <f>IF(BX$5="",0,SUMIFS(BP!301:301,BP!$5:$5,BX$4))</f>
        <v>0</v>
      </c>
      <c r="BY303" s="3">
        <f>IF(BY$5="",0,SUMIFS(BP!301:301,BP!$5:$5,BY$4))</f>
        <v>0</v>
      </c>
      <c r="BZ303" s="3">
        <f>IF(BZ$5="",0,SUMIFS(BP!301:301,BP!$5:$5,BZ$4))</f>
        <v>0</v>
      </c>
      <c r="CA303" s="3">
        <f>IF(CA$5="",0,SUMIFS(BP!301:301,BP!$5:$5,CA$4))</f>
        <v>0</v>
      </c>
      <c r="CB303" s="3">
        <f>IF(CB$5="",0,SUMIFS(BP!301:301,BP!$5:$5,CB$4))</f>
        <v>0</v>
      </c>
      <c r="CC303" s="3">
        <f>IF(CC$5="",0,SUMIFS(BP!301:301,BP!$5:$5,CC$4))</f>
        <v>0</v>
      </c>
      <c r="CD303" s="3">
        <f>IF(CD$5="",0,SUMIFS(BP!301:301,BP!$5:$5,CD$4))</f>
        <v>0</v>
      </c>
      <c r="CE303" s="3">
        <f>IF(CE$5="",0,SUMIFS(BP!301:301,BP!$5:$5,CE$4))</f>
        <v>0</v>
      </c>
      <c r="CF303" s="3">
        <f>IF(CF$5="",0,SUMIFS(BP!301:301,BP!$5:$5,CF$4))</f>
        <v>0</v>
      </c>
      <c r="CG303" s="3">
        <f>IF(CG$5="",0,SUMIFS(BP!301:301,BP!$5:$5,CG$4))</f>
        <v>0</v>
      </c>
      <c r="CH303" s="3">
        <f>IF(CH$5="",0,SUMIFS(BP!301:301,BP!$5:$5,CH$4))</f>
        <v>0</v>
      </c>
      <c r="CI303" s="3">
        <f>IF(CI$5="",0,SUMIFS(BP!301:301,BP!$5:$5,CI$4))</f>
        <v>0</v>
      </c>
      <c r="CJ303" s="3">
        <f>IF(CJ$5="",0,SUMIFS(BP!301:301,BP!$5:$5,CJ$4))</f>
        <v>0</v>
      </c>
      <c r="CK303" s="3">
        <f>IF(CK$5="",0,SUMIFS(BP!301:301,BP!$5:$5,CK$4))</f>
        <v>0</v>
      </c>
      <c r="CL303" s="3">
        <f>IF(CL$5="",0,SUMIFS(BP!301:301,BP!$5:$5,CL$4))</f>
        <v>0</v>
      </c>
      <c r="CM303" s="3">
        <f>IF(CM$5="",0,SUMIFS(BP!301:301,BP!$5:$5,CM$4))</f>
        <v>0</v>
      </c>
      <c r="CN303" s="3">
        <f>IF(CN$5="",0,SUMIFS(BP!301:301,BP!$5:$5,CN$4))</f>
        <v>0</v>
      </c>
      <c r="CO303" s="3">
        <f>IF(CO$5="",0,SUMIFS(BP!301:301,BP!$5:$5,CO$4))</f>
        <v>0</v>
      </c>
      <c r="CP303" s="3">
        <f>IF(CP$5="",0,SUMIFS(BP!301:301,BP!$5:$5,CP$4))</f>
        <v>0</v>
      </c>
      <c r="CQ303" s="3">
        <f>IF(CQ$5="",0,SUMIFS(BP!301:301,BP!$5:$5,CQ$4))</f>
        <v>0</v>
      </c>
      <c r="CR303" s="3">
        <f>IF(CR$5="",0,SUMIFS(BP!301:301,BP!$5:$5,CR$4))</f>
        <v>0</v>
      </c>
      <c r="CS303" s="3">
        <f>IF(CS$5="",0,SUMIFS(BP!301:301,BP!$5:$5,CS$4))</f>
        <v>0</v>
      </c>
      <c r="CT303" s="3">
        <f>IF(CT$5="",0,SUMIFS(BP!301:301,BP!$5:$5,CT$4))</f>
        <v>0</v>
      </c>
    </row>
    <row r="304" spans="1:98" s="2" customFormat="1" ht="10.199999999999999" x14ac:dyDescent="0.2">
      <c r="A304" s="11">
        <f>ROW()</f>
        <v>304</v>
      </c>
      <c r="E304" s="15"/>
      <c r="W304" s="5"/>
      <c r="Z304" s="3">
        <f ca="1">IF(Z$5="",0,SUMIFS(INDIRECT($S$2&amp;$A304&amp;":"&amp;$A304),BP!$5:$5,Z$4))</f>
        <v>0</v>
      </c>
      <c r="AA304" s="3">
        <f ca="1">IF(AA$5="",0,SUMIFS(INDIRECT($S$2&amp;$A304&amp;":"&amp;$A304),BP!$5:$5,AA$4))</f>
        <v>0</v>
      </c>
      <c r="AB304" s="3">
        <f ca="1">IF(AB$5="",0,SUMIFS(INDIRECT($S$2&amp;$A304&amp;":"&amp;$A304),BP!$5:$5,AB$4))</f>
        <v>0</v>
      </c>
      <c r="AC304" s="3">
        <f ca="1">IF(AC$5="",0,SUMIFS(INDIRECT($S$2&amp;$A304&amp;":"&amp;$A304),BP!$5:$5,AC$4))</f>
        <v>0</v>
      </c>
      <c r="AD304" s="3">
        <f ca="1">IF(AD$5="",0,SUMIFS(INDIRECT($S$2&amp;$A304&amp;":"&amp;$A304),BP!$5:$5,AD$4))</f>
        <v>0</v>
      </c>
      <c r="AE304" s="3">
        <f ca="1">IF(AE$5="",0,SUMIFS(INDIRECT($S$2&amp;$A304&amp;":"&amp;$A304),BP!$5:$5,AE$4))</f>
        <v>0</v>
      </c>
      <c r="AF304" s="3">
        <f ca="1">IF(AF$5="",0,SUMIFS(INDIRECT($S$2&amp;$A304&amp;":"&amp;$A304),BP!$5:$5,AF$4))</f>
        <v>0</v>
      </c>
      <c r="AG304" s="3">
        <f ca="1">IF(AG$5="",0,SUMIFS(INDIRECT($S$2&amp;$A304&amp;":"&amp;$A304),BP!$5:$5,AG$4))</f>
        <v>0</v>
      </c>
      <c r="AH304" s="3">
        <f ca="1">IF(AH$5="",0,SUMIFS(INDIRECT($S$2&amp;$A304&amp;":"&amp;$A304),BP!$5:$5,AH$4))</f>
        <v>0</v>
      </c>
      <c r="AI304" s="3">
        <f ca="1">IF(AI$5="",0,SUMIFS(INDIRECT($S$2&amp;$A304&amp;":"&amp;$A304),BP!$5:$5,AI$4))</f>
        <v>0</v>
      </c>
      <c r="AJ304" s="3">
        <f ca="1">IF(AJ$5="",0,SUMIFS(INDIRECT($S$2&amp;$A304&amp;":"&amp;$A304),BP!$5:$5,AJ$4))</f>
        <v>0</v>
      </c>
      <c r="AK304" s="3">
        <f ca="1">IF(AK$5="",0,SUMIFS(INDIRECT($S$2&amp;$A304&amp;":"&amp;$A304),BP!$5:$5,AK$4))</f>
        <v>0</v>
      </c>
      <c r="AL304" s="3">
        <f ca="1">IF(AL$5="",0,SUMIFS(INDIRECT($S$2&amp;$A304&amp;":"&amp;$A304),BP!$5:$5,AL$4))</f>
        <v>0</v>
      </c>
      <c r="AM304" s="3">
        <f ca="1">IF(AM$5="",0,SUMIFS(INDIRECT($S$2&amp;$A304&amp;":"&amp;$A304),BP!$5:$5,AM$4))</f>
        <v>0</v>
      </c>
      <c r="AN304" s="3">
        <f ca="1">IF(AN$5="",0,SUMIFS(INDIRECT($S$2&amp;$A304&amp;":"&amp;$A304),BP!$5:$5,AN$4))</f>
        <v>0</v>
      </c>
      <c r="AO304" s="3">
        <f ca="1">IF(AO$5="",0,SUMIFS(INDIRECT($S$2&amp;$A304&amp;":"&amp;$A304),BP!$5:$5,AO$4))</f>
        <v>0</v>
      </c>
      <c r="AP304" s="3">
        <f ca="1">IF(AP$5="",0,SUMIFS(INDIRECT($S$2&amp;$A304&amp;":"&amp;$A304),BP!$5:$5,AP$4))</f>
        <v>0</v>
      </c>
      <c r="AQ304" s="3">
        <f ca="1">IF(AQ$5="",0,SUMIFS(INDIRECT($S$2&amp;$A304&amp;":"&amp;$A304),BP!$5:$5,AQ$4))</f>
        <v>0</v>
      </c>
      <c r="AR304" s="3">
        <f ca="1">IF(AR$5="",0,SUMIFS(INDIRECT($S$2&amp;$A304&amp;":"&amp;$A304),BP!$5:$5,AR$4))</f>
        <v>0</v>
      </c>
      <c r="AS304" s="3">
        <f ca="1">IF(AS$5="",0,SUMIFS(INDIRECT($S$2&amp;$A304&amp;":"&amp;$A304),BP!$5:$5,AS$4))</f>
        <v>0</v>
      </c>
      <c r="AT304" s="3">
        <f ca="1">IF(AT$5="",0,SUMIFS(INDIRECT($S$2&amp;$A304&amp;":"&amp;$A304),BP!$5:$5,AT$4))</f>
        <v>0</v>
      </c>
      <c r="AU304" s="3">
        <f ca="1">IF(AU$5="",0,SUMIFS(INDIRECT($S$2&amp;$A304&amp;":"&amp;$A304),BP!$5:$5,AU$4))</f>
        <v>0</v>
      </c>
      <c r="AV304" s="3">
        <f ca="1">IF(AV$5="",0,SUMIFS(INDIRECT($S$2&amp;$A304&amp;":"&amp;$A304),BP!$5:$5,AV$4))</f>
        <v>0</v>
      </c>
      <c r="AW304" s="3">
        <f ca="1">IF(AW$5="",0,SUMIFS(INDIRECT($S$2&amp;$A304&amp;":"&amp;$A304),BP!$5:$5,AW$4))</f>
        <v>0</v>
      </c>
      <c r="AX304" s="3">
        <f ca="1">IF(AX$5="",0,SUMIFS(INDIRECT($S$2&amp;$A304&amp;":"&amp;$A304),BP!$5:$5,AX$4))</f>
        <v>0</v>
      </c>
      <c r="AY304" s="3">
        <f ca="1">IF(AY$5="",0,SUMIFS(INDIRECT($S$2&amp;$A304&amp;":"&amp;$A304),BP!$5:$5,AY$4))</f>
        <v>0</v>
      </c>
      <c r="AZ304" s="3">
        <f ca="1">IF(AZ$5="",0,SUMIFS(INDIRECT($S$2&amp;$A304&amp;":"&amp;$A304),BP!$5:$5,AZ$4))</f>
        <v>0</v>
      </c>
      <c r="BA304" s="3">
        <f ca="1">IF(BA$5="",0,SUMIFS(INDIRECT($S$2&amp;$A304&amp;":"&amp;$A304),BP!$5:$5,BA$4))</f>
        <v>0</v>
      </c>
      <c r="BB304" s="3">
        <f ca="1">IF(BB$5="",0,SUMIFS(INDIRECT($S$2&amp;$A304&amp;":"&amp;$A304),BP!$5:$5,BB$4))</f>
        <v>0</v>
      </c>
      <c r="BC304" s="3">
        <f ca="1">IF(BC$5="",0,SUMIFS(INDIRECT($S$2&amp;$A304&amp;":"&amp;$A304),BP!$5:$5,BC$4))</f>
        <v>0</v>
      </c>
      <c r="BD304" s="3">
        <f ca="1">IF(BD$5="",0,SUMIFS(INDIRECT($S$2&amp;$A304&amp;":"&amp;$A304),BP!$5:$5,BD$4))</f>
        <v>0</v>
      </c>
      <c r="BE304" s="3">
        <f ca="1">IF(BE$5="",0,SUMIFS(INDIRECT($S$2&amp;$A304&amp;":"&amp;$A304),BP!$5:$5,BE$4))</f>
        <v>0</v>
      </c>
      <c r="BF304" s="3">
        <f ca="1">IF(BF$5="",0,SUMIFS(INDIRECT($S$2&amp;$A304&amp;":"&amp;$A304),BP!$5:$5,BF$4))</f>
        <v>0</v>
      </c>
      <c r="BG304" s="3">
        <f ca="1">IF(BG$5="",0,SUMIFS(INDIRECT($S$2&amp;$A304&amp;":"&amp;$A304),BP!$5:$5,BG$4))</f>
        <v>0</v>
      </c>
      <c r="BH304" s="3">
        <f ca="1">IF(BH$5="",0,SUMIFS(INDIRECT($S$2&amp;$A304&amp;":"&amp;$A304),BP!$5:$5,BH$4))</f>
        <v>0</v>
      </c>
      <c r="BI304" s="3">
        <f ca="1">IF(BI$5="",0,SUMIFS(INDIRECT($S$2&amp;$A304&amp;":"&amp;$A304),BP!$5:$5,BI$4))</f>
        <v>0</v>
      </c>
      <c r="BJ304" s="3">
        <f>IF(BJ$5="",0,SUMIFS(BP!302:302,BP!$5:$5,BJ$4))</f>
        <v>0</v>
      </c>
      <c r="BK304" s="3">
        <f>IF(BK$5="",0,SUMIFS(BP!302:302,BP!$5:$5,BK$4))</f>
        <v>0</v>
      </c>
      <c r="BL304" s="3">
        <f>IF(BL$5="",0,SUMIFS(BP!302:302,BP!$5:$5,BL$4))</f>
        <v>0</v>
      </c>
      <c r="BM304" s="3">
        <f>IF(BM$5="",0,SUMIFS(BP!302:302,BP!$5:$5,BM$4))</f>
        <v>0</v>
      </c>
      <c r="BN304" s="3">
        <f>IF(BN$5="",0,SUMIFS(BP!302:302,BP!$5:$5,BN$4))</f>
        <v>0</v>
      </c>
      <c r="BO304" s="3">
        <f>IF(BO$5="",0,SUMIFS(BP!302:302,BP!$5:$5,BO$4))</f>
        <v>0</v>
      </c>
      <c r="BP304" s="3">
        <f>IF(BP$5="",0,SUMIFS(BP!302:302,BP!$5:$5,BP$4))</f>
        <v>0</v>
      </c>
      <c r="BQ304" s="3">
        <f>IF(BQ$5="",0,SUMIFS(BP!302:302,BP!$5:$5,BQ$4))</f>
        <v>0</v>
      </c>
      <c r="BR304" s="3">
        <f>IF(BR$5="",0,SUMIFS(BP!302:302,BP!$5:$5,BR$4))</f>
        <v>0</v>
      </c>
      <c r="BS304" s="3">
        <f>IF(BS$5="",0,SUMIFS(BP!302:302,BP!$5:$5,BS$4))</f>
        <v>0</v>
      </c>
      <c r="BT304" s="3">
        <f>IF(BT$5="",0,SUMIFS(BP!302:302,BP!$5:$5,BT$4))</f>
        <v>0</v>
      </c>
      <c r="BU304" s="3">
        <f>IF(BU$5="",0,SUMIFS(BP!302:302,BP!$5:$5,BU$4))</f>
        <v>0</v>
      </c>
      <c r="BV304" s="3">
        <f>IF(BV$5="",0,SUMIFS(BP!302:302,BP!$5:$5,BV$4))</f>
        <v>0</v>
      </c>
      <c r="BW304" s="3">
        <f>IF(BW$5="",0,SUMIFS(BP!302:302,BP!$5:$5,BW$4))</f>
        <v>0</v>
      </c>
      <c r="BX304" s="3">
        <f>IF(BX$5="",0,SUMIFS(BP!302:302,BP!$5:$5,BX$4))</f>
        <v>0</v>
      </c>
      <c r="BY304" s="3">
        <f>IF(BY$5="",0,SUMIFS(BP!302:302,BP!$5:$5,BY$4))</f>
        <v>0</v>
      </c>
      <c r="BZ304" s="3">
        <f>IF(BZ$5="",0,SUMIFS(BP!302:302,BP!$5:$5,BZ$4))</f>
        <v>0</v>
      </c>
      <c r="CA304" s="3">
        <f>IF(CA$5="",0,SUMIFS(BP!302:302,BP!$5:$5,CA$4))</f>
        <v>0</v>
      </c>
      <c r="CB304" s="3">
        <f>IF(CB$5="",0,SUMIFS(BP!302:302,BP!$5:$5,CB$4))</f>
        <v>0</v>
      </c>
      <c r="CC304" s="3">
        <f>IF(CC$5="",0,SUMIFS(BP!302:302,BP!$5:$5,CC$4))</f>
        <v>0</v>
      </c>
      <c r="CD304" s="3">
        <f>IF(CD$5="",0,SUMIFS(BP!302:302,BP!$5:$5,CD$4))</f>
        <v>0</v>
      </c>
      <c r="CE304" s="3">
        <f>IF(CE$5="",0,SUMIFS(BP!302:302,BP!$5:$5,CE$4))</f>
        <v>0</v>
      </c>
      <c r="CF304" s="3">
        <f>IF(CF$5="",0,SUMIFS(BP!302:302,BP!$5:$5,CF$4))</f>
        <v>0</v>
      </c>
      <c r="CG304" s="3">
        <f>IF(CG$5="",0,SUMIFS(BP!302:302,BP!$5:$5,CG$4))</f>
        <v>0</v>
      </c>
      <c r="CH304" s="3">
        <f>IF(CH$5="",0,SUMIFS(BP!302:302,BP!$5:$5,CH$4))</f>
        <v>0</v>
      </c>
      <c r="CI304" s="3">
        <f>IF(CI$5="",0,SUMIFS(BP!302:302,BP!$5:$5,CI$4))</f>
        <v>0</v>
      </c>
      <c r="CJ304" s="3">
        <f>IF(CJ$5="",0,SUMIFS(BP!302:302,BP!$5:$5,CJ$4))</f>
        <v>0</v>
      </c>
      <c r="CK304" s="3">
        <f>IF(CK$5="",0,SUMIFS(BP!302:302,BP!$5:$5,CK$4))</f>
        <v>0</v>
      </c>
      <c r="CL304" s="3">
        <f>IF(CL$5="",0,SUMIFS(BP!302:302,BP!$5:$5,CL$4))</f>
        <v>0</v>
      </c>
      <c r="CM304" s="3">
        <f>IF(CM$5="",0,SUMIFS(BP!302:302,BP!$5:$5,CM$4))</f>
        <v>0</v>
      </c>
      <c r="CN304" s="3">
        <f>IF(CN$5="",0,SUMIFS(BP!302:302,BP!$5:$5,CN$4))</f>
        <v>0</v>
      </c>
      <c r="CO304" s="3">
        <f>IF(CO$5="",0,SUMIFS(BP!302:302,BP!$5:$5,CO$4))</f>
        <v>0</v>
      </c>
      <c r="CP304" s="3">
        <f>IF(CP$5="",0,SUMIFS(BP!302:302,BP!$5:$5,CP$4))</f>
        <v>0</v>
      </c>
      <c r="CQ304" s="3">
        <f>IF(CQ$5="",0,SUMIFS(BP!302:302,BP!$5:$5,CQ$4))</f>
        <v>0</v>
      </c>
      <c r="CR304" s="3">
        <f>IF(CR$5="",0,SUMIFS(BP!302:302,BP!$5:$5,CR$4))</f>
        <v>0</v>
      </c>
      <c r="CS304" s="3">
        <f>IF(CS$5="",0,SUMIFS(BP!302:302,BP!$5:$5,CS$4))</f>
        <v>0</v>
      </c>
      <c r="CT304" s="3">
        <f>IF(CT$5="",0,SUMIFS(BP!302:302,BP!$5:$5,CT$4))</f>
        <v>0</v>
      </c>
    </row>
    <row r="305" spans="1:98" s="2" customFormat="1" ht="10.199999999999999" x14ac:dyDescent="0.2">
      <c r="A305" s="11">
        <f>ROW()</f>
        <v>305</v>
      </c>
      <c r="E305" s="15"/>
      <c r="W305" s="5"/>
      <c r="Z305" s="3">
        <f ca="1">IF(Z$5="",0,SUMIFS(INDIRECT($S$2&amp;$A305&amp;":"&amp;$A305),BP!$5:$5,Z$4))</f>
        <v>0</v>
      </c>
      <c r="AA305" s="3">
        <f ca="1">IF(AA$5="",0,SUMIFS(INDIRECT($S$2&amp;$A305&amp;":"&amp;$A305),BP!$5:$5,AA$4))</f>
        <v>0</v>
      </c>
      <c r="AB305" s="3">
        <f ca="1">IF(AB$5="",0,SUMIFS(INDIRECT($S$2&amp;$A305&amp;":"&amp;$A305),BP!$5:$5,AB$4))</f>
        <v>0</v>
      </c>
      <c r="AC305" s="3">
        <f ca="1">IF(AC$5="",0,SUMIFS(INDIRECT($S$2&amp;$A305&amp;":"&amp;$A305),BP!$5:$5,AC$4))</f>
        <v>0</v>
      </c>
      <c r="AD305" s="3">
        <f ca="1">IF(AD$5="",0,SUMIFS(INDIRECT($S$2&amp;$A305&amp;":"&amp;$A305),BP!$5:$5,AD$4))</f>
        <v>0</v>
      </c>
      <c r="AE305" s="3">
        <f ca="1">IF(AE$5="",0,SUMIFS(INDIRECT($S$2&amp;$A305&amp;":"&amp;$A305),BP!$5:$5,AE$4))</f>
        <v>0</v>
      </c>
      <c r="AF305" s="3">
        <f ca="1">IF(AF$5="",0,SUMIFS(INDIRECT($S$2&amp;$A305&amp;":"&amp;$A305),BP!$5:$5,AF$4))</f>
        <v>0</v>
      </c>
      <c r="AG305" s="3">
        <f ca="1">IF(AG$5="",0,SUMIFS(INDIRECT($S$2&amp;$A305&amp;":"&amp;$A305),BP!$5:$5,AG$4))</f>
        <v>0</v>
      </c>
      <c r="AH305" s="3">
        <f ca="1">IF(AH$5="",0,SUMIFS(INDIRECT($S$2&amp;$A305&amp;":"&amp;$A305),BP!$5:$5,AH$4))</f>
        <v>0</v>
      </c>
      <c r="AI305" s="3">
        <f ca="1">IF(AI$5="",0,SUMIFS(INDIRECT($S$2&amp;$A305&amp;":"&amp;$A305),BP!$5:$5,AI$4))</f>
        <v>0</v>
      </c>
      <c r="AJ305" s="3">
        <f ca="1">IF(AJ$5="",0,SUMIFS(INDIRECT($S$2&amp;$A305&amp;":"&amp;$A305),BP!$5:$5,AJ$4))</f>
        <v>0</v>
      </c>
      <c r="AK305" s="3">
        <f ca="1">IF(AK$5="",0,SUMIFS(INDIRECT($S$2&amp;$A305&amp;":"&amp;$A305),BP!$5:$5,AK$4))</f>
        <v>0</v>
      </c>
      <c r="AL305" s="3">
        <f ca="1">IF(AL$5="",0,SUMIFS(INDIRECT($S$2&amp;$A305&amp;":"&amp;$A305),BP!$5:$5,AL$4))</f>
        <v>0</v>
      </c>
      <c r="AM305" s="3">
        <f ca="1">IF(AM$5="",0,SUMIFS(INDIRECT($S$2&amp;$A305&amp;":"&amp;$A305),BP!$5:$5,AM$4))</f>
        <v>0</v>
      </c>
      <c r="AN305" s="3">
        <f ca="1">IF(AN$5="",0,SUMIFS(INDIRECT($S$2&amp;$A305&amp;":"&amp;$A305),BP!$5:$5,AN$4))</f>
        <v>0</v>
      </c>
      <c r="AO305" s="3">
        <f ca="1">IF(AO$5="",0,SUMIFS(INDIRECT($S$2&amp;$A305&amp;":"&amp;$A305),BP!$5:$5,AO$4))</f>
        <v>0</v>
      </c>
      <c r="AP305" s="3">
        <f ca="1">IF(AP$5="",0,SUMIFS(INDIRECT($S$2&amp;$A305&amp;":"&amp;$A305),BP!$5:$5,AP$4))</f>
        <v>0</v>
      </c>
      <c r="AQ305" s="3">
        <f ca="1">IF(AQ$5="",0,SUMIFS(INDIRECT($S$2&amp;$A305&amp;":"&amp;$A305),BP!$5:$5,AQ$4))</f>
        <v>0</v>
      </c>
      <c r="AR305" s="3">
        <f ca="1">IF(AR$5="",0,SUMIFS(INDIRECT($S$2&amp;$A305&amp;":"&amp;$A305),BP!$5:$5,AR$4))</f>
        <v>0</v>
      </c>
      <c r="AS305" s="3">
        <f ca="1">IF(AS$5="",0,SUMIFS(INDIRECT($S$2&amp;$A305&amp;":"&amp;$A305),BP!$5:$5,AS$4))</f>
        <v>0</v>
      </c>
      <c r="AT305" s="3">
        <f ca="1">IF(AT$5="",0,SUMIFS(INDIRECT($S$2&amp;$A305&amp;":"&amp;$A305),BP!$5:$5,AT$4))</f>
        <v>0</v>
      </c>
      <c r="AU305" s="3">
        <f ca="1">IF(AU$5="",0,SUMIFS(INDIRECT($S$2&amp;$A305&amp;":"&amp;$A305),BP!$5:$5,AU$4))</f>
        <v>0</v>
      </c>
      <c r="AV305" s="3">
        <f ca="1">IF(AV$5="",0,SUMIFS(INDIRECT($S$2&amp;$A305&amp;":"&amp;$A305),BP!$5:$5,AV$4))</f>
        <v>0</v>
      </c>
      <c r="AW305" s="3">
        <f ca="1">IF(AW$5="",0,SUMIFS(INDIRECT($S$2&amp;$A305&amp;":"&amp;$A305),BP!$5:$5,AW$4))</f>
        <v>0</v>
      </c>
      <c r="AX305" s="3">
        <f ca="1">IF(AX$5="",0,SUMIFS(INDIRECT($S$2&amp;$A305&amp;":"&amp;$A305),BP!$5:$5,AX$4))</f>
        <v>0</v>
      </c>
      <c r="AY305" s="3">
        <f ca="1">IF(AY$5="",0,SUMIFS(INDIRECT($S$2&amp;$A305&amp;":"&amp;$A305),BP!$5:$5,AY$4))</f>
        <v>0</v>
      </c>
      <c r="AZ305" s="3">
        <f ca="1">IF(AZ$5="",0,SUMIFS(INDIRECT($S$2&amp;$A305&amp;":"&amp;$A305),BP!$5:$5,AZ$4))</f>
        <v>0</v>
      </c>
      <c r="BA305" s="3">
        <f ca="1">IF(BA$5="",0,SUMIFS(INDIRECT($S$2&amp;$A305&amp;":"&amp;$A305),BP!$5:$5,BA$4))</f>
        <v>0</v>
      </c>
      <c r="BB305" s="3">
        <f ca="1">IF(BB$5="",0,SUMIFS(INDIRECT($S$2&amp;$A305&amp;":"&amp;$A305),BP!$5:$5,BB$4))</f>
        <v>0</v>
      </c>
      <c r="BC305" s="3">
        <f ca="1">IF(BC$5="",0,SUMIFS(INDIRECT($S$2&amp;$A305&amp;":"&amp;$A305),BP!$5:$5,BC$4))</f>
        <v>0</v>
      </c>
      <c r="BD305" s="3">
        <f ca="1">IF(BD$5="",0,SUMIFS(INDIRECT($S$2&amp;$A305&amp;":"&amp;$A305),BP!$5:$5,BD$4))</f>
        <v>0</v>
      </c>
      <c r="BE305" s="3">
        <f ca="1">IF(BE$5="",0,SUMIFS(INDIRECT($S$2&amp;$A305&amp;":"&amp;$A305),BP!$5:$5,BE$4))</f>
        <v>0</v>
      </c>
      <c r="BF305" s="3">
        <f ca="1">IF(BF$5="",0,SUMIFS(INDIRECT($S$2&amp;$A305&amp;":"&amp;$A305),BP!$5:$5,BF$4))</f>
        <v>0</v>
      </c>
      <c r="BG305" s="3">
        <f ca="1">IF(BG$5="",0,SUMIFS(INDIRECT($S$2&amp;$A305&amp;":"&amp;$A305),BP!$5:$5,BG$4))</f>
        <v>0</v>
      </c>
      <c r="BH305" s="3">
        <f ca="1">IF(BH$5="",0,SUMIFS(INDIRECT($S$2&amp;$A305&amp;":"&amp;$A305),BP!$5:$5,BH$4))</f>
        <v>0</v>
      </c>
      <c r="BI305" s="3">
        <f ca="1">IF(BI$5="",0,SUMIFS(INDIRECT($S$2&amp;$A305&amp;":"&amp;$A305),BP!$5:$5,BI$4))</f>
        <v>0</v>
      </c>
      <c r="BJ305" s="3">
        <f>IF(BJ$5="",0,SUMIFS(BP!303:303,BP!$5:$5,BJ$4))</f>
        <v>0</v>
      </c>
      <c r="BK305" s="3">
        <f>IF(BK$5="",0,SUMIFS(BP!303:303,BP!$5:$5,BK$4))</f>
        <v>0</v>
      </c>
      <c r="BL305" s="3">
        <f>IF(BL$5="",0,SUMIFS(BP!303:303,BP!$5:$5,BL$4))</f>
        <v>0</v>
      </c>
      <c r="BM305" s="3">
        <f>IF(BM$5="",0,SUMIFS(BP!303:303,BP!$5:$5,BM$4))</f>
        <v>0</v>
      </c>
      <c r="BN305" s="3">
        <f>IF(BN$5="",0,SUMIFS(BP!303:303,BP!$5:$5,BN$4))</f>
        <v>0</v>
      </c>
      <c r="BO305" s="3">
        <f>IF(BO$5="",0,SUMIFS(BP!303:303,BP!$5:$5,BO$4))</f>
        <v>0</v>
      </c>
      <c r="BP305" s="3">
        <f>IF(BP$5="",0,SUMIFS(BP!303:303,BP!$5:$5,BP$4))</f>
        <v>0</v>
      </c>
      <c r="BQ305" s="3">
        <f>IF(BQ$5="",0,SUMIFS(BP!303:303,BP!$5:$5,BQ$4))</f>
        <v>0</v>
      </c>
      <c r="BR305" s="3">
        <f>IF(BR$5="",0,SUMIFS(BP!303:303,BP!$5:$5,BR$4))</f>
        <v>0</v>
      </c>
      <c r="BS305" s="3">
        <f>IF(BS$5="",0,SUMIFS(BP!303:303,BP!$5:$5,BS$4))</f>
        <v>0</v>
      </c>
      <c r="BT305" s="3">
        <f>IF(BT$5="",0,SUMIFS(BP!303:303,BP!$5:$5,BT$4))</f>
        <v>0</v>
      </c>
      <c r="BU305" s="3">
        <f>IF(BU$5="",0,SUMIFS(BP!303:303,BP!$5:$5,BU$4))</f>
        <v>0</v>
      </c>
      <c r="BV305" s="3">
        <f>IF(BV$5="",0,SUMIFS(BP!303:303,BP!$5:$5,BV$4))</f>
        <v>0</v>
      </c>
      <c r="BW305" s="3">
        <f>IF(BW$5="",0,SUMIFS(BP!303:303,BP!$5:$5,BW$4))</f>
        <v>0</v>
      </c>
      <c r="BX305" s="3">
        <f>IF(BX$5="",0,SUMIFS(BP!303:303,BP!$5:$5,BX$4))</f>
        <v>0</v>
      </c>
      <c r="BY305" s="3">
        <f>IF(BY$5="",0,SUMIFS(BP!303:303,BP!$5:$5,BY$4))</f>
        <v>0</v>
      </c>
      <c r="BZ305" s="3">
        <f>IF(BZ$5="",0,SUMIFS(BP!303:303,BP!$5:$5,BZ$4))</f>
        <v>0</v>
      </c>
      <c r="CA305" s="3">
        <f>IF(CA$5="",0,SUMIFS(BP!303:303,BP!$5:$5,CA$4))</f>
        <v>0</v>
      </c>
      <c r="CB305" s="3">
        <f>IF(CB$5="",0,SUMIFS(BP!303:303,BP!$5:$5,CB$4))</f>
        <v>0</v>
      </c>
      <c r="CC305" s="3">
        <f>IF(CC$5="",0,SUMIFS(BP!303:303,BP!$5:$5,CC$4))</f>
        <v>0</v>
      </c>
      <c r="CD305" s="3">
        <f>IF(CD$5="",0,SUMIFS(BP!303:303,BP!$5:$5,CD$4))</f>
        <v>0</v>
      </c>
      <c r="CE305" s="3">
        <f>IF(CE$5="",0,SUMIFS(BP!303:303,BP!$5:$5,CE$4))</f>
        <v>0</v>
      </c>
      <c r="CF305" s="3">
        <f>IF(CF$5="",0,SUMIFS(BP!303:303,BP!$5:$5,CF$4))</f>
        <v>0</v>
      </c>
      <c r="CG305" s="3">
        <f>IF(CG$5="",0,SUMIFS(BP!303:303,BP!$5:$5,CG$4))</f>
        <v>0</v>
      </c>
      <c r="CH305" s="3">
        <f>IF(CH$5="",0,SUMIFS(BP!303:303,BP!$5:$5,CH$4))</f>
        <v>0</v>
      </c>
      <c r="CI305" s="3">
        <f>IF(CI$5="",0,SUMIFS(BP!303:303,BP!$5:$5,CI$4))</f>
        <v>0</v>
      </c>
      <c r="CJ305" s="3">
        <f>IF(CJ$5="",0,SUMIFS(BP!303:303,BP!$5:$5,CJ$4))</f>
        <v>0</v>
      </c>
      <c r="CK305" s="3">
        <f>IF(CK$5="",0,SUMIFS(BP!303:303,BP!$5:$5,CK$4))</f>
        <v>0</v>
      </c>
      <c r="CL305" s="3">
        <f>IF(CL$5="",0,SUMIFS(BP!303:303,BP!$5:$5,CL$4))</f>
        <v>0</v>
      </c>
      <c r="CM305" s="3">
        <f>IF(CM$5="",0,SUMIFS(BP!303:303,BP!$5:$5,CM$4))</f>
        <v>0</v>
      </c>
      <c r="CN305" s="3">
        <f>IF(CN$5="",0,SUMIFS(BP!303:303,BP!$5:$5,CN$4))</f>
        <v>0</v>
      </c>
      <c r="CO305" s="3">
        <f>IF(CO$5="",0,SUMIFS(BP!303:303,BP!$5:$5,CO$4))</f>
        <v>0</v>
      </c>
      <c r="CP305" s="3">
        <f>IF(CP$5="",0,SUMIFS(BP!303:303,BP!$5:$5,CP$4))</f>
        <v>0</v>
      </c>
      <c r="CQ305" s="3">
        <f>IF(CQ$5="",0,SUMIFS(BP!303:303,BP!$5:$5,CQ$4))</f>
        <v>0</v>
      </c>
      <c r="CR305" s="3">
        <f>IF(CR$5="",0,SUMIFS(BP!303:303,BP!$5:$5,CR$4))</f>
        <v>0</v>
      </c>
      <c r="CS305" s="3">
        <f>IF(CS$5="",0,SUMIFS(BP!303:303,BP!$5:$5,CS$4))</f>
        <v>0</v>
      </c>
      <c r="CT305" s="3">
        <f>IF(CT$5="",0,SUMIFS(BP!303:303,BP!$5:$5,CT$4))</f>
        <v>0</v>
      </c>
    </row>
    <row r="306" spans="1:98" s="2" customFormat="1" ht="10.199999999999999" x14ac:dyDescent="0.2">
      <c r="A306" s="11">
        <f>ROW()</f>
        <v>306</v>
      </c>
      <c r="E306" s="15"/>
      <c r="W306" s="5"/>
      <c r="Z306" s="3">
        <f ca="1">IF(Z$5="",0,SUMIFS(INDIRECT($S$2&amp;$A306&amp;":"&amp;$A306),BP!$5:$5,Z$4))</f>
        <v>0</v>
      </c>
      <c r="AA306" s="3">
        <f ca="1">IF(AA$5="",0,SUMIFS(INDIRECT($S$2&amp;$A306&amp;":"&amp;$A306),BP!$5:$5,AA$4))</f>
        <v>0</v>
      </c>
      <c r="AB306" s="3">
        <f ca="1">IF(AB$5="",0,SUMIFS(INDIRECT($S$2&amp;$A306&amp;":"&amp;$A306),BP!$5:$5,AB$4))</f>
        <v>0</v>
      </c>
      <c r="AC306" s="3">
        <f ca="1">IF(AC$5="",0,SUMIFS(INDIRECT($S$2&amp;$A306&amp;":"&amp;$A306),BP!$5:$5,AC$4))</f>
        <v>0</v>
      </c>
      <c r="AD306" s="3">
        <f ca="1">IF(AD$5="",0,SUMIFS(INDIRECT($S$2&amp;$A306&amp;":"&amp;$A306),BP!$5:$5,AD$4))</f>
        <v>0</v>
      </c>
      <c r="AE306" s="3">
        <f ca="1">IF(AE$5="",0,SUMIFS(INDIRECT($S$2&amp;$A306&amp;":"&amp;$A306),BP!$5:$5,AE$4))</f>
        <v>0</v>
      </c>
      <c r="AF306" s="3">
        <f ca="1">IF(AF$5="",0,SUMIFS(INDIRECT($S$2&amp;$A306&amp;":"&amp;$A306),BP!$5:$5,AF$4))</f>
        <v>0</v>
      </c>
      <c r="AG306" s="3">
        <f ca="1">IF(AG$5="",0,SUMIFS(INDIRECT($S$2&amp;$A306&amp;":"&amp;$A306),BP!$5:$5,AG$4))</f>
        <v>0</v>
      </c>
      <c r="AH306" s="3">
        <f ca="1">IF(AH$5="",0,SUMIFS(INDIRECT($S$2&amp;$A306&amp;":"&amp;$A306),BP!$5:$5,AH$4))</f>
        <v>0</v>
      </c>
      <c r="AI306" s="3">
        <f ca="1">IF(AI$5="",0,SUMIFS(INDIRECT($S$2&amp;$A306&amp;":"&amp;$A306),BP!$5:$5,AI$4))</f>
        <v>0</v>
      </c>
      <c r="AJ306" s="3">
        <f ca="1">IF(AJ$5="",0,SUMIFS(INDIRECT($S$2&amp;$A306&amp;":"&amp;$A306),BP!$5:$5,AJ$4))</f>
        <v>0</v>
      </c>
      <c r="AK306" s="3">
        <f ca="1">IF(AK$5="",0,SUMIFS(INDIRECT($S$2&amp;$A306&amp;":"&amp;$A306),BP!$5:$5,AK$4))</f>
        <v>0</v>
      </c>
      <c r="AL306" s="3">
        <f ca="1">IF(AL$5="",0,SUMIFS(INDIRECT($S$2&amp;$A306&amp;":"&amp;$A306),BP!$5:$5,AL$4))</f>
        <v>0</v>
      </c>
      <c r="AM306" s="3">
        <f ca="1">IF(AM$5="",0,SUMIFS(INDIRECT($S$2&amp;$A306&amp;":"&amp;$A306),BP!$5:$5,AM$4))</f>
        <v>0</v>
      </c>
      <c r="AN306" s="3">
        <f ca="1">IF(AN$5="",0,SUMIFS(INDIRECT($S$2&amp;$A306&amp;":"&amp;$A306),BP!$5:$5,AN$4))</f>
        <v>0</v>
      </c>
      <c r="AO306" s="3">
        <f ca="1">IF(AO$5="",0,SUMIFS(INDIRECT($S$2&amp;$A306&amp;":"&amp;$A306),BP!$5:$5,AO$4))</f>
        <v>0</v>
      </c>
      <c r="AP306" s="3">
        <f ca="1">IF(AP$5="",0,SUMIFS(INDIRECT($S$2&amp;$A306&amp;":"&amp;$A306),BP!$5:$5,AP$4))</f>
        <v>0</v>
      </c>
      <c r="AQ306" s="3">
        <f ca="1">IF(AQ$5="",0,SUMIFS(INDIRECT($S$2&amp;$A306&amp;":"&amp;$A306),BP!$5:$5,AQ$4))</f>
        <v>0</v>
      </c>
      <c r="AR306" s="3">
        <f ca="1">IF(AR$5="",0,SUMIFS(INDIRECT($S$2&amp;$A306&amp;":"&amp;$A306),BP!$5:$5,AR$4))</f>
        <v>0</v>
      </c>
      <c r="AS306" s="3">
        <f ca="1">IF(AS$5="",0,SUMIFS(INDIRECT($S$2&amp;$A306&amp;":"&amp;$A306),BP!$5:$5,AS$4))</f>
        <v>0</v>
      </c>
      <c r="AT306" s="3">
        <f ca="1">IF(AT$5="",0,SUMIFS(INDIRECT($S$2&amp;$A306&amp;":"&amp;$A306),BP!$5:$5,AT$4))</f>
        <v>0</v>
      </c>
      <c r="AU306" s="3">
        <f ca="1">IF(AU$5="",0,SUMIFS(INDIRECT($S$2&amp;$A306&amp;":"&amp;$A306),BP!$5:$5,AU$4))</f>
        <v>0</v>
      </c>
      <c r="AV306" s="3">
        <f ca="1">IF(AV$5="",0,SUMIFS(INDIRECT($S$2&amp;$A306&amp;":"&amp;$A306),BP!$5:$5,AV$4))</f>
        <v>0</v>
      </c>
      <c r="AW306" s="3">
        <f ca="1">IF(AW$5="",0,SUMIFS(INDIRECT($S$2&amp;$A306&amp;":"&amp;$A306),BP!$5:$5,AW$4))</f>
        <v>0</v>
      </c>
      <c r="AX306" s="3">
        <f ca="1">IF(AX$5="",0,SUMIFS(INDIRECT($S$2&amp;$A306&amp;":"&amp;$A306),BP!$5:$5,AX$4))</f>
        <v>0</v>
      </c>
      <c r="AY306" s="3">
        <f ca="1">IF(AY$5="",0,SUMIFS(INDIRECT($S$2&amp;$A306&amp;":"&amp;$A306),BP!$5:$5,AY$4))</f>
        <v>0</v>
      </c>
      <c r="AZ306" s="3">
        <f ca="1">IF(AZ$5="",0,SUMIFS(INDIRECT($S$2&amp;$A306&amp;":"&amp;$A306),BP!$5:$5,AZ$4))</f>
        <v>0</v>
      </c>
      <c r="BA306" s="3">
        <f ca="1">IF(BA$5="",0,SUMIFS(INDIRECT($S$2&amp;$A306&amp;":"&amp;$A306),BP!$5:$5,BA$4))</f>
        <v>0</v>
      </c>
      <c r="BB306" s="3">
        <f ca="1">IF(BB$5="",0,SUMIFS(INDIRECT($S$2&amp;$A306&amp;":"&amp;$A306),BP!$5:$5,BB$4))</f>
        <v>0</v>
      </c>
      <c r="BC306" s="3">
        <f ca="1">IF(BC$5="",0,SUMIFS(INDIRECT($S$2&amp;$A306&amp;":"&amp;$A306),BP!$5:$5,BC$4))</f>
        <v>0</v>
      </c>
      <c r="BD306" s="3">
        <f ca="1">IF(BD$5="",0,SUMIFS(INDIRECT($S$2&amp;$A306&amp;":"&amp;$A306),BP!$5:$5,BD$4))</f>
        <v>0</v>
      </c>
      <c r="BE306" s="3">
        <f ca="1">IF(BE$5="",0,SUMIFS(INDIRECT($S$2&amp;$A306&amp;":"&amp;$A306),BP!$5:$5,BE$4))</f>
        <v>0</v>
      </c>
      <c r="BF306" s="3">
        <f ca="1">IF(BF$5="",0,SUMIFS(INDIRECT($S$2&amp;$A306&amp;":"&amp;$A306),BP!$5:$5,BF$4))</f>
        <v>0</v>
      </c>
      <c r="BG306" s="3">
        <f ca="1">IF(BG$5="",0,SUMIFS(INDIRECT($S$2&amp;$A306&amp;":"&amp;$A306),BP!$5:$5,BG$4))</f>
        <v>0</v>
      </c>
      <c r="BH306" s="3">
        <f ca="1">IF(BH$5="",0,SUMIFS(INDIRECT($S$2&amp;$A306&amp;":"&amp;$A306),BP!$5:$5,BH$4))</f>
        <v>0</v>
      </c>
      <c r="BI306" s="3">
        <f ca="1">IF(BI$5="",0,SUMIFS(INDIRECT($S$2&amp;$A306&amp;":"&amp;$A306),BP!$5:$5,BI$4))</f>
        <v>0</v>
      </c>
      <c r="BJ306" s="3">
        <f>IF(BJ$5="",0,SUMIFS(BP!304:304,BP!$5:$5,BJ$4))</f>
        <v>0</v>
      </c>
      <c r="BK306" s="3">
        <f>IF(BK$5="",0,SUMIFS(BP!304:304,BP!$5:$5,BK$4))</f>
        <v>0</v>
      </c>
      <c r="BL306" s="3">
        <f>IF(BL$5="",0,SUMIFS(BP!304:304,BP!$5:$5,BL$4))</f>
        <v>0</v>
      </c>
      <c r="BM306" s="3">
        <f>IF(BM$5="",0,SUMIFS(BP!304:304,BP!$5:$5,BM$4))</f>
        <v>0</v>
      </c>
      <c r="BN306" s="3">
        <f>IF(BN$5="",0,SUMIFS(BP!304:304,BP!$5:$5,BN$4))</f>
        <v>0</v>
      </c>
      <c r="BO306" s="3">
        <f>IF(BO$5="",0,SUMIFS(BP!304:304,BP!$5:$5,BO$4))</f>
        <v>0</v>
      </c>
      <c r="BP306" s="3">
        <f>IF(BP$5="",0,SUMIFS(BP!304:304,BP!$5:$5,BP$4))</f>
        <v>0</v>
      </c>
      <c r="BQ306" s="3">
        <f>IF(BQ$5="",0,SUMIFS(BP!304:304,BP!$5:$5,BQ$4))</f>
        <v>0</v>
      </c>
      <c r="BR306" s="3">
        <f>IF(BR$5="",0,SUMIFS(BP!304:304,BP!$5:$5,BR$4))</f>
        <v>0</v>
      </c>
      <c r="BS306" s="3">
        <f>IF(BS$5="",0,SUMIFS(BP!304:304,BP!$5:$5,BS$4))</f>
        <v>0</v>
      </c>
      <c r="BT306" s="3">
        <f>IF(BT$5="",0,SUMIFS(BP!304:304,BP!$5:$5,BT$4))</f>
        <v>0</v>
      </c>
      <c r="BU306" s="3">
        <f>IF(BU$5="",0,SUMIFS(BP!304:304,BP!$5:$5,BU$4))</f>
        <v>0</v>
      </c>
      <c r="BV306" s="3">
        <f>IF(BV$5="",0,SUMIFS(BP!304:304,BP!$5:$5,BV$4))</f>
        <v>0</v>
      </c>
      <c r="BW306" s="3">
        <f>IF(BW$5="",0,SUMIFS(BP!304:304,BP!$5:$5,BW$4))</f>
        <v>0</v>
      </c>
      <c r="BX306" s="3">
        <f>IF(BX$5="",0,SUMIFS(BP!304:304,BP!$5:$5,BX$4))</f>
        <v>0</v>
      </c>
      <c r="BY306" s="3">
        <f>IF(BY$5="",0,SUMIFS(BP!304:304,BP!$5:$5,BY$4))</f>
        <v>0</v>
      </c>
      <c r="BZ306" s="3">
        <f>IF(BZ$5="",0,SUMIFS(BP!304:304,BP!$5:$5,BZ$4))</f>
        <v>0</v>
      </c>
      <c r="CA306" s="3">
        <f>IF(CA$5="",0,SUMIFS(BP!304:304,BP!$5:$5,CA$4))</f>
        <v>0</v>
      </c>
      <c r="CB306" s="3">
        <f>IF(CB$5="",0,SUMIFS(BP!304:304,BP!$5:$5,CB$4))</f>
        <v>0</v>
      </c>
      <c r="CC306" s="3">
        <f>IF(CC$5="",0,SUMIFS(BP!304:304,BP!$5:$5,CC$4))</f>
        <v>0</v>
      </c>
      <c r="CD306" s="3">
        <f>IF(CD$5="",0,SUMIFS(BP!304:304,BP!$5:$5,CD$4))</f>
        <v>0</v>
      </c>
      <c r="CE306" s="3">
        <f>IF(CE$5="",0,SUMIFS(BP!304:304,BP!$5:$5,CE$4))</f>
        <v>0</v>
      </c>
      <c r="CF306" s="3">
        <f>IF(CF$5="",0,SUMIFS(BP!304:304,BP!$5:$5,CF$4))</f>
        <v>0</v>
      </c>
      <c r="CG306" s="3">
        <f>IF(CG$5="",0,SUMIFS(BP!304:304,BP!$5:$5,CG$4))</f>
        <v>0</v>
      </c>
      <c r="CH306" s="3">
        <f>IF(CH$5="",0,SUMIFS(BP!304:304,BP!$5:$5,CH$4))</f>
        <v>0</v>
      </c>
      <c r="CI306" s="3">
        <f>IF(CI$5="",0,SUMIFS(BP!304:304,BP!$5:$5,CI$4))</f>
        <v>0</v>
      </c>
      <c r="CJ306" s="3">
        <f>IF(CJ$5="",0,SUMIFS(BP!304:304,BP!$5:$5,CJ$4))</f>
        <v>0</v>
      </c>
      <c r="CK306" s="3">
        <f>IF(CK$5="",0,SUMIFS(BP!304:304,BP!$5:$5,CK$4))</f>
        <v>0</v>
      </c>
      <c r="CL306" s="3">
        <f>IF(CL$5="",0,SUMIFS(BP!304:304,BP!$5:$5,CL$4))</f>
        <v>0</v>
      </c>
      <c r="CM306" s="3">
        <f>IF(CM$5="",0,SUMIFS(BP!304:304,BP!$5:$5,CM$4))</f>
        <v>0</v>
      </c>
      <c r="CN306" s="3">
        <f>IF(CN$5="",0,SUMIFS(BP!304:304,BP!$5:$5,CN$4))</f>
        <v>0</v>
      </c>
      <c r="CO306" s="3">
        <f>IF(CO$5="",0,SUMIFS(BP!304:304,BP!$5:$5,CO$4))</f>
        <v>0</v>
      </c>
      <c r="CP306" s="3">
        <f>IF(CP$5="",0,SUMIFS(BP!304:304,BP!$5:$5,CP$4))</f>
        <v>0</v>
      </c>
      <c r="CQ306" s="3">
        <f>IF(CQ$5="",0,SUMIFS(BP!304:304,BP!$5:$5,CQ$4))</f>
        <v>0</v>
      </c>
      <c r="CR306" s="3">
        <f>IF(CR$5="",0,SUMIFS(BP!304:304,BP!$5:$5,CR$4))</f>
        <v>0</v>
      </c>
      <c r="CS306" s="3">
        <f>IF(CS$5="",0,SUMIFS(BP!304:304,BP!$5:$5,CS$4))</f>
        <v>0</v>
      </c>
      <c r="CT306" s="3">
        <f>IF(CT$5="",0,SUMIFS(BP!304:304,BP!$5:$5,CT$4))</f>
        <v>0</v>
      </c>
    </row>
    <row r="307" spans="1:98" s="2" customFormat="1" ht="10.199999999999999" x14ac:dyDescent="0.2">
      <c r="A307" s="11">
        <f>ROW()</f>
        <v>307</v>
      </c>
      <c r="E307" s="15"/>
      <c r="W307" s="5"/>
      <c r="Z307" s="3">
        <f ca="1">IF(Z$5="",0,SUMIFS(INDIRECT($S$2&amp;$A307&amp;":"&amp;$A307),BP!$5:$5,Z$4))</f>
        <v>0</v>
      </c>
      <c r="AA307" s="3">
        <f ca="1">IF(AA$5="",0,SUMIFS(INDIRECT($S$2&amp;$A307&amp;":"&amp;$A307),BP!$5:$5,AA$4))</f>
        <v>0</v>
      </c>
      <c r="AB307" s="3">
        <f ca="1">IF(AB$5="",0,SUMIFS(INDIRECT($S$2&amp;$A307&amp;":"&amp;$A307),BP!$5:$5,AB$4))</f>
        <v>0</v>
      </c>
      <c r="AC307" s="3">
        <f ca="1">IF(AC$5="",0,SUMIFS(INDIRECT($S$2&amp;$A307&amp;":"&amp;$A307),BP!$5:$5,AC$4))</f>
        <v>0</v>
      </c>
      <c r="AD307" s="3">
        <f ca="1">IF(AD$5="",0,SUMIFS(INDIRECT($S$2&amp;$A307&amp;":"&amp;$A307),BP!$5:$5,AD$4))</f>
        <v>0</v>
      </c>
      <c r="AE307" s="3">
        <f ca="1">IF(AE$5="",0,SUMIFS(INDIRECT($S$2&amp;$A307&amp;":"&amp;$A307),BP!$5:$5,AE$4))</f>
        <v>0</v>
      </c>
      <c r="AF307" s="3">
        <f ca="1">IF(AF$5="",0,SUMIFS(INDIRECT($S$2&amp;$A307&amp;":"&amp;$A307),BP!$5:$5,AF$4))</f>
        <v>0</v>
      </c>
      <c r="AG307" s="3">
        <f ca="1">IF(AG$5="",0,SUMIFS(INDIRECT($S$2&amp;$A307&amp;":"&amp;$A307),BP!$5:$5,AG$4))</f>
        <v>0</v>
      </c>
      <c r="AH307" s="3">
        <f ca="1">IF(AH$5="",0,SUMIFS(INDIRECT($S$2&amp;$A307&amp;":"&amp;$A307),BP!$5:$5,AH$4))</f>
        <v>0</v>
      </c>
      <c r="AI307" s="3">
        <f ca="1">IF(AI$5="",0,SUMIFS(INDIRECT($S$2&amp;$A307&amp;":"&amp;$A307),BP!$5:$5,AI$4))</f>
        <v>0</v>
      </c>
      <c r="AJ307" s="3">
        <f ca="1">IF(AJ$5="",0,SUMIFS(INDIRECT($S$2&amp;$A307&amp;":"&amp;$A307),BP!$5:$5,AJ$4))</f>
        <v>0</v>
      </c>
      <c r="AK307" s="3">
        <f ca="1">IF(AK$5="",0,SUMIFS(INDIRECT($S$2&amp;$A307&amp;":"&amp;$A307),BP!$5:$5,AK$4))</f>
        <v>0</v>
      </c>
      <c r="AL307" s="3">
        <f ca="1">IF(AL$5="",0,SUMIFS(INDIRECT($S$2&amp;$A307&amp;":"&amp;$A307),BP!$5:$5,AL$4))</f>
        <v>0</v>
      </c>
      <c r="AM307" s="3">
        <f ca="1">IF(AM$5="",0,SUMIFS(INDIRECT($S$2&amp;$A307&amp;":"&amp;$A307),BP!$5:$5,AM$4))</f>
        <v>0</v>
      </c>
      <c r="AN307" s="3">
        <f ca="1">IF(AN$5="",0,SUMIFS(INDIRECT($S$2&amp;$A307&amp;":"&amp;$A307),BP!$5:$5,AN$4))</f>
        <v>0</v>
      </c>
      <c r="AO307" s="3">
        <f ca="1">IF(AO$5="",0,SUMIFS(INDIRECT($S$2&amp;$A307&amp;":"&amp;$A307),BP!$5:$5,AO$4))</f>
        <v>0</v>
      </c>
      <c r="AP307" s="3">
        <f ca="1">IF(AP$5="",0,SUMIFS(INDIRECT($S$2&amp;$A307&amp;":"&amp;$A307),BP!$5:$5,AP$4))</f>
        <v>0</v>
      </c>
      <c r="AQ307" s="3">
        <f ca="1">IF(AQ$5="",0,SUMIFS(INDIRECT($S$2&amp;$A307&amp;":"&amp;$A307),BP!$5:$5,AQ$4))</f>
        <v>0</v>
      </c>
      <c r="AR307" s="3">
        <f ca="1">IF(AR$5="",0,SUMIFS(INDIRECT($S$2&amp;$A307&amp;":"&amp;$A307),BP!$5:$5,AR$4))</f>
        <v>0</v>
      </c>
      <c r="AS307" s="3">
        <f ca="1">IF(AS$5="",0,SUMIFS(INDIRECT($S$2&amp;$A307&amp;":"&amp;$A307),BP!$5:$5,AS$4))</f>
        <v>0</v>
      </c>
      <c r="AT307" s="3">
        <f ca="1">IF(AT$5="",0,SUMIFS(INDIRECT($S$2&amp;$A307&amp;":"&amp;$A307),BP!$5:$5,AT$4))</f>
        <v>0</v>
      </c>
      <c r="AU307" s="3">
        <f ca="1">IF(AU$5="",0,SUMIFS(INDIRECT($S$2&amp;$A307&amp;":"&amp;$A307),BP!$5:$5,AU$4))</f>
        <v>0</v>
      </c>
      <c r="AV307" s="3">
        <f ca="1">IF(AV$5="",0,SUMIFS(INDIRECT($S$2&amp;$A307&amp;":"&amp;$A307),BP!$5:$5,AV$4))</f>
        <v>0</v>
      </c>
      <c r="AW307" s="3">
        <f ca="1">IF(AW$5="",0,SUMIFS(INDIRECT($S$2&amp;$A307&amp;":"&amp;$A307),BP!$5:$5,AW$4))</f>
        <v>0</v>
      </c>
      <c r="AX307" s="3">
        <f ca="1">IF(AX$5="",0,SUMIFS(INDIRECT($S$2&amp;$A307&amp;":"&amp;$A307),BP!$5:$5,AX$4))</f>
        <v>0</v>
      </c>
      <c r="AY307" s="3">
        <f ca="1">IF(AY$5="",0,SUMIFS(INDIRECT($S$2&amp;$A307&amp;":"&amp;$A307),BP!$5:$5,AY$4))</f>
        <v>0</v>
      </c>
      <c r="AZ307" s="3">
        <f ca="1">IF(AZ$5="",0,SUMIFS(INDIRECT($S$2&amp;$A307&amp;":"&amp;$A307),BP!$5:$5,AZ$4))</f>
        <v>0</v>
      </c>
      <c r="BA307" s="3">
        <f ca="1">IF(BA$5="",0,SUMIFS(INDIRECT($S$2&amp;$A307&amp;":"&amp;$A307),BP!$5:$5,BA$4))</f>
        <v>0</v>
      </c>
      <c r="BB307" s="3">
        <f ca="1">IF(BB$5="",0,SUMIFS(INDIRECT($S$2&amp;$A307&amp;":"&amp;$A307),BP!$5:$5,BB$4))</f>
        <v>0</v>
      </c>
      <c r="BC307" s="3">
        <f ca="1">IF(BC$5="",0,SUMIFS(INDIRECT($S$2&amp;$A307&amp;":"&amp;$A307),BP!$5:$5,BC$4))</f>
        <v>0</v>
      </c>
      <c r="BD307" s="3">
        <f ca="1">IF(BD$5="",0,SUMIFS(INDIRECT($S$2&amp;$A307&amp;":"&amp;$A307),BP!$5:$5,BD$4))</f>
        <v>0</v>
      </c>
      <c r="BE307" s="3">
        <f ca="1">IF(BE$5="",0,SUMIFS(INDIRECT($S$2&amp;$A307&amp;":"&amp;$A307),BP!$5:$5,BE$4))</f>
        <v>0</v>
      </c>
      <c r="BF307" s="3">
        <f ca="1">IF(BF$5="",0,SUMIFS(INDIRECT($S$2&amp;$A307&amp;":"&amp;$A307),BP!$5:$5,BF$4))</f>
        <v>0</v>
      </c>
      <c r="BG307" s="3">
        <f ca="1">IF(BG$5="",0,SUMIFS(INDIRECT($S$2&amp;$A307&amp;":"&amp;$A307),BP!$5:$5,BG$4))</f>
        <v>0</v>
      </c>
      <c r="BH307" s="3">
        <f ca="1">IF(BH$5="",0,SUMIFS(INDIRECT($S$2&amp;$A307&amp;":"&amp;$A307),BP!$5:$5,BH$4))</f>
        <v>0</v>
      </c>
      <c r="BI307" s="3">
        <f ca="1">IF(BI$5="",0,SUMIFS(INDIRECT($S$2&amp;$A307&amp;":"&amp;$A307),BP!$5:$5,BI$4))</f>
        <v>0</v>
      </c>
      <c r="BJ307" s="3">
        <f>IF(BJ$5="",0,SUMIFS(BP!305:305,BP!$5:$5,BJ$4))</f>
        <v>0</v>
      </c>
      <c r="BK307" s="3">
        <f>IF(BK$5="",0,SUMIFS(BP!305:305,BP!$5:$5,BK$4))</f>
        <v>0</v>
      </c>
      <c r="BL307" s="3">
        <f>IF(BL$5="",0,SUMIFS(BP!305:305,BP!$5:$5,BL$4))</f>
        <v>0</v>
      </c>
      <c r="BM307" s="3">
        <f>IF(BM$5="",0,SUMIFS(BP!305:305,BP!$5:$5,BM$4))</f>
        <v>0</v>
      </c>
      <c r="BN307" s="3">
        <f>IF(BN$5="",0,SUMIFS(BP!305:305,BP!$5:$5,BN$4))</f>
        <v>0</v>
      </c>
      <c r="BO307" s="3">
        <f>IF(BO$5="",0,SUMIFS(BP!305:305,BP!$5:$5,BO$4))</f>
        <v>0</v>
      </c>
      <c r="BP307" s="3">
        <f>IF(BP$5="",0,SUMIFS(BP!305:305,BP!$5:$5,BP$4))</f>
        <v>0</v>
      </c>
      <c r="BQ307" s="3">
        <f>IF(BQ$5="",0,SUMIFS(BP!305:305,BP!$5:$5,BQ$4))</f>
        <v>0</v>
      </c>
      <c r="BR307" s="3">
        <f>IF(BR$5="",0,SUMIFS(BP!305:305,BP!$5:$5,BR$4))</f>
        <v>0</v>
      </c>
      <c r="BS307" s="3">
        <f>IF(BS$5="",0,SUMIFS(BP!305:305,BP!$5:$5,BS$4))</f>
        <v>0</v>
      </c>
      <c r="BT307" s="3">
        <f>IF(BT$5="",0,SUMIFS(BP!305:305,BP!$5:$5,BT$4))</f>
        <v>0</v>
      </c>
      <c r="BU307" s="3">
        <f>IF(BU$5="",0,SUMIFS(BP!305:305,BP!$5:$5,BU$4))</f>
        <v>0</v>
      </c>
      <c r="BV307" s="3">
        <f>IF(BV$5="",0,SUMIFS(BP!305:305,BP!$5:$5,BV$4))</f>
        <v>0</v>
      </c>
      <c r="BW307" s="3">
        <f>IF(BW$5="",0,SUMIFS(BP!305:305,BP!$5:$5,BW$4))</f>
        <v>0</v>
      </c>
      <c r="BX307" s="3">
        <f>IF(BX$5="",0,SUMIFS(BP!305:305,BP!$5:$5,BX$4))</f>
        <v>0</v>
      </c>
      <c r="BY307" s="3">
        <f>IF(BY$5="",0,SUMIFS(BP!305:305,BP!$5:$5,BY$4))</f>
        <v>0</v>
      </c>
      <c r="BZ307" s="3">
        <f>IF(BZ$5="",0,SUMIFS(BP!305:305,BP!$5:$5,BZ$4))</f>
        <v>0</v>
      </c>
      <c r="CA307" s="3">
        <f>IF(CA$5="",0,SUMIFS(BP!305:305,BP!$5:$5,CA$4))</f>
        <v>0</v>
      </c>
      <c r="CB307" s="3">
        <f>IF(CB$5="",0,SUMIFS(BP!305:305,BP!$5:$5,CB$4))</f>
        <v>0</v>
      </c>
      <c r="CC307" s="3">
        <f>IF(CC$5="",0,SUMIFS(BP!305:305,BP!$5:$5,CC$4))</f>
        <v>0</v>
      </c>
      <c r="CD307" s="3">
        <f>IF(CD$5="",0,SUMIFS(BP!305:305,BP!$5:$5,CD$4))</f>
        <v>0</v>
      </c>
      <c r="CE307" s="3">
        <f>IF(CE$5="",0,SUMIFS(BP!305:305,BP!$5:$5,CE$4))</f>
        <v>0</v>
      </c>
      <c r="CF307" s="3">
        <f>IF(CF$5="",0,SUMIFS(BP!305:305,BP!$5:$5,CF$4))</f>
        <v>0</v>
      </c>
      <c r="CG307" s="3">
        <f>IF(CG$5="",0,SUMIFS(BP!305:305,BP!$5:$5,CG$4))</f>
        <v>0</v>
      </c>
      <c r="CH307" s="3">
        <f>IF(CH$5="",0,SUMIFS(BP!305:305,BP!$5:$5,CH$4))</f>
        <v>0</v>
      </c>
      <c r="CI307" s="3">
        <f>IF(CI$5="",0,SUMIFS(BP!305:305,BP!$5:$5,CI$4))</f>
        <v>0</v>
      </c>
      <c r="CJ307" s="3">
        <f>IF(CJ$5="",0,SUMIFS(BP!305:305,BP!$5:$5,CJ$4))</f>
        <v>0</v>
      </c>
      <c r="CK307" s="3">
        <f>IF(CK$5="",0,SUMIFS(BP!305:305,BP!$5:$5,CK$4))</f>
        <v>0</v>
      </c>
      <c r="CL307" s="3">
        <f>IF(CL$5="",0,SUMIFS(BP!305:305,BP!$5:$5,CL$4))</f>
        <v>0</v>
      </c>
      <c r="CM307" s="3">
        <f>IF(CM$5="",0,SUMIFS(BP!305:305,BP!$5:$5,CM$4))</f>
        <v>0</v>
      </c>
      <c r="CN307" s="3">
        <f>IF(CN$5="",0,SUMIFS(BP!305:305,BP!$5:$5,CN$4))</f>
        <v>0</v>
      </c>
      <c r="CO307" s="3">
        <f>IF(CO$5="",0,SUMIFS(BP!305:305,BP!$5:$5,CO$4))</f>
        <v>0</v>
      </c>
      <c r="CP307" s="3">
        <f>IF(CP$5="",0,SUMIFS(BP!305:305,BP!$5:$5,CP$4))</f>
        <v>0</v>
      </c>
      <c r="CQ307" s="3">
        <f>IF(CQ$5="",0,SUMIFS(BP!305:305,BP!$5:$5,CQ$4))</f>
        <v>0</v>
      </c>
      <c r="CR307" s="3">
        <f>IF(CR$5="",0,SUMIFS(BP!305:305,BP!$5:$5,CR$4))</f>
        <v>0</v>
      </c>
      <c r="CS307" s="3">
        <f>IF(CS$5="",0,SUMIFS(BP!305:305,BP!$5:$5,CS$4))</f>
        <v>0</v>
      </c>
      <c r="CT307" s="3">
        <f>IF(CT$5="",0,SUMIFS(BP!305:305,BP!$5:$5,CT$4))</f>
        <v>0</v>
      </c>
    </row>
    <row r="308" spans="1:98" s="2" customFormat="1" ht="10.199999999999999" x14ac:dyDescent="0.2">
      <c r="A308" s="11">
        <f>ROW()</f>
        <v>308</v>
      </c>
      <c r="E308" s="15"/>
      <c r="W308" s="5"/>
      <c r="Z308" s="3">
        <f ca="1">IF(Z$5="",0,SUMIFS(INDIRECT($S$2&amp;$A308&amp;":"&amp;$A308),BP!$5:$5,Z$4))</f>
        <v>0</v>
      </c>
      <c r="AA308" s="3">
        <f ca="1">IF(AA$5="",0,SUMIFS(INDIRECT($S$2&amp;$A308&amp;":"&amp;$A308),BP!$5:$5,AA$4))</f>
        <v>0</v>
      </c>
      <c r="AB308" s="3">
        <f ca="1">IF(AB$5="",0,SUMIFS(INDIRECT($S$2&amp;$A308&amp;":"&amp;$A308),BP!$5:$5,AB$4))</f>
        <v>0</v>
      </c>
      <c r="AC308" s="3">
        <f ca="1">IF(AC$5="",0,SUMIFS(INDIRECT($S$2&amp;$A308&amp;":"&amp;$A308),BP!$5:$5,AC$4))</f>
        <v>0</v>
      </c>
      <c r="AD308" s="3">
        <f ca="1">IF(AD$5="",0,SUMIFS(INDIRECT($S$2&amp;$A308&amp;":"&amp;$A308),BP!$5:$5,AD$4))</f>
        <v>0</v>
      </c>
      <c r="AE308" s="3">
        <f ca="1">IF(AE$5="",0,SUMIFS(INDIRECT($S$2&amp;$A308&amp;":"&amp;$A308),BP!$5:$5,AE$4))</f>
        <v>0</v>
      </c>
      <c r="AF308" s="3">
        <f ca="1">IF(AF$5="",0,SUMIFS(INDIRECT($S$2&amp;$A308&amp;":"&amp;$A308),BP!$5:$5,AF$4))</f>
        <v>0</v>
      </c>
      <c r="AG308" s="3">
        <f ca="1">IF(AG$5="",0,SUMIFS(INDIRECT($S$2&amp;$A308&amp;":"&amp;$A308),BP!$5:$5,AG$4))</f>
        <v>0</v>
      </c>
      <c r="AH308" s="3">
        <f ca="1">IF(AH$5="",0,SUMIFS(INDIRECT($S$2&amp;$A308&amp;":"&amp;$A308),BP!$5:$5,AH$4))</f>
        <v>0</v>
      </c>
      <c r="AI308" s="3">
        <f ca="1">IF(AI$5="",0,SUMIFS(INDIRECT($S$2&amp;$A308&amp;":"&amp;$A308),BP!$5:$5,AI$4))</f>
        <v>0</v>
      </c>
      <c r="AJ308" s="3">
        <f ca="1">IF(AJ$5="",0,SUMIFS(INDIRECT($S$2&amp;$A308&amp;":"&amp;$A308),BP!$5:$5,AJ$4))</f>
        <v>0</v>
      </c>
      <c r="AK308" s="3">
        <f ca="1">IF(AK$5="",0,SUMIFS(INDIRECT($S$2&amp;$A308&amp;":"&amp;$A308),BP!$5:$5,AK$4))</f>
        <v>0</v>
      </c>
      <c r="AL308" s="3">
        <f ca="1">IF(AL$5="",0,SUMIFS(INDIRECT($S$2&amp;$A308&amp;":"&amp;$A308),BP!$5:$5,AL$4))</f>
        <v>0</v>
      </c>
      <c r="AM308" s="3">
        <f ca="1">IF(AM$5="",0,SUMIFS(INDIRECT($S$2&amp;$A308&amp;":"&amp;$A308),BP!$5:$5,AM$4))</f>
        <v>0</v>
      </c>
      <c r="AN308" s="3">
        <f ca="1">IF(AN$5="",0,SUMIFS(INDIRECT($S$2&amp;$A308&amp;":"&amp;$A308),BP!$5:$5,AN$4))</f>
        <v>0</v>
      </c>
      <c r="AO308" s="3">
        <f ca="1">IF(AO$5="",0,SUMIFS(INDIRECT($S$2&amp;$A308&amp;":"&amp;$A308),BP!$5:$5,AO$4))</f>
        <v>0</v>
      </c>
      <c r="AP308" s="3">
        <f ca="1">IF(AP$5="",0,SUMIFS(INDIRECT($S$2&amp;$A308&amp;":"&amp;$A308),BP!$5:$5,AP$4))</f>
        <v>0</v>
      </c>
      <c r="AQ308" s="3">
        <f ca="1">IF(AQ$5="",0,SUMIFS(INDIRECT($S$2&amp;$A308&amp;":"&amp;$A308),BP!$5:$5,AQ$4))</f>
        <v>0</v>
      </c>
      <c r="AR308" s="3">
        <f ca="1">IF(AR$5="",0,SUMIFS(INDIRECT($S$2&amp;$A308&amp;":"&amp;$A308),BP!$5:$5,AR$4))</f>
        <v>0</v>
      </c>
      <c r="AS308" s="3">
        <f ca="1">IF(AS$5="",0,SUMIFS(INDIRECT($S$2&amp;$A308&amp;":"&amp;$A308),BP!$5:$5,AS$4))</f>
        <v>0</v>
      </c>
      <c r="AT308" s="3">
        <f ca="1">IF(AT$5="",0,SUMIFS(INDIRECT($S$2&amp;$A308&amp;":"&amp;$A308),BP!$5:$5,AT$4))</f>
        <v>0</v>
      </c>
      <c r="AU308" s="3">
        <f ca="1">IF(AU$5="",0,SUMIFS(INDIRECT($S$2&amp;$A308&amp;":"&amp;$A308),BP!$5:$5,AU$4))</f>
        <v>0</v>
      </c>
      <c r="AV308" s="3">
        <f ca="1">IF(AV$5="",0,SUMIFS(INDIRECT($S$2&amp;$A308&amp;":"&amp;$A308),BP!$5:$5,AV$4))</f>
        <v>0</v>
      </c>
      <c r="AW308" s="3">
        <f ca="1">IF(AW$5="",0,SUMIFS(INDIRECT($S$2&amp;$A308&amp;":"&amp;$A308),BP!$5:$5,AW$4))</f>
        <v>0</v>
      </c>
      <c r="AX308" s="3">
        <f ca="1">IF(AX$5="",0,SUMIFS(INDIRECT($S$2&amp;$A308&amp;":"&amp;$A308),BP!$5:$5,AX$4))</f>
        <v>0</v>
      </c>
      <c r="AY308" s="3">
        <f ca="1">IF(AY$5="",0,SUMIFS(INDIRECT($S$2&amp;$A308&amp;":"&amp;$A308),BP!$5:$5,AY$4))</f>
        <v>0</v>
      </c>
      <c r="AZ308" s="3">
        <f ca="1">IF(AZ$5="",0,SUMIFS(INDIRECT($S$2&amp;$A308&amp;":"&amp;$A308),BP!$5:$5,AZ$4))</f>
        <v>0</v>
      </c>
      <c r="BA308" s="3">
        <f ca="1">IF(BA$5="",0,SUMIFS(INDIRECT($S$2&amp;$A308&amp;":"&amp;$A308),BP!$5:$5,BA$4))</f>
        <v>0</v>
      </c>
      <c r="BB308" s="3">
        <f ca="1">IF(BB$5="",0,SUMIFS(INDIRECT($S$2&amp;$A308&amp;":"&amp;$A308),BP!$5:$5,BB$4))</f>
        <v>0</v>
      </c>
      <c r="BC308" s="3">
        <f ca="1">IF(BC$5="",0,SUMIFS(INDIRECT($S$2&amp;$A308&amp;":"&amp;$A308),BP!$5:$5,BC$4))</f>
        <v>0</v>
      </c>
      <c r="BD308" s="3">
        <f ca="1">IF(BD$5="",0,SUMIFS(INDIRECT($S$2&amp;$A308&amp;":"&amp;$A308),BP!$5:$5,BD$4))</f>
        <v>0</v>
      </c>
      <c r="BE308" s="3">
        <f ca="1">IF(BE$5="",0,SUMIFS(INDIRECT($S$2&amp;$A308&amp;":"&amp;$A308),BP!$5:$5,BE$4))</f>
        <v>0</v>
      </c>
      <c r="BF308" s="3">
        <f ca="1">IF(BF$5="",0,SUMIFS(INDIRECT($S$2&amp;$A308&amp;":"&amp;$A308),BP!$5:$5,BF$4))</f>
        <v>0</v>
      </c>
      <c r="BG308" s="3">
        <f ca="1">IF(BG$5="",0,SUMIFS(INDIRECT($S$2&amp;$A308&amp;":"&amp;$A308),BP!$5:$5,BG$4))</f>
        <v>0</v>
      </c>
      <c r="BH308" s="3">
        <f ca="1">IF(BH$5="",0,SUMIFS(INDIRECT($S$2&amp;$A308&amp;":"&amp;$A308),BP!$5:$5,BH$4))</f>
        <v>0</v>
      </c>
      <c r="BI308" s="3">
        <f ca="1">IF(BI$5="",0,SUMIFS(INDIRECT($S$2&amp;$A308&amp;":"&amp;$A308),BP!$5:$5,BI$4))</f>
        <v>0</v>
      </c>
      <c r="BJ308" s="3">
        <f>IF(BJ$5="",0,SUMIFS(BP!306:306,BP!$5:$5,BJ$4))</f>
        <v>0</v>
      </c>
      <c r="BK308" s="3">
        <f>IF(BK$5="",0,SUMIFS(BP!306:306,BP!$5:$5,BK$4))</f>
        <v>0</v>
      </c>
      <c r="BL308" s="3">
        <f>IF(BL$5="",0,SUMIFS(BP!306:306,BP!$5:$5,BL$4))</f>
        <v>0</v>
      </c>
      <c r="BM308" s="3">
        <f>IF(BM$5="",0,SUMIFS(BP!306:306,BP!$5:$5,BM$4))</f>
        <v>0</v>
      </c>
      <c r="BN308" s="3">
        <f>IF(BN$5="",0,SUMIFS(BP!306:306,BP!$5:$5,BN$4))</f>
        <v>0</v>
      </c>
      <c r="BO308" s="3">
        <f>IF(BO$5="",0,SUMIFS(BP!306:306,BP!$5:$5,BO$4))</f>
        <v>0</v>
      </c>
      <c r="BP308" s="3">
        <f>IF(BP$5="",0,SUMIFS(BP!306:306,BP!$5:$5,BP$4))</f>
        <v>0</v>
      </c>
      <c r="BQ308" s="3">
        <f>IF(BQ$5="",0,SUMIFS(BP!306:306,BP!$5:$5,BQ$4))</f>
        <v>0</v>
      </c>
      <c r="BR308" s="3">
        <f>IF(BR$5="",0,SUMIFS(BP!306:306,BP!$5:$5,BR$4))</f>
        <v>0</v>
      </c>
      <c r="BS308" s="3">
        <f>IF(BS$5="",0,SUMIFS(BP!306:306,BP!$5:$5,BS$4))</f>
        <v>0</v>
      </c>
      <c r="BT308" s="3">
        <f>IF(BT$5="",0,SUMIFS(BP!306:306,BP!$5:$5,BT$4))</f>
        <v>0</v>
      </c>
      <c r="BU308" s="3">
        <f>IF(BU$5="",0,SUMIFS(BP!306:306,BP!$5:$5,BU$4))</f>
        <v>0</v>
      </c>
      <c r="BV308" s="3">
        <f>IF(BV$5="",0,SUMIFS(BP!306:306,BP!$5:$5,BV$4))</f>
        <v>0</v>
      </c>
      <c r="BW308" s="3">
        <f>IF(BW$5="",0,SUMIFS(BP!306:306,BP!$5:$5,BW$4))</f>
        <v>0</v>
      </c>
      <c r="BX308" s="3">
        <f>IF(BX$5="",0,SUMIFS(BP!306:306,BP!$5:$5,BX$4))</f>
        <v>0</v>
      </c>
      <c r="BY308" s="3">
        <f>IF(BY$5="",0,SUMIFS(BP!306:306,BP!$5:$5,BY$4))</f>
        <v>0</v>
      </c>
      <c r="BZ308" s="3">
        <f>IF(BZ$5="",0,SUMIFS(BP!306:306,BP!$5:$5,BZ$4))</f>
        <v>0</v>
      </c>
      <c r="CA308" s="3">
        <f>IF(CA$5="",0,SUMIFS(BP!306:306,BP!$5:$5,CA$4))</f>
        <v>0</v>
      </c>
      <c r="CB308" s="3">
        <f>IF(CB$5="",0,SUMIFS(BP!306:306,BP!$5:$5,CB$4))</f>
        <v>0</v>
      </c>
      <c r="CC308" s="3">
        <f>IF(CC$5="",0,SUMIFS(BP!306:306,BP!$5:$5,CC$4))</f>
        <v>0</v>
      </c>
      <c r="CD308" s="3">
        <f>IF(CD$5="",0,SUMIFS(BP!306:306,BP!$5:$5,CD$4))</f>
        <v>0</v>
      </c>
      <c r="CE308" s="3">
        <f>IF(CE$5="",0,SUMIFS(BP!306:306,BP!$5:$5,CE$4))</f>
        <v>0</v>
      </c>
      <c r="CF308" s="3">
        <f>IF(CF$5="",0,SUMIFS(BP!306:306,BP!$5:$5,CF$4))</f>
        <v>0</v>
      </c>
      <c r="CG308" s="3">
        <f>IF(CG$5="",0,SUMIFS(BP!306:306,BP!$5:$5,CG$4))</f>
        <v>0</v>
      </c>
      <c r="CH308" s="3">
        <f>IF(CH$5="",0,SUMIFS(BP!306:306,BP!$5:$5,CH$4))</f>
        <v>0</v>
      </c>
      <c r="CI308" s="3">
        <f>IF(CI$5="",0,SUMIFS(BP!306:306,BP!$5:$5,CI$4))</f>
        <v>0</v>
      </c>
      <c r="CJ308" s="3">
        <f>IF(CJ$5="",0,SUMIFS(BP!306:306,BP!$5:$5,CJ$4))</f>
        <v>0</v>
      </c>
      <c r="CK308" s="3">
        <f>IF(CK$5="",0,SUMIFS(BP!306:306,BP!$5:$5,CK$4))</f>
        <v>0</v>
      </c>
      <c r="CL308" s="3">
        <f>IF(CL$5="",0,SUMIFS(BP!306:306,BP!$5:$5,CL$4))</f>
        <v>0</v>
      </c>
      <c r="CM308" s="3">
        <f>IF(CM$5="",0,SUMIFS(BP!306:306,BP!$5:$5,CM$4))</f>
        <v>0</v>
      </c>
      <c r="CN308" s="3">
        <f>IF(CN$5="",0,SUMIFS(BP!306:306,BP!$5:$5,CN$4))</f>
        <v>0</v>
      </c>
      <c r="CO308" s="3">
        <f>IF(CO$5="",0,SUMIFS(BP!306:306,BP!$5:$5,CO$4))</f>
        <v>0</v>
      </c>
      <c r="CP308" s="3">
        <f>IF(CP$5="",0,SUMIFS(BP!306:306,BP!$5:$5,CP$4))</f>
        <v>0</v>
      </c>
      <c r="CQ308" s="3">
        <f>IF(CQ$5="",0,SUMIFS(BP!306:306,BP!$5:$5,CQ$4))</f>
        <v>0</v>
      </c>
      <c r="CR308" s="3">
        <f>IF(CR$5="",0,SUMIFS(BP!306:306,BP!$5:$5,CR$4))</f>
        <v>0</v>
      </c>
      <c r="CS308" s="3">
        <f>IF(CS$5="",0,SUMIFS(BP!306:306,BP!$5:$5,CS$4))</f>
        <v>0</v>
      </c>
      <c r="CT308" s="3">
        <f>IF(CT$5="",0,SUMIFS(BP!306:306,BP!$5:$5,CT$4))</f>
        <v>0</v>
      </c>
    </row>
    <row r="309" spans="1:98" s="2" customFormat="1" ht="10.199999999999999" x14ac:dyDescent="0.2">
      <c r="A309" s="11">
        <f>ROW()</f>
        <v>309</v>
      </c>
      <c r="E309" s="15"/>
      <c r="W309" s="5"/>
      <c r="Z309" s="3">
        <f ca="1">IF(Z$5="",0,SUMIFS(INDIRECT($S$2&amp;$A309&amp;":"&amp;$A309),BP!$5:$5,Z$4))</f>
        <v>0</v>
      </c>
      <c r="AA309" s="3">
        <f ca="1">IF(AA$5="",0,SUMIFS(INDIRECT($S$2&amp;$A309&amp;":"&amp;$A309),BP!$5:$5,AA$4))</f>
        <v>0</v>
      </c>
      <c r="AB309" s="3">
        <f ca="1">IF(AB$5="",0,SUMIFS(INDIRECT($S$2&amp;$A309&amp;":"&amp;$A309),BP!$5:$5,AB$4))</f>
        <v>0</v>
      </c>
      <c r="AC309" s="3">
        <f ca="1">IF(AC$5="",0,SUMIFS(INDIRECT($S$2&amp;$A309&amp;":"&amp;$A309),BP!$5:$5,AC$4))</f>
        <v>0</v>
      </c>
      <c r="AD309" s="3">
        <f ca="1">IF(AD$5="",0,SUMIFS(INDIRECT($S$2&amp;$A309&amp;":"&amp;$A309),BP!$5:$5,AD$4))</f>
        <v>0</v>
      </c>
      <c r="AE309" s="3">
        <f ca="1">IF(AE$5="",0,SUMIFS(INDIRECT($S$2&amp;$A309&amp;":"&amp;$A309),BP!$5:$5,AE$4))</f>
        <v>0</v>
      </c>
      <c r="AF309" s="3">
        <f ca="1">IF(AF$5="",0,SUMIFS(INDIRECT($S$2&amp;$A309&amp;":"&amp;$A309),BP!$5:$5,AF$4))</f>
        <v>0</v>
      </c>
      <c r="AG309" s="3">
        <f ca="1">IF(AG$5="",0,SUMIFS(INDIRECT($S$2&amp;$A309&amp;":"&amp;$A309),BP!$5:$5,AG$4))</f>
        <v>0</v>
      </c>
      <c r="AH309" s="3">
        <f ca="1">IF(AH$5="",0,SUMIFS(INDIRECT($S$2&amp;$A309&amp;":"&amp;$A309),BP!$5:$5,AH$4))</f>
        <v>0</v>
      </c>
      <c r="AI309" s="3">
        <f ca="1">IF(AI$5="",0,SUMIFS(INDIRECT($S$2&amp;$A309&amp;":"&amp;$A309),BP!$5:$5,AI$4))</f>
        <v>0</v>
      </c>
      <c r="AJ309" s="3">
        <f ca="1">IF(AJ$5="",0,SUMIFS(INDIRECT($S$2&amp;$A309&amp;":"&amp;$A309),BP!$5:$5,AJ$4))</f>
        <v>0</v>
      </c>
      <c r="AK309" s="3">
        <f ca="1">IF(AK$5="",0,SUMIFS(INDIRECT($S$2&amp;$A309&amp;":"&amp;$A309),BP!$5:$5,AK$4))</f>
        <v>0</v>
      </c>
      <c r="AL309" s="3">
        <f ca="1">IF(AL$5="",0,SUMIFS(INDIRECT($S$2&amp;$A309&amp;":"&amp;$A309),BP!$5:$5,AL$4))</f>
        <v>0</v>
      </c>
      <c r="AM309" s="3">
        <f ca="1">IF(AM$5="",0,SUMIFS(INDIRECT($S$2&amp;$A309&amp;":"&amp;$A309),BP!$5:$5,AM$4))</f>
        <v>0</v>
      </c>
      <c r="AN309" s="3">
        <f ca="1">IF(AN$5="",0,SUMIFS(INDIRECT($S$2&amp;$A309&amp;":"&amp;$A309),BP!$5:$5,AN$4))</f>
        <v>0</v>
      </c>
      <c r="AO309" s="3">
        <f ca="1">IF(AO$5="",0,SUMIFS(INDIRECT($S$2&amp;$A309&amp;":"&amp;$A309),BP!$5:$5,AO$4))</f>
        <v>0</v>
      </c>
      <c r="AP309" s="3">
        <f ca="1">IF(AP$5="",0,SUMIFS(INDIRECT($S$2&amp;$A309&amp;":"&amp;$A309),BP!$5:$5,AP$4))</f>
        <v>0</v>
      </c>
      <c r="AQ309" s="3">
        <f ca="1">IF(AQ$5="",0,SUMIFS(INDIRECT($S$2&amp;$A309&amp;":"&amp;$A309),BP!$5:$5,AQ$4))</f>
        <v>0</v>
      </c>
      <c r="AR309" s="3">
        <f ca="1">IF(AR$5="",0,SUMIFS(INDIRECT($S$2&amp;$A309&amp;":"&amp;$A309),BP!$5:$5,AR$4))</f>
        <v>0</v>
      </c>
      <c r="AS309" s="3">
        <f ca="1">IF(AS$5="",0,SUMIFS(INDIRECT($S$2&amp;$A309&amp;":"&amp;$A309),BP!$5:$5,AS$4))</f>
        <v>0</v>
      </c>
      <c r="AT309" s="3">
        <f ca="1">IF(AT$5="",0,SUMIFS(INDIRECT($S$2&amp;$A309&amp;":"&amp;$A309),BP!$5:$5,AT$4))</f>
        <v>0</v>
      </c>
      <c r="AU309" s="3">
        <f ca="1">IF(AU$5="",0,SUMIFS(INDIRECT($S$2&amp;$A309&amp;":"&amp;$A309),BP!$5:$5,AU$4))</f>
        <v>0</v>
      </c>
      <c r="AV309" s="3">
        <f ca="1">IF(AV$5="",0,SUMIFS(INDIRECT($S$2&amp;$A309&amp;":"&amp;$A309),BP!$5:$5,AV$4))</f>
        <v>0</v>
      </c>
      <c r="AW309" s="3">
        <f ca="1">IF(AW$5="",0,SUMIFS(INDIRECT($S$2&amp;$A309&amp;":"&amp;$A309),BP!$5:$5,AW$4))</f>
        <v>0</v>
      </c>
      <c r="AX309" s="3">
        <f ca="1">IF(AX$5="",0,SUMIFS(INDIRECT($S$2&amp;$A309&amp;":"&amp;$A309),BP!$5:$5,AX$4))</f>
        <v>0</v>
      </c>
      <c r="AY309" s="3">
        <f ca="1">IF(AY$5="",0,SUMIFS(INDIRECT($S$2&amp;$A309&amp;":"&amp;$A309),BP!$5:$5,AY$4))</f>
        <v>0</v>
      </c>
      <c r="AZ309" s="3">
        <f ca="1">IF(AZ$5="",0,SUMIFS(INDIRECT($S$2&amp;$A309&amp;":"&amp;$A309),BP!$5:$5,AZ$4))</f>
        <v>0</v>
      </c>
      <c r="BA309" s="3">
        <f ca="1">IF(BA$5="",0,SUMIFS(INDIRECT($S$2&amp;$A309&amp;":"&amp;$A309),BP!$5:$5,BA$4))</f>
        <v>0</v>
      </c>
      <c r="BB309" s="3">
        <f ca="1">IF(BB$5="",0,SUMIFS(INDIRECT($S$2&amp;$A309&amp;":"&amp;$A309),BP!$5:$5,BB$4))</f>
        <v>0</v>
      </c>
      <c r="BC309" s="3">
        <f ca="1">IF(BC$5="",0,SUMIFS(INDIRECT($S$2&amp;$A309&amp;":"&amp;$A309),BP!$5:$5,BC$4))</f>
        <v>0</v>
      </c>
      <c r="BD309" s="3">
        <f ca="1">IF(BD$5="",0,SUMIFS(INDIRECT($S$2&amp;$A309&amp;":"&amp;$A309),BP!$5:$5,BD$4))</f>
        <v>0</v>
      </c>
      <c r="BE309" s="3">
        <f ca="1">IF(BE$5="",0,SUMIFS(INDIRECT($S$2&amp;$A309&amp;":"&amp;$A309),BP!$5:$5,BE$4))</f>
        <v>0</v>
      </c>
      <c r="BF309" s="3">
        <f ca="1">IF(BF$5="",0,SUMIFS(INDIRECT($S$2&amp;$A309&amp;":"&amp;$A309),BP!$5:$5,BF$4))</f>
        <v>0</v>
      </c>
      <c r="BG309" s="3">
        <f ca="1">IF(BG$5="",0,SUMIFS(INDIRECT($S$2&amp;$A309&amp;":"&amp;$A309),BP!$5:$5,BG$4))</f>
        <v>0</v>
      </c>
      <c r="BH309" s="3">
        <f ca="1">IF(BH$5="",0,SUMIFS(INDIRECT($S$2&amp;$A309&amp;":"&amp;$A309),BP!$5:$5,BH$4))</f>
        <v>0</v>
      </c>
      <c r="BI309" s="3">
        <f ca="1">IF(BI$5="",0,SUMIFS(INDIRECT($S$2&amp;$A309&amp;":"&amp;$A309),BP!$5:$5,BI$4))</f>
        <v>0</v>
      </c>
      <c r="BJ309" s="3">
        <f>IF(BJ$5="",0,SUMIFS(BP!307:307,BP!$5:$5,BJ$4))</f>
        <v>0</v>
      </c>
      <c r="BK309" s="3">
        <f>IF(BK$5="",0,SUMIFS(BP!307:307,BP!$5:$5,BK$4))</f>
        <v>0</v>
      </c>
      <c r="BL309" s="3">
        <f>IF(BL$5="",0,SUMIFS(BP!307:307,BP!$5:$5,BL$4))</f>
        <v>0</v>
      </c>
      <c r="BM309" s="3">
        <f>IF(BM$5="",0,SUMIFS(BP!307:307,BP!$5:$5,BM$4))</f>
        <v>0</v>
      </c>
      <c r="BN309" s="3">
        <f>IF(BN$5="",0,SUMIFS(BP!307:307,BP!$5:$5,BN$4))</f>
        <v>0</v>
      </c>
      <c r="BO309" s="3">
        <f>IF(BO$5="",0,SUMIFS(BP!307:307,BP!$5:$5,BO$4))</f>
        <v>0</v>
      </c>
      <c r="BP309" s="3">
        <f>IF(BP$5="",0,SUMIFS(BP!307:307,BP!$5:$5,BP$4))</f>
        <v>0</v>
      </c>
      <c r="BQ309" s="3">
        <f>IF(BQ$5="",0,SUMIFS(BP!307:307,BP!$5:$5,BQ$4))</f>
        <v>0</v>
      </c>
      <c r="BR309" s="3">
        <f>IF(BR$5="",0,SUMIFS(BP!307:307,BP!$5:$5,BR$4))</f>
        <v>0</v>
      </c>
      <c r="BS309" s="3">
        <f>IF(BS$5="",0,SUMIFS(BP!307:307,BP!$5:$5,BS$4))</f>
        <v>0</v>
      </c>
      <c r="BT309" s="3">
        <f>IF(BT$5="",0,SUMIFS(BP!307:307,BP!$5:$5,BT$4))</f>
        <v>0</v>
      </c>
      <c r="BU309" s="3">
        <f>IF(BU$5="",0,SUMIFS(BP!307:307,BP!$5:$5,BU$4))</f>
        <v>0</v>
      </c>
      <c r="BV309" s="3">
        <f>IF(BV$5="",0,SUMIFS(BP!307:307,BP!$5:$5,BV$4))</f>
        <v>0</v>
      </c>
      <c r="BW309" s="3">
        <f>IF(BW$5="",0,SUMIFS(BP!307:307,BP!$5:$5,BW$4))</f>
        <v>0</v>
      </c>
      <c r="BX309" s="3">
        <f>IF(BX$5="",0,SUMIFS(BP!307:307,BP!$5:$5,BX$4))</f>
        <v>0</v>
      </c>
      <c r="BY309" s="3">
        <f>IF(BY$5="",0,SUMIFS(BP!307:307,BP!$5:$5,BY$4))</f>
        <v>0</v>
      </c>
      <c r="BZ309" s="3">
        <f>IF(BZ$5="",0,SUMIFS(BP!307:307,BP!$5:$5,BZ$4))</f>
        <v>0</v>
      </c>
      <c r="CA309" s="3">
        <f>IF(CA$5="",0,SUMIFS(BP!307:307,BP!$5:$5,CA$4))</f>
        <v>0</v>
      </c>
      <c r="CB309" s="3">
        <f>IF(CB$5="",0,SUMIFS(BP!307:307,BP!$5:$5,CB$4))</f>
        <v>0</v>
      </c>
      <c r="CC309" s="3">
        <f>IF(CC$5="",0,SUMIFS(BP!307:307,BP!$5:$5,CC$4))</f>
        <v>0</v>
      </c>
      <c r="CD309" s="3">
        <f>IF(CD$5="",0,SUMIFS(BP!307:307,BP!$5:$5,CD$4))</f>
        <v>0</v>
      </c>
      <c r="CE309" s="3">
        <f>IF(CE$5="",0,SUMIFS(BP!307:307,BP!$5:$5,CE$4))</f>
        <v>0</v>
      </c>
      <c r="CF309" s="3">
        <f>IF(CF$5="",0,SUMIFS(BP!307:307,BP!$5:$5,CF$4))</f>
        <v>0</v>
      </c>
      <c r="CG309" s="3">
        <f>IF(CG$5="",0,SUMIFS(BP!307:307,BP!$5:$5,CG$4))</f>
        <v>0</v>
      </c>
      <c r="CH309" s="3">
        <f>IF(CH$5="",0,SUMIFS(BP!307:307,BP!$5:$5,CH$4))</f>
        <v>0</v>
      </c>
      <c r="CI309" s="3">
        <f>IF(CI$5="",0,SUMIFS(BP!307:307,BP!$5:$5,CI$4))</f>
        <v>0</v>
      </c>
      <c r="CJ309" s="3">
        <f>IF(CJ$5="",0,SUMIFS(BP!307:307,BP!$5:$5,CJ$4))</f>
        <v>0</v>
      </c>
      <c r="CK309" s="3">
        <f>IF(CK$5="",0,SUMIFS(BP!307:307,BP!$5:$5,CK$4))</f>
        <v>0</v>
      </c>
      <c r="CL309" s="3">
        <f>IF(CL$5="",0,SUMIFS(BP!307:307,BP!$5:$5,CL$4))</f>
        <v>0</v>
      </c>
      <c r="CM309" s="3">
        <f>IF(CM$5="",0,SUMIFS(BP!307:307,BP!$5:$5,CM$4))</f>
        <v>0</v>
      </c>
      <c r="CN309" s="3">
        <f>IF(CN$5="",0,SUMIFS(BP!307:307,BP!$5:$5,CN$4))</f>
        <v>0</v>
      </c>
      <c r="CO309" s="3">
        <f>IF(CO$5="",0,SUMIFS(BP!307:307,BP!$5:$5,CO$4))</f>
        <v>0</v>
      </c>
      <c r="CP309" s="3">
        <f>IF(CP$5="",0,SUMIFS(BP!307:307,BP!$5:$5,CP$4))</f>
        <v>0</v>
      </c>
      <c r="CQ309" s="3">
        <f>IF(CQ$5="",0,SUMIFS(BP!307:307,BP!$5:$5,CQ$4))</f>
        <v>0</v>
      </c>
      <c r="CR309" s="3">
        <f>IF(CR$5="",0,SUMIFS(BP!307:307,BP!$5:$5,CR$4))</f>
        <v>0</v>
      </c>
      <c r="CS309" s="3">
        <f>IF(CS$5="",0,SUMIFS(BP!307:307,BP!$5:$5,CS$4))</f>
        <v>0</v>
      </c>
      <c r="CT309" s="3">
        <f>IF(CT$5="",0,SUMIFS(BP!307:307,BP!$5:$5,CT$4))</f>
        <v>0</v>
      </c>
    </row>
    <row r="310" spans="1:98" s="2" customFormat="1" ht="10.199999999999999" x14ac:dyDescent="0.2">
      <c r="A310" s="11">
        <f>ROW()</f>
        <v>310</v>
      </c>
      <c r="E310" s="15"/>
      <c r="W310" s="5"/>
      <c r="Z310" s="3">
        <f ca="1">IF(Z$5="",0,SUMIFS(INDIRECT($S$2&amp;$A310&amp;":"&amp;$A310),BP!$5:$5,Z$4))</f>
        <v>0</v>
      </c>
      <c r="AA310" s="3">
        <f ca="1">IF(AA$5="",0,SUMIFS(INDIRECT($S$2&amp;$A310&amp;":"&amp;$A310),BP!$5:$5,AA$4))</f>
        <v>0</v>
      </c>
      <c r="AB310" s="3">
        <f ca="1">IF(AB$5="",0,SUMIFS(INDIRECT($S$2&amp;$A310&amp;":"&amp;$A310),BP!$5:$5,AB$4))</f>
        <v>0</v>
      </c>
      <c r="AC310" s="3">
        <f ca="1">IF(AC$5="",0,SUMIFS(INDIRECT($S$2&amp;$A310&amp;":"&amp;$A310),BP!$5:$5,AC$4))</f>
        <v>0</v>
      </c>
      <c r="AD310" s="3">
        <f ca="1">IF(AD$5="",0,SUMIFS(INDIRECT($S$2&amp;$A310&amp;":"&amp;$A310),BP!$5:$5,AD$4))</f>
        <v>0</v>
      </c>
      <c r="AE310" s="3">
        <f ca="1">IF(AE$5="",0,SUMIFS(INDIRECT($S$2&amp;$A310&amp;":"&amp;$A310),BP!$5:$5,AE$4))</f>
        <v>0</v>
      </c>
      <c r="AF310" s="3">
        <f ca="1">IF(AF$5="",0,SUMIFS(INDIRECT($S$2&amp;$A310&amp;":"&amp;$A310),BP!$5:$5,AF$4))</f>
        <v>0</v>
      </c>
      <c r="AG310" s="3">
        <f ca="1">IF(AG$5="",0,SUMIFS(INDIRECT($S$2&amp;$A310&amp;":"&amp;$A310),BP!$5:$5,AG$4))</f>
        <v>0</v>
      </c>
      <c r="AH310" s="3">
        <f ca="1">IF(AH$5="",0,SUMIFS(INDIRECT($S$2&amp;$A310&amp;":"&amp;$A310),BP!$5:$5,AH$4))</f>
        <v>0</v>
      </c>
      <c r="AI310" s="3">
        <f ca="1">IF(AI$5="",0,SUMIFS(INDIRECT($S$2&amp;$A310&amp;":"&amp;$A310),BP!$5:$5,AI$4))</f>
        <v>0</v>
      </c>
      <c r="AJ310" s="3">
        <f ca="1">IF(AJ$5="",0,SUMIFS(INDIRECT($S$2&amp;$A310&amp;":"&amp;$A310),BP!$5:$5,AJ$4))</f>
        <v>0</v>
      </c>
      <c r="AK310" s="3">
        <f ca="1">IF(AK$5="",0,SUMIFS(INDIRECT($S$2&amp;$A310&amp;":"&amp;$A310),BP!$5:$5,AK$4))</f>
        <v>0</v>
      </c>
      <c r="AL310" s="3">
        <f ca="1">IF(AL$5="",0,SUMIFS(INDIRECT($S$2&amp;$A310&amp;":"&amp;$A310),BP!$5:$5,AL$4))</f>
        <v>0</v>
      </c>
      <c r="AM310" s="3">
        <f ca="1">IF(AM$5="",0,SUMIFS(INDIRECT($S$2&amp;$A310&amp;":"&amp;$A310),BP!$5:$5,AM$4))</f>
        <v>0</v>
      </c>
      <c r="AN310" s="3">
        <f ca="1">IF(AN$5="",0,SUMIFS(INDIRECT($S$2&amp;$A310&amp;":"&amp;$A310),BP!$5:$5,AN$4))</f>
        <v>0</v>
      </c>
      <c r="AO310" s="3">
        <f ca="1">IF(AO$5="",0,SUMIFS(INDIRECT($S$2&amp;$A310&amp;":"&amp;$A310),BP!$5:$5,AO$4))</f>
        <v>0</v>
      </c>
      <c r="AP310" s="3">
        <f ca="1">IF(AP$5="",0,SUMIFS(INDIRECT($S$2&amp;$A310&amp;":"&amp;$A310),BP!$5:$5,AP$4))</f>
        <v>0</v>
      </c>
      <c r="AQ310" s="3">
        <f ca="1">IF(AQ$5="",0,SUMIFS(INDIRECT($S$2&amp;$A310&amp;":"&amp;$A310),BP!$5:$5,AQ$4))</f>
        <v>0</v>
      </c>
      <c r="AR310" s="3">
        <f ca="1">IF(AR$5="",0,SUMIFS(INDIRECT($S$2&amp;$A310&amp;":"&amp;$A310),BP!$5:$5,AR$4))</f>
        <v>0</v>
      </c>
      <c r="AS310" s="3">
        <f ca="1">IF(AS$5="",0,SUMIFS(INDIRECT($S$2&amp;$A310&amp;":"&amp;$A310),BP!$5:$5,AS$4))</f>
        <v>0</v>
      </c>
      <c r="AT310" s="3">
        <f ca="1">IF(AT$5="",0,SUMIFS(INDIRECT($S$2&amp;$A310&amp;":"&amp;$A310),BP!$5:$5,AT$4))</f>
        <v>0</v>
      </c>
      <c r="AU310" s="3">
        <f ca="1">IF(AU$5="",0,SUMIFS(INDIRECT($S$2&amp;$A310&amp;":"&amp;$A310),BP!$5:$5,AU$4))</f>
        <v>0</v>
      </c>
      <c r="AV310" s="3">
        <f ca="1">IF(AV$5="",0,SUMIFS(INDIRECT($S$2&amp;$A310&amp;":"&amp;$A310),BP!$5:$5,AV$4))</f>
        <v>0</v>
      </c>
      <c r="AW310" s="3">
        <f ca="1">IF(AW$5="",0,SUMIFS(INDIRECT($S$2&amp;$A310&amp;":"&amp;$A310),BP!$5:$5,AW$4))</f>
        <v>0</v>
      </c>
      <c r="AX310" s="3">
        <f ca="1">IF(AX$5="",0,SUMIFS(INDIRECT($S$2&amp;$A310&amp;":"&amp;$A310),BP!$5:$5,AX$4))</f>
        <v>0</v>
      </c>
      <c r="AY310" s="3">
        <f ca="1">IF(AY$5="",0,SUMIFS(INDIRECT($S$2&amp;$A310&amp;":"&amp;$A310),BP!$5:$5,AY$4))</f>
        <v>0</v>
      </c>
      <c r="AZ310" s="3">
        <f ca="1">IF(AZ$5="",0,SUMIFS(INDIRECT($S$2&amp;$A310&amp;":"&amp;$A310),BP!$5:$5,AZ$4))</f>
        <v>0</v>
      </c>
      <c r="BA310" s="3">
        <f ca="1">IF(BA$5="",0,SUMIFS(INDIRECT($S$2&amp;$A310&amp;":"&amp;$A310),BP!$5:$5,BA$4))</f>
        <v>0</v>
      </c>
      <c r="BB310" s="3">
        <f ca="1">IF(BB$5="",0,SUMIFS(INDIRECT($S$2&amp;$A310&amp;":"&amp;$A310),BP!$5:$5,BB$4))</f>
        <v>0</v>
      </c>
      <c r="BC310" s="3">
        <f ca="1">IF(BC$5="",0,SUMIFS(INDIRECT($S$2&amp;$A310&amp;":"&amp;$A310),BP!$5:$5,BC$4))</f>
        <v>0</v>
      </c>
      <c r="BD310" s="3">
        <f ca="1">IF(BD$5="",0,SUMIFS(INDIRECT($S$2&amp;$A310&amp;":"&amp;$A310),BP!$5:$5,BD$4))</f>
        <v>0</v>
      </c>
      <c r="BE310" s="3">
        <f ca="1">IF(BE$5="",0,SUMIFS(INDIRECT($S$2&amp;$A310&amp;":"&amp;$A310),BP!$5:$5,BE$4))</f>
        <v>0</v>
      </c>
      <c r="BF310" s="3">
        <f ca="1">IF(BF$5="",0,SUMIFS(INDIRECT($S$2&amp;$A310&amp;":"&amp;$A310),BP!$5:$5,BF$4))</f>
        <v>0</v>
      </c>
      <c r="BG310" s="3">
        <f ca="1">IF(BG$5="",0,SUMIFS(INDIRECT($S$2&amp;$A310&amp;":"&amp;$A310),BP!$5:$5,BG$4))</f>
        <v>0</v>
      </c>
      <c r="BH310" s="3">
        <f ca="1">IF(BH$5="",0,SUMIFS(INDIRECT($S$2&amp;$A310&amp;":"&amp;$A310),BP!$5:$5,BH$4))</f>
        <v>0</v>
      </c>
      <c r="BI310" s="3">
        <f ca="1">IF(BI$5="",0,SUMIFS(INDIRECT($S$2&amp;$A310&amp;":"&amp;$A310),BP!$5:$5,BI$4))</f>
        <v>0</v>
      </c>
      <c r="BJ310" s="3">
        <f>IF(BJ$5="",0,SUMIFS(BP!308:308,BP!$5:$5,BJ$4))</f>
        <v>0</v>
      </c>
      <c r="BK310" s="3">
        <f>IF(BK$5="",0,SUMIFS(BP!308:308,BP!$5:$5,BK$4))</f>
        <v>0</v>
      </c>
      <c r="BL310" s="3">
        <f>IF(BL$5="",0,SUMIFS(BP!308:308,BP!$5:$5,BL$4))</f>
        <v>0</v>
      </c>
      <c r="BM310" s="3">
        <f>IF(BM$5="",0,SUMIFS(BP!308:308,BP!$5:$5,BM$4))</f>
        <v>0</v>
      </c>
      <c r="BN310" s="3">
        <f>IF(BN$5="",0,SUMIFS(BP!308:308,BP!$5:$5,BN$4))</f>
        <v>0</v>
      </c>
      <c r="BO310" s="3">
        <f>IF(BO$5="",0,SUMIFS(BP!308:308,BP!$5:$5,BO$4))</f>
        <v>0</v>
      </c>
      <c r="BP310" s="3">
        <f>IF(BP$5="",0,SUMIFS(BP!308:308,BP!$5:$5,BP$4))</f>
        <v>0</v>
      </c>
      <c r="BQ310" s="3">
        <f>IF(BQ$5="",0,SUMIFS(BP!308:308,BP!$5:$5,BQ$4))</f>
        <v>0</v>
      </c>
      <c r="BR310" s="3">
        <f>IF(BR$5="",0,SUMIFS(BP!308:308,BP!$5:$5,BR$4))</f>
        <v>0</v>
      </c>
      <c r="BS310" s="3">
        <f>IF(BS$5="",0,SUMIFS(BP!308:308,BP!$5:$5,BS$4))</f>
        <v>0</v>
      </c>
      <c r="BT310" s="3">
        <f>IF(BT$5="",0,SUMIFS(BP!308:308,BP!$5:$5,BT$4))</f>
        <v>0</v>
      </c>
      <c r="BU310" s="3">
        <f>IF(BU$5="",0,SUMIFS(BP!308:308,BP!$5:$5,BU$4))</f>
        <v>0</v>
      </c>
      <c r="BV310" s="3">
        <f>IF(BV$5="",0,SUMIFS(BP!308:308,BP!$5:$5,BV$4))</f>
        <v>0</v>
      </c>
      <c r="BW310" s="3">
        <f>IF(BW$5="",0,SUMIFS(BP!308:308,BP!$5:$5,BW$4))</f>
        <v>0</v>
      </c>
      <c r="BX310" s="3">
        <f>IF(BX$5="",0,SUMIFS(BP!308:308,BP!$5:$5,BX$4))</f>
        <v>0</v>
      </c>
      <c r="BY310" s="3">
        <f>IF(BY$5="",0,SUMIFS(BP!308:308,BP!$5:$5,BY$4))</f>
        <v>0</v>
      </c>
      <c r="BZ310" s="3">
        <f>IF(BZ$5="",0,SUMIFS(BP!308:308,BP!$5:$5,BZ$4))</f>
        <v>0</v>
      </c>
      <c r="CA310" s="3">
        <f>IF(CA$5="",0,SUMIFS(BP!308:308,BP!$5:$5,CA$4))</f>
        <v>0</v>
      </c>
      <c r="CB310" s="3">
        <f>IF(CB$5="",0,SUMIFS(BP!308:308,BP!$5:$5,CB$4))</f>
        <v>0</v>
      </c>
      <c r="CC310" s="3">
        <f>IF(CC$5="",0,SUMIFS(BP!308:308,BP!$5:$5,CC$4))</f>
        <v>0</v>
      </c>
      <c r="CD310" s="3">
        <f>IF(CD$5="",0,SUMIFS(BP!308:308,BP!$5:$5,CD$4))</f>
        <v>0</v>
      </c>
      <c r="CE310" s="3">
        <f>IF(CE$5="",0,SUMIFS(BP!308:308,BP!$5:$5,CE$4))</f>
        <v>0</v>
      </c>
      <c r="CF310" s="3">
        <f>IF(CF$5="",0,SUMIFS(BP!308:308,BP!$5:$5,CF$4))</f>
        <v>0</v>
      </c>
      <c r="CG310" s="3">
        <f>IF(CG$5="",0,SUMIFS(BP!308:308,BP!$5:$5,CG$4))</f>
        <v>0</v>
      </c>
      <c r="CH310" s="3">
        <f>IF(CH$5="",0,SUMIFS(BP!308:308,BP!$5:$5,CH$4))</f>
        <v>0</v>
      </c>
      <c r="CI310" s="3">
        <f>IF(CI$5="",0,SUMIFS(BP!308:308,BP!$5:$5,CI$4))</f>
        <v>0</v>
      </c>
      <c r="CJ310" s="3">
        <f>IF(CJ$5="",0,SUMIFS(BP!308:308,BP!$5:$5,CJ$4))</f>
        <v>0</v>
      </c>
      <c r="CK310" s="3">
        <f>IF(CK$5="",0,SUMIFS(BP!308:308,BP!$5:$5,CK$4))</f>
        <v>0</v>
      </c>
      <c r="CL310" s="3">
        <f>IF(CL$5="",0,SUMIFS(BP!308:308,BP!$5:$5,CL$4))</f>
        <v>0</v>
      </c>
      <c r="CM310" s="3">
        <f>IF(CM$5="",0,SUMIFS(BP!308:308,BP!$5:$5,CM$4))</f>
        <v>0</v>
      </c>
      <c r="CN310" s="3">
        <f>IF(CN$5="",0,SUMIFS(BP!308:308,BP!$5:$5,CN$4))</f>
        <v>0</v>
      </c>
      <c r="CO310" s="3">
        <f>IF(CO$5="",0,SUMIFS(BP!308:308,BP!$5:$5,CO$4))</f>
        <v>0</v>
      </c>
      <c r="CP310" s="3">
        <f>IF(CP$5="",0,SUMIFS(BP!308:308,BP!$5:$5,CP$4))</f>
        <v>0</v>
      </c>
      <c r="CQ310" s="3">
        <f>IF(CQ$5="",0,SUMIFS(BP!308:308,BP!$5:$5,CQ$4))</f>
        <v>0</v>
      </c>
      <c r="CR310" s="3">
        <f>IF(CR$5="",0,SUMIFS(BP!308:308,BP!$5:$5,CR$4))</f>
        <v>0</v>
      </c>
      <c r="CS310" s="3">
        <f>IF(CS$5="",0,SUMIFS(BP!308:308,BP!$5:$5,CS$4))</f>
        <v>0</v>
      </c>
      <c r="CT310" s="3">
        <f>IF(CT$5="",0,SUMIFS(BP!308:308,BP!$5:$5,CT$4))</f>
        <v>0</v>
      </c>
    </row>
    <row r="311" spans="1:98" s="2" customFormat="1" ht="10.199999999999999" x14ac:dyDescent="0.2">
      <c r="A311" s="11">
        <f>ROW()</f>
        <v>311</v>
      </c>
      <c r="E311" s="15"/>
      <c r="W311" s="5"/>
      <c r="Z311" s="3">
        <f ca="1">IF(Z$5="",0,SUMIFS(INDIRECT($S$2&amp;$A311&amp;":"&amp;$A311),BP!$5:$5,Z$4))</f>
        <v>0</v>
      </c>
      <c r="AA311" s="3">
        <f ca="1">IF(AA$5="",0,SUMIFS(INDIRECT($S$2&amp;$A311&amp;":"&amp;$A311),BP!$5:$5,AA$4))</f>
        <v>0</v>
      </c>
      <c r="AB311" s="3">
        <f ca="1">IF(AB$5="",0,SUMIFS(INDIRECT($S$2&amp;$A311&amp;":"&amp;$A311),BP!$5:$5,AB$4))</f>
        <v>0</v>
      </c>
      <c r="AC311" s="3">
        <f ca="1">IF(AC$5="",0,SUMIFS(INDIRECT($S$2&amp;$A311&amp;":"&amp;$A311),BP!$5:$5,AC$4))</f>
        <v>0</v>
      </c>
      <c r="AD311" s="3">
        <f ca="1">IF(AD$5="",0,SUMIFS(INDIRECT($S$2&amp;$A311&amp;":"&amp;$A311),BP!$5:$5,AD$4))</f>
        <v>0</v>
      </c>
      <c r="AE311" s="3">
        <f ca="1">IF(AE$5="",0,SUMIFS(INDIRECT($S$2&amp;$A311&amp;":"&amp;$A311),BP!$5:$5,AE$4))</f>
        <v>0</v>
      </c>
      <c r="AF311" s="3">
        <f ca="1">IF(AF$5="",0,SUMIFS(INDIRECT($S$2&amp;$A311&amp;":"&amp;$A311),BP!$5:$5,AF$4))</f>
        <v>0</v>
      </c>
      <c r="AG311" s="3">
        <f ca="1">IF(AG$5="",0,SUMIFS(INDIRECT($S$2&amp;$A311&amp;":"&amp;$A311),BP!$5:$5,AG$4))</f>
        <v>0</v>
      </c>
      <c r="AH311" s="3">
        <f ca="1">IF(AH$5="",0,SUMIFS(INDIRECT($S$2&amp;$A311&amp;":"&amp;$A311),BP!$5:$5,AH$4))</f>
        <v>0</v>
      </c>
      <c r="AI311" s="3">
        <f ca="1">IF(AI$5="",0,SUMIFS(INDIRECT($S$2&amp;$A311&amp;":"&amp;$A311),BP!$5:$5,AI$4))</f>
        <v>0</v>
      </c>
      <c r="AJ311" s="3">
        <f ca="1">IF(AJ$5="",0,SUMIFS(INDIRECT($S$2&amp;$A311&amp;":"&amp;$A311),BP!$5:$5,AJ$4))</f>
        <v>0</v>
      </c>
      <c r="AK311" s="3">
        <f ca="1">IF(AK$5="",0,SUMIFS(INDIRECT($S$2&amp;$A311&amp;":"&amp;$A311),BP!$5:$5,AK$4))</f>
        <v>0</v>
      </c>
      <c r="AL311" s="3">
        <f ca="1">IF(AL$5="",0,SUMIFS(INDIRECT($S$2&amp;$A311&amp;":"&amp;$A311),BP!$5:$5,AL$4))</f>
        <v>0</v>
      </c>
      <c r="AM311" s="3">
        <f ca="1">IF(AM$5="",0,SUMIFS(INDIRECT($S$2&amp;$A311&amp;":"&amp;$A311),BP!$5:$5,AM$4))</f>
        <v>0</v>
      </c>
      <c r="AN311" s="3">
        <f ca="1">IF(AN$5="",0,SUMIFS(INDIRECT($S$2&amp;$A311&amp;":"&amp;$A311),BP!$5:$5,AN$4))</f>
        <v>0</v>
      </c>
      <c r="AO311" s="3">
        <f ca="1">IF(AO$5="",0,SUMIFS(INDIRECT($S$2&amp;$A311&amp;":"&amp;$A311),BP!$5:$5,AO$4))</f>
        <v>0</v>
      </c>
      <c r="AP311" s="3">
        <f ca="1">IF(AP$5="",0,SUMIFS(INDIRECT($S$2&amp;$A311&amp;":"&amp;$A311),BP!$5:$5,AP$4))</f>
        <v>0</v>
      </c>
      <c r="AQ311" s="3">
        <f ca="1">IF(AQ$5="",0,SUMIFS(INDIRECT($S$2&amp;$A311&amp;":"&amp;$A311),BP!$5:$5,AQ$4))</f>
        <v>0</v>
      </c>
      <c r="AR311" s="3">
        <f ca="1">IF(AR$5="",0,SUMIFS(INDIRECT($S$2&amp;$A311&amp;":"&amp;$A311),BP!$5:$5,AR$4))</f>
        <v>0</v>
      </c>
      <c r="AS311" s="3">
        <f ca="1">IF(AS$5="",0,SUMIFS(INDIRECT($S$2&amp;$A311&amp;":"&amp;$A311),BP!$5:$5,AS$4))</f>
        <v>0</v>
      </c>
      <c r="AT311" s="3">
        <f ca="1">IF(AT$5="",0,SUMIFS(INDIRECT($S$2&amp;$A311&amp;":"&amp;$A311),BP!$5:$5,AT$4))</f>
        <v>0</v>
      </c>
      <c r="AU311" s="3">
        <f ca="1">IF(AU$5="",0,SUMIFS(INDIRECT($S$2&amp;$A311&amp;":"&amp;$A311),BP!$5:$5,AU$4))</f>
        <v>0</v>
      </c>
      <c r="AV311" s="3">
        <f ca="1">IF(AV$5="",0,SUMIFS(INDIRECT($S$2&amp;$A311&amp;":"&amp;$A311),BP!$5:$5,AV$4))</f>
        <v>0</v>
      </c>
      <c r="AW311" s="3">
        <f ca="1">IF(AW$5="",0,SUMIFS(INDIRECT($S$2&amp;$A311&amp;":"&amp;$A311),BP!$5:$5,AW$4))</f>
        <v>0</v>
      </c>
      <c r="AX311" s="3">
        <f ca="1">IF(AX$5="",0,SUMIFS(INDIRECT($S$2&amp;$A311&amp;":"&amp;$A311),BP!$5:$5,AX$4))</f>
        <v>0</v>
      </c>
      <c r="AY311" s="3">
        <f ca="1">IF(AY$5="",0,SUMIFS(INDIRECT($S$2&amp;$A311&amp;":"&amp;$A311),BP!$5:$5,AY$4))</f>
        <v>0</v>
      </c>
      <c r="AZ311" s="3">
        <f ca="1">IF(AZ$5="",0,SUMIFS(INDIRECT($S$2&amp;$A311&amp;":"&amp;$A311),BP!$5:$5,AZ$4))</f>
        <v>0</v>
      </c>
      <c r="BA311" s="3">
        <f ca="1">IF(BA$5="",0,SUMIFS(INDIRECT($S$2&amp;$A311&amp;":"&amp;$A311),BP!$5:$5,BA$4))</f>
        <v>0</v>
      </c>
      <c r="BB311" s="3">
        <f ca="1">IF(BB$5="",0,SUMIFS(INDIRECT($S$2&amp;$A311&amp;":"&amp;$A311),BP!$5:$5,BB$4))</f>
        <v>0</v>
      </c>
      <c r="BC311" s="3">
        <f ca="1">IF(BC$5="",0,SUMIFS(INDIRECT($S$2&amp;$A311&amp;":"&amp;$A311),BP!$5:$5,BC$4))</f>
        <v>0</v>
      </c>
      <c r="BD311" s="3">
        <f ca="1">IF(BD$5="",0,SUMIFS(INDIRECT($S$2&amp;$A311&amp;":"&amp;$A311),BP!$5:$5,BD$4))</f>
        <v>0</v>
      </c>
      <c r="BE311" s="3">
        <f ca="1">IF(BE$5="",0,SUMIFS(INDIRECT($S$2&amp;$A311&amp;":"&amp;$A311),BP!$5:$5,BE$4))</f>
        <v>0</v>
      </c>
      <c r="BF311" s="3">
        <f ca="1">IF(BF$5="",0,SUMIFS(INDIRECT($S$2&amp;$A311&amp;":"&amp;$A311),BP!$5:$5,BF$4))</f>
        <v>0</v>
      </c>
      <c r="BG311" s="3">
        <f ca="1">IF(BG$5="",0,SUMIFS(INDIRECT($S$2&amp;$A311&amp;":"&amp;$A311),BP!$5:$5,BG$4))</f>
        <v>0</v>
      </c>
      <c r="BH311" s="3">
        <f ca="1">IF(BH$5="",0,SUMIFS(INDIRECT($S$2&amp;$A311&amp;":"&amp;$A311),BP!$5:$5,BH$4))</f>
        <v>0</v>
      </c>
      <c r="BI311" s="3">
        <f ca="1">IF(BI$5="",0,SUMIFS(INDIRECT($S$2&amp;$A311&amp;":"&amp;$A311),BP!$5:$5,BI$4))</f>
        <v>0</v>
      </c>
      <c r="BJ311" s="3">
        <f>IF(BJ$5="",0,SUMIFS(BP!309:309,BP!$5:$5,BJ$4))</f>
        <v>0</v>
      </c>
      <c r="BK311" s="3">
        <f>IF(BK$5="",0,SUMIFS(BP!309:309,BP!$5:$5,BK$4))</f>
        <v>0</v>
      </c>
      <c r="BL311" s="3">
        <f>IF(BL$5="",0,SUMIFS(BP!309:309,BP!$5:$5,BL$4))</f>
        <v>0</v>
      </c>
      <c r="BM311" s="3">
        <f>IF(BM$5="",0,SUMIFS(BP!309:309,BP!$5:$5,BM$4))</f>
        <v>0</v>
      </c>
      <c r="BN311" s="3">
        <f>IF(BN$5="",0,SUMIFS(BP!309:309,BP!$5:$5,BN$4))</f>
        <v>0</v>
      </c>
      <c r="BO311" s="3">
        <f>IF(BO$5="",0,SUMIFS(BP!309:309,BP!$5:$5,BO$4))</f>
        <v>0</v>
      </c>
      <c r="BP311" s="3">
        <f>IF(BP$5="",0,SUMIFS(BP!309:309,BP!$5:$5,BP$4))</f>
        <v>0</v>
      </c>
      <c r="BQ311" s="3">
        <f>IF(BQ$5="",0,SUMIFS(BP!309:309,BP!$5:$5,BQ$4))</f>
        <v>0</v>
      </c>
      <c r="BR311" s="3">
        <f>IF(BR$5="",0,SUMIFS(BP!309:309,BP!$5:$5,BR$4))</f>
        <v>0</v>
      </c>
      <c r="BS311" s="3">
        <f>IF(BS$5="",0,SUMIFS(BP!309:309,BP!$5:$5,BS$4))</f>
        <v>0</v>
      </c>
      <c r="BT311" s="3">
        <f>IF(BT$5="",0,SUMIFS(BP!309:309,BP!$5:$5,BT$4))</f>
        <v>0</v>
      </c>
      <c r="BU311" s="3">
        <f>IF(BU$5="",0,SUMIFS(BP!309:309,BP!$5:$5,BU$4))</f>
        <v>0</v>
      </c>
      <c r="BV311" s="3">
        <f>IF(BV$5="",0,SUMIFS(BP!309:309,BP!$5:$5,BV$4))</f>
        <v>0</v>
      </c>
      <c r="BW311" s="3">
        <f>IF(BW$5="",0,SUMIFS(BP!309:309,BP!$5:$5,BW$4))</f>
        <v>0</v>
      </c>
      <c r="BX311" s="3">
        <f>IF(BX$5="",0,SUMIFS(BP!309:309,BP!$5:$5,BX$4))</f>
        <v>0</v>
      </c>
      <c r="BY311" s="3">
        <f>IF(BY$5="",0,SUMIFS(BP!309:309,BP!$5:$5,BY$4))</f>
        <v>0</v>
      </c>
      <c r="BZ311" s="3">
        <f>IF(BZ$5="",0,SUMIFS(BP!309:309,BP!$5:$5,BZ$4))</f>
        <v>0</v>
      </c>
      <c r="CA311" s="3">
        <f>IF(CA$5="",0,SUMIFS(BP!309:309,BP!$5:$5,CA$4))</f>
        <v>0</v>
      </c>
      <c r="CB311" s="3">
        <f>IF(CB$5="",0,SUMIFS(BP!309:309,BP!$5:$5,CB$4))</f>
        <v>0</v>
      </c>
      <c r="CC311" s="3">
        <f>IF(CC$5="",0,SUMIFS(BP!309:309,BP!$5:$5,CC$4))</f>
        <v>0</v>
      </c>
      <c r="CD311" s="3">
        <f>IF(CD$5="",0,SUMIFS(BP!309:309,BP!$5:$5,CD$4))</f>
        <v>0</v>
      </c>
      <c r="CE311" s="3">
        <f>IF(CE$5="",0,SUMIFS(BP!309:309,BP!$5:$5,CE$4))</f>
        <v>0</v>
      </c>
      <c r="CF311" s="3">
        <f>IF(CF$5="",0,SUMIFS(BP!309:309,BP!$5:$5,CF$4))</f>
        <v>0</v>
      </c>
      <c r="CG311" s="3">
        <f>IF(CG$5="",0,SUMIFS(BP!309:309,BP!$5:$5,CG$4))</f>
        <v>0</v>
      </c>
      <c r="CH311" s="3">
        <f>IF(CH$5="",0,SUMIFS(BP!309:309,BP!$5:$5,CH$4))</f>
        <v>0</v>
      </c>
      <c r="CI311" s="3">
        <f>IF(CI$5="",0,SUMIFS(BP!309:309,BP!$5:$5,CI$4))</f>
        <v>0</v>
      </c>
      <c r="CJ311" s="3">
        <f>IF(CJ$5="",0,SUMIFS(BP!309:309,BP!$5:$5,CJ$4))</f>
        <v>0</v>
      </c>
      <c r="CK311" s="3">
        <f>IF(CK$5="",0,SUMIFS(BP!309:309,BP!$5:$5,CK$4))</f>
        <v>0</v>
      </c>
      <c r="CL311" s="3">
        <f>IF(CL$5="",0,SUMIFS(BP!309:309,BP!$5:$5,CL$4))</f>
        <v>0</v>
      </c>
      <c r="CM311" s="3">
        <f>IF(CM$5="",0,SUMIFS(BP!309:309,BP!$5:$5,CM$4))</f>
        <v>0</v>
      </c>
      <c r="CN311" s="3">
        <f>IF(CN$5="",0,SUMIFS(BP!309:309,BP!$5:$5,CN$4))</f>
        <v>0</v>
      </c>
      <c r="CO311" s="3">
        <f>IF(CO$5="",0,SUMIFS(BP!309:309,BP!$5:$5,CO$4))</f>
        <v>0</v>
      </c>
      <c r="CP311" s="3">
        <f>IF(CP$5="",0,SUMIFS(BP!309:309,BP!$5:$5,CP$4))</f>
        <v>0</v>
      </c>
      <c r="CQ311" s="3">
        <f>IF(CQ$5="",0,SUMIFS(BP!309:309,BP!$5:$5,CQ$4))</f>
        <v>0</v>
      </c>
      <c r="CR311" s="3">
        <f>IF(CR$5="",0,SUMIFS(BP!309:309,BP!$5:$5,CR$4))</f>
        <v>0</v>
      </c>
      <c r="CS311" s="3">
        <f>IF(CS$5="",0,SUMIFS(BP!309:309,BP!$5:$5,CS$4))</f>
        <v>0</v>
      </c>
      <c r="CT311" s="3">
        <f>IF(CT$5="",0,SUMIFS(BP!309:309,BP!$5:$5,CT$4))</f>
        <v>0</v>
      </c>
    </row>
    <row r="312" spans="1:98" s="2" customFormat="1" ht="10.199999999999999" x14ac:dyDescent="0.2">
      <c r="A312" s="11">
        <f>ROW()</f>
        <v>312</v>
      </c>
      <c r="E312" s="15"/>
      <c r="W312" s="5"/>
      <c r="Z312" s="3">
        <f ca="1">IF(Z$5="",0,SUMIFS(INDIRECT($S$2&amp;$A312&amp;":"&amp;$A312),BP!$5:$5,Z$4))</f>
        <v>0</v>
      </c>
      <c r="AA312" s="3">
        <f ca="1">IF(AA$5="",0,SUMIFS(INDIRECT($S$2&amp;$A312&amp;":"&amp;$A312),BP!$5:$5,AA$4))</f>
        <v>0</v>
      </c>
      <c r="AB312" s="3">
        <f ca="1">IF(AB$5="",0,SUMIFS(INDIRECT($S$2&amp;$A312&amp;":"&amp;$A312),BP!$5:$5,AB$4))</f>
        <v>0</v>
      </c>
      <c r="AC312" s="3">
        <f ca="1">IF(AC$5="",0,SUMIFS(INDIRECT($S$2&amp;$A312&amp;":"&amp;$A312),BP!$5:$5,AC$4))</f>
        <v>0</v>
      </c>
      <c r="AD312" s="3">
        <f ca="1">IF(AD$5="",0,SUMIFS(INDIRECT($S$2&amp;$A312&amp;":"&amp;$A312),BP!$5:$5,AD$4))</f>
        <v>0</v>
      </c>
      <c r="AE312" s="3">
        <f ca="1">IF(AE$5="",0,SUMIFS(INDIRECT($S$2&amp;$A312&amp;":"&amp;$A312),BP!$5:$5,AE$4))</f>
        <v>0</v>
      </c>
      <c r="AF312" s="3">
        <f ca="1">IF(AF$5="",0,SUMIFS(INDIRECT($S$2&amp;$A312&amp;":"&amp;$A312),BP!$5:$5,AF$4))</f>
        <v>0</v>
      </c>
      <c r="AG312" s="3">
        <f ca="1">IF(AG$5="",0,SUMIFS(INDIRECT($S$2&amp;$A312&amp;":"&amp;$A312),BP!$5:$5,AG$4))</f>
        <v>0</v>
      </c>
      <c r="AH312" s="3">
        <f ca="1">IF(AH$5="",0,SUMIFS(INDIRECT($S$2&amp;$A312&amp;":"&amp;$A312),BP!$5:$5,AH$4))</f>
        <v>0</v>
      </c>
      <c r="AI312" s="3">
        <f ca="1">IF(AI$5="",0,SUMIFS(INDIRECT($S$2&amp;$A312&amp;":"&amp;$A312),BP!$5:$5,AI$4))</f>
        <v>0</v>
      </c>
      <c r="AJ312" s="3">
        <f ca="1">IF(AJ$5="",0,SUMIFS(INDIRECT($S$2&amp;$A312&amp;":"&amp;$A312),BP!$5:$5,AJ$4))</f>
        <v>0</v>
      </c>
      <c r="AK312" s="3">
        <f ca="1">IF(AK$5="",0,SUMIFS(INDIRECT($S$2&amp;$A312&amp;":"&amp;$A312),BP!$5:$5,AK$4))</f>
        <v>0</v>
      </c>
      <c r="AL312" s="3">
        <f ca="1">IF(AL$5="",0,SUMIFS(INDIRECT($S$2&amp;$A312&amp;":"&amp;$A312),BP!$5:$5,AL$4))</f>
        <v>0</v>
      </c>
      <c r="AM312" s="3">
        <f ca="1">IF(AM$5="",0,SUMIFS(INDIRECT($S$2&amp;$A312&amp;":"&amp;$A312),BP!$5:$5,AM$4))</f>
        <v>0</v>
      </c>
      <c r="AN312" s="3">
        <f ca="1">IF(AN$5="",0,SUMIFS(INDIRECT($S$2&amp;$A312&amp;":"&amp;$A312),BP!$5:$5,AN$4))</f>
        <v>0</v>
      </c>
      <c r="AO312" s="3">
        <f ca="1">IF(AO$5="",0,SUMIFS(INDIRECT($S$2&amp;$A312&amp;":"&amp;$A312),BP!$5:$5,AO$4))</f>
        <v>0</v>
      </c>
      <c r="AP312" s="3">
        <f ca="1">IF(AP$5="",0,SUMIFS(INDIRECT($S$2&amp;$A312&amp;":"&amp;$A312),BP!$5:$5,AP$4))</f>
        <v>0</v>
      </c>
      <c r="AQ312" s="3">
        <f ca="1">IF(AQ$5="",0,SUMIFS(INDIRECT($S$2&amp;$A312&amp;":"&amp;$A312),BP!$5:$5,AQ$4))</f>
        <v>0</v>
      </c>
      <c r="AR312" s="3">
        <f ca="1">IF(AR$5="",0,SUMIFS(INDIRECT($S$2&amp;$A312&amp;":"&amp;$A312),BP!$5:$5,AR$4))</f>
        <v>0</v>
      </c>
      <c r="AS312" s="3">
        <f ca="1">IF(AS$5="",0,SUMIFS(INDIRECT($S$2&amp;$A312&amp;":"&amp;$A312),BP!$5:$5,AS$4))</f>
        <v>0</v>
      </c>
      <c r="AT312" s="3">
        <f ca="1">IF(AT$5="",0,SUMIFS(INDIRECT($S$2&amp;$A312&amp;":"&amp;$A312),BP!$5:$5,AT$4))</f>
        <v>0</v>
      </c>
      <c r="AU312" s="3">
        <f ca="1">IF(AU$5="",0,SUMIFS(INDIRECT($S$2&amp;$A312&amp;":"&amp;$A312),BP!$5:$5,AU$4))</f>
        <v>0</v>
      </c>
      <c r="AV312" s="3">
        <f ca="1">IF(AV$5="",0,SUMIFS(INDIRECT($S$2&amp;$A312&amp;":"&amp;$A312),BP!$5:$5,AV$4))</f>
        <v>0</v>
      </c>
      <c r="AW312" s="3">
        <f ca="1">IF(AW$5="",0,SUMIFS(INDIRECT($S$2&amp;$A312&amp;":"&amp;$A312),BP!$5:$5,AW$4))</f>
        <v>0</v>
      </c>
      <c r="AX312" s="3">
        <f ca="1">IF(AX$5="",0,SUMIFS(INDIRECT($S$2&amp;$A312&amp;":"&amp;$A312),BP!$5:$5,AX$4))</f>
        <v>0</v>
      </c>
      <c r="AY312" s="3">
        <f ca="1">IF(AY$5="",0,SUMIFS(INDIRECT($S$2&amp;$A312&amp;":"&amp;$A312),BP!$5:$5,AY$4))</f>
        <v>0</v>
      </c>
      <c r="AZ312" s="3">
        <f ca="1">IF(AZ$5="",0,SUMIFS(INDIRECT($S$2&amp;$A312&amp;":"&amp;$A312),BP!$5:$5,AZ$4))</f>
        <v>0</v>
      </c>
      <c r="BA312" s="3">
        <f ca="1">IF(BA$5="",0,SUMIFS(INDIRECT($S$2&amp;$A312&amp;":"&amp;$A312),BP!$5:$5,BA$4))</f>
        <v>0</v>
      </c>
      <c r="BB312" s="3">
        <f ca="1">IF(BB$5="",0,SUMIFS(INDIRECT($S$2&amp;$A312&amp;":"&amp;$A312),BP!$5:$5,BB$4))</f>
        <v>0</v>
      </c>
      <c r="BC312" s="3">
        <f ca="1">IF(BC$5="",0,SUMIFS(INDIRECT($S$2&amp;$A312&amp;":"&amp;$A312),BP!$5:$5,BC$4))</f>
        <v>0</v>
      </c>
      <c r="BD312" s="3">
        <f ca="1">IF(BD$5="",0,SUMIFS(INDIRECT($S$2&amp;$A312&amp;":"&amp;$A312),BP!$5:$5,BD$4))</f>
        <v>0</v>
      </c>
      <c r="BE312" s="3">
        <f ca="1">IF(BE$5="",0,SUMIFS(INDIRECT($S$2&amp;$A312&amp;":"&amp;$A312),BP!$5:$5,BE$4))</f>
        <v>0</v>
      </c>
      <c r="BF312" s="3">
        <f ca="1">IF(BF$5="",0,SUMIFS(INDIRECT($S$2&amp;$A312&amp;":"&amp;$A312),BP!$5:$5,BF$4))</f>
        <v>0</v>
      </c>
      <c r="BG312" s="3">
        <f ca="1">IF(BG$5="",0,SUMIFS(INDIRECT($S$2&amp;$A312&amp;":"&amp;$A312),BP!$5:$5,BG$4))</f>
        <v>0</v>
      </c>
      <c r="BH312" s="3">
        <f ca="1">IF(BH$5="",0,SUMIFS(INDIRECT($S$2&amp;$A312&amp;":"&amp;$A312),BP!$5:$5,BH$4))</f>
        <v>0</v>
      </c>
      <c r="BI312" s="3">
        <f ca="1">IF(BI$5="",0,SUMIFS(INDIRECT($S$2&amp;$A312&amp;":"&amp;$A312),BP!$5:$5,BI$4))</f>
        <v>0</v>
      </c>
      <c r="BJ312" s="3">
        <f>IF(BJ$5="",0,SUMIFS(BP!310:310,BP!$5:$5,BJ$4))</f>
        <v>0</v>
      </c>
      <c r="BK312" s="3">
        <f>IF(BK$5="",0,SUMIFS(BP!310:310,BP!$5:$5,BK$4))</f>
        <v>0</v>
      </c>
      <c r="BL312" s="3">
        <f>IF(BL$5="",0,SUMIFS(BP!310:310,BP!$5:$5,BL$4))</f>
        <v>0</v>
      </c>
      <c r="BM312" s="3">
        <f>IF(BM$5="",0,SUMIFS(BP!310:310,BP!$5:$5,BM$4))</f>
        <v>0</v>
      </c>
      <c r="BN312" s="3">
        <f>IF(BN$5="",0,SUMIFS(BP!310:310,BP!$5:$5,BN$4))</f>
        <v>0</v>
      </c>
      <c r="BO312" s="3">
        <f>IF(BO$5="",0,SUMIFS(BP!310:310,BP!$5:$5,BO$4))</f>
        <v>0</v>
      </c>
      <c r="BP312" s="3">
        <f>IF(BP$5="",0,SUMIFS(BP!310:310,BP!$5:$5,BP$4))</f>
        <v>0</v>
      </c>
      <c r="BQ312" s="3">
        <f>IF(BQ$5="",0,SUMIFS(BP!310:310,BP!$5:$5,BQ$4))</f>
        <v>0</v>
      </c>
      <c r="BR312" s="3">
        <f>IF(BR$5="",0,SUMIFS(BP!310:310,BP!$5:$5,BR$4))</f>
        <v>0</v>
      </c>
      <c r="BS312" s="3">
        <f>IF(BS$5="",0,SUMIFS(BP!310:310,BP!$5:$5,BS$4))</f>
        <v>0</v>
      </c>
      <c r="BT312" s="3">
        <f>IF(BT$5="",0,SUMIFS(BP!310:310,BP!$5:$5,BT$4))</f>
        <v>0</v>
      </c>
      <c r="BU312" s="3">
        <f>IF(BU$5="",0,SUMIFS(BP!310:310,BP!$5:$5,BU$4))</f>
        <v>0</v>
      </c>
      <c r="BV312" s="3">
        <f>IF(BV$5="",0,SUMIFS(BP!310:310,BP!$5:$5,BV$4))</f>
        <v>0</v>
      </c>
      <c r="BW312" s="3">
        <f>IF(BW$5="",0,SUMIFS(BP!310:310,BP!$5:$5,BW$4))</f>
        <v>0</v>
      </c>
      <c r="BX312" s="3">
        <f>IF(BX$5="",0,SUMIFS(BP!310:310,BP!$5:$5,BX$4))</f>
        <v>0</v>
      </c>
      <c r="BY312" s="3">
        <f>IF(BY$5="",0,SUMIFS(BP!310:310,BP!$5:$5,BY$4))</f>
        <v>0</v>
      </c>
      <c r="BZ312" s="3">
        <f>IF(BZ$5="",0,SUMIFS(BP!310:310,BP!$5:$5,BZ$4))</f>
        <v>0</v>
      </c>
      <c r="CA312" s="3">
        <f>IF(CA$5="",0,SUMIFS(BP!310:310,BP!$5:$5,CA$4))</f>
        <v>0</v>
      </c>
      <c r="CB312" s="3">
        <f>IF(CB$5="",0,SUMIFS(BP!310:310,BP!$5:$5,CB$4))</f>
        <v>0</v>
      </c>
      <c r="CC312" s="3">
        <f>IF(CC$5="",0,SUMIFS(BP!310:310,BP!$5:$5,CC$4))</f>
        <v>0</v>
      </c>
      <c r="CD312" s="3">
        <f>IF(CD$5="",0,SUMIFS(BP!310:310,BP!$5:$5,CD$4))</f>
        <v>0</v>
      </c>
      <c r="CE312" s="3">
        <f>IF(CE$5="",0,SUMIFS(BP!310:310,BP!$5:$5,CE$4))</f>
        <v>0</v>
      </c>
      <c r="CF312" s="3">
        <f>IF(CF$5="",0,SUMIFS(BP!310:310,BP!$5:$5,CF$4))</f>
        <v>0</v>
      </c>
      <c r="CG312" s="3">
        <f>IF(CG$5="",0,SUMIFS(BP!310:310,BP!$5:$5,CG$4))</f>
        <v>0</v>
      </c>
      <c r="CH312" s="3">
        <f>IF(CH$5="",0,SUMIFS(BP!310:310,BP!$5:$5,CH$4))</f>
        <v>0</v>
      </c>
      <c r="CI312" s="3">
        <f>IF(CI$5="",0,SUMIFS(BP!310:310,BP!$5:$5,CI$4))</f>
        <v>0</v>
      </c>
      <c r="CJ312" s="3">
        <f>IF(CJ$5="",0,SUMIFS(BP!310:310,BP!$5:$5,CJ$4))</f>
        <v>0</v>
      </c>
      <c r="CK312" s="3">
        <f>IF(CK$5="",0,SUMIFS(BP!310:310,BP!$5:$5,CK$4))</f>
        <v>0</v>
      </c>
      <c r="CL312" s="3">
        <f>IF(CL$5="",0,SUMIFS(BP!310:310,BP!$5:$5,CL$4))</f>
        <v>0</v>
      </c>
      <c r="CM312" s="3">
        <f>IF(CM$5="",0,SUMIFS(BP!310:310,BP!$5:$5,CM$4))</f>
        <v>0</v>
      </c>
      <c r="CN312" s="3">
        <f>IF(CN$5="",0,SUMIFS(BP!310:310,BP!$5:$5,CN$4))</f>
        <v>0</v>
      </c>
      <c r="CO312" s="3">
        <f>IF(CO$5="",0,SUMIFS(BP!310:310,BP!$5:$5,CO$4))</f>
        <v>0</v>
      </c>
      <c r="CP312" s="3">
        <f>IF(CP$5="",0,SUMIFS(BP!310:310,BP!$5:$5,CP$4))</f>
        <v>0</v>
      </c>
      <c r="CQ312" s="3">
        <f>IF(CQ$5="",0,SUMIFS(BP!310:310,BP!$5:$5,CQ$4))</f>
        <v>0</v>
      </c>
      <c r="CR312" s="3">
        <f>IF(CR$5="",0,SUMIFS(BP!310:310,BP!$5:$5,CR$4))</f>
        <v>0</v>
      </c>
      <c r="CS312" s="3">
        <f>IF(CS$5="",0,SUMIFS(BP!310:310,BP!$5:$5,CS$4))</f>
        <v>0</v>
      </c>
      <c r="CT312" s="3">
        <f>IF(CT$5="",0,SUMIFS(BP!310:310,BP!$5:$5,CT$4))</f>
        <v>0</v>
      </c>
    </row>
    <row r="313" spans="1:98" s="2" customFormat="1" ht="10.199999999999999" x14ac:dyDescent="0.2">
      <c r="A313" s="11">
        <f>ROW()</f>
        <v>313</v>
      </c>
      <c r="E313" s="15"/>
      <c r="W313" s="5"/>
      <c r="Z313" s="3">
        <f ca="1">IF(Z$5="",0,SUMIFS(INDIRECT($S$2&amp;$A313&amp;":"&amp;$A313),BP!$5:$5,Z$4))</f>
        <v>0</v>
      </c>
      <c r="AA313" s="3">
        <f ca="1">IF(AA$5="",0,SUMIFS(INDIRECT($S$2&amp;$A313&amp;":"&amp;$A313),BP!$5:$5,AA$4))</f>
        <v>0</v>
      </c>
      <c r="AB313" s="3">
        <f ca="1">IF(AB$5="",0,SUMIFS(INDIRECT($S$2&amp;$A313&amp;":"&amp;$A313),BP!$5:$5,AB$4))</f>
        <v>0</v>
      </c>
      <c r="AC313" s="3">
        <f ca="1">IF(AC$5="",0,SUMIFS(INDIRECT($S$2&amp;$A313&amp;":"&amp;$A313),BP!$5:$5,AC$4))</f>
        <v>0</v>
      </c>
      <c r="AD313" s="3">
        <f ca="1">IF(AD$5="",0,SUMIFS(INDIRECT($S$2&amp;$A313&amp;":"&amp;$A313),BP!$5:$5,AD$4))</f>
        <v>0</v>
      </c>
      <c r="AE313" s="3">
        <f ca="1">IF(AE$5="",0,SUMIFS(INDIRECT($S$2&amp;$A313&amp;":"&amp;$A313),BP!$5:$5,AE$4))</f>
        <v>0</v>
      </c>
      <c r="AF313" s="3">
        <f ca="1">IF(AF$5="",0,SUMIFS(INDIRECT($S$2&amp;$A313&amp;":"&amp;$A313),BP!$5:$5,AF$4))</f>
        <v>0</v>
      </c>
      <c r="AG313" s="3">
        <f ca="1">IF(AG$5="",0,SUMIFS(INDIRECT($S$2&amp;$A313&amp;":"&amp;$A313),BP!$5:$5,AG$4))</f>
        <v>0</v>
      </c>
      <c r="AH313" s="3">
        <f ca="1">IF(AH$5="",0,SUMIFS(INDIRECT($S$2&amp;$A313&amp;":"&amp;$A313),BP!$5:$5,AH$4))</f>
        <v>0</v>
      </c>
      <c r="AI313" s="3">
        <f ca="1">IF(AI$5="",0,SUMIFS(INDIRECT($S$2&amp;$A313&amp;":"&amp;$A313),BP!$5:$5,AI$4))</f>
        <v>0</v>
      </c>
      <c r="AJ313" s="3">
        <f ca="1">IF(AJ$5="",0,SUMIFS(INDIRECT($S$2&amp;$A313&amp;":"&amp;$A313),BP!$5:$5,AJ$4))</f>
        <v>0</v>
      </c>
      <c r="AK313" s="3">
        <f ca="1">IF(AK$5="",0,SUMIFS(INDIRECT($S$2&amp;$A313&amp;":"&amp;$A313),BP!$5:$5,AK$4))</f>
        <v>0</v>
      </c>
      <c r="AL313" s="3">
        <f ca="1">IF(AL$5="",0,SUMIFS(INDIRECT($S$2&amp;$A313&amp;":"&amp;$A313),BP!$5:$5,AL$4))</f>
        <v>0</v>
      </c>
      <c r="AM313" s="3">
        <f ca="1">IF(AM$5="",0,SUMIFS(INDIRECT($S$2&amp;$A313&amp;":"&amp;$A313),BP!$5:$5,AM$4))</f>
        <v>0</v>
      </c>
      <c r="AN313" s="3">
        <f ca="1">IF(AN$5="",0,SUMIFS(INDIRECT($S$2&amp;$A313&amp;":"&amp;$A313),BP!$5:$5,AN$4))</f>
        <v>0</v>
      </c>
      <c r="AO313" s="3">
        <f ca="1">IF(AO$5="",0,SUMIFS(INDIRECT($S$2&amp;$A313&amp;":"&amp;$A313),BP!$5:$5,AO$4))</f>
        <v>0</v>
      </c>
      <c r="AP313" s="3">
        <f ca="1">IF(AP$5="",0,SUMIFS(INDIRECT($S$2&amp;$A313&amp;":"&amp;$A313),BP!$5:$5,AP$4))</f>
        <v>0</v>
      </c>
      <c r="AQ313" s="3">
        <f ca="1">IF(AQ$5="",0,SUMIFS(INDIRECT($S$2&amp;$A313&amp;":"&amp;$A313),BP!$5:$5,AQ$4))</f>
        <v>0</v>
      </c>
      <c r="AR313" s="3">
        <f ca="1">IF(AR$5="",0,SUMIFS(INDIRECT($S$2&amp;$A313&amp;":"&amp;$A313),BP!$5:$5,AR$4))</f>
        <v>0</v>
      </c>
      <c r="AS313" s="3">
        <f ca="1">IF(AS$5="",0,SUMIFS(INDIRECT($S$2&amp;$A313&amp;":"&amp;$A313),BP!$5:$5,AS$4))</f>
        <v>0</v>
      </c>
      <c r="AT313" s="3">
        <f ca="1">IF(AT$5="",0,SUMIFS(INDIRECT($S$2&amp;$A313&amp;":"&amp;$A313),BP!$5:$5,AT$4))</f>
        <v>0</v>
      </c>
      <c r="AU313" s="3">
        <f ca="1">IF(AU$5="",0,SUMIFS(INDIRECT($S$2&amp;$A313&amp;":"&amp;$A313),BP!$5:$5,AU$4))</f>
        <v>0</v>
      </c>
      <c r="AV313" s="3">
        <f ca="1">IF(AV$5="",0,SUMIFS(INDIRECT($S$2&amp;$A313&amp;":"&amp;$A313),BP!$5:$5,AV$4))</f>
        <v>0</v>
      </c>
      <c r="AW313" s="3">
        <f ca="1">IF(AW$5="",0,SUMIFS(INDIRECT($S$2&amp;$A313&amp;":"&amp;$A313),BP!$5:$5,AW$4))</f>
        <v>0</v>
      </c>
      <c r="AX313" s="3">
        <f ca="1">IF(AX$5="",0,SUMIFS(INDIRECT($S$2&amp;$A313&amp;":"&amp;$A313),BP!$5:$5,AX$4))</f>
        <v>0</v>
      </c>
      <c r="AY313" s="3">
        <f ca="1">IF(AY$5="",0,SUMIFS(INDIRECT($S$2&amp;$A313&amp;":"&amp;$A313),BP!$5:$5,AY$4))</f>
        <v>0</v>
      </c>
      <c r="AZ313" s="3">
        <f ca="1">IF(AZ$5="",0,SUMIFS(INDIRECT($S$2&amp;$A313&amp;":"&amp;$A313),BP!$5:$5,AZ$4))</f>
        <v>0</v>
      </c>
      <c r="BA313" s="3">
        <f ca="1">IF(BA$5="",0,SUMIFS(INDIRECT($S$2&amp;$A313&amp;":"&amp;$A313),BP!$5:$5,BA$4))</f>
        <v>0</v>
      </c>
      <c r="BB313" s="3">
        <f ca="1">IF(BB$5="",0,SUMIFS(INDIRECT($S$2&amp;$A313&amp;":"&amp;$A313),BP!$5:$5,BB$4))</f>
        <v>0</v>
      </c>
      <c r="BC313" s="3">
        <f ca="1">IF(BC$5="",0,SUMIFS(INDIRECT($S$2&amp;$A313&amp;":"&amp;$A313),BP!$5:$5,BC$4))</f>
        <v>0</v>
      </c>
      <c r="BD313" s="3">
        <f ca="1">IF(BD$5="",0,SUMIFS(INDIRECT($S$2&amp;$A313&amp;":"&amp;$A313),BP!$5:$5,BD$4))</f>
        <v>0</v>
      </c>
      <c r="BE313" s="3">
        <f ca="1">IF(BE$5="",0,SUMIFS(INDIRECT($S$2&amp;$A313&amp;":"&amp;$A313),BP!$5:$5,BE$4))</f>
        <v>0</v>
      </c>
      <c r="BF313" s="3">
        <f ca="1">IF(BF$5="",0,SUMIFS(INDIRECT($S$2&amp;$A313&amp;":"&amp;$A313),BP!$5:$5,BF$4))</f>
        <v>0</v>
      </c>
      <c r="BG313" s="3">
        <f ca="1">IF(BG$5="",0,SUMIFS(INDIRECT($S$2&amp;$A313&amp;":"&amp;$A313),BP!$5:$5,BG$4))</f>
        <v>0</v>
      </c>
      <c r="BH313" s="3">
        <f ca="1">IF(BH$5="",0,SUMIFS(INDIRECT($S$2&amp;$A313&amp;":"&amp;$A313),BP!$5:$5,BH$4))</f>
        <v>0</v>
      </c>
      <c r="BI313" s="3">
        <f ca="1">IF(BI$5="",0,SUMIFS(INDIRECT($S$2&amp;$A313&amp;":"&amp;$A313),BP!$5:$5,BI$4))</f>
        <v>0</v>
      </c>
      <c r="BJ313" s="3">
        <f>IF(BJ$5="",0,SUMIFS(BP!311:311,BP!$5:$5,BJ$4))</f>
        <v>0</v>
      </c>
      <c r="BK313" s="3">
        <f>IF(BK$5="",0,SUMIFS(BP!311:311,BP!$5:$5,BK$4))</f>
        <v>0</v>
      </c>
      <c r="BL313" s="3">
        <f>IF(BL$5="",0,SUMIFS(BP!311:311,BP!$5:$5,BL$4))</f>
        <v>0</v>
      </c>
      <c r="BM313" s="3">
        <f>IF(BM$5="",0,SUMIFS(BP!311:311,BP!$5:$5,BM$4))</f>
        <v>0</v>
      </c>
      <c r="BN313" s="3">
        <f>IF(BN$5="",0,SUMIFS(BP!311:311,BP!$5:$5,BN$4))</f>
        <v>0</v>
      </c>
      <c r="BO313" s="3">
        <f>IF(BO$5="",0,SUMIFS(BP!311:311,BP!$5:$5,BO$4))</f>
        <v>0</v>
      </c>
      <c r="BP313" s="3">
        <f>IF(BP$5="",0,SUMIFS(BP!311:311,BP!$5:$5,BP$4))</f>
        <v>0</v>
      </c>
      <c r="BQ313" s="3">
        <f>IF(BQ$5="",0,SUMIFS(BP!311:311,BP!$5:$5,BQ$4))</f>
        <v>0</v>
      </c>
      <c r="BR313" s="3">
        <f>IF(BR$5="",0,SUMIFS(BP!311:311,BP!$5:$5,BR$4))</f>
        <v>0</v>
      </c>
      <c r="BS313" s="3">
        <f>IF(BS$5="",0,SUMIFS(BP!311:311,BP!$5:$5,BS$4))</f>
        <v>0</v>
      </c>
      <c r="BT313" s="3">
        <f>IF(BT$5="",0,SUMIFS(BP!311:311,BP!$5:$5,BT$4))</f>
        <v>0</v>
      </c>
      <c r="BU313" s="3">
        <f>IF(BU$5="",0,SUMIFS(BP!311:311,BP!$5:$5,BU$4))</f>
        <v>0</v>
      </c>
      <c r="BV313" s="3">
        <f>IF(BV$5="",0,SUMIFS(BP!311:311,BP!$5:$5,BV$4))</f>
        <v>0</v>
      </c>
      <c r="BW313" s="3">
        <f>IF(BW$5="",0,SUMIFS(BP!311:311,BP!$5:$5,BW$4))</f>
        <v>0</v>
      </c>
      <c r="BX313" s="3">
        <f>IF(BX$5="",0,SUMIFS(BP!311:311,BP!$5:$5,BX$4))</f>
        <v>0</v>
      </c>
      <c r="BY313" s="3">
        <f>IF(BY$5="",0,SUMIFS(BP!311:311,BP!$5:$5,BY$4))</f>
        <v>0</v>
      </c>
      <c r="BZ313" s="3">
        <f>IF(BZ$5="",0,SUMIFS(BP!311:311,BP!$5:$5,BZ$4))</f>
        <v>0</v>
      </c>
      <c r="CA313" s="3">
        <f>IF(CA$5="",0,SUMIFS(BP!311:311,BP!$5:$5,CA$4))</f>
        <v>0</v>
      </c>
      <c r="CB313" s="3">
        <f>IF(CB$5="",0,SUMIFS(BP!311:311,BP!$5:$5,CB$4))</f>
        <v>0</v>
      </c>
      <c r="CC313" s="3">
        <f>IF(CC$5="",0,SUMIFS(BP!311:311,BP!$5:$5,CC$4))</f>
        <v>0</v>
      </c>
      <c r="CD313" s="3">
        <f>IF(CD$5="",0,SUMIFS(BP!311:311,BP!$5:$5,CD$4))</f>
        <v>0</v>
      </c>
      <c r="CE313" s="3">
        <f>IF(CE$5="",0,SUMIFS(BP!311:311,BP!$5:$5,CE$4))</f>
        <v>0</v>
      </c>
      <c r="CF313" s="3">
        <f>IF(CF$5="",0,SUMIFS(BP!311:311,BP!$5:$5,CF$4))</f>
        <v>0</v>
      </c>
      <c r="CG313" s="3">
        <f>IF(CG$5="",0,SUMIFS(BP!311:311,BP!$5:$5,CG$4))</f>
        <v>0</v>
      </c>
      <c r="CH313" s="3">
        <f>IF(CH$5="",0,SUMIFS(BP!311:311,BP!$5:$5,CH$4))</f>
        <v>0</v>
      </c>
      <c r="CI313" s="3">
        <f>IF(CI$5="",0,SUMIFS(BP!311:311,BP!$5:$5,CI$4))</f>
        <v>0</v>
      </c>
      <c r="CJ313" s="3">
        <f>IF(CJ$5="",0,SUMIFS(BP!311:311,BP!$5:$5,CJ$4))</f>
        <v>0</v>
      </c>
      <c r="CK313" s="3">
        <f>IF(CK$5="",0,SUMIFS(BP!311:311,BP!$5:$5,CK$4))</f>
        <v>0</v>
      </c>
      <c r="CL313" s="3">
        <f>IF(CL$5="",0,SUMIFS(BP!311:311,BP!$5:$5,CL$4))</f>
        <v>0</v>
      </c>
      <c r="CM313" s="3">
        <f>IF(CM$5="",0,SUMIFS(BP!311:311,BP!$5:$5,CM$4))</f>
        <v>0</v>
      </c>
      <c r="CN313" s="3">
        <f>IF(CN$5="",0,SUMIFS(BP!311:311,BP!$5:$5,CN$4))</f>
        <v>0</v>
      </c>
      <c r="CO313" s="3">
        <f>IF(CO$5="",0,SUMIFS(BP!311:311,BP!$5:$5,CO$4))</f>
        <v>0</v>
      </c>
      <c r="CP313" s="3">
        <f>IF(CP$5="",0,SUMIFS(BP!311:311,BP!$5:$5,CP$4))</f>
        <v>0</v>
      </c>
      <c r="CQ313" s="3">
        <f>IF(CQ$5="",0,SUMIFS(BP!311:311,BP!$5:$5,CQ$4))</f>
        <v>0</v>
      </c>
      <c r="CR313" s="3">
        <f>IF(CR$5="",0,SUMIFS(BP!311:311,BP!$5:$5,CR$4))</f>
        <v>0</v>
      </c>
      <c r="CS313" s="3">
        <f>IF(CS$5="",0,SUMIFS(BP!311:311,BP!$5:$5,CS$4))</f>
        <v>0</v>
      </c>
      <c r="CT313" s="3">
        <f>IF(CT$5="",0,SUMIFS(BP!311:311,BP!$5:$5,CT$4))</f>
        <v>0</v>
      </c>
    </row>
    <row r="314" spans="1:98" s="2" customFormat="1" ht="10.199999999999999" x14ac:dyDescent="0.2">
      <c r="A314" s="11">
        <f>ROW()</f>
        <v>314</v>
      </c>
      <c r="E314" s="15"/>
      <c r="W314" s="5"/>
      <c r="Z314" s="3">
        <f ca="1">IF(Z$5="",0,SUMIFS(INDIRECT($S$2&amp;$A314&amp;":"&amp;$A314),BP!$5:$5,Z$4))</f>
        <v>0</v>
      </c>
      <c r="AA314" s="3">
        <f ca="1">IF(AA$5="",0,SUMIFS(INDIRECT($S$2&amp;$A314&amp;":"&amp;$A314),BP!$5:$5,AA$4))</f>
        <v>0</v>
      </c>
      <c r="AB314" s="3">
        <f ca="1">IF(AB$5="",0,SUMIFS(INDIRECT($S$2&amp;$A314&amp;":"&amp;$A314),BP!$5:$5,AB$4))</f>
        <v>0</v>
      </c>
      <c r="AC314" s="3">
        <f ca="1">IF(AC$5="",0,SUMIFS(INDIRECT($S$2&amp;$A314&amp;":"&amp;$A314),BP!$5:$5,AC$4))</f>
        <v>0</v>
      </c>
      <c r="AD314" s="3">
        <f ca="1">IF(AD$5="",0,SUMIFS(INDIRECT($S$2&amp;$A314&amp;":"&amp;$A314),BP!$5:$5,AD$4))</f>
        <v>0</v>
      </c>
      <c r="AE314" s="3">
        <f ca="1">IF(AE$5="",0,SUMIFS(INDIRECT($S$2&amp;$A314&amp;":"&amp;$A314),BP!$5:$5,AE$4))</f>
        <v>0</v>
      </c>
      <c r="AF314" s="3">
        <f ca="1">IF(AF$5="",0,SUMIFS(INDIRECT($S$2&amp;$A314&amp;":"&amp;$A314),BP!$5:$5,AF$4))</f>
        <v>0</v>
      </c>
      <c r="AG314" s="3">
        <f ca="1">IF(AG$5="",0,SUMIFS(INDIRECT($S$2&amp;$A314&amp;":"&amp;$A314),BP!$5:$5,AG$4))</f>
        <v>0</v>
      </c>
      <c r="AH314" s="3">
        <f ca="1">IF(AH$5="",0,SUMIFS(INDIRECT($S$2&amp;$A314&amp;":"&amp;$A314),BP!$5:$5,AH$4))</f>
        <v>0</v>
      </c>
      <c r="AI314" s="3">
        <f ca="1">IF(AI$5="",0,SUMIFS(INDIRECT($S$2&amp;$A314&amp;":"&amp;$A314),BP!$5:$5,AI$4))</f>
        <v>0</v>
      </c>
      <c r="AJ314" s="3">
        <f ca="1">IF(AJ$5="",0,SUMIFS(INDIRECT($S$2&amp;$A314&amp;":"&amp;$A314),BP!$5:$5,AJ$4))</f>
        <v>0</v>
      </c>
      <c r="AK314" s="3">
        <f ca="1">IF(AK$5="",0,SUMIFS(INDIRECT($S$2&amp;$A314&amp;":"&amp;$A314),BP!$5:$5,AK$4))</f>
        <v>0</v>
      </c>
      <c r="AL314" s="3">
        <f ca="1">IF(AL$5="",0,SUMIFS(INDIRECT($S$2&amp;$A314&amp;":"&amp;$A314),BP!$5:$5,AL$4))</f>
        <v>0</v>
      </c>
      <c r="AM314" s="3">
        <f ca="1">IF(AM$5="",0,SUMIFS(INDIRECT($S$2&amp;$A314&amp;":"&amp;$A314),BP!$5:$5,AM$4))</f>
        <v>0</v>
      </c>
      <c r="AN314" s="3">
        <f ca="1">IF(AN$5="",0,SUMIFS(INDIRECT($S$2&amp;$A314&amp;":"&amp;$A314),BP!$5:$5,AN$4))</f>
        <v>0</v>
      </c>
      <c r="AO314" s="3">
        <f ca="1">IF(AO$5="",0,SUMIFS(INDIRECT($S$2&amp;$A314&amp;":"&amp;$A314),BP!$5:$5,AO$4))</f>
        <v>0</v>
      </c>
      <c r="AP314" s="3">
        <f ca="1">IF(AP$5="",0,SUMIFS(INDIRECT($S$2&amp;$A314&amp;":"&amp;$A314),BP!$5:$5,AP$4))</f>
        <v>0</v>
      </c>
      <c r="AQ314" s="3">
        <f ca="1">IF(AQ$5="",0,SUMIFS(INDIRECT($S$2&amp;$A314&amp;":"&amp;$A314),BP!$5:$5,AQ$4))</f>
        <v>0</v>
      </c>
      <c r="AR314" s="3">
        <f ca="1">IF(AR$5="",0,SUMIFS(INDIRECT($S$2&amp;$A314&amp;":"&amp;$A314),BP!$5:$5,AR$4))</f>
        <v>0</v>
      </c>
      <c r="AS314" s="3">
        <f ca="1">IF(AS$5="",0,SUMIFS(INDIRECT($S$2&amp;$A314&amp;":"&amp;$A314),BP!$5:$5,AS$4))</f>
        <v>0</v>
      </c>
      <c r="AT314" s="3">
        <f ca="1">IF(AT$5="",0,SUMIFS(INDIRECT($S$2&amp;$A314&amp;":"&amp;$A314),BP!$5:$5,AT$4))</f>
        <v>0</v>
      </c>
      <c r="AU314" s="3">
        <f ca="1">IF(AU$5="",0,SUMIFS(INDIRECT($S$2&amp;$A314&amp;":"&amp;$A314),BP!$5:$5,AU$4))</f>
        <v>0</v>
      </c>
      <c r="AV314" s="3">
        <f ca="1">IF(AV$5="",0,SUMIFS(INDIRECT($S$2&amp;$A314&amp;":"&amp;$A314),BP!$5:$5,AV$4))</f>
        <v>0</v>
      </c>
      <c r="AW314" s="3">
        <f ca="1">IF(AW$5="",0,SUMIFS(INDIRECT($S$2&amp;$A314&amp;":"&amp;$A314),BP!$5:$5,AW$4))</f>
        <v>0</v>
      </c>
      <c r="AX314" s="3">
        <f ca="1">IF(AX$5="",0,SUMIFS(INDIRECT($S$2&amp;$A314&amp;":"&amp;$A314),BP!$5:$5,AX$4))</f>
        <v>0</v>
      </c>
      <c r="AY314" s="3">
        <f ca="1">IF(AY$5="",0,SUMIFS(INDIRECT($S$2&amp;$A314&amp;":"&amp;$A314),BP!$5:$5,AY$4))</f>
        <v>0</v>
      </c>
      <c r="AZ314" s="3">
        <f ca="1">IF(AZ$5="",0,SUMIFS(INDIRECT($S$2&amp;$A314&amp;":"&amp;$A314),BP!$5:$5,AZ$4))</f>
        <v>0</v>
      </c>
      <c r="BA314" s="3">
        <f ca="1">IF(BA$5="",0,SUMIFS(INDIRECT($S$2&amp;$A314&amp;":"&amp;$A314),BP!$5:$5,BA$4))</f>
        <v>0</v>
      </c>
      <c r="BB314" s="3">
        <f ca="1">IF(BB$5="",0,SUMIFS(INDIRECT($S$2&amp;$A314&amp;":"&amp;$A314),BP!$5:$5,BB$4))</f>
        <v>0</v>
      </c>
      <c r="BC314" s="3">
        <f ca="1">IF(BC$5="",0,SUMIFS(INDIRECT($S$2&amp;$A314&amp;":"&amp;$A314),BP!$5:$5,BC$4))</f>
        <v>0</v>
      </c>
      <c r="BD314" s="3">
        <f ca="1">IF(BD$5="",0,SUMIFS(INDIRECT($S$2&amp;$A314&amp;":"&amp;$A314),BP!$5:$5,BD$4))</f>
        <v>0</v>
      </c>
      <c r="BE314" s="3">
        <f ca="1">IF(BE$5="",0,SUMIFS(INDIRECT($S$2&amp;$A314&amp;":"&amp;$A314),BP!$5:$5,BE$4))</f>
        <v>0</v>
      </c>
      <c r="BF314" s="3">
        <f ca="1">IF(BF$5="",0,SUMIFS(INDIRECT($S$2&amp;$A314&amp;":"&amp;$A314),BP!$5:$5,BF$4))</f>
        <v>0</v>
      </c>
      <c r="BG314" s="3">
        <f ca="1">IF(BG$5="",0,SUMIFS(INDIRECT($S$2&amp;$A314&amp;":"&amp;$A314),BP!$5:$5,BG$4))</f>
        <v>0</v>
      </c>
      <c r="BH314" s="3">
        <f ca="1">IF(BH$5="",0,SUMIFS(INDIRECT($S$2&amp;$A314&amp;":"&amp;$A314),BP!$5:$5,BH$4))</f>
        <v>0</v>
      </c>
      <c r="BI314" s="3">
        <f ca="1">IF(BI$5="",0,SUMIFS(INDIRECT($S$2&amp;$A314&amp;":"&amp;$A314),BP!$5:$5,BI$4))</f>
        <v>0</v>
      </c>
      <c r="BJ314" s="3">
        <f>IF(BJ$5="",0,SUMIFS(BP!312:312,BP!$5:$5,BJ$4))</f>
        <v>0</v>
      </c>
      <c r="BK314" s="3">
        <f>IF(BK$5="",0,SUMIFS(BP!312:312,BP!$5:$5,BK$4))</f>
        <v>0</v>
      </c>
      <c r="BL314" s="3">
        <f>IF(BL$5="",0,SUMIFS(BP!312:312,BP!$5:$5,BL$4))</f>
        <v>0</v>
      </c>
      <c r="BM314" s="3">
        <f>IF(BM$5="",0,SUMIFS(BP!312:312,BP!$5:$5,BM$4))</f>
        <v>0</v>
      </c>
      <c r="BN314" s="3">
        <f>IF(BN$5="",0,SUMIFS(BP!312:312,BP!$5:$5,BN$4))</f>
        <v>0</v>
      </c>
      <c r="BO314" s="3">
        <f>IF(BO$5="",0,SUMIFS(BP!312:312,BP!$5:$5,BO$4))</f>
        <v>0</v>
      </c>
      <c r="BP314" s="3">
        <f>IF(BP$5="",0,SUMIFS(BP!312:312,BP!$5:$5,BP$4))</f>
        <v>0</v>
      </c>
      <c r="BQ314" s="3">
        <f>IF(BQ$5="",0,SUMIFS(BP!312:312,BP!$5:$5,BQ$4))</f>
        <v>0</v>
      </c>
      <c r="BR314" s="3">
        <f>IF(BR$5="",0,SUMIFS(BP!312:312,BP!$5:$5,BR$4))</f>
        <v>0</v>
      </c>
      <c r="BS314" s="3">
        <f>IF(BS$5="",0,SUMIFS(BP!312:312,BP!$5:$5,BS$4))</f>
        <v>0</v>
      </c>
      <c r="BT314" s="3">
        <f>IF(BT$5="",0,SUMIFS(BP!312:312,BP!$5:$5,BT$4))</f>
        <v>0</v>
      </c>
      <c r="BU314" s="3">
        <f>IF(BU$5="",0,SUMIFS(BP!312:312,BP!$5:$5,BU$4))</f>
        <v>0</v>
      </c>
      <c r="BV314" s="3">
        <f>IF(BV$5="",0,SUMIFS(BP!312:312,BP!$5:$5,BV$4))</f>
        <v>0</v>
      </c>
      <c r="BW314" s="3">
        <f>IF(BW$5="",0,SUMIFS(BP!312:312,BP!$5:$5,BW$4))</f>
        <v>0</v>
      </c>
      <c r="BX314" s="3">
        <f>IF(BX$5="",0,SUMIFS(BP!312:312,BP!$5:$5,BX$4))</f>
        <v>0</v>
      </c>
      <c r="BY314" s="3">
        <f>IF(BY$5="",0,SUMIFS(BP!312:312,BP!$5:$5,BY$4))</f>
        <v>0</v>
      </c>
      <c r="BZ314" s="3">
        <f>IF(BZ$5="",0,SUMIFS(BP!312:312,BP!$5:$5,BZ$4))</f>
        <v>0</v>
      </c>
      <c r="CA314" s="3">
        <f>IF(CA$5="",0,SUMIFS(BP!312:312,BP!$5:$5,CA$4))</f>
        <v>0</v>
      </c>
      <c r="CB314" s="3">
        <f>IF(CB$5="",0,SUMIFS(BP!312:312,BP!$5:$5,CB$4))</f>
        <v>0</v>
      </c>
      <c r="CC314" s="3">
        <f>IF(CC$5="",0,SUMIFS(BP!312:312,BP!$5:$5,CC$4))</f>
        <v>0</v>
      </c>
      <c r="CD314" s="3">
        <f>IF(CD$5="",0,SUMIFS(BP!312:312,BP!$5:$5,CD$4))</f>
        <v>0</v>
      </c>
      <c r="CE314" s="3">
        <f>IF(CE$5="",0,SUMIFS(BP!312:312,BP!$5:$5,CE$4))</f>
        <v>0</v>
      </c>
      <c r="CF314" s="3">
        <f>IF(CF$5="",0,SUMIFS(BP!312:312,BP!$5:$5,CF$4))</f>
        <v>0</v>
      </c>
      <c r="CG314" s="3">
        <f>IF(CG$5="",0,SUMIFS(BP!312:312,BP!$5:$5,CG$4))</f>
        <v>0</v>
      </c>
      <c r="CH314" s="3">
        <f>IF(CH$5="",0,SUMIFS(BP!312:312,BP!$5:$5,CH$4))</f>
        <v>0</v>
      </c>
      <c r="CI314" s="3">
        <f>IF(CI$5="",0,SUMIFS(BP!312:312,BP!$5:$5,CI$4))</f>
        <v>0</v>
      </c>
      <c r="CJ314" s="3">
        <f>IF(CJ$5="",0,SUMIFS(BP!312:312,BP!$5:$5,CJ$4))</f>
        <v>0</v>
      </c>
      <c r="CK314" s="3">
        <f>IF(CK$5="",0,SUMIFS(BP!312:312,BP!$5:$5,CK$4))</f>
        <v>0</v>
      </c>
      <c r="CL314" s="3">
        <f>IF(CL$5="",0,SUMIFS(BP!312:312,BP!$5:$5,CL$4))</f>
        <v>0</v>
      </c>
      <c r="CM314" s="3">
        <f>IF(CM$5="",0,SUMIFS(BP!312:312,BP!$5:$5,CM$4))</f>
        <v>0</v>
      </c>
      <c r="CN314" s="3">
        <f>IF(CN$5="",0,SUMIFS(BP!312:312,BP!$5:$5,CN$4))</f>
        <v>0</v>
      </c>
      <c r="CO314" s="3">
        <f>IF(CO$5="",0,SUMIFS(BP!312:312,BP!$5:$5,CO$4))</f>
        <v>0</v>
      </c>
      <c r="CP314" s="3">
        <f>IF(CP$5="",0,SUMIFS(BP!312:312,BP!$5:$5,CP$4))</f>
        <v>0</v>
      </c>
      <c r="CQ314" s="3">
        <f>IF(CQ$5="",0,SUMIFS(BP!312:312,BP!$5:$5,CQ$4))</f>
        <v>0</v>
      </c>
      <c r="CR314" s="3">
        <f>IF(CR$5="",0,SUMIFS(BP!312:312,BP!$5:$5,CR$4))</f>
        <v>0</v>
      </c>
      <c r="CS314" s="3">
        <f>IF(CS$5="",0,SUMIFS(BP!312:312,BP!$5:$5,CS$4))</f>
        <v>0</v>
      </c>
      <c r="CT314" s="3">
        <f>IF(CT$5="",0,SUMIFS(BP!312:312,BP!$5:$5,CT$4))</f>
        <v>0</v>
      </c>
    </row>
    <row r="315" spans="1:98" s="2" customFormat="1" ht="10.199999999999999" x14ac:dyDescent="0.2">
      <c r="A315" s="11">
        <f>ROW()</f>
        <v>315</v>
      </c>
      <c r="E315" s="15"/>
      <c r="W315" s="5"/>
      <c r="Z315" s="3">
        <f ca="1">IF(Z$5="",0,SUMIFS(INDIRECT($S$2&amp;$A315&amp;":"&amp;$A315),BP!$5:$5,Z$4))</f>
        <v>0</v>
      </c>
      <c r="AA315" s="3">
        <f ca="1">IF(AA$5="",0,SUMIFS(INDIRECT($S$2&amp;$A315&amp;":"&amp;$A315),BP!$5:$5,AA$4))</f>
        <v>0</v>
      </c>
      <c r="AB315" s="3">
        <f ca="1">IF(AB$5="",0,SUMIFS(INDIRECT($S$2&amp;$A315&amp;":"&amp;$A315),BP!$5:$5,AB$4))</f>
        <v>0</v>
      </c>
      <c r="AC315" s="3">
        <f ca="1">IF(AC$5="",0,SUMIFS(INDIRECT($S$2&amp;$A315&amp;":"&amp;$A315),BP!$5:$5,AC$4))</f>
        <v>0</v>
      </c>
      <c r="AD315" s="3">
        <f ca="1">IF(AD$5="",0,SUMIFS(INDIRECT($S$2&amp;$A315&amp;":"&amp;$A315),BP!$5:$5,AD$4))</f>
        <v>0</v>
      </c>
      <c r="AE315" s="3">
        <f ca="1">IF(AE$5="",0,SUMIFS(INDIRECT($S$2&amp;$A315&amp;":"&amp;$A315),BP!$5:$5,AE$4))</f>
        <v>0</v>
      </c>
      <c r="AF315" s="3">
        <f ca="1">IF(AF$5="",0,SUMIFS(INDIRECT($S$2&amp;$A315&amp;":"&amp;$A315),BP!$5:$5,AF$4))</f>
        <v>0</v>
      </c>
      <c r="AG315" s="3">
        <f ca="1">IF(AG$5="",0,SUMIFS(INDIRECT($S$2&amp;$A315&amp;":"&amp;$A315),BP!$5:$5,AG$4))</f>
        <v>0</v>
      </c>
      <c r="AH315" s="3">
        <f ca="1">IF(AH$5="",0,SUMIFS(INDIRECT($S$2&amp;$A315&amp;":"&amp;$A315),BP!$5:$5,AH$4))</f>
        <v>0</v>
      </c>
      <c r="AI315" s="3">
        <f ca="1">IF(AI$5="",0,SUMIFS(INDIRECT($S$2&amp;$A315&amp;":"&amp;$A315),BP!$5:$5,AI$4))</f>
        <v>0</v>
      </c>
      <c r="AJ315" s="3">
        <f ca="1">IF(AJ$5="",0,SUMIFS(INDIRECT($S$2&amp;$A315&amp;":"&amp;$A315),BP!$5:$5,AJ$4))</f>
        <v>0</v>
      </c>
      <c r="AK315" s="3">
        <f ca="1">IF(AK$5="",0,SUMIFS(INDIRECT($S$2&amp;$A315&amp;":"&amp;$A315),BP!$5:$5,AK$4))</f>
        <v>0</v>
      </c>
      <c r="AL315" s="3">
        <f ca="1">IF(AL$5="",0,SUMIFS(INDIRECT($S$2&amp;$A315&amp;":"&amp;$A315),BP!$5:$5,AL$4))</f>
        <v>0</v>
      </c>
      <c r="AM315" s="3">
        <f ca="1">IF(AM$5="",0,SUMIFS(INDIRECT($S$2&amp;$A315&amp;":"&amp;$A315),BP!$5:$5,AM$4))</f>
        <v>0</v>
      </c>
      <c r="AN315" s="3">
        <f ca="1">IF(AN$5="",0,SUMIFS(INDIRECT($S$2&amp;$A315&amp;":"&amp;$A315),BP!$5:$5,AN$4))</f>
        <v>0</v>
      </c>
      <c r="AO315" s="3">
        <f ca="1">IF(AO$5="",0,SUMIFS(INDIRECT($S$2&amp;$A315&amp;":"&amp;$A315),BP!$5:$5,AO$4))</f>
        <v>0</v>
      </c>
      <c r="AP315" s="3">
        <f ca="1">IF(AP$5="",0,SUMIFS(INDIRECT($S$2&amp;$A315&amp;":"&amp;$A315),BP!$5:$5,AP$4))</f>
        <v>0</v>
      </c>
      <c r="AQ315" s="3">
        <f ca="1">IF(AQ$5="",0,SUMIFS(INDIRECT($S$2&amp;$A315&amp;":"&amp;$A315),BP!$5:$5,AQ$4))</f>
        <v>0</v>
      </c>
      <c r="AR315" s="3">
        <f ca="1">IF(AR$5="",0,SUMIFS(INDIRECT($S$2&amp;$A315&amp;":"&amp;$A315),BP!$5:$5,AR$4))</f>
        <v>0</v>
      </c>
      <c r="AS315" s="3">
        <f ca="1">IF(AS$5="",0,SUMIFS(INDIRECT($S$2&amp;$A315&amp;":"&amp;$A315),BP!$5:$5,AS$4))</f>
        <v>0</v>
      </c>
      <c r="AT315" s="3">
        <f ca="1">IF(AT$5="",0,SUMIFS(INDIRECT($S$2&amp;$A315&amp;":"&amp;$A315),BP!$5:$5,AT$4))</f>
        <v>0</v>
      </c>
      <c r="AU315" s="3">
        <f ca="1">IF(AU$5="",0,SUMIFS(INDIRECT($S$2&amp;$A315&amp;":"&amp;$A315),BP!$5:$5,AU$4))</f>
        <v>0</v>
      </c>
      <c r="AV315" s="3">
        <f ca="1">IF(AV$5="",0,SUMIFS(INDIRECT($S$2&amp;$A315&amp;":"&amp;$A315),BP!$5:$5,AV$4))</f>
        <v>0</v>
      </c>
      <c r="AW315" s="3">
        <f ca="1">IF(AW$5="",0,SUMIFS(INDIRECT($S$2&amp;$A315&amp;":"&amp;$A315),BP!$5:$5,AW$4))</f>
        <v>0</v>
      </c>
      <c r="AX315" s="3">
        <f ca="1">IF(AX$5="",0,SUMIFS(INDIRECT($S$2&amp;$A315&amp;":"&amp;$A315),BP!$5:$5,AX$4))</f>
        <v>0</v>
      </c>
      <c r="AY315" s="3">
        <f ca="1">IF(AY$5="",0,SUMIFS(INDIRECT($S$2&amp;$A315&amp;":"&amp;$A315),BP!$5:$5,AY$4))</f>
        <v>0</v>
      </c>
      <c r="AZ315" s="3">
        <f ca="1">IF(AZ$5="",0,SUMIFS(INDIRECT($S$2&amp;$A315&amp;":"&amp;$A315),BP!$5:$5,AZ$4))</f>
        <v>0</v>
      </c>
      <c r="BA315" s="3">
        <f ca="1">IF(BA$5="",0,SUMIFS(INDIRECT($S$2&amp;$A315&amp;":"&amp;$A315),BP!$5:$5,BA$4))</f>
        <v>0</v>
      </c>
      <c r="BB315" s="3">
        <f ca="1">IF(BB$5="",0,SUMIFS(INDIRECT($S$2&amp;$A315&amp;":"&amp;$A315),BP!$5:$5,BB$4))</f>
        <v>0</v>
      </c>
      <c r="BC315" s="3">
        <f ca="1">IF(BC$5="",0,SUMIFS(INDIRECT($S$2&amp;$A315&amp;":"&amp;$A315),BP!$5:$5,BC$4))</f>
        <v>0</v>
      </c>
      <c r="BD315" s="3">
        <f ca="1">IF(BD$5="",0,SUMIFS(INDIRECT($S$2&amp;$A315&amp;":"&amp;$A315),BP!$5:$5,BD$4))</f>
        <v>0</v>
      </c>
      <c r="BE315" s="3">
        <f ca="1">IF(BE$5="",0,SUMIFS(INDIRECT($S$2&amp;$A315&amp;":"&amp;$A315),BP!$5:$5,BE$4))</f>
        <v>0</v>
      </c>
      <c r="BF315" s="3">
        <f ca="1">IF(BF$5="",0,SUMIFS(INDIRECT($S$2&amp;$A315&amp;":"&amp;$A315),BP!$5:$5,BF$4))</f>
        <v>0</v>
      </c>
      <c r="BG315" s="3">
        <f ca="1">IF(BG$5="",0,SUMIFS(INDIRECT($S$2&amp;$A315&amp;":"&amp;$A315),BP!$5:$5,BG$4))</f>
        <v>0</v>
      </c>
      <c r="BH315" s="3">
        <f ca="1">IF(BH$5="",0,SUMIFS(INDIRECT($S$2&amp;$A315&amp;":"&amp;$A315),BP!$5:$5,BH$4))</f>
        <v>0</v>
      </c>
      <c r="BI315" s="3">
        <f ca="1">IF(BI$5="",0,SUMIFS(INDIRECT($S$2&amp;$A315&amp;":"&amp;$A315),BP!$5:$5,BI$4))</f>
        <v>0</v>
      </c>
      <c r="BJ315" s="3">
        <f>IF(BJ$5="",0,SUMIFS(BP!313:313,BP!$5:$5,BJ$4))</f>
        <v>0</v>
      </c>
      <c r="BK315" s="3">
        <f>IF(BK$5="",0,SUMIFS(BP!313:313,BP!$5:$5,BK$4))</f>
        <v>0</v>
      </c>
      <c r="BL315" s="3">
        <f>IF(BL$5="",0,SUMIFS(BP!313:313,BP!$5:$5,BL$4))</f>
        <v>0</v>
      </c>
      <c r="BM315" s="3">
        <f>IF(BM$5="",0,SUMIFS(BP!313:313,BP!$5:$5,BM$4))</f>
        <v>0</v>
      </c>
      <c r="BN315" s="3">
        <f>IF(BN$5="",0,SUMIFS(BP!313:313,BP!$5:$5,BN$4))</f>
        <v>0</v>
      </c>
      <c r="BO315" s="3">
        <f>IF(BO$5="",0,SUMIFS(BP!313:313,BP!$5:$5,BO$4))</f>
        <v>0</v>
      </c>
      <c r="BP315" s="3">
        <f>IF(BP$5="",0,SUMIFS(BP!313:313,BP!$5:$5,BP$4))</f>
        <v>0</v>
      </c>
      <c r="BQ315" s="3">
        <f>IF(BQ$5="",0,SUMIFS(BP!313:313,BP!$5:$5,BQ$4))</f>
        <v>0</v>
      </c>
      <c r="BR315" s="3">
        <f>IF(BR$5="",0,SUMIFS(BP!313:313,BP!$5:$5,BR$4))</f>
        <v>0</v>
      </c>
      <c r="BS315" s="3">
        <f>IF(BS$5="",0,SUMIFS(BP!313:313,BP!$5:$5,BS$4))</f>
        <v>0</v>
      </c>
      <c r="BT315" s="3">
        <f>IF(BT$5="",0,SUMIFS(BP!313:313,BP!$5:$5,BT$4))</f>
        <v>0</v>
      </c>
      <c r="BU315" s="3">
        <f>IF(BU$5="",0,SUMIFS(BP!313:313,BP!$5:$5,BU$4))</f>
        <v>0</v>
      </c>
      <c r="BV315" s="3">
        <f>IF(BV$5="",0,SUMIFS(BP!313:313,BP!$5:$5,BV$4))</f>
        <v>0</v>
      </c>
      <c r="BW315" s="3">
        <f>IF(BW$5="",0,SUMIFS(BP!313:313,BP!$5:$5,BW$4))</f>
        <v>0</v>
      </c>
      <c r="BX315" s="3">
        <f>IF(BX$5="",0,SUMIFS(BP!313:313,BP!$5:$5,BX$4))</f>
        <v>0</v>
      </c>
      <c r="BY315" s="3">
        <f>IF(BY$5="",0,SUMIFS(BP!313:313,BP!$5:$5,BY$4))</f>
        <v>0</v>
      </c>
      <c r="BZ315" s="3">
        <f>IF(BZ$5="",0,SUMIFS(BP!313:313,BP!$5:$5,BZ$4))</f>
        <v>0</v>
      </c>
      <c r="CA315" s="3">
        <f>IF(CA$5="",0,SUMIFS(BP!313:313,BP!$5:$5,CA$4))</f>
        <v>0</v>
      </c>
      <c r="CB315" s="3">
        <f>IF(CB$5="",0,SUMIFS(BP!313:313,BP!$5:$5,CB$4))</f>
        <v>0</v>
      </c>
      <c r="CC315" s="3">
        <f>IF(CC$5="",0,SUMIFS(BP!313:313,BP!$5:$5,CC$4))</f>
        <v>0</v>
      </c>
      <c r="CD315" s="3">
        <f>IF(CD$5="",0,SUMIFS(BP!313:313,BP!$5:$5,CD$4))</f>
        <v>0</v>
      </c>
      <c r="CE315" s="3">
        <f>IF(CE$5="",0,SUMIFS(BP!313:313,BP!$5:$5,CE$4))</f>
        <v>0</v>
      </c>
      <c r="CF315" s="3">
        <f>IF(CF$5="",0,SUMIFS(BP!313:313,BP!$5:$5,CF$4))</f>
        <v>0</v>
      </c>
      <c r="CG315" s="3">
        <f>IF(CG$5="",0,SUMIFS(BP!313:313,BP!$5:$5,CG$4))</f>
        <v>0</v>
      </c>
      <c r="CH315" s="3">
        <f>IF(CH$5="",0,SUMIFS(BP!313:313,BP!$5:$5,CH$4))</f>
        <v>0</v>
      </c>
      <c r="CI315" s="3">
        <f>IF(CI$5="",0,SUMIFS(BP!313:313,BP!$5:$5,CI$4))</f>
        <v>0</v>
      </c>
      <c r="CJ315" s="3">
        <f>IF(CJ$5="",0,SUMIFS(BP!313:313,BP!$5:$5,CJ$4))</f>
        <v>0</v>
      </c>
      <c r="CK315" s="3">
        <f>IF(CK$5="",0,SUMIFS(BP!313:313,BP!$5:$5,CK$4))</f>
        <v>0</v>
      </c>
      <c r="CL315" s="3">
        <f>IF(CL$5="",0,SUMIFS(BP!313:313,BP!$5:$5,CL$4))</f>
        <v>0</v>
      </c>
      <c r="CM315" s="3">
        <f>IF(CM$5="",0,SUMIFS(BP!313:313,BP!$5:$5,CM$4))</f>
        <v>0</v>
      </c>
      <c r="CN315" s="3">
        <f>IF(CN$5="",0,SUMIFS(BP!313:313,BP!$5:$5,CN$4))</f>
        <v>0</v>
      </c>
      <c r="CO315" s="3">
        <f>IF(CO$5="",0,SUMIFS(BP!313:313,BP!$5:$5,CO$4))</f>
        <v>0</v>
      </c>
      <c r="CP315" s="3">
        <f>IF(CP$5="",0,SUMIFS(BP!313:313,BP!$5:$5,CP$4))</f>
        <v>0</v>
      </c>
      <c r="CQ315" s="3">
        <f>IF(CQ$5="",0,SUMIFS(BP!313:313,BP!$5:$5,CQ$4))</f>
        <v>0</v>
      </c>
      <c r="CR315" s="3">
        <f>IF(CR$5="",0,SUMIFS(BP!313:313,BP!$5:$5,CR$4))</f>
        <v>0</v>
      </c>
      <c r="CS315" s="3">
        <f>IF(CS$5="",0,SUMIFS(BP!313:313,BP!$5:$5,CS$4))</f>
        <v>0</v>
      </c>
      <c r="CT315" s="3">
        <f>IF(CT$5="",0,SUMIFS(BP!313:313,BP!$5:$5,CT$4))</f>
        <v>0</v>
      </c>
    </row>
    <row r="316" spans="1:98" s="2" customFormat="1" ht="10.199999999999999" x14ac:dyDescent="0.2">
      <c r="A316" s="11">
        <f>ROW()</f>
        <v>316</v>
      </c>
      <c r="E316" s="15"/>
      <c r="W316" s="5"/>
      <c r="Z316" s="3">
        <f ca="1">IF(Z$5="",0,SUMIFS(INDIRECT($S$2&amp;$A316&amp;":"&amp;$A316),BP!$5:$5,Z$4))</f>
        <v>0</v>
      </c>
      <c r="AA316" s="3">
        <f ca="1">IF(AA$5="",0,SUMIFS(INDIRECT($S$2&amp;$A316&amp;":"&amp;$A316),BP!$5:$5,AA$4))</f>
        <v>0</v>
      </c>
      <c r="AB316" s="3">
        <f ca="1">IF(AB$5="",0,SUMIFS(INDIRECT($S$2&amp;$A316&amp;":"&amp;$A316),BP!$5:$5,AB$4))</f>
        <v>0</v>
      </c>
      <c r="AC316" s="3">
        <f ca="1">IF(AC$5="",0,SUMIFS(INDIRECT($S$2&amp;$A316&amp;":"&amp;$A316),BP!$5:$5,AC$4))</f>
        <v>0</v>
      </c>
      <c r="AD316" s="3">
        <f ca="1">IF(AD$5="",0,SUMIFS(INDIRECT($S$2&amp;$A316&amp;":"&amp;$A316),BP!$5:$5,AD$4))</f>
        <v>0</v>
      </c>
      <c r="AE316" s="3">
        <f ca="1">IF(AE$5="",0,SUMIFS(INDIRECT($S$2&amp;$A316&amp;":"&amp;$A316),BP!$5:$5,AE$4))</f>
        <v>0</v>
      </c>
      <c r="AF316" s="3">
        <f ca="1">IF(AF$5="",0,SUMIFS(INDIRECT($S$2&amp;$A316&amp;":"&amp;$A316),BP!$5:$5,AF$4))</f>
        <v>0</v>
      </c>
      <c r="AG316" s="3">
        <f ca="1">IF(AG$5="",0,SUMIFS(INDIRECT($S$2&amp;$A316&amp;":"&amp;$A316),BP!$5:$5,AG$4))</f>
        <v>0</v>
      </c>
      <c r="AH316" s="3">
        <f ca="1">IF(AH$5="",0,SUMIFS(INDIRECT($S$2&amp;$A316&amp;":"&amp;$A316),BP!$5:$5,AH$4))</f>
        <v>0</v>
      </c>
      <c r="AI316" s="3">
        <f ca="1">IF(AI$5="",0,SUMIFS(INDIRECT($S$2&amp;$A316&amp;":"&amp;$A316),BP!$5:$5,AI$4))</f>
        <v>0</v>
      </c>
      <c r="AJ316" s="3">
        <f ca="1">IF(AJ$5="",0,SUMIFS(INDIRECT($S$2&amp;$A316&amp;":"&amp;$A316),BP!$5:$5,AJ$4))</f>
        <v>0</v>
      </c>
      <c r="AK316" s="3">
        <f ca="1">IF(AK$5="",0,SUMIFS(INDIRECT($S$2&amp;$A316&amp;":"&amp;$A316),BP!$5:$5,AK$4))</f>
        <v>0</v>
      </c>
      <c r="AL316" s="3">
        <f ca="1">IF(AL$5="",0,SUMIFS(INDIRECT($S$2&amp;$A316&amp;":"&amp;$A316),BP!$5:$5,AL$4))</f>
        <v>0</v>
      </c>
      <c r="AM316" s="3">
        <f ca="1">IF(AM$5="",0,SUMIFS(INDIRECT($S$2&amp;$A316&amp;":"&amp;$A316),BP!$5:$5,AM$4))</f>
        <v>0</v>
      </c>
      <c r="AN316" s="3">
        <f ca="1">IF(AN$5="",0,SUMIFS(INDIRECT($S$2&amp;$A316&amp;":"&amp;$A316),BP!$5:$5,AN$4))</f>
        <v>0</v>
      </c>
      <c r="AO316" s="3">
        <f ca="1">IF(AO$5="",0,SUMIFS(INDIRECT($S$2&amp;$A316&amp;":"&amp;$A316),BP!$5:$5,AO$4))</f>
        <v>0</v>
      </c>
      <c r="AP316" s="3">
        <f ca="1">IF(AP$5="",0,SUMIFS(INDIRECT($S$2&amp;$A316&amp;":"&amp;$A316),BP!$5:$5,AP$4))</f>
        <v>0</v>
      </c>
      <c r="AQ316" s="3">
        <f ca="1">IF(AQ$5="",0,SUMIFS(INDIRECT($S$2&amp;$A316&amp;":"&amp;$A316),BP!$5:$5,AQ$4))</f>
        <v>0</v>
      </c>
      <c r="AR316" s="3">
        <f ca="1">IF(AR$5="",0,SUMIFS(INDIRECT($S$2&amp;$A316&amp;":"&amp;$A316),BP!$5:$5,AR$4))</f>
        <v>0</v>
      </c>
      <c r="AS316" s="3">
        <f ca="1">IF(AS$5="",0,SUMIFS(INDIRECT($S$2&amp;$A316&amp;":"&amp;$A316),BP!$5:$5,AS$4))</f>
        <v>0</v>
      </c>
      <c r="AT316" s="3">
        <f ca="1">IF(AT$5="",0,SUMIFS(INDIRECT($S$2&amp;$A316&amp;":"&amp;$A316),BP!$5:$5,AT$4))</f>
        <v>0</v>
      </c>
      <c r="AU316" s="3">
        <f ca="1">IF(AU$5="",0,SUMIFS(INDIRECT($S$2&amp;$A316&amp;":"&amp;$A316),BP!$5:$5,AU$4))</f>
        <v>0</v>
      </c>
      <c r="AV316" s="3">
        <f ca="1">IF(AV$5="",0,SUMIFS(INDIRECT($S$2&amp;$A316&amp;":"&amp;$A316),BP!$5:$5,AV$4))</f>
        <v>0</v>
      </c>
      <c r="AW316" s="3">
        <f ca="1">IF(AW$5="",0,SUMIFS(INDIRECT($S$2&amp;$A316&amp;":"&amp;$A316),BP!$5:$5,AW$4))</f>
        <v>0</v>
      </c>
      <c r="AX316" s="3">
        <f ca="1">IF(AX$5="",0,SUMIFS(INDIRECT($S$2&amp;$A316&amp;":"&amp;$A316),BP!$5:$5,AX$4))</f>
        <v>0</v>
      </c>
      <c r="AY316" s="3">
        <f ca="1">IF(AY$5="",0,SUMIFS(INDIRECT($S$2&amp;$A316&amp;":"&amp;$A316),BP!$5:$5,AY$4))</f>
        <v>0</v>
      </c>
      <c r="AZ316" s="3">
        <f ca="1">IF(AZ$5="",0,SUMIFS(INDIRECT($S$2&amp;$A316&amp;":"&amp;$A316),BP!$5:$5,AZ$4))</f>
        <v>0</v>
      </c>
      <c r="BA316" s="3">
        <f ca="1">IF(BA$5="",0,SUMIFS(INDIRECT($S$2&amp;$A316&amp;":"&amp;$A316),BP!$5:$5,BA$4))</f>
        <v>0</v>
      </c>
      <c r="BB316" s="3">
        <f ca="1">IF(BB$5="",0,SUMIFS(INDIRECT($S$2&amp;$A316&amp;":"&amp;$A316),BP!$5:$5,BB$4))</f>
        <v>0</v>
      </c>
      <c r="BC316" s="3">
        <f ca="1">IF(BC$5="",0,SUMIFS(INDIRECT($S$2&amp;$A316&amp;":"&amp;$A316),BP!$5:$5,BC$4))</f>
        <v>0</v>
      </c>
      <c r="BD316" s="3">
        <f ca="1">IF(BD$5="",0,SUMIFS(INDIRECT($S$2&amp;$A316&amp;":"&amp;$A316),BP!$5:$5,BD$4))</f>
        <v>0</v>
      </c>
      <c r="BE316" s="3">
        <f ca="1">IF(BE$5="",0,SUMIFS(INDIRECT($S$2&amp;$A316&amp;":"&amp;$A316),BP!$5:$5,BE$4))</f>
        <v>0</v>
      </c>
      <c r="BF316" s="3">
        <f ca="1">IF(BF$5="",0,SUMIFS(INDIRECT($S$2&amp;$A316&amp;":"&amp;$A316),BP!$5:$5,BF$4))</f>
        <v>0</v>
      </c>
      <c r="BG316" s="3">
        <f ca="1">IF(BG$5="",0,SUMIFS(INDIRECT($S$2&amp;$A316&amp;":"&amp;$A316),BP!$5:$5,BG$4))</f>
        <v>0</v>
      </c>
      <c r="BH316" s="3">
        <f ca="1">IF(BH$5="",0,SUMIFS(INDIRECT($S$2&amp;$A316&amp;":"&amp;$A316),BP!$5:$5,BH$4))</f>
        <v>0</v>
      </c>
      <c r="BI316" s="3">
        <f ca="1">IF(BI$5="",0,SUMIFS(INDIRECT($S$2&amp;$A316&amp;":"&amp;$A316),BP!$5:$5,BI$4))</f>
        <v>0</v>
      </c>
      <c r="BJ316" s="3">
        <f>IF(BJ$5="",0,SUMIFS(BP!314:314,BP!$5:$5,BJ$4))</f>
        <v>0</v>
      </c>
      <c r="BK316" s="3">
        <f>IF(BK$5="",0,SUMIFS(BP!314:314,BP!$5:$5,BK$4))</f>
        <v>0</v>
      </c>
      <c r="BL316" s="3">
        <f>IF(BL$5="",0,SUMIFS(BP!314:314,BP!$5:$5,BL$4))</f>
        <v>0</v>
      </c>
      <c r="BM316" s="3">
        <f>IF(BM$5="",0,SUMIFS(BP!314:314,BP!$5:$5,BM$4))</f>
        <v>0</v>
      </c>
      <c r="BN316" s="3">
        <f>IF(BN$5="",0,SUMIFS(BP!314:314,BP!$5:$5,BN$4))</f>
        <v>0</v>
      </c>
      <c r="BO316" s="3">
        <f>IF(BO$5="",0,SUMIFS(BP!314:314,BP!$5:$5,BO$4))</f>
        <v>0</v>
      </c>
      <c r="BP316" s="3">
        <f>IF(BP$5="",0,SUMIFS(BP!314:314,BP!$5:$5,BP$4))</f>
        <v>0</v>
      </c>
      <c r="BQ316" s="3">
        <f>IF(BQ$5="",0,SUMIFS(BP!314:314,BP!$5:$5,BQ$4))</f>
        <v>0</v>
      </c>
      <c r="BR316" s="3">
        <f>IF(BR$5="",0,SUMIFS(BP!314:314,BP!$5:$5,BR$4))</f>
        <v>0</v>
      </c>
      <c r="BS316" s="3">
        <f>IF(BS$5="",0,SUMIFS(BP!314:314,BP!$5:$5,BS$4))</f>
        <v>0</v>
      </c>
      <c r="BT316" s="3">
        <f>IF(BT$5="",0,SUMIFS(BP!314:314,BP!$5:$5,BT$4))</f>
        <v>0</v>
      </c>
      <c r="BU316" s="3">
        <f>IF(BU$5="",0,SUMIFS(BP!314:314,BP!$5:$5,BU$4))</f>
        <v>0</v>
      </c>
      <c r="BV316" s="3">
        <f>IF(BV$5="",0,SUMIFS(BP!314:314,BP!$5:$5,BV$4))</f>
        <v>0</v>
      </c>
      <c r="BW316" s="3">
        <f>IF(BW$5="",0,SUMIFS(BP!314:314,BP!$5:$5,BW$4))</f>
        <v>0</v>
      </c>
      <c r="BX316" s="3">
        <f>IF(BX$5="",0,SUMIFS(BP!314:314,BP!$5:$5,BX$4))</f>
        <v>0</v>
      </c>
      <c r="BY316" s="3">
        <f>IF(BY$5="",0,SUMIFS(BP!314:314,BP!$5:$5,BY$4))</f>
        <v>0</v>
      </c>
      <c r="BZ316" s="3">
        <f>IF(BZ$5="",0,SUMIFS(BP!314:314,BP!$5:$5,BZ$4))</f>
        <v>0</v>
      </c>
      <c r="CA316" s="3">
        <f>IF(CA$5="",0,SUMIFS(BP!314:314,BP!$5:$5,CA$4))</f>
        <v>0</v>
      </c>
      <c r="CB316" s="3">
        <f>IF(CB$5="",0,SUMIFS(BP!314:314,BP!$5:$5,CB$4))</f>
        <v>0</v>
      </c>
      <c r="CC316" s="3">
        <f>IF(CC$5="",0,SUMIFS(BP!314:314,BP!$5:$5,CC$4))</f>
        <v>0</v>
      </c>
      <c r="CD316" s="3">
        <f>IF(CD$5="",0,SUMIFS(BP!314:314,BP!$5:$5,CD$4))</f>
        <v>0</v>
      </c>
      <c r="CE316" s="3">
        <f>IF(CE$5="",0,SUMIFS(BP!314:314,BP!$5:$5,CE$4))</f>
        <v>0</v>
      </c>
      <c r="CF316" s="3">
        <f>IF(CF$5="",0,SUMIFS(BP!314:314,BP!$5:$5,CF$4))</f>
        <v>0</v>
      </c>
      <c r="CG316" s="3">
        <f>IF(CG$5="",0,SUMIFS(BP!314:314,BP!$5:$5,CG$4))</f>
        <v>0</v>
      </c>
      <c r="CH316" s="3">
        <f>IF(CH$5="",0,SUMIFS(BP!314:314,BP!$5:$5,CH$4))</f>
        <v>0</v>
      </c>
      <c r="CI316" s="3">
        <f>IF(CI$5="",0,SUMIFS(BP!314:314,BP!$5:$5,CI$4))</f>
        <v>0</v>
      </c>
      <c r="CJ316" s="3">
        <f>IF(CJ$5="",0,SUMIFS(BP!314:314,BP!$5:$5,CJ$4))</f>
        <v>0</v>
      </c>
      <c r="CK316" s="3">
        <f>IF(CK$5="",0,SUMIFS(BP!314:314,BP!$5:$5,CK$4))</f>
        <v>0</v>
      </c>
      <c r="CL316" s="3">
        <f>IF(CL$5="",0,SUMIFS(BP!314:314,BP!$5:$5,CL$4))</f>
        <v>0</v>
      </c>
      <c r="CM316" s="3">
        <f>IF(CM$5="",0,SUMIFS(BP!314:314,BP!$5:$5,CM$4))</f>
        <v>0</v>
      </c>
      <c r="CN316" s="3">
        <f>IF(CN$5="",0,SUMIFS(BP!314:314,BP!$5:$5,CN$4))</f>
        <v>0</v>
      </c>
      <c r="CO316" s="3">
        <f>IF(CO$5="",0,SUMIFS(BP!314:314,BP!$5:$5,CO$4))</f>
        <v>0</v>
      </c>
      <c r="CP316" s="3">
        <f>IF(CP$5="",0,SUMIFS(BP!314:314,BP!$5:$5,CP$4))</f>
        <v>0</v>
      </c>
      <c r="CQ316" s="3">
        <f>IF(CQ$5="",0,SUMIFS(BP!314:314,BP!$5:$5,CQ$4))</f>
        <v>0</v>
      </c>
      <c r="CR316" s="3">
        <f>IF(CR$5="",0,SUMIFS(BP!314:314,BP!$5:$5,CR$4))</f>
        <v>0</v>
      </c>
      <c r="CS316" s="3">
        <f>IF(CS$5="",0,SUMIFS(BP!314:314,BP!$5:$5,CS$4))</f>
        <v>0</v>
      </c>
      <c r="CT316" s="3">
        <f>IF(CT$5="",0,SUMIFS(BP!314:314,BP!$5:$5,CT$4))</f>
        <v>0</v>
      </c>
    </row>
    <row r="317" spans="1:98" s="2" customFormat="1" ht="10.199999999999999" x14ac:dyDescent="0.2">
      <c r="A317" s="11">
        <f>ROW()</f>
        <v>317</v>
      </c>
      <c r="E317" s="15"/>
      <c r="W317" s="5"/>
      <c r="Z317" s="3">
        <f ca="1">IF(Z$5="",0,SUMIFS(INDIRECT($S$2&amp;$A317&amp;":"&amp;$A317),BP!$5:$5,Z$4))</f>
        <v>0</v>
      </c>
      <c r="AA317" s="3">
        <f ca="1">IF(AA$5="",0,SUMIFS(INDIRECT($S$2&amp;$A317&amp;":"&amp;$A317),BP!$5:$5,AA$4))</f>
        <v>0</v>
      </c>
      <c r="AB317" s="3">
        <f ca="1">IF(AB$5="",0,SUMIFS(INDIRECT($S$2&amp;$A317&amp;":"&amp;$A317),BP!$5:$5,AB$4))</f>
        <v>0</v>
      </c>
      <c r="AC317" s="3">
        <f ca="1">IF(AC$5="",0,SUMIFS(INDIRECT($S$2&amp;$A317&amp;":"&amp;$A317),BP!$5:$5,AC$4))</f>
        <v>0</v>
      </c>
      <c r="AD317" s="3">
        <f ca="1">IF(AD$5="",0,SUMIFS(INDIRECT($S$2&amp;$A317&amp;":"&amp;$A317),BP!$5:$5,AD$4))</f>
        <v>0</v>
      </c>
      <c r="AE317" s="3">
        <f ca="1">IF(AE$5="",0,SUMIFS(INDIRECT($S$2&amp;$A317&amp;":"&amp;$A317),BP!$5:$5,AE$4))</f>
        <v>0</v>
      </c>
      <c r="AF317" s="3">
        <f ca="1">IF(AF$5="",0,SUMIFS(INDIRECT($S$2&amp;$A317&amp;":"&amp;$A317),BP!$5:$5,AF$4))</f>
        <v>0</v>
      </c>
      <c r="AG317" s="3">
        <f ca="1">IF(AG$5="",0,SUMIFS(INDIRECT($S$2&amp;$A317&amp;":"&amp;$A317),BP!$5:$5,AG$4))</f>
        <v>0</v>
      </c>
      <c r="AH317" s="3">
        <f ca="1">IF(AH$5="",0,SUMIFS(INDIRECT($S$2&amp;$A317&amp;":"&amp;$A317),BP!$5:$5,AH$4))</f>
        <v>0</v>
      </c>
      <c r="AI317" s="3">
        <f ca="1">IF(AI$5="",0,SUMIFS(INDIRECT($S$2&amp;$A317&amp;":"&amp;$A317),BP!$5:$5,AI$4))</f>
        <v>0</v>
      </c>
      <c r="AJ317" s="3">
        <f ca="1">IF(AJ$5="",0,SUMIFS(INDIRECT($S$2&amp;$A317&amp;":"&amp;$A317),BP!$5:$5,AJ$4))</f>
        <v>0</v>
      </c>
      <c r="AK317" s="3">
        <f ca="1">IF(AK$5="",0,SUMIFS(INDIRECT($S$2&amp;$A317&amp;":"&amp;$A317),BP!$5:$5,AK$4))</f>
        <v>0</v>
      </c>
      <c r="AL317" s="3">
        <f ca="1">IF(AL$5="",0,SUMIFS(INDIRECT($S$2&amp;$A317&amp;":"&amp;$A317),BP!$5:$5,AL$4))</f>
        <v>0</v>
      </c>
      <c r="AM317" s="3">
        <f ca="1">IF(AM$5="",0,SUMIFS(INDIRECT($S$2&amp;$A317&amp;":"&amp;$A317),BP!$5:$5,AM$4))</f>
        <v>0</v>
      </c>
      <c r="AN317" s="3">
        <f ca="1">IF(AN$5="",0,SUMIFS(INDIRECT($S$2&amp;$A317&amp;":"&amp;$A317),BP!$5:$5,AN$4))</f>
        <v>0</v>
      </c>
      <c r="AO317" s="3">
        <f ca="1">IF(AO$5="",0,SUMIFS(INDIRECT($S$2&amp;$A317&amp;":"&amp;$A317),BP!$5:$5,AO$4))</f>
        <v>0</v>
      </c>
      <c r="AP317" s="3">
        <f ca="1">IF(AP$5="",0,SUMIFS(INDIRECT($S$2&amp;$A317&amp;":"&amp;$A317),BP!$5:$5,AP$4))</f>
        <v>0</v>
      </c>
      <c r="AQ317" s="3">
        <f ca="1">IF(AQ$5="",0,SUMIFS(INDIRECT($S$2&amp;$A317&amp;":"&amp;$A317),BP!$5:$5,AQ$4))</f>
        <v>0</v>
      </c>
      <c r="AR317" s="3">
        <f ca="1">IF(AR$5="",0,SUMIFS(INDIRECT($S$2&amp;$A317&amp;":"&amp;$A317),BP!$5:$5,AR$4))</f>
        <v>0</v>
      </c>
      <c r="AS317" s="3">
        <f ca="1">IF(AS$5="",0,SUMIFS(INDIRECT($S$2&amp;$A317&amp;":"&amp;$A317),BP!$5:$5,AS$4))</f>
        <v>0</v>
      </c>
      <c r="AT317" s="3">
        <f ca="1">IF(AT$5="",0,SUMIFS(INDIRECT($S$2&amp;$A317&amp;":"&amp;$A317),BP!$5:$5,AT$4))</f>
        <v>0</v>
      </c>
      <c r="AU317" s="3">
        <f ca="1">IF(AU$5="",0,SUMIFS(INDIRECT($S$2&amp;$A317&amp;":"&amp;$A317),BP!$5:$5,AU$4))</f>
        <v>0</v>
      </c>
      <c r="AV317" s="3">
        <f ca="1">IF(AV$5="",0,SUMIFS(INDIRECT($S$2&amp;$A317&amp;":"&amp;$A317),BP!$5:$5,AV$4))</f>
        <v>0</v>
      </c>
      <c r="AW317" s="3">
        <f ca="1">IF(AW$5="",0,SUMIFS(INDIRECT($S$2&amp;$A317&amp;":"&amp;$A317),BP!$5:$5,AW$4))</f>
        <v>0</v>
      </c>
      <c r="AX317" s="3">
        <f ca="1">IF(AX$5="",0,SUMIFS(INDIRECT($S$2&amp;$A317&amp;":"&amp;$A317),BP!$5:$5,AX$4))</f>
        <v>0</v>
      </c>
      <c r="AY317" s="3">
        <f ca="1">IF(AY$5="",0,SUMIFS(INDIRECT($S$2&amp;$A317&amp;":"&amp;$A317),BP!$5:$5,AY$4))</f>
        <v>0</v>
      </c>
      <c r="AZ317" s="3">
        <f ca="1">IF(AZ$5="",0,SUMIFS(INDIRECT($S$2&amp;$A317&amp;":"&amp;$A317),BP!$5:$5,AZ$4))</f>
        <v>0</v>
      </c>
      <c r="BA317" s="3">
        <f ca="1">IF(BA$5="",0,SUMIFS(INDIRECT($S$2&amp;$A317&amp;":"&amp;$A317),BP!$5:$5,BA$4))</f>
        <v>0</v>
      </c>
      <c r="BB317" s="3">
        <f ca="1">IF(BB$5="",0,SUMIFS(INDIRECT($S$2&amp;$A317&amp;":"&amp;$A317),BP!$5:$5,BB$4))</f>
        <v>0</v>
      </c>
      <c r="BC317" s="3">
        <f ca="1">IF(BC$5="",0,SUMIFS(INDIRECT($S$2&amp;$A317&amp;":"&amp;$A317),BP!$5:$5,BC$4))</f>
        <v>0</v>
      </c>
      <c r="BD317" s="3">
        <f ca="1">IF(BD$5="",0,SUMIFS(INDIRECT($S$2&amp;$A317&amp;":"&amp;$A317),BP!$5:$5,BD$4))</f>
        <v>0</v>
      </c>
      <c r="BE317" s="3">
        <f ca="1">IF(BE$5="",0,SUMIFS(INDIRECT($S$2&amp;$A317&amp;":"&amp;$A317),BP!$5:$5,BE$4))</f>
        <v>0</v>
      </c>
      <c r="BF317" s="3">
        <f ca="1">IF(BF$5="",0,SUMIFS(INDIRECT($S$2&amp;$A317&amp;":"&amp;$A317),BP!$5:$5,BF$4))</f>
        <v>0</v>
      </c>
      <c r="BG317" s="3">
        <f ca="1">IF(BG$5="",0,SUMIFS(INDIRECT($S$2&amp;$A317&amp;":"&amp;$A317),BP!$5:$5,BG$4))</f>
        <v>0</v>
      </c>
      <c r="BH317" s="3">
        <f ca="1">IF(BH$5="",0,SUMIFS(INDIRECT($S$2&amp;$A317&amp;":"&amp;$A317),BP!$5:$5,BH$4))</f>
        <v>0</v>
      </c>
      <c r="BI317" s="3">
        <f ca="1">IF(BI$5="",0,SUMIFS(INDIRECT($S$2&amp;$A317&amp;":"&amp;$A317),BP!$5:$5,BI$4))</f>
        <v>0</v>
      </c>
      <c r="BJ317" s="3">
        <f>IF(BJ$5="",0,SUMIFS(BP!315:315,BP!$5:$5,BJ$4))</f>
        <v>0</v>
      </c>
      <c r="BK317" s="3">
        <f>IF(BK$5="",0,SUMIFS(BP!315:315,BP!$5:$5,BK$4))</f>
        <v>0</v>
      </c>
      <c r="BL317" s="3">
        <f>IF(BL$5="",0,SUMIFS(BP!315:315,BP!$5:$5,BL$4))</f>
        <v>0</v>
      </c>
      <c r="BM317" s="3">
        <f>IF(BM$5="",0,SUMIFS(BP!315:315,BP!$5:$5,BM$4))</f>
        <v>0</v>
      </c>
      <c r="BN317" s="3">
        <f>IF(BN$5="",0,SUMIFS(BP!315:315,BP!$5:$5,BN$4))</f>
        <v>0</v>
      </c>
      <c r="BO317" s="3">
        <f>IF(BO$5="",0,SUMIFS(BP!315:315,BP!$5:$5,BO$4))</f>
        <v>0</v>
      </c>
      <c r="BP317" s="3">
        <f>IF(BP$5="",0,SUMIFS(BP!315:315,BP!$5:$5,BP$4))</f>
        <v>0</v>
      </c>
      <c r="BQ317" s="3">
        <f>IF(BQ$5="",0,SUMIFS(BP!315:315,BP!$5:$5,BQ$4))</f>
        <v>0</v>
      </c>
      <c r="BR317" s="3">
        <f>IF(BR$5="",0,SUMIFS(BP!315:315,BP!$5:$5,BR$4))</f>
        <v>0</v>
      </c>
      <c r="BS317" s="3">
        <f>IF(BS$5="",0,SUMIFS(BP!315:315,BP!$5:$5,BS$4))</f>
        <v>0</v>
      </c>
      <c r="BT317" s="3">
        <f>IF(BT$5="",0,SUMIFS(BP!315:315,BP!$5:$5,BT$4))</f>
        <v>0</v>
      </c>
      <c r="BU317" s="3">
        <f>IF(BU$5="",0,SUMIFS(BP!315:315,BP!$5:$5,BU$4))</f>
        <v>0</v>
      </c>
      <c r="BV317" s="3">
        <f>IF(BV$5="",0,SUMIFS(BP!315:315,BP!$5:$5,BV$4))</f>
        <v>0</v>
      </c>
      <c r="BW317" s="3">
        <f>IF(BW$5="",0,SUMIFS(BP!315:315,BP!$5:$5,BW$4))</f>
        <v>0</v>
      </c>
      <c r="BX317" s="3">
        <f>IF(BX$5="",0,SUMIFS(BP!315:315,BP!$5:$5,BX$4))</f>
        <v>0</v>
      </c>
      <c r="BY317" s="3">
        <f>IF(BY$5="",0,SUMIFS(BP!315:315,BP!$5:$5,BY$4))</f>
        <v>0</v>
      </c>
      <c r="BZ317" s="3">
        <f>IF(BZ$5="",0,SUMIFS(BP!315:315,BP!$5:$5,BZ$4))</f>
        <v>0</v>
      </c>
      <c r="CA317" s="3">
        <f>IF(CA$5="",0,SUMIFS(BP!315:315,BP!$5:$5,CA$4))</f>
        <v>0</v>
      </c>
      <c r="CB317" s="3">
        <f>IF(CB$5="",0,SUMIFS(BP!315:315,BP!$5:$5,CB$4))</f>
        <v>0</v>
      </c>
      <c r="CC317" s="3">
        <f>IF(CC$5="",0,SUMIFS(BP!315:315,BP!$5:$5,CC$4))</f>
        <v>0</v>
      </c>
      <c r="CD317" s="3">
        <f>IF(CD$5="",0,SUMIFS(BP!315:315,BP!$5:$5,CD$4))</f>
        <v>0</v>
      </c>
      <c r="CE317" s="3">
        <f>IF(CE$5="",0,SUMIFS(BP!315:315,BP!$5:$5,CE$4))</f>
        <v>0</v>
      </c>
      <c r="CF317" s="3">
        <f>IF(CF$5="",0,SUMIFS(BP!315:315,BP!$5:$5,CF$4))</f>
        <v>0</v>
      </c>
      <c r="CG317" s="3">
        <f>IF(CG$5="",0,SUMIFS(BP!315:315,BP!$5:$5,CG$4))</f>
        <v>0</v>
      </c>
      <c r="CH317" s="3">
        <f>IF(CH$5="",0,SUMIFS(BP!315:315,BP!$5:$5,CH$4))</f>
        <v>0</v>
      </c>
      <c r="CI317" s="3">
        <f>IF(CI$5="",0,SUMIFS(BP!315:315,BP!$5:$5,CI$4))</f>
        <v>0</v>
      </c>
      <c r="CJ317" s="3">
        <f>IF(CJ$5="",0,SUMIFS(BP!315:315,BP!$5:$5,CJ$4))</f>
        <v>0</v>
      </c>
      <c r="CK317" s="3">
        <f>IF(CK$5="",0,SUMIFS(BP!315:315,BP!$5:$5,CK$4))</f>
        <v>0</v>
      </c>
      <c r="CL317" s="3">
        <f>IF(CL$5="",0,SUMIFS(BP!315:315,BP!$5:$5,CL$4))</f>
        <v>0</v>
      </c>
      <c r="CM317" s="3">
        <f>IF(CM$5="",0,SUMIFS(BP!315:315,BP!$5:$5,CM$4))</f>
        <v>0</v>
      </c>
      <c r="CN317" s="3">
        <f>IF(CN$5="",0,SUMIFS(BP!315:315,BP!$5:$5,CN$4))</f>
        <v>0</v>
      </c>
      <c r="CO317" s="3">
        <f>IF(CO$5="",0,SUMIFS(BP!315:315,BP!$5:$5,CO$4))</f>
        <v>0</v>
      </c>
      <c r="CP317" s="3">
        <f>IF(CP$5="",0,SUMIFS(BP!315:315,BP!$5:$5,CP$4))</f>
        <v>0</v>
      </c>
      <c r="CQ317" s="3">
        <f>IF(CQ$5="",0,SUMIFS(BP!315:315,BP!$5:$5,CQ$4))</f>
        <v>0</v>
      </c>
      <c r="CR317" s="3">
        <f>IF(CR$5="",0,SUMIFS(BP!315:315,BP!$5:$5,CR$4))</f>
        <v>0</v>
      </c>
      <c r="CS317" s="3">
        <f>IF(CS$5="",0,SUMIFS(BP!315:315,BP!$5:$5,CS$4))</f>
        <v>0</v>
      </c>
      <c r="CT317" s="3">
        <f>IF(CT$5="",0,SUMIFS(BP!315:315,BP!$5:$5,CT$4))</f>
        <v>0</v>
      </c>
    </row>
    <row r="318" spans="1:98" s="2" customFormat="1" ht="10.199999999999999" x14ac:dyDescent="0.2">
      <c r="A318" s="11">
        <f>ROW()</f>
        <v>318</v>
      </c>
      <c r="E318" s="15"/>
      <c r="W318" s="5"/>
      <c r="Z318" s="3">
        <f ca="1">IF(Z$5="",0,SUMIFS(INDIRECT($S$2&amp;$A318&amp;":"&amp;$A318),BP!$5:$5,Z$4))</f>
        <v>0</v>
      </c>
      <c r="AA318" s="3">
        <f ca="1">IF(AA$5="",0,SUMIFS(INDIRECT($S$2&amp;$A318&amp;":"&amp;$A318),BP!$5:$5,AA$4))</f>
        <v>0</v>
      </c>
      <c r="AB318" s="3">
        <f ca="1">IF(AB$5="",0,SUMIFS(INDIRECT($S$2&amp;$A318&amp;":"&amp;$A318),BP!$5:$5,AB$4))</f>
        <v>0</v>
      </c>
      <c r="AC318" s="3">
        <f ca="1">IF(AC$5="",0,SUMIFS(INDIRECT($S$2&amp;$A318&amp;":"&amp;$A318),BP!$5:$5,AC$4))</f>
        <v>0</v>
      </c>
      <c r="AD318" s="3">
        <f ca="1">IF(AD$5="",0,SUMIFS(INDIRECT($S$2&amp;$A318&amp;":"&amp;$A318),BP!$5:$5,AD$4))</f>
        <v>0</v>
      </c>
      <c r="AE318" s="3">
        <f ca="1">IF(AE$5="",0,SUMIFS(INDIRECT($S$2&amp;$A318&amp;":"&amp;$A318),BP!$5:$5,AE$4))</f>
        <v>0</v>
      </c>
      <c r="AF318" s="3">
        <f ca="1">IF(AF$5="",0,SUMIFS(INDIRECT($S$2&amp;$A318&amp;":"&amp;$A318),BP!$5:$5,AF$4))</f>
        <v>0</v>
      </c>
      <c r="AG318" s="3">
        <f ca="1">IF(AG$5="",0,SUMIFS(INDIRECT($S$2&amp;$A318&amp;":"&amp;$A318),BP!$5:$5,AG$4))</f>
        <v>0</v>
      </c>
      <c r="AH318" s="3">
        <f ca="1">IF(AH$5="",0,SUMIFS(INDIRECT($S$2&amp;$A318&amp;":"&amp;$A318),BP!$5:$5,AH$4))</f>
        <v>0</v>
      </c>
      <c r="AI318" s="3">
        <f ca="1">IF(AI$5="",0,SUMIFS(INDIRECT($S$2&amp;$A318&amp;":"&amp;$A318),BP!$5:$5,AI$4))</f>
        <v>0</v>
      </c>
      <c r="AJ318" s="3">
        <f ca="1">IF(AJ$5="",0,SUMIFS(INDIRECT($S$2&amp;$A318&amp;":"&amp;$A318),BP!$5:$5,AJ$4))</f>
        <v>0</v>
      </c>
      <c r="AK318" s="3">
        <f ca="1">IF(AK$5="",0,SUMIFS(INDIRECT($S$2&amp;$A318&amp;":"&amp;$A318),BP!$5:$5,AK$4))</f>
        <v>0</v>
      </c>
      <c r="AL318" s="3">
        <f ca="1">IF(AL$5="",0,SUMIFS(INDIRECT($S$2&amp;$A318&amp;":"&amp;$A318),BP!$5:$5,AL$4))</f>
        <v>0</v>
      </c>
      <c r="AM318" s="3">
        <f ca="1">IF(AM$5="",0,SUMIFS(INDIRECT($S$2&amp;$A318&amp;":"&amp;$A318),BP!$5:$5,AM$4))</f>
        <v>0</v>
      </c>
      <c r="AN318" s="3">
        <f ca="1">IF(AN$5="",0,SUMIFS(INDIRECT($S$2&amp;$A318&amp;":"&amp;$A318),BP!$5:$5,AN$4))</f>
        <v>0</v>
      </c>
      <c r="AO318" s="3">
        <f ca="1">IF(AO$5="",0,SUMIFS(INDIRECT($S$2&amp;$A318&amp;":"&amp;$A318),BP!$5:$5,AO$4))</f>
        <v>0</v>
      </c>
      <c r="AP318" s="3">
        <f ca="1">IF(AP$5="",0,SUMIFS(INDIRECT($S$2&amp;$A318&amp;":"&amp;$A318),BP!$5:$5,AP$4))</f>
        <v>0</v>
      </c>
      <c r="AQ318" s="3">
        <f ca="1">IF(AQ$5="",0,SUMIFS(INDIRECT($S$2&amp;$A318&amp;":"&amp;$A318),BP!$5:$5,AQ$4))</f>
        <v>0</v>
      </c>
      <c r="AR318" s="3">
        <f ca="1">IF(AR$5="",0,SUMIFS(INDIRECT($S$2&amp;$A318&amp;":"&amp;$A318),BP!$5:$5,AR$4))</f>
        <v>0</v>
      </c>
      <c r="AS318" s="3">
        <f ca="1">IF(AS$5="",0,SUMIFS(INDIRECT($S$2&amp;$A318&amp;":"&amp;$A318),BP!$5:$5,AS$4))</f>
        <v>0</v>
      </c>
      <c r="AT318" s="3">
        <f ca="1">IF(AT$5="",0,SUMIFS(INDIRECT($S$2&amp;$A318&amp;":"&amp;$A318),BP!$5:$5,AT$4))</f>
        <v>0</v>
      </c>
      <c r="AU318" s="3">
        <f ca="1">IF(AU$5="",0,SUMIFS(INDIRECT($S$2&amp;$A318&amp;":"&amp;$A318),BP!$5:$5,AU$4))</f>
        <v>0</v>
      </c>
      <c r="AV318" s="3">
        <f ca="1">IF(AV$5="",0,SUMIFS(INDIRECT($S$2&amp;$A318&amp;":"&amp;$A318),BP!$5:$5,AV$4))</f>
        <v>0</v>
      </c>
      <c r="AW318" s="3">
        <f ca="1">IF(AW$5="",0,SUMIFS(INDIRECT($S$2&amp;$A318&amp;":"&amp;$A318),BP!$5:$5,AW$4))</f>
        <v>0</v>
      </c>
      <c r="AX318" s="3">
        <f ca="1">IF(AX$5="",0,SUMIFS(INDIRECT($S$2&amp;$A318&amp;":"&amp;$A318),BP!$5:$5,AX$4))</f>
        <v>0</v>
      </c>
      <c r="AY318" s="3">
        <f ca="1">IF(AY$5="",0,SUMIFS(INDIRECT($S$2&amp;$A318&amp;":"&amp;$A318),BP!$5:$5,AY$4))</f>
        <v>0</v>
      </c>
      <c r="AZ318" s="3">
        <f ca="1">IF(AZ$5="",0,SUMIFS(INDIRECT($S$2&amp;$A318&amp;":"&amp;$A318),BP!$5:$5,AZ$4))</f>
        <v>0</v>
      </c>
      <c r="BA318" s="3">
        <f ca="1">IF(BA$5="",0,SUMIFS(INDIRECT($S$2&amp;$A318&amp;":"&amp;$A318),BP!$5:$5,BA$4))</f>
        <v>0</v>
      </c>
      <c r="BB318" s="3">
        <f ca="1">IF(BB$5="",0,SUMIFS(INDIRECT($S$2&amp;$A318&amp;":"&amp;$A318),BP!$5:$5,BB$4))</f>
        <v>0</v>
      </c>
      <c r="BC318" s="3">
        <f ca="1">IF(BC$5="",0,SUMIFS(INDIRECT($S$2&amp;$A318&amp;":"&amp;$A318),BP!$5:$5,BC$4))</f>
        <v>0</v>
      </c>
      <c r="BD318" s="3">
        <f ca="1">IF(BD$5="",0,SUMIFS(INDIRECT($S$2&amp;$A318&amp;":"&amp;$A318),BP!$5:$5,BD$4))</f>
        <v>0</v>
      </c>
      <c r="BE318" s="3">
        <f ca="1">IF(BE$5="",0,SUMIFS(INDIRECT($S$2&amp;$A318&amp;":"&amp;$A318),BP!$5:$5,BE$4))</f>
        <v>0</v>
      </c>
      <c r="BF318" s="3">
        <f ca="1">IF(BF$5="",0,SUMIFS(INDIRECT($S$2&amp;$A318&amp;":"&amp;$A318),BP!$5:$5,BF$4))</f>
        <v>0</v>
      </c>
      <c r="BG318" s="3">
        <f ca="1">IF(BG$5="",0,SUMIFS(INDIRECT($S$2&amp;$A318&amp;":"&amp;$A318),BP!$5:$5,BG$4))</f>
        <v>0</v>
      </c>
      <c r="BH318" s="3">
        <f ca="1">IF(BH$5="",0,SUMIFS(INDIRECT($S$2&amp;$A318&amp;":"&amp;$A318),BP!$5:$5,BH$4))</f>
        <v>0</v>
      </c>
      <c r="BI318" s="3">
        <f ca="1">IF(BI$5="",0,SUMIFS(INDIRECT($S$2&amp;$A318&amp;":"&amp;$A318),BP!$5:$5,BI$4))</f>
        <v>0</v>
      </c>
      <c r="BJ318" s="3">
        <f>IF(BJ$5="",0,SUMIFS(BP!316:316,BP!$5:$5,BJ$4))</f>
        <v>0</v>
      </c>
      <c r="BK318" s="3">
        <f>IF(BK$5="",0,SUMIFS(BP!316:316,BP!$5:$5,BK$4))</f>
        <v>0</v>
      </c>
      <c r="BL318" s="3">
        <f>IF(BL$5="",0,SUMIFS(BP!316:316,BP!$5:$5,BL$4))</f>
        <v>0</v>
      </c>
      <c r="BM318" s="3">
        <f>IF(BM$5="",0,SUMIFS(BP!316:316,BP!$5:$5,BM$4))</f>
        <v>0</v>
      </c>
      <c r="BN318" s="3">
        <f>IF(BN$5="",0,SUMIFS(BP!316:316,BP!$5:$5,BN$4))</f>
        <v>0</v>
      </c>
      <c r="BO318" s="3">
        <f>IF(BO$5="",0,SUMIFS(BP!316:316,BP!$5:$5,BO$4))</f>
        <v>0</v>
      </c>
      <c r="BP318" s="3">
        <f>IF(BP$5="",0,SUMIFS(BP!316:316,BP!$5:$5,BP$4))</f>
        <v>0</v>
      </c>
      <c r="BQ318" s="3">
        <f>IF(BQ$5="",0,SUMIFS(BP!316:316,BP!$5:$5,BQ$4))</f>
        <v>0</v>
      </c>
      <c r="BR318" s="3">
        <f>IF(BR$5="",0,SUMIFS(BP!316:316,BP!$5:$5,BR$4))</f>
        <v>0</v>
      </c>
      <c r="BS318" s="3">
        <f>IF(BS$5="",0,SUMIFS(BP!316:316,BP!$5:$5,BS$4))</f>
        <v>0</v>
      </c>
      <c r="BT318" s="3">
        <f>IF(BT$5="",0,SUMIFS(BP!316:316,BP!$5:$5,BT$4))</f>
        <v>0</v>
      </c>
      <c r="BU318" s="3">
        <f>IF(BU$5="",0,SUMIFS(BP!316:316,BP!$5:$5,BU$4))</f>
        <v>0</v>
      </c>
      <c r="BV318" s="3">
        <f>IF(BV$5="",0,SUMIFS(BP!316:316,BP!$5:$5,BV$4))</f>
        <v>0</v>
      </c>
      <c r="BW318" s="3">
        <f>IF(BW$5="",0,SUMIFS(BP!316:316,BP!$5:$5,BW$4))</f>
        <v>0</v>
      </c>
      <c r="BX318" s="3">
        <f>IF(BX$5="",0,SUMIFS(BP!316:316,BP!$5:$5,BX$4))</f>
        <v>0</v>
      </c>
      <c r="BY318" s="3">
        <f>IF(BY$5="",0,SUMIFS(BP!316:316,BP!$5:$5,BY$4))</f>
        <v>0</v>
      </c>
      <c r="BZ318" s="3">
        <f>IF(BZ$5="",0,SUMIFS(BP!316:316,BP!$5:$5,BZ$4))</f>
        <v>0</v>
      </c>
      <c r="CA318" s="3">
        <f>IF(CA$5="",0,SUMIFS(BP!316:316,BP!$5:$5,CA$4))</f>
        <v>0</v>
      </c>
      <c r="CB318" s="3">
        <f>IF(CB$5="",0,SUMIFS(BP!316:316,BP!$5:$5,CB$4))</f>
        <v>0</v>
      </c>
      <c r="CC318" s="3">
        <f>IF(CC$5="",0,SUMIFS(BP!316:316,BP!$5:$5,CC$4))</f>
        <v>0</v>
      </c>
      <c r="CD318" s="3">
        <f>IF(CD$5="",0,SUMIFS(BP!316:316,BP!$5:$5,CD$4))</f>
        <v>0</v>
      </c>
      <c r="CE318" s="3">
        <f>IF(CE$5="",0,SUMIFS(BP!316:316,BP!$5:$5,CE$4))</f>
        <v>0</v>
      </c>
      <c r="CF318" s="3">
        <f>IF(CF$5="",0,SUMIFS(BP!316:316,BP!$5:$5,CF$4))</f>
        <v>0</v>
      </c>
      <c r="CG318" s="3">
        <f>IF(CG$5="",0,SUMIFS(BP!316:316,BP!$5:$5,CG$4))</f>
        <v>0</v>
      </c>
      <c r="CH318" s="3">
        <f>IF(CH$5="",0,SUMIFS(BP!316:316,BP!$5:$5,CH$4))</f>
        <v>0</v>
      </c>
      <c r="CI318" s="3">
        <f>IF(CI$5="",0,SUMIFS(BP!316:316,BP!$5:$5,CI$4))</f>
        <v>0</v>
      </c>
      <c r="CJ318" s="3">
        <f>IF(CJ$5="",0,SUMIFS(BP!316:316,BP!$5:$5,CJ$4))</f>
        <v>0</v>
      </c>
      <c r="CK318" s="3">
        <f>IF(CK$5="",0,SUMIFS(BP!316:316,BP!$5:$5,CK$4))</f>
        <v>0</v>
      </c>
      <c r="CL318" s="3">
        <f>IF(CL$5="",0,SUMIFS(BP!316:316,BP!$5:$5,CL$4))</f>
        <v>0</v>
      </c>
      <c r="CM318" s="3">
        <f>IF(CM$5="",0,SUMIFS(BP!316:316,BP!$5:$5,CM$4))</f>
        <v>0</v>
      </c>
      <c r="CN318" s="3">
        <f>IF(CN$5="",0,SUMIFS(BP!316:316,BP!$5:$5,CN$4))</f>
        <v>0</v>
      </c>
      <c r="CO318" s="3">
        <f>IF(CO$5="",0,SUMIFS(BP!316:316,BP!$5:$5,CO$4))</f>
        <v>0</v>
      </c>
      <c r="CP318" s="3">
        <f>IF(CP$5="",0,SUMIFS(BP!316:316,BP!$5:$5,CP$4))</f>
        <v>0</v>
      </c>
      <c r="CQ318" s="3">
        <f>IF(CQ$5="",0,SUMIFS(BP!316:316,BP!$5:$5,CQ$4))</f>
        <v>0</v>
      </c>
      <c r="CR318" s="3">
        <f>IF(CR$5="",0,SUMIFS(BP!316:316,BP!$5:$5,CR$4))</f>
        <v>0</v>
      </c>
      <c r="CS318" s="3">
        <f>IF(CS$5="",0,SUMIFS(BP!316:316,BP!$5:$5,CS$4))</f>
        <v>0</v>
      </c>
      <c r="CT318" s="3">
        <f>IF(CT$5="",0,SUMIFS(BP!316:316,BP!$5:$5,CT$4))</f>
        <v>0</v>
      </c>
    </row>
    <row r="319" spans="1:98" s="2" customFormat="1" ht="10.199999999999999" x14ac:dyDescent="0.2">
      <c r="A319" s="11">
        <f>ROW()</f>
        <v>319</v>
      </c>
      <c r="E319" s="15"/>
      <c r="W319" s="5"/>
      <c r="Z319" s="3">
        <f ca="1">IF(Z$5="",0,SUMIFS(INDIRECT($S$2&amp;$A319&amp;":"&amp;$A319),BP!$5:$5,Z$4))</f>
        <v>0</v>
      </c>
      <c r="AA319" s="3">
        <f ca="1">IF(AA$5="",0,SUMIFS(INDIRECT($S$2&amp;$A319&amp;":"&amp;$A319),BP!$5:$5,AA$4))</f>
        <v>0</v>
      </c>
      <c r="AB319" s="3">
        <f ca="1">IF(AB$5="",0,SUMIFS(INDIRECT($S$2&amp;$A319&amp;":"&amp;$A319),BP!$5:$5,AB$4))</f>
        <v>0</v>
      </c>
      <c r="AC319" s="3">
        <f ca="1">IF(AC$5="",0,SUMIFS(INDIRECT($S$2&amp;$A319&amp;":"&amp;$A319),BP!$5:$5,AC$4))</f>
        <v>0</v>
      </c>
      <c r="AD319" s="3">
        <f ca="1">IF(AD$5="",0,SUMIFS(INDIRECT($S$2&amp;$A319&amp;":"&amp;$A319),BP!$5:$5,AD$4))</f>
        <v>0</v>
      </c>
      <c r="AE319" s="3">
        <f ca="1">IF(AE$5="",0,SUMIFS(INDIRECT($S$2&amp;$A319&amp;":"&amp;$A319),BP!$5:$5,AE$4))</f>
        <v>0</v>
      </c>
      <c r="AF319" s="3">
        <f ca="1">IF(AF$5="",0,SUMIFS(INDIRECT($S$2&amp;$A319&amp;":"&amp;$A319),BP!$5:$5,AF$4))</f>
        <v>0</v>
      </c>
      <c r="AG319" s="3">
        <f ca="1">IF(AG$5="",0,SUMIFS(INDIRECT($S$2&amp;$A319&amp;":"&amp;$A319),BP!$5:$5,AG$4))</f>
        <v>0</v>
      </c>
      <c r="AH319" s="3">
        <f ca="1">IF(AH$5="",0,SUMIFS(INDIRECT($S$2&amp;$A319&amp;":"&amp;$A319),BP!$5:$5,AH$4))</f>
        <v>0</v>
      </c>
      <c r="AI319" s="3">
        <f ca="1">IF(AI$5="",0,SUMIFS(INDIRECT($S$2&amp;$A319&amp;":"&amp;$A319),BP!$5:$5,AI$4))</f>
        <v>0</v>
      </c>
      <c r="AJ319" s="3">
        <f ca="1">IF(AJ$5="",0,SUMIFS(INDIRECT($S$2&amp;$A319&amp;":"&amp;$A319),BP!$5:$5,AJ$4))</f>
        <v>0</v>
      </c>
      <c r="AK319" s="3">
        <f ca="1">IF(AK$5="",0,SUMIFS(INDIRECT($S$2&amp;$A319&amp;":"&amp;$A319),BP!$5:$5,AK$4))</f>
        <v>0</v>
      </c>
      <c r="AL319" s="3">
        <f ca="1">IF(AL$5="",0,SUMIFS(INDIRECT($S$2&amp;$A319&amp;":"&amp;$A319),BP!$5:$5,AL$4))</f>
        <v>0</v>
      </c>
      <c r="AM319" s="3">
        <f ca="1">IF(AM$5="",0,SUMIFS(INDIRECT($S$2&amp;$A319&amp;":"&amp;$A319),BP!$5:$5,AM$4))</f>
        <v>0</v>
      </c>
      <c r="AN319" s="3">
        <f ca="1">IF(AN$5="",0,SUMIFS(INDIRECT($S$2&amp;$A319&amp;":"&amp;$A319),BP!$5:$5,AN$4))</f>
        <v>0</v>
      </c>
      <c r="AO319" s="3">
        <f ca="1">IF(AO$5="",0,SUMIFS(INDIRECT($S$2&amp;$A319&amp;":"&amp;$A319),BP!$5:$5,AO$4))</f>
        <v>0</v>
      </c>
      <c r="AP319" s="3">
        <f ca="1">IF(AP$5="",0,SUMIFS(INDIRECT($S$2&amp;$A319&amp;":"&amp;$A319),BP!$5:$5,AP$4))</f>
        <v>0</v>
      </c>
      <c r="AQ319" s="3">
        <f ca="1">IF(AQ$5="",0,SUMIFS(INDIRECT($S$2&amp;$A319&amp;":"&amp;$A319),BP!$5:$5,AQ$4))</f>
        <v>0</v>
      </c>
      <c r="AR319" s="3">
        <f ca="1">IF(AR$5="",0,SUMIFS(INDIRECT($S$2&amp;$A319&amp;":"&amp;$A319),BP!$5:$5,AR$4))</f>
        <v>0</v>
      </c>
      <c r="AS319" s="3">
        <f ca="1">IF(AS$5="",0,SUMIFS(INDIRECT($S$2&amp;$A319&amp;":"&amp;$A319),BP!$5:$5,AS$4))</f>
        <v>0</v>
      </c>
      <c r="AT319" s="3">
        <f ca="1">IF(AT$5="",0,SUMIFS(INDIRECT($S$2&amp;$A319&amp;":"&amp;$A319),BP!$5:$5,AT$4))</f>
        <v>0</v>
      </c>
      <c r="AU319" s="3">
        <f ca="1">IF(AU$5="",0,SUMIFS(INDIRECT($S$2&amp;$A319&amp;":"&amp;$A319),BP!$5:$5,AU$4))</f>
        <v>0</v>
      </c>
      <c r="AV319" s="3">
        <f ca="1">IF(AV$5="",0,SUMIFS(INDIRECT($S$2&amp;$A319&amp;":"&amp;$A319),BP!$5:$5,AV$4))</f>
        <v>0</v>
      </c>
      <c r="AW319" s="3">
        <f ca="1">IF(AW$5="",0,SUMIFS(INDIRECT($S$2&amp;$A319&amp;":"&amp;$A319),BP!$5:$5,AW$4))</f>
        <v>0</v>
      </c>
      <c r="AX319" s="3">
        <f ca="1">IF(AX$5="",0,SUMIFS(INDIRECT($S$2&amp;$A319&amp;":"&amp;$A319),BP!$5:$5,AX$4))</f>
        <v>0</v>
      </c>
      <c r="AY319" s="3">
        <f ca="1">IF(AY$5="",0,SUMIFS(INDIRECT($S$2&amp;$A319&amp;":"&amp;$A319),BP!$5:$5,AY$4))</f>
        <v>0</v>
      </c>
      <c r="AZ319" s="3">
        <f ca="1">IF(AZ$5="",0,SUMIFS(INDIRECT($S$2&amp;$A319&amp;":"&amp;$A319),BP!$5:$5,AZ$4))</f>
        <v>0</v>
      </c>
      <c r="BA319" s="3">
        <f ca="1">IF(BA$5="",0,SUMIFS(INDIRECT($S$2&amp;$A319&amp;":"&amp;$A319),BP!$5:$5,BA$4))</f>
        <v>0</v>
      </c>
      <c r="BB319" s="3">
        <f ca="1">IF(BB$5="",0,SUMIFS(INDIRECT($S$2&amp;$A319&amp;":"&amp;$A319),BP!$5:$5,BB$4))</f>
        <v>0</v>
      </c>
      <c r="BC319" s="3">
        <f ca="1">IF(BC$5="",0,SUMIFS(INDIRECT($S$2&amp;$A319&amp;":"&amp;$A319),BP!$5:$5,BC$4))</f>
        <v>0</v>
      </c>
      <c r="BD319" s="3">
        <f ca="1">IF(BD$5="",0,SUMIFS(INDIRECT($S$2&amp;$A319&amp;":"&amp;$A319),BP!$5:$5,BD$4))</f>
        <v>0</v>
      </c>
      <c r="BE319" s="3">
        <f ca="1">IF(BE$5="",0,SUMIFS(INDIRECT($S$2&amp;$A319&amp;":"&amp;$A319),BP!$5:$5,BE$4))</f>
        <v>0</v>
      </c>
      <c r="BF319" s="3">
        <f ca="1">IF(BF$5="",0,SUMIFS(INDIRECT($S$2&amp;$A319&amp;":"&amp;$A319),BP!$5:$5,BF$4))</f>
        <v>0</v>
      </c>
      <c r="BG319" s="3">
        <f ca="1">IF(BG$5="",0,SUMIFS(INDIRECT($S$2&amp;$A319&amp;":"&amp;$A319),BP!$5:$5,BG$4))</f>
        <v>0</v>
      </c>
      <c r="BH319" s="3">
        <f ca="1">IF(BH$5="",0,SUMIFS(INDIRECT($S$2&amp;$A319&amp;":"&amp;$A319),BP!$5:$5,BH$4))</f>
        <v>0</v>
      </c>
      <c r="BI319" s="3">
        <f ca="1">IF(BI$5="",0,SUMIFS(INDIRECT($S$2&amp;$A319&amp;":"&amp;$A319),BP!$5:$5,BI$4))</f>
        <v>0</v>
      </c>
      <c r="BJ319" s="3">
        <f>IF(BJ$5="",0,SUMIFS(BP!317:317,BP!$5:$5,BJ$4))</f>
        <v>0</v>
      </c>
      <c r="BK319" s="3">
        <f>IF(BK$5="",0,SUMIFS(BP!317:317,BP!$5:$5,BK$4))</f>
        <v>0</v>
      </c>
      <c r="BL319" s="3">
        <f>IF(BL$5="",0,SUMIFS(BP!317:317,BP!$5:$5,BL$4))</f>
        <v>0</v>
      </c>
      <c r="BM319" s="3">
        <f>IF(BM$5="",0,SUMIFS(BP!317:317,BP!$5:$5,BM$4))</f>
        <v>0</v>
      </c>
      <c r="BN319" s="3">
        <f>IF(BN$5="",0,SUMIFS(BP!317:317,BP!$5:$5,BN$4))</f>
        <v>0</v>
      </c>
      <c r="BO319" s="3">
        <f>IF(BO$5="",0,SUMIFS(BP!317:317,BP!$5:$5,BO$4))</f>
        <v>0</v>
      </c>
      <c r="BP319" s="3">
        <f>IF(BP$5="",0,SUMIFS(BP!317:317,BP!$5:$5,BP$4))</f>
        <v>0</v>
      </c>
      <c r="BQ319" s="3">
        <f>IF(BQ$5="",0,SUMIFS(BP!317:317,BP!$5:$5,BQ$4))</f>
        <v>0</v>
      </c>
      <c r="BR319" s="3">
        <f>IF(BR$5="",0,SUMIFS(BP!317:317,BP!$5:$5,BR$4))</f>
        <v>0</v>
      </c>
      <c r="BS319" s="3">
        <f>IF(BS$5="",0,SUMIFS(BP!317:317,BP!$5:$5,BS$4))</f>
        <v>0</v>
      </c>
      <c r="BT319" s="3">
        <f>IF(BT$5="",0,SUMIFS(BP!317:317,BP!$5:$5,BT$4))</f>
        <v>0</v>
      </c>
      <c r="BU319" s="3">
        <f>IF(BU$5="",0,SUMIFS(BP!317:317,BP!$5:$5,BU$4))</f>
        <v>0</v>
      </c>
      <c r="BV319" s="3">
        <f>IF(BV$5="",0,SUMIFS(BP!317:317,BP!$5:$5,BV$4))</f>
        <v>0</v>
      </c>
      <c r="BW319" s="3">
        <f>IF(BW$5="",0,SUMIFS(BP!317:317,BP!$5:$5,BW$4))</f>
        <v>0</v>
      </c>
      <c r="BX319" s="3">
        <f>IF(BX$5="",0,SUMIFS(BP!317:317,BP!$5:$5,BX$4))</f>
        <v>0</v>
      </c>
      <c r="BY319" s="3">
        <f>IF(BY$5="",0,SUMIFS(BP!317:317,BP!$5:$5,BY$4))</f>
        <v>0</v>
      </c>
      <c r="BZ319" s="3">
        <f>IF(BZ$5="",0,SUMIFS(BP!317:317,BP!$5:$5,BZ$4))</f>
        <v>0</v>
      </c>
      <c r="CA319" s="3">
        <f>IF(CA$5="",0,SUMIFS(BP!317:317,BP!$5:$5,CA$4))</f>
        <v>0</v>
      </c>
      <c r="CB319" s="3">
        <f>IF(CB$5="",0,SUMIFS(BP!317:317,BP!$5:$5,CB$4))</f>
        <v>0</v>
      </c>
      <c r="CC319" s="3">
        <f>IF(CC$5="",0,SUMIFS(BP!317:317,BP!$5:$5,CC$4))</f>
        <v>0</v>
      </c>
      <c r="CD319" s="3">
        <f>IF(CD$5="",0,SUMIFS(BP!317:317,BP!$5:$5,CD$4))</f>
        <v>0</v>
      </c>
      <c r="CE319" s="3">
        <f>IF(CE$5="",0,SUMIFS(BP!317:317,BP!$5:$5,CE$4))</f>
        <v>0</v>
      </c>
      <c r="CF319" s="3">
        <f>IF(CF$5="",0,SUMIFS(BP!317:317,BP!$5:$5,CF$4))</f>
        <v>0</v>
      </c>
      <c r="CG319" s="3">
        <f>IF(CG$5="",0,SUMIFS(BP!317:317,BP!$5:$5,CG$4))</f>
        <v>0</v>
      </c>
      <c r="CH319" s="3">
        <f>IF(CH$5="",0,SUMIFS(BP!317:317,BP!$5:$5,CH$4))</f>
        <v>0</v>
      </c>
      <c r="CI319" s="3">
        <f>IF(CI$5="",0,SUMIFS(BP!317:317,BP!$5:$5,CI$4))</f>
        <v>0</v>
      </c>
      <c r="CJ319" s="3">
        <f>IF(CJ$5="",0,SUMIFS(BP!317:317,BP!$5:$5,CJ$4))</f>
        <v>0</v>
      </c>
      <c r="CK319" s="3">
        <f>IF(CK$5="",0,SUMIFS(BP!317:317,BP!$5:$5,CK$4))</f>
        <v>0</v>
      </c>
      <c r="CL319" s="3">
        <f>IF(CL$5="",0,SUMIFS(BP!317:317,BP!$5:$5,CL$4))</f>
        <v>0</v>
      </c>
      <c r="CM319" s="3">
        <f>IF(CM$5="",0,SUMIFS(BP!317:317,BP!$5:$5,CM$4))</f>
        <v>0</v>
      </c>
      <c r="CN319" s="3">
        <f>IF(CN$5="",0,SUMIFS(BP!317:317,BP!$5:$5,CN$4))</f>
        <v>0</v>
      </c>
      <c r="CO319" s="3">
        <f>IF(CO$5="",0,SUMIFS(BP!317:317,BP!$5:$5,CO$4))</f>
        <v>0</v>
      </c>
      <c r="CP319" s="3">
        <f>IF(CP$5="",0,SUMIFS(BP!317:317,BP!$5:$5,CP$4))</f>
        <v>0</v>
      </c>
      <c r="CQ319" s="3">
        <f>IF(CQ$5="",0,SUMIFS(BP!317:317,BP!$5:$5,CQ$4))</f>
        <v>0</v>
      </c>
      <c r="CR319" s="3">
        <f>IF(CR$5="",0,SUMIFS(BP!317:317,BP!$5:$5,CR$4))</f>
        <v>0</v>
      </c>
      <c r="CS319" s="3">
        <f>IF(CS$5="",0,SUMIFS(BP!317:317,BP!$5:$5,CS$4))</f>
        <v>0</v>
      </c>
      <c r="CT319" s="3">
        <f>IF(CT$5="",0,SUMIFS(BP!317:317,BP!$5:$5,CT$4))</f>
        <v>0</v>
      </c>
    </row>
    <row r="320" spans="1:98" s="2" customFormat="1" ht="10.199999999999999" x14ac:dyDescent="0.2">
      <c r="A320" s="11">
        <f>ROW()</f>
        <v>320</v>
      </c>
      <c r="E320" s="15"/>
      <c r="W320" s="5"/>
      <c r="Z320" s="3">
        <f ca="1">IF(Z$5="",0,SUMIFS(INDIRECT($S$2&amp;$A320&amp;":"&amp;$A320),BP!$5:$5,Z$4))</f>
        <v>0</v>
      </c>
      <c r="AA320" s="3">
        <f ca="1">IF(AA$5="",0,SUMIFS(INDIRECT($S$2&amp;$A320&amp;":"&amp;$A320),BP!$5:$5,AA$4))</f>
        <v>0</v>
      </c>
      <c r="AB320" s="3">
        <f ca="1">IF(AB$5="",0,SUMIFS(INDIRECT($S$2&amp;$A320&amp;":"&amp;$A320),BP!$5:$5,AB$4))</f>
        <v>0</v>
      </c>
      <c r="AC320" s="3">
        <f ca="1">IF(AC$5="",0,SUMIFS(INDIRECT($S$2&amp;$A320&amp;":"&amp;$A320),BP!$5:$5,AC$4))</f>
        <v>0</v>
      </c>
      <c r="AD320" s="3">
        <f ca="1">IF(AD$5="",0,SUMIFS(INDIRECT($S$2&amp;$A320&amp;":"&amp;$A320),BP!$5:$5,AD$4))</f>
        <v>0</v>
      </c>
      <c r="AE320" s="3">
        <f ca="1">IF(AE$5="",0,SUMIFS(INDIRECT($S$2&amp;$A320&amp;":"&amp;$A320),BP!$5:$5,AE$4))</f>
        <v>0</v>
      </c>
      <c r="AF320" s="3">
        <f ca="1">IF(AF$5="",0,SUMIFS(INDIRECT($S$2&amp;$A320&amp;":"&amp;$A320),BP!$5:$5,AF$4))</f>
        <v>0</v>
      </c>
      <c r="AG320" s="3">
        <f ca="1">IF(AG$5="",0,SUMIFS(INDIRECT($S$2&amp;$A320&amp;":"&amp;$A320),BP!$5:$5,AG$4))</f>
        <v>0</v>
      </c>
      <c r="AH320" s="3">
        <f ca="1">IF(AH$5="",0,SUMIFS(INDIRECT($S$2&amp;$A320&amp;":"&amp;$A320),BP!$5:$5,AH$4))</f>
        <v>0</v>
      </c>
      <c r="AI320" s="3">
        <f ca="1">IF(AI$5="",0,SUMIFS(INDIRECT($S$2&amp;$A320&amp;":"&amp;$A320),BP!$5:$5,AI$4))</f>
        <v>0</v>
      </c>
      <c r="AJ320" s="3">
        <f ca="1">IF(AJ$5="",0,SUMIFS(INDIRECT($S$2&amp;$A320&amp;":"&amp;$A320),BP!$5:$5,AJ$4))</f>
        <v>0</v>
      </c>
      <c r="AK320" s="3">
        <f ca="1">IF(AK$5="",0,SUMIFS(INDIRECT($S$2&amp;$A320&amp;":"&amp;$A320),BP!$5:$5,AK$4))</f>
        <v>0</v>
      </c>
      <c r="AL320" s="3">
        <f ca="1">IF(AL$5="",0,SUMIFS(INDIRECT($S$2&amp;$A320&amp;":"&amp;$A320),BP!$5:$5,AL$4))</f>
        <v>0</v>
      </c>
      <c r="AM320" s="3">
        <f ca="1">IF(AM$5="",0,SUMIFS(INDIRECT($S$2&amp;$A320&amp;":"&amp;$A320),BP!$5:$5,AM$4))</f>
        <v>0</v>
      </c>
      <c r="AN320" s="3">
        <f ca="1">IF(AN$5="",0,SUMIFS(INDIRECT($S$2&amp;$A320&amp;":"&amp;$A320),BP!$5:$5,AN$4))</f>
        <v>0</v>
      </c>
      <c r="AO320" s="3">
        <f ca="1">IF(AO$5="",0,SUMIFS(INDIRECT($S$2&amp;$A320&amp;":"&amp;$A320),BP!$5:$5,AO$4))</f>
        <v>0</v>
      </c>
      <c r="AP320" s="3">
        <f ca="1">IF(AP$5="",0,SUMIFS(INDIRECT($S$2&amp;$A320&amp;":"&amp;$A320),BP!$5:$5,AP$4))</f>
        <v>0</v>
      </c>
      <c r="AQ320" s="3">
        <f ca="1">IF(AQ$5="",0,SUMIFS(INDIRECT($S$2&amp;$A320&amp;":"&amp;$A320),BP!$5:$5,AQ$4))</f>
        <v>0</v>
      </c>
      <c r="AR320" s="3">
        <f ca="1">IF(AR$5="",0,SUMIFS(INDIRECT($S$2&amp;$A320&amp;":"&amp;$A320),BP!$5:$5,AR$4))</f>
        <v>0</v>
      </c>
      <c r="AS320" s="3">
        <f ca="1">IF(AS$5="",0,SUMIFS(INDIRECT($S$2&amp;$A320&amp;":"&amp;$A320),BP!$5:$5,AS$4))</f>
        <v>0</v>
      </c>
      <c r="AT320" s="3">
        <f ca="1">IF(AT$5="",0,SUMIFS(INDIRECT($S$2&amp;$A320&amp;":"&amp;$A320),BP!$5:$5,AT$4))</f>
        <v>0</v>
      </c>
      <c r="AU320" s="3">
        <f ca="1">IF(AU$5="",0,SUMIFS(INDIRECT($S$2&amp;$A320&amp;":"&amp;$A320),BP!$5:$5,AU$4))</f>
        <v>0</v>
      </c>
      <c r="AV320" s="3">
        <f ca="1">IF(AV$5="",0,SUMIFS(INDIRECT($S$2&amp;$A320&amp;":"&amp;$A320),BP!$5:$5,AV$4))</f>
        <v>0</v>
      </c>
      <c r="AW320" s="3">
        <f ca="1">IF(AW$5="",0,SUMIFS(INDIRECT($S$2&amp;$A320&amp;":"&amp;$A320),BP!$5:$5,AW$4))</f>
        <v>0</v>
      </c>
      <c r="AX320" s="3">
        <f ca="1">IF(AX$5="",0,SUMIFS(INDIRECT($S$2&amp;$A320&amp;":"&amp;$A320),BP!$5:$5,AX$4))</f>
        <v>0</v>
      </c>
      <c r="AY320" s="3">
        <f ca="1">IF(AY$5="",0,SUMIFS(INDIRECT($S$2&amp;$A320&amp;":"&amp;$A320),BP!$5:$5,AY$4))</f>
        <v>0</v>
      </c>
      <c r="AZ320" s="3">
        <f ca="1">IF(AZ$5="",0,SUMIFS(INDIRECT($S$2&amp;$A320&amp;":"&amp;$A320),BP!$5:$5,AZ$4))</f>
        <v>0</v>
      </c>
      <c r="BA320" s="3">
        <f ca="1">IF(BA$5="",0,SUMIFS(INDIRECT($S$2&amp;$A320&amp;":"&amp;$A320),BP!$5:$5,BA$4))</f>
        <v>0</v>
      </c>
      <c r="BB320" s="3">
        <f ca="1">IF(BB$5="",0,SUMIFS(INDIRECT($S$2&amp;$A320&amp;":"&amp;$A320),BP!$5:$5,BB$4))</f>
        <v>0</v>
      </c>
      <c r="BC320" s="3">
        <f ca="1">IF(BC$5="",0,SUMIFS(INDIRECT($S$2&amp;$A320&amp;":"&amp;$A320),BP!$5:$5,BC$4))</f>
        <v>0</v>
      </c>
      <c r="BD320" s="3">
        <f ca="1">IF(BD$5="",0,SUMIFS(INDIRECT($S$2&amp;$A320&amp;":"&amp;$A320),BP!$5:$5,BD$4))</f>
        <v>0</v>
      </c>
      <c r="BE320" s="3">
        <f ca="1">IF(BE$5="",0,SUMIFS(INDIRECT($S$2&amp;$A320&amp;":"&amp;$A320),BP!$5:$5,BE$4))</f>
        <v>0</v>
      </c>
      <c r="BF320" s="3">
        <f ca="1">IF(BF$5="",0,SUMIFS(INDIRECT($S$2&amp;$A320&amp;":"&amp;$A320),BP!$5:$5,BF$4))</f>
        <v>0</v>
      </c>
      <c r="BG320" s="3">
        <f ca="1">IF(BG$5="",0,SUMIFS(INDIRECT($S$2&amp;$A320&amp;":"&amp;$A320),BP!$5:$5,BG$4))</f>
        <v>0</v>
      </c>
      <c r="BH320" s="3">
        <f ca="1">IF(BH$5="",0,SUMIFS(INDIRECT($S$2&amp;$A320&amp;":"&amp;$A320),BP!$5:$5,BH$4))</f>
        <v>0</v>
      </c>
      <c r="BI320" s="3">
        <f ca="1">IF(BI$5="",0,SUMIFS(INDIRECT($S$2&amp;$A320&amp;":"&amp;$A320),BP!$5:$5,BI$4))</f>
        <v>0</v>
      </c>
      <c r="BJ320" s="3">
        <f>IF(BJ$5="",0,SUMIFS(BP!318:318,BP!$5:$5,BJ$4))</f>
        <v>0</v>
      </c>
      <c r="BK320" s="3">
        <f>IF(BK$5="",0,SUMIFS(BP!318:318,BP!$5:$5,BK$4))</f>
        <v>0</v>
      </c>
      <c r="BL320" s="3">
        <f>IF(BL$5="",0,SUMIFS(BP!318:318,BP!$5:$5,BL$4))</f>
        <v>0</v>
      </c>
      <c r="BM320" s="3">
        <f>IF(BM$5="",0,SUMIFS(BP!318:318,BP!$5:$5,BM$4))</f>
        <v>0</v>
      </c>
      <c r="BN320" s="3">
        <f>IF(BN$5="",0,SUMIFS(BP!318:318,BP!$5:$5,BN$4))</f>
        <v>0</v>
      </c>
      <c r="BO320" s="3">
        <f>IF(BO$5="",0,SUMIFS(BP!318:318,BP!$5:$5,BO$4))</f>
        <v>0</v>
      </c>
      <c r="BP320" s="3">
        <f>IF(BP$5="",0,SUMIFS(BP!318:318,BP!$5:$5,BP$4))</f>
        <v>0</v>
      </c>
      <c r="BQ320" s="3">
        <f>IF(BQ$5="",0,SUMIFS(BP!318:318,BP!$5:$5,BQ$4))</f>
        <v>0</v>
      </c>
      <c r="BR320" s="3">
        <f>IF(BR$5="",0,SUMIFS(BP!318:318,BP!$5:$5,BR$4))</f>
        <v>0</v>
      </c>
      <c r="BS320" s="3">
        <f>IF(BS$5="",0,SUMIFS(BP!318:318,BP!$5:$5,BS$4))</f>
        <v>0</v>
      </c>
      <c r="BT320" s="3">
        <f>IF(BT$5="",0,SUMIFS(BP!318:318,BP!$5:$5,BT$4))</f>
        <v>0</v>
      </c>
      <c r="BU320" s="3">
        <f>IF(BU$5="",0,SUMIFS(BP!318:318,BP!$5:$5,BU$4))</f>
        <v>0</v>
      </c>
      <c r="BV320" s="3">
        <f>IF(BV$5="",0,SUMIFS(BP!318:318,BP!$5:$5,BV$4))</f>
        <v>0</v>
      </c>
      <c r="BW320" s="3">
        <f>IF(BW$5="",0,SUMIFS(BP!318:318,BP!$5:$5,BW$4))</f>
        <v>0</v>
      </c>
      <c r="BX320" s="3">
        <f>IF(BX$5="",0,SUMIFS(BP!318:318,BP!$5:$5,BX$4))</f>
        <v>0</v>
      </c>
      <c r="BY320" s="3">
        <f>IF(BY$5="",0,SUMIFS(BP!318:318,BP!$5:$5,BY$4))</f>
        <v>0</v>
      </c>
      <c r="BZ320" s="3">
        <f>IF(BZ$5="",0,SUMIFS(BP!318:318,BP!$5:$5,BZ$4))</f>
        <v>0</v>
      </c>
      <c r="CA320" s="3">
        <f>IF(CA$5="",0,SUMIFS(BP!318:318,BP!$5:$5,CA$4))</f>
        <v>0</v>
      </c>
      <c r="CB320" s="3">
        <f>IF(CB$5="",0,SUMIFS(BP!318:318,BP!$5:$5,CB$4))</f>
        <v>0</v>
      </c>
      <c r="CC320" s="3">
        <f>IF(CC$5="",0,SUMIFS(BP!318:318,BP!$5:$5,CC$4))</f>
        <v>0</v>
      </c>
      <c r="CD320" s="3">
        <f>IF(CD$5="",0,SUMIFS(BP!318:318,BP!$5:$5,CD$4))</f>
        <v>0</v>
      </c>
      <c r="CE320" s="3">
        <f>IF(CE$5="",0,SUMIFS(BP!318:318,BP!$5:$5,CE$4))</f>
        <v>0</v>
      </c>
      <c r="CF320" s="3">
        <f>IF(CF$5="",0,SUMIFS(BP!318:318,BP!$5:$5,CF$4))</f>
        <v>0</v>
      </c>
      <c r="CG320" s="3">
        <f>IF(CG$5="",0,SUMIFS(BP!318:318,BP!$5:$5,CG$4))</f>
        <v>0</v>
      </c>
      <c r="CH320" s="3">
        <f>IF(CH$5="",0,SUMIFS(BP!318:318,BP!$5:$5,CH$4))</f>
        <v>0</v>
      </c>
      <c r="CI320" s="3">
        <f>IF(CI$5="",0,SUMIFS(BP!318:318,BP!$5:$5,CI$4))</f>
        <v>0</v>
      </c>
      <c r="CJ320" s="3">
        <f>IF(CJ$5="",0,SUMIFS(BP!318:318,BP!$5:$5,CJ$4))</f>
        <v>0</v>
      </c>
      <c r="CK320" s="3">
        <f>IF(CK$5="",0,SUMIFS(BP!318:318,BP!$5:$5,CK$4))</f>
        <v>0</v>
      </c>
      <c r="CL320" s="3">
        <f>IF(CL$5="",0,SUMIFS(BP!318:318,BP!$5:$5,CL$4))</f>
        <v>0</v>
      </c>
      <c r="CM320" s="3">
        <f>IF(CM$5="",0,SUMIFS(BP!318:318,BP!$5:$5,CM$4))</f>
        <v>0</v>
      </c>
      <c r="CN320" s="3">
        <f>IF(CN$5="",0,SUMIFS(BP!318:318,BP!$5:$5,CN$4))</f>
        <v>0</v>
      </c>
      <c r="CO320" s="3">
        <f>IF(CO$5="",0,SUMIFS(BP!318:318,BP!$5:$5,CO$4))</f>
        <v>0</v>
      </c>
      <c r="CP320" s="3">
        <f>IF(CP$5="",0,SUMIFS(BP!318:318,BP!$5:$5,CP$4))</f>
        <v>0</v>
      </c>
      <c r="CQ320" s="3">
        <f>IF(CQ$5="",0,SUMIFS(BP!318:318,BP!$5:$5,CQ$4))</f>
        <v>0</v>
      </c>
      <c r="CR320" s="3">
        <f>IF(CR$5="",0,SUMIFS(BP!318:318,BP!$5:$5,CR$4))</f>
        <v>0</v>
      </c>
      <c r="CS320" s="3">
        <f>IF(CS$5="",0,SUMIFS(BP!318:318,BP!$5:$5,CS$4))</f>
        <v>0</v>
      </c>
      <c r="CT320" s="3">
        <f>IF(CT$5="",0,SUMIFS(BP!318:318,BP!$5:$5,CT$4))</f>
        <v>0</v>
      </c>
    </row>
    <row r="321" spans="1:98" s="2" customFormat="1" ht="10.199999999999999" x14ac:dyDescent="0.2">
      <c r="A321" s="11">
        <f>ROW()</f>
        <v>321</v>
      </c>
      <c r="E321" s="15"/>
      <c r="W321" s="5"/>
      <c r="Z321" s="3">
        <f ca="1">IF(Z$5="",0,SUMIFS(INDIRECT($S$2&amp;$A321&amp;":"&amp;$A321),BP!$5:$5,Z$4))</f>
        <v>0</v>
      </c>
      <c r="AA321" s="3">
        <f ca="1">IF(AA$5="",0,SUMIFS(INDIRECT($S$2&amp;$A321&amp;":"&amp;$A321),BP!$5:$5,AA$4))</f>
        <v>0</v>
      </c>
      <c r="AB321" s="3">
        <f ca="1">IF(AB$5="",0,SUMIFS(INDIRECT($S$2&amp;$A321&amp;":"&amp;$A321),BP!$5:$5,AB$4))</f>
        <v>0</v>
      </c>
      <c r="AC321" s="3">
        <f ca="1">IF(AC$5="",0,SUMIFS(INDIRECT($S$2&amp;$A321&amp;":"&amp;$A321),BP!$5:$5,AC$4))</f>
        <v>0</v>
      </c>
      <c r="AD321" s="3">
        <f ca="1">IF(AD$5="",0,SUMIFS(INDIRECT($S$2&amp;$A321&amp;":"&amp;$A321),BP!$5:$5,AD$4))</f>
        <v>0</v>
      </c>
      <c r="AE321" s="3">
        <f ca="1">IF(AE$5="",0,SUMIFS(INDIRECT($S$2&amp;$A321&amp;":"&amp;$A321),BP!$5:$5,AE$4))</f>
        <v>0</v>
      </c>
      <c r="AF321" s="3">
        <f ca="1">IF(AF$5="",0,SUMIFS(INDIRECT($S$2&amp;$A321&amp;":"&amp;$A321),BP!$5:$5,AF$4))</f>
        <v>0</v>
      </c>
      <c r="AG321" s="3">
        <f ca="1">IF(AG$5="",0,SUMIFS(INDIRECT($S$2&amp;$A321&amp;":"&amp;$A321),BP!$5:$5,AG$4))</f>
        <v>0</v>
      </c>
      <c r="AH321" s="3">
        <f ca="1">IF(AH$5="",0,SUMIFS(INDIRECT($S$2&amp;$A321&amp;":"&amp;$A321),BP!$5:$5,AH$4))</f>
        <v>0</v>
      </c>
      <c r="AI321" s="3">
        <f ca="1">IF(AI$5="",0,SUMIFS(INDIRECT($S$2&amp;$A321&amp;":"&amp;$A321),BP!$5:$5,AI$4))</f>
        <v>0</v>
      </c>
      <c r="AJ321" s="3">
        <f ca="1">IF(AJ$5="",0,SUMIFS(INDIRECT($S$2&amp;$A321&amp;":"&amp;$A321),BP!$5:$5,AJ$4))</f>
        <v>0</v>
      </c>
      <c r="AK321" s="3">
        <f ca="1">IF(AK$5="",0,SUMIFS(INDIRECT($S$2&amp;$A321&amp;":"&amp;$A321),BP!$5:$5,AK$4))</f>
        <v>0</v>
      </c>
      <c r="AL321" s="3">
        <f ca="1">IF(AL$5="",0,SUMIFS(INDIRECT($S$2&amp;$A321&amp;":"&amp;$A321),BP!$5:$5,AL$4))</f>
        <v>0</v>
      </c>
      <c r="AM321" s="3">
        <f ca="1">IF(AM$5="",0,SUMIFS(INDIRECT($S$2&amp;$A321&amp;":"&amp;$A321),BP!$5:$5,AM$4))</f>
        <v>0</v>
      </c>
      <c r="AN321" s="3">
        <f ca="1">IF(AN$5="",0,SUMIFS(INDIRECT($S$2&amp;$A321&amp;":"&amp;$A321),BP!$5:$5,AN$4))</f>
        <v>0</v>
      </c>
      <c r="AO321" s="3">
        <f ca="1">IF(AO$5="",0,SUMIFS(INDIRECT($S$2&amp;$A321&amp;":"&amp;$A321),BP!$5:$5,AO$4))</f>
        <v>0</v>
      </c>
      <c r="AP321" s="3">
        <f ca="1">IF(AP$5="",0,SUMIFS(INDIRECT($S$2&amp;$A321&amp;":"&amp;$A321),BP!$5:$5,AP$4))</f>
        <v>0</v>
      </c>
      <c r="AQ321" s="3">
        <f ca="1">IF(AQ$5="",0,SUMIFS(INDIRECT($S$2&amp;$A321&amp;":"&amp;$A321),BP!$5:$5,AQ$4))</f>
        <v>0</v>
      </c>
      <c r="AR321" s="3">
        <f ca="1">IF(AR$5="",0,SUMIFS(INDIRECT($S$2&amp;$A321&amp;":"&amp;$A321),BP!$5:$5,AR$4))</f>
        <v>0</v>
      </c>
      <c r="AS321" s="3">
        <f ca="1">IF(AS$5="",0,SUMIFS(INDIRECT($S$2&amp;$A321&amp;":"&amp;$A321),BP!$5:$5,AS$4))</f>
        <v>0</v>
      </c>
      <c r="AT321" s="3">
        <f ca="1">IF(AT$5="",0,SUMIFS(INDIRECT($S$2&amp;$A321&amp;":"&amp;$A321),BP!$5:$5,AT$4))</f>
        <v>0</v>
      </c>
      <c r="AU321" s="3">
        <f ca="1">IF(AU$5="",0,SUMIFS(INDIRECT($S$2&amp;$A321&amp;":"&amp;$A321),BP!$5:$5,AU$4))</f>
        <v>0</v>
      </c>
      <c r="AV321" s="3">
        <f ca="1">IF(AV$5="",0,SUMIFS(INDIRECT($S$2&amp;$A321&amp;":"&amp;$A321),BP!$5:$5,AV$4))</f>
        <v>0</v>
      </c>
      <c r="AW321" s="3">
        <f ca="1">IF(AW$5="",0,SUMIFS(INDIRECT($S$2&amp;$A321&amp;":"&amp;$A321),BP!$5:$5,AW$4))</f>
        <v>0</v>
      </c>
      <c r="AX321" s="3">
        <f ca="1">IF(AX$5="",0,SUMIFS(INDIRECT($S$2&amp;$A321&amp;":"&amp;$A321),BP!$5:$5,AX$4))</f>
        <v>0</v>
      </c>
      <c r="AY321" s="3">
        <f ca="1">IF(AY$5="",0,SUMIFS(INDIRECT($S$2&amp;$A321&amp;":"&amp;$A321),BP!$5:$5,AY$4))</f>
        <v>0</v>
      </c>
      <c r="AZ321" s="3">
        <f ca="1">IF(AZ$5="",0,SUMIFS(INDIRECT($S$2&amp;$A321&amp;":"&amp;$A321),BP!$5:$5,AZ$4))</f>
        <v>0</v>
      </c>
      <c r="BA321" s="3">
        <f ca="1">IF(BA$5="",0,SUMIFS(INDIRECT($S$2&amp;$A321&amp;":"&amp;$A321),BP!$5:$5,BA$4))</f>
        <v>0</v>
      </c>
      <c r="BB321" s="3">
        <f ca="1">IF(BB$5="",0,SUMIFS(INDIRECT($S$2&amp;$A321&amp;":"&amp;$A321),BP!$5:$5,BB$4))</f>
        <v>0</v>
      </c>
      <c r="BC321" s="3">
        <f ca="1">IF(BC$5="",0,SUMIFS(INDIRECT($S$2&amp;$A321&amp;":"&amp;$A321),BP!$5:$5,BC$4))</f>
        <v>0</v>
      </c>
      <c r="BD321" s="3">
        <f ca="1">IF(BD$5="",0,SUMIFS(INDIRECT($S$2&amp;$A321&amp;":"&amp;$A321),BP!$5:$5,BD$4))</f>
        <v>0</v>
      </c>
      <c r="BE321" s="3">
        <f ca="1">IF(BE$5="",0,SUMIFS(INDIRECT($S$2&amp;$A321&amp;":"&amp;$A321),BP!$5:$5,BE$4))</f>
        <v>0</v>
      </c>
      <c r="BF321" s="3">
        <f ca="1">IF(BF$5="",0,SUMIFS(INDIRECT($S$2&amp;$A321&amp;":"&amp;$A321),BP!$5:$5,BF$4))</f>
        <v>0</v>
      </c>
      <c r="BG321" s="3">
        <f ca="1">IF(BG$5="",0,SUMIFS(INDIRECT($S$2&amp;$A321&amp;":"&amp;$A321),BP!$5:$5,BG$4))</f>
        <v>0</v>
      </c>
      <c r="BH321" s="3">
        <f ca="1">IF(BH$5="",0,SUMIFS(INDIRECT($S$2&amp;$A321&amp;":"&amp;$A321),BP!$5:$5,BH$4))</f>
        <v>0</v>
      </c>
      <c r="BI321" s="3">
        <f ca="1">IF(BI$5="",0,SUMIFS(INDIRECT($S$2&amp;$A321&amp;":"&amp;$A321),BP!$5:$5,BI$4))</f>
        <v>0</v>
      </c>
      <c r="BJ321" s="3">
        <f>IF(BJ$5="",0,SUMIFS(BP!319:319,BP!$5:$5,BJ$4))</f>
        <v>0</v>
      </c>
      <c r="BK321" s="3">
        <f>IF(BK$5="",0,SUMIFS(BP!319:319,BP!$5:$5,BK$4))</f>
        <v>0</v>
      </c>
      <c r="BL321" s="3">
        <f>IF(BL$5="",0,SUMIFS(BP!319:319,BP!$5:$5,BL$4))</f>
        <v>0</v>
      </c>
      <c r="BM321" s="3">
        <f>IF(BM$5="",0,SUMIFS(BP!319:319,BP!$5:$5,BM$4))</f>
        <v>0</v>
      </c>
      <c r="BN321" s="3">
        <f>IF(BN$5="",0,SUMIFS(BP!319:319,BP!$5:$5,BN$4))</f>
        <v>0</v>
      </c>
      <c r="BO321" s="3">
        <f>IF(BO$5="",0,SUMIFS(BP!319:319,BP!$5:$5,BO$4))</f>
        <v>0</v>
      </c>
      <c r="BP321" s="3">
        <f>IF(BP$5="",0,SUMIFS(BP!319:319,BP!$5:$5,BP$4))</f>
        <v>0</v>
      </c>
      <c r="BQ321" s="3">
        <f>IF(BQ$5="",0,SUMIFS(BP!319:319,BP!$5:$5,BQ$4))</f>
        <v>0</v>
      </c>
      <c r="BR321" s="3">
        <f>IF(BR$5="",0,SUMIFS(BP!319:319,BP!$5:$5,BR$4))</f>
        <v>0</v>
      </c>
      <c r="BS321" s="3">
        <f>IF(BS$5="",0,SUMIFS(BP!319:319,BP!$5:$5,BS$4))</f>
        <v>0</v>
      </c>
      <c r="BT321" s="3">
        <f>IF(BT$5="",0,SUMIFS(BP!319:319,BP!$5:$5,BT$4))</f>
        <v>0</v>
      </c>
      <c r="BU321" s="3">
        <f>IF(BU$5="",0,SUMIFS(BP!319:319,BP!$5:$5,BU$4))</f>
        <v>0</v>
      </c>
      <c r="BV321" s="3">
        <f>IF(BV$5="",0,SUMIFS(BP!319:319,BP!$5:$5,BV$4))</f>
        <v>0</v>
      </c>
      <c r="BW321" s="3">
        <f>IF(BW$5="",0,SUMIFS(BP!319:319,BP!$5:$5,BW$4))</f>
        <v>0</v>
      </c>
      <c r="BX321" s="3">
        <f>IF(BX$5="",0,SUMIFS(BP!319:319,BP!$5:$5,BX$4))</f>
        <v>0</v>
      </c>
      <c r="BY321" s="3">
        <f>IF(BY$5="",0,SUMIFS(BP!319:319,BP!$5:$5,BY$4))</f>
        <v>0</v>
      </c>
      <c r="BZ321" s="3">
        <f>IF(BZ$5="",0,SUMIFS(BP!319:319,BP!$5:$5,BZ$4))</f>
        <v>0</v>
      </c>
      <c r="CA321" s="3">
        <f>IF(CA$5="",0,SUMIFS(BP!319:319,BP!$5:$5,CA$4))</f>
        <v>0</v>
      </c>
      <c r="CB321" s="3">
        <f>IF(CB$5="",0,SUMIFS(BP!319:319,BP!$5:$5,CB$4))</f>
        <v>0</v>
      </c>
      <c r="CC321" s="3">
        <f>IF(CC$5="",0,SUMIFS(BP!319:319,BP!$5:$5,CC$4))</f>
        <v>0</v>
      </c>
      <c r="CD321" s="3">
        <f>IF(CD$5="",0,SUMIFS(BP!319:319,BP!$5:$5,CD$4))</f>
        <v>0</v>
      </c>
      <c r="CE321" s="3">
        <f>IF(CE$5="",0,SUMIFS(BP!319:319,BP!$5:$5,CE$4))</f>
        <v>0</v>
      </c>
      <c r="CF321" s="3">
        <f>IF(CF$5="",0,SUMIFS(BP!319:319,BP!$5:$5,CF$4))</f>
        <v>0</v>
      </c>
      <c r="CG321" s="3">
        <f>IF(CG$5="",0,SUMIFS(BP!319:319,BP!$5:$5,CG$4))</f>
        <v>0</v>
      </c>
      <c r="CH321" s="3">
        <f>IF(CH$5="",0,SUMIFS(BP!319:319,BP!$5:$5,CH$4))</f>
        <v>0</v>
      </c>
      <c r="CI321" s="3">
        <f>IF(CI$5="",0,SUMIFS(BP!319:319,BP!$5:$5,CI$4))</f>
        <v>0</v>
      </c>
      <c r="CJ321" s="3">
        <f>IF(CJ$5="",0,SUMIFS(BP!319:319,BP!$5:$5,CJ$4))</f>
        <v>0</v>
      </c>
      <c r="CK321" s="3">
        <f>IF(CK$5="",0,SUMIFS(BP!319:319,BP!$5:$5,CK$4))</f>
        <v>0</v>
      </c>
      <c r="CL321" s="3">
        <f>IF(CL$5="",0,SUMIFS(BP!319:319,BP!$5:$5,CL$4))</f>
        <v>0</v>
      </c>
      <c r="CM321" s="3">
        <f>IF(CM$5="",0,SUMIFS(BP!319:319,BP!$5:$5,CM$4))</f>
        <v>0</v>
      </c>
      <c r="CN321" s="3">
        <f>IF(CN$5="",0,SUMIFS(BP!319:319,BP!$5:$5,CN$4))</f>
        <v>0</v>
      </c>
      <c r="CO321" s="3">
        <f>IF(CO$5="",0,SUMIFS(BP!319:319,BP!$5:$5,CO$4))</f>
        <v>0</v>
      </c>
      <c r="CP321" s="3">
        <f>IF(CP$5="",0,SUMIFS(BP!319:319,BP!$5:$5,CP$4))</f>
        <v>0</v>
      </c>
      <c r="CQ321" s="3">
        <f>IF(CQ$5="",0,SUMIFS(BP!319:319,BP!$5:$5,CQ$4))</f>
        <v>0</v>
      </c>
      <c r="CR321" s="3">
        <f>IF(CR$5="",0,SUMIFS(BP!319:319,BP!$5:$5,CR$4))</f>
        <v>0</v>
      </c>
      <c r="CS321" s="3">
        <f>IF(CS$5="",0,SUMIFS(BP!319:319,BP!$5:$5,CS$4))</f>
        <v>0</v>
      </c>
      <c r="CT321" s="3">
        <f>IF(CT$5="",0,SUMIFS(BP!319:319,BP!$5:$5,CT$4))</f>
        <v>0</v>
      </c>
    </row>
    <row r="322" spans="1:98" s="2" customFormat="1" ht="10.199999999999999" x14ac:dyDescent="0.2">
      <c r="A322" s="11">
        <f>ROW()</f>
        <v>322</v>
      </c>
      <c r="E322" s="15"/>
      <c r="W322" s="5"/>
      <c r="Z322" s="3">
        <f ca="1">IF(Z$5="",0,SUMIFS(INDIRECT($S$2&amp;$A322&amp;":"&amp;$A322),BP!$5:$5,Z$4))</f>
        <v>0</v>
      </c>
      <c r="AA322" s="3">
        <f ca="1">IF(AA$5="",0,SUMIFS(INDIRECT($S$2&amp;$A322&amp;":"&amp;$A322),BP!$5:$5,AA$4))</f>
        <v>0</v>
      </c>
      <c r="AB322" s="3">
        <f ca="1">IF(AB$5="",0,SUMIFS(INDIRECT($S$2&amp;$A322&amp;":"&amp;$A322),BP!$5:$5,AB$4))</f>
        <v>0</v>
      </c>
      <c r="AC322" s="3">
        <f ca="1">IF(AC$5="",0,SUMIFS(INDIRECT($S$2&amp;$A322&amp;":"&amp;$A322),BP!$5:$5,AC$4))</f>
        <v>0</v>
      </c>
      <c r="AD322" s="3">
        <f ca="1">IF(AD$5="",0,SUMIFS(INDIRECT($S$2&amp;$A322&amp;":"&amp;$A322),BP!$5:$5,AD$4))</f>
        <v>0</v>
      </c>
      <c r="AE322" s="3">
        <f ca="1">IF(AE$5="",0,SUMIFS(INDIRECT($S$2&amp;$A322&amp;":"&amp;$A322),BP!$5:$5,AE$4))</f>
        <v>0</v>
      </c>
      <c r="AF322" s="3">
        <f ca="1">IF(AF$5="",0,SUMIFS(INDIRECT($S$2&amp;$A322&amp;":"&amp;$A322),BP!$5:$5,AF$4))</f>
        <v>0</v>
      </c>
      <c r="AG322" s="3">
        <f ca="1">IF(AG$5="",0,SUMIFS(INDIRECT($S$2&amp;$A322&amp;":"&amp;$A322),BP!$5:$5,AG$4))</f>
        <v>0</v>
      </c>
      <c r="AH322" s="3">
        <f ca="1">IF(AH$5="",0,SUMIFS(INDIRECT($S$2&amp;$A322&amp;":"&amp;$A322),BP!$5:$5,AH$4))</f>
        <v>0</v>
      </c>
      <c r="AI322" s="3">
        <f ca="1">IF(AI$5="",0,SUMIFS(INDIRECT($S$2&amp;$A322&amp;":"&amp;$A322),BP!$5:$5,AI$4))</f>
        <v>0</v>
      </c>
      <c r="AJ322" s="3">
        <f ca="1">IF(AJ$5="",0,SUMIFS(INDIRECT($S$2&amp;$A322&amp;":"&amp;$A322),BP!$5:$5,AJ$4))</f>
        <v>0</v>
      </c>
      <c r="AK322" s="3">
        <f ca="1">IF(AK$5="",0,SUMIFS(INDIRECT($S$2&amp;$A322&amp;":"&amp;$A322),BP!$5:$5,AK$4))</f>
        <v>0</v>
      </c>
      <c r="AL322" s="3">
        <f ca="1">IF(AL$5="",0,SUMIFS(INDIRECT($S$2&amp;$A322&amp;":"&amp;$A322),BP!$5:$5,AL$4))</f>
        <v>0</v>
      </c>
      <c r="AM322" s="3">
        <f ca="1">IF(AM$5="",0,SUMIFS(INDIRECT($S$2&amp;$A322&amp;":"&amp;$A322),BP!$5:$5,AM$4))</f>
        <v>0</v>
      </c>
      <c r="AN322" s="3">
        <f ca="1">IF(AN$5="",0,SUMIFS(INDIRECT($S$2&amp;$A322&amp;":"&amp;$A322),BP!$5:$5,AN$4))</f>
        <v>0</v>
      </c>
      <c r="AO322" s="3">
        <f ca="1">IF(AO$5="",0,SUMIFS(INDIRECT($S$2&amp;$A322&amp;":"&amp;$A322),BP!$5:$5,AO$4))</f>
        <v>0</v>
      </c>
      <c r="AP322" s="3">
        <f ca="1">IF(AP$5="",0,SUMIFS(INDIRECT($S$2&amp;$A322&amp;":"&amp;$A322),BP!$5:$5,AP$4))</f>
        <v>0</v>
      </c>
      <c r="AQ322" s="3">
        <f ca="1">IF(AQ$5="",0,SUMIFS(INDIRECT($S$2&amp;$A322&amp;":"&amp;$A322),BP!$5:$5,AQ$4))</f>
        <v>0</v>
      </c>
      <c r="AR322" s="3">
        <f ca="1">IF(AR$5="",0,SUMIFS(INDIRECT($S$2&amp;$A322&amp;":"&amp;$A322),BP!$5:$5,AR$4))</f>
        <v>0</v>
      </c>
      <c r="AS322" s="3">
        <f ca="1">IF(AS$5="",0,SUMIFS(INDIRECT($S$2&amp;$A322&amp;":"&amp;$A322),BP!$5:$5,AS$4))</f>
        <v>0</v>
      </c>
      <c r="AT322" s="3">
        <f ca="1">IF(AT$5="",0,SUMIFS(INDIRECT($S$2&amp;$A322&amp;":"&amp;$A322),BP!$5:$5,AT$4))</f>
        <v>0</v>
      </c>
      <c r="AU322" s="3">
        <f ca="1">IF(AU$5="",0,SUMIFS(INDIRECT($S$2&amp;$A322&amp;":"&amp;$A322),BP!$5:$5,AU$4))</f>
        <v>0</v>
      </c>
      <c r="AV322" s="3">
        <f ca="1">IF(AV$5="",0,SUMIFS(INDIRECT($S$2&amp;$A322&amp;":"&amp;$A322),BP!$5:$5,AV$4))</f>
        <v>0</v>
      </c>
      <c r="AW322" s="3">
        <f ca="1">IF(AW$5="",0,SUMIFS(INDIRECT($S$2&amp;$A322&amp;":"&amp;$A322),BP!$5:$5,AW$4))</f>
        <v>0</v>
      </c>
      <c r="AX322" s="3">
        <f ca="1">IF(AX$5="",0,SUMIFS(INDIRECT($S$2&amp;$A322&amp;":"&amp;$A322),BP!$5:$5,AX$4))</f>
        <v>0</v>
      </c>
      <c r="AY322" s="3">
        <f ca="1">IF(AY$5="",0,SUMIFS(INDIRECT($S$2&amp;$A322&amp;":"&amp;$A322),BP!$5:$5,AY$4))</f>
        <v>0</v>
      </c>
      <c r="AZ322" s="3">
        <f ca="1">IF(AZ$5="",0,SUMIFS(INDIRECT($S$2&amp;$A322&amp;":"&amp;$A322),BP!$5:$5,AZ$4))</f>
        <v>0</v>
      </c>
      <c r="BA322" s="3">
        <f ca="1">IF(BA$5="",0,SUMIFS(INDIRECT($S$2&amp;$A322&amp;":"&amp;$A322),BP!$5:$5,BA$4))</f>
        <v>0</v>
      </c>
      <c r="BB322" s="3">
        <f ca="1">IF(BB$5="",0,SUMIFS(INDIRECT($S$2&amp;$A322&amp;":"&amp;$A322),BP!$5:$5,BB$4))</f>
        <v>0</v>
      </c>
      <c r="BC322" s="3">
        <f ca="1">IF(BC$5="",0,SUMIFS(INDIRECT($S$2&amp;$A322&amp;":"&amp;$A322),BP!$5:$5,BC$4))</f>
        <v>0</v>
      </c>
      <c r="BD322" s="3">
        <f ca="1">IF(BD$5="",0,SUMIFS(INDIRECT($S$2&amp;$A322&amp;":"&amp;$A322),BP!$5:$5,BD$4))</f>
        <v>0</v>
      </c>
      <c r="BE322" s="3">
        <f ca="1">IF(BE$5="",0,SUMIFS(INDIRECT($S$2&amp;$A322&amp;":"&amp;$A322),BP!$5:$5,BE$4))</f>
        <v>0</v>
      </c>
      <c r="BF322" s="3">
        <f ca="1">IF(BF$5="",0,SUMIFS(INDIRECT($S$2&amp;$A322&amp;":"&amp;$A322),BP!$5:$5,BF$4))</f>
        <v>0</v>
      </c>
      <c r="BG322" s="3">
        <f ca="1">IF(BG$5="",0,SUMIFS(INDIRECT($S$2&amp;$A322&amp;":"&amp;$A322),BP!$5:$5,BG$4))</f>
        <v>0</v>
      </c>
      <c r="BH322" s="3">
        <f ca="1">IF(BH$5="",0,SUMIFS(INDIRECT($S$2&amp;$A322&amp;":"&amp;$A322),BP!$5:$5,BH$4))</f>
        <v>0</v>
      </c>
      <c r="BI322" s="3">
        <f ca="1">IF(BI$5="",0,SUMIFS(INDIRECT($S$2&amp;$A322&amp;":"&amp;$A322),BP!$5:$5,BI$4))</f>
        <v>0</v>
      </c>
      <c r="BJ322" s="3">
        <f>IF(BJ$5="",0,SUMIFS(BP!320:320,BP!$5:$5,BJ$4))</f>
        <v>0</v>
      </c>
      <c r="BK322" s="3">
        <f>IF(BK$5="",0,SUMIFS(BP!320:320,BP!$5:$5,BK$4))</f>
        <v>0</v>
      </c>
      <c r="BL322" s="3">
        <f>IF(BL$5="",0,SUMIFS(BP!320:320,BP!$5:$5,BL$4))</f>
        <v>0</v>
      </c>
      <c r="BM322" s="3">
        <f>IF(BM$5="",0,SUMIFS(BP!320:320,BP!$5:$5,BM$4))</f>
        <v>0</v>
      </c>
      <c r="BN322" s="3">
        <f>IF(BN$5="",0,SUMIFS(BP!320:320,BP!$5:$5,BN$4))</f>
        <v>0</v>
      </c>
      <c r="BO322" s="3">
        <f>IF(BO$5="",0,SUMIFS(BP!320:320,BP!$5:$5,BO$4))</f>
        <v>0</v>
      </c>
      <c r="BP322" s="3">
        <f>IF(BP$5="",0,SUMIFS(BP!320:320,BP!$5:$5,BP$4))</f>
        <v>0</v>
      </c>
      <c r="BQ322" s="3">
        <f>IF(BQ$5="",0,SUMIFS(BP!320:320,BP!$5:$5,BQ$4))</f>
        <v>0</v>
      </c>
      <c r="BR322" s="3">
        <f>IF(BR$5="",0,SUMIFS(BP!320:320,BP!$5:$5,BR$4))</f>
        <v>0</v>
      </c>
      <c r="BS322" s="3">
        <f>IF(BS$5="",0,SUMIFS(BP!320:320,BP!$5:$5,BS$4))</f>
        <v>0</v>
      </c>
      <c r="BT322" s="3">
        <f>IF(BT$5="",0,SUMIFS(BP!320:320,BP!$5:$5,BT$4))</f>
        <v>0</v>
      </c>
      <c r="BU322" s="3">
        <f>IF(BU$5="",0,SUMIFS(BP!320:320,BP!$5:$5,BU$4))</f>
        <v>0</v>
      </c>
      <c r="BV322" s="3">
        <f>IF(BV$5="",0,SUMIFS(BP!320:320,BP!$5:$5,BV$4))</f>
        <v>0</v>
      </c>
      <c r="BW322" s="3">
        <f>IF(BW$5="",0,SUMIFS(BP!320:320,BP!$5:$5,BW$4))</f>
        <v>0</v>
      </c>
      <c r="BX322" s="3">
        <f>IF(BX$5="",0,SUMIFS(BP!320:320,BP!$5:$5,BX$4))</f>
        <v>0</v>
      </c>
      <c r="BY322" s="3">
        <f>IF(BY$5="",0,SUMIFS(BP!320:320,BP!$5:$5,BY$4))</f>
        <v>0</v>
      </c>
      <c r="BZ322" s="3">
        <f>IF(BZ$5="",0,SUMIFS(BP!320:320,BP!$5:$5,BZ$4))</f>
        <v>0</v>
      </c>
      <c r="CA322" s="3">
        <f>IF(CA$5="",0,SUMIFS(BP!320:320,BP!$5:$5,CA$4))</f>
        <v>0</v>
      </c>
      <c r="CB322" s="3">
        <f>IF(CB$5="",0,SUMIFS(BP!320:320,BP!$5:$5,CB$4))</f>
        <v>0</v>
      </c>
      <c r="CC322" s="3">
        <f>IF(CC$5="",0,SUMIFS(BP!320:320,BP!$5:$5,CC$4))</f>
        <v>0</v>
      </c>
      <c r="CD322" s="3">
        <f>IF(CD$5="",0,SUMIFS(BP!320:320,BP!$5:$5,CD$4))</f>
        <v>0</v>
      </c>
      <c r="CE322" s="3">
        <f>IF(CE$5="",0,SUMIFS(BP!320:320,BP!$5:$5,CE$4))</f>
        <v>0</v>
      </c>
      <c r="CF322" s="3">
        <f>IF(CF$5="",0,SUMIFS(BP!320:320,BP!$5:$5,CF$4))</f>
        <v>0</v>
      </c>
      <c r="CG322" s="3">
        <f>IF(CG$5="",0,SUMIFS(BP!320:320,BP!$5:$5,CG$4))</f>
        <v>0</v>
      </c>
      <c r="CH322" s="3">
        <f>IF(CH$5="",0,SUMIFS(BP!320:320,BP!$5:$5,CH$4))</f>
        <v>0</v>
      </c>
      <c r="CI322" s="3">
        <f>IF(CI$5="",0,SUMIFS(BP!320:320,BP!$5:$5,CI$4))</f>
        <v>0</v>
      </c>
      <c r="CJ322" s="3">
        <f>IF(CJ$5="",0,SUMIFS(BP!320:320,BP!$5:$5,CJ$4))</f>
        <v>0</v>
      </c>
      <c r="CK322" s="3">
        <f>IF(CK$5="",0,SUMIFS(BP!320:320,BP!$5:$5,CK$4))</f>
        <v>0</v>
      </c>
      <c r="CL322" s="3">
        <f>IF(CL$5="",0,SUMIFS(BP!320:320,BP!$5:$5,CL$4))</f>
        <v>0</v>
      </c>
      <c r="CM322" s="3">
        <f>IF(CM$5="",0,SUMIFS(BP!320:320,BP!$5:$5,CM$4))</f>
        <v>0</v>
      </c>
      <c r="CN322" s="3">
        <f>IF(CN$5="",0,SUMIFS(BP!320:320,BP!$5:$5,CN$4))</f>
        <v>0</v>
      </c>
      <c r="CO322" s="3">
        <f>IF(CO$5="",0,SUMIFS(BP!320:320,BP!$5:$5,CO$4))</f>
        <v>0</v>
      </c>
      <c r="CP322" s="3">
        <f>IF(CP$5="",0,SUMIFS(BP!320:320,BP!$5:$5,CP$4))</f>
        <v>0</v>
      </c>
      <c r="CQ322" s="3">
        <f>IF(CQ$5="",0,SUMIFS(BP!320:320,BP!$5:$5,CQ$4))</f>
        <v>0</v>
      </c>
      <c r="CR322" s="3">
        <f>IF(CR$5="",0,SUMIFS(BP!320:320,BP!$5:$5,CR$4))</f>
        <v>0</v>
      </c>
      <c r="CS322" s="3">
        <f>IF(CS$5="",0,SUMIFS(BP!320:320,BP!$5:$5,CS$4))</f>
        <v>0</v>
      </c>
      <c r="CT322" s="3">
        <f>IF(CT$5="",0,SUMIFS(BP!320:320,BP!$5:$5,CT$4))</f>
        <v>0</v>
      </c>
    </row>
    <row r="323" spans="1:98" s="2" customFormat="1" ht="10.199999999999999" x14ac:dyDescent="0.2">
      <c r="A323" s="11">
        <f>ROW()</f>
        <v>323</v>
      </c>
      <c r="E323" s="15"/>
      <c r="W323" s="5"/>
      <c r="Z323" s="3">
        <f ca="1">IF(Z$5="",0,SUMIFS(INDIRECT($S$2&amp;$A323&amp;":"&amp;$A323),BP!$5:$5,Z$4))</f>
        <v>0</v>
      </c>
      <c r="AA323" s="3">
        <f ca="1">IF(AA$5="",0,SUMIFS(INDIRECT($S$2&amp;$A323&amp;":"&amp;$A323),BP!$5:$5,AA$4))</f>
        <v>0</v>
      </c>
      <c r="AB323" s="3">
        <f ca="1">IF(AB$5="",0,SUMIFS(INDIRECT($S$2&amp;$A323&amp;":"&amp;$A323),BP!$5:$5,AB$4))</f>
        <v>0</v>
      </c>
      <c r="AC323" s="3">
        <f ca="1">IF(AC$5="",0,SUMIFS(INDIRECT($S$2&amp;$A323&amp;":"&amp;$A323),BP!$5:$5,AC$4))</f>
        <v>0</v>
      </c>
      <c r="AD323" s="3">
        <f ca="1">IF(AD$5="",0,SUMIFS(INDIRECT($S$2&amp;$A323&amp;":"&amp;$A323),BP!$5:$5,AD$4))</f>
        <v>0</v>
      </c>
      <c r="AE323" s="3">
        <f ca="1">IF(AE$5="",0,SUMIFS(INDIRECT($S$2&amp;$A323&amp;":"&amp;$A323),BP!$5:$5,AE$4))</f>
        <v>0</v>
      </c>
      <c r="AF323" s="3">
        <f ca="1">IF(AF$5="",0,SUMIFS(INDIRECT($S$2&amp;$A323&amp;":"&amp;$A323),BP!$5:$5,AF$4))</f>
        <v>0</v>
      </c>
      <c r="AG323" s="3">
        <f ca="1">IF(AG$5="",0,SUMIFS(INDIRECT($S$2&amp;$A323&amp;":"&amp;$A323),BP!$5:$5,AG$4))</f>
        <v>0</v>
      </c>
      <c r="AH323" s="3">
        <f ca="1">IF(AH$5="",0,SUMIFS(INDIRECT($S$2&amp;$A323&amp;":"&amp;$A323),BP!$5:$5,AH$4))</f>
        <v>0</v>
      </c>
      <c r="AI323" s="3">
        <f ca="1">IF(AI$5="",0,SUMIFS(INDIRECT($S$2&amp;$A323&amp;":"&amp;$A323),BP!$5:$5,AI$4))</f>
        <v>0</v>
      </c>
      <c r="AJ323" s="3">
        <f ca="1">IF(AJ$5="",0,SUMIFS(INDIRECT($S$2&amp;$A323&amp;":"&amp;$A323),BP!$5:$5,AJ$4))</f>
        <v>0</v>
      </c>
      <c r="AK323" s="3">
        <f ca="1">IF(AK$5="",0,SUMIFS(INDIRECT($S$2&amp;$A323&amp;":"&amp;$A323),BP!$5:$5,AK$4))</f>
        <v>0</v>
      </c>
      <c r="AL323" s="3">
        <f ca="1">IF(AL$5="",0,SUMIFS(INDIRECT($S$2&amp;$A323&amp;":"&amp;$A323),BP!$5:$5,AL$4))</f>
        <v>0</v>
      </c>
      <c r="AM323" s="3">
        <f ca="1">IF(AM$5="",0,SUMIFS(INDIRECT($S$2&amp;$A323&amp;":"&amp;$A323),BP!$5:$5,AM$4))</f>
        <v>0</v>
      </c>
      <c r="AN323" s="3">
        <f ca="1">IF(AN$5="",0,SUMIFS(INDIRECT($S$2&amp;$A323&amp;":"&amp;$A323),BP!$5:$5,AN$4))</f>
        <v>0</v>
      </c>
      <c r="AO323" s="3">
        <f ca="1">IF(AO$5="",0,SUMIFS(INDIRECT($S$2&amp;$A323&amp;":"&amp;$A323),BP!$5:$5,AO$4))</f>
        <v>0</v>
      </c>
      <c r="AP323" s="3">
        <f ca="1">IF(AP$5="",0,SUMIFS(INDIRECT($S$2&amp;$A323&amp;":"&amp;$A323),BP!$5:$5,AP$4))</f>
        <v>0</v>
      </c>
      <c r="AQ323" s="3">
        <f ca="1">IF(AQ$5="",0,SUMIFS(INDIRECT($S$2&amp;$A323&amp;":"&amp;$A323),BP!$5:$5,AQ$4))</f>
        <v>0</v>
      </c>
      <c r="AR323" s="3">
        <f ca="1">IF(AR$5="",0,SUMIFS(INDIRECT($S$2&amp;$A323&amp;":"&amp;$A323),BP!$5:$5,AR$4))</f>
        <v>0</v>
      </c>
      <c r="AS323" s="3">
        <f ca="1">IF(AS$5="",0,SUMIFS(INDIRECT($S$2&amp;$A323&amp;":"&amp;$A323),BP!$5:$5,AS$4))</f>
        <v>0</v>
      </c>
      <c r="AT323" s="3">
        <f ca="1">IF(AT$5="",0,SUMIFS(INDIRECT($S$2&amp;$A323&amp;":"&amp;$A323),BP!$5:$5,AT$4))</f>
        <v>0</v>
      </c>
      <c r="AU323" s="3">
        <f ca="1">IF(AU$5="",0,SUMIFS(INDIRECT($S$2&amp;$A323&amp;":"&amp;$A323),BP!$5:$5,AU$4))</f>
        <v>0</v>
      </c>
      <c r="AV323" s="3">
        <f ca="1">IF(AV$5="",0,SUMIFS(INDIRECT($S$2&amp;$A323&amp;":"&amp;$A323),BP!$5:$5,AV$4))</f>
        <v>0</v>
      </c>
      <c r="AW323" s="3">
        <f ca="1">IF(AW$5="",0,SUMIFS(INDIRECT($S$2&amp;$A323&amp;":"&amp;$A323),BP!$5:$5,AW$4))</f>
        <v>0</v>
      </c>
      <c r="AX323" s="3">
        <f ca="1">IF(AX$5="",0,SUMIFS(INDIRECT($S$2&amp;$A323&amp;":"&amp;$A323),BP!$5:$5,AX$4))</f>
        <v>0</v>
      </c>
      <c r="AY323" s="3">
        <f ca="1">IF(AY$5="",0,SUMIFS(INDIRECT($S$2&amp;$A323&amp;":"&amp;$A323),BP!$5:$5,AY$4))</f>
        <v>0</v>
      </c>
      <c r="AZ323" s="3">
        <f ca="1">IF(AZ$5="",0,SUMIFS(INDIRECT($S$2&amp;$A323&amp;":"&amp;$A323),BP!$5:$5,AZ$4))</f>
        <v>0</v>
      </c>
      <c r="BA323" s="3">
        <f ca="1">IF(BA$5="",0,SUMIFS(INDIRECT($S$2&amp;$A323&amp;":"&amp;$A323),BP!$5:$5,BA$4))</f>
        <v>0</v>
      </c>
      <c r="BB323" s="3">
        <f ca="1">IF(BB$5="",0,SUMIFS(INDIRECT($S$2&amp;$A323&amp;":"&amp;$A323),BP!$5:$5,BB$4))</f>
        <v>0</v>
      </c>
      <c r="BC323" s="3">
        <f ca="1">IF(BC$5="",0,SUMIFS(INDIRECT($S$2&amp;$A323&amp;":"&amp;$A323),BP!$5:$5,BC$4))</f>
        <v>0</v>
      </c>
      <c r="BD323" s="3">
        <f ca="1">IF(BD$5="",0,SUMIFS(INDIRECT($S$2&amp;$A323&amp;":"&amp;$A323),BP!$5:$5,BD$4))</f>
        <v>0</v>
      </c>
      <c r="BE323" s="3">
        <f ca="1">IF(BE$5="",0,SUMIFS(INDIRECT($S$2&amp;$A323&amp;":"&amp;$A323),BP!$5:$5,BE$4))</f>
        <v>0</v>
      </c>
      <c r="BF323" s="3">
        <f ca="1">IF(BF$5="",0,SUMIFS(INDIRECT($S$2&amp;$A323&amp;":"&amp;$A323),BP!$5:$5,BF$4))</f>
        <v>0</v>
      </c>
      <c r="BG323" s="3">
        <f ca="1">IF(BG$5="",0,SUMIFS(INDIRECT($S$2&amp;$A323&amp;":"&amp;$A323),BP!$5:$5,BG$4))</f>
        <v>0</v>
      </c>
      <c r="BH323" s="3">
        <f ca="1">IF(BH$5="",0,SUMIFS(INDIRECT($S$2&amp;$A323&amp;":"&amp;$A323),BP!$5:$5,BH$4))</f>
        <v>0</v>
      </c>
      <c r="BI323" s="3">
        <f ca="1">IF(BI$5="",0,SUMIFS(INDIRECT($S$2&amp;$A323&amp;":"&amp;$A323),BP!$5:$5,BI$4))</f>
        <v>0</v>
      </c>
      <c r="BJ323" s="3">
        <f>IF(BJ$5="",0,SUMIFS(BP!321:321,BP!$5:$5,BJ$4))</f>
        <v>0</v>
      </c>
      <c r="BK323" s="3">
        <f>IF(BK$5="",0,SUMIFS(BP!321:321,BP!$5:$5,BK$4))</f>
        <v>0</v>
      </c>
      <c r="BL323" s="3">
        <f>IF(BL$5="",0,SUMIFS(BP!321:321,BP!$5:$5,BL$4))</f>
        <v>0</v>
      </c>
      <c r="BM323" s="3">
        <f>IF(BM$5="",0,SUMIFS(BP!321:321,BP!$5:$5,BM$4))</f>
        <v>0</v>
      </c>
      <c r="BN323" s="3">
        <f>IF(BN$5="",0,SUMIFS(BP!321:321,BP!$5:$5,BN$4))</f>
        <v>0</v>
      </c>
      <c r="BO323" s="3">
        <f>IF(BO$5="",0,SUMIFS(BP!321:321,BP!$5:$5,BO$4))</f>
        <v>0</v>
      </c>
      <c r="BP323" s="3">
        <f>IF(BP$5="",0,SUMIFS(BP!321:321,BP!$5:$5,BP$4))</f>
        <v>0</v>
      </c>
      <c r="BQ323" s="3">
        <f>IF(BQ$5="",0,SUMIFS(BP!321:321,BP!$5:$5,BQ$4))</f>
        <v>0</v>
      </c>
      <c r="BR323" s="3">
        <f>IF(BR$5="",0,SUMIFS(BP!321:321,BP!$5:$5,BR$4))</f>
        <v>0</v>
      </c>
      <c r="BS323" s="3">
        <f>IF(BS$5="",0,SUMIFS(BP!321:321,BP!$5:$5,BS$4))</f>
        <v>0</v>
      </c>
      <c r="BT323" s="3">
        <f>IF(BT$5="",0,SUMIFS(BP!321:321,BP!$5:$5,BT$4))</f>
        <v>0</v>
      </c>
      <c r="BU323" s="3">
        <f>IF(BU$5="",0,SUMIFS(BP!321:321,BP!$5:$5,BU$4))</f>
        <v>0</v>
      </c>
      <c r="BV323" s="3">
        <f>IF(BV$5="",0,SUMIFS(BP!321:321,BP!$5:$5,BV$4))</f>
        <v>0</v>
      </c>
      <c r="BW323" s="3">
        <f>IF(BW$5="",0,SUMIFS(BP!321:321,BP!$5:$5,BW$4))</f>
        <v>0</v>
      </c>
      <c r="BX323" s="3">
        <f>IF(BX$5="",0,SUMIFS(BP!321:321,BP!$5:$5,BX$4))</f>
        <v>0</v>
      </c>
      <c r="BY323" s="3">
        <f>IF(BY$5="",0,SUMIFS(BP!321:321,BP!$5:$5,BY$4))</f>
        <v>0</v>
      </c>
      <c r="BZ323" s="3">
        <f>IF(BZ$5="",0,SUMIFS(BP!321:321,BP!$5:$5,BZ$4))</f>
        <v>0</v>
      </c>
      <c r="CA323" s="3">
        <f>IF(CA$5="",0,SUMIFS(BP!321:321,BP!$5:$5,CA$4))</f>
        <v>0</v>
      </c>
      <c r="CB323" s="3">
        <f>IF(CB$5="",0,SUMIFS(BP!321:321,BP!$5:$5,CB$4))</f>
        <v>0</v>
      </c>
      <c r="CC323" s="3">
        <f>IF(CC$5="",0,SUMIFS(BP!321:321,BP!$5:$5,CC$4))</f>
        <v>0</v>
      </c>
      <c r="CD323" s="3">
        <f>IF(CD$5="",0,SUMIFS(BP!321:321,BP!$5:$5,CD$4))</f>
        <v>0</v>
      </c>
      <c r="CE323" s="3">
        <f>IF(CE$5="",0,SUMIFS(BP!321:321,BP!$5:$5,CE$4))</f>
        <v>0</v>
      </c>
      <c r="CF323" s="3">
        <f>IF(CF$5="",0,SUMIFS(BP!321:321,BP!$5:$5,CF$4))</f>
        <v>0</v>
      </c>
      <c r="CG323" s="3">
        <f>IF(CG$5="",0,SUMIFS(BP!321:321,BP!$5:$5,CG$4))</f>
        <v>0</v>
      </c>
      <c r="CH323" s="3">
        <f>IF(CH$5="",0,SUMIFS(BP!321:321,BP!$5:$5,CH$4))</f>
        <v>0</v>
      </c>
      <c r="CI323" s="3">
        <f>IF(CI$5="",0,SUMIFS(BP!321:321,BP!$5:$5,CI$4))</f>
        <v>0</v>
      </c>
      <c r="CJ323" s="3">
        <f>IF(CJ$5="",0,SUMIFS(BP!321:321,BP!$5:$5,CJ$4))</f>
        <v>0</v>
      </c>
      <c r="CK323" s="3">
        <f>IF(CK$5="",0,SUMIFS(BP!321:321,BP!$5:$5,CK$4))</f>
        <v>0</v>
      </c>
      <c r="CL323" s="3">
        <f>IF(CL$5="",0,SUMIFS(BP!321:321,BP!$5:$5,CL$4))</f>
        <v>0</v>
      </c>
      <c r="CM323" s="3">
        <f>IF(CM$5="",0,SUMIFS(BP!321:321,BP!$5:$5,CM$4))</f>
        <v>0</v>
      </c>
      <c r="CN323" s="3">
        <f>IF(CN$5="",0,SUMIFS(BP!321:321,BP!$5:$5,CN$4))</f>
        <v>0</v>
      </c>
      <c r="CO323" s="3">
        <f>IF(CO$5="",0,SUMIFS(BP!321:321,BP!$5:$5,CO$4))</f>
        <v>0</v>
      </c>
      <c r="CP323" s="3">
        <f>IF(CP$5="",0,SUMIFS(BP!321:321,BP!$5:$5,CP$4))</f>
        <v>0</v>
      </c>
      <c r="CQ323" s="3">
        <f>IF(CQ$5="",0,SUMIFS(BP!321:321,BP!$5:$5,CQ$4))</f>
        <v>0</v>
      </c>
      <c r="CR323" s="3">
        <f>IF(CR$5="",0,SUMIFS(BP!321:321,BP!$5:$5,CR$4))</f>
        <v>0</v>
      </c>
      <c r="CS323" s="3">
        <f>IF(CS$5="",0,SUMIFS(BP!321:321,BP!$5:$5,CS$4))</f>
        <v>0</v>
      </c>
      <c r="CT323" s="3">
        <f>IF(CT$5="",0,SUMIFS(BP!321:321,BP!$5:$5,CT$4))</f>
        <v>0</v>
      </c>
    </row>
    <row r="324" spans="1:98" s="2" customFormat="1" ht="10.199999999999999" x14ac:dyDescent="0.2">
      <c r="A324" s="11">
        <f>ROW()</f>
        <v>324</v>
      </c>
      <c r="E324" s="15"/>
      <c r="W324" s="5"/>
      <c r="Z324" s="3">
        <f ca="1">IF(Z$5="",0,SUMIFS(INDIRECT($S$2&amp;$A324&amp;":"&amp;$A324),BP!$5:$5,Z$4))</f>
        <v>0</v>
      </c>
      <c r="AA324" s="3">
        <f ca="1">IF(AA$5="",0,SUMIFS(INDIRECT($S$2&amp;$A324&amp;":"&amp;$A324),BP!$5:$5,AA$4))</f>
        <v>0</v>
      </c>
      <c r="AB324" s="3">
        <f ca="1">IF(AB$5="",0,SUMIFS(INDIRECT($S$2&amp;$A324&amp;":"&amp;$A324),BP!$5:$5,AB$4))</f>
        <v>0</v>
      </c>
      <c r="AC324" s="3">
        <f ca="1">IF(AC$5="",0,SUMIFS(INDIRECT($S$2&amp;$A324&amp;":"&amp;$A324),BP!$5:$5,AC$4))</f>
        <v>0</v>
      </c>
      <c r="AD324" s="3">
        <f ca="1">IF(AD$5="",0,SUMIFS(INDIRECT($S$2&amp;$A324&amp;":"&amp;$A324),BP!$5:$5,AD$4))</f>
        <v>0</v>
      </c>
      <c r="AE324" s="3">
        <f ca="1">IF(AE$5="",0,SUMIFS(INDIRECT($S$2&amp;$A324&amp;":"&amp;$A324),BP!$5:$5,AE$4))</f>
        <v>0</v>
      </c>
      <c r="AF324" s="3">
        <f ca="1">IF(AF$5="",0,SUMIFS(INDIRECT($S$2&amp;$A324&amp;":"&amp;$A324),BP!$5:$5,AF$4))</f>
        <v>0</v>
      </c>
      <c r="AG324" s="3">
        <f ca="1">IF(AG$5="",0,SUMIFS(INDIRECT($S$2&amp;$A324&amp;":"&amp;$A324),BP!$5:$5,AG$4))</f>
        <v>0</v>
      </c>
      <c r="AH324" s="3">
        <f ca="1">IF(AH$5="",0,SUMIFS(INDIRECT($S$2&amp;$A324&amp;":"&amp;$A324),BP!$5:$5,AH$4))</f>
        <v>0</v>
      </c>
      <c r="AI324" s="3">
        <f ca="1">IF(AI$5="",0,SUMIFS(INDIRECT($S$2&amp;$A324&amp;":"&amp;$A324),BP!$5:$5,AI$4))</f>
        <v>0</v>
      </c>
      <c r="AJ324" s="3">
        <f ca="1">IF(AJ$5="",0,SUMIFS(INDIRECT($S$2&amp;$A324&amp;":"&amp;$A324),BP!$5:$5,AJ$4))</f>
        <v>0</v>
      </c>
      <c r="AK324" s="3">
        <f ca="1">IF(AK$5="",0,SUMIFS(INDIRECT($S$2&amp;$A324&amp;":"&amp;$A324),BP!$5:$5,AK$4))</f>
        <v>0</v>
      </c>
      <c r="AL324" s="3">
        <f ca="1">IF(AL$5="",0,SUMIFS(INDIRECT($S$2&amp;$A324&amp;":"&amp;$A324),BP!$5:$5,AL$4))</f>
        <v>0</v>
      </c>
      <c r="AM324" s="3">
        <f ca="1">IF(AM$5="",0,SUMIFS(INDIRECT($S$2&amp;$A324&amp;":"&amp;$A324),BP!$5:$5,AM$4))</f>
        <v>0</v>
      </c>
      <c r="AN324" s="3">
        <f ca="1">IF(AN$5="",0,SUMIFS(INDIRECT($S$2&amp;$A324&amp;":"&amp;$A324),BP!$5:$5,AN$4))</f>
        <v>0</v>
      </c>
      <c r="AO324" s="3">
        <f ca="1">IF(AO$5="",0,SUMIFS(INDIRECT($S$2&amp;$A324&amp;":"&amp;$A324),BP!$5:$5,AO$4))</f>
        <v>0</v>
      </c>
      <c r="AP324" s="3">
        <f ca="1">IF(AP$5="",0,SUMIFS(INDIRECT($S$2&amp;$A324&amp;":"&amp;$A324),BP!$5:$5,AP$4))</f>
        <v>0</v>
      </c>
      <c r="AQ324" s="3">
        <f ca="1">IF(AQ$5="",0,SUMIFS(INDIRECT($S$2&amp;$A324&amp;":"&amp;$A324),BP!$5:$5,AQ$4))</f>
        <v>0</v>
      </c>
      <c r="AR324" s="3">
        <f ca="1">IF(AR$5="",0,SUMIFS(INDIRECT($S$2&amp;$A324&amp;":"&amp;$A324),BP!$5:$5,AR$4))</f>
        <v>0</v>
      </c>
      <c r="AS324" s="3">
        <f ca="1">IF(AS$5="",0,SUMIFS(INDIRECT($S$2&amp;$A324&amp;":"&amp;$A324),BP!$5:$5,AS$4))</f>
        <v>0</v>
      </c>
      <c r="AT324" s="3">
        <f ca="1">IF(AT$5="",0,SUMIFS(INDIRECT($S$2&amp;$A324&amp;":"&amp;$A324),BP!$5:$5,AT$4))</f>
        <v>0</v>
      </c>
      <c r="AU324" s="3">
        <f ca="1">IF(AU$5="",0,SUMIFS(INDIRECT($S$2&amp;$A324&amp;":"&amp;$A324),BP!$5:$5,AU$4))</f>
        <v>0</v>
      </c>
      <c r="AV324" s="3">
        <f ca="1">IF(AV$5="",0,SUMIFS(INDIRECT($S$2&amp;$A324&amp;":"&amp;$A324),BP!$5:$5,AV$4))</f>
        <v>0</v>
      </c>
      <c r="AW324" s="3">
        <f ca="1">IF(AW$5="",0,SUMIFS(INDIRECT($S$2&amp;$A324&amp;":"&amp;$A324),BP!$5:$5,AW$4))</f>
        <v>0</v>
      </c>
      <c r="AX324" s="3">
        <f ca="1">IF(AX$5="",0,SUMIFS(INDIRECT($S$2&amp;$A324&amp;":"&amp;$A324),BP!$5:$5,AX$4))</f>
        <v>0</v>
      </c>
      <c r="AY324" s="3">
        <f ca="1">IF(AY$5="",0,SUMIFS(INDIRECT($S$2&amp;$A324&amp;":"&amp;$A324),BP!$5:$5,AY$4))</f>
        <v>0</v>
      </c>
      <c r="AZ324" s="3">
        <f ca="1">IF(AZ$5="",0,SUMIFS(INDIRECT($S$2&amp;$A324&amp;":"&amp;$A324),BP!$5:$5,AZ$4))</f>
        <v>0</v>
      </c>
      <c r="BA324" s="3">
        <f ca="1">IF(BA$5="",0,SUMIFS(INDIRECT($S$2&amp;$A324&amp;":"&amp;$A324),BP!$5:$5,BA$4))</f>
        <v>0</v>
      </c>
      <c r="BB324" s="3">
        <f ca="1">IF(BB$5="",0,SUMIFS(INDIRECT($S$2&amp;$A324&amp;":"&amp;$A324),BP!$5:$5,BB$4))</f>
        <v>0</v>
      </c>
      <c r="BC324" s="3">
        <f ca="1">IF(BC$5="",0,SUMIFS(INDIRECT($S$2&amp;$A324&amp;":"&amp;$A324),BP!$5:$5,BC$4))</f>
        <v>0</v>
      </c>
      <c r="BD324" s="3">
        <f ca="1">IF(BD$5="",0,SUMIFS(INDIRECT($S$2&amp;$A324&amp;":"&amp;$A324),BP!$5:$5,BD$4))</f>
        <v>0</v>
      </c>
      <c r="BE324" s="3">
        <f ca="1">IF(BE$5="",0,SUMIFS(INDIRECT($S$2&amp;$A324&amp;":"&amp;$A324),BP!$5:$5,BE$4))</f>
        <v>0</v>
      </c>
      <c r="BF324" s="3">
        <f ca="1">IF(BF$5="",0,SUMIFS(INDIRECT($S$2&amp;$A324&amp;":"&amp;$A324),BP!$5:$5,BF$4))</f>
        <v>0</v>
      </c>
      <c r="BG324" s="3">
        <f ca="1">IF(BG$5="",0,SUMIFS(INDIRECT($S$2&amp;$A324&amp;":"&amp;$A324),BP!$5:$5,BG$4))</f>
        <v>0</v>
      </c>
      <c r="BH324" s="3">
        <f ca="1">IF(BH$5="",0,SUMIFS(INDIRECT($S$2&amp;$A324&amp;":"&amp;$A324),BP!$5:$5,BH$4))</f>
        <v>0</v>
      </c>
      <c r="BI324" s="3">
        <f ca="1">IF(BI$5="",0,SUMIFS(INDIRECT($S$2&amp;$A324&amp;":"&amp;$A324),BP!$5:$5,BI$4))</f>
        <v>0</v>
      </c>
      <c r="BJ324" s="3">
        <f>IF(BJ$5="",0,SUMIFS(BP!322:322,BP!$5:$5,BJ$4))</f>
        <v>0</v>
      </c>
      <c r="BK324" s="3">
        <f>IF(BK$5="",0,SUMIFS(BP!322:322,BP!$5:$5,BK$4))</f>
        <v>0</v>
      </c>
      <c r="BL324" s="3">
        <f>IF(BL$5="",0,SUMIFS(BP!322:322,BP!$5:$5,BL$4))</f>
        <v>0</v>
      </c>
      <c r="BM324" s="3">
        <f>IF(BM$5="",0,SUMIFS(BP!322:322,BP!$5:$5,BM$4))</f>
        <v>0</v>
      </c>
      <c r="BN324" s="3">
        <f>IF(BN$5="",0,SUMIFS(BP!322:322,BP!$5:$5,BN$4))</f>
        <v>0</v>
      </c>
      <c r="BO324" s="3">
        <f>IF(BO$5="",0,SUMIFS(BP!322:322,BP!$5:$5,BO$4))</f>
        <v>0</v>
      </c>
      <c r="BP324" s="3">
        <f>IF(BP$5="",0,SUMIFS(BP!322:322,BP!$5:$5,BP$4))</f>
        <v>0</v>
      </c>
      <c r="BQ324" s="3">
        <f>IF(BQ$5="",0,SUMIFS(BP!322:322,BP!$5:$5,BQ$4))</f>
        <v>0</v>
      </c>
      <c r="BR324" s="3">
        <f>IF(BR$5="",0,SUMIFS(BP!322:322,BP!$5:$5,BR$4))</f>
        <v>0</v>
      </c>
      <c r="BS324" s="3">
        <f>IF(BS$5="",0,SUMIFS(BP!322:322,BP!$5:$5,BS$4))</f>
        <v>0</v>
      </c>
      <c r="BT324" s="3">
        <f>IF(BT$5="",0,SUMIFS(BP!322:322,BP!$5:$5,BT$4))</f>
        <v>0</v>
      </c>
      <c r="BU324" s="3">
        <f>IF(BU$5="",0,SUMIFS(BP!322:322,BP!$5:$5,BU$4))</f>
        <v>0</v>
      </c>
      <c r="BV324" s="3">
        <f>IF(BV$5="",0,SUMIFS(BP!322:322,BP!$5:$5,BV$4))</f>
        <v>0</v>
      </c>
      <c r="BW324" s="3">
        <f>IF(BW$5="",0,SUMIFS(BP!322:322,BP!$5:$5,BW$4))</f>
        <v>0</v>
      </c>
      <c r="BX324" s="3">
        <f>IF(BX$5="",0,SUMIFS(BP!322:322,BP!$5:$5,BX$4))</f>
        <v>0</v>
      </c>
      <c r="BY324" s="3">
        <f>IF(BY$5="",0,SUMIFS(BP!322:322,BP!$5:$5,BY$4))</f>
        <v>0</v>
      </c>
      <c r="BZ324" s="3">
        <f>IF(BZ$5="",0,SUMIFS(BP!322:322,BP!$5:$5,BZ$4))</f>
        <v>0</v>
      </c>
      <c r="CA324" s="3">
        <f>IF(CA$5="",0,SUMIFS(BP!322:322,BP!$5:$5,CA$4))</f>
        <v>0</v>
      </c>
      <c r="CB324" s="3">
        <f>IF(CB$5="",0,SUMIFS(BP!322:322,BP!$5:$5,CB$4))</f>
        <v>0</v>
      </c>
      <c r="CC324" s="3">
        <f>IF(CC$5="",0,SUMIFS(BP!322:322,BP!$5:$5,CC$4))</f>
        <v>0</v>
      </c>
      <c r="CD324" s="3">
        <f>IF(CD$5="",0,SUMIFS(BP!322:322,BP!$5:$5,CD$4))</f>
        <v>0</v>
      </c>
      <c r="CE324" s="3">
        <f>IF(CE$5="",0,SUMIFS(BP!322:322,BP!$5:$5,CE$4))</f>
        <v>0</v>
      </c>
      <c r="CF324" s="3">
        <f>IF(CF$5="",0,SUMIFS(BP!322:322,BP!$5:$5,CF$4))</f>
        <v>0</v>
      </c>
      <c r="CG324" s="3">
        <f>IF(CG$5="",0,SUMIFS(BP!322:322,BP!$5:$5,CG$4))</f>
        <v>0</v>
      </c>
      <c r="CH324" s="3">
        <f>IF(CH$5="",0,SUMIFS(BP!322:322,BP!$5:$5,CH$4))</f>
        <v>0</v>
      </c>
      <c r="CI324" s="3">
        <f>IF(CI$5="",0,SUMIFS(BP!322:322,BP!$5:$5,CI$4))</f>
        <v>0</v>
      </c>
      <c r="CJ324" s="3">
        <f>IF(CJ$5="",0,SUMIFS(BP!322:322,BP!$5:$5,CJ$4))</f>
        <v>0</v>
      </c>
      <c r="CK324" s="3">
        <f>IF(CK$5="",0,SUMIFS(BP!322:322,BP!$5:$5,CK$4))</f>
        <v>0</v>
      </c>
      <c r="CL324" s="3">
        <f>IF(CL$5="",0,SUMIFS(BP!322:322,BP!$5:$5,CL$4))</f>
        <v>0</v>
      </c>
      <c r="CM324" s="3">
        <f>IF(CM$5="",0,SUMIFS(BP!322:322,BP!$5:$5,CM$4))</f>
        <v>0</v>
      </c>
      <c r="CN324" s="3">
        <f>IF(CN$5="",0,SUMIFS(BP!322:322,BP!$5:$5,CN$4))</f>
        <v>0</v>
      </c>
      <c r="CO324" s="3">
        <f>IF(CO$5="",0,SUMIFS(BP!322:322,BP!$5:$5,CO$4))</f>
        <v>0</v>
      </c>
      <c r="CP324" s="3">
        <f>IF(CP$5="",0,SUMIFS(BP!322:322,BP!$5:$5,CP$4))</f>
        <v>0</v>
      </c>
      <c r="CQ324" s="3">
        <f>IF(CQ$5="",0,SUMIFS(BP!322:322,BP!$5:$5,CQ$4))</f>
        <v>0</v>
      </c>
      <c r="CR324" s="3">
        <f>IF(CR$5="",0,SUMIFS(BP!322:322,BP!$5:$5,CR$4))</f>
        <v>0</v>
      </c>
      <c r="CS324" s="3">
        <f>IF(CS$5="",0,SUMIFS(BP!322:322,BP!$5:$5,CS$4))</f>
        <v>0</v>
      </c>
      <c r="CT324" s="3">
        <f>IF(CT$5="",0,SUMIFS(BP!322:322,BP!$5:$5,CT$4))</f>
        <v>0</v>
      </c>
    </row>
    <row r="325" spans="1:98" s="2" customFormat="1" ht="10.199999999999999" x14ac:dyDescent="0.2">
      <c r="A325" s="11">
        <f>ROW()</f>
        <v>325</v>
      </c>
      <c r="E325" s="15"/>
      <c r="W325" s="5"/>
      <c r="Z325" s="3">
        <f ca="1">IF(Z$5="",0,SUMIFS(INDIRECT($S$2&amp;$A325&amp;":"&amp;$A325),BP!$5:$5,Z$4))</f>
        <v>0</v>
      </c>
      <c r="AA325" s="3">
        <f ca="1">IF(AA$5="",0,SUMIFS(INDIRECT($S$2&amp;$A325&amp;":"&amp;$A325),BP!$5:$5,AA$4))</f>
        <v>0</v>
      </c>
      <c r="AB325" s="3">
        <f ca="1">IF(AB$5="",0,SUMIFS(INDIRECT($S$2&amp;$A325&amp;":"&amp;$A325),BP!$5:$5,AB$4))</f>
        <v>0</v>
      </c>
      <c r="AC325" s="3">
        <f ca="1">IF(AC$5="",0,SUMIFS(INDIRECT($S$2&amp;$A325&amp;":"&amp;$A325),BP!$5:$5,AC$4))</f>
        <v>0</v>
      </c>
      <c r="AD325" s="3">
        <f ca="1">IF(AD$5="",0,SUMIFS(INDIRECT($S$2&amp;$A325&amp;":"&amp;$A325),BP!$5:$5,AD$4))</f>
        <v>0</v>
      </c>
      <c r="AE325" s="3">
        <f ca="1">IF(AE$5="",0,SUMIFS(INDIRECT($S$2&amp;$A325&amp;":"&amp;$A325),BP!$5:$5,AE$4))</f>
        <v>0</v>
      </c>
      <c r="AF325" s="3">
        <f ca="1">IF(AF$5="",0,SUMIFS(INDIRECT($S$2&amp;$A325&amp;":"&amp;$A325),BP!$5:$5,AF$4))</f>
        <v>0</v>
      </c>
      <c r="AG325" s="3">
        <f ca="1">IF(AG$5="",0,SUMIFS(INDIRECT($S$2&amp;$A325&amp;":"&amp;$A325),BP!$5:$5,AG$4))</f>
        <v>0</v>
      </c>
      <c r="AH325" s="3">
        <f ca="1">IF(AH$5="",0,SUMIFS(INDIRECT($S$2&amp;$A325&amp;":"&amp;$A325),BP!$5:$5,AH$4))</f>
        <v>0</v>
      </c>
      <c r="AI325" s="3">
        <f ca="1">IF(AI$5="",0,SUMIFS(INDIRECT($S$2&amp;$A325&amp;":"&amp;$A325),BP!$5:$5,AI$4))</f>
        <v>0</v>
      </c>
      <c r="AJ325" s="3">
        <f ca="1">IF(AJ$5="",0,SUMIFS(INDIRECT($S$2&amp;$A325&amp;":"&amp;$A325),BP!$5:$5,AJ$4))</f>
        <v>0</v>
      </c>
      <c r="AK325" s="3">
        <f ca="1">IF(AK$5="",0,SUMIFS(INDIRECT($S$2&amp;$A325&amp;":"&amp;$A325),BP!$5:$5,AK$4))</f>
        <v>0</v>
      </c>
      <c r="AL325" s="3">
        <f ca="1">IF(AL$5="",0,SUMIFS(INDIRECT($S$2&amp;$A325&amp;":"&amp;$A325),BP!$5:$5,AL$4))</f>
        <v>0</v>
      </c>
      <c r="AM325" s="3">
        <f ca="1">IF(AM$5="",0,SUMIFS(INDIRECT($S$2&amp;$A325&amp;":"&amp;$A325),BP!$5:$5,AM$4))</f>
        <v>0</v>
      </c>
      <c r="AN325" s="3">
        <f ca="1">IF(AN$5="",0,SUMIFS(INDIRECT($S$2&amp;$A325&amp;":"&amp;$A325),BP!$5:$5,AN$4))</f>
        <v>0</v>
      </c>
      <c r="AO325" s="3">
        <f ca="1">IF(AO$5="",0,SUMIFS(INDIRECT($S$2&amp;$A325&amp;":"&amp;$A325),BP!$5:$5,AO$4))</f>
        <v>0</v>
      </c>
      <c r="AP325" s="3">
        <f ca="1">IF(AP$5="",0,SUMIFS(INDIRECT($S$2&amp;$A325&amp;":"&amp;$A325),BP!$5:$5,AP$4))</f>
        <v>0</v>
      </c>
      <c r="AQ325" s="3">
        <f ca="1">IF(AQ$5="",0,SUMIFS(INDIRECT($S$2&amp;$A325&amp;":"&amp;$A325),BP!$5:$5,AQ$4))</f>
        <v>0</v>
      </c>
      <c r="AR325" s="3">
        <f ca="1">IF(AR$5="",0,SUMIFS(INDIRECT($S$2&amp;$A325&amp;":"&amp;$A325),BP!$5:$5,AR$4))</f>
        <v>0</v>
      </c>
      <c r="AS325" s="3">
        <f ca="1">IF(AS$5="",0,SUMIFS(INDIRECT($S$2&amp;$A325&amp;":"&amp;$A325),BP!$5:$5,AS$4))</f>
        <v>0</v>
      </c>
      <c r="AT325" s="3">
        <f ca="1">IF(AT$5="",0,SUMIFS(INDIRECT($S$2&amp;$A325&amp;":"&amp;$A325),BP!$5:$5,AT$4))</f>
        <v>0</v>
      </c>
      <c r="AU325" s="3">
        <f ca="1">IF(AU$5="",0,SUMIFS(INDIRECT($S$2&amp;$A325&amp;":"&amp;$A325),BP!$5:$5,AU$4))</f>
        <v>0</v>
      </c>
      <c r="AV325" s="3">
        <f ca="1">IF(AV$5="",0,SUMIFS(INDIRECT($S$2&amp;$A325&amp;":"&amp;$A325),BP!$5:$5,AV$4))</f>
        <v>0</v>
      </c>
      <c r="AW325" s="3">
        <f ca="1">IF(AW$5="",0,SUMIFS(INDIRECT($S$2&amp;$A325&amp;":"&amp;$A325),BP!$5:$5,AW$4))</f>
        <v>0</v>
      </c>
      <c r="AX325" s="3">
        <f ca="1">IF(AX$5="",0,SUMIFS(INDIRECT($S$2&amp;$A325&amp;":"&amp;$A325),BP!$5:$5,AX$4))</f>
        <v>0</v>
      </c>
      <c r="AY325" s="3">
        <f ca="1">IF(AY$5="",0,SUMIFS(INDIRECT($S$2&amp;$A325&amp;":"&amp;$A325),BP!$5:$5,AY$4))</f>
        <v>0</v>
      </c>
      <c r="AZ325" s="3">
        <f ca="1">IF(AZ$5="",0,SUMIFS(INDIRECT($S$2&amp;$A325&amp;":"&amp;$A325),BP!$5:$5,AZ$4))</f>
        <v>0</v>
      </c>
      <c r="BA325" s="3">
        <f ca="1">IF(BA$5="",0,SUMIFS(INDIRECT($S$2&amp;$A325&amp;":"&amp;$A325),BP!$5:$5,BA$4))</f>
        <v>0</v>
      </c>
      <c r="BB325" s="3">
        <f ca="1">IF(BB$5="",0,SUMIFS(INDIRECT($S$2&amp;$A325&amp;":"&amp;$A325),BP!$5:$5,BB$4))</f>
        <v>0</v>
      </c>
      <c r="BC325" s="3">
        <f ca="1">IF(BC$5="",0,SUMIFS(INDIRECT($S$2&amp;$A325&amp;":"&amp;$A325),BP!$5:$5,BC$4))</f>
        <v>0</v>
      </c>
      <c r="BD325" s="3">
        <f ca="1">IF(BD$5="",0,SUMIFS(INDIRECT($S$2&amp;$A325&amp;":"&amp;$A325),BP!$5:$5,BD$4))</f>
        <v>0</v>
      </c>
      <c r="BE325" s="3">
        <f ca="1">IF(BE$5="",0,SUMIFS(INDIRECT($S$2&amp;$A325&amp;":"&amp;$A325),BP!$5:$5,BE$4))</f>
        <v>0</v>
      </c>
      <c r="BF325" s="3">
        <f ca="1">IF(BF$5="",0,SUMIFS(INDIRECT($S$2&amp;$A325&amp;":"&amp;$A325),BP!$5:$5,BF$4))</f>
        <v>0</v>
      </c>
      <c r="BG325" s="3">
        <f ca="1">IF(BG$5="",0,SUMIFS(INDIRECT($S$2&amp;$A325&amp;":"&amp;$A325),BP!$5:$5,BG$4))</f>
        <v>0</v>
      </c>
      <c r="BH325" s="3">
        <f ca="1">IF(BH$5="",0,SUMIFS(INDIRECT($S$2&amp;$A325&amp;":"&amp;$A325),BP!$5:$5,BH$4))</f>
        <v>0</v>
      </c>
      <c r="BI325" s="3">
        <f ca="1">IF(BI$5="",0,SUMIFS(INDIRECT($S$2&amp;$A325&amp;":"&amp;$A325),BP!$5:$5,BI$4))</f>
        <v>0</v>
      </c>
      <c r="BJ325" s="3">
        <f>IF(BJ$5="",0,SUMIFS(BP!323:323,BP!$5:$5,BJ$4))</f>
        <v>0</v>
      </c>
      <c r="BK325" s="3">
        <f>IF(BK$5="",0,SUMIFS(BP!323:323,BP!$5:$5,BK$4))</f>
        <v>0</v>
      </c>
      <c r="BL325" s="3">
        <f>IF(BL$5="",0,SUMIFS(BP!323:323,BP!$5:$5,BL$4))</f>
        <v>0</v>
      </c>
      <c r="BM325" s="3">
        <f>IF(BM$5="",0,SUMIFS(BP!323:323,BP!$5:$5,BM$4))</f>
        <v>0</v>
      </c>
      <c r="BN325" s="3">
        <f>IF(BN$5="",0,SUMIFS(BP!323:323,BP!$5:$5,BN$4))</f>
        <v>0</v>
      </c>
      <c r="BO325" s="3">
        <f>IF(BO$5="",0,SUMIFS(BP!323:323,BP!$5:$5,BO$4))</f>
        <v>0</v>
      </c>
      <c r="BP325" s="3">
        <f>IF(BP$5="",0,SUMIFS(BP!323:323,BP!$5:$5,BP$4))</f>
        <v>0</v>
      </c>
      <c r="BQ325" s="3">
        <f>IF(BQ$5="",0,SUMIFS(BP!323:323,BP!$5:$5,BQ$4))</f>
        <v>0</v>
      </c>
      <c r="BR325" s="3">
        <f>IF(BR$5="",0,SUMIFS(BP!323:323,BP!$5:$5,BR$4))</f>
        <v>0</v>
      </c>
      <c r="BS325" s="3">
        <f>IF(BS$5="",0,SUMIFS(BP!323:323,BP!$5:$5,BS$4))</f>
        <v>0</v>
      </c>
      <c r="BT325" s="3">
        <f>IF(BT$5="",0,SUMIFS(BP!323:323,BP!$5:$5,BT$4))</f>
        <v>0</v>
      </c>
      <c r="BU325" s="3">
        <f>IF(BU$5="",0,SUMIFS(BP!323:323,BP!$5:$5,BU$4))</f>
        <v>0</v>
      </c>
      <c r="BV325" s="3">
        <f>IF(BV$5="",0,SUMIFS(BP!323:323,BP!$5:$5,BV$4))</f>
        <v>0</v>
      </c>
      <c r="BW325" s="3">
        <f>IF(BW$5="",0,SUMIFS(BP!323:323,BP!$5:$5,BW$4))</f>
        <v>0</v>
      </c>
      <c r="BX325" s="3">
        <f>IF(BX$5="",0,SUMIFS(BP!323:323,BP!$5:$5,BX$4))</f>
        <v>0</v>
      </c>
      <c r="BY325" s="3">
        <f>IF(BY$5="",0,SUMIFS(BP!323:323,BP!$5:$5,BY$4))</f>
        <v>0</v>
      </c>
      <c r="BZ325" s="3">
        <f>IF(BZ$5="",0,SUMIFS(BP!323:323,BP!$5:$5,BZ$4))</f>
        <v>0</v>
      </c>
      <c r="CA325" s="3">
        <f>IF(CA$5="",0,SUMIFS(BP!323:323,BP!$5:$5,CA$4))</f>
        <v>0</v>
      </c>
      <c r="CB325" s="3">
        <f>IF(CB$5="",0,SUMIFS(BP!323:323,BP!$5:$5,CB$4))</f>
        <v>0</v>
      </c>
      <c r="CC325" s="3">
        <f>IF(CC$5="",0,SUMIFS(BP!323:323,BP!$5:$5,CC$4))</f>
        <v>0</v>
      </c>
      <c r="CD325" s="3">
        <f>IF(CD$5="",0,SUMIFS(BP!323:323,BP!$5:$5,CD$4))</f>
        <v>0</v>
      </c>
      <c r="CE325" s="3">
        <f>IF(CE$5="",0,SUMIFS(BP!323:323,BP!$5:$5,CE$4))</f>
        <v>0</v>
      </c>
      <c r="CF325" s="3">
        <f>IF(CF$5="",0,SUMIFS(BP!323:323,BP!$5:$5,CF$4))</f>
        <v>0</v>
      </c>
      <c r="CG325" s="3">
        <f>IF(CG$5="",0,SUMIFS(BP!323:323,BP!$5:$5,CG$4))</f>
        <v>0</v>
      </c>
      <c r="CH325" s="3">
        <f>IF(CH$5="",0,SUMIFS(BP!323:323,BP!$5:$5,CH$4))</f>
        <v>0</v>
      </c>
      <c r="CI325" s="3">
        <f>IF(CI$5="",0,SUMIFS(BP!323:323,BP!$5:$5,CI$4))</f>
        <v>0</v>
      </c>
      <c r="CJ325" s="3">
        <f>IF(CJ$5="",0,SUMIFS(BP!323:323,BP!$5:$5,CJ$4))</f>
        <v>0</v>
      </c>
      <c r="CK325" s="3">
        <f>IF(CK$5="",0,SUMIFS(BP!323:323,BP!$5:$5,CK$4))</f>
        <v>0</v>
      </c>
      <c r="CL325" s="3">
        <f>IF(CL$5="",0,SUMIFS(BP!323:323,BP!$5:$5,CL$4))</f>
        <v>0</v>
      </c>
      <c r="CM325" s="3">
        <f>IF(CM$5="",0,SUMIFS(BP!323:323,BP!$5:$5,CM$4))</f>
        <v>0</v>
      </c>
      <c r="CN325" s="3">
        <f>IF(CN$5="",0,SUMIFS(BP!323:323,BP!$5:$5,CN$4))</f>
        <v>0</v>
      </c>
      <c r="CO325" s="3">
        <f>IF(CO$5="",0,SUMIFS(BP!323:323,BP!$5:$5,CO$4))</f>
        <v>0</v>
      </c>
      <c r="CP325" s="3">
        <f>IF(CP$5="",0,SUMIFS(BP!323:323,BP!$5:$5,CP$4))</f>
        <v>0</v>
      </c>
      <c r="CQ325" s="3">
        <f>IF(CQ$5="",0,SUMIFS(BP!323:323,BP!$5:$5,CQ$4))</f>
        <v>0</v>
      </c>
      <c r="CR325" s="3">
        <f>IF(CR$5="",0,SUMIFS(BP!323:323,BP!$5:$5,CR$4))</f>
        <v>0</v>
      </c>
      <c r="CS325" s="3">
        <f>IF(CS$5="",0,SUMIFS(BP!323:323,BP!$5:$5,CS$4))</f>
        <v>0</v>
      </c>
      <c r="CT325" s="3">
        <f>IF(CT$5="",0,SUMIFS(BP!323:323,BP!$5:$5,CT$4))</f>
        <v>0</v>
      </c>
    </row>
    <row r="326" spans="1:98" s="2" customFormat="1" ht="10.199999999999999" x14ac:dyDescent="0.2">
      <c r="A326" s="11">
        <f>ROW()</f>
        <v>326</v>
      </c>
      <c r="E326" s="15"/>
      <c r="W326" s="5"/>
      <c r="Z326" s="3">
        <f ca="1">IF(Z$5="",0,SUMIFS(INDIRECT($S$2&amp;$A326&amp;":"&amp;$A326),BP!$5:$5,Z$4))</f>
        <v>0</v>
      </c>
      <c r="AA326" s="3">
        <f ca="1">IF(AA$5="",0,SUMIFS(INDIRECT($S$2&amp;$A326&amp;":"&amp;$A326),BP!$5:$5,AA$4))</f>
        <v>0</v>
      </c>
      <c r="AB326" s="3">
        <f ca="1">IF(AB$5="",0,SUMIFS(INDIRECT($S$2&amp;$A326&amp;":"&amp;$A326),BP!$5:$5,AB$4))</f>
        <v>0</v>
      </c>
      <c r="AC326" s="3">
        <f ca="1">IF(AC$5="",0,SUMIFS(INDIRECT($S$2&amp;$A326&amp;":"&amp;$A326),BP!$5:$5,AC$4))</f>
        <v>0</v>
      </c>
      <c r="AD326" s="3">
        <f ca="1">IF(AD$5="",0,SUMIFS(INDIRECT($S$2&amp;$A326&amp;":"&amp;$A326),BP!$5:$5,AD$4))</f>
        <v>0</v>
      </c>
      <c r="AE326" s="3">
        <f ca="1">IF(AE$5="",0,SUMIFS(INDIRECT($S$2&amp;$A326&amp;":"&amp;$A326),BP!$5:$5,AE$4))</f>
        <v>0</v>
      </c>
      <c r="AF326" s="3">
        <f ca="1">IF(AF$5="",0,SUMIFS(INDIRECT($S$2&amp;$A326&amp;":"&amp;$A326),BP!$5:$5,AF$4))</f>
        <v>0</v>
      </c>
      <c r="AG326" s="3">
        <f ca="1">IF(AG$5="",0,SUMIFS(INDIRECT($S$2&amp;$A326&amp;":"&amp;$A326),BP!$5:$5,AG$4))</f>
        <v>0</v>
      </c>
      <c r="AH326" s="3">
        <f ca="1">IF(AH$5="",0,SUMIFS(INDIRECT($S$2&amp;$A326&amp;":"&amp;$A326),BP!$5:$5,AH$4))</f>
        <v>0</v>
      </c>
      <c r="AI326" s="3">
        <f ca="1">IF(AI$5="",0,SUMIFS(INDIRECT($S$2&amp;$A326&amp;":"&amp;$A326),BP!$5:$5,AI$4))</f>
        <v>0</v>
      </c>
      <c r="AJ326" s="3">
        <f ca="1">IF(AJ$5="",0,SUMIFS(INDIRECT($S$2&amp;$A326&amp;":"&amp;$A326),BP!$5:$5,AJ$4))</f>
        <v>0</v>
      </c>
      <c r="AK326" s="3">
        <f ca="1">IF(AK$5="",0,SUMIFS(INDIRECT($S$2&amp;$A326&amp;":"&amp;$A326),BP!$5:$5,AK$4))</f>
        <v>0</v>
      </c>
      <c r="AL326" s="3">
        <f ca="1">IF(AL$5="",0,SUMIFS(INDIRECT($S$2&amp;$A326&amp;":"&amp;$A326),BP!$5:$5,AL$4))</f>
        <v>0</v>
      </c>
      <c r="AM326" s="3">
        <f ca="1">IF(AM$5="",0,SUMIFS(INDIRECT($S$2&amp;$A326&amp;":"&amp;$A326),BP!$5:$5,AM$4))</f>
        <v>0</v>
      </c>
      <c r="AN326" s="3">
        <f ca="1">IF(AN$5="",0,SUMIFS(INDIRECT($S$2&amp;$A326&amp;":"&amp;$A326),BP!$5:$5,AN$4))</f>
        <v>0</v>
      </c>
      <c r="AO326" s="3">
        <f ca="1">IF(AO$5="",0,SUMIFS(INDIRECT($S$2&amp;$A326&amp;":"&amp;$A326),BP!$5:$5,AO$4))</f>
        <v>0</v>
      </c>
      <c r="AP326" s="3">
        <f ca="1">IF(AP$5="",0,SUMIFS(INDIRECT($S$2&amp;$A326&amp;":"&amp;$A326),BP!$5:$5,AP$4))</f>
        <v>0</v>
      </c>
      <c r="AQ326" s="3">
        <f ca="1">IF(AQ$5="",0,SUMIFS(INDIRECT($S$2&amp;$A326&amp;":"&amp;$A326),BP!$5:$5,AQ$4))</f>
        <v>0</v>
      </c>
      <c r="AR326" s="3">
        <f ca="1">IF(AR$5="",0,SUMIFS(INDIRECT($S$2&amp;$A326&amp;":"&amp;$A326),BP!$5:$5,AR$4))</f>
        <v>0</v>
      </c>
      <c r="AS326" s="3">
        <f ca="1">IF(AS$5="",0,SUMIFS(INDIRECT($S$2&amp;$A326&amp;":"&amp;$A326),BP!$5:$5,AS$4))</f>
        <v>0</v>
      </c>
      <c r="AT326" s="3">
        <f ca="1">IF(AT$5="",0,SUMIFS(INDIRECT($S$2&amp;$A326&amp;":"&amp;$A326),BP!$5:$5,AT$4))</f>
        <v>0</v>
      </c>
      <c r="AU326" s="3">
        <f ca="1">IF(AU$5="",0,SUMIFS(INDIRECT($S$2&amp;$A326&amp;":"&amp;$A326),BP!$5:$5,AU$4))</f>
        <v>0</v>
      </c>
      <c r="AV326" s="3">
        <f ca="1">IF(AV$5="",0,SUMIFS(INDIRECT($S$2&amp;$A326&amp;":"&amp;$A326),BP!$5:$5,AV$4))</f>
        <v>0</v>
      </c>
      <c r="AW326" s="3">
        <f ca="1">IF(AW$5="",0,SUMIFS(INDIRECT($S$2&amp;$A326&amp;":"&amp;$A326),BP!$5:$5,AW$4))</f>
        <v>0</v>
      </c>
      <c r="AX326" s="3">
        <f ca="1">IF(AX$5="",0,SUMIFS(INDIRECT($S$2&amp;$A326&amp;":"&amp;$A326),BP!$5:$5,AX$4))</f>
        <v>0</v>
      </c>
      <c r="AY326" s="3">
        <f ca="1">IF(AY$5="",0,SUMIFS(INDIRECT($S$2&amp;$A326&amp;":"&amp;$A326),BP!$5:$5,AY$4))</f>
        <v>0</v>
      </c>
      <c r="AZ326" s="3">
        <f ca="1">IF(AZ$5="",0,SUMIFS(INDIRECT($S$2&amp;$A326&amp;":"&amp;$A326),BP!$5:$5,AZ$4))</f>
        <v>0</v>
      </c>
      <c r="BA326" s="3">
        <f ca="1">IF(BA$5="",0,SUMIFS(INDIRECT($S$2&amp;$A326&amp;":"&amp;$A326),BP!$5:$5,BA$4))</f>
        <v>0</v>
      </c>
      <c r="BB326" s="3">
        <f ca="1">IF(BB$5="",0,SUMIFS(INDIRECT($S$2&amp;$A326&amp;":"&amp;$A326),BP!$5:$5,BB$4))</f>
        <v>0</v>
      </c>
      <c r="BC326" s="3">
        <f ca="1">IF(BC$5="",0,SUMIFS(INDIRECT($S$2&amp;$A326&amp;":"&amp;$A326),BP!$5:$5,BC$4))</f>
        <v>0</v>
      </c>
      <c r="BD326" s="3">
        <f ca="1">IF(BD$5="",0,SUMIFS(INDIRECT($S$2&amp;$A326&amp;":"&amp;$A326),BP!$5:$5,BD$4))</f>
        <v>0</v>
      </c>
      <c r="BE326" s="3">
        <f ca="1">IF(BE$5="",0,SUMIFS(INDIRECT($S$2&amp;$A326&amp;":"&amp;$A326),BP!$5:$5,BE$4))</f>
        <v>0</v>
      </c>
      <c r="BF326" s="3">
        <f ca="1">IF(BF$5="",0,SUMIFS(INDIRECT($S$2&amp;$A326&amp;":"&amp;$A326),BP!$5:$5,BF$4))</f>
        <v>0</v>
      </c>
      <c r="BG326" s="3">
        <f ca="1">IF(BG$5="",0,SUMIFS(INDIRECT($S$2&amp;$A326&amp;":"&amp;$A326),BP!$5:$5,BG$4))</f>
        <v>0</v>
      </c>
      <c r="BH326" s="3">
        <f ca="1">IF(BH$5="",0,SUMIFS(INDIRECT($S$2&amp;$A326&amp;":"&amp;$A326),BP!$5:$5,BH$4))</f>
        <v>0</v>
      </c>
      <c r="BI326" s="3">
        <f ca="1">IF(BI$5="",0,SUMIFS(INDIRECT($S$2&amp;$A326&amp;":"&amp;$A326),BP!$5:$5,BI$4))</f>
        <v>0</v>
      </c>
      <c r="BJ326" s="3">
        <f>IF(BJ$5="",0,SUMIFS(BP!324:324,BP!$5:$5,BJ$4))</f>
        <v>0</v>
      </c>
      <c r="BK326" s="3">
        <f>IF(BK$5="",0,SUMIFS(BP!324:324,BP!$5:$5,BK$4))</f>
        <v>0</v>
      </c>
      <c r="BL326" s="3">
        <f>IF(BL$5="",0,SUMIFS(BP!324:324,BP!$5:$5,BL$4))</f>
        <v>0</v>
      </c>
      <c r="BM326" s="3">
        <f>IF(BM$5="",0,SUMIFS(BP!324:324,BP!$5:$5,BM$4))</f>
        <v>0</v>
      </c>
      <c r="BN326" s="3">
        <f>IF(BN$5="",0,SUMIFS(BP!324:324,BP!$5:$5,BN$4))</f>
        <v>0</v>
      </c>
      <c r="BO326" s="3">
        <f>IF(BO$5="",0,SUMIFS(BP!324:324,BP!$5:$5,BO$4))</f>
        <v>0</v>
      </c>
      <c r="BP326" s="3">
        <f>IF(BP$5="",0,SUMIFS(BP!324:324,BP!$5:$5,BP$4))</f>
        <v>0</v>
      </c>
      <c r="BQ326" s="3">
        <f>IF(BQ$5="",0,SUMIFS(BP!324:324,BP!$5:$5,BQ$4))</f>
        <v>0</v>
      </c>
      <c r="BR326" s="3">
        <f>IF(BR$5="",0,SUMIFS(BP!324:324,BP!$5:$5,BR$4))</f>
        <v>0</v>
      </c>
      <c r="BS326" s="3">
        <f>IF(BS$5="",0,SUMIFS(BP!324:324,BP!$5:$5,BS$4))</f>
        <v>0</v>
      </c>
      <c r="BT326" s="3">
        <f>IF(BT$5="",0,SUMIFS(BP!324:324,BP!$5:$5,BT$4))</f>
        <v>0</v>
      </c>
      <c r="BU326" s="3">
        <f>IF(BU$5="",0,SUMIFS(BP!324:324,BP!$5:$5,BU$4))</f>
        <v>0</v>
      </c>
      <c r="BV326" s="3">
        <f>IF(BV$5="",0,SUMIFS(BP!324:324,BP!$5:$5,BV$4))</f>
        <v>0</v>
      </c>
      <c r="BW326" s="3">
        <f>IF(BW$5="",0,SUMIFS(BP!324:324,BP!$5:$5,BW$4))</f>
        <v>0</v>
      </c>
      <c r="BX326" s="3">
        <f>IF(BX$5="",0,SUMIFS(BP!324:324,BP!$5:$5,BX$4))</f>
        <v>0</v>
      </c>
      <c r="BY326" s="3">
        <f>IF(BY$5="",0,SUMIFS(BP!324:324,BP!$5:$5,BY$4))</f>
        <v>0</v>
      </c>
      <c r="BZ326" s="3">
        <f>IF(BZ$5="",0,SUMIFS(BP!324:324,BP!$5:$5,BZ$4))</f>
        <v>0</v>
      </c>
      <c r="CA326" s="3">
        <f>IF(CA$5="",0,SUMIFS(BP!324:324,BP!$5:$5,CA$4))</f>
        <v>0</v>
      </c>
      <c r="CB326" s="3">
        <f>IF(CB$5="",0,SUMIFS(BP!324:324,BP!$5:$5,CB$4))</f>
        <v>0</v>
      </c>
      <c r="CC326" s="3">
        <f>IF(CC$5="",0,SUMIFS(BP!324:324,BP!$5:$5,CC$4))</f>
        <v>0</v>
      </c>
      <c r="CD326" s="3">
        <f>IF(CD$5="",0,SUMIFS(BP!324:324,BP!$5:$5,CD$4))</f>
        <v>0</v>
      </c>
      <c r="CE326" s="3">
        <f>IF(CE$5="",0,SUMIFS(BP!324:324,BP!$5:$5,CE$4))</f>
        <v>0</v>
      </c>
      <c r="CF326" s="3">
        <f>IF(CF$5="",0,SUMIFS(BP!324:324,BP!$5:$5,CF$4))</f>
        <v>0</v>
      </c>
      <c r="CG326" s="3">
        <f>IF(CG$5="",0,SUMIFS(BP!324:324,BP!$5:$5,CG$4))</f>
        <v>0</v>
      </c>
      <c r="CH326" s="3">
        <f>IF(CH$5="",0,SUMIFS(BP!324:324,BP!$5:$5,CH$4))</f>
        <v>0</v>
      </c>
      <c r="CI326" s="3">
        <f>IF(CI$5="",0,SUMIFS(BP!324:324,BP!$5:$5,CI$4))</f>
        <v>0</v>
      </c>
      <c r="CJ326" s="3">
        <f>IF(CJ$5="",0,SUMIFS(BP!324:324,BP!$5:$5,CJ$4))</f>
        <v>0</v>
      </c>
      <c r="CK326" s="3">
        <f>IF(CK$5="",0,SUMIFS(BP!324:324,BP!$5:$5,CK$4))</f>
        <v>0</v>
      </c>
      <c r="CL326" s="3">
        <f>IF(CL$5="",0,SUMIFS(BP!324:324,BP!$5:$5,CL$4))</f>
        <v>0</v>
      </c>
      <c r="CM326" s="3">
        <f>IF(CM$5="",0,SUMIFS(BP!324:324,BP!$5:$5,CM$4))</f>
        <v>0</v>
      </c>
      <c r="CN326" s="3">
        <f>IF(CN$5="",0,SUMIFS(BP!324:324,BP!$5:$5,CN$4))</f>
        <v>0</v>
      </c>
      <c r="CO326" s="3">
        <f>IF(CO$5="",0,SUMIFS(BP!324:324,BP!$5:$5,CO$4))</f>
        <v>0</v>
      </c>
      <c r="CP326" s="3">
        <f>IF(CP$5="",0,SUMIFS(BP!324:324,BP!$5:$5,CP$4))</f>
        <v>0</v>
      </c>
      <c r="CQ326" s="3">
        <f>IF(CQ$5="",0,SUMIFS(BP!324:324,BP!$5:$5,CQ$4))</f>
        <v>0</v>
      </c>
      <c r="CR326" s="3">
        <f>IF(CR$5="",0,SUMIFS(BP!324:324,BP!$5:$5,CR$4))</f>
        <v>0</v>
      </c>
      <c r="CS326" s="3">
        <f>IF(CS$5="",0,SUMIFS(BP!324:324,BP!$5:$5,CS$4))</f>
        <v>0</v>
      </c>
      <c r="CT326" s="3">
        <f>IF(CT$5="",0,SUMIFS(BP!324:324,BP!$5:$5,CT$4))</f>
        <v>0</v>
      </c>
    </row>
    <row r="327" spans="1:98" s="2" customFormat="1" ht="10.199999999999999" x14ac:dyDescent="0.2">
      <c r="A327" s="11">
        <f>ROW()</f>
        <v>327</v>
      </c>
      <c r="E327" s="15"/>
      <c r="W327" s="5"/>
      <c r="Z327" s="3">
        <f ca="1">IF(Z$5="",0,SUMIFS(INDIRECT($S$2&amp;$A327&amp;":"&amp;$A327),BP!$5:$5,Z$4))</f>
        <v>0</v>
      </c>
      <c r="AA327" s="3">
        <f ca="1">IF(AA$5="",0,SUMIFS(INDIRECT($S$2&amp;$A327&amp;":"&amp;$A327),BP!$5:$5,AA$4))</f>
        <v>0</v>
      </c>
      <c r="AB327" s="3">
        <f ca="1">IF(AB$5="",0,SUMIFS(INDIRECT($S$2&amp;$A327&amp;":"&amp;$A327),BP!$5:$5,AB$4))</f>
        <v>0</v>
      </c>
      <c r="AC327" s="3">
        <f ca="1">IF(AC$5="",0,SUMIFS(INDIRECT($S$2&amp;$A327&amp;":"&amp;$A327),BP!$5:$5,AC$4))</f>
        <v>0</v>
      </c>
      <c r="AD327" s="3">
        <f ca="1">IF(AD$5="",0,SUMIFS(INDIRECT($S$2&amp;$A327&amp;":"&amp;$A327),BP!$5:$5,AD$4))</f>
        <v>0</v>
      </c>
      <c r="AE327" s="3">
        <f ca="1">IF(AE$5="",0,SUMIFS(INDIRECT($S$2&amp;$A327&amp;":"&amp;$A327),BP!$5:$5,AE$4))</f>
        <v>0</v>
      </c>
      <c r="AF327" s="3">
        <f ca="1">IF(AF$5="",0,SUMIFS(INDIRECT($S$2&amp;$A327&amp;":"&amp;$A327),BP!$5:$5,AF$4))</f>
        <v>0</v>
      </c>
      <c r="AG327" s="3">
        <f ca="1">IF(AG$5="",0,SUMIFS(INDIRECT($S$2&amp;$A327&amp;":"&amp;$A327),BP!$5:$5,AG$4))</f>
        <v>0</v>
      </c>
      <c r="AH327" s="3">
        <f ca="1">IF(AH$5="",0,SUMIFS(INDIRECT($S$2&amp;$A327&amp;":"&amp;$A327),BP!$5:$5,AH$4))</f>
        <v>0</v>
      </c>
      <c r="AI327" s="3">
        <f ca="1">IF(AI$5="",0,SUMIFS(INDIRECT($S$2&amp;$A327&amp;":"&amp;$A327),BP!$5:$5,AI$4))</f>
        <v>0</v>
      </c>
      <c r="AJ327" s="3">
        <f ca="1">IF(AJ$5="",0,SUMIFS(INDIRECT($S$2&amp;$A327&amp;":"&amp;$A327),BP!$5:$5,AJ$4))</f>
        <v>0</v>
      </c>
      <c r="AK327" s="3">
        <f ca="1">IF(AK$5="",0,SUMIFS(INDIRECT($S$2&amp;$A327&amp;":"&amp;$A327),BP!$5:$5,AK$4))</f>
        <v>0</v>
      </c>
      <c r="AL327" s="3">
        <f ca="1">IF(AL$5="",0,SUMIFS(INDIRECT($S$2&amp;$A327&amp;":"&amp;$A327),BP!$5:$5,AL$4))</f>
        <v>0</v>
      </c>
      <c r="AM327" s="3">
        <f ca="1">IF(AM$5="",0,SUMIFS(INDIRECT($S$2&amp;$A327&amp;":"&amp;$A327),BP!$5:$5,AM$4))</f>
        <v>0</v>
      </c>
      <c r="AN327" s="3">
        <f ca="1">IF(AN$5="",0,SUMIFS(INDIRECT($S$2&amp;$A327&amp;":"&amp;$A327),BP!$5:$5,AN$4))</f>
        <v>0</v>
      </c>
      <c r="AO327" s="3">
        <f ca="1">IF(AO$5="",0,SUMIFS(INDIRECT($S$2&amp;$A327&amp;":"&amp;$A327),BP!$5:$5,AO$4))</f>
        <v>0</v>
      </c>
      <c r="AP327" s="3">
        <f ca="1">IF(AP$5="",0,SUMIFS(INDIRECT($S$2&amp;$A327&amp;":"&amp;$A327),BP!$5:$5,AP$4))</f>
        <v>0</v>
      </c>
      <c r="AQ327" s="3">
        <f ca="1">IF(AQ$5="",0,SUMIFS(INDIRECT($S$2&amp;$A327&amp;":"&amp;$A327),BP!$5:$5,AQ$4))</f>
        <v>0</v>
      </c>
      <c r="AR327" s="3">
        <f ca="1">IF(AR$5="",0,SUMIFS(INDIRECT($S$2&amp;$A327&amp;":"&amp;$A327),BP!$5:$5,AR$4))</f>
        <v>0</v>
      </c>
      <c r="AS327" s="3">
        <f ca="1">IF(AS$5="",0,SUMIFS(INDIRECT($S$2&amp;$A327&amp;":"&amp;$A327),BP!$5:$5,AS$4))</f>
        <v>0</v>
      </c>
      <c r="AT327" s="3">
        <f ca="1">IF(AT$5="",0,SUMIFS(INDIRECT($S$2&amp;$A327&amp;":"&amp;$A327),BP!$5:$5,AT$4))</f>
        <v>0</v>
      </c>
      <c r="AU327" s="3">
        <f ca="1">IF(AU$5="",0,SUMIFS(INDIRECT($S$2&amp;$A327&amp;":"&amp;$A327),BP!$5:$5,AU$4))</f>
        <v>0</v>
      </c>
      <c r="AV327" s="3">
        <f ca="1">IF(AV$5="",0,SUMIFS(INDIRECT($S$2&amp;$A327&amp;":"&amp;$A327),BP!$5:$5,AV$4))</f>
        <v>0</v>
      </c>
      <c r="AW327" s="3">
        <f ca="1">IF(AW$5="",0,SUMIFS(INDIRECT($S$2&amp;$A327&amp;":"&amp;$A327),BP!$5:$5,AW$4))</f>
        <v>0</v>
      </c>
      <c r="AX327" s="3">
        <f ca="1">IF(AX$5="",0,SUMIFS(INDIRECT($S$2&amp;$A327&amp;":"&amp;$A327),BP!$5:$5,AX$4))</f>
        <v>0</v>
      </c>
      <c r="AY327" s="3">
        <f ca="1">IF(AY$5="",0,SUMIFS(INDIRECT($S$2&amp;$A327&amp;":"&amp;$A327),BP!$5:$5,AY$4))</f>
        <v>0</v>
      </c>
      <c r="AZ327" s="3">
        <f ca="1">IF(AZ$5="",0,SUMIFS(INDIRECT($S$2&amp;$A327&amp;":"&amp;$A327),BP!$5:$5,AZ$4))</f>
        <v>0</v>
      </c>
      <c r="BA327" s="3">
        <f ca="1">IF(BA$5="",0,SUMIFS(INDIRECT($S$2&amp;$A327&amp;":"&amp;$A327),BP!$5:$5,BA$4))</f>
        <v>0</v>
      </c>
      <c r="BB327" s="3">
        <f ca="1">IF(BB$5="",0,SUMIFS(INDIRECT($S$2&amp;$A327&amp;":"&amp;$A327),BP!$5:$5,BB$4))</f>
        <v>0</v>
      </c>
      <c r="BC327" s="3">
        <f ca="1">IF(BC$5="",0,SUMIFS(INDIRECT($S$2&amp;$A327&amp;":"&amp;$A327),BP!$5:$5,BC$4))</f>
        <v>0</v>
      </c>
      <c r="BD327" s="3">
        <f ca="1">IF(BD$5="",0,SUMIFS(INDIRECT($S$2&amp;$A327&amp;":"&amp;$A327),BP!$5:$5,BD$4))</f>
        <v>0</v>
      </c>
      <c r="BE327" s="3">
        <f ca="1">IF(BE$5="",0,SUMIFS(INDIRECT($S$2&amp;$A327&amp;":"&amp;$A327),BP!$5:$5,BE$4))</f>
        <v>0</v>
      </c>
      <c r="BF327" s="3">
        <f ca="1">IF(BF$5="",0,SUMIFS(INDIRECT($S$2&amp;$A327&amp;":"&amp;$A327),BP!$5:$5,BF$4))</f>
        <v>0</v>
      </c>
      <c r="BG327" s="3">
        <f ca="1">IF(BG$5="",0,SUMIFS(INDIRECT($S$2&amp;$A327&amp;":"&amp;$A327),BP!$5:$5,BG$4))</f>
        <v>0</v>
      </c>
      <c r="BH327" s="3">
        <f ca="1">IF(BH$5="",0,SUMIFS(INDIRECT($S$2&amp;$A327&amp;":"&amp;$A327),BP!$5:$5,BH$4))</f>
        <v>0</v>
      </c>
      <c r="BI327" s="3">
        <f ca="1">IF(BI$5="",0,SUMIFS(INDIRECT($S$2&amp;$A327&amp;":"&amp;$A327),BP!$5:$5,BI$4))</f>
        <v>0</v>
      </c>
      <c r="BJ327" s="3">
        <f>IF(BJ$5="",0,SUMIFS(BP!325:325,BP!$5:$5,BJ$4))</f>
        <v>0</v>
      </c>
      <c r="BK327" s="3">
        <f>IF(BK$5="",0,SUMIFS(BP!325:325,BP!$5:$5,BK$4))</f>
        <v>0</v>
      </c>
      <c r="BL327" s="3">
        <f>IF(BL$5="",0,SUMIFS(BP!325:325,BP!$5:$5,BL$4))</f>
        <v>0</v>
      </c>
      <c r="BM327" s="3">
        <f>IF(BM$5="",0,SUMIFS(BP!325:325,BP!$5:$5,BM$4))</f>
        <v>0</v>
      </c>
      <c r="BN327" s="3">
        <f>IF(BN$5="",0,SUMIFS(BP!325:325,BP!$5:$5,BN$4))</f>
        <v>0</v>
      </c>
      <c r="BO327" s="3">
        <f>IF(BO$5="",0,SUMIFS(BP!325:325,BP!$5:$5,BO$4))</f>
        <v>0</v>
      </c>
      <c r="BP327" s="3">
        <f>IF(BP$5="",0,SUMIFS(BP!325:325,BP!$5:$5,BP$4))</f>
        <v>0</v>
      </c>
      <c r="BQ327" s="3">
        <f>IF(BQ$5="",0,SUMIFS(BP!325:325,BP!$5:$5,BQ$4))</f>
        <v>0</v>
      </c>
      <c r="BR327" s="3">
        <f>IF(BR$5="",0,SUMIFS(BP!325:325,BP!$5:$5,BR$4))</f>
        <v>0</v>
      </c>
      <c r="BS327" s="3">
        <f>IF(BS$5="",0,SUMIFS(BP!325:325,BP!$5:$5,BS$4))</f>
        <v>0</v>
      </c>
      <c r="BT327" s="3">
        <f>IF(BT$5="",0,SUMIFS(BP!325:325,BP!$5:$5,BT$4))</f>
        <v>0</v>
      </c>
      <c r="BU327" s="3">
        <f>IF(BU$5="",0,SUMIFS(BP!325:325,BP!$5:$5,BU$4))</f>
        <v>0</v>
      </c>
      <c r="BV327" s="3">
        <f>IF(BV$5="",0,SUMIFS(BP!325:325,BP!$5:$5,BV$4))</f>
        <v>0</v>
      </c>
      <c r="BW327" s="3">
        <f>IF(BW$5="",0,SUMIFS(BP!325:325,BP!$5:$5,BW$4))</f>
        <v>0</v>
      </c>
      <c r="BX327" s="3">
        <f>IF(BX$5="",0,SUMIFS(BP!325:325,BP!$5:$5,BX$4))</f>
        <v>0</v>
      </c>
      <c r="BY327" s="3">
        <f>IF(BY$5="",0,SUMIFS(BP!325:325,BP!$5:$5,BY$4))</f>
        <v>0</v>
      </c>
      <c r="BZ327" s="3">
        <f>IF(BZ$5="",0,SUMIFS(BP!325:325,BP!$5:$5,BZ$4))</f>
        <v>0</v>
      </c>
      <c r="CA327" s="3">
        <f>IF(CA$5="",0,SUMIFS(BP!325:325,BP!$5:$5,CA$4))</f>
        <v>0</v>
      </c>
      <c r="CB327" s="3">
        <f>IF(CB$5="",0,SUMIFS(BP!325:325,BP!$5:$5,CB$4))</f>
        <v>0</v>
      </c>
      <c r="CC327" s="3">
        <f>IF(CC$5="",0,SUMIFS(BP!325:325,BP!$5:$5,CC$4))</f>
        <v>0</v>
      </c>
      <c r="CD327" s="3">
        <f>IF(CD$5="",0,SUMIFS(BP!325:325,BP!$5:$5,CD$4))</f>
        <v>0</v>
      </c>
      <c r="CE327" s="3">
        <f>IF(CE$5="",0,SUMIFS(BP!325:325,BP!$5:$5,CE$4))</f>
        <v>0</v>
      </c>
      <c r="CF327" s="3">
        <f>IF(CF$5="",0,SUMIFS(BP!325:325,BP!$5:$5,CF$4))</f>
        <v>0</v>
      </c>
      <c r="CG327" s="3">
        <f>IF(CG$5="",0,SUMIFS(BP!325:325,BP!$5:$5,CG$4))</f>
        <v>0</v>
      </c>
      <c r="CH327" s="3">
        <f>IF(CH$5="",0,SUMIFS(BP!325:325,BP!$5:$5,CH$4))</f>
        <v>0</v>
      </c>
      <c r="CI327" s="3">
        <f>IF(CI$5="",0,SUMIFS(BP!325:325,BP!$5:$5,CI$4))</f>
        <v>0</v>
      </c>
      <c r="CJ327" s="3">
        <f>IF(CJ$5="",0,SUMIFS(BP!325:325,BP!$5:$5,CJ$4))</f>
        <v>0</v>
      </c>
      <c r="CK327" s="3">
        <f>IF(CK$5="",0,SUMIFS(BP!325:325,BP!$5:$5,CK$4))</f>
        <v>0</v>
      </c>
      <c r="CL327" s="3">
        <f>IF(CL$5="",0,SUMIFS(BP!325:325,BP!$5:$5,CL$4))</f>
        <v>0</v>
      </c>
      <c r="CM327" s="3">
        <f>IF(CM$5="",0,SUMIFS(BP!325:325,BP!$5:$5,CM$4))</f>
        <v>0</v>
      </c>
      <c r="CN327" s="3">
        <f>IF(CN$5="",0,SUMIFS(BP!325:325,BP!$5:$5,CN$4))</f>
        <v>0</v>
      </c>
      <c r="CO327" s="3">
        <f>IF(CO$5="",0,SUMIFS(BP!325:325,BP!$5:$5,CO$4))</f>
        <v>0</v>
      </c>
      <c r="CP327" s="3">
        <f>IF(CP$5="",0,SUMIFS(BP!325:325,BP!$5:$5,CP$4))</f>
        <v>0</v>
      </c>
      <c r="CQ327" s="3">
        <f>IF(CQ$5="",0,SUMIFS(BP!325:325,BP!$5:$5,CQ$4))</f>
        <v>0</v>
      </c>
      <c r="CR327" s="3">
        <f>IF(CR$5="",0,SUMIFS(BP!325:325,BP!$5:$5,CR$4))</f>
        <v>0</v>
      </c>
      <c r="CS327" s="3">
        <f>IF(CS$5="",0,SUMIFS(BP!325:325,BP!$5:$5,CS$4))</f>
        <v>0</v>
      </c>
      <c r="CT327" s="3">
        <f>IF(CT$5="",0,SUMIFS(BP!325:325,BP!$5:$5,CT$4))</f>
        <v>0</v>
      </c>
    </row>
    <row r="328" spans="1:98" s="2" customFormat="1" ht="10.199999999999999" x14ac:dyDescent="0.2">
      <c r="A328" s="11">
        <f>ROW()</f>
        <v>328</v>
      </c>
      <c r="E328" s="15"/>
      <c r="W328" s="5"/>
      <c r="Z328" s="3">
        <f ca="1">IF(Z$5="",0,SUMIFS(INDIRECT($S$2&amp;$A328&amp;":"&amp;$A328),BP!$5:$5,Z$4))</f>
        <v>0</v>
      </c>
      <c r="AA328" s="3">
        <f ca="1">IF(AA$5="",0,SUMIFS(INDIRECT($S$2&amp;$A328&amp;":"&amp;$A328),BP!$5:$5,AA$4))</f>
        <v>0</v>
      </c>
      <c r="AB328" s="3">
        <f ca="1">IF(AB$5="",0,SUMIFS(INDIRECT($S$2&amp;$A328&amp;":"&amp;$A328),BP!$5:$5,AB$4))</f>
        <v>0</v>
      </c>
      <c r="AC328" s="3">
        <f ca="1">IF(AC$5="",0,SUMIFS(INDIRECT($S$2&amp;$A328&amp;":"&amp;$A328),BP!$5:$5,AC$4))</f>
        <v>0</v>
      </c>
      <c r="AD328" s="3">
        <f ca="1">IF(AD$5="",0,SUMIFS(INDIRECT($S$2&amp;$A328&amp;":"&amp;$A328),BP!$5:$5,AD$4))</f>
        <v>0</v>
      </c>
      <c r="AE328" s="3">
        <f ca="1">IF(AE$5="",0,SUMIFS(INDIRECT($S$2&amp;$A328&amp;":"&amp;$A328),BP!$5:$5,AE$4))</f>
        <v>0</v>
      </c>
      <c r="AF328" s="3">
        <f ca="1">IF(AF$5="",0,SUMIFS(INDIRECT($S$2&amp;$A328&amp;":"&amp;$A328),BP!$5:$5,AF$4))</f>
        <v>0</v>
      </c>
      <c r="AG328" s="3">
        <f ca="1">IF(AG$5="",0,SUMIFS(INDIRECT($S$2&amp;$A328&amp;":"&amp;$A328),BP!$5:$5,AG$4))</f>
        <v>0</v>
      </c>
      <c r="AH328" s="3">
        <f ca="1">IF(AH$5="",0,SUMIFS(INDIRECT($S$2&amp;$A328&amp;":"&amp;$A328),BP!$5:$5,AH$4))</f>
        <v>0</v>
      </c>
      <c r="AI328" s="3">
        <f ca="1">IF(AI$5="",0,SUMIFS(INDIRECT($S$2&amp;$A328&amp;":"&amp;$A328),BP!$5:$5,AI$4))</f>
        <v>0</v>
      </c>
      <c r="AJ328" s="3">
        <f ca="1">IF(AJ$5="",0,SUMIFS(INDIRECT($S$2&amp;$A328&amp;":"&amp;$A328),BP!$5:$5,AJ$4))</f>
        <v>0</v>
      </c>
      <c r="AK328" s="3">
        <f ca="1">IF(AK$5="",0,SUMIFS(INDIRECT($S$2&amp;$A328&amp;":"&amp;$A328),BP!$5:$5,AK$4))</f>
        <v>0</v>
      </c>
      <c r="AL328" s="3">
        <f ca="1">IF(AL$5="",0,SUMIFS(INDIRECT($S$2&amp;$A328&amp;":"&amp;$A328),BP!$5:$5,AL$4))</f>
        <v>0</v>
      </c>
      <c r="AM328" s="3">
        <f ca="1">IF(AM$5="",0,SUMIFS(INDIRECT($S$2&amp;$A328&amp;":"&amp;$A328),BP!$5:$5,AM$4))</f>
        <v>0</v>
      </c>
      <c r="AN328" s="3">
        <f ca="1">IF(AN$5="",0,SUMIFS(INDIRECT($S$2&amp;$A328&amp;":"&amp;$A328),BP!$5:$5,AN$4))</f>
        <v>0</v>
      </c>
      <c r="AO328" s="3">
        <f ca="1">IF(AO$5="",0,SUMIFS(INDIRECT($S$2&amp;$A328&amp;":"&amp;$A328),BP!$5:$5,AO$4))</f>
        <v>0</v>
      </c>
      <c r="AP328" s="3">
        <f ca="1">IF(AP$5="",0,SUMIFS(INDIRECT($S$2&amp;$A328&amp;":"&amp;$A328),BP!$5:$5,AP$4))</f>
        <v>0</v>
      </c>
      <c r="AQ328" s="3">
        <f ca="1">IF(AQ$5="",0,SUMIFS(INDIRECT($S$2&amp;$A328&amp;":"&amp;$A328),BP!$5:$5,AQ$4))</f>
        <v>0</v>
      </c>
      <c r="AR328" s="3">
        <f ca="1">IF(AR$5="",0,SUMIFS(INDIRECT($S$2&amp;$A328&amp;":"&amp;$A328),BP!$5:$5,AR$4))</f>
        <v>0</v>
      </c>
      <c r="AS328" s="3">
        <f ca="1">IF(AS$5="",0,SUMIFS(INDIRECT($S$2&amp;$A328&amp;":"&amp;$A328),BP!$5:$5,AS$4))</f>
        <v>0</v>
      </c>
      <c r="AT328" s="3">
        <f ca="1">IF(AT$5="",0,SUMIFS(INDIRECT($S$2&amp;$A328&amp;":"&amp;$A328),BP!$5:$5,AT$4))</f>
        <v>0</v>
      </c>
      <c r="AU328" s="3">
        <f ca="1">IF(AU$5="",0,SUMIFS(INDIRECT($S$2&amp;$A328&amp;":"&amp;$A328),BP!$5:$5,AU$4))</f>
        <v>0</v>
      </c>
      <c r="AV328" s="3">
        <f ca="1">IF(AV$5="",0,SUMIFS(INDIRECT($S$2&amp;$A328&amp;":"&amp;$A328),BP!$5:$5,AV$4))</f>
        <v>0</v>
      </c>
      <c r="AW328" s="3">
        <f ca="1">IF(AW$5="",0,SUMIFS(INDIRECT($S$2&amp;$A328&amp;":"&amp;$A328),BP!$5:$5,AW$4))</f>
        <v>0</v>
      </c>
      <c r="AX328" s="3">
        <f ca="1">IF(AX$5="",0,SUMIFS(INDIRECT($S$2&amp;$A328&amp;":"&amp;$A328),BP!$5:$5,AX$4))</f>
        <v>0</v>
      </c>
      <c r="AY328" s="3">
        <f ca="1">IF(AY$5="",0,SUMIFS(INDIRECT($S$2&amp;$A328&amp;":"&amp;$A328),BP!$5:$5,AY$4))</f>
        <v>0</v>
      </c>
      <c r="AZ328" s="3">
        <f ca="1">IF(AZ$5="",0,SUMIFS(INDIRECT($S$2&amp;$A328&amp;":"&amp;$A328),BP!$5:$5,AZ$4))</f>
        <v>0</v>
      </c>
      <c r="BA328" s="3">
        <f ca="1">IF(BA$5="",0,SUMIFS(INDIRECT($S$2&amp;$A328&amp;":"&amp;$A328),BP!$5:$5,BA$4))</f>
        <v>0</v>
      </c>
      <c r="BB328" s="3">
        <f ca="1">IF(BB$5="",0,SUMIFS(INDIRECT($S$2&amp;$A328&amp;":"&amp;$A328),BP!$5:$5,BB$4))</f>
        <v>0</v>
      </c>
      <c r="BC328" s="3">
        <f ca="1">IF(BC$5="",0,SUMIFS(INDIRECT($S$2&amp;$A328&amp;":"&amp;$A328),BP!$5:$5,BC$4))</f>
        <v>0</v>
      </c>
      <c r="BD328" s="3">
        <f ca="1">IF(BD$5="",0,SUMIFS(INDIRECT($S$2&amp;$A328&amp;":"&amp;$A328),BP!$5:$5,BD$4))</f>
        <v>0</v>
      </c>
      <c r="BE328" s="3">
        <f ca="1">IF(BE$5="",0,SUMIFS(INDIRECT($S$2&amp;$A328&amp;":"&amp;$A328),BP!$5:$5,BE$4))</f>
        <v>0</v>
      </c>
      <c r="BF328" s="3">
        <f ca="1">IF(BF$5="",0,SUMIFS(INDIRECT($S$2&amp;$A328&amp;":"&amp;$A328),BP!$5:$5,BF$4))</f>
        <v>0</v>
      </c>
      <c r="BG328" s="3">
        <f ca="1">IF(BG$5="",0,SUMIFS(INDIRECT($S$2&amp;$A328&amp;":"&amp;$A328),BP!$5:$5,BG$4))</f>
        <v>0</v>
      </c>
      <c r="BH328" s="3">
        <f ca="1">IF(BH$5="",0,SUMIFS(INDIRECT($S$2&amp;$A328&amp;":"&amp;$A328),BP!$5:$5,BH$4))</f>
        <v>0</v>
      </c>
      <c r="BI328" s="3">
        <f ca="1">IF(BI$5="",0,SUMIFS(INDIRECT($S$2&amp;$A328&amp;":"&amp;$A328),BP!$5:$5,BI$4))</f>
        <v>0</v>
      </c>
      <c r="BJ328" s="3">
        <f>IF(BJ$5="",0,SUMIFS(BP!326:326,BP!$5:$5,BJ$4))</f>
        <v>0</v>
      </c>
      <c r="BK328" s="3">
        <f>IF(BK$5="",0,SUMIFS(BP!326:326,BP!$5:$5,BK$4))</f>
        <v>0</v>
      </c>
      <c r="BL328" s="3">
        <f>IF(BL$5="",0,SUMIFS(BP!326:326,BP!$5:$5,BL$4))</f>
        <v>0</v>
      </c>
      <c r="BM328" s="3">
        <f>IF(BM$5="",0,SUMIFS(BP!326:326,BP!$5:$5,BM$4))</f>
        <v>0</v>
      </c>
      <c r="BN328" s="3">
        <f>IF(BN$5="",0,SUMIFS(BP!326:326,BP!$5:$5,BN$4))</f>
        <v>0</v>
      </c>
      <c r="BO328" s="3">
        <f>IF(BO$5="",0,SUMIFS(BP!326:326,BP!$5:$5,BO$4))</f>
        <v>0</v>
      </c>
      <c r="BP328" s="3">
        <f>IF(BP$5="",0,SUMIFS(BP!326:326,BP!$5:$5,BP$4))</f>
        <v>0</v>
      </c>
      <c r="BQ328" s="3">
        <f>IF(BQ$5="",0,SUMIFS(BP!326:326,BP!$5:$5,BQ$4))</f>
        <v>0</v>
      </c>
      <c r="BR328" s="3">
        <f>IF(BR$5="",0,SUMIFS(BP!326:326,BP!$5:$5,BR$4))</f>
        <v>0</v>
      </c>
      <c r="BS328" s="3">
        <f>IF(BS$5="",0,SUMIFS(BP!326:326,BP!$5:$5,BS$4))</f>
        <v>0</v>
      </c>
      <c r="BT328" s="3">
        <f>IF(BT$5="",0,SUMIFS(BP!326:326,BP!$5:$5,BT$4))</f>
        <v>0</v>
      </c>
      <c r="BU328" s="3">
        <f>IF(BU$5="",0,SUMIFS(BP!326:326,BP!$5:$5,BU$4))</f>
        <v>0</v>
      </c>
      <c r="BV328" s="3">
        <f>IF(BV$5="",0,SUMIFS(BP!326:326,BP!$5:$5,BV$4))</f>
        <v>0</v>
      </c>
      <c r="BW328" s="3">
        <f>IF(BW$5="",0,SUMIFS(BP!326:326,BP!$5:$5,BW$4))</f>
        <v>0</v>
      </c>
      <c r="BX328" s="3">
        <f>IF(BX$5="",0,SUMIFS(BP!326:326,BP!$5:$5,BX$4))</f>
        <v>0</v>
      </c>
      <c r="BY328" s="3">
        <f>IF(BY$5="",0,SUMIFS(BP!326:326,BP!$5:$5,BY$4))</f>
        <v>0</v>
      </c>
      <c r="BZ328" s="3">
        <f>IF(BZ$5="",0,SUMIFS(BP!326:326,BP!$5:$5,BZ$4))</f>
        <v>0</v>
      </c>
      <c r="CA328" s="3">
        <f>IF(CA$5="",0,SUMIFS(BP!326:326,BP!$5:$5,CA$4))</f>
        <v>0</v>
      </c>
      <c r="CB328" s="3">
        <f>IF(CB$5="",0,SUMIFS(BP!326:326,BP!$5:$5,CB$4))</f>
        <v>0</v>
      </c>
      <c r="CC328" s="3">
        <f>IF(CC$5="",0,SUMIFS(BP!326:326,BP!$5:$5,CC$4))</f>
        <v>0</v>
      </c>
      <c r="CD328" s="3">
        <f>IF(CD$5="",0,SUMIFS(BP!326:326,BP!$5:$5,CD$4))</f>
        <v>0</v>
      </c>
      <c r="CE328" s="3">
        <f>IF(CE$5="",0,SUMIFS(BP!326:326,BP!$5:$5,CE$4))</f>
        <v>0</v>
      </c>
      <c r="CF328" s="3">
        <f>IF(CF$5="",0,SUMIFS(BP!326:326,BP!$5:$5,CF$4))</f>
        <v>0</v>
      </c>
      <c r="CG328" s="3">
        <f>IF(CG$5="",0,SUMIFS(BP!326:326,BP!$5:$5,CG$4))</f>
        <v>0</v>
      </c>
      <c r="CH328" s="3">
        <f>IF(CH$5="",0,SUMIFS(BP!326:326,BP!$5:$5,CH$4))</f>
        <v>0</v>
      </c>
      <c r="CI328" s="3">
        <f>IF(CI$5="",0,SUMIFS(BP!326:326,BP!$5:$5,CI$4))</f>
        <v>0</v>
      </c>
      <c r="CJ328" s="3">
        <f>IF(CJ$5="",0,SUMIFS(BP!326:326,BP!$5:$5,CJ$4))</f>
        <v>0</v>
      </c>
      <c r="CK328" s="3">
        <f>IF(CK$5="",0,SUMIFS(BP!326:326,BP!$5:$5,CK$4))</f>
        <v>0</v>
      </c>
      <c r="CL328" s="3">
        <f>IF(CL$5="",0,SUMIFS(BP!326:326,BP!$5:$5,CL$4))</f>
        <v>0</v>
      </c>
      <c r="CM328" s="3">
        <f>IF(CM$5="",0,SUMIFS(BP!326:326,BP!$5:$5,CM$4))</f>
        <v>0</v>
      </c>
      <c r="CN328" s="3">
        <f>IF(CN$5="",0,SUMIFS(BP!326:326,BP!$5:$5,CN$4))</f>
        <v>0</v>
      </c>
      <c r="CO328" s="3">
        <f>IF(CO$5="",0,SUMIFS(BP!326:326,BP!$5:$5,CO$4))</f>
        <v>0</v>
      </c>
      <c r="CP328" s="3">
        <f>IF(CP$5="",0,SUMIFS(BP!326:326,BP!$5:$5,CP$4))</f>
        <v>0</v>
      </c>
      <c r="CQ328" s="3">
        <f>IF(CQ$5="",0,SUMIFS(BP!326:326,BP!$5:$5,CQ$4))</f>
        <v>0</v>
      </c>
      <c r="CR328" s="3">
        <f>IF(CR$5="",0,SUMIFS(BP!326:326,BP!$5:$5,CR$4))</f>
        <v>0</v>
      </c>
      <c r="CS328" s="3">
        <f>IF(CS$5="",0,SUMIFS(BP!326:326,BP!$5:$5,CS$4))</f>
        <v>0</v>
      </c>
      <c r="CT328" s="3">
        <f>IF(CT$5="",0,SUMIFS(BP!326:326,BP!$5:$5,CT$4))</f>
        <v>0</v>
      </c>
    </row>
    <row r="329" spans="1:98" s="2" customFormat="1" ht="10.199999999999999" x14ac:dyDescent="0.2">
      <c r="A329" s="11">
        <f>ROW()</f>
        <v>329</v>
      </c>
      <c r="E329" s="15"/>
      <c r="W329" s="5"/>
      <c r="Z329" s="3">
        <f ca="1">IF(Z$5="",0,SUMIFS(INDIRECT($S$2&amp;$A329&amp;":"&amp;$A329),BP!$5:$5,Z$4))</f>
        <v>0</v>
      </c>
      <c r="AA329" s="3">
        <f ca="1">IF(AA$5="",0,SUMIFS(INDIRECT($S$2&amp;$A329&amp;":"&amp;$A329),BP!$5:$5,AA$4))</f>
        <v>0</v>
      </c>
      <c r="AB329" s="3">
        <f ca="1">IF(AB$5="",0,SUMIFS(INDIRECT($S$2&amp;$A329&amp;":"&amp;$A329),BP!$5:$5,AB$4))</f>
        <v>0</v>
      </c>
      <c r="AC329" s="3">
        <f ca="1">IF(AC$5="",0,SUMIFS(INDIRECT($S$2&amp;$A329&amp;":"&amp;$A329),BP!$5:$5,AC$4))</f>
        <v>0</v>
      </c>
      <c r="AD329" s="3">
        <f ca="1">IF(AD$5="",0,SUMIFS(INDIRECT($S$2&amp;$A329&amp;":"&amp;$A329),BP!$5:$5,AD$4))</f>
        <v>0</v>
      </c>
      <c r="AE329" s="3">
        <f ca="1">IF(AE$5="",0,SUMIFS(INDIRECT($S$2&amp;$A329&amp;":"&amp;$A329),BP!$5:$5,AE$4))</f>
        <v>0</v>
      </c>
      <c r="AF329" s="3">
        <f ca="1">IF(AF$5="",0,SUMIFS(INDIRECT($S$2&amp;$A329&amp;":"&amp;$A329),BP!$5:$5,AF$4))</f>
        <v>0</v>
      </c>
      <c r="AG329" s="3">
        <f ca="1">IF(AG$5="",0,SUMIFS(INDIRECT($S$2&amp;$A329&amp;":"&amp;$A329),BP!$5:$5,AG$4))</f>
        <v>0</v>
      </c>
      <c r="AH329" s="3">
        <f ca="1">IF(AH$5="",0,SUMIFS(INDIRECT($S$2&amp;$A329&amp;":"&amp;$A329),BP!$5:$5,AH$4))</f>
        <v>0</v>
      </c>
      <c r="AI329" s="3">
        <f ca="1">IF(AI$5="",0,SUMIFS(INDIRECT($S$2&amp;$A329&amp;":"&amp;$A329),BP!$5:$5,AI$4))</f>
        <v>0</v>
      </c>
      <c r="AJ329" s="3">
        <f ca="1">IF(AJ$5="",0,SUMIFS(INDIRECT($S$2&amp;$A329&amp;":"&amp;$A329),BP!$5:$5,AJ$4))</f>
        <v>0</v>
      </c>
      <c r="AK329" s="3">
        <f ca="1">IF(AK$5="",0,SUMIFS(INDIRECT($S$2&amp;$A329&amp;":"&amp;$A329),BP!$5:$5,AK$4))</f>
        <v>0</v>
      </c>
      <c r="AL329" s="3">
        <f ca="1">IF(AL$5="",0,SUMIFS(INDIRECT($S$2&amp;$A329&amp;":"&amp;$A329),BP!$5:$5,AL$4))</f>
        <v>0</v>
      </c>
      <c r="AM329" s="3">
        <f ca="1">IF(AM$5="",0,SUMIFS(INDIRECT($S$2&amp;$A329&amp;":"&amp;$A329),BP!$5:$5,AM$4))</f>
        <v>0</v>
      </c>
      <c r="AN329" s="3">
        <f ca="1">IF(AN$5="",0,SUMIFS(INDIRECT($S$2&amp;$A329&amp;":"&amp;$A329),BP!$5:$5,AN$4))</f>
        <v>0</v>
      </c>
      <c r="AO329" s="3">
        <f ca="1">IF(AO$5="",0,SUMIFS(INDIRECT($S$2&amp;$A329&amp;":"&amp;$A329),BP!$5:$5,AO$4))</f>
        <v>0</v>
      </c>
      <c r="AP329" s="3">
        <f ca="1">IF(AP$5="",0,SUMIFS(INDIRECT($S$2&amp;$A329&amp;":"&amp;$A329),BP!$5:$5,AP$4))</f>
        <v>0</v>
      </c>
      <c r="AQ329" s="3">
        <f ca="1">IF(AQ$5="",0,SUMIFS(INDIRECT($S$2&amp;$A329&amp;":"&amp;$A329),BP!$5:$5,AQ$4))</f>
        <v>0</v>
      </c>
      <c r="AR329" s="3">
        <f ca="1">IF(AR$5="",0,SUMIFS(INDIRECT($S$2&amp;$A329&amp;":"&amp;$A329),BP!$5:$5,AR$4))</f>
        <v>0</v>
      </c>
      <c r="AS329" s="3">
        <f ca="1">IF(AS$5="",0,SUMIFS(INDIRECT($S$2&amp;$A329&amp;":"&amp;$A329),BP!$5:$5,AS$4))</f>
        <v>0</v>
      </c>
      <c r="AT329" s="3">
        <f ca="1">IF(AT$5="",0,SUMIFS(INDIRECT($S$2&amp;$A329&amp;":"&amp;$A329),BP!$5:$5,AT$4))</f>
        <v>0</v>
      </c>
      <c r="AU329" s="3">
        <f ca="1">IF(AU$5="",0,SUMIFS(INDIRECT($S$2&amp;$A329&amp;":"&amp;$A329),BP!$5:$5,AU$4))</f>
        <v>0</v>
      </c>
      <c r="AV329" s="3">
        <f ca="1">IF(AV$5="",0,SUMIFS(INDIRECT($S$2&amp;$A329&amp;":"&amp;$A329),BP!$5:$5,AV$4))</f>
        <v>0</v>
      </c>
      <c r="AW329" s="3">
        <f ca="1">IF(AW$5="",0,SUMIFS(INDIRECT($S$2&amp;$A329&amp;":"&amp;$A329),BP!$5:$5,AW$4))</f>
        <v>0</v>
      </c>
      <c r="AX329" s="3">
        <f ca="1">IF(AX$5="",0,SUMIFS(INDIRECT($S$2&amp;$A329&amp;":"&amp;$A329),BP!$5:$5,AX$4))</f>
        <v>0</v>
      </c>
      <c r="AY329" s="3">
        <f ca="1">IF(AY$5="",0,SUMIFS(INDIRECT($S$2&amp;$A329&amp;":"&amp;$A329),BP!$5:$5,AY$4))</f>
        <v>0</v>
      </c>
      <c r="AZ329" s="3">
        <f ca="1">IF(AZ$5="",0,SUMIFS(INDIRECT($S$2&amp;$A329&amp;":"&amp;$A329),BP!$5:$5,AZ$4))</f>
        <v>0</v>
      </c>
      <c r="BA329" s="3">
        <f ca="1">IF(BA$5="",0,SUMIFS(INDIRECT($S$2&amp;$A329&amp;":"&amp;$A329),BP!$5:$5,BA$4))</f>
        <v>0</v>
      </c>
      <c r="BB329" s="3">
        <f ca="1">IF(BB$5="",0,SUMIFS(INDIRECT($S$2&amp;$A329&amp;":"&amp;$A329),BP!$5:$5,BB$4))</f>
        <v>0</v>
      </c>
      <c r="BC329" s="3">
        <f ca="1">IF(BC$5="",0,SUMIFS(INDIRECT($S$2&amp;$A329&amp;":"&amp;$A329),BP!$5:$5,BC$4))</f>
        <v>0</v>
      </c>
      <c r="BD329" s="3">
        <f ca="1">IF(BD$5="",0,SUMIFS(INDIRECT($S$2&amp;$A329&amp;":"&amp;$A329),BP!$5:$5,BD$4))</f>
        <v>0</v>
      </c>
      <c r="BE329" s="3">
        <f ca="1">IF(BE$5="",0,SUMIFS(INDIRECT($S$2&amp;$A329&amp;":"&amp;$A329),BP!$5:$5,BE$4))</f>
        <v>0</v>
      </c>
      <c r="BF329" s="3">
        <f ca="1">IF(BF$5="",0,SUMIFS(INDIRECT($S$2&amp;$A329&amp;":"&amp;$A329),BP!$5:$5,BF$4))</f>
        <v>0</v>
      </c>
      <c r="BG329" s="3">
        <f ca="1">IF(BG$5="",0,SUMIFS(INDIRECT($S$2&amp;$A329&amp;":"&amp;$A329),BP!$5:$5,BG$4))</f>
        <v>0</v>
      </c>
      <c r="BH329" s="3">
        <f ca="1">IF(BH$5="",0,SUMIFS(INDIRECT($S$2&amp;$A329&amp;":"&amp;$A329),BP!$5:$5,BH$4))</f>
        <v>0</v>
      </c>
      <c r="BI329" s="3">
        <f ca="1">IF(BI$5="",0,SUMIFS(INDIRECT($S$2&amp;$A329&amp;":"&amp;$A329),BP!$5:$5,BI$4))</f>
        <v>0</v>
      </c>
      <c r="BJ329" s="3">
        <f>IF(BJ$5="",0,SUMIFS(BP!327:327,BP!$5:$5,BJ$4))</f>
        <v>0</v>
      </c>
      <c r="BK329" s="3">
        <f>IF(BK$5="",0,SUMIFS(BP!327:327,BP!$5:$5,BK$4))</f>
        <v>0</v>
      </c>
      <c r="BL329" s="3">
        <f>IF(BL$5="",0,SUMIFS(BP!327:327,BP!$5:$5,BL$4))</f>
        <v>0</v>
      </c>
      <c r="BM329" s="3">
        <f>IF(BM$5="",0,SUMIFS(BP!327:327,BP!$5:$5,BM$4))</f>
        <v>0</v>
      </c>
      <c r="BN329" s="3">
        <f>IF(BN$5="",0,SUMIFS(BP!327:327,BP!$5:$5,BN$4))</f>
        <v>0</v>
      </c>
      <c r="BO329" s="3">
        <f>IF(BO$5="",0,SUMIFS(BP!327:327,BP!$5:$5,BO$4))</f>
        <v>0</v>
      </c>
      <c r="BP329" s="3">
        <f>IF(BP$5="",0,SUMIFS(BP!327:327,BP!$5:$5,BP$4))</f>
        <v>0</v>
      </c>
      <c r="BQ329" s="3">
        <f>IF(BQ$5="",0,SUMIFS(BP!327:327,BP!$5:$5,BQ$4))</f>
        <v>0</v>
      </c>
      <c r="BR329" s="3">
        <f>IF(BR$5="",0,SUMIFS(BP!327:327,BP!$5:$5,BR$4))</f>
        <v>0</v>
      </c>
      <c r="BS329" s="3">
        <f>IF(BS$5="",0,SUMIFS(BP!327:327,BP!$5:$5,BS$4))</f>
        <v>0</v>
      </c>
      <c r="BT329" s="3">
        <f>IF(BT$5="",0,SUMIFS(BP!327:327,BP!$5:$5,BT$4))</f>
        <v>0</v>
      </c>
      <c r="BU329" s="3">
        <f>IF(BU$5="",0,SUMIFS(BP!327:327,BP!$5:$5,BU$4))</f>
        <v>0</v>
      </c>
      <c r="BV329" s="3">
        <f>IF(BV$5="",0,SUMIFS(BP!327:327,BP!$5:$5,BV$4))</f>
        <v>0</v>
      </c>
      <c r="BW329" s="3">
        <f>IF(BW$5="",0,SUMIFS(BP!327:327,BP!$5:$5,BW$4))</f>
        <v>0</v>
      </c>
      <c r="BX329" s="3">
        <f>IF(BX$5="",0,SUMIFS(BP!327:327,BP!$5:$5,BX$4))</f>
        <v>0</v>
      </c>
      <c r="BY329" s="3">
        <f>IF(BY$5="",0,SUMIFS(BP!327:327,BP!$5:$5,BY$4))</f>
        <v>0</v>
      </c>
      <c r="BZ329" s="3">
        <f>IF(BZ$5="",0,SUMIFS(BP!327:327,BP!$5:$5,BZ$4))</f>
        <v>0</v>
      </c>
      <c r="CA329" s="3">
        <f>IF(CA$5="",0,SUMIFS(BP!327:327,BP!$5:$5,CA$4))</f>
        <v>0</v>
      </c>
      <c r="CB329" s="3">
        <f>IF(CB$5="",0,SUMIFS(BP!327:327,BP!$5:$5,CB$4))</f>
        <v>0</v>
      </c>
      <c r="CC329" s="3">
        <f>IF(CC$5="",0,SUMIFS(BP!327:327,BP!$5:$5,CC$4))</f>
        <v>0</v>
      </c>
      <c r="CD329" s="3">
        <f>IF(CD$5="",0,SUMIFS(BP!327:327,BP!$5:$5,CD$4))</f>
        <v>0</v>
      </c>
      <c r="CE329" s="3">
        <f>IF(CE$5="",0,SUMIFS(BP!327:327,BP!$5:$5,CE$4))</f>
        <v>0</v>
      </c>
      <c r="CF329" s="3">
        <f>IF(CF$5="",0,SUMIFS(BP!327:327,BP!$5:$5,CF$4))</f>
        <v>0</v>
      </c>
      <c r="CG329" s="3">
        <f>IF(CG$5="",0,SUMIFS(BP!327:327,BP!$5:$5,CG$4))</f>
        <v>0</v>
      </c>
      <c r="CH329" s="3">
        <f>IF(CH$5="",0,SUMIFS(BP!327:327,BP!$5:$5,CH$4))</f>
        <v>0</v>
      </c>
      <c r="CI329" s="3">
        <f>IF(CI$5="",0,SUMIFS(BP!327:327,BP!$5:$5,CI$4))</f>
        <v>0</v>
      </c>
      <c r="CJ329" s="3">
        <f>IF(CJ$5="",0,SUMIFS(BP!327:327,BP!$5:$5,CJ$4))</f>
        <v>0</v>
      </c>
      <c r="CK329" s="3">
        <f>IF(CK$5="",0,SUMIFS(BP!327:327,BP!$5:$5,CK$4))</f>
        <v>0</v>
      </c>
      <c r="CL329" s="3">
        <f>IF(CL$5="",0,SUMIFS(BP!327:327,BP!$5:$5,CL$4))</f>
        <v>0</v>
      </c>
      <c r="CM329" s="3">
        <f>IF(CM$5="",0,SUMIFS(BP!327:327,BP!$5:$5,CM$4))</f>
        <v>0</v>
      </c>
      <c r="CN329" s="3">
        <f>IF(CN$5="",0,SUMIFS(BP!327:327,BP!$5:$5,CN$4))</f>
        <v>0</v>
      </c>
      <c r="CO329" s="3">
        <f>IF(CO$5="",0,SUMIFS(BP!327:327,BP!$5:$5,CO$4))</f>
        <v>0</v>
      </c>
      <c r="CP329" s="3">
        <f>IF(CP$5="",0,SUMIFS(BP!327:327,BP!$5:$5,CP$4))</f>
        <v>0</v>
      </c>
      <c r="CQ329" s="3">
        <f>IF(CQ$5="",0,SUMIFS(BP!327:327,BP!$5:$5,CQ$4))</f>
        <v>0</v>
      </c>
      <c r="CR329" s="3">
        <f>IF(CR$5="",0,SUMIFS(BP!327:327,BP!$5:$5,CR$4))</f>
        <v>0</v>
      </c>
      <c r="CS329" s="3">
        <f>IF(CS$5="",0,SUMIFS(BP!327:327,BP!$5:$5,CS$4))</f>
        <v>0</v>
      </c>
      <c r="CT329" s="3">
        <f>IF(CT$5="",0,SUMIFS(BP!327:327,BP!$5:$5,CT$4))</f>
        <v>0</v>
      </c>
    </row>
    <row r="330" spans="1:98" s="2" customFormat="1" ht="10.199999999999999" x14ac:dyDescent="0.2">
      <c r="A330" s="11">
        <f>ROW()</f>
        <v>330</v>
      </c>
      <c r="E330" s="15"/>
      <c r="W330" s="5"/>
      <c r="Z330" s="3">
        <f ca="1">IF(Z$5="",0,SUMIFS(INDIRECT($S$2&amp;$A330&amp;":"&amp;$A330),BP!$5:$5,Z$4))</f>
        <v>0</v>
      </c>
      <c r="AA330" s="3">
        <f ca="1">IF(AA$5="",0,SUMIFS(INDIRECT($S$2&amp;$A330&amp;":"&amp;$A330),BP!$5:$5,AA$4))</f>
        <v>0</v>
      </c>
      <c r="AB330" s="3">
        <f ca="1">IF(AB$5="",0,SUMIFS(INDIRECT($S$2&amp;$A330&amp;":"&amp;$A330),BP!$5:$5,AB$4))</f>
        <v>0</v>
      </c>
      <c r="AC330" s="3">
        <f ca="1">IF(AC$5="",0,SUMIFS(INDIRECT($S$2&amp;$A330&amp;":"&amp;$A330),BP!$5:$5,AC$4))</f>
        <v>0</v>
      </c>
      <c r="AD330" s="3">
        <f ca="1">IF(AD$5="",0,SUMIFS(INDIRECT($S$2&amp;$A330&amp;":"&amp;$A330),BP!$5:$5,AD$4))</f>
        <v>0</v>
      </c>
      <c r="AE330" s="3">
        <f ca="1">IF(AE$5="",0,SUMIFS(INDIRECT($S$2&amp;$A330&amp;":"&amp;$A330),BP!$5:$5,AE$4))</f>
        <v>0</v>
      </c>
      <c r="AF330" s="3">
        <f ca="1">IF(AF$5="",0,SUMIFS(INDIRECT($S$2&amp;$A330&amp;":"&amp;$A330),BP!$5:$5,AF$4))</f>
        <v>0</v>
      </c>
      <c r="AG330" s="3">
        <f ca="1">IF(AG$5="",0,SUMIFS(INDIRECT($S$2&amp;$A330&amp;":"&amp;$A330),BP!$5:$5,AG$4))</f>
        <v>0</v>
      </c>
      <c r="AH330" s="3">
        <f ca="1">IF(AH$5="",0,SUMIFS(INDIRECT($S$2&amp;$A330&amp;":"&amp;$A330),BP!$5:$5,AH$4))</f>
        <v>0</v>
      </c>
      <c r="AI330" s="3">
        <f ca="1">IF(AI$5="",0,SUMIFS(INDIRECT($S$2&amp;$A330&amp;":"&amp;$A330),BP!$5:$5,AI$4))</f>
        <v>0</v>
      </c>
      <c r="AJ330" s="3">
        <f ca="1">IF(AJ$5="",0,SUMIFS(INDIRECT($S$2&amp;$A330&amp;":"&amp;$A330),BP!$5:$5,AJ$4))</f>
        <v>0</v>
      </c>
      <c r="AK330" s="3">
        <f ca="1">IF(AK$5="",0,SUMIFS(INDIRECT($S$2&amp;$A330&amp;":"&amp;$A330),BP!$5:$5,AK$4))</f>
        <v>0</v>
      </c>
      <c r="AL330" s="3">
        <f ca="1">IF(AL$5="",0,SUMIFS(INDIRECT($S$2&amp;$A330&amp;":"&amp;$A330),BP!$5:$5,AL$4))</f>
        <v>0</v>
      </c>
      <c r="AM330" s="3">
        <f ca="1">IF(AM$5="",0,SUMIFS(INDIRECT($S$2&amp;$A330&amp;":"&amp;$A330),BP!$5:$5,AM$4))</f>
        <v>0</v>
      </c>
      <c r="AN330" s="3">
        <f ca="1">IF(AN$5="",0,SUMIFS(INDIRECT($S$2&amp;$A330&amp;":"&amp;$A330),BP!$5:$5,AN$4))</f>
        <v>0</v>
      </c>
      <c r="AO330" s="3">
        <f ca="1">IF(AO$5="",0,SUMIFS(INDIRECT($S$2&amp;$A330&amp;":"&amp;$A330),BP!$5:$5,AO$4))</f>
        <v>0</v>
      </c>
      <c r="AP330" s="3">
        <f ca="1">IF(AP$5="",0,SUMIFS(INDIRECT($S$2&amp;$A330&amp;":"&amp;$A330),BP!$5:$5,AP$4))</f>
        <v>0</v>
      </c>
      <c r="AQ330" s="3">
        <f ca="1">IF(AQ$5="",0,SUMIFS(INDIRECT($S$2&amp;$A330&amp;":"&amp;$A330),BP!$5:$5,AQ$4))</f>
        <v>0</v>
      </c>
      <c r="AR330" s="3">
        <f ca="1">IF(AR$5="",0,SUMIFS(INDIRECT($S$2&amp;$A330&amp;":"&amp;$A330),BP!$5:$5,AR$4))</f>
        <v>0</v>
      </c>
      <c r="AS330" s="3">
        <f ca="1">IF(AS$5="",0,SUMIFS(INDIRECT($S$2&amp;$A330&amp;":"&amp;$A330),BP!$5:$5,AS$4))</f>
        <v>0</v>
      </c>
      <c r="AT330" s="3">
        <f ca="1">IF(AT$5="",0,SUMIFS(INDIRECT($S$2&amp;$A330&amp;":"&amp;$A330),BP!$5:$5,AT$4))</f>
        <v>0</v>
      </c>
      <c r="AU330" s="3">
        <f ca="1">IF(AU$5="",0,SUMIFS(INDIRECT($S$2&amp;$A330&amp;":"&amp;$A330),BP!$5:$5,AU$4))</f>
        <v>0</v>
      </c>
      <c r="AV330" s="3">
        <f ca="1">IF(AV$5="",0,SUMIFS(INDIRECT($S$2&amp;$A330&amp;":"&amp;$A330),BP!$5:$5,AV$4))</f>
        <v>0</v>
      </c>
      <c r="AW330" s="3">
        <f ca="1">IF(AW$5="",0,SUMIFS(INDIRECT($S$2&amp;$A330&amp;":"&amp;$A330),BP!$5:$5,AW$4))</f>
        <v>0</v>
      </c>
      <c r="AX330" s="3">
        <f ca="1">IF(AX$5="",0,SUMIFS(INDIRECT($S$2&amp;$A330&amp;":"&amp;$A330),BP!$5:$5,AX$4))</f>
        <v>0</v>
      </c>
      <c r="AY330" s="3">
        <f ca="1">IF(AY$5="",0,SUMIFS(INDIRECT($S$2&amp;$A330&amp;":"&amp;$A330),BP!$5:$5,AY$4))</f>
        <v>0</v>
      </c>
      <c r="AZ330" s="3">
        <f ca="1">IF(AZ$5="",0,SUMIFS(INDIRECT($S$2&amp;$A330&amp;":"&amp;$A330),BP!$5:$5,AZ$4))</f>
        <v>0</v>
      </c>
      <c r="BA330" s="3">
        <f ca="1">IF(BA$5="",0,SUMIFS(INDIRECT($S$2&amp;$A330&amp;":"&amp;$A330),BP!$5:$5,BA$4))</f>
        <v>0</v>
      </c>
      <c r="BB330" s="3">
        <f ca="1">IF(BB$5="",0,SUMIFS(INDIRECT($S$2&amp;$A330&amp;":"&amp;$A330),BP!$5:$5,BB$4))</f>
        <v>0</v>
      </c>
      <c r="BC330" s="3">
        <f ca="1">IF(BC$5="",0,SUMIFS(INDIRECT($S$2&amp;$A330&amp;":"&amp;$A330),BP!$5:$5,BC$4))</f>
        <v>0</v>
      </c>
      <c r="BD330" s="3">
        <f ca="1">IF(BD$5="",0,SUMIFS(INDIRECT($S$2&amp;$A330&amp;":"&amp;$A330),BP!$5:$5,BD$4))</f>
        <v>0</v>
      </c>
      <c r="BE330" s="3">
        <f ca="1">IF(BE$5="",0,SUMIFS(INDIRECT($S$2&amp;$A330&amp;":"&amp;$A330),BP!$5:$5,BE$4))</f>
        <v>0</v>
      </c>
      <c r="BF330" s="3">
        <f ca="1">IF(BF$5="",0,SUMIFS(INDIRECT($S$2&amp;$A330&amp;":"&amp;$A330),BP!$5:$5,BF$4))</f>
        <v>0</v>
      </c>
      <c r="BG330" s="3">
        <f ca="1">IF(BG$5="",0,SUMIFS(INDIRECT($S$2&amp;$A330&amp;":"&amp;$A330),BP!$5:$5,BG$4))</f>
        <v>0</v>
      </c>
      <c r="BH330" s="3">
        <f ca="1">IF(BH$5="",0,SUMIFS(INDIRECT($S$2&amp;$A330&amp;":"&amp;$A330),BP!$5:$5,BH$4))</f>
        <v>0</v>
      </c>
      <c r="BI330" s="3">
        <f ca="1">IF(BI$5="",0,SUMIFS(INDIRECT($S$2&amp;$A330&amp;":"&amp;$A330),BP!$5:$5,BI$4))</f>
        <v>0</v>
      </c>
      <c r="BJ330" s="3">
        <f>IF(BJ$5="",0,SUMIFS(BP!328:328,BP!$5:$5,BJ$4))</f>
        <v>0</v>
      </c>
      <c r="BK330" s="3">
        <f>IF(BK$5="",0,SUMIFS(BP!328:328,BP!$5:$5,BK$4))</f>
        <v>0</v>
      </c>
      <c r="BL330" s="3">
        <f>IF(BL$5="",0,SUMIFS(BP!328:328,BP!$5:$5,BL$4))</f>
        <v>0</v>
      </c>
      <c r="BM330" s="3">
        <f>IF(BM$5="",0,SUMIFS(BP!328:328,BP!$5:$5,BM$4))</f>
        <v>0</v>
      </c>
      <c r="BN330" s="3">
        <f>IF(BN$5="",0,SUMIFS(BP!328:328,BP!$5:$5,BN$4))</f>
        <v>0</v>
      </c>
      <c r="BO330" s="3">
        <f>IF(BO$5="",0,SUMIFS(BP!328:328,BP!$5:$5,BO$4))</f>
        <v>0</v>
      </c>
      <c r="BP330" s="3">
        <f>IF(BP$5="",0,SUMIFS(BP!328:328,BP!$5:$5,BP$4))</f>
        <v>0</v>
      </c>
      <c r="BQ330" s="3">
        <f>IF(BQ$5="",0,SUMIFS(BP!328:328,BP!$5:$5,BQ$4))</f>
        <v>0</v>
      </c>
      <c r="BR330" s="3">
        <f>IF(BR$5="",0,SUMIFS(BP!328:328,BP!$5:$5,BR$4))</f>
        <v>0</v>
      </c>
      <c r="BS330" s="3">
        <f>IF(BS$5="",0,SUMIFS(BP!328:328,BP!$5:$5,BS$4))</f>
        <v>0</v>
      </c>
      <c r="BT330" s="3">
        <f>IF(BT$5="",0,SUMIFS(BP!328:328,BP!$5:$5,BT$4))</f>
        <v>0</v>
      </c>
      <c r="BU330" s="3">
        <f>IF(BU$5="",0,SUMIFS(BP!328:328,BP!$5:$5,BU$4))</f>
        <v>0</v>
      </c>
      <c r="BV330" s="3">
        <f>IF(BV$5="",0,SUMIFS(BP!328:328,BP!$5:$5,BV$4))</f>
        <v>0</v>
      </c>
      <c r="BW330" s="3">
        <f>IF(BW$5="",0,SUMIFS(BP!328:328,BP!$5:$5,BW$4))</f>
        <v>0</v>
      </c>
      <c r="BX330" s="3">
        <f>IF(BX$5="",0,SUMIFS(BP!328:328,BP!$5:$5,BX$4))</f>
        <v>0</v>
      </c>
      <c r="BY330" s="3">
        <f>IF(BY$5="",0,SUMIFS(BP!328:328,BP!$5:$5,BY$4))</f>
        <v>0</v>
      </c>
      <c r="BZ330" s="3">
        <f>IF(BZ$5="",0,SUMIFS(BP!328:328,BP!$5:$5,BZ$4))</f>
        <v>0</v>
      </c>
      <c r="CA330" s="3">
        <f>IF(CA$5="",0,SUMIFS(BP!328:328,BP!$5:$5,CA$4))</f>
        <v>0</v>
      </c>
      <c r="CB330" s="3">
        <f>IF(CB$5="",0,SUMIFS(BP!328:328,BP!$5:$5,CB$4))</f>
        <v>0</v>
      </c>
      <c r="CC330" s="3">
        <f>IF(CC$5="",0,SUMIFS(BP!328:328,BP!$5:$5,CC$4))</f>
        <v>0</v>
      </c>
      <c r="CD330" s="3">
        <f>IF(CD$5="",0,SUMIFS(BP!328:328,BP!$5:$5,CD$4))</f>
        <v>0</v>
      </c>
      <c r="CE330" s="3">
        <f>IF(CE$5="",0,SUMIFS(BP!328:328,BP!$5:$5,CE$4))</f>
        <v>0</v>
      </c>
      <c r="CF330" s="3">
        <f>IF(CF$5="",0,SUMIFS(BP!328:328,BP!$5:$5,CF$4))</f>
        <v>0</v>
      </c>
      <c r="CG330" s="3">
        <f>IF(CG$5="",0,SUMIFS(BP!328:328,BP!$5:$5,CG$4))</f>
        <v>0</v>
      </c>
      <c r="CH330" s="3">
        <f>IF(CH$5="",0,SUMIFS(BP!328:328,BP!$5:$5,CH$4))</f>
        <v>0</v>
      </c>
      <c r="CI330" s="3">
        <f>IF(CI$5="",0,SUMIFS(BP!328:328,BP!$5:$5,CI$4))</f>
        <v>0</v>
      </c>
      <c r="CJ330" s="3">
        <f>IF(CJ$5="",0,SUMIFS(BP!328:328,BP!$5:$5,CJ$4))</f>
        <v>0</v>
      </c>
      <c r="CK330" s="3">
        <f>IF(CK$5="",0,SUMIFS(BP!328:328,BP!$5:$5,CK$4))</f>
        <v>0</v>
      </c>
      <c r="CL330" s="3">
        <f>IF(CL$5="",0,SUMIFS(BP!328:328,BP!$5:$5,CL$4))</f>
        <v>0</v>
      </c>
      <c r="CM330" s="3">
        <f>IF(CM$5="",0,SUMIFS(BP!328:328,BP!$5:$5,CM$4))</f>
        <v>0</v>
      </c>
      <c r="CN330" s="3">
        <f>IF(CN$5="",0,SUMIFS(BP!328:328,BP!$5:$5,CN$4))</f>
        <v>0</v>
      </c>
      <c r="CO330" s="3">
        <f>IF(CO$5="",0,SUMIFS(BP!328:328,BP!$5:$5,CO$4))</f>
        <v>0</v>
      </c>
      <c r="CP330" s="3">
        <f>IF(CP$5="",0,SUMIFS(BP!328:328,BP!$5:$5,CP$4))</f>
        <v>0</v>
      </c>
      <c r="CQ330" s="3">
        <f>IF(CQ$5="",0,SUMIFS(BP!328:328,BP!$5:$5,CQ$4))</f>
        <v>0</v>
      </c>
      <c r="CR330" s="3">
        <f>IF(CR$5="",0,SUMIFS(BP!328:328,BP!$5:$5,CR$4))</f>
        <v>0</v>
      </c>
      <c r="CS330" s="3">
        <f>IF(CS$5="",0,SUMIFS(BP!328:328,BP!$5:$5,CS$4))</f>
        <v>0</v>
      </c>
      <c r="CT330" s="3">
        <f>IF(CT$5="",0,SUMIFS(BP!328:328,BP!$5:$5,CT$4))</f>
        <v>0</v>
      </c>
    </row>
    <row r="331" spans="1:98" s="2" customFormat="1" ht="10.199999999999999" x14ac:dyDescent="0.2">
      <c r="A331" s="11">
        <f>ROW()</f>
        <v>331</v>
      </c>
      <c r="E331" s="15"/>
      <c r="W331" s="5"/>
      <c r="Z331" s="3">
        <f ca="1">IF(Z$5="",0,SUMIFS(INDIRECT($S$2&amp;$A331&amp;":"&amp;$A331),BP!$5:$5,Z$4))</f>
        <v>0</v>
      </c>
      <c r="AA331" s="3">
        <f ca="1">IF(AA$5="",0,SUMIFS(INDIRECT($S$2&amp;$A331&amp;":"&amp;$A331),BP!$5:$5,AA$4))</f>
        <v>0</v>
      </c>
      <c r="AB331" s="3">
        <f ca="1">IF(AB$5="",0,SUMIFS(INDIRECT($S$2&amp;$A331&amp;":"&amp;$A331),BP!$5:$5,AB$4))</f>
        <v>0</v>
      </c>
      <c r="AC331" s="3">
        <f ca="1">IF(AC$5="",0,SUMIFS(INDIRECT($S$2&amp;$A331&amp;":"&amp;$A331),BP!$5:$5,AC$4))</f>
        <v>0</v>
      </c>
      <c r="AD331" s="3">
        <f ca="1">IF(AD$5="",0,SUMIFS(INDIRECT($S$2&amp;$A331&amp;":"&amp;$A331),BP!$5:$5,AD$4))</f>
        <v>0</v>
      </c>
      <c r="AE331" s="3">
        <f ca="1">IF(AE$5="",0,SUMIFS(INDIRECT($S$2&amp;$A331&amp;":"&amp;$A331),BP!$5:$5,AE$4))</f>
        <v>0</v>
      </c>
      <c r="AF331" s="3">
        <f ca="1">IF(AF$5="",0,SUMIFS(INDIRECT($S$2&amp;$A331&amp;":"&amp;$A331),BP!$5:$5,AF$4))</f>
        <v>0</v>
      </c>
      <c r="AG331" s="3">
        <f ca="1">IF(AG$5="",0,SUMIFS(INDIRECT($S$2&amp;$A331&amp;":"&amp;$A331),BP!$5:$5,AG$4))</f>
        <v>0</v>
      </c>
      <c r="AH331" s="3">
        <f ca="1">IF(AH$5="",0,SUMIFS(INDIRECT($S$2&amp;$A331&amp;":"&amp;$A331),BP!$5:$5,AH$4))</f>
        <v>0</v>
      </c>
      <c r="AI331" s="3">
        <f ca="1">IF(AI$5="",0,SUMIFS(INDIRECT($S$2&amp;$A331&amp;":"&amp;$A331),BP!$5:$5,AI$4))</f>
        <v>0</v>
      </c>
      <c r="AJ331" s="3">
        <f ca="1">IF(AJ$5="",0,SUMIFS(INDIRECT($S$2&amp;$A331&amp;":"&amp;$A331),BP!$5:$5,AJ$4))</f>
        <v>0</v>
      </c>
      <c r="AK331" s="3">
        <f ca="1">IF(AK$5="",0,SUMIFS(INDIRECT($S$2&amp;$A331&amp;":"&amp;$A331),BP!$5:$5,AK$4))</f>
        <v>0</v>
      </c>
      <c r="AL331" s="3">
        <f ca="1">IF(AL$5="",0,SUMIFS(INDIRECT($S$2&amp;$A331&amp;":"&amp;$A331),BP!$5:$5,AL$4))</f>
        <v>0</v>
      </c>
      <c r="AM331" s="3">
        <f ca="1">IF(AM$5="",0,SUMIFS(INDIRECT($S$2&amp;$A331&amp;":"&amp;$A331),BP!$5:$5,AM$4))</f>
        <v>0</v>
      </c>
      <c r="AN331" s="3">
        <f ca="1">IF(AN$5="",0,SUMIFS(INDIRECT($S$2&amp;$A331&amp;":"&amp;$A331),BP!$5:$5,AN$4))</f>
        <v>0</v>
      </c>
      <c r="AO331" s="3">
        <f ca="1">IF(AO$5="",0,SUMIFS(INDIRECT($S$2&amp;$A331&amp;":"&amp;$A331),BP!$5:$5,AO$4))</f>
        <v>0</v>
      </c>
      <c r="AP331" s="3">
        <f ca="1">IF(AP$5="",0,SUMIFS(INDIRECT($S$2&amp;$A331&amp;":"&amp;$A331),BP!$5:$5,AP$4))</f>
        <v>0</v>
      </c>
      <c r="AQ331" s="3">
        <f ca="1">IF(AQ$5="",0,SUMIFS(INDIRECT($S$2&amp;$A331&amp;":"&amp;$A331),BP!$5:$5,AQ$4))</f>
        <v>0</v>
      </c>
      <c r="AR331" s="3">
        <f ca="1">IF(AR$5="",0,SUMIFS(INDIRECT($S$2&amp;$A331&amp;":"&amp;$A331),BP!$5:$5,AR$4))</f>
        <v>0</v>
      </c>
      <c r="AS331" s="3">
        <f ca="1">IF(AS$5="",0,SUMIFS(INDIRECT($S$2&amp;$A331&amp;":"&amp;$A331),BP!$5:$5,AS$4))</f>
        <v>0</v>
      </c>
      <c r="AT331" s="3">
        <f ca="1">IF(AT$5="",0,SUMIFS(INDIRECT($S$2&amp;$A331&amp;":"&amp;$A331),BP!$5:$5,AT$4))</f>
        <v>0</v>
      </c>
      <c r="AU331" s="3">
        <f ca="1">IF(AU$5="",0,SUMIFS(INDIRECT($S$2&amp;$A331&amp;":"&amp;$A331),BP!$5:$5,AU$4))</f>
        <v>0</v>
      </c>
      <c r="AV331" s="3">
        <f ca="1">IF(AV$5="",0,SUMIFS(INDIRECT($S$2&amp;$A331&amp;":"&amp;$A331),BP!$5:$5,AV$4))</f>
        <v>0</v>
      </c>
      <c r="AW331" s="3">
        <f ca="1">IF(AW$5="",0,SUMIFS(INDIRECT($S$2&amp;$A331&amp;":"&amp;$A331),BP!$5:$5,AW$4))</f>
        <v>0</v>
      </c>
      <c r="AX331" s="3">
        <f ca="1">IF(AX$5="",0,SUMIFS(INDIRECT($S$2&amp;$A331&amp;":"&amp;$A331),BP!$5:$5,AX$4))</f>
        <v>0</v>
      </c>
      <c r="AY331" s="3">
        <f ca="1">IF(AY$5="",0,SUMIFS(INDIRECT($S$2&amp;$A331&amp;":"&amp;$A331),BP!$5:$5,AY$4))</f>
        <v>0</v>
      </c>
      <c r="AZ331" s="3">
        <f ca="1">IF(AZ$5="",0,SUMIFS(INDIRECT($S$2&amp;$A331&amp;":"&amp;$A331),BP!$5:$5,AZ$4))</f>
        <v>0</v>
      </c>
      <c r="BA331" s="3">
        <f ca="1">IF(BA$5="",0,SUMIFS(INDIRECT($S$2&amp;$A331&amp;":"&amp;$A331),BP!$5:$5,BA$4))</f>
        <v>0</v>
      </c>
      <c r="BB331" s="3">
        <f ca="1">IF(BB$5="",0,SUMIFS(INDIRECT($S$2&amp;$A331&amp;":"&amp;$A331),BP!$5:$5,BB$4))</f>
        <v>0</v>
      </c>
      <c r="BC331" s="3">
        <f ca="1">IF(BC$5="",0,SUMIFS(INDIRECT($S$2&amp;$A331&amp;":"&amp;$A331),BP!$5:$5,BC$4))</f>
        <v>0</v>
      </c>
      <c r="BD331" s="3">
        <f ca="1">IF(BD$5="",0,SUMIFS(INDIRECT($S$2&amp;$A331&amp;":"&amp;$A331),BP!$5:$5,BD$4))</f>
        <v>0</v>
      </c>
      <c r="BE331" s="3">
        <f ca="1">IF(BE$5="",0,SUMIFS(INDIRECT($S$2&amp;$A331&amp;":"&amp;$A331),BP!$5:$5,BE$4))</f>
        <v>0</v>
      </c>
      <c r="BF331" s="3">
        <f ca="1">IF(BF$5="",0,SUMIFS(INDIRECT($S$2&amp;$A331&amp;":"&amp;$A331),BP!$5:$5,BF$4))</f>
        <v>0</v>
      </c>
      <c r="BG331" s="3">
        <f ca="1">IF(BG$5="",0,SUMIFS(INDIRECT($S$2&amp;$A331&amp;":"&amp;$A331),BP!$5:$5,BG$4))</f>
        <v>0</v>
      </c>
      <c r="BH331" s="3">
        <f ca="1">IF(BH$5="",0,SUMIFS(INDIRECT($S$2&amp;$A331&amp;":"&amp;$A331),BP!$5:$5,BH$4))</f>
        <v>0</v>
      </c>
      <c r="BI331" s="3">
        <f ca="1">IF(BI$5="",0,SUMIFS(INDIRECT($S$2&amp;$A331&amp;":"&amp;$A331),BP!$5:$5,BI$4))</f>
        <v>0</v>
      </c>
      <c r="BJ331" s="3">
        <f>IF(BJ$5="",0,SUMIFS(BP!329:329,BP!$5:$5,BJ$4))</f>
        <v>0</v>
      </c>
      <c r="BK331" s="3">
        <f>IF(BK$5="",0,SUMIFS(BP!329:329,BP!$5:$5,BK$4))</f>
        <v>0</v>
      </c>
      <c r="BL331" s="3">
        <f>IF(BL$5="",0,SUMIFS(BP!329:329,BP!$5:$5,BL$4))</f>
        <v>0</v>
      </c>
      <c r="BM331" s="3">
        <f>IF(BM$5="",0,SUMIFS(BP!329:329,BP!$5:$5,BM$4))</f>
        <v>0</v>
      </c>
      <c r="BN331" s="3">
        <f>IF(BN$5="",0,SUMIFS(BP!329:329,BP!$5:$5,BN$4))</f>
        <v>0</v>
      </c>
      <c r="BO331" s="3">
        <f>IF(BO$5="",0,SUMIFS(BP!329:329,BP!$5:$5,BO$4))</f>
        <v>0</v>
      </c>
      <c r="BP331" s="3">
        <f>IF(BP$5="",0,SUMIFS(BP!329:329,BP!$5:$5,BP$4))</f>
        <v>0</v>
      </c>
      <c r="BQ331" s="3">
        <f>IF(BQ$5="",0,SUMIFS(BP!329:329,BP!$5:$5,BQ$4))</f>
        <v>0</v>
      </c>
      <c r="BR331" s="3">
        <f>IF(BR$5="",0,SUMIFS(BP!329:329,BP!$5:$5,BR$4))</f>
        <v>0</v>
      </c>
      <c r="BS331" s="3">
        <f>IF(BS$5="",0,SUMIFS(BP!329:329,BP!$5:$5,BS$4))</f>
        <v>0</v>
      </c>
      <c r="BT331" s="3">
        <f>IF(BT$5="",0,SUMIFS(BP!329:329,BP!$5:$5,BT$4))</f>
        <v>0</v>
      </c>
      <c r="BU331" s="3">
        <f>IF(BU$5="",0,SUMIFS(BP!329:329,BP!$5:$5,BU$4))</f>
        <v>0</v>
      </c>
      <c r="BV331" s="3">
        <f>IF(BV$5="",0,SUMIFS(BP!329:329,BP!$5:$5,BV$4))</f>
        <v>0</v>
      </c>
      <c r="BW331" s="3">
        <f>IF(BW$5="",0,SUMIFS(BP!329:329,BP!$5:$5,BW$4))</f>
        <v>0</v>
      </c>
      <c r="BX331" s="3">
        <f>IF(BX$5="",0,SUMIFS(BP!329:329,BP!$5:$5,BX$4))</f>
        <v>0</v>
      </c>
      <c r="BY331" s="3">
        <f>IF(BY$5="",0,SUMIFS(BP!329:329,BP!$5:$5,BY$4))</f>
        <v>0</v>
      </c>
      <c r="BZ331" s="3">
        <f>IF(BZ$5="",0,SUMIFS(BP!329:329,BP!$5:$5,BZ$4))</f>
        <v>0</v>
      </c>
      <c r="CA331" s="3">
        <f>IF(CA$5="",0,SUMIFS(BP!329:329,BP!$5:$5,CA$4))</f>
        <v>0</v>
      </c>
      <c r="CB331" s="3">
        <f>IF(CB$5="",0,SUMIFS(BP!329:329,BP!$5:$5,CB$4))</f>
        <v>0</v>
      </c>
      <c r="CC331" s="3">
        <f>IF(CC$5="",0,SUMIFS(BP!329:329,BP!$5:$5,CC$4))</f>
        <v>0</v>
      </c>
      <c r="CD331" s="3">
        <f>IF(CD$5="",0,SUMIFS(BP!329:329,BP!$5:$5,CD$4))</f>
        <v>0</v>
      </c>
      <c r="CE331" s="3">
        <f>IF(CE$5="",0,SUMIFS(BP!329:329,BP!$5:$5,CE$4))</f>
        <v>0</v>
      </c>
      <c r="CF331" s="3">
        <f>IF(CF$5="",0,SUMIFS(BP!329:329,BP!$5:$5,CF$4))</f>
        <v>0</v>
      </c>
      <c r="CG331" s="3">
        <f>IF(CG$5="",0,SUMIFS(BP!329:329,BP!$5:$5,CG$4))</f>
        <v>0</v>
      </c>
      <c r="CH331" s="3">
        <f>IF(CH$5="",0,SUMIFS(BP!329:329,BP!$5:$5,CH$4))</f>
        <v>0</v>
      </c>
      <c r="CI331" s="3">
        <f>IF(CI$5="",0,SUMIFS(BP!329:329,BP!$5:$5,CI$4))</f>
        <v>0</v>
      </c>
      <c r="CJ331" s="3">
        <f>IF(CJ$5="",0,SUMIFS(BP!329:329,BP!$5:$5,CJ$4))</f>
        <v>0</v>
      </c>
      <c r="CK331" s="3">
        <f>IF(CK$5="",0,SUMIFS(BP!329:329,BP!$5:$5,CK$4))</f>
        <v>0</v>
      </c>
      <c r="CL331" s="3">
        <f>IF(CL$5="",0,SUMIFS(BP!329:329,BP!$5:$5,CL$4))</f>
        <v>0</v>
      </c>
      <c r="CM331" s="3">
        <f>IF(CM$5="",0,SUMIFS(BP!329:329,BP!$5:$5,CM$4))</f>
        <v>0</v>
      </c>
      <c r="CN331" s="3">
        <f>IF(CN$5="",0,SUMIFS(BP!329:329,BP!$5:$5,CN$4))</f>
        <v>0</v>
      </c>
      <c r="CO331" s="3">
        <f>IF(CO$5="",0,SUMIFS(BP!329:329,BP!$5:$5,CO$4))</f>
        <v>0</v>
      </c>
      <c r="CP331" s="3">
        <f>IF(CP$5="",0,SUMIFS(BP!329:329,BP!$5:$5,CP$4))</f>
        <v>0</v>
      </c>
      <c r="CQ331" s="3">
        <f>IF(CQ$5="",0,SUMIFS(BP!329:329,BP!$5:$5,CQ$4))</f>
        <v>0</v>
      </c>
      <c r="CR331" s="3">
        <f>IF(CR$5="",0,SUMIFS(BP!329:329,BP!$5:$5,CR$4))</f>
        <v>0</v>
      </c>
      <c r="CS331" s="3">
        <f>IF(CS$5="",0,SUMIFS(BP!329:329,BP!$5:$5,CS$4))</f>
        <v>0</v>
      </c>
      <c r="CT331" s="3">
        <f>IF(CT$5="",0,SUMIFS(BP!329:329,BP!$5:$5,CT$4))</f>
        <v>0</v>
      </c>
    </row>
    <row r="332" spans="1:98" s="2" customFormat="1" ht="10.199999999999999" x14ac:dyDescent="0.2">
      <c r="A332" s="11">
        <f>ROW()</f>
        <v>332</v>
      </c>
      <c r="E332" s="15"/>
      <c r="W332" s="5"/>
      <c r="Z332" s="3">
        <f ca="1">IF(Z$5="",0,SUMIFS(INDIRECT($S$2&amp;$A332&amp;":"&amp;$A332),BP!$5:$5,Z$4))</f>
        <v>0</v>
      </c>
      <c r="AA332" s="3">
        <f ca="1">IF(AA$5="",0,SUMIFS(INDIRECT($S$2&amp;$A332&amp;":"&amp;$A332),BP!$5:$5,AA$4))</f>
        <v>0</v>
      </c>
      <c r="AB332" s="3">
        <f ca="1">IF(AB$5="",0,SUMIFS(INDIRECT($S$2&amp;$A332&amp;":"&amp;$A332),BP!$5:$5,AB$4))</f>
        <v>0</v>
      </c>
      <c r="AC332" s="3">
        <f ca="1">IF(AC$5="",0,SUMIFS(INDIRECT($S$2&amp;$A332&amp;":"&amp;$A332),BP!$5:$5,AC$4))</f>
        <v>0</v>
      </c>
      <c r="AD332" s="3">
        <f ca="1">IF(AD$5="",0,SUMIFS(INDIRECT($S$2&amp;$A332&amp;":"&amp;$A332),BP!$5:$5,AD$4))</f>
        <v>0</v>
      </c>
      <c r="AE332" s="3">
        <f ca="1">IF(AE$5="",0,SUMIFS(INDIRECT($S$2&amp;$A332&amp;":"&amp;$A332),BP!$5:$5,AE$4))</f>
        <v>0</v>
      </c>
      <c r="AF332" s="3">
        <f ca="1">IF(AF$5="",0,SUMIFS(INDIRECT($S$2&amp;$A332&amp;":"&amp;$A332),BP!$5:$5,AF$4))</f>
        <v>0</v>
      </c>
      <c r="AG332" s="3">
        <f ca="1">IF(AG$5="",0,SUMIFS(INDIRECT($S$2&amp;$A332&amp;":"&amp;$A332),BP!$5:$5,AG$4))</f>
        <v>0</v>
      </c>
      <c r="AH332" s="3">
        <f ca="1">IF(AH$5="",0,SUMIFS(INDIRECT($S$2&amp;$A332&amp;":"&amp;$A332),BP!$5:$5,AH$4))</f>
        <v>0</v>
      </c>
      <c r="AI332" s="3">
        <f ca="1">IF(AI$5="",0,SUMIFS(INDIRECT($S$2&amp;$A332&amp;":"&amp;$A332),BP!$5:$5,AI$4))</f>
        <v>0</v>
      </c>
      <c r="AJ332" s="3">
        <f ca="1">IF(AJ$5="",0,SUMIFS(INDIRECT($S$2&amp;$A332&amp;":"&amp;$A332),BP!$5:$5,AJ$4))</f>
        <v>0</v>
      </c>
      <c r="AK332" s="3">
        <f ca="1">IF(AK$5="",0,SUMIFS(INDIRECT($S$2&amp;$A332&amp;":"&amp;$A332),BP!$5:$5,AK$4))</f>
        <v>0</v>
      </c>
      <c r="AL332" s="3">
        <f ca="1">IF(AL$5="",0,SUMIFS(INDIRECT($S$2&amp;$A332&amp;":"&amp;$A332),BP!$5:$5,AL$4))</f>
        <v>0</v>
      </c>
      <c r="AM332" s="3">
        <f ca="1">IF(AM$5="",0,SUMIFS(INDIRECT($S$2&amp;$A332&amp;":"&amp;$A332),BP!$5:$5,AM$4))</f>
        <v>0</v>
      </c>
      <c r="AN332" s="3">
        <f ca="1">IF(AN$5="",0,SUMIFS(INDIRECT($S$2&amp;$A332&amp;":"&amp;$A332),BP!$5:$5,AN$4))</f>
        <v>0</v>
      </c>
      <c r="AO332" s="3">
        <f ca="1">IF(AO$5="",0,SUMIFS(INDIRECT($S$2&amp;$A332&amp;":"&amp;$A332),BP!$5:$5,AO$4))</f>
        <v>0</v>
      </c>
      <c r="AP332" s="3">
        <f ca="1">IF(AP$5="",0,SUMIFS(INDIRECT($S$2&amp;$A332&amp;":"&amp;$A332),BP!$5:$5,AP$4))</f>
        <v>0</v>
      </c>
      <c r="AQ332" s="3">
        <f ca="1">IF(AQ$5="",0,SUMIFS(INDIRECT($S$2&amp;$A332&amp;":"&amp;$A332),BP!$5:$5,AQ$4))</f>
        <v>0</v>
      </c>
      <c r="AR332" s="3">
        <f ca="1">IF(AR$5="",0,SUMIFS(INDIRECT($S$2&amp;$A332&amp;":"&amp;$A332),BP!$5:$5,AR$4))</f>
        <v>0</v>
      </c>
      <c r="AS332" s="3">
        <f ca="1">IF(AS$5="",0,SUMIFS(INDIRECT($S$2&amp;$A332&amp;":"&amp;$A332),BP!$5:$5,AS$4))</f>
        <v>0</v>
      </c>
      <c r="AT332" s="3">
        <f ca="1">IF(AT$5="",0,SUMIFS(INDIRECT($S$2&amp;$A332&amp;":"&amp;$A332),BP!$5:$5,AT$4))</f>
        <v>0</v>
      </c>
      <c r="AU332" s="3">
        <f ca="1">IF(AU$5="",0,SUMIFS(INDIRECT($S$2&amp;$A332&amp;":"&amp;$A332),BP!$5:$5,AU$4))</f>
        <v>0</v>
      </c>
      <c r="AV332" s="3">
        <f ca="1">IF(AV$5="",0,SUMIFS(INDIRECT($S$2&amp;$A332&amp;":"&amp;$A332),BP!$5:$5,AV$4))</f>
        <v>0</v>
      </c>
      <c r="AW332" s="3">
        <f ca="1">IF(AW$5="",0,SUMIFS(INDIRECT($S$2&amp;$A332&amp;":"&amp;$A332),BP!$5:$5,AW$4))</f>
        <v>0</v>
      </c>
      <c r="AX332" s="3">
        <f ca="1">IF(AX$5="",0,SUMIFS(INDIRECT($S$2&amp;$A332&amp;":"&amp;$A332),BP!$5:$5,AX$4))</f>
        <v>0</v>
      </c>
      <c r="AY332" s="3">
        <f ca="1">IF(AY$5="",0,SUMIFS(INDIRECT($S$2&amp;$A332&amp;":"&amp;$A332),BP!$5:$5,AY$4))</f>
        <v>0</v>
      </c>
      <c r="AZ332" s="3">
        <f ca="1">IF(AZ$5="",0,SUMIFS(INDIRECT($S$2&amp;$A332&amp;":"&amp;$A332),BP!$5:$5,AZ$4))</f>
        <v>0</v>
      </c>
      <c r="BA332" s="3">
        <f ca="1">IF(BA$5="",0,SUMIFS(INDIRECT($S$2&amp;$A332&amp;":"&amp;$A332),BP!$5:$5,BA$4))</f>
        <v>0</v>
      </c>
      <c r="BB332" s="3">
        <f ca="1">IF(BB$5="",0,SUMIFS(INDIRECT($S$2&amp;$A332&amp;":"&amp;$A332),BP!$5:$5,BB$4))</f>
        <v>0</v>
      </c>
      <c r="BC332" s="3">
        <f ca="1">IF(BC$5="",0,SUMIFS(INDIRECT($S$2&amp;$A332&amp;":"&amp;$A332),BP!$5:$5,BC$4))</f>
        <v>0</v>
      </c>
      <c r="BD332" s="3">
        <f ca="1">IF(BD$5="",0,SUMIFS(INDIRECT($S$2&amp;$A332&amp;":"&amp;$A332),BP!$5:$5,BD$4))</f>
        <v>0</v>
      </c>
      <c r="BE332" s="3">
        <f ca="1">IF(BE$5="",0,SUMIFS(INDIRECT($S$2&amp;$A332&amp;":"&amp;$A332),BP!$5:$5,BE$4))</f>
        <v>0</v>
      </c>
      <c r="BF332" s="3">
        <f ca="1">IF(BF$5="",0,SUMIFS(INDIRECT($S$2&amp;$A332&amp;":"&amp;$A332),BP!$5:$5,BF$4))</f>
        <v>0</v>
      </c>
      <c r="BG332" s="3">
        <f ca="1">IF(BG$5="",0,SUMIFS(INDIRECT($S$2&amp;$A332&amp;":"&amp;$A332),BP!$5:$5,BG$4))</f>
        <v>0</v>
      </c>
      <c r="BH332" s="3">
        <f ca="1">IF(BH$5="",0,SUMIFS(INDIRECT($S$2&amp;$A332&amp;":"&amp;$A332),BP!$5:$5,BH$4))</f>
        <v>0</v>
      </c>
      <c r="BI332" s="3">
        <f ca="1">IF(BI$5="",0,SUMIFS(INDIRECT($S$2&amp;$A332&amp;":"&amp;$A332),BP!$5:$5,BI$4))</f>
        <v>0</v>
      </c>
      <c r="BJ332" s="3">
        <f>IF(BJ$5="",0,SUMIFS(BP!330:330,BP!$5:$5,BJ$4))</f>
        <v>0</v>
      </c>
      <c r="BK332" s="3">
        <f>IF(BK$5="",0,SUMIFS(BP!330:330,BP!$5:$5,BK$4))</f>
        <v>0</v>
      </c>
      <c r="BL332" s="3">
        <f>IF(BL$5="",0,SUMIFS(BP!330:330,BP!$5:$5,BL$4))</f>
        <v>0</v>
      </c>
      <c r="BM332" s="3">
        <f>IF(BM$5="",0,SUMIFS(BP!330:330,BP!$5:$5,BM$4))</f>
        <v>0</v>
      </c>
      <c r="BN332" s="3">
        <f>IF(BN$5="",0,SUMIFS(BP!330:330,BP!$5:$5,BN$4))</f>
        <v>0</v>
      </c>
      <c r="BO332" s="3">
        <f>IF(BO$5="",0,SUMIFS(BP!330:330,BP!$5:$5,BO$4))</f>
        <v>0</v>
      </c>
      <c r="BP332" s="3">
        <f>IF(BP$5="",0,SUMIFS(BP!330:330,BP!$5:$5,BP$4))</f>
        <v>0</v>
      </c>
      <c r="BQ332" s="3">
        <f>IF(BQ$5="",0,SUMIFS(BP!330:330,BP!$5:$5,BQ$4))</f>
        <v>0</v>
      </c>
      <c r="BR332" s="3">
        <f>IF(BR$5="",0,SUMIFS(BP!330:330,BP!$5:$5,BR$4))</f>
        <v>0</v>
      </c>
      <c r="BS332" s="3">
        <f>IF(BS$5="",0,SUMIFS(BP!330:330,BP!$5:$5,BS$4))</f>
        <v>0</v>
      </c>
      <c r="BT332" s="3">
        <f>IF(BT$5="",0,SUMIFS(BP!330:330,BP!$5:$5,BT$4))</f>
        <v>0</v>
      </c>
      <c r="BU332" s="3">
        <f>IF(BU$5="",0,SUMIFS(BP!330:330,BP!$5:$5,BU$4))</f>
        <v>0</v>
      </c>
      <c r="BV332" s="3">
        <f>IF(BV$5="",0,SUMIFS(BP!330:330,BP!$5:$5,BV$4))</f>
        <v>0</v>
      </c>
      <c r="BW332" s="3">
        <f>IF(BW$5="",0,SUMIFS(BP!330:330,BP!$5:$5,BW$4))</f>
        <v>0</v>
      </c>
      <c r="BX332" s="3">
        <f>IF(BX$5="",0,SUMIFS(BP!330:330,BP!$5:$5,BX$4))</f>
        <v>0</v>
      </c>
      <c r="BY332" s="3">
        <f>IF(BY$5="",0,SUMIFS(BP!330:330,BP!$5:$5,BY$4))</f>
        <v>0</v>
      </c>
      <c r="BZ332" s="3">
        <f>IF(BZ$5="",0,SUMIFS(BP!330:330,BP!$5:$5,BZ$4))</f>
        <v>0</v>
      </c>
      <c r="CA332" s="3">
        <f>IF(CA$5="",0,SUMIFS(BP!330:330,BP!$5:$5,CA$4))</f>
        <v>0</v>
      </c>
      <c r="CB332" s="3">
        <f>IF(CB$5="",0,SUMIFS(BP!330:330,BP!$5:$5,CB$4))</f>
        <v>0</v>
      </c>
      <c r="CC332" s="3">
        <f>IF(CC$5="",0,SUMIFS(BP!330:330,BP!$5:$5,CC$4))</f>
        <v>0</v>
      </c>
      <c r="CD332" s="3">
        <f>IF(CD$5="",0,SUMIFS(BP!330:330,BP!$5:$5,CD$4))</f>
        <v>0</v>
      </c>
      <c r="CE332" s="3">
        <f>IF(CE$5="",0,SUMIFS(BP!330:330,BP!$5:$5,CE$4))</f>
        <v>0</v>
      </c>
      <c r="CF332" s="3">
        <f>IF(CF$5="",0,SUMIFS(BP!330:330,BP!$5:$5,CF$4))</f>
        <v>0</v>
      </c>
      <c r="CG332" s="3">
        <f>IF(CG$5="",0,SUMIFS(BP!330:330,BP!$5:$5,CG$4))</f>
        <v>0</v>
      </c>
      <c r="CH332" s="3">
        <f>IF(CH$5="",0,SUMIFS(BP!330:330,BP!$5:$5,CH$4))</f>
        <v>0</v>
      </c>
      <c r="CI332" s="3">
        <f>IF(CI$5="",0,SUMIFS(BP!330:330,BP!$5:$5,CI$4))</f>
        <v>0</v>
      </c>
      <c r="CJ332" s="3">
        <f>IF(CJ$5="",0,SUMIFS(BP!330:330,BP!$5:$5,CJ$4))</f>
        <v>0</v>
      </c>
      <c r="CK332" s="3">
        <f>IF(CK$5="",0,SUMIFS(BP!330:330,BP!$5:$5,CK$4))</f>
        <v>0</v>
      </c>
      <c r="CL332" s="3">
        <f>IF(CL$5="",0,SUMIFS(BP!330:330,BP!$5:$5,CL$4))</f>
        <v>0</v>
      </c>
      <c r="CM332" s="3">
        <f>IF(CM$5="",0,SUMIFS(BP!330:330,BP!$5:$5,CM$4))</f>
        <v>0</v>
      </c>
      <c r="CN332" s="3">
        <f>IF(CN$5="",0,SUMIFS(BP!330:330,BP!$5:$5,CN$4))</f>
        <v>0</v>
      </c>
      <c r="CO332" s="3">
        <f>IF(CO$5="",0,SUMIFS(BP!330:330,BP!$5:$5,CO$4))</f>
        <v>0</v>
      </c>
      <c r="CP332" s="3">
        <f>IF(CP$5="",0,SUMIFS(BP!330:330,BP!$5:$5,CP$4))</f>
        <v>0</v>
      </c>
      <c r="CQ332" s="3">
        <f>IF(CQ$5="",0,SUMIFS(BP!330:330,BP!$5:$5,CQ$4))</f>
        <v>0</v>
      </c>
      <c r="CR332" s="3">
        <f>IF(CR$5="",0,SUMIFS(BP!330:330,BP!$5:$5,CR$4))</f>
        <v>0</v>
      </c>
      <c r="CS332" s="3">
        <f>IF(CS$5="",0,SUMIFS(BP!330:330,BP!$5:$5,CS$4))</f>
        <v>0</v>
      </c>
      <c r="CT332" s="3">
        <f>IF(CT$5="",0,SUMIFS(BP!330:330,BP!$5:$5,CT$4))</f>
        <v>0</v>
      </c>
    </row>
    <row r="333" spans="1:98" s="2" customFormat="1" ht="10.199999999999999" x14ac:dyDescent="0.2">
      <c r="A333" s="11">
        <f>ROW()</f>
        <v>333</v>
      </c>
      <c r="E333" s="15"/>
      <c r="W333" s="5"/>
      <c r="Z333" s="3">
        <f ca="1">IF(Z$5="",0,SUMIFS(INDIRECT($S$2&amp;$A333&amp;":"&amp;$A333),BP!$5:$5,Z$4))</f>
        <v>0</v>
      </c>
      <c r="AA333" s="3">
        <f ca="1">IF(AA$5="",0,SUMIFS(INDIRECT($S$2&amp;$A333&amp;":"&amp;$A333),BP!$5:$5,AA$4))</f>
        <v>0</v>
      </c>
      <c r="AB333" s="3">
        <f ca="1">IF(AB$5="",0,SUMIFS(INDIRECT($S$2&amp;$A333&amp;":"&amp;$A333),BP!$5:$5,AB$4))</f>
        <v>0</v>
      </c>
      <c r="AC333" s="3">
        <f ca="1">IF(AC$5="",0,SUMIFS(INDIRECT($S$2&amp;$A333&amp;":"&amp;$A333),BP!$5:$5,AC$4))</f>
        <v>0</v>
      </c>
      <c r="AD333" s="3">
        <f ca="1">IF(AD$5="",0,SUMIFS(INDIRECT($S$2&amp;$A333&amp;":"&amp;$A333),BP!$5:$5,AD$4))</f>
        <v>0</v>
      </c>
      <c r="AE333" s="3">
        <f ca="1">IF(AE$5="",0,SUMIFS(INDIRECT($S$2&amp;$A333&amp;":"&amp;$A333),BP!$5:$5,AE$4))</f>
        <v>0</v>
      </c>
      <c r="AF333" s="3">
        <f ca="1">IF(AF$5="",0,SUMIFS(INDIRECT($S$2&amp;$A333&amp;":"&amp;$A333),BP!$5:$5,AF$4))</f>
        <v>0</v>
      </c>
      <c r="AG333" s="3">
        <f ca="1">IF(AG$5="",0,SUMIFS(INDIRECT($S$2&amp;$A333&amp;":"&amp;$A333),BP!$5:$5,AG$4))</f>
        <v>0</v>
      </c>
      <c r="AH333" s="3">
        <f ca="1">IF(AH$5="",0,SUMIFS(INDIRECT($S$2&amp;$A333&amp;":"&amp;$A333),BP!$5:$5,AH$4))</f>
        <v>0</v>
      </c>
      <c r="AI333" s="3">
        <f ca="1">IF(AI$5="",0,SUMIFS(INDIRECT($S$2&amp;$A333&amp;":"&amp;$A333),BP!$5:$5,AI$4))</f>
        <v>0</v>
      </c>
      <c r="AJ333" s="3">
        <f ca="1">IF(AJ$5="",0,SUMIFS(INDIRECT($S$2&amp;$A333&amp;":"&amp;$A333),BP!$5:$5,AJ$4))</f>
        <v>0</v>
      </c>
      <c r="AK333" s="3">
        <f ca="1">IF(AK$5="",0,SUMIFS(INDIRECT($S$2&amp;$A333&amp;":"&amp;$A333),BP!$5:$5,AK$4))</f>
        <v>0</v>
      </c>
      <c r="AL333" s="3">
        <f ca="1">IF(AL$5="",0,SUMIFS(INDIRECT($S$2&amp;$A333&amp;":"&amp;$A333),BP!$5:$5,AL$4))</f>
        <v>0</v>
      </c>
      <c r="AM333" s="3">
        <f ca="1">IF(AM$5="",0,SUMIFS(INDIRECT($S$2&amp;$A333&amp;":"&amp;$A333),BP!$5:$5,AM$4))</f>
        <v>0</v>
      </c>
      <c r="AN333" s="3">
        <f ca="1">IF(AN$5="",0,SUMIFS(INDIRECT($S$2&amp;$A333&amp;":"&amp;$A333),BP!$5:$5,AN$4))</f>
        <v>0</v>
      </c>
      <c r="AO333" s="3">
        <f ca="1">IF(AO$5="",0,SUMIFS(INDIRECT($S$2&amp;$A333&amp;":"&amp;$A333),BP!$5:$5,AO$4))</f>
        <v>0</v>
      </c>
      <c r="AP333" s="3">
        <f ca="1">IF(AP$5="",0,SUMIFS(INDIRECT($S$2&amp;$A333&amp;":"&amp;$A333),BP!$5:$5,AP$4))</f>
        <v>0</v>
      </c>
      <c r="AQ333" s="3">
        <f ca="1">IF(AQ$5="",0,SUMIFS(INDIRECT($S$2&amp;$A333&amp;":"&amp;$A333),BP!$5:$5,AQ$4))</f>
        <v>0</v>
      </c>
      <c r="AR333" s="3">
        <f ca="1">IF(AR$5="",0,SUMIFS(INDIRECT($S$2&amp;$A333&amp;":"&amp;$A333),BP!$5:$5,AR$4))</f>
        <v>0</v>
      </c>
      <c r="AS333" s="3">
        <f ca="1">IF(AS$5="",0,SUMIFS(INDIRECT($S$2&amp;$A333&amp;":"&amp;$A333),BP!$5:$5,AS$4))</f>
        <v>0</v>
      </c>
      <c r="AT333" s="3">
        <f ca="1">IF(AT$5="",0,SUMIFS(INDIRECT($S$2&amp;$A333&amp;":"&amp;$A333),BP!$5:$5,AT$4))</f>
        <v>0</v>
      </c>
      <c r="AU333" s="3">
        <f ca="1">IF(AU$5="",0,SUMIFS(INDIRECT($S$2&amp;$A333&amp;":"&amp;$A333),BP!$5:$5,AU$4))</f>
        <v>0</v>
      </c>
      <c r="AV333" s="3">
        <f ca="1">IF(AV$5="",0,SUMIFS(INDIRECT($S$2&amp;$A333&amp;":"&amp;$A333),BP!$5:$5,AV$4))</f>
        <v>0</v>
      </c>
      <c r="AW333" s="3">
        <f ca="1">IF(AW$5="",0,SUMIFS(INDIRECT($S$2&amp;$A333&amp;":"&amp;$A333),BP!$5:$5,AW$4))</f>
        <v>0</v>
      </c>
      <c r="AX333" s="3">
        <f ca="1">IF(AX$5="",0,SUMIFS(INDIRECT($S$2&amp;$A333&amp;":"&amp;$A333),BP!$5:$5,AX$4))</f>
        <v>0</v>
      </c>
      <c r="AY333" s="3">
        <f ca="1">IF(AY$5="",0,SUMIFS(INDIRECT($S$2&amp;$A333&amp;":"&amp;$A333),BP!$5:$5,AY$4))</f>
        <v>0</v>
      </c>
      <c r="AZ333" s="3">
        <f ca="1">IF(AZ$5="",0,SUMIFS(INDIRECT($S$2&amp;$A333&amp;":"&amp;$A333),BP!$5:$5,AZ$4))</f>
        <v>0</v>
      </c>
      <c r="BA333" s="3">
        <f ca="1">IF(BA$5="",0,SUMIFS(INDIRECT($S$2&amp;$A333&amp;":"&amp;$A333),BP!$5:$5,BA$4))</f>
        <v>0</v>
      </c>
      <c r="BB333" s="3">
        <f ca="1">IF(BB$5="",0,SUMIFS(INDIRECT($S$2&amp;$A333&amp;":"&amp;$A333),BP!$5:$5,BB$4))</f>
        <v>0</v>
      </c>
      <c r="BC333" s="3">
        <f ca="1">IF(BC$5="",0,SUMIFS(INDIRECT($S$2&amp;$A333&amp;":"&amp;$A333),BP!$5:$5,BC$4))</f>
        <v>0</v>
      </c>
      <c r="BD333" s="3">
        <f ca="1">IF(BD$5="",0,SUMIFS(INDIRECT($S$2&amp;$A333&amp;":"&amp;$A333),BP!$5:$5,BD$4))</f>
        <v>0</v>
      </c>
      <c r="BE333" s="3">
        <f ca="1">IF(BE$5="",0,SUMIFS(INDIRECT($S$2&amp;$A333&amp;":"&amp;$A333),BP!$5:$5,BE$4))</f>
        <v>0</v>
      </c>
      <c r="BF333" s="3">
        <f ca="1">IF(BF$5="",0,SUMIFS(INDIRECT($S$2&amp;$A333&amp;":"&amp;$A333),BP!$5:$5,BF$4))</f>
        <v>0</v>
      </c>
      <c r="BG333" s="3">
        <f ca="1">IF(BG$5="",0,SUMIFS(INDIRECT($S$2&amp;$A333&amp;":"&amp;$A333),BP!$5:$5,BG$4))</f>
        <v>0</v>
      </c>
      <c r="BH333" s="3">
        <f ca="1">IF(BH$5="",0,SUMIFS(INDIRECT($S$2&amp;$A333&amp;":"&amp;$A333),BP!$5:$5,BH$4))</f>
        <v>0</v>
      </c>
      <c r="BI333" s="3">
        <f ca="1">IF(BI$5="",0,SUMIFS(INDIRECT($S$2&amp;$A333&amp;":"&amp;$A333),BP!$5:$5,BI$4))</f>
        <v>0</v>
      </c>
      <c r="BJ333" s="3">
        <f>IF(BJ$5="",0,SUMIFS(BP!331:331,BP!$5:$5,BJ$4))</f>
        <v>0</v>
      </c>
      <c r="BK333" s="3">
        <f>IF(BK$5="",0,SUMIFS(BP!331:331,BP!$5:$5,BK$4))</f>
        <v>0</v>
      </c>
      <c r="BL333" s="3">
        <f>IF(BL$5="",0,SUMIFS(BP!331:331,BP!$5:$5,BL$4))</f>
        <v>0</v>
      </c>
      <c r="BM333" s="3">
        <f>IF(BM$5="",0,SUMIFS(BP!331:331,BP!$5:$5,BM$4))</f>
        <v>0</v>
      </c>
      <c r="BN333" s="3">
        <f>IF(BN$5="",0,SUMIFS(BP!331:331,BP!$5:$5,BN$4))</f>
        <v>0</v>
      </c>
      <c r="BO333" s="3">
        <f>IF(BO$5="",0,SUMIFS(BP!331:331,BP!$5:$5,BO$4))</f>
        <v>0</v>
      </c>
      <c r="BP333" s="3">
        <f>IF(BP$5="",0,SUMIFS(BP!331:331,BP!$5:$5,BP$4))</f>
        <v>0</v>
      </c>
      <c r="BQ333" s="3">
        <f>IF(BQ$5="",0,SUMIFS(BP!331:331,BP!$5:$5,BQ$4))</f>
        <v>0</v>
      </c>
      <c r="BR333" s="3">
        <f>IF(BR$5="",0,SUMIFS(BP!331:331,BP!$5:$5,BR$4))</f>
        <v>0</v>
      </c>
      <c r="BS333" s="3">
        <f>IF(BS$5="",0,SUMIFS(BP!331:331,BP!$5:$5,BS$4))</f>
        <v>0</v>
      </c>
      <c r="BT333" s="3">
        <f>IF(BT$5="",0,SUMIFS(BP!331:331,BP!$5:$5,BT$4))</f>
        <v>0</v>
      </c>
      <c r="BU333" s="3">
        <f>IF(BU$5="",0,SUMIFS(BP!331:331,BP!$5:$5,BU$4))</f>
        <v>0</v>
      </c>
      <c r="BV333" s="3">
        <f>IF(BV$5="",0,SUMIFS(BP!331:331,BP!$5:$5,BV$4))</f>
        <v>0</v>
      </c>
      <c r="BW333" s="3">
        <f>IF(BW$5="",0,SUMIFS(BP!331:331,BP!$5:$5,BW$4))</f>
        <v>0</v>
      </c>
      <c r="BX333" s="3">
        <f>IF(BX$5="",0,SUMIFS(BP!331:331,BP!$5:$5,BX$4))</f>
        <v>0</v>
      </c>
      <c r="BY333" s="3">
        <f>IF(BY$5="",0,SUMIFS(BP!331:331,BP!$5:$5,BY$4))</f>
        <v>0</v>
      </c>
      <c r="BZ333" s="3">
        <f>IF(BZ$5="",0,SUMIFS(BP!331:331,BP!$5:$5,BZ$4))</f>
        <v>0</v>
      </c>
      <c r="CA333" s="3">
        <f>IF(CA$5="",0,SUMIFS(BP!331:331,BP!$5:$5,CA$4))</f>
        <v>0</v>
      </c>
      <c r="CB333" s="3">
        <f>IF(CB$5="",0,SUMIFS(BP!331:331,BP!$5:$5,CB$4))</f>
        <v>0</v>
      </c>
      <c r="CC333" s="3">
        <f>IF(CC$5="",0,SUMIFS(BP!331:331,BP!$5:$5,CC$4))</f>
        <v>0</v>
      </c>
      <c r="CD333" s="3">
        <f>IF(CD$5="",0,SUMIFS(BP!331:331,BP!$5:$5,CD$4))</f>
        <v>0</v>
      </c>
      <c r="CE333" s="3">
        <f>IF(CE$5="",0,SUMIFS(BP!331:331,BP!$5:$5,CE$4))</f>
        <v>0</v>
      </c>
      <c r="CF333" s="3">
        <f>IF(CF$5="",0,SUMIFS(BP!331:331,BP!$5:$5,CF$4))</f>
        <v>0</v>
      </c>
      <c r="CG333" s="3">
        <f>IF(CG$5="",0,SUMIFS(BP!331:331,BP!$5:$5,CG$4))</f>
        <v>0</v>
      </c>
      <c r="CH333" s="3">
        <f>IF(CH$5="",0,SUMIFS(BP!331:331,BP!$5:$5,CH$4))</f>
        <v>0</v>
      </c>
      <c r="CI333" s="3">
        <f>IF(CI$5="",0,SUMIFS(BP!331:331,BP!$5:$5,CI$4))</f>
        <v>0</v>
      </c>
      <c r="CJ333" s="3">
        <f>IF(CJ$5="",0,SUMIFS(BP!331:331,BP!$5:$5,CJ$4))</f>
        <v>0</v>
      </c>
      <c r="CK333" s="3">
        <f>IF(CK$5="",0,SUMIFS(BP!331:331,BP!$5:$5,CK$4))</f>
        <v>0</v>
      </c>
      <c r="CL333" s="3">
        <f>IF(CL$5="",0,SUMIFS(BP!331:331,BP!$5:$5,CL$4))</f>
        <v>0</v>
      </c>
      <c r="CM333" s="3">
        <f>IF(CM$5="",0,SUMIFS(BP!331:331,BP!$5:$5,CM$4))</f>
        <v>0</v>
      </c>
      <c r="CN333" s="3">
        <f>IF(CN$5="",0,SUMIFS(BP!331:331,BP!$5:$5,CN$4))</f>
        <v>0</v>
      </c>
      <c r="CO333" s="3">
        <f>IF(CO$5="",0,SUMIFS(BP!331:331,BP!$5:$5,CO$4))</f>
        <v>0</v>
      </c>
      <c r="CP333" s="3">
        <f>IF(CP$5="",0,SUMIFS(BP!331:331,BP!$5:$5,CP$4))</f>
        <v>0</v>
      </c>
      <c r="CQ333" s="3">
        <f>IF(CQ$5="",0,SUMIFS(BP!331:331,BP!$5:$5,CQ$4))</f>
        <v>0</v>
      </c>
      <c r="CR333" s="3">
        <f>IF(CR$5="",0,SUMIFS(BP!331:331,BP!$5:$5,CR$4))</f>
        <v>0</v>
      </c>
      <c r="CS333" s="3">
        <f>IF(CS$5="",0,SUMIFS(BP!331:331,BP!$5:$5,CS$4))</f>
        <v>0</v>
      </c>
      <c r="CT333" s="3">
        <f>IF(CT$5="",0,SUMIFS(BP!331:331,BP!$5:$5,CT$4))</f>
        <v>0</v>
      </c>
    </row>
    <row r="334" spans="1:98" s="2" customFormat="1" ht="10.199999999999999" x14ac:dyDescent="0.2">
      <c r="A334" s="11">
        <f>ROW()</f>
        <v>334</v>
      </c>
      <c r="E334" s="15"/>
      <c r="W334" s="5"/>
      <c r="Z334" s="3">
        <f ca="1">IF(Z$5="",0,SUMIFS(INDIRECT($S$2&amp;$A334&amp;":"&amp;$A334),BP!$5:$5,Z$4))</f>
        <v>0</v>
      </c>
      <c r="AA334" s="3">
        <f ca="1">IF(AA$5="",0,SUMIFS(INDIRECT($S$2&amp;$A334&amp;":"&amp;$A334),BP!$5:$5,AA$4))</f>
        <v>0</v>
      </c>
      <c r="AB334" s="3">
        <f ca="1">IF(AB$5="",0,SUMIFS(INDIRECT($S$2&amp;$A334&amp;":"&amp;$A334),BP!$5:$5,AB$4))</f>
        <v>0</v>
      </c>
      <c r="AC334" s="3">
        <f ca="1">IF(AC$5="",0,SUMIFS(INDIRECT($S$2&amp;$A334&amp;":"&amp;$A334),BP!$5:$5,AC$4))</f>
        <v>0</v>
      </c>
      <c r="AD334" s="3">
        <f ca="1">IF(AD$5="",0,SUMIFS(INDIRECT($S$2&amp;$A334&amp;":"&amp;$A334),BP!$5:$5,AD$4))</f>
        <v>0</v>
      </c>
      <c r="AE334" s="3">
        <f ca="1">IF(AE$5="",0,SUMIFS(INDIRECT($S$2&amp;$A334&amp;":"&amp;$A334),BP!$5:$5,AE$4))</f>
        <v>0</v>
      </c>
      <c r="AF334" s="3">
        <f ca="1">IF(AF$5="",0,SUMIFS(INDIRECT($S$2&amp;$A334&amp;":"&amp;$A334),BP!$5:$5,AF$4))</f>
        <v>0</v>
      </c>
      <c r="AG334" s="3">
        <f ca="1">IF(AG$5="",0,SUMIFS(INDIRECT($S$2&amp;$A334&amp;":"&amp;$A334),BP!$5:$5,AG$4))</f>
        <v>0</v>
      </c>
      <c r="AH334" s="3">
        <f ca="1">IF(AH$5="",0,SUMIFS(INDIRECT($S$2&amp;$A334&amp;":"&amp;$A334),BP!$5:$5,AH$4))</f>
        <v>0</v>
      </c>
      <c r="AI334" s="3">
        <f ca="1">IF(AI$5="",0,SUMIFS(INDIRECT($S$2&amp;$A334&amp;":"&amp;$A334),BP!$5:$5,AI$4))</f>
        <v>0</v>
      </c>
      <c r="AJ334" s="3">
        <f ca="1">IF(AJ$5="",0,SUMIFS(INDIRECT($S$2&amp;$A334&amp;":"&amp;$A334),BP!$5:$5,AJ$4))</f>
        <v>0</v>
      </c>
      <c r="AK334" s="3">
        <f ca="1">IF(AK$5="",0,SUMIFS(INDIRECT($S$2&amp;$A334&amp;":"&amp;$A334),BP!$5:$5,AK$4))</f>
        <v>0</v>
      </c>
      <c r="AL334" s="3">
        <f ca="1">IF(AL$5="",0,SUMIFS(INDIRECT($S$2&amp;$A334&amp;":"&amp;$A334),BP!$5:$5,AL$4))</f>
        <v>0</v>
      </c>
      <c r="AM334" s="3">
        <f ca="1">IF(AM$5="",0,SUMIFS(INDIRECT($S$2&amp;$A334&amp;":"&amp;$A334),BP!$5:$5,AM$4))</f>
        <v>0</v>
      </c>
      <c r="AN334" s="3">
        <f ca="1">IF(AN$5="",0,SUMIFS(INDIRECT($S$2&amp;$A334&amp;":"&amp;$A334),BP!$5:$5,AN$4))</f>
        <v>0</v>
      </c>
      <c r="AO334" s="3">
        <f ca="1">IF(AO$5="",0,SUMIFS(INDIRECT($S$2&amp;$A334&amp;":"&amp;$A334),BP!$5:$5,AO$4))</f>
        <v>0</v>
      </c>
      <c r="AP334" s="3">
        <f ca="1">IF(AP$5="",0,SUMIFS(INDIRECT($S$2&amp;$A334&amp;":"&amp;$A334),BP!$5:$5,AP$4))</f>
        <v>0</v>
      </c>
      <c r="AQ334" s="3">
        <f ca="1">IF(AQ$5="",0,SUMIFS(INDIRECT($S$2&amp;$A334&amp;":"&amp;$A334),BP!$5:$5,AQ$4))</f>
        <v>0</v>
      </c>
      <c r="AR334" s="3">
        <f ca="1">IF(AR$5="",0,SUMIFS(INDIRECT($S$2&amp;$A334&amp;":"&amp;$A334),BP!$5:$5,AR$4))</f>
        <v>0</v>
      </c>
      <c r="AS334" s="3">
        <f ca="1">IF(AS$5="",0,SUMIFS(INDIRECT($S$2&amp;$A334&amp;":"&amp;$A334),BP!$5:$5,AS$4))</f>
        <v>0</v>
      </c>
      <c r="AT334" s="3">
        <f ca="1">IF(AT$5="",0,SUMIFS(INDIRECT($S$2&amp;$A334&amp;":"&amp;$A334),BP!$5:$5,AT$4))</f>
        <v>0</v>
      </c>
      <c r="AU334" s="3">
        <f ca="1">IF(AU$5="",0,SUMIFS(INDIRECT($S$2&amp;$A334&amp;":"&amp;$A334),BP!$5:$5,AU$4))</f>
        <v>0</v>
      </c>
      <c r="AV334" s="3">
        <f ca="1">IF(AV$5="",0,SUMIFS(INDIRECT($S$2&amp;$A334&amp;":"&amp;$A334),BP!$5:$5,AV$4))</f>
        <v>0</v>
      </c>
      <c r="AW334" s="3">
        <f ca="1">IF(AW$5="",0,SUMIFS(INDIRECT($S$2&amp;$A334&amp;":"&amp;$A334),BP!$5:$5,AW$4))</f>
        <v>0</v>
      </c>
      <c r="AX334" s="3">
        <f ca="1">IF(AX$5="",0,SUMIFS(INDIRECT($S$2&amp;$A334&amp;":"&amp;$A334),BP!$5:$5,AX$4))</f>
        <v>0</v>
      </c>
      <c r="AY334" s="3">
        <f ca="1">IF(AY$5="",0,SUMIFS(INDIRECT($S$2&amp;$A334&amp;":"&amp;$A334),BP!$5:$5,AY$4))</f>
        <v>0</v>
      </c>
      <c r="AZ334" s="3">
        <f ca="1">IF(AZ$5="",0,SUMIFS(INDIRECT($S$2&amp;$A334&amp;":"&amp;$A334),BP!$5:$5,AZ$4))</f>
        <v>0</v>
      </c>
      <c r="BA334" s="3">
        <f ca="1">IF(BA$5="",0,SUMIFS(INDIRECT($S$2&amp;$A334&amp;":"&amp;$A334),BP!$5:$5,BA$4))</f>
        <v>0</v>
      </c>
      <c r="BB334" s="3">
        <f ca="1">IF(BB$5="",0,SUMIFS(INDIRECT($S$2&amp;$A334&amp;":"&amp;$A334),BP!$5:$5,BB$4))</f>
        <v>0</v>
      </c>
      <c r="BC334" s="3">
        <f ca="1">IF(BC$5="",0,SUMIFS(INDIRECT($S$2&amp;$A334&amp;":"&amp;$A334),BP!$5:$5,BC$4))</f>
        <v>0</v>
      </c>
      <c r="BD334" s="3">
        <f ca="1">IF(BD$5="",0,SUMIFS(INDIRECT($S$2&amp;$A334&amp;":"&amp;$A334),BP!$5:$5,BD$4))</f>
        <v>0</v>
      </c>
      <c r="BE334" s="3">
        <f ca="1">IF(BE$5="",0,SUMIFS(INDIRECT($S$2&amp;$A334&amp;":"&amp;$A334),BP!$5:$5,BE$4))</f>
        <v>0</v>
      </c>
      <c r="BF334" s="3">
        <f ca="1">IF(BF$5="",0,SUMIFS(INDIRECT($S$2&amp;$A334&amp;":"&amp;$A334),BP!$5:$5,BF$4))</f>
        <v>0</v>
      </c>
      <c r="BG334" s="3">
        <f ca="1">IF(BG$5="",0,SUMIFS(INDIRECT($S$2&amp;$A334&amp;":"&amp;$A334),BP!$5:$5,BG$4))</f>
        <v>0</v>
      </c>
      <c r="BH334" s="3">
        <f ca="1">IF(BH$5="",0,SUMIFS(INDIRECT($S$2&amp;$A334&amp;":"&amp;$A334),BP!$5:$5,BH$4))</f>
        <v>0</v>
      </c>
      <c r="BI334" s="3">
        <f ca="1">IF(BI$5="",0,SUMIFS(INDIRECT($S$2&amp;$A334&amp;":"&amp;$A334),BP!$5:$5,BI$4))</f>
        <v>0</v>
      </c>
      <c r="BJ334" s="3">
        <f>IF(BJ$5="",0,SUMIFS(BP!332:332,BP!$5:$5,BJ$4))</f>
        <v>0</v>
      </c>
      <c r="BK334" s="3">
        <f>IF(BK$5="",0,SUMIFS(BP!332:332,BP!$5:$5,BK$4))</f>
        <v>0</v>
      </c>
      <c r="BL334" s="3">
        <f>IF(BL$5="",0,SUMIFS(BP!332:332,BP!$5:$5,BL$4))</f>
        <v>0</v>
      </c>
      <c r="BM334" s="3">
        <f>IF(BM$5="",0,SUMIFS(BP!332:332,BP!$5:$5,BM$4))</f>
        <v>0</v>
      </c>
      <c r="BN334" s="3">
        <f>IF(BN$5="",0,SUMIFS(BP!332:332,BP!$5:$5,BN$4))</f>
        <v>0</v>
      </c>
      <c r="BO334" s="3">
        <f>IF(BO$5="",0,SUMIFS(BP!332:332,BP!$5:$5,BO$4))</f>
        <v>0</v>
      </c>
      <c r="BP334" s="3">
        <f>IF(BP$5="",0,SUMIFS(BP!332:332,BP!$5:$5,BP$4))</f>
        <v>0</v>
      </c>
      <c r="BQ334" s="3">
        <f>IF(BQ$5="",0,SUMIFS(BP!332:332,BP!$5:$5,BQ$4))</f>
        <v>0</v>
      </c>
      <c r="BR334" s="3">
        <f>IF(BR$5="",0,SUMIFS(BP!332:332,BP!$5:$5,BR$4))</f>
        <v>0</v>
      </c>
      <c r="BS334" s="3">
        <f>IF(BS$5="",0,SUMIFS(BP!332:332,BP!$5:$5,BS$4))</f>
        <v>0</v>
      </c>
      <c r="BT334" s="3">
        <f>IF(BT$5="",0,SUMIFS(BP!332:332,BP!$5:$5,BT$4))</f>
        <v>0</v>
      </c>
      <c r="BU334" s="3">
        <f>IF(BU$5="",0,SUMIFS(BP!332:332,BP!$5:$5,BU$4))</f>
        <v>0</v>
      </c>
      <c r="BV334" s="3">
        <f>IF(BV$5="",0,SUMIFS(BP!332:332,BP!$5:$5,BV$4))</f>
        <v>0</v>
      </c>
      <c r="BW334" s="3">
        <f>IF(BW$5="",0,SUMIFS(BP!332:332,BP!$5:$5,BW$4))</f>
        <v>0</v>
      </c>
      <c r="BX334" s="3">
        <f>IF(BX$5="",0,SUMIFS(BP!332:332,BP!$5:$5,BX$4))</f>
        <v>0</v>
      </c>
      <c r="BY334" s="3">
        <f>IF(BY$5="",0,SUMIFS(BP!332:332,BP!$5:$5,BY$4))</f>
        <v>0</v>
      </c>
      <c r="BZ334" s="3">
        <f>IF(BZ$5="",0,SUMIFS(BP!332:332,BP!$5:$5,BZ$4))</f>
        <v>0</v>
      </c>
      <c r="CA334" s="3">
        <f>IF(CA$5="",0,SUMIFS(BP!332:332,BP!$5:$5,CA$4))</f>
        <v>0</v>
      </c>
      <c r="CB334" s="3">
        <f>IF(CB$5="",0,SUMIFS(BP!332:332,BP!$5:$5,CB$4))</f>
        <v>0</v>
      </c>
      <c r="CC334" s="3">
        <f>IF(CC$5="",0,SUMIFS(BP!332:332,BP!$5:$5,CC$4))</f>
        <v>0</v>
      </c>
      <c r="CD334" s="3">
        <f>IF(CD$5="",0,SUMIFS(BP!332:332,BP!$5:$5,CD$4))</f>
        <v>0</v>
      </c>
      <c r="CE334" s="3">
        <f>IF(CE$5="",0,SUMIFS(BP!332:332,BP!$5:$5,CE$4))</f>
        <v>0</v>
      </c>
      <c r="CF334" s="3">
        <f>IF(CF$5="",0,SUMIFS(BP!332:332,BP!$5:$5,CF$4))</f>
        <v>0</v>
      </c>
      <c r="CG334" s="3">
        <f>IF(CG$5="",0,SUMIFS(BP!332:332,BP!$5:$5,CG$4))</f>
        <v>0</v>
      </c>
      <c r="CH334" s="3">
        <f>IF(CH$5="",0,SUMIFS(BP!332:332,BP!$5:$5,CH$4))</f>
        <v>0</v>
      </c>
      <c r="CI334" s="3">
        <f>IF(CI$5="",0,SUMIFS(BP!332:332,BP!$5:$5,CI$4))</f>
        <v>0</v>
      </c>
      <c r="CJ334" s="3">
        <f>IF(CJ$5="",0,SUMIFS(BP!332:332,BP!$5:$5,CJ$4))</f>
        <v>0</v>
      </c>
      <c r="CK334" s="3">
        <f>IF(CK$5="",0,SUMIFS(BP!332:332,BP!$5:$5,CK$4))</f>
        <v>0</v>
      </c>
      <c r="CL334" s="3">
        <f>IF(CL$5="",0,SUMIFS(BP!332:332,BP!$5:$5,CL$4))</f>
        <v>0</v>
      </c>
      <c r="CM334" s="3">
        <f>IF(CM$5="",0,SUMIFS(BP!332:332,BP!$5:$5,CM$4))</f>
        <v>0</v>
      </c>
      <c r="CN334" s="3">
        <f>IF(CN$5="",0,SUMIFS(BP!332:332,BP!$5:$5,CN$4))</f>
        <v>0</v>
      </c>
      <c r="CO334" s="3">
        <f>IF(CO$5="",0,SUMIFS(BP!332:332,BP!$5:$5,CO$4))</f>
        <v>0</v>
      </c>
      <c r="CP334" s="3">
        <f>IF(CP$5="",0,SUMIFS(BP!332:332,BP!$5:$5,CP$4))</f>
        <v>0</v>
      </c>
      <c r="CQ334" s="3">
        <f>IF(CQ$5="",0,SUMIFS(BP!332:332,BP!$5:$5,CQ$4))</f>
        <v>0</v>
      </c>
      <c r="CR334" s="3">
        <f>IF(CR$5="",0,SUMIFS(BP!332:332,BP!$5:$5,CR$4))</f>
        <v>0</v>
      </c>
      <c r="CS334" s="3">
        <f>IF(CS$5="",0,SUMIFS(BP!332:332,BP!$5:$5,CS$4))</f>
        <v>0</v>
      </c>
      <c r="CT334" s="3">
        <f>IF(CT$5="",0,SUMIFS(BP!332:332,BP!$5:$5,CT$4))</f>
        <v>0</v>
      </c>
    </row>
    <row r="335" spans="1:98" s="2" customFormat="1" ht="10.199999999999999" x14ac:dyDescent="0.2">
      <c r="A335" s="11">
        <f>ROW()</f>
        <v>335</v>
      </c>
      <c r="E335" s="15"/>
      <c r="W335" s="5"/>
      <c r="Z335" s="3">
        <f ca="1">IF(Z$5="",0,SUMIFS(INDIRECT($S$2&amp;$A335&amp;":"&amp;$A335),BP!$5:$5,Z$4))</f>
        <v>0</v>
      </c>
      <c r="AA335" s="3">
        <f ca="1">IF(AA$5="",0,SUMIFS(INDIRECT($S$2&amp;$A335&amp;":"&amp;$A335),BP!$5:$5,AA$4))</f>
        <v>0</v>
      </c>
      <c r="AB335" s="3">
        <f ca="1">IF(AB$5="",0,SUMIFS(INDIRECT($S$2&amp;$A335&amp;":"&amp;$A335),BP!$5:$5,AB$4))</f>
        <v>0</v>
      </c>
      <c r="AC335" s="3">
        <f ca="1">IF(AC$5="",0,SUMIFS(INDIRECT($S$2&amp;$A335&amp;":"&amp;$A335),BP!$5:$5,AC$4))</f>
        <v>0</v>
      </c>
      <c r="AD335" s="3">
        <f ca="1">IF(AD$5="",0,SUMIFS(INDIRECT($S$2&amp;$A335&amp;":"&amp;$A335),BP!$5:$5,AD$4))</f>
        <v>0</v>
      </c>
      <c r="AE335" s="3">
        <f ca="1">IF(AE$5="",0,SUMIFS(INDIRECT($S$2&amp;$A335&amp;":"&amp;$A335),BP!$5:$5,AE$4))</f>
        <v>0</v>
      </c>
      <c r="AF335" s="3">
        <f ca="1">IF(AF$5="",0,SUMIFS(INDIRECT($S$2&amp;$A335&amp;":"&amp;$A335),BP!$5:$5,AF$4))</f>
        <v>0</v>
      </c>
      <c r="AG335" s="3">
        <f ca="1">IF(AG$5="",0,SUMIFS(INDIRECT($S$2&amp;$A335&amp;":"&amp;$A335),BP!$5:$5,AG$4))</f>
        <v>0</v>
      </c>
      <c r="AH335" s="3">
        <f ca="1">IF(AH$5="",0,SUMIFS(INDIRECT($S$2&amp;$A335&amp;":"&amp;$A335),BP!$5:$5,AH$4))</f>
        <v>0</v>
      </c>
      <c r="AI335" s="3">
        <f ca="1">IF(AI$5="",0,SUMIFS(INDIRECT($S$2&amp;$A335&amp;":"&amp;$A335),BP!$5:$5,AI$4))</f>
        <v>0</v>
      </c>
      <c r="AJ335" s="3">
        <f ca="1">IF(AJ$5="",0,SUMIFS(INDIRECT($S$2&amp;$A335&amp;":"&amp;$A335),BP!$5:$5,AJ$4))</f>
        <v>0</v>
      </c>
      <c r="AK335" s="3">
        <f ca="1">IF(AK$5="",0,SUMIFS(INDIRECT($S$2&amp;$A335&amp;":"&amp;$A335),BP!$5:$5,AK$4))</f>
        <v>0</v>
      </c>
      <c r="AL335" s="3">
        <f ca="1">IF(AL$5="",0,SUMIFS(INDIRECT($S$2&amp;$A335&amp;":"&amp;$A335),BP!$5:$5,AL$4))</f>
        <v>0</v>
      </c>
      <c r="AM335" s="3">
        <f ca="1">IF(AM$5="",0,SUMIFS(INDIRECT($S$2&amp;$A335&amp;":"&amp;$A335),BP!$5:$5,AM$4))</f>
        <v>0</v>
      </c>
      <c r="AN335" s="3">
        <f ca="1">IF(AN$5="",0,SUMIFS(INDIRECT($S$2&amp;$A335&amp;":"&amp;$A335),BP!$5:$5,AN$4))</f>
        <v>0</v>
      </c>
      <c r="AO335" s="3">
        <f ca="1">IF(AO$5="",0,SUMIFS(INDIRECT($S$2&amp;$A335&amp;":"&amp;$A335),BP!$5:$5,AO$4))</f>
        <v>0</v>
      </c>
      <c r="AP335" s="3">
        <f ca="1">IF(AP$5="",0,SUMIFS(INDIRECT($S$2&amp;$A335&amp;":"&amp;$A335),BP!$5:$5,AP$4))</f>
        <v>0</v>
      </c>
      <c r="AQ335" s="3">
        <f ca="1">IF(AQ$5="",0,SUMIFS(INDIRECT($S$2&amp;$A335&amp;":"&amp;$A335),BP!$5:$5,AQ$4))</f>
        <v>0</v>
      </c>
      <c r="AR335" s="3">
        <f ca="1">IF(AR$5="",0,SUMIFS(INDIRECT($S$2&amp;$A335&amp;":"&amp;$A335),BP!$5:$5,AR$4))</f>
        <v>0</v>
      </c>
      <c r="AS335" s="3">
        <f ca="1">IF(AS$5="",0,SUMIFS(INDIRECT($S$2&amp;$A335&amp;":"&amp;$A335),BP!$5:$5,AS$4))</f>
        <v>0</v>
      </c>
      <c r="AT335" s="3">
        <f ca="1">IF(AT$5="",0,SUMIFS(INDIRECT($S$2&amp;$A335&amp;":"&amp;$A335),BP!$5:$5,AT$4))</f>
        <v>0</v>
      </c>
      <c r="AU335" s="3">
        <f ca="1">IF(AU$5="",0,SUMIFS(INDIRECT($S$2&amp;$A335&amp;":"&amp;$A335),BP!$5:$5,AU$4))</f>
        <v>0</v>
      </c>
      <c r="AV335" s="3">
        <f ca="1">IF(AV$5="",0,SUMIFS(INDIRECT($S$2&amp;$A335&amp;":"&amp;$A335),BP!$5:$5,AV$4))</f>
        <v>0</v>
      </c>
      <c r="AW335" s="3">
        <f ca="1">IF(AW$5="",0,SUMIFS(INDIRECT($S$2&amp;$A335&amp;":"&amp;$A335),BP!$5:$5,AW$4))</f>
        <v>0</v>
      </c>
      <c r="AX335" s="3">
        <f ca="1">IF(AX$5="",0,SUMIFS(INDIRECT($S$2&amp;$A335&amp;":"&amp;$A335),BP!$5:$5,AX$4))</f>
        <v>0</v>
      </c>
      <c r="AY335" s="3">
        <f ca="1">IF(AY$5="",0,SUMIFS(INDIRECT($S$2&amp;$A335&amp;":"&amp;$A335),BP!$5:$5,AY$4))</f>
        <v>0</v>
      </c>
      <c r="AZ335" s="3">
        <f ca="1">IF(AZ$5="",0,SUMIFS(INDIRECT($S$2&amp;$A335&amp;":"&amp;$A335),BP!$5:$5,AZ$4))</f>
        <v>0</v>
      </c>
      <c r="BA335" s="3">
        <f ca="1">IF(BA$5="",0,SUMIFS(INDIRECT($S$2&amp;$A335&amp;":"&amp;$A335),BP!$5:$5,BA$4))</f>
        <v>0</v>
      </c>
      <c r="BB335" s="3">
        <f ca="1">IF(BB$5="",0,SUMIFS(INDIRECT($S$2&amp;$A335&amp;":"&amp;$A335),BP!$5:$5,BB$4))</f>
        <v>0</v>
      </c>
      <c r="BC335" s="3">
        <f ca="1">IF(BC$5="",0,SUMIFS(INDIRECT($S$2&amp;$A335&amp;":"&amp;$A335),BP!$5:$5,BC$4))</f>
        <v>0</v>
      </c>
      <c r="BD335" s="3">
        <f ca="1">IF(BD$5="",0,SUMIFS(INDIRECT($S$2&amp;$A335&amp;":"&amp;$A335),BP!$5:$5,BD$4))</f>
        <v>0</v>
      </c>
      <c r="BE335" s="3">
        <f ca="1">IF(BE$5="",0,SUMIFS(INDIRECT($S$2&amp;$A335&amp;":"&amp;$A335),BP!$5:$5,BE$4))</f>
        <v>0</v>
      </c>
      <c r="BF335" s="3">
        <f ca="1">IF(BF$5="",0,SUMIFS(INDIRECT($S$2&amp;$A335&amp;":"&amp;$A335),BP!$5:$5,BF$4))</f>
        <v>0</v>
      </c>
      <c r="BG335" s="3">
        <f ca="1">IF(BG$5="",0,SUMIFS(INDIRECT($S$2&amp;$A335&amp;":"&amp;$A335),BP!$5:$5,BG$4))</f>
        <v>0</v>
      </c>
      <c r="BH335" s="3">
        <f ca="1">IF(BH$5="",0,SUMIFS(INDIRECT($S$2&amp;$A335&amp;":"&amp;$A335),BP!$5:$5,BH$4))</f>
        <v>0</v>
      </c>
      <c r="BI335" s="3">
        <f ca="1">IF(BI$5="",0,SUMIFS(INDIRECT($S$2&amp;$A335&amp;":"&amp;$A335),BP!$5:$5,BI$4))</f>
        <v>0</v>
      </c>
      <c r="BJ335" s="3">
        <f>IF(BJ$5="",0,SUMIFS(BP!333:333,BP!$5:$5,BJ$4))</f>
        <v>0</v>
      </c>
      <c r="BK335" s="3">
        <f>IF(BK$5="",0,SUMIFS(BP!333:333,BP!$5:$5,BK$4))</f>
        <v>0</v>
      </c>
      <c r="BL335" s="3">
        <f>IF(BL$5="",0,SUMIFS(BP!333:333,BP!$5:$5,BL$4))</f>
        <v>0</v>
      </c>
      <c r="BM335" s="3">
        <f>IF(BM$5="",0,SUMIFS(BP!333:333,BP!$5:$5,BM$4))</f>
        <v>0</v>
      </c>
      <c r="BN335" s="3">
        <f>IF(BN$5="",0,SUMIFS(BP!333:333,BP!$5:$5,BN$4))</f>
        <v>0</v>
      </c>
      <c r="BO335" s="3">
        <f>IF(BO$5="",0,SUMIFS(BP!333:333,BP!$5:$5,BO$4))</f>
        <v>0</v>
      </c>
      <c r="BP335" s="3">
        <f>IF(BP$5="",0,SUMIFS(BP!333:333,BP!$5:$5,BP$4))</f>
        <v>0</v>
      </c>
      <c r="BQ335" s="3">
        <f>IF(BQ$5="",0,SUMIFS(BP!333:333,BP!$5:$5,BQ$4))</f>
        <v>0</v>
      </c>
      <c r="BR335" s="3">
        <f>IF(BR$5="",0,SUMIFS(BP!333:333,BP!$5:$5,BR$4))</f>
        <v>0</v>
      </c>
      <c r="BS335" s="3">
        <f>IF(BS$5="",0,SUMIFS(BP!333:333,BP!$5:$5,BS$4))</f>
        <v>0</v>
      </c>
      <c r="BT335" s="3">
        <f>IF(BT$5="",0,SUMIFS(BP!333:333,BP!$5:$5,BT$4))</f>
        <v>0</v>
      </c>
      <c r="BU335" s="3">
        <f>IF(BU$5="",0,SUMIFS(BP!333:333,BP!$5:$5,BU$4))</f>
        <v>0</v>
      </c>
      <c r="BV335" s="3">
        <f>IF(BV$5="",0,SUMIFS(BP!333:333,BP!$5:$5,BV$4))</f>
        <v>0</v>
      </c>
      <c r="BW335" s="3">
        <f>IF(BW$5="",0,SUMIFS(BP!333:333,BP!$5:$5,BW$4))</f>
        <v>0</v>
      </c>
      <c r="BX335" s="3">
        <f>IF(BX$5="",0,SUMIFS(BP!333:333,BP!$5:$5,BX$4))</f>
        <v>0</v>
      </c>
      <c r="BY335" s="3">
        <f>IF(BY$5="",0,SUMIFS(BP!333:333,BP!$5:$5,BY$4))</f>
        <v>0</v>
      </c>
      <c r="BZ335" s="3">
        <f>IF(BZ$5="",0,SUMIFS(BP!333:333,BP!$5:$5,BZ$4))</f>
        <v>0</v>
      </c>
      <c r="CA335" s="3">
        <f>IF(CA$5="",0,SUMIFS(BP!333:333,BP!$5:$5,CA$4))</f>
        <v>0</v>
      </c>
      <c r="CB335" s="3">
        <f>IF(CB$5="",0,SUMIFS(BP!333:333,BP!$5:$5,CB$4))</f>
        <v>0</v>
      </c>
      <c r="CC335" s="3">
        <f>IF(CC$5="",0,SUMIFS(BP!333:333,BP!$5:$5,CC$4))</f>
        <v>0</v>
      </c>
      <c r="CD335" s="3">
        <f>IF(CD$5="",0,SUMIFS(BP!333:333,BP!$5:$5,CD$4))</f>
        <v>0</v>
      </c>
      <c r="CE335" s="3">
        <f>IF(CE$5="",0,SUMIFS(BP!333:333,BP!$5:$5,CE$4))</f>
        <v>0</v>
      </c>
      <c r="CF335" s="3">
        <f>IF(CF$5="",0,SUMIFS(BP!333:333,BP!$5:$5,CF$4))</f>
        <v>0</v>
      </c>
      <c r="CG335" s="3">
        <f>IF(CG$5="",0,SUMIFS(BP!333:333,BP!$5:$5,CG$4))</f>
        <v>0</v>
      </c>
      <c r="CH335" s="3">
        <f>IF(CH$5="",0,SUMIFS(BP!333:333,BP!$5:$5,CH$4))</f>
        <v>0</v>
      </c>
      <c r="CI335" s="3">
        <f>IF(CI$5="",0,SUMIFS(BP!333:333,BP!$5:$5,CI$4))</f>
        <v>0</v>
      </c>
      <c r="CJ335" s="3">
        <f>IF(CJ$5="",0,SUMIFS(BP!333:333,BP!$5:$5,CJ$4))</f>
        <v>0</v>
      </c>
      <c r="CK335" s="3">
        <f>IF(CK$5="",0,SUMIFS(BP!333:333,BP!$5:$5,CK$4))</f>
        <v>0</v>
      </c>
      <c r="CL335" s="3">
        <f>IF(CL$5="",0,SUMIFS(BP!333:333,BP!$5:$5,CL$4))</f>
        <v>0</v>
      </c>
      <c r="CM335" s="3">
        <f>IF(CM$5="",0,SUMIFS(BP!333:333,BP!$5:$5,CM$4))</f>
        <v>0</v>
      </c>
      <c r="CN335" s="3">
        <f>IF(CN$5="",0,SUMIFS(BP!333:333,BP!$5:$5,CN$4))</f>
        <v>0</v>
      </c>
      <c r="CO335" s="3">
        <f>IF(CO$5="",0,SUMIFS(BP!333:333,BP!$5:$5,CO$4))</f>
        <v>0</v>
      </c>
      <c r="CP335" s="3">
        <f>IF(CP$5="",0,SUMIFS(BP!333:333,BP!$5:$5,CP$4))</f>
        <v>0</v>
      </c>
      <c r="CQ335" s="3">
        <f>IF(CQ$5="",0,SUMIFS(BP!333:333,BP!$5:$5,CQ$4))</f>
        <v>0</v>
      </c>
      <c r="CR335" s="3">
        <f>IF(CR$5="",0,SUMIFS(BP!333:333,BP!$5:$5,CR$4))</f>
        <v>0</v>
      </c>
      <c r="CS335" s="3">
        <f>IF(CS$5="",0,SUMIFS(BP!333:333,BP!$5:$5,CS$4))</f>
        <v>0</v>
      </c>
      <c r="CT335" s="3">
        <f>IF(CT$5="",0,SUMIFS(BP!333:333,BP!$5:$5,CT$4))</f>
        <v>0</v>
      </c>
    </row>
    <row r="336" spans="1:98" s="2" customFormat="1" ht="10.199999999999999" x14ac:dyDescent="0.2">
      <c r="A336" s="11">
        <f>ROW()</f>
        <v>336</v>
      </c>
      <c r="E336" s="15"/>
      <c r="W336" s="5"/>
      <c r="Z336" s="3">
        <f ca="1">IF(Z$5="",0,SUMIFS(INDIRECT($S$2&amp;$A336&amp;":"&amp;$A336),BP!$5:$5,Z$4))</f>
        <v>0</v>
      </c>
      <c r="AA336" s="3">
        <f ca="1">IF(AA$5="",0,SUMIFS(INDIRECT($S$2&amp;$A336&amp;":"&amp;$A336),BP!$5:$5,AA$4))</f>
        <v>0</v>
      </c>
      <c r="AB336" s="3">
        <f ca="1">IF(AB$5="",0,SUMIFS(INDIRECT($S$2&amp;$A336&amp;":"&amp;$A336),BP!$5:$5,AB$4))</f>
        <v>0</v>
      </c>
      <c r="AC336" s="3">
        <f ca="1">IF(AC$5="",0,SUMIFS(INDIRECT($S$2&amp;$A336&amp;":"&amp;$A336),BP!$5:$5,AC$4))</f>
        <v>0</v>
      </c>
      <c r="AD336" s="3">
        <f ca="1">IF(AD$5="",0,SUMIFS(INDIRECT($S$2&amp;$A336&amp;":"&amp;$A336),BP!$5:$5,AD$4))</f>
        <v>0</v>
      </c>
      <c r="AE336" s="3">
        <f ca="1">IF(AE$5="",0,SUMIFS(INDIRECT($S$2&amp;$A336&amp;":"&amp;$A336),BP!$5:$5,AE$4))</f>
        <v>0</v>
      </c>
      <c r="AF336" s="3">
        <f ca="1">IF(AF$5="",0,SUMIFS(INDIRECT($S$2&amp;$A336&amp;":"&amp;$A336),BP!$5:$5,AF$4))</f>
        <v>0</v>
      </c>
      <c r="AG336" s="3">
        <f ca="1">IF(AG$5="",0,SUMIFS(INDIRECT($S$2&amp;$A336&amp;":"&amp;$A336),BP!$5:$5,AG$4))</f>
        <v>0</v>
      </c>
      <c r="AH336" s="3">
        <f ca="1">IF(AH$5="",0,SUMIFS(INDIRECT($S$2&amp;$A336&amp;":"&amp;$A336),BP!$5:$5,AH$4))</f>
        <v>0</v>
      </c>
      <c r="AI336" s="3">
        <f ca="1">IF(AI$5="",0,SUMIFS(INDIRECT($S$2&amp;$A336&amp;":"&amp;$A336),BP!$5:$5,AI$4))</f>
        <v>0</v>
      </c>
      <c r="AJ336" s="3">
        <f ca="1">IF(AJ$5="",0,SUMIFS(INDIRECT($S$2&amp;$A336&amp;":"&amp;$A336),BP!$5:$5,AJ$4))</f>
        <v>0</v>
      </c>
      <c r="AK336" s="3">
        <f ca="1">IF(AK$5="",0,SUMIFS(INDIRECT($S$2&amp;$A336&amp;":"&amp;$A336),BP!$5:$5,AK$4))</f>
        <v>0</v>
      </c>
      <c r="AL336" s="3">
        <f ca="1">IF(AL$5="",0,SUMIFS(INDIRECT($S$2&amp;$A336&amp;":"&amp;$A336),BP!$5:$5,AL$4))</f>
        <v>0</v>
      </c>
      <c r="AM336" s="3">
        <f ca="1">IF(AM$5="",0,SUMIFS(INDIRECT($S$2&amp;$A336&amp;":"&amp;$A336),BP!$5:$5,AM$4))</f>
        <v>0</v>
      </c>
      <c r="AN336" s="3">
        <f ca="1">IF(AN$5="",0,SUMIFS(INDIRECT($S$2&amp;$A336&amp;":"&amp;$A336),BP!$5:$5,AN$4))</f>
        <v>0</v>
      </c>
      <c r="AO336" s="3">
        <f ca="1">IF(AO$5="",0,SUMIFS(INDIRECT($S$2&amp;$A336&amp;":"&amp;$A336),BP!$5:$5,AO$4))</f>
        <v>0</v>
      </c>
      <c r="AP336" s="3">
        <f ca="1">IF(AP$5="",0,SUMIFS(INDIRECT($S$2&amp;$A336&amp;":"&amp;$A336),BP!$5:$5,AP$4))</f>
        <v>0</v>
      </c>
      <c r="AQ336" s="3">
        <f ca="1">IF(AQ$5="",0,SUMIFS(INDIRECT($S$2&amp;$A336&amp;":"&amp;$A336),BP!$5:$5,AQ$4))</f>
        <v>0</v>
      </c>
      <c r="AR336" s="3">
        <f ca="1">IF(AR$5="",0,SUMIFS(INDIRECT($S$2&amp;$A336&amp;":"&amp;$A336),BP!$5:$5,AR$4))</f>
        <v>0</v>
      </c>
      <c r="AS336" s="3">
        <f ca="1">IF(AS$5="",0,SUMIFS(INDIRECT($S$2&amp;$A336&amp;":"&amp;$A336),BP!$5:$5,AS$4))</f>
        <v>0</v>
      </c>
      <c r="AT336" s="3">
        <f ca="1">IF(AT$5="",0,SUMIFS(INDIRECT($S$2&amp;$A336&amp;":"&amp;$A336),BP!$5:$5,AT$4))</f>
        <v>0</v>
      </c>
      <c r="AU336" s="3">
        <f ca="1">IF(AU$5="",0,SUMIFS(INDIRECT($S$2&amp;$A336&amp;":"&amp;$A336),BP!$5:$5,AU$4))</f>
        <v>0</v>
      </c>
      <c r="AV336" s="3">
        <f ca="1">IF(AV$5="",0,SUMIFS(INDIRECT($S$2&amp;$A336&amp;":"&amp;$A336),BP!$5:$5,AV$4))</f>
        <v>0</v>
      </c>
      <c r="AW336" s="3">
        <f ca="1">IF(AW$5="",0,SUMIFS(INDIRECT($S$2&amp;$A336&amp;":"&amp;$A336),BP!$5:$5,AW$4))</f>
        <v>0</v>
      </c>
      <c r="AX336" s="3">
        <f ca="1">IF(AX$5="",0,SUMIFS(INDIRECT($S$2&amp;$A336&amp;":"&amp;$A336),BP!$5:$5,AX$4))</f>
        <v>0</v>
      </c>
      <c r="AY336" s="3">
        <f ca="1">IF(AY$5="",0,SUMIFS(INDIRECT($S$2&amp;$A336&amp;":"&amp;$A336),BP!$5:$5,AY$4))</f>
        <v>0</v>
      </c>
      <c r="AZ336" s="3">
        <f ca="1">IF(AZ$5="",0,SUMIFS(INDIRECT($S$2&amp;$A336&amp;":"&amp;$A336),BP!$5:$5,AZ$4))</f>
        <v>0</v>
      </c>
      <c r="BA336" s="3">
        <f ca="1">IF(BA$5="",0,SUMIFS(INDIRECT($S$2&amp;$A336&amp;":"&amp;$A336),BP!$5:$5,BA$4))</f>
        <v>0</v>
      </c>
      <c r="BB336" s="3">
        <f ca="1">IF(BB$5="",0,SUMIFS(INDIRECT($S$2&amp;$A336&amp;":"&amp;$A336),BP!$5:$5,BB$4))</f>
        <v>0</v>
      </c>
      <c r="BC336" s="3">
        <f ca="1">IF(BC$5="",0,SUMIFS(INDIRECT($S$2&amp;$A336&amp;":"&amp;$A336),BP!$5:$5,BC$4))</f>
        <v>0</v>
      </c>
      <c r="BD336" s="3">
        <f ca="1">IF(BD$5="",0,SUMIFS(INDIRECT($S$2&amp;$A336&amp;":"&amp;$A336),BP!$5:$5,BD$4))</f>
        <v>0</v>
      </c>
      <c r="BE336" s="3">
        <f ca="1">IF(BE$5="",0,SUMIFS(INDIRECT($S$2&amp;$A336&amp;":"&amp;$A336),BP!$5:$5,BE$4))</f>
        <v>0</v>
      </c>
      <c r="BF336" s="3">
        <f ca="1">IF(BF$5="",0,SUMIFS(INDIRECT($S$2&amp;$A336&amp;":"&amp;$A336),BP!$5:$5,BF$4))</f>
        <v>0</v>
      </c>
      <c r="BG336" s="3">
        <f ca="1">IF(BG$5="",0,SUMIFS(INDIRECT($S$2&amp;$A336&amp;":"&amp;$A336),BP!$5:$5,BG$4))</f>
        <v>0</v>
      </c>
      <c r="BH336" s="3">
        <f ca="1">IF(BH$5="",0,SUMIFS(INDIRECT($S$2&amp;$A336&amp;":"&amp;$A336),BP!$5:$5,BH$4))</f>
        <v>0</v>
      </c>
      <c r="BI336" s="3">
        <f ca="1">IF(BI$5="",0,SUMIFS(INDIRECT($S$2&amp;$A336&amp;":"&amp;$A336),BP!$5:$5,BI$4))</f>
        <v>0</v>
      </c>
      <c r="BJ336" s="3">
        <f>IF(BJ$5="",0,SUMIFS(BP!334:334,BP!$5:$5,BJ$4))</f>
        <v>0</v>
      </c>
      <c r="BK336" s="3">
        <f>IF(BK$5="",0,SUMIFS(BP!334:334,BP!$5:$5,BK$4))</f>
        <v>0</v>
      </c>
      <c r="BL336" s="3">
        <f>IF(BL$5="",0,SUMIFS(BP!334:334,BP!$5:$5,BL$4))</f>
        <v>0</v>
      </c>
      <c r="BM336" s="3">
        <f>IF(BM$5="",0,SUMIFS(BP!334:334,BP!$5:$5,BM$4))</f>
        <v>0</v>
      </c>
      <c r="BN336" s="3">
        <f>IF(BN$5="",0,SUMIFS(BP!334:334,BP!$5:$5,BN$4))</f>
        <v>0</v>
      </c>
      <c r="BO336" s="3">
        <f>IF(BO$5="",0,SUMIFS(BP!334:334,BP!$5:$5,BO$4))</f>
        <v>0</v>
      </c>
      <c r="BP336" s="3">
        <f>IF(BP$5="",0,SUMIFS(BP!334:334,BP!$5:$5,BP$4))</f>
        <v>0</v>
      </c>
      <c r="BQ336" s="3">
        <f>IF(BQ$5="",0,SUMIFS(BP!334:334,BP!$5:$5,BQ$4))</f>
        <v>0</v>
      </c>
      <c r="BR336" s="3">
        <f>IF(BR$5="",0,SUMIFS(BP!334:334,BP!$5:$5,BR$4))</f>
        <v>0</v>
      </c>
      <c r="BS336" s="3">
        <f>IF(BS$5="",0,SUMIFS(BP!334:334,BP!$5:$5,BS$4))</f>
        <v>0</v>
      </c>
      <c r="BT336" s="3">
        <f>IF(BT$5="",0,SUMIFS(BP!334:334,BP!$5:$5,BT$4))</f>
        <v>0</v>
      </c>
      <c r="BU336" s="3">
        <f>IF(BU$5="",0,SUMIFS(BP!334:334,BP!$5:$5,BU$4))</f>
        <v>0</v>
      </c>
      <c r="BV336" s="3">
        <f>IF(BV$5="",0,SUMIFS(BP!334:334,BP!$5:$5,BV$4))</f>
        <v>0</v>
      </c>
      <c r="BW336" s="3">
        <f>IF(BW$5="",0,SUMIFS(BP!334:334,BP!$5:$5,BW$4))</f>
        <v>0</v>
      </c>
      <c r="BX336" s="3">
        <f>IF(BX$5="",0,SUMIFS(BP!334:334,BP!$5:$5,BX$4))</f>
        <v>0</v>
      </c>
      <c r="BY336" s="3">
        <f>IF(BY$5="",0,SUMIFS(BP!334:334,BP!$5:$5,BY$4))</f>
        <v>0</v>
      </c>
      <c r="BZ336" s="3">
        <f>IF(BZ$5="",0,SUMIFS(BP!334:334,BP!$5:$5,BZ$4))</f>
        <v>0</v>
      </c>
      <c r="CA336" s="3">
        <f>IF(CA$5="",0,SUMIFS(BP!334:334,BP!$5:$5,CA$4))</f>
        <v>0</v>
      </c>
      <c r="CB336" s="3">
        <f>IF(CB$5="",0,SUMIFS(BP!334:334,BP!$5:$5,CB$4))</f>
        <v>0</v>
      </c>
      <c r="CC336" s="3">
        <f>IF(CC$5="",0,SUMIFS(BP!334:334,BP!$5:$5,CC$4))</f>
        <v>0</v>
      </c>
      <c r="CD336" s="3">
        <f>IF(CD$5="",0,SUMIFS(BP!334:334,BP!$5:$5,CD$4))</f>
        <v>0</v>
      </c>
      <c r="CE336" s="3">
        <f>IF(CE$5="",0,SUMIFS(BP!334:334,BP!$5:$5,CE$4))</f>
        <v>0</v>
      </c>
      <c r="CF336" s="3">
        <f>IF(CF$5="",0,SUMIFS(BP!334:334,BP!$5:$5,CF$4))</f>
        <v>0</v>
      </c>
      <c r="CG336" s="3">
        <f>IF(CG$5="",0,SUMIFS(BP!334:334,BP!$5:$5,CG$4))</f>
        <v>0</v>
      </c>
      <c r="CH336" s="3">
        <f>IF(CH$5="",0,SUMIFS(BP!334:334,BP!$5:$5,CH$4))</f>
        <v>0</v>
      </c>
      <c r="CI336" s="3">
        <f>IF(CI$5="",0,SUMIFS(BP!334:334,BP!$5:$5,CI$4))</f>
        <v>0</v>
      </c>
      <c r="CJ336" s="3">
        <f>IF(CJ$5="",0,SUMIFS(BP!334:334,BP!$5:$5,CJ$4))</f>
        <v>0</v>
      </c>
      <c r="CK336" s="3">
        <f>IF(CK$5="",0,SUMIFS(BP!334:334,BP!$5:$5,CK$4))</f>
        <v>0</v>
      </c>
      <c r="CL336" s="3">
        <f>IF(CL$5="",0,SUMIFS(BP!334:334,BP!$5:$5,CL$4))</f>
        <v>0</v>
      </c>
      <c r="CM336" s="3">
        <f>IF(CM$5="",0,SUMIFS(BP!334:334,BP!$5:$5,CM$4))</f>
        <v>0</v>
      </c>
      <c r="CN336" s="3">
        <f>IF(CN$5="",0,SUMIFS(BP!334:334,BP!$5:$5,CN$4))</f>
        <v>0</v>
      </c>
      <c r="CO336" s="3">
        <f>IF(CO$5="",0,SUMIFS(BP!334:334,BP!$5:$5,CO$4))</f>
        <v>0</v>
      </c>
      <c r="CP336" s="3">
        <f>IF(CP$5="",0,SUMIFS(BP!334:334,BP!$5:$5,CP$4))</f>
        <v>0</v>
      </c>
      <c r="CQ336" s="3">
        <f>IF(CQ$5="",0,SUMIFS(BP!334:334,BP!$5:$5,CQ$4))</f>
        <v>0</v>
      </c>
      <c r="CR336" s="3">
        <f>IF(CR$5="",0,SUMIFS(BP!334:334,BP!$5:$5,CR$4))</f>
        <v>0</v>
      </c>
      <c r="CS336" s="3">
        <f>IF(CS$5="",0,SUMIFS(BP!334:334,BP!$5:$5,CS$4))</f>
        <v>0</v>
      </c>
      <c r="CT336" s="3">
        <f>IF(CT$5="",0,SUMIFS(BP!334:334,BP!$5:$5,CT$4))</f>
        <v>0</v>
      </c>
    </row>
    <row r="337" spans="1:98" s="2" customFormat="1" ht="10.199999999999999" x14ac:dyDescent="0.2">
      <c r="A337" s="11">
        <f>ROW()</f>
        <v>337</v>
      </c>
      <c r="E337" s="15"/>
      <c r="W337" s="5"/>
      <c r="Z337" s="3">
        <f ca="1">IF(Z$5="",0,SUMIFS(INDIRECT($S$2&amp;$A337&amp;":"&amp;$A337),BP!$5:$5,Z$4))</f>
        <v>0</v>
      </c>
      <c r="AA337" s="3">
        <f ca="1">IF(AA$5="",0,SUMIFS(INDIRECT($S$2&amp;$A337&amp;":"&amp;$A337),BP!$5:$5,AA$4))</f>
        <v>0</v>
      </c>
      <c r="AB337" s="3">
        <f ca="1">IF(AB$5="",0,SUMIFS(INDIRECT($S$2&amp;$A337&amp;":"&amp;$A337),BP!$5:$5,AB$4))</f>
        <v>0</v>
      </c>
      <c r="AC337" s="3">
        <f ca="1">IF(AC$5="",0,SUMIFS(INDIRECT($S$2&amp;$A337&amp;":"&amp;$A337),BP!$5:$5,AC$4))</f>
        <v>0</v>
      </c>
      <c r="AD337" s="3">
        <f ca="1">IF(AD$5="",0,SUMIFS(INDIRECT($S$2&amp;$A337&amp;":"&amp;$A337),BP!$5:$5,AD$4))</f>
        <v>0</v>
      </c>
      <c r="AE337" s="3">
        <f ca="1">IF(AE$5="",0,SUMIFS(INDIRECT($S$2&amp;$A337&amp;":"&amp;$A337),BP!$5:$5,AE$4))</f>
        <v>0</v>
      </c>
      <c r="AF337" s="3">
        <f ca="1">IF(AF$5="",0,SUMIFS(INDIRECT($S$2&amp;$A337&amp;":"&amp;$A337),BP!$5:$5,AF$4))</f>
        <v>0</v>
      </c>
      <c r="AG337" s="3">
        <f ca="1">IF(AG$5="",0,SUMIFS(INDIRECT($S$2&amp;$A337&amp;":"&amp;$A337),BP!$5:$5,AG$4))</f>
        <v>0</v>
      </c>
      <c r="AH337" s="3">
        <f ca="1">IF(AH$5="",0,SUMIFS(INDIRECT($S$2&amp;$A337&amp;":"&amp;$A337),BP!$5:$5,AH$4))</f>
        <v>0</v>
      </c>
      <c r="AI337" s="3">
        <f ca="1">IF(AI$5="",0,SUMIFS(INDIRECT($S$2&amp;$A337&amp;":"&amp;$A337),BP!$5:$5,AI$4))</f>
        <v>0</v>
      </c>
      <c r="AJ337" s="3">
        <f ca="1">IF(AJ$5="",0,SUMIFS(INDIRECT($S$2&amp;$A337&amp;":"&amp;$A337),BP!$5:$5,AJ$4))</f>
        <v>0</v>
      </c>
      <c r="AK337" s="3">
        <f ca="1">IF(AK$5="",0,SUMIFS(INDIRECT($S$2&amp;$A337&amp;":"&amp;$A337),BP!$5:$5,AK$4))</f>
        <v>0</v>
      </c>
      <c r="AL337" s="3">
        <f ca="1">IF(AL$5="",0,SUMIFS(INDIRECT($S$2&amp;$A337&amp;":"&amp;$A337),BP!$5:$5,AL$4))</f>
        <v>0</v>
      </c>
      <c r="AM337" s="3">
        <f ca="1">IF(AM$5="",0,SUMIFS(INDIRECT($S$2&amp;$A337&amp;":"&amp;$A337),BP!$5:$5,AM$4))</f>
        <v>0</v>
      </c>
      <c r="AN337" s="3">
        <f ca="1">IF(AN$5="",0,SUMIFS(INDIRECT($S$2&amp;$A337&amp;":"&amp;$A337),BP!$5:$5,AN$4))</f>
        <v>0</v>
      </c>
      <c r="AO337" s="3">
        <f ca="1">IF(AO$5="",0,SUMIFS(INDIRECT($S$2&amp;$A337&amp;":"&amp;$A337),BP!$5:$5,AO$4))</f>
        <v>0</v>
      </c>
      <c r="AP337" s="3">
        <f ca="1">IF(AP$5="",0,SUMIFS(INDIRECT($S$2&amp;$A337&amp;":"&amp;$A337),BP!$5:$5,AP$4))</f>
        <v>0</v>
      </c>
      <c r="AQ337" s="3">
        <f ca="1">IF(AQ$5="",0,SUMIFS(INDIRECT($S$2&amp;$A337&amp;":"&amp;$A337),BP!$5:$5,AQ$4))</f>
        <v>0</v>
      </c>
      <c r="AR337" s="3">
        <f ca="1">IF(AR$5="",0,SUMIFS(INDIRECT($S$2&amp;$A337&amp;":"&amp;$A337),BP!$5:$5,AR$4))</f>
        <v>0</v>
      </c>
      <c r="AS337" s="3">
        <f ca="1">IF(AS$5="",0,SUMIFS(INDIRECT($S$2&amp;$A337&amp;":"&amp;$A337),BP!$5:$5,AS$4))</f>
        <v>0</v>
      </c>
      <c r="AT337" s="3">
        <f ca="1">IF(AT$5="",0,SUMIFS(INDIRECT($S$2&amp;$A337&amp;":"&amp;$A337),BP!$5:$5,AT$4))</f>
        <v>0</v>
      </c>
      <c r="AU337" s="3">
        <f ca="1">IF(AU$5="",0,SUMIFS(INDIRECT($S$2&amp;$A337&amp;":"&amp;$A337),BP!$5:$5,AU$4))</f>
        <v>0</v>
      </c>
      <c r="AV337" s="3">
        <f ca="1">IF(AV$5="",0,SUMIFS(INDIRECT($S$2&amp;$A337&amp;":"&amp;$A337),BP!$5:$5,AV$4))</f>
        <v>0</v>
      </c>
      <c r="AW337" s="3">
        <f ca="1">IF(AW$5="",0,SUMIFS(INDIRECT($S$2&amp;$A337&amp;":"&amp;$A337),BP!$5:$5,AW$4))</f>
        <v>0</v>
      </c>
      <c r="AX337" s="3">
        <f ca="1">IF(AX$5="",0,SUMIFS(INDIRECT($S$2&amp;$A337&amp;":"&amp;$A337),BP!$5:$5,AX$4))</f>
        <v>0</v>
      </c>
      <c r="AY337" s="3">
        <f ca="1">IF(AY$5="",0,SUMIFS(INDIRECT($S$2&amp;$A337&amp;":"&amp;$A337),BP!$5:$5,AY$4))</f>
        <v>0</v>
      </c>
      <c r="AZ337" s="3">
        <f ca="1">IF(AZ$5="",0,SUMIFS(INDIRECT($S$2&amp;$A337&amp;":"&amp;$A337),BP!$5:$5,AZ$4))</f>
        <v>0</v>
      </c>
      <c r="BA337" s="3">
        <f ca="1">IF(BA$5="",0,SUMIFS(INDIRECT($S$2&amp;$A337&amp;":"&amp;$A337),BP!$5:$5,BA$4))</f>
        <v>0</v>
      </c>
      <c r="BB337" s="3">
        <f ca="1">IF(BB$5="",0,SUMIFS(INDIRECT($S$2&amp;$A337&amp;":"&amp;$A337),BP!$5:$5,BB$4))</f>
        <v>0</v>
      </c>
      <c r="BC337" s="3">
        <f ca="1">IF(BC$5="",0,SUMIFS(INDIRECT($S$2&amp;$A337&amp;":"&amp;$A337),BP!$5:$5,BC$4))</f>
        <v>0</v>
      </c>
      <c r="BD337" s="3">
        <f ca="1">IF(BD$5="",0,SUMIFS(INDIRECT($S$2&amp;$A337&amp;":"&amp;$A337),BP!$5:$5,BD$4))</f>
        <v>0</v>
      </c>
      <c r="BE337" s="3">
        <f ca="1">IF(BE$5="",0,SUMIFS(INDIRECT($S$2&amp;$A337&amp;":"&amp;$A337),BP!$5:$5,BE$4))</f>
        <v>0</v>
      </c>
      <c r="BF337" s="3">
        <f ca="1">IF(BF$5="",0,SUMIFS(INDIRECT($S$2&amp;$A337&amp;":"&amp;$A337),BP!$5:$5,BF$4))</f>
        <v>0</v>
      </c>
      <c r="BG337" s="3">
        <f ca="1">IF(BG$5="",0,SUMIFS(INDIRECT($S$2&amp;$A337&amp;":"&amp;$A337),BP!$5:$5,BG$4))</f>
        <v>0</v>
      </c>
      <c r="BH337" s="3">
        <f ca="1">IF(BH$5="",0,SUMIFS(INDIRECT($S$2&amp;$A337&amp;":"&amp;$A337),BP!$5:$5,BH$4))</f>
        <v>0</v>
      </c>
      <c r="BI337" s="3">
        <f ca="1">IF(BI$5="",0,SUMIFS(INDIRECT($S$2&amp;$A337&amp;":"&amp;$A337),BP!$5:$5,BI$4))</f>
        <v>0</v>
      </c>
      <c r="BJ337" s="3">
        <f>IF(BJ$5="",0,SUMIFS(BP!335:335,BP!$5:$5,BJ$4))</f>
        <v>0</v>
      </c>
      <c r="BK337" s="3">
        <f>IF(BK$5="",0,SUMIFS(BP!335:335,BP!$5:$5,BK$4))</f>
        <v>0</v>
      </c>
      <c r="BL337" s="3">
        <f>IF(BL$5="",0,SUMIFS(BP!335:335,BP!$5:$5,BL$4))</f>
        <v>0</v>
      </c>
      <c r="BM337" s="3">
        <f>IF(BM$5="",0,SUMIFS(BP!335:335,BP!$5:$5,BM$4))</f>
        <v>0</v>
      </c>
      <c r="BN337" s="3">
        <f>IF(BN$5="",0,SUMIFS(BP!335:335,BP!$5:$5,BN$4))</f>
        <v>0</v>
      </c>
      <c r="BO337" s="3">
        <f>IF(BO$5="",0,SUMIFS(BP!335:335,BP!$5:$5,BO$4))</f>
        <v>0</v>
      </c>
      <c r="BP337" s="3">
        <f>IF(BP$5="",0,SUMIFS(BP!335:335,BP!$5:$5,BP$4))</f>
        <v>0</v>
      </c>
      <c r="BQ337" s="3">
        <f>IF(BQ$5="",0,SUMIFS(BP!335:335,BP!$5:$5,BQ$4))</f>
        <v>0</v>
      </c>
      <c r="BR337" s="3">
        <f>IF(BR$5="",0,SUMIFS(BP!335:335,BP!$5:$5,BR$4))</f>
        <v>0</v>
      </c>
      <c r="BS337" s="3">
        <f>IF(BS$5="",0,SUMIFS(BP!335:335,BP!$5:$5,BS$4))</f>
        <v>0</v>
      </c>
      <c r="BT337" s="3">
        <f>IF(BT$5="",0,SUMIFS(BP!335:335,BP!$5:$5,BT$4))</f>
        <v>0</v>
      </c>
      <c r="BU337" s="3">
        <f>IF(BU$5="",0,SUMIFS(BP!335:335,BP!$5:$5,BU$4))</f>
        <v>0</v>
      </c>
      <c r="BV337" s="3">
        <f>IF(BV$5="",0,SUMIFS(BP!335:335,BP!$5:$5,BV$4))</f>
        <v>0</v>
      </c>
      <c r="BW337" s="3">
        <f>IF(BW$5="",0,SUMIFS(BP!335:335,BP!$5:$5,BW$4))</f>
        <v>0</v>
      </c>
      <c r="BX337" s="3">
        <f>IF(BX$5="",0,SUMIFS(BP!335:335,BP!$5:$5,BX$4))</f>
        <v>0</v>
      </c>
      <c r="BY337" s="3">
        <f>IF(BY$5="",0,SUMIFS(BP!335:335,BP!$5:$5,BY$4))</f>
        <v>0</v>
      </c>
      <c r="BZ337" s="3">
        <f>IF(BZ$5="",0,SUMIFS(BP!335:335,BP!$5:$5,BZ$4))</f>
        <v>0</v>
      </c>
      <c r="CA337" s="3">
        <f>IF(CA$5="",0,SUMIFS(BP!335:335,BP!$5:$5,CA$4))</f>
        <v>0</v>
      </c>
      <c r="CB337" s="3">
        <f>IF(CB$5="",0,SUMIFS(BP!335:335,BP!$5:$5,CB$4))</f>
        <v>0</v>
      </c>
      <c r="CC337" s="3">
        <f>IF(CC$5="",0,SUMIFS(BP!335:335,BP!$5:$5,CC$4))</f>
        <v>0</v>
      </c>
      <c r="CD337" s="3">
        <f>IF(CD$5="",0,SUMIFS(BP!335:335,BP!$5:$5,CD$4))</f>
        <v>0</v>
      </c>
      <c r="CE337" s="3">
        <f>IF(CE$5="",0,SUMIFS(BP!335:335,BP!$5:$5,CE$4))</f>
        <v>0</v>
      </c>
      <c r="CF337" s="3">
        <f>IF(CF$5="",0,SUMIFS(BP!335:335,BP!$5:$5,CF$4))</f>
        <v>0</v>
      </c>
      <c r="CG337" s="3">
        <f>IF(CG$5="",0,SUMIFS(BP!335:335,BP!$5:$5,CG$4))</f>
        <v>0</v>
      </c>
      <c r="CH337" s="3">
        <f>IF(CH$5="",0,SUMIFS(BP!335:335,BP!$5:$5,CH$4))</f>
        <v>0</v>
      </c>
      <c r="CI337" s="3">
        <f>IF(CI$5="",0,SUMIFS(BP!335:335,BP!$5:$5,CI$4))</f>
        <v>0</v>
      </c>
      <c r="CJ337" s="3">
        <f>IF(CJ$5="",0,SUMIFS(BP!335:335,BP!$5:$5,CJ$4))</f>
        <v>0</v>
      </c>
      <c r="CK337" s="3">
        <f>IF(CK$5="",0,SUMIFS(BP!335:335,BP!$5:$5,CK$4))</f>
        <v>0</v>
      </c>
      <c r="CL337" s="3">
        <f>IF(CL$5="",0,SUMIFS(BP!335:335,BP!$5:$5,CL$4))</f>
        <v>0</v>
      </c>
      <c r="CM337" s="3">
        <f>IF(CM$5="",0,SUMIFS(BP!335:335,BP!$5:$5,CM$4))</f>
        <v>0</v>
      </c>
      <c r="CN337" s="3">
        <f>IF(CN$5="",0,SUMIFS(BP!335:335,BP!$5:$5,CN$4))</f>
        <v>0</v>
      </c>
      <c r="CO337" s="3">
        <f>IF(CO$5="",0,SUMIFS(BP!335:335,BP!$5:$5,CO$4))</f>
        <v>0</v>
      </c>
      <c r="CP337" s="3">
        <f>IF(CP$5="",0,SUMIFS(BP!335:335,BP!$5:$5,CP$4))</f>
        <v>0</v>
      </c>
      <c r="CQ337" s="3">
        <f>IF(CQ$5="",0,SUMIFS(BP!335:335,BP!$5:$5,CQ$4))</f>
        <v>0</v>
      </c>
      <c r="CR337" s="3">
        <f>IF(CR$5="",0,SUMIFS(BP!335:335,BP!$5:$5,CR$4))</f>
        <v>0</v>
      </c>
      <c r="CS337" s="3">
        <f>IF(CS$5="",0,SUMIFS(BP!335:335,BP!$5:$5,CS$4))</f>
        <v>0</v>
      </c>
      <c r="CT337" s="3">
        <f>IF(CT$5="",0,SUMIFS(BP!335:335,BP!$5:$5,CT$4))</f>
        <v>0</v>
      </c>
    </row>
    <row r="338" spans="1:98" s="2" customFormat="1" ht="10.199999999999999" x14ac:dyDescent="0.2">
      <c r="A338" s="11">
        <f>ROW()</f>
        <v>338</v>
      </c>
      <c r="E338" s="15"/>
      <c r="W338" s="5"/>
      <c r="Z338" s="3">
        <f ca="1">IF(Z$5="",0,SUMIFS(INDIRECT($S$2&amp;$A338&amp;":"&amp;$A338),BP!$5:$5,Z$4))</f>
        <v>0</v>
      </c>
      <c r="AA338" s="3">
        <f ca="1">IF(AA$5="",0,SUMIFS(INDIRECT($S$2&amp;$A338&amp;":"&amp;$A338),BP!$5:$5,AA$4))</f>
        <v>0</v>
      </c>
      <c r="AB338" s="3">
        <f ca="1">IF(AB$5="",0,SUMIFS(INDIRECT($S$2&amp;$A338&amp;":"&amp;$A338),BP!$5:$5,AB$4))</f>
        <v>0</v>
      </c>
      <c r="AC338" s="3">
        <f ca="1">IF(AC$5="",0,SUMIFS(INDIRECT($S$2&amp;$A338&amp;":"&amp;$A338),BP!$5:$5,AC$4))</f>
        <v>0</v>
      </c>
      <c r="AD338" s="3">
        <f ca="1">IF(AD$5="",0,SUMIFS(INDIRECT($S$2&amp;$A338&amp;":"&amp;$A338),BP!$5:$5,AD$4))</f>
        <v>0</v>
      </c>
      <c r="AE338" s="3">
        <f ca="1">IF(AE$5="",0,SUMIFS(INDIRECT($S$2&amp;$A338&amp;":"&amp;$A338),BP!$5:$5,AE$4))</f>
        <v>0</v>
      </c>
      <c r="AF338" s="3">
        <f ca="1">IF(AF$5="",0,SUMIFS(INDIRECT($S$2&amp;$A338&amp;":"&amp;$A338),BP!$5:$5,AF$4))</f>
        <v>0</v>
      </c>
      <c r="AG338" s="3">
        <f ca="1">IF(AG$5="",0,SUMIFS(INDIRECT($S$2&amp;$A338&amp;":"&amp;$A338),BP!$5:$5,AG$4))</f>
        <v>0</v>
      </c>
      <c r="AH338" s="3">
        <f ca="1">IF(AH$5="",0,SUMIFS(INDIRECT($S$2&amp;$A338&amp;":"&amp;$A338),BP!$5:$5,AH$4))</f>
        <v>0</v>
      </c>
      <c r="AI338" s="3">
        <f ca="1">IF(AI$5="",0,SUMIFS(INDIRECT($S$2&amp;$A338&amp;":"&amp;$A338),BP!$5:$5,AI$4))</f>
        <v>0</v>
      </c>
      <c r="AJ338" s="3">
        <f ca="1">IF(AJ$5="",0,SUMIFS(INDIRECT($S$2&amp;$A338&amp;":"&amp;$A338),BP!$5:$5,AJ$4))</f>
        <v>0</v>
      </c>
      <c r="AK338" s="3">
        <f ca="1">IF(AK$5="",0,SUMIFS(INDIRECT($S$2&amp;$A338&amp;":"&amp;$A338),BP!$5:$5,AK$4))</f>
        <v>0</v>
      </c>
      <c r="AL338" s="3">
        <f ca="1">IF(AL$5="",0,SUMIFS(INDIRECT($S$2&amp;$A338&amp;":"&amp;$A338),BP!$5:$5,AL$4))</f>
        <v>0</v>
      </c>
      <c r="AM338" s="3">
        <f ca="1">IF(AM$5="",0,SUMIFS(INDIRECT($S$2&amp;$A338&amp;":"&amp;$A338),BP!$5:$5,AM$4))</f>
        <v>0</v>
      </c>
      <c r="AN338" s="3">
        <f ca="1">IF(AN$5="",0,SUMIFS(INDIRECT($S$2&amp;$A338&amp;":"&amp;$A338),BP!$5:$5,AN$4))</f>
        <v>0</v>
      </c>
      <c r="AO338" s="3">
        <f ca="1">IF(AO$5="",0,SUMIFS(INDIRECT($S$2&amp;$A338&amp;":"&amp;$A338),BP!$5:$5,AO$4))</f>
        <v>0</v>
      </c>
      <c r="AP338" s="3">
        <f ca="1">IF(AP$5="",0,SUMIFS(INDIRECT($S$2&amp;$A338&amp;":"&amp;$A338),BP!$5:$5,AP$4))</f>
        <v>0</v>
      </c>
      <c r="AQ338" s="3">
        <f ca="1">IF(AQ$5="",0,SUMIFS(INDIRECT($S$2&amp;$A338&amp;":"&amp;$A338),BP!$5:$5,AQ$4))</f>
        <v>0</v>
      </c>
      <c r="AR338" s="3">
        <f ca="1">IF(AR$5="",0,SUMIFS(INDIRECT($S$2&amp;$A338&amp;":"&amp;$A338),BP!$5:$5,AR$4))</f>
        <v>0</v>
      </c>
      <c r="AS338" s="3">
        <f ca="1">IF(AS$5="",0,SUMIFS(INDIRECT($S$2&amp;$A338&amp;":"&amp;$A338),BP!$5:$5,AS$4))</f>
        <v>0</v>
      </c>
      <c r="AT338" s="3">
        <f ca="1">IF(AT$5="",0,SUMIFS(INDIRECT($S$2&amp;$A338&amp;":"&amp;$A338),BP!$5:$5,AT$4))</f>
        <v>0</v>
      </c>
      <c r="AU338" s="3">
        <f ca="1">IF(AU$5="",0,SUMIFS(INDIRECT($S$2&amp;$A338&amp;":"&amp;$A338),BP!$5:$5,AU$4))</f>
        <v>0</v>
      </c>
      <c r="AV338" s="3">
        <f ca="1">IF(AV$5="",0,SUMIFS(INDIRECT($S$2&amp;$A338&amp;":"&amp;$A338),BP!$5:$5,AV$4))</f>
        <v>0</v>
      </c>
      <c r="AW338" s="3">
        <f ca="1">IF(AW$5="",0,SUMIFS(INDIRECT($S$2&amp;$A338&amp;":"&amp;$A338),BP!$5:$5,AW$4))</f>
        <v>0</v>
      </c>
      <c r="AX338" s="3">
        <f ca="1">IF(AX$5="",0,SUMIFS(INDIRECT($S$2&amp;$A338&amp;":"&amp;$A338),BP!$5:$5,AX$4))</f>
        <v>0</v>
      </c>
      <c r="AY338" s="3">
        <f ca="1">IF(AY$5="",0,SUMIFS(INDIRECT($S$2&amp;$A338&amp;":"&amp;$A338),BP!$5:$5,AY$4))</f>
        <v>0</v>
      </c>
      <c r="AZ338" s="3">
        <f ca="1">IF(AZ$5="",0,SUMIFS(INDIRECT($S$2&amp;$A338&amp;":"&amp;$A338),BP!$5:$5,AZ$4))</f>
        <v>0</v>
      </c>
      <c r="BA338" s="3">
        <f ca="1">IF(BA$5="",0,SUMIFS(INDIRECT($S$2&amp;$A338&amp;":"&amp;$A338),BP!$5:$5,BA$4))</f>
        <v>0</v>
      </c>
      <c r="BB338" s="3">
        <f ca="1">IF(BB$5="",0,SUMIFS(INDIRECT($S$2&amp;$A338&amp;":"&amp;$A338),BP!$5:$5,BB$4))</f>
        <v>0</v>
      </c>
      <c r="BC338" s="3">
        <f ca="1">IF(BC$5="",0,SUMIFS(INDIRECT($S$2&amp;$A338&amp;":"&amp;$A338),BP!$5:$5,BC$4))</f>
        <v>0</v>
      </c>
      <c r="BD338" s="3">
        <f ca="1">IF(BD$5="",0,SUMIFS(INDIRECT($S$2&amp;$A338&amp;":"&amp;$A338),BP!$5:$5,BD$4))</f>
        <v>0</v>
      </c>
      <c r="BE338" s="3">
        <f ca="1">IF(BE$5="",0,SUMIFS(INDIRECT($S$2&amp;$A338&amp;":"&amp;$A338),BP!$5:$5,BE$4))</f>
        <v>0</v>
      </c>
      <c r="BF338" s="3">
        <f ca="1">IF(BF$5="",0,SUMIFS(INDIRECT($S$2&amp;$A338&amp;":"&amp;$A338),BP!$5:$5,BF$4))</f>
        <v>0</v>
      </c>
      <c r="BG338" s="3">
        <f ca="1">IF(BG$5="",0,SUMIFS(INDIRECT($S$2&amp;$A338&amp;":"&amp;$A338),BP!$5:$5,BG$4))</f>
        <v>0</v>
      </c>
      <c r="BH338" s="3">
        <f ca="1">IF(BH$5="",0,SUMIFS(INDIRECT($S$2&amp;$A338&amp;":"&amp;$A338),BP!$5:$5,BH$4))</f>
        <v>0</v>
      </c>
      <c r="BI338" s="3">
        <f ca="1">IF(BI$5="",0,SUMIFS(INDIRECT($S$2&amp;$A338&amp;":"&amp;$A338),BP!$5:$5,BI$4))</f>
        <v>0</v>
      </c>
      <c r="BJ338" s="3">
        <f>IF(BJ$5="",0,SUMIFS(BP!336:336,BP!$5:$5,BJ$4))</f>
        <v>0</v>
      </c>
      <c r="BK338" s="3">
        <f>IF(BK$5="",0,SUMIFS(BP!336:336,BP!$5:$5,BK$4))</f>
        <v>0</v>
      </c>
      <c r="BL338" s="3">
        <f>IF(BL$5="",0,SUMIFS(BP!336:336,BP!$5:$5,BL$4))</f>
        <v>0</v>
      </c>
      <c r="BM338" s="3">
        <f>IF(BM$5="",0,SUMIFS(BP!336:336,BP!$5:$5,BM$4))</f>
        <v>0</v>
      </c>
      <c r="BN338" s="3">
        <f>IF(BN$5="",0,SUMIFS(BP!336:336,BP!$5:$5,BN$4))</f>
        <v>0</v>
      </c>
      <c r="BO338" s="3">
        <f>IF(BO$5="",0,SUMIFS(BP!336:336,BP!$5:$5,BO$4))</f>
        <v>0</v>
      </c>
      <c r="BP338" s="3">
        <f>IF(BP$5="",0,SUMIFS(BP!336:336,BP!$5:$5,BP$4))</f>
        <v>0</v>
      </c>
      <c r="BQ338" s="3">
        <f>IF(BQ$5="",0,SUMIFS(BP!336:336,BP!$5:$5,BQ$4))</f>
        <v>0</v>
      </c>
      <c r="BR338" s="3">
        <f>IF(BR$5="",0,SUMIFS(BP!336:336,BP!$5:$5,BR$4))</f>
        <v>0</v>
      </c>
      <c r="BS338" s="3">
        <f>IF(BS$5="",0,SUMIFS(BP!336:336,BP!$5:$5,BS$4))</f>
        <v>0</v>
      </c>
      <c r="BT338" s="3">
        <f>IF(BT$5="",0,SUMIFS(BP!336:336,BP!$5:$5,BT$4))</f>
        <v>0</v>
      </c>
      <c r="BU338" s="3">
        <f>IF(BU$5="",0,SUMIFS(BP!336:336,BP!$5:$5,BU$4))</f>
        <v>0</v>
      </c>
      <c r="BV338" s="3">
        <f>IF(BV$5="",0,SUMIFS(BP!336:336,BP!$5:$5,BV$4))</f>
        <v>0</v>
      </c>
      <c r="BW338" s="3">
        <f>IF(BW$5="",0,SUMIFS(BP!336:336,BP!$5:$5,BW$4))</f>
        <v>0</v>
      </c>
      <c r="BX338" s="3">
        <f>IF(BX$5="",0,SUMIFS(BP!336:336,BP!$5:$5,BX$4))</f>
        <v>0</v>
      </c>
      <c r="BY338" s="3">
        <f>IF(BY$5="",0,SUMIFS(BP!336:336,BP!$5:$5,BY$4))</f>
        <v>0</v>
      </c>
      <c r="BZ338" s="3">
        <f>IF(BZ$5="",0,SUMIFS(BP!336:336,BP!$5:$5,BZ$4))</f>
        <v>0</v>
      </c>
      <c r="CA338" s="3">
        <f>IF(CA$5="",0,SUMIFS(BP!336:336,BP!$5:$5,CA$4))</f>
        <v>0</v>
      </c>
      <c r="CB338" s="3">
        <f>IF(CB$5="",0,SUMIFS(BP!336:336,BP!$5:$5,CB$4))</f>
        <v>0</v>
      </c>
      <c r="CC338" s="3">
        <f>IF(CC$5="",0,SUMIFS(BP!336:336,BP!$5:$5,CC$4))</f>
        <v>0</v>
      </c>
      <c r="CD338" s="3">
        <f>IF(CD$5="",0,SUMIFS(BP!336:336,BP!$5:$5,CD$4))</f>
        <v>0</v>
      </c>
      <c r="CE338" s="3">
        <f>IF(CE$5="",0,SUMIFS(BP!336:336,BP!$5:$5,CE$4))</f>
        <v>0</v>
      </c>
      <c r="CF338" s="3">
        <f>IF(CF$5="",0,SUMIFS(BP!336:336,BP!$5:$5,CF$4))</f>
        <v>0</v>
      </c>
      <c r="CG338" s="3">
        <f>IF(CG$5="",0,SUMIFS(BP!336:336,BP!$5:$5,CG$4))</f>
        <v>0</v>
      </c>
      <c r="CH338" s="3">
        <f>IF(CH$5="",0,SUMIFS(BP!336:336,BP!$5:$5,CH$4))</f>
        <v>0</v>
      </c>
      <c r="CI338" s="3">
        <f>IF(CI$5="",0,SUMIFS(BP!336:336,BP!$5:$5,CI$4))</f>
        <v>0</v>
      </c>
      <c r="CJ338" s="3">
        <f>IF(CJ$5="",0,SUMIFS(BP!336:336,BP!$5:$5,CJ$4))</f>
        <v>0</v>
      </c>
      <c r="CK338" s="3">
        <f>IF(CK$5="",0,SUMIFS(BP!336:336,BP!$5:$5,CK$4))</f>
        <v>0</v>
      </c>
      <c r="CL338" s="3">
        <f>IF(CL$5="",0,SUMIFS(BP!336:336,BP!$5:$5,CL$4))</f>
        <v>0</v>
      </c>
      <c r="CM338" s="3">
        <f>IF(CM$5="",0,SUMIFS(BP!336:336,BP!$5:$5,CM$4))</f>
        <v>0</v>
      </c>
      <c r="CN338" s="3">
        <f>IF(CN$5="",0,SUMIFS(BP!336:336,BP!$5:$5,CN$4))</f>
        <v>0</v>
      </c>
      <c r="CO338" s="3">
        <f>IF(CO$5="",0,SUMIFS(BP!336:336,BP!$5:$5,CO$4))</f>
        <v>0</v>
      </c>
      <c r="CP338" s="3">
        <f>IF(CP$5="",0,SUMIFS(BP!336:336,BP!$5:$5,CP$4))</f>
        <v>0</v>
      </c>
      <c r="CQ338" s="3">
        <f>IF(CQ$5="",0,SUMIFS(BP!336:336,BP!$5:$5,CQ$4))</f>
        <v>0</v>
      </c>
      <c r="CR338" s="3">
        <f>IF(CR$5="",0,SUMIFS(BP!336:336,BP!$5:$5,CR$4))</f>
        <v>0</v>
      </c>
      <c r="CS338" s="3">
        <f>IF(CS$5="",0,SUMIFS(BP!336:336,BP!$5:$5,CS$4))</f>
        <v>0</v>
      </c>
      <c r="CT338" s="3">
        <f>IF(CT$5="",0,SUMIFS(BP!336:336,BP!$5:$5,CT$4))</f>
        <v>0</v>
      </c>
    </row>
    <row r="339" spans="1:98" s="2" customFormat="1" ht="10.199999999999999" x14ac:dyDescent="0.2">
      <c r="A339" s="11">
        <f>ROW()</f>
        <v>339</v>
      </c>
      <c r="E339" s="15"/>
      <c r="W339" s="5"/>
      <c r="Z339" s="3">
        <f ca="1">IF(Z$5="",0,SUMIFS(INDIRECT($S$2&amp;$A339&amp;":"&amp;$A339),BP!$5:$5,Z$4))</f>
        <v>0</v>
      </c>
      <c r="AA339" s="3">
        <f ca="1">IF(AA$5="",0,SUMIFS(INDIRECT($S$2&amp;$A339&amp;":"&amp;$A339),BP!$5:$5,AA$4))</f>
        <v>0</v>
      </c>
      <c r="AB339" s="3">
        <f ca="1">IF(AB$5="",0,SUMIFS(INDIRECT($S$2&amp;$A339&amp;":"&amp;$A339),BP!$5:$5,AB$4))</f>
        <v>0</v>
      </c>
      <c r="AC339" s="3">
        <f ca="1">IF(AC$5="",0,SUMIFS(INDIRECT($S$2&amp;$A339&amp;":"&amp;$A339),BP!$5:$5,AC$4))</f>
        <v>0</v>
      </c>
      <c r="AD339" s="3">
        <f ca="1">IF(AD$5="",0,SUMIFS(INDIRECT($S$2&amp;$A339&amp;":"&amp;$A339),BP!$5:$5,AD$4))</f>
        <v>0</v>
      </c>
      <c r="AE339" s="3">
        <f ca="1">IF(AE$5="",0,SUMIFS(INDIRECT($S$2&amp;$A339&amp;":"&amp;$A339),BP!$5:$5,AE$4))</f>
        <v>0</v>
      </c>
      <c r="AF339" s="3">
        <f ca="1">IF(AF$5="",0,SUMIFS(INDIRECT($S$2&amp;$A339&amp;":"&amp;$A339),BP!$5:$5,AF$4))</f>
        <v>0</v>
      </c>
      <c r="AG339" s="3">
        <f ca="1">IF(AG$5="",0,SUMIFS(INDIRECT($S$2&amp;$A339&amp;":"&amp;$A339),BP!$5:$5,AG$4))</f>
        <v>0</v>
      </c>
      <c r="AH339" s="3">
        <f ca="1">IF(AH$5="",0,SUMIFS(INDIRECT($S$2&amp;$A339&amp;":"&amp;$A339),BP!$5:$5,AH$4))</f>
        <v>0</v>
      </c>
      <c r="AI339" s="3">
        <f ca="1">IF(AI$5="",0,SUMIFS(INDIRECT($S$2&amp;$A339&amp;":"&amp;$A339),BP!$5:$5,AI$4))</f>
        <v>0</v>
      </c>
      <c r="AJ339" s="3">
        <f ca="1">IF(AJ$5="",0,SUMIFS(INDIRECT($S$2&amp;$A339&amp;":"&amp;$A339),BP!$5:$5,AJ$4))</f>
        <v>0</v>
      </c>
      <c r="AK339" s="3">
        <f ca="1">IF(AK$5="",0,SUMIFS(INDIRECT($S$2&amp;$A339&amp;":"&amp;$A339),BP!$5:$5,AK$4))</f>
        <v>0</v>
      </c>
      <c r="AL339" s="3">
        <f ca="1">IF(AL$5="",0,SUMIFS(INDIRECT($S$2&amp;$A339&amp;":"&amp;$A339),BP!$5:$5,AL$4))</f>
        <v>0</v>
      </c>
      <c r="AM339" s="3">
        <f ca="1">IF(AM$5="",0,SUMIFS(INDIRECT($S$2&amp;$A339&amp;":"&amp;$A339),BP!$5:$5,AM$4))</f>
        <v>0</v>
      </c>
      <c r="AN339" s="3">
        <f ca="1">IF(AN$5="",0,SUMIFS(INDIRECT($S$2&amp;$A339&amp;":"&amp;$A339),BP!$5:$5,AN$4))</f>
        <v>0</v>
      </c>
      <c r="AO339" s="3">
        <f ca="1">IF(AO$5="",0,SUMIFS(INDIRECT($S$2&amp;$A339&amp;":"&amp;$A339),BP!$5:$5,AO$4))</f>
        <v>0</v>
      </c>
      <c r="AP339" s="3">
        <f ca="1">IF(AP$5="",0,SUMIFS(INDIRECT($S$2&amp;$A339&amp;":"&amp;$A339),BP!$5:$5,AP$4))</f>
        <v>0</v>
      </c>
      <c r="AQ339" s="3">
        <f ca="1">IF(AQ$5="",0,SUMIFS(INDIRECT($S$2&amp;$A339&amp;":"&amp;$A339),BP!$5:$5,AQ$4))</f>
        <v>0</v>
      </c>
      <c r="AR339" s="3">
        <f ca="1">IF(AR$5="",0,SUMIFS(INDIRECT($S$2&amp;$A339&amp;":"&amp;$A339),BP!$5:$5,AR$4))</f>
        <v>0</v>
      </c>
      <c r="AS339" s="3">
        <f ca="1">IF(AS$5="",0,SUMIFS(INDIRECT($S$2&amp;$A339&amp;":"&amp;$A339),BP!$5:$5,AS$4))</f>
        <v>0</v>
      </c>
      <c r="AT339" s="3">
        <f ca="1">IF(AT$5="",0,SUMIFS(INDIRECT($S$2&amp;$A339&amp;":"&amp;$A339),BP!$5:$5,AT$4))</f>
        <v>0</v>
      </c>
      <c r="AU339" s="3">
        <f ca="1">IF(AU$5="",0,SUMIFS(INDIRECT($S$2&amp;$A339&amp;":"&amp;$A339),BP!$5:$5,AU$4))</f>
        <v>0</v>
      </c>
      <c r="AV339" s="3">
        <f ca="1">IF(AV$5="",0,SUMIFS(INDIRECT($S$2&amp;$A339&amp;":"&amp;$A339),BP!$5:$5,AV$4))</f>
        <v>0</v>
      </c>
      <c r="AW339" s="3">
        <f ca="1">IF(AW$5="",0,SUMIFS(INDIRECT($S$2&amp;$A339&amp;":"&amp;$A339),BP!$5:$5,AW$4))</f>
        <v>0</v>
      </c>
      <c r="AX339" s="3">
        <f ca="1">IF(AX$5="",0,SUMIFS(INDIRECT($S$2&amp;$A339&amp;":"&amp;$A339),BP!$5:$5,AX$4))</f>
        <v>0</v>
      </c>
      <c r="AY339" s="3">
        <f ca="1">IF(AY$5="",0,SUMIFS(INDIRECT($S$2&amp;$A339&amp;":"&amp;$A339),BP!$5:$5,AY$4))</f>
        <v>0</v>
      </c>
      <c r="AZ339" s="3">
        <f ca="1">IF(AZ$5="",0,SUMIFS(INDIRECT($S$2&amp;$A339&amp;":"&amp;$A339),BP!$5:$5,AZ$4))</f>
        <v>0</v>
      </c>
      <c r="BA339" s="3">
        <f ca="1">IF(BA$5="",0,SUMIFS(INDIRECT($S$2&amp;$A339&amp;":"&amp;$A339),BP!$5:$5,BA$4))</f>
        <v>0</v>
      </c>
      <c r="BB339" s="3">
        <f ca="1">IF(BB$5="",0,SUMIFS(INDIRECT($S$2&amp;$A339&amp;":"&amp;$A339),BP!$5:$5,BB$4))</f>
        <v>0</v>
      </c>
      <c r="BC339" s="3">
        <f ca="1">IF(BC$5="",0,SUMIFS(INDIRECT($S$2&amp;$A339&amp;":"&amp;$A339),BP!$5:$5,BC$4))</f>
        <v>0</v>
      </c>
      <c r="BD339" s="3">
        <f ca="1">IF(BD$5="",0,SUMIFS(INDIRECT($S$2&amp;$A339&amp;":"&amp;$A339),BP!$5:$5,BD$4))</f>
        <v>0</v>
      </c>
      <c r="BE339" s="3">
        <f ca="1">IF(BE$5="",0,SUMIFS(INDIRECT($S$2&amp;$A339&amp;":"&amp;$A339),BP!$5:$5,BE$4))</f>
        <v>0</v>
      </c>
      <c r="BF339" s="3">
        <f ca="1">IF(BF$5="",0,SUMIFS(INDIRECT($S$2&amp;$A339&amp;":"&amp;$A339),BP!$5:$5,BF$4))</f>
        <v>0</v>
      </c>
      <c r="BG339" s="3">
        <f ca="1">IF(BG$5="",0,SUMIFS(INDIRECT($S$2&amp;$A339&amp;":"&amp;$A339),BP!$5:$5,BG$4))</f>
        <v>0</v>
      </c>
      <c r="BH339" s="3">
        <f ca="1">IF(BH$5="",0,SUMIFS(INDIRECT($S$2&amp;$A339&amp;":"&amp;$A339),BP!$5:$5,BH$4))</f>
        <v>0</v>
      </c>
      <c r="BI339" s="3">
        <f ca="1">IF(BI$5="",0,SUMIFS(INDIRECT($S$2&amp;$A339&amp;":"&amp;$A339),BP!$5:$5,BI$4))</f>
        <v>0</v>
      </c>
      <c r="BJ339" s="3">
        <f>IF(BJ$5="",0,SUMIFS(BP!337:337,BP!$5:$5,BJ$4))</f>
        <v>0</v>
      </c>
      <c r="BK339" s="3">
        <f>IF(BK$5="",0,SUMIFS(BP!337:337,BP!$5:$5,BK$4))</f>
        <v>0</v>
      </c>
      <c r="BL339" s="3">
        <f>IF(BL$5="",0,SUMIFS(BP!337:337,BP!$5:$5,BL$4))</f>
        <v>0</v>
      </c>
      <c r="BM339" s="3">
        <f>IF(BM$5="",0,SUMIFS(BP!337:337,BP!$5:$5,BM$4))</f>
        <v>0</v>
      </c>
      <c r="BN339" s="3">
        <f>IF(BN$5="",0,SUMIFS(BP!337:337,BP!$5:$5,BN$4))</f>
        <v>0</v>
      </c>
      <c r="BO339" s="3">
        <f>IF(BO$5="",0,SUMIFS(BP!337:337,BP!$5:$5,BO$4))</f>
        <v>0</v>
      </c>
      <c r="BP339" s="3">
        <f>IF(BP$5="",0,SUMIFS(BP!337:337,BP!$5:$5,BP$4))</f>
        <v>0</v>
      </c>
      <c r="BQ339" s="3">
        <f>IF(BQ$5="",0,SUMIFS(BP!337:337,BP!$5:$5,BQ$4))</f>
        <v>0</v>
      </c>
      <c r="BR339" s="3">
        <f>IF(BR$5="",0,SUMIFS(BP!337:337,BP!$5:$5,BR$4))</f>
        <v>0</v>
      </c>
      <c r="BS339" s="3">
        <f>IF(BS$5="",0,SUMIFS(BP!337:337,BP!$5:$5,BS$4))</f>
        <v>0</v>
      </c>
      <c r="BT339" s="3">
        <f>IF(BT$5="",0,SUMIFS(BP!337:337,BP!$5:$5,BT$4))</f>
        <v>0</v>
      </c>
      <c r="BU339" s="3">
        <f>IF(BU$5="",0,SUMIFS(BP!337:337,BP!$5:$5,BU$4))</f>
        <v>0</v>
      </c>
      <c r="BV339" s="3">
        <f>IF(BV$5="",0,SUMIFS(BP!337:337,BP!$5:$5,BV$4))</f>
        <v>0</v>
      </c>
      <c r="BW339" s="3">
        <f>IF(BW$5="",0,SUMIFS(BP!337:337,BP!$5:$5,BW$4))</f>
        <v>0</v>
      </c>
      <c r="BX339" s="3">
        <f>IF(BX$5="",0,SUMIFS(BP!337:337,BP!$5:$5,BX$4))</f>
        <v>0</v>
      </c>
      <c r="BY339" s="3">
        <f>IF(BY$5="",0,SUMIFS(BP!337:337,BP!$5:$5,BY$4))</f>
        <v>0</v>
      </c>
      <c r="BZ339" s="3">
        <f>IF(BZ$5="",0,SUMIFS(BP!337:337,BP!$5:$5,BZ$4))</f>
        <v>0</v>
      </c>
      <c r="CA339" s="3">
        <f>IF(CA$5="",0,SUMIFS(BP!337:337,BP!$5:$5,CA$4))</f>
        <v>0</v>
      </c>
      <c r="CB339" s="3">
        <f>IF(CB$5="",0,SUMIFS(BP!337:337,BP!$5:$5,CB$4))</f>
        <v>0</v>
      </c>
      <c r="CC339" s="3">
        <f>IF(CC$5="",0,SUMIFS(BP!337:337,BP!$5:$5,CC$4))</f>
        <v>0</v>
      </c>
      <c r="CD339" s="3">
        <f>IF(CD$5="",0,SUMIFS(BP!337:337,BP!$5:$5,CD$4))</f>
        <v>0</v>
      </c>
      <c r="CE339" s="3">
        <f>IF(CE$5="",0,SUMIFS(BP!337:337,BP!$5:$5,CE$4))</f>
        <v>0</v>
      </c>
      <c r="CF339" s="3">
        <f>IF(CF$5="",0,SUMIFS(BP!337:337,BP!$5:$5,CF$4))</f>
        <v>0</v>
      </c>
      <c r="CG339" s="3">
        <f>IF(CG$5="",0,SUMIFS(BP!337:337,BP!$5:$5,CG$4))</f>
        <v>0</v>
      </c>
      <c r="CH339" s="3">
        <f>IF(CH$5="",0,SUMIFS(BP!337:337,BP!$5:$5,CH$4))</f>
        <v>0</v>
      </c>
      <c r="CI339" s="3">
        <f>IF(CI$5="",0,SUMIFS(BP!337:337,BP!$5:$5,CI$4))</f>
        <v>0</v>
      </c>
      <c r="CJ339" s="3">
        <f>IF(CJ$5="",0,SUMIFS(BP!337:337,BP!$5:$5,CJ$4))</f>
        <v>0</v>
      </c>
      <c r="CK339" s="3">
        <f>IF(CK$5="",0,SUMIFS(BP!337:337,BP!$5:$5,CK$4))</f>
        <v>0</v>
      </c>
      <c r="CL339" s="3">
        <f>IF(CL$5="",0,SUMIFS(BP!337:337,BP!$5:$5,CL$4))</f>
        <v>0</v>
      </c>
      <c r="CM339" s="3">
        <f>IF(CM$5="",0,SUMIFS(BP!337:337,BP!$5:$5,CM$4))</f>
        <v>0</v>
      </c>
      <c r="CN339" s="3">
        <f>IF(CN$5="",0,SUMIFS(BP!337:337,BP!$5:$5,CN$4))</f>
        <v>0</v>
      </c>
      <c r="CO339" s="3">
        <f>IF(CO$5="",0,SUMIFS(BP!337:337,BP!$5:$5,CO$4))</f>
        <v>0</v>
      </c>
      <c r="CP339" s="3">
        <f>IF(CP$5="",0,SUMIFS(BP!337:337,BP!$5:$5,CP$4))</f>
        <v>0</v>
      </c>
      <c r="CQ339" s="3">
        <f>IF(CQ$5="",0,SUMIFS(BP!337:337,BP!$5:$5,CQ$4))</f>
        <v>0</v>
      </c>
      <c r="CR339" s="3">
        <f>IF(CR$5="",0,SUMIFS(BP!337:337,BP!$5:$5,CR$4))</f>
        <v>0</v>
      </c>
      <c r="CS339" s="3">
        <f>IF(CS$5="",0,SUMIFS(BP!337:337,BP!$5:$5,CS$4))</f>
        <v>0</v>
      </c>
      <c r="CT339" s="3">
        <f>IF(CT$5="",0,SUMIFS(BP!337:337,BP!$5:$5,CT$4))</f>
        <v>0</v>
      </c>
    </row>
    <row r="340" spans="1:98" s="2" customFormat="1" ht="10.199999999999999" x14ac:dyDescent="0.2">
      <c r="A340" s="11">
        <f>ROW()</f>
        <v>340</v>
      </c>
      <c r="E340" s="15"/>
      <c r="W340" s="5"/>
      <c r="Z340" s="3">
        <f ca="1">IF(Z$5="",0,SUMIFS(INDIRECT($S$2&amp;$A340&amp;":"&amp;$A340),BP!$5:$5,Z$4))</f>
        <v>0</v>
      </c>
      <c r="AA340" s="3">
        <f ca="1">IF(AA$5="",0,SUMIFS(INDIRECT($S$2&amp;$A340&amp;":"&amp;$A340),BP!$5:$5,AA$4))</f>
        <v>0</v>
      </c>
      <c r="AB340" s="3">
        <f ca="1">IF(AB$5="",0,SUMIFS(INDIRECT($S$2&amp;$A340&amp;":"&amp;$A340),BP!$5:$5,AB$4))</f>
        <v>0</v>
      </c>
      <c r="AC340" s="3">
        <f ca="1">IF(AC$5="",0,SUMIFS(INDIRECT($S$2&amp;$A340&amp;":"&amp;$A340),BP!$5:$5,AC$4))</f>
        <v>0</v>
      </c>
      <c r="AD340" s="3">
        <f ca="1">IF(AD$5="",0,SUMIFS(INDIRECT($S$2&amp;$A340&amp;":"&amp;$A340),BP!$5:$5,AD$4))</f>
        <v>0</v>
      </c>
      <c r="AE340" s="3">
        <f ca="1">IF(AE$5="",0,SUMIFS(INDIRECT($S$2&amp;$A340&amp;":"&amp;$A340),BP!$5:$5,AE$4))</f>
        <v>0</v>
      </c>
      <c r="AF340" s="3">
        <f ca="1">IF(AF$5="",0,SUMIFS(INDIRECT($S$2&amp;$A340&amp;":"&amp;$A340),BP!$5:$5,AF$4))</f>
        <v>0</v>
      </c>
      <c r="AG340" s="3">
        <f ca="1">IF(AG$5="",0,SUMIFS(INDIRECT($S$2&amp;$A340&amp;":"&amp;$A340),BP!$5:$5,AG$4))</f>
        <v>0</v>
      </c>
      <c r="AH340" s="3">
        <f ca="1">IF(AH$5="",0,SUMIFS(INDIRECT($S$2&amp;$A340&amp;":"&amp;$A340),BP!$5:$5,AH$4))</f>
        <v>0</v>
      </c>
      <c r="AI340" s="3">
        <f ca="1">IF(AI$5="",0,SUMIFS(INDIRECT($S$2&amp;$A340&amp;":"&amp;$A340),BP!$5:$5,AI$4))</f>
        <v>0</v>
      </c>
      <c r="AJ340" s="3">
        <f ca="1">IF(AJ$5="",0,SUMIFS(INDIRECT($S$2&amp;$A340&amp;":"&amp;$A340),BP!$5:$5,AJ$4))</f>
        <v>0</v>
      </c>
      <c r="AK340" s="3">
        <f ca="1">IF(AK$5="",0,SUMIFS(INDIRECT($S$2&amp;$A340&amp;":"&amp;$A340),BP!$5:$5,AK$4))</f>
        <v>0</v>
      </c>
      <c r="AL340" s="3">
        <f ca="1">IF(AL$5="",0,SUMIFS(INDIRECT($S$2&amp;$A340&amp;":"&amp;$A340),BP!$5:$5,AL$4))</f>
        <v>0</v>
      </c>
      <c r="AM340" s="3">
        <f ca="1">IF(AM$5="",0,SUMIFS(INDIRECT($S$2&amp;$A340&amp;":"&amp;$A340),BP!$5:$5,AM$4))</f>
        <v>0</v>
      </c>
      <c r="AN340" s="3">
        <f ca="1">IF(AN$5="",0,SUMIFS(INDIRECT($S$2&amp;$A340&amp;":"&amp;$A340),BP!$5:$5,AN$4))</f>
        <v>0</v>
      </c>
      <c r="AO340" s="3">
        <f ca="1">IF(AO$5="",0,SUMIFS(INDIRECT($S$2&amp;$A340&amp;":"&amp;$A340),BP!$5:$5,AO$4))</f>
        <v>0</v>
      </c>
      <c r="AP340" s="3">
        <f ca="1">IF(AP$5="",0,SUMIFS(INDIRECT($S$2&amp;$A340&amp;":"&amp;$A340),BP!$5:$5,AP$4))</f>
        <v>0</v>
      </c>
      <c r="AQ340" s="3">
        <f ca="1">IF(AQ$5="",0,SUMIFS(INDIRECT($S$2&amp;$A340&amp;":"&amp;$A340),BP!$5:$5,AQ$4))</f>
        <v>0</v>
      </c>
      <c r="AR340" s="3">
        <f ca="1">IF(AR$5="",0,SUMIFS(INDIRECT($S$2&amp;$A340&amp;":"&amp;$A340),BP!$5:$5,AR$4))</f>
        <v>0</v>
      </c>
      <c r="AS340" s="3">
        <f ca="1">IF(AS$5="",0,SUMIFS(INDIRECT($S$2&amp;$A340&amp;":"&amp;$A340),BP!$5:$5,AS$4))</f>
        <v>0</v>
      </c>
      <c r="AT340" s="3">
        <f ca="1">IF(AT$5="",0,SUMIFS(INDIRECT($S$2&amp;$A340&amp;":"&amp;$A340),BP!$5:$5,AT$4))</f>
        <v>0</v>
      </c>
      <c r="AU340" s="3">
        <f ca="1">IF(AU$5="",0,SUMIFS(INDIRECT($S$2&amp;$A340&amp;":"&amp;$A340),BP!$5:$5,AU$4))</f>
        <v>0</v>
      </c>
      <c r="AV340" s="3">
        <f ca="1">IF(AV$5="",0,SUMIFS(INDIRECT($S$2&amp;$A340&amp;":"&amp;$A340),BP!$5:$5,AV$4))</f>
        <v>0</v>
      </c>
      <c r="AW340" s="3">
        <f ca="1">IF(AW$5="",0,SUMIFS(INDIRECT($S$2&amp;$A340&amp;":"&amp;$A340),BP!$5:$5,AW$4))</f>
        <v>0</v>
      </c>
      <c r="AX340" s="3">
        <f ca="1">IF(AX$5="",0,SUMIFS(INDIRECT($S$2&amp;$A340&amp;":"&amp;$A340),BP!$5:$5,AX$4))</f>
        <v>0</v>
      </c>
      <c r="AY340" s="3">
        <f ca="1">IF(AY$5="",0,SUMIFS(INDIRECT($S$2&amp;$A340&amp;":"&amp;$A340),BP!$5:$5,AY$4))</f>
        <v>0</v>
      </c>
      <c r="AZ340" s="3">
        <f ca="1">IF(AZ$5="",0,SUMIFS(INDIRECT($S$2&amp;$A340&amp;":"&amp;$A340),BP!$5:$5,AZ$4))</f>
        <v>0</v>
      </c>
      <c r="BA340" s="3">
        <f ca="1">IF(BA$5="",0,SUMIFS(INDIRECT($S$2&amp;$A340&amp;":"&amp;$A340),BP!$5:$5,BA$4))</f>
        <v>0</v>
      </c>
      <c r="BB340" s="3">
        <f ca="1">IF(BB$5="",0,SUMIFS(INDIRECT($S$2&amp;$A340&amp;":"&amp;$A340),BP!$5:$5,BB$4))</f>
        <v>0</v>
      </c>
      <c r="BC340" s="3">
        <f ca="1">IF(BC$5="",0,SUMIFS(INDIRECT($S$2&amp;$A340&amp;":"&amp;$A340),BP!$5:$5,BC$4))</f>
        <v>0</v>
      </c>
      <c r="BD340" s="3">
        <f ca="1">IF(BD$5="",0,SUMIFS(INDIRECT($S$2&amp;$A340&amp;":"&amp;$A340),BP!$5:$5,BD$4))</f>
        <v>0</v>
      </c>
      <c r="BE340" s="3">
        <f ca="1">IF(BE$5="",0,SUMIFS(INDIRECT($S$2&amp;$A340&amp;":"&amp;$A340),BP!$5:$5,BE$4))</f>
        <v>0</v>
      </c>
      <c r="BF340" s="3">
        <f ca="1">IF(BF$5="",0,SUMIFS(INDIRECT($S$2&amp;$A340&amp;":"&amp;$A340),BP!$5:$5,BF$4))</f>
        <v>0</v>
      </c>
      <c r="BG340" s="3">
        <f ca="1">IF(BG$5="",0,SUMIFS(INDIRECT($S$2&amp;$A340&amp;":"&amp;$A340),BP!$5:$5,BG$4))</f>
        <v>0</v>
      </c>
      <c r="BH340" s="3">
        <f ca="1">IF(BH$5="",0,SUMIFS(INDIRECT($S$2&amp;$A340&amp;":"&amp;$A340),BP!$5:$5,BH$4))</f>
        <v>0</v>
      </c>
      <c r="BI340" s="3">
        <f ca="1">IF(BI$5="",0,SUMIFS(INDIRECT($S$2&amp;$A340&amp;":"&amp;$A340),BP!$5:$5,BI$4))</f>
        <v>0</v>
      </c>
      <c r="BJ340" s="3">
        <f>IF(BJ$5="",0,SUMIFS(BP!338:338,BP!$5:$5,BJ$4))</f>
        <v>0</v>
      </c>
      <c r="BK340" s="3">
        <f>IF(BK$5="",0,SUMIFS(BP!338:338,BP!$5:$5,BK$4))</f>
        <v>0</v>
      </c>
      <c r="BL340" s="3">
        <f>IF(BL$5="",0,SUMIFS(BP!338:338,BP!$5:$5,BL$4))</f>
        <v>0</v>
      </c>
      <c r="BM340" s="3">
        <f>IF(BM$5="",0,SUMIFS(BP!338:338,BP!$5:$5,BM$4))</f>
        <v>0</v>
      </c>
      <c r="BN340" s="3">
        <f>IF(BN$5="",0,SUMIFS(BP!338:338,BP!$5:$5,BN$4))</f>
        <v>0</v>
      </c>
      <c r="BO340" s="3">
        <f>IF(BO$5="",0,SUMIFS(BP!338:338,BP!$5:$5,BO$4))</f>
        <v>0</v>
      </c>
      <c r="BP340" s="3">
        <f>IF(BP$5="",0,SUMIFS(BP!338:338,BP!$5:$5,BP$4))</f>
        <v>0</v>
      </c>
      <c r="BQ340" s="3">
        <f>IF(BQ$5="",0,SUMIFS(BP!338:338,BP!$5:$5,BQ$4))</f>
        <v>0</v>
      </c>
      <c r="BR340" s="3">
        <f>IF(BR$5="",0,SUMIFS(BP!338:338,BP!$5:$5,BR$4))</f>
        <v>0</v>
      </c>
      <c r="BS340" s="3">
        <f>IF(BS$5="",0,SUMIFS(BP!338:338,BP!$5:$5,BS$4))</f>
        <v>0</v>
      </c>
      <c r="BT340" s="3">
        <f>IF(BT$5="",0,SUMIFS(BP!338:338,BP!$5:$5,BT$4))</f>
        <v>0</v>
      </c>
      <c r="BU340" s="3">
        <f>IF(BU$5="",0,SUMIFS(BP!338:338,BP!$5:$5,BU$4))</f>
        <v>0</v>
      </c>
      <c r="BV340" s="3">
        <f>IF(BV$5="",0,SUMIFS(BP!338:338,BP!$5:$5,BV$4))</f>
        <v>0</v>
      </c>
      <c r="BW340" s="3">
        <f>IF(BW$5="",0,SUMIFS(BP!338:338,BP!$5:$5,BW$4))</f>
        <v>0</v>
      </c>
      <c r="BX340" s="3">
        <f>IF(BX$5="",0,SUMIFS(BP!338:338,BP!$5:$5,BX$4))</f>
        <v>0</v>
      </c>
      <c r="BY340" s="3">
        <f>IF(BY$5="",0,SUMIFS(BP!338:338,BP!$5:$5,BY$4))</f>
        <v>0</v>
      </c>
      <c r="BZ340" s="3">
        <f>IF(BZ$5="",0,SUMIFS(BP!338:338,BP!$5:$5,BZ$4))</f>
        <v>0</v>
      </c>
      <c r="CA340" s="3">
        <f>IF(CA$5="",0,SUMIFS(BP!338:338,BP!$5:$5,CA$4))</f>
        <v>0</v>
      </c>
      <c r="CB340" s="3">
        <f>IF(CB$5="",0,SUMIFS(BP!338:338,BP!$5:$5,CB$4))</f>
        <v>0</v>
      </c>
      <c r="CC340" s="3">
        <f>IF(CC$5="",0,SUMIFS(BP!338:338,BP!$5:$5,CC$4))</f>
        <v>0</v>
      </c>
      <c r="CD340" s="3">
        <f>IF(CD$5="",0,SUMIFS(BP!338:338,BP!$5:$5,CD$4))</f>
        <v>0</v>
      </c>
      <c r="CE340" s="3">
        <f>IF(CE$5="",0,SUMIFS(BP!338:338,BP!$5:$5,CE$4))</f>
        <v>0</v>
      </c>
      <c r="CF340" s="3">
        <f>IF(CF$5="",0,SUMIFS(BP!338:338,BP!$5:$5,CF$4))</f>
        <v>0</v>
      </c>
      <c r="CG340" s="3">
        <f>IF(CG$5="",0,SUMIFS(BP!338:338,BP!$5:$5,CG$4))</f>
        <v>0</v>
      </c>
      <c r="CH340" s="3">
        <f>IF(CH$5="",0,SUMIFS(BP!338:338,BP!$5:$5,CH$4))</f>
        <v>0</v>
      </c>
      <c r="CI340" s="3">
        <f>IF(CI$5="",0,SUMIFS(BP!338:338,BP!$5:$5,CI$4))</f>
        <v>0</v>
      </c>
      <c r="CJ340" s="3">
        <f>IF(CJ$5="",0,SUMIFS(BP!338:338,BP!$5:$5,CJ$4))</f>
        <v>0</v>
      </c>
      <c r="CK340" s="3">
        <f>IF(CK$5="",0,SUMIFS(BP!338:338,BP!$5:$5,CK$4))</f>
        <v>0</v>
      </c>
      <c r="CL340" s="3">
        <f>IF(CL$5="",0,SUMIFS(BP!338:338,BP!$5:$5,CL$4))</f>
        <v>0</v>
      </c>
      <c r="CM340" s="3">
        <f>IF(CM$5="",0,SUMIFS(BP!338:338,BP!$5:$5,CM$4))</f>
        <v>0</v>
      </c>
      <c r="CN340" s="3">
        <f>IF(CN$5="",0,SUMIFS(BP!338:338,BP!$5:$5,CN$4))</f>
        <v>0</v>
      </c>
      <c r="CO340" s="3">
        <f>IF(CO$5="",0,SUMIFS(BP!338:338,BP!$5:$5,CO$4))</f>
        <v>0</v>
      </c>
      <c r="CP340" s="3">
        <f>IF(CP$5="",0,SUMIFS(BP!338:338,BP!$5:$5,CP$4))</f>
        <v>0</v>
      </c>
      <c r="CQ340" s="3">
        <f>IF(CQ$5="",0,SUMIFS(BP!338:338,BP!$5:$5,CQ$4))</f>
        <v>0</v>
      </c>
      <c r="CR340" s="3">
        <f>IF(CR$5="",0,SUMIFS(BP!338:338,BP!$5:$5,CR$4))</f>
        <v>0</v>
      </c>
      <c r="CS340" s="3">
        <f>IF(CS$5="",0,SUMIFS(BP!338:338,BP!$5:$5,CS$4))</f>
        <v>0</v>
      </c>
      <c r="CT340" s="3">
        <f>IF(CT$5="",0,SUMIFS(BP!338:338,BP!$5:$5,CT$4))</f>
        <v>0</v>
      </c>
    </row>
    <row r="341" spans="1:98" s="2" customFormat="1" ht="10.199999999999999" x14ac:dyDescent="0.2">
      <c r="A341" s="11">
        <f>ROW()</f>
        <v>341</v>
      </c>
      <c r="E341" s="15"/>
      <c r="W341" s="5"/>
      <c r="Z341" s="3">
        <f ca="1">IF(Z$5="",0,SUMIFS(INDIRECT($S$2&amp;$A341&amp;":"&amp;$A341),BP!$5:$5,Z$4))</f>
        <v>0</v>
      </c>
      <c r="AA341" s="3">
        <f ca="1">IF(AA$5="",0,SUMIFS(INDIRECT($S$2&amp;$A341&amp;":"&amp;$A341),BP!$5:$5,AA$4))</f>
        <v>0</v>
      </c>
      <c r="AB341" s="3">
        <f ca="1">IF(AB$5="",0,SUMIFS(INDIRECT($S$2&amp;$A341&amp;":"&amp;$A341),BP!$5:$5,AB$4))</f>
        <v>0</v>
      </c>
      <c r="AC341" s="3">
        <f ca="1">IF(AC$5="",0,SUMIFS(INDIRECT($S$2&amp;$A341&amp;":"&amp;$A341),BP!$5:$5,AC$4))</f>
        <v>0</v>
      </c>
      <c r="AD341" s="3">
        <f ca="1">IF(AD$5="",0,SUMIFS(INDIRECT($S$2&amp;$A341&amp;":"&amp;$A341),BP!$5:$5,AD$4))</f>
        <v>0</v>
      </c>
      <c r="AE341" s="3">
        <f ca="1">IF(AE$5="",0,SUMIFS(INDIRECT($S$2&amp;$A341&amp;":"&amp;$A341),BP!$5:$5,AE$4))</f>
        <v>0</v>
      </c>
      <c r="AF341" s="3">
        <f ca="1">IF(AF$5="",0,SUMIFS(INDIRECT($S$2&amp;$A341&amp;":"&amp;$A341),BP!$5:$5,AF$4))</f>
        <v>0</v>
      </c>
      <c r="AG341" s="3">
        <f ca="1">IF(AG$5="",0,SUMIFS(INDIRECT($S$2&amp;$A341&amp;":"&amp;$A341),BP!$5:$5,AG$4))</f>
        <v>0</v>
      </c>
      <c r="AH341" s="3">
        <f ca="1">IF(AH$5="",0,SUMIFS(INDIRECT($S$2&amp;$A341&amp;":"&amp;$A341),BP!$5:$5,AH$4))</f>
        <v>0</v>
      </c>
      <c r="AI341" s="3">
        <f ca="1">IF(AI$5="",0,SUMIFS(INDIRECT($S$2&amp;$A341&amp;":"&amp;$A341),BP!$5:$5,AI$4))</f>
        <v>0</v>
      </c>
      <c r="AJ341" s="3">
        <f ca="1">IF(AJ$5="",0,SUMIFS(INDIRECT($S$2&amp;$A341&amp;":"&amp;$A341),BP!$5:$5,AJ$4))</f>
        <v>0</v>
      </c>
      <c r="AK341" s="3">
        <f ca="1">IF(AK$5="",0,SUMIFS(INDIRECT($S$2&amp;$A341&amp;":"&amp;$A341),BP!$5:$5,AK$4))</f>
        <v>0</v>
      </c>
      <c r="AL341" s="3">
        <f ca="1">IF(AL$5="",0,SUMIFS(INDIRECT($S$2&amp;$A341&amp;":"&amp;$A341),BP!$5:$5,AL$4))</f>
        <v>0</v>
      </c>
      <c r="AM341" s="3">
        <f ca="1">IF(AM$5="",0,SUMIFS(INDIRECT($S$2&amp;$A341&amp;":"&amp;$A341),BP!$5:$5,AM$4))</f>
        <v>0</v>
      </c>
      <c r="AN341" s="3">
        <f ca="1">IF(AN$5="",0,SUMIFS(INDIRECT($S$2&amp;$A341&amp;":"&amp;$A341),BP!$5:$5,AN$4))</f>
        <v>0</v>
      </c>
      <c r="AO341" s="3">
        <f ca="1">IF(AO$5="",0,SUMIFS(INDIRECT($S$2&amp;$A341&amp;":"&amp;$A341),BP!$5:$5,AO$4))</f>
        <v>0</v>
      </c>
      <c r="AP341" s="3">
        <f ca="1">IF(AP$5="",0,SUMIFS(INDIRECT($S$2&amp;$A341&amp;":"&amp;$A341),BP!$5:$5,AP$4))</f>
        <v>0</v>
      </c>
      <c r="AQ341" s="3">
        <f ca="1">IF(AQ$5="",0,SUMIFS(INDIRECT($S$2&amp;$A341&amp;":"&amp;$A341),BP!$5:$5,AQ$4))</f>
        <v>0</v>
      </c>
      <c r="AR341" s="3">
        <f ca="1">IF(AR$5="",0,SUMIFS(INDIRECT($S$2&amp;$A341&amp;":"&amp;$A341),BP!$5:$5,AR$4))</f>
        <v>0</v>
      </c>
      <c r="AS341" s="3">
        <f ca="1">IF(AS$5="",0,SUMIFS(INDIRECT($S$2&amp;$A341&amp;":"&amp;$A341),BP!$5:$5,AS$4))</f>
        <v>0</v>
      </c>
      <c r="AT341" s="3">
        <f ca="1">IF(AT$5="",0,SUMIFS(INDIRECT($S$2&amp;$A341&amp;":"&amp;$A341),BP!$5:$5,AT$4))</f>
        <v>0</v>
      </c>
      <c r="AU341" s="3">
        <f ca="1">IF(AU$5="",0,SUMIFS(INDIRECT($S$2&amp;$A341&amp;":"&amp;$A341),BP!$5:$5,AU$4))</f>
        <v>0</v>
      </c>
      <c r="AV341" s="3">
        <f ca="1">IF(AV$5="",0,SUMIFS(INDIRECT($S$2&amp;$A341&amp;":"&amp;$A341),BP!$5:$5,AV$4))</f>
        <v>0</v>
      </c>
      <c r="AW341" s="3">
        <f ca="1">IF(AW$5="",0,SUMIFS(INDIRECT($S$2&amp;$A341&amp;":"&amp;$A341),BP!$5:$5,AW$4))</f>
        <v>0</v>
      </c>
      <c r="AX341" s="3">
        <f ca="1">IF(AX$5="",0,SUMIFS(INDIRECT($S$2&amp;$A341&amp;":"&amp;$A341),BP!$5:$5,AX$4))</f>
        <v>0</v>
      </c>
      <c r="AY341" s="3">
        <f ca="1">IF(AY$5="",0,SUMIFS(INDIRECT($S$2&amp;$A341&amp;":"&amp;$A341),BP!$5:$5,AY$4))</f>
        <v>0</v>
      </c>
      <c r="AZ341" s="3">
        <f ca="1">IF(AZ$5="",0,SUMIFS(INDIRECT($S$2&amp;$A341&amp;":"&amp;$A341),BP!$5:$5,AZ$4))</f>
        <v>0</v>
      </c>
      <c r="BA341" s="3">
        <f ca="1">IF(BA$5="",0,SUMIFS(INDIRECT($S$2&amp;$A341&amp;":"&amp;$A341),BP!$5:$5,BA$4))</f>
        <v>0</v>
      </c>
      <c r="BB341" s="3">
        <f ca="1">IF(BB$5="",0,SUMIFS(INDIRECT($S$2&amp;$A341&amp;":"&amp;$A341),BP!$5:$5,BB$4))</f>
        <v>0</v>
      </c>
      <c r="BC341" s="3">
        <f ca="1">IF(BC$5="",0,SUMIFS(INDIRECT($S$2&amp;$A341&amp;":"&amp;$A341),BP!$5:$5,BC$4))</f>
        <v>0</v>
      </c>
      <c r="BD341" s="3">
        <f ca="1">IF(BD$5="",0,SUMIFS(INDIRECT($S$2&amp;$A341&amp;":"&amp;$A341),BP!$5:$5,BD$4))</f>
        <v>0</v>
      </c>
      <c r="BE341" s="3">
        <f ca="1">IF(BE$5="",0,SUMIFS(INDIRECT($S$2&amp;$A341&amp;":"&amp;$A341),BP!$5:$5,BE$4))</f>
        <v>0</v>
      </c>
      <c r="BF341" s="3">
        <f ca="1">IF(BF$5="",0,SUMIFS(INDIRECT($S$2&amp;$A341&amp;":"&amp;$A341),BP!$5:$5,BF$4))</f>
        <v>0</v>
      </c>
      <c r="BG341" s="3">
        <f ca="1">IF(BG$5="",0,SUMIFS(INDIRECT($S$2&amp;$A341&amp;":"&amp;$A341),BP!$5:$5,BG$4))</f>
        <v>0</v>
      </c>
      <c r="BH341" s="3">
        <f ca="1">IF(BH$5="",0,SUMIFS(INDIRECT($S$2&amp;$A341&amp;":"&amp;$A341),BP!$5:$5,BH$4))</f>
        <v>0</v>
      </c>
      <c r="BI341" s="3">
        <f ca="1">IF(BI$5="",0,SUMIFS(INDIRECT($S$2&amp;$A341&amp;":"&amp;$A341),BP!$5:$5,BI$4))</f>
        <v>0</v>
      </c>
      <c r="BJ341" s="3">
        <f>IF(BJ$5="",0,SUMIFS(BP!339:339,BP!$5:$5,BJ$4))</f>
        <v>0</v>
      </c>
      <c r="BK341" s="3">
        <f>IF(BK$5="",0,SUMIFS(BP!339:339,BP!$5:$5,BK$4))</f>
        <v>0</v>
      </c>
      <c r="BL341" s="3">
        <f>IF(BL$5="",0,SUMIFS(BP!339:339,BP!$5:$5,BL$4))</f>
        <v>0</v>
      </c>
      <c r="BM341" s="3">
        <f>IF(BM$5="",0,SUMIFS(BP!339:339,BP!$5:$5,BM$4))</f>
        <v>0</v>
      </c>
      <c r="BN341" s="3">
        <f>IF(BN$5="",0,SUMIFS(BP!339:339,BP!$5:$5,BN$4))</f>
        <v>0</v>
      </c>
      <c r="BO341" s="3">
        <f>IF(BO$5="",0,SUMIFS(BP!339:339,BP!$5:$5,BO$4))</f>
        <v>0</v>
      </c>
      <c r="BP341" s="3">
        <f>IF(BP$5="",0,SUMIFS(BP!339:339,BP!$5:$5,BP$4))</f>
        <v>0</v>
      </c>
      <c r="BQ341" s="3">
        <f>IF(BQ$5="",0,SUMIFS(BP!339:339,BP!$5:$5,BQ$4))</f>
        <v>0</v>
      </c>
      <c r="BR341" s="3">
        <f>IF(BR$5="",0,SUMIFS(BP!339:339,BP!$5:$5,BR$4))</f>
        <v>0</v>
      </c>
      <c r="BS341" s="3">
        <f>IF(BS$5="",0,SUMIFS(BP!339:339,BP!$5:$5,BS$4))</f>
        <v>0</v>
      </c>
      <c r="BT341" s="3">
        <f>IF(BT$5="",0,SUMIFS(BP!339:339,BP!$5:$5,BT$4))</f>
        <v>0</v>
      </c>
      <c r="BU341" s="3">
        <f>IF(BU$5="",0,SUMIFS(BP!339:339,BP!$5:$5,BU$4))</f>
        <v>0</v>
      </c>
      <c r="BV341" s="3">
        <f>IF(BV$5="",0,SUMIFS(BP!339:339,BP!$5:$5,BV$4))</f>
        <v>0</v>
      </c>
      <c r="BW341" s="3">
        <f>IF(BW$5="",0,SUMIFS(BP!339:339,BP!$5:$5,BW$4))</f>
        <v>0</v>
      </c>
      <c r="BX341" s="3">
        <f>IF(BX$5="",0,SUMIFS(BP!339:339,BP!$5:$5,BX$4))</f>
        <v>0</v>
      </c>
      <c r="BY341" s="3">
        <f>IF(BY$5="",0,SUMIFS(BP!339:339,BP!$5:$5,BY$4))</f>
        <v>0</v>
      </c>
      <c r="BZ341" s="3">
        <f>IF(BZ$5="",0,SUMIFS(BP!339:339,BP!$5:$5,BZ$4))</f>
        <v>0</v>
      </c>
      <c r="CA341" s="3">
        <f>IF(CA$5="",0,SUMIFS(BP!339:339,BP!$5:$5,CA$4))</f>
        <v>0</v>
      </c>
      <c r="CB341" s="3">
        <f>IF(CB$5="",0,SUMIFS(BP!339:339,BP!$5:$5,CB$4))</f>
        <v>0</v>
      </c>
      <c r="CC341" s="3">
        <f>IF(CC$5="",0,SUMIFS(BP!339:339,BP!$5:$5,CC$4))</f>
        <v>0</v>
      </c>
      <c r="CD341" s="3">
        <f>IF(CD$5="",0,SUMIFS(BP!339:339,BP!$5:$5,CD$4))</f>
        <v>0</v>
      </c>
      <c r="CE341" s="3">
        <f>IF(CE$5="",0,SUMIFS(BP!339:339,BP!$5:$5,CE$4))</f>
        <v>0</v>
      </c>
      <c r="CF341" s="3">
        <f>IF(CF$5="",0,SUMIFS(BP!339:339,BP!$5:$5,CF$4))</f>
        <v>0</v>
      </c>
      <c r="CG341" s="3">
        <f>IF(CG$5="",0,SUMIFS(BP!339:339,BP!$5:$5,CG$4))</f>
        <v>0</v>
      </c>
      <c r="CH341" s="3">
        <f>IF(CH$5="",0,SUMIFS(BP!339:339,BP!$5:$5,CH$4))</f>
        <v>0</v>
      </c>
      <c r="CI341" s="3">
        <f>IF(CI$5="",0,SUMIFS(BP!339:339,BP!$5:$5,CI$4))</f>
        <v>0</v>
      </c>
      <c r="CJ341" s="3">
        <f>IF(CJ$5="",0,SUMIFS(BP!339:339,BP!$5:$5,CJ$4))</f>
        <v>0</v>
      </c>
      <c r="CK341" s="3">
        <f>IF(CK$5="",0,SUMIFS(BP!339:339,BP!$5:$5,CK$4))</f>
        <v>0</v>
      </c>
      <c r="CL341" s="3">
        <f>IF(CL$5="",0,SUMIFS(BP!339:339,BP!$5:$5,CL$4))</f>
        <v>0</v>
      </c>
      <c r="CM341" s="3">
        <f>IF(CM$5="",0,SUMIFS(BP!339:339,BP!$5:$5,CM$4))</f>
        <v>0</v>
      </c>
      <c r="CN341" s="3">
        <f>IF(CN$5="",0,SUMIFS(BP!339:339,BP!$5:$5,CN$4))</f>
        <v>0</v>
      </c>
      <c r="CO341" s="3">
        <f>IF(CO$5="",0,SUMIFS(BP!339:339,BP!$5:$5,CO$4))</f>
        <v>0</v>
      </c>
      <c r="CP341" s="3">
        <f>IF(CP$5="",0,SUMIFS(BP!339:339,BP!$5:$5,CP$4))</f>
        <v>0</v>
      </c>
      <c r="CQ341" s="3">
        <f>IF(CQ$5="",0,SUMIFS(BP!339:339,BP!$5:$5,CQ$4))</f>
        <v>0</v>
      </c>
      <c r="CR341" s="3">
        <f>IF(CR$5="",0,SUMIFS(BP!339:339,BP!$5:$5,CR$4))</f>
        <v>0</v>
      </c>
      <c r="CS341" s="3">
        <f>IF(CS$5="",0,SUMIFS(BP!339:339,BP!$5:$5,CS$4))</f>
        <v>0</v>
      </c>
      <c r="CT341" s="3">
        <f>IF(CT$5="",0,SUMIFS(BP!339:339,BP!$5:$5,CT$4))</f>
        <v>0</v>
      </c>
    </row>
    <row r="342" spans="1:98" s="2" customFormat="1" ht="10.199999999999999" x14ac:dyDescent="0.2">
      <c r="A342" s="11">
        <f>ROW()</f>
        <v>342</v>
      </c>
      <c r="E342" s="15"/>
      <c r="W342" s="5"/>
      <c r="Z342" s="3">
        <f ca="1">IF(Z$5="",0,SUMIFS(INDIRECT($S$2&amp;$A342&amp;":"&amp;$A342),BP!$5:$5,Z$4))</f>
        <v>0</v>
      </c>
      <c r="AA342" s="3">
        <f ca="1">IF(AA$5="",0,SUMIFS(INDIRECT($S$2&amp;$A342&amp;":"&amp;$A342),BP!$5:$5,AA$4))</f>
        <v>0</v>
      </c>
      <c r="AB342" s="3">
        <f ca="1">IF(AB$5="",0,SUMIFS(INDIRECT($S$2&amp;$A342&amp;":"&amp;$A342),BP!$5:$5,AB$4))</f>
        <v>0</v>
      </c>
      <c r="AC342" s="3">
        <f ca="1">IF(AC$5="",0,SUMIFS(INDIRECT($S$2&amp;$A342&amp;":"&amp;$A342),BP!$5:$5,AC$4))</f>
        <v>0</v>
      </c>
      <c r="AD342" s="3">
        <f ca="1">IF(AD$5="",0,SUMIFS(INDIRECT($S$2&amp;$A342&amp;":"&amp;$A342),BP!$5:$5,AD$4))</f>
        <v>0</v>
      </c>
      <c r="AE342" s="3">
        <f ca="1">IF(AE$5="",0,SUMIFS(INDIRECT($S$2&amp;$A342&amp;":"&amp;$A342),BP!$5:$5,AE$4))</f>
        <v>0</v>
      </c>
      <c r="AF342" s="3">
        <f ca="1">IF(AF$5="",0,SUMIFS(INDIRECT($S$2&amp;$A342&amp;":"&amp;$A342),BP!$5:$5,AF$4))</f>
        <v>0</v>
      </c>
      <c r="AG342" s="3">
        <f ca="1">IF(AG$5="",0,SUMIFS(INDIRECT($S$2&amp;$A342&amp;":"&amp;$A342),BP!$5:$5,AG$4))</f>
        <v>0</v>
      </c>
      <c r="AH342" s="3">
        <f ca="1">IF(AH$5="",0,SUMIFS(INDIRECT($S$2&amp;$A342&amp;":"&amp;$A342),BP!$5:$5,AH$4))</f>
        <v>0</v>
      </c>
      <c r="AI342" s="3">
        <f ca="1">IF(AI$5="",0,SUMIFS(INDIRECT($S$2&amp;$A342&amp;":"&amp;$A342),BP!$5:$5,AI$4))</f>
        <v>0</v>
      </c>
      <c r="AJ342" s="3">
        <f ca="1">IF(AJ$5="",0,SUMIFS(INDIRECT($S$2&amp;$A342&amp;":"&amp;$A342),BP!$5:$5,AJ$4))</f>
        <v>0</v>
      </c>
      <c r="AK342" s="3">
        <f ca="1">IF(AK$5="",0,SUMIFS(INDIRECT($S$2&amp;$A342&amp;":"&amp;$A342),BP!$5:$5,AK$4))</f>
        <v>0</v>
      </c>
      <c r="AL342" s="3">
        <f ca="1">IF(AL$5="",0,SUMIFS(INDIRECT($S$2&amp;$A342&amp;":"&amp;$A342),BP!$5:$5,AL$4))</f>
        <v>0</v>
      </c>
      <c r="AM342" s="3">
        <f ca="1">IF(AM$5="",0,SUMIFS(INDIRECT($S$2&amp;$A342&amp;":"&amp;$A342),BP!$5:$5,AM$4))</f>
        <v>0</v>
      </c>
      <c r="AN342" s="3">
        <f ca="1">IF(AN$5="",0,SUMIFS(INDIRECT($S$2&amp;$A342&amp;":"&amp;$A342),BP!$5:$5,AN$4))</f>
        <v>0</v>
      </c>
      <c r="AO342" s="3">
        <f ca="1">IF(AO$5="",0,SUMIFS(INDIRECT($S$2&amp;$A342&amp;":"&amp;$A342),BP!$5:$5,AO$4))</f>
        <v>0</v>
      </c>
      <c r="AP342" s="3">
        <f ca="1">IF(AP$5="",0,SUMIFS(INDIRECT($S$2&amp;$A342&amp;":"&amp;$A342),BP!$5:$5,AP$4))</f>
        <v>0</v>
      </c>
      <c r="AQ342" s="3">
        <f ca="1">IF(AQ$5="",0,SUMIFS(INDIRECT($S$2&amp;$A342&amp;":"&amp;$A342),BP!$5:$5,AQ$4))</f>
        <v>0</v>
      </c>
      <c r="AR342" s="3">
        <f ca="1">IF(AR$5="",0,SUMIFS(INDIRECT($S$2&amp;$A342&amp;":"&amp;$A342),BP!$5:$5,AR$4))</f>
        <v>0</v>
      </c>
      <c r="AS342" s="3">
        <f ca="1">IF(AS$5="",0,SUMIFS(INDIRECT($S$2&amp;$A342&amp;":"&amp;$A342),BP!$5:$5,AS$4))</f>
        <v>0</v>
      </c>
      <c r="AT342" s="3">
        <f ca="1">IF(AT$5="",0,SUMIFS(INDIRECT($S$2&amp;$A342&amp;":"&amp;$A342),BP!$5:$5,AT$4))</f>
        <v>0</v>
      </c>
      <c r="AU342" s="3">
        <f ca="1">IF(AU$5="",0,SUMIFS(INDIRECT($S$2&amp;$A342&amp;":"&amp;$A342),BP!$5:$5,AU$4))</f>
        <v>0</v>
      </c>
      <c r="AV342" s="3">
        <f ca="1">IF(AV$5="",0,SUMIFS(INDIRECT($S$2&amp;$A342&amp;":"&amp;$A342),BP!$5:$5,AV$4))</f>
        <v>0</v>
      </c>
      <c r="AW342" s="3">
        <f ca="1">IF(AW$5="",0,SUMIFS(INDIRECT($S$2&amp;$A342&amp;":"&amp;$A342),BP!$5:$5,AW$4))</f>
        <v>0</v>
      </c>
      <c r="AX342" s="3">
        <f ca="1">IF(AX$5="",0,SUMIFS(INDIRECT($S$2&amp;$A342&amp;":"&amp;$A342),BP!$5:$5,AX$4))</f>
        <v>0</v>
      </c>
      <c r="AY342" s="3">
        <f ca="1">IF(AY$5="",0,SUMIFS(INDIRECT($S$2&amp;$A342&amp;":"&amp;$A342),BP!$5:$5,AY$4))</f>
        <v>0</v>
      </c>
      <c r="AZ342" s="3">
        <f ca="1">IF(AZ$5="",0,SUMIFS(INDIRECT($S$2&amp;$A342&amp;":"&amp;$A342),BP!$5:$5,AZ$4))</f>
        <v>0</v>
      </c>
      <c r="BA342" s="3">
        <f ca="1">IF(BA$5="",0,SUMIFS(INDIRECT($S$2&amp;$A342&amp;":"&amp;$A342),BP!$5:$5,BA$4))</f>
        <v>0</v>
      </c>
      <c r="BB342" s="3">
        <f ca="1">IF(BB$5="",0,SUMIFS(INDIRECT($S$2&amp;$A342&amp;":"&amp;$A342),BP!$5:$5,BB$4))</f>
        <v>0</v>
      </c>
      <c r="BC342" s="3">
        <f ca="1">IF(BC$5="",0,SUMIFS(INDIRECT($S$2&amp;$A342&amp;":"&amp;$A342),BP!$5:$5,BC$4))</f>
        <v>0</v>
      </c>
      <c r="BD342" s="3">
        <f ca="1">IF(BD$5="",0,SUMIFS(INDIRECT($S$2&amp;$A342&amp;":"&amp;$A342),BP!$5:$5,BD$4))</f>
        <v>0</v>
      </c>
      <c r="BE342" s="3">
        <f ca="1">IF(BE$5="",0,SUMIFS(INDIRECT($S$2&amp;$A342&amp;":"&amp;$A342),BP!$5:$5,BE$4))</f>
        <v>0</v>
      </c>
      <c r="BF342" s="3">
        <f ca="1">IF(BF$5="",0,SUMIFS(INDIRECT($S$2&amp;$A342&amp;":"&amp;$A342),BP!$5:$5,BF$4))</f>
        <v>0</v>
      </c>
      <c r="BG342" s="3">
        <f ca="1">IF(BG$5="",0,SUMIFS(INDIRECT($S$2&amp;$A342&amp;":"&amp;$A342),BP!$5:$5,BG$4))</f>
        <v>0</v>
      </c>
      <c r="BH342" s="3">
        <f ca="1">IF(BH$5="",0,SUMIFS(INDIRECT($S$2&amp;$A342&amp;":"&amp;$A342),BP!$5:$5,BH$4))</f>
        <v>0</v>
      </c>
      <c r="BI342" s="3">
        <f ca="1">IF(BI$5="",0,SUMIFS(INDIRECT($S$2&amp;$A342&amp;":"&amp;$A342),BP!$5:$5,BI$4))</f>
        <v>0</v>
      </c>
      <c r="BJ342" s="3">
        <f>IF(BJ$5="",0,SUMIFS(BP!340:340,BP!$5:$5,BJ$4))</f>
        <v>0</v>
      </c>
      <c r="BK342" s="3">
        <f>IF(BK$5="",0,SUMIFS(BP!340:340,BP!$5:$5,BK$4))</f>
        <v>0</v>
      </c>
      <c r="BL342" s="3">
        <f>IF(BL$5="",0,SUMIFS(BP!340:340,BP!$5:$5,BL$4))</f>
        <v>0</v>
      </c>
      <c r="BM342" s="3">
        <f>IF(BM$5="",0,SUMIFS(BP!340:340,BP!$5:$5,BM$4))</f>
        <v>0</v>
      </c>
      <c r="BN342" s="3">
        <f>IF(BN$5="",0,SUMIFS(BP!340:340,BP!$5:$5,BN$4))</f>
        <v>0</v>
      </c>
      <c r="BO342" s="3">
        <f>IF(BO$5="",0,SUMIFS(BP!340:340,BP!$5:$5,BO$4))</f>
        <v>0</v>
      </c>
      <c r="BP342" s="3">
        <f>IF(BP$5="",0,SUMIFS(BP!340:340,BP!$5:$5,BP$4))</f>
        <v>0</v>
      </c>
      <c r="BQ342" s="3">
        <f>IF(BQ$5="",0,SUMIFS(BP!340:340,BP!$5:$5,BQ$4))</f>
        <v>0</v>
      </c>
      <c r="BR342" s="3">
        <f>IF(BR$5="",0,SUMIFS(BP!340:340,BP!$5:$5,BR$4))</f>
        <v>0</v>
      </c>
      <c r="BS342" s="3">
        <f>IF(BS$5="",0,SUMIFS(BP!340:340,BP!$5:$5,BS$4))</f>
        <v>0</v>
      </c>
      <c r="BT342" s="3">
        <f>IF(BT$5="",0,SUMIFS(BP!340:340,BP!$5:$5,BT$4))</f>
        <v>0</v>
      </c>
      <c r="BU342" s="3">
        <f>IF(BU$5="",0,SUMIFS(BP!340:340,BP!$5:$5,BU$4))</f>
        <v>0</v>
      </c>
      <c r="BV342" s="3">
        <f>IF(BV$5="",0,SUMIFS(BP!340:340,BP!$5:$5,BV$4))</f>
        <v>0</v>
      </c>
      <c r="BW342" s="3">
        <f>IF(BW$5="",0,SUMIFS(BP!340:340,BP!$5:$5,BW$4))</f>
        <v>0</v>
      </c>
      <c r="BX342" s="3">
        <f>IF(BX$5="",0,SUMIFS(BP!340:340,BP!$5:$5,BX$4))</f>
        <v>0</v>
      </c>
      <c r="BY342" s="3">
        <f>IF(BY$5="",0,SUMIFS(BP!340:340,BP!$5:$5,BY$4))</f>
        <v>0</v>
      </c>
      <c r="BZ342" s="3">
        <f>IF(BZ$5="",0,SUMIFS(BP!340:340,BP!$5:$5,BZ$4))</f>
        <v>0</v>
      </c>
      <c r="CA342" s="3">
        <f>IF(CA$5="",0,SUMIFS(BP!340:340,BP!$5:$5,CA$4))</f>
        <v>0</v>
      </c>
      <c r="CB342" s="3">
        <f>IF(CB$5="",0,SUMIFS(BP!340:340,BP!$5:$5,CB$4))</f>
        <v>0</v>
      </c>
      <c r="CC342" s="3">
        <f>IF(CC$5="",0,SUMIFS(BP!340:340,BP!$5:$5,CC$4))</f>
        <v>0</v>
      </c>
      <c r="CD342" s="3">
        <f>IF(CD$5="",0,SUMIFS(BP!340:340,BP!$5:$5,CD$4))</f>
        <v>0</v>
      </c>
      <c r="CE342" s="3">
        <f>IF(CE$5="",0,SUMIFS(BP!340:340,BP!$5:$5,CE$4))</f>
        <v>0</v>
      </c>
      <c r="CF342" s="3">
        <f>IF(CF$5="",0,SUMIFS(BP!340:340,BP!$5:$5,CF$4))</f>
        <v>0</v>
      </c>
      <c r="CG342" s="3">
        <f>IF(CG$5="",0,SUMIFS(BP!340:340,BP!$5:$5,CG$4))</f>
        <v>0</v>
      </c>
      <c r="CH342" s="3">
        <f>IF(CH$5="",0,SUMIFS(BP!340:340,BP!$5:$5,CH$4))</f>
        <v>0</v>
      </c>
      <c r="CI342" s="3">
        <f>IF(CI$5="",0,SUMIFS(BP!340:340,BP!$5:$5,CI$4))</f>
        <v>0</v>
      </c>
      <c r="CJ342" s="3">
        <f>IF(CJ$5="",0,SUMIFS(BP!340:340,BP!$5:$5,CJ$4))</f>
        <v>0</v>
      </c>
      <c r="CK342" s="3">
        <f>IF(CK$5="",0,SUMIFS(BP!340:340,BP!$5:$5,CK$4))</f>
        <v>0</v>
      </c>
      <c r="CL342" s="3">
        <f>IF(CL$5="",0,SUMIFS(BP!340:340,BP!$5:$5,CL$4))</f>
        <v>0</v>
      </c>
      <c r="CM342" s="3">
        <f>IF(CM$5="",0,SUMIFS(BP!340:340,BP!$5:$5,CM$4))</f>
        <v>0</v>
      </c>
      <c r="CN342" s="3">
        <f>IF(CN$5="",0,SUMIFS(BP!340:340,BP!$5:$5,CN$4))</f>
        <v>0</v>
      </c>
      <c r="CO342" s="3">
        <f>IF(CO$5="",0,SUMIFS(BP!340:340,BP!$5:$5,CO$4))</f>
        <v>0</v>
      </c>
      <c r="CP342" s="3">
        <f>IF(CP$5="",0,SUMIFS(BP!340:340,BP!$5:$5,CP$4))</f>
        <v>0</v>
      </c>
      <c r="CQ342" s="3">
        <f>IF(CQ$5="",0,SUMIFS(BP!340:340,BP!$5:$5,CQ$4))</f>
        <v>0</v>
      </c>
      <c r="CR342" s="3">
        <f>IF(CR$5="",0,SUMIFS(BP!340:340,BP!$5:$5,CR$4))</f>
        <v>0</v>
      </c>
      <c r="CS342" s="3">
        <f>IF(CS$5="",0,SUMIFS(BP!340:340,BP!$5:$5,CS$4))</f>
        <v>0</v>
      </c>
      <c r="CT342" s="3">
        <f>IF(CT$5="",0,SUMIFS(BP!340:340,BP!$5:$5,CT$4))</f>
        <v>0</v>
      </c>
    </row>
    <row r="343" spans="1:98" s="2" customFormat="1" ht="10.199999999999999" x14ac:dyDescent="0.2">
      <c r="A343" s="11">
        <f>ROW()</f>
        <v>343</v>
      </c>
      <c r="E343" s="15"/>
      <c r="W343" s="5"/>
      <c r="Z343" s="3">
        <f ca="1">IF(Z$5="",0,SUMIFS(INDIRECT($S$2&amp;$A343&amp;":"&amp;$A343),BP!$5:$5,Z$4))</f>
        <v>0</v>
      </c>
      <c r="AA343" s="3">
        <f ca="1">IF(AA$5="",0,SUMIFS(INDIRECT($S$2&amp;$A343&amp;":"&amp;$A343),BP!$5:$5,AA$4))</f>
        <v>0</v>
      </c>
      <c r="AB343" s="3">
        <f ca="1">IF(AB$5="",0,SUMIFS(INDIRECT($S$2&amp;$A343&amp;":"&amp;$A343),BP!$5:$5,AB$4))</f>
        <v>0</v>
      </c>
      <c r="AC343" s="3">
        <f ca="1">IF(AC$5="",0,SUMIFS(INDIRECT($S$2&amp;$A343&amp;":"&amp;$A343),BP!$5:$5,AC$4))</f>
        <v>0</v>
      </c>
      <c r="AD343" s="3">
        <f ca="1">IF(AD$5="",0,SUMIFS(INDIRECT($S$2&amp;$A343&amp;":"&amp;$A343),BP!$5:$5,AD$4))</f>
        <v>0</v>
      </c>
      <c r="AE343" s="3">
        <f ca="1">IF(AE$5="",0,SUMIFS(INDIRECT($S$2&amp;$A343&amp;":"&amp;$A343),BP!$5:$5,AE$4))</f>
        <v>0</v>
      </c>
      <c r="AF343" s="3">
        <f ca="1">IF(AF$5="",0,SUMIFS(INDIRECT($S$2&amp;$A343&amp;":"&amp;$A343),BP!$5:$5,AF$4))</f>
        <v>0</v>
      </c>
      <c r="AG343" s="3">
        <f ca="1">IF(AG$5="",0,SUMIFS(INDIRECT($S$2&amp;$A343&amp;":"&amp;$A343),BP!$5:$5,AG$4))</f>
        <v>0</v>
      </c>
      <c r="AH343" s="3">
        <f ca="1">IF(AH$5="",0,SUMIFS(INDIRECT($S$2&amp;$A343&amp;":"&amp;$A343),BP!$5:$5,AH$4))</f>
        <v>0</v>
      </c>
      <c r="AI343" s="3">
        <f ca="1">IF(AI$5="",0,SUMIFS(INDIRECT($S$2&amp;$A343&amp;":"&amp;$A343),BP!$5:$5,AI$4))</f>
        <v>0</v>
      </c>
      <c r="AJ343" s="3">
        <f ca="1">IF(AJ$5="",0,SUMIFS(INDIRECT($S$2&amp;$A343&amp;":"&amp;$A343),BP!$5:$5,AJ$4))</f>
        <v>0</v>
      </c>
      <c r="AK343" s="3">
        <f ca="1">IF(AK$5="",0,SUMIFS(INDIRECT($S$2&amp;$A343&amp;":"&amp;$A343),BP!$5:$5,AK$4))</f>
        <v>0</v>
      </c>
      <c r="AL343" s="3">
        <f ca="1">IF(AL$5="",0,SUMIFS(INDIRECT($S$2&amp;$A343&amp;":"&amp;$A343),BP!$5:$5,AL$4))</f>
        <v>0</v>
      </c>
      <c r="AM343" s="3">
        <f ca="1">IF(AM$5="",0,SUMIFS(INDIRECT($S$2&amp;$A343&amp;":"&amp;$A343),BP!$5:$5,AM$4))</f>
        <v>0</v>
      </c>
      <c r="AN343" s="3">
        <f ca="1">IF(AN$5="",0,SUMIFS(INDIRECT($S$2&amp;$A343&amp;":"&amp;$A343),BP!$5:$5,AN$4))</f>
        <v>0</v>
      </c>
      <c r="AO343" s="3">
        <f ca="1">IF(AO$5="",0,SUMIFS(INDIRECT($S$2&amp;$A343&amp;":"&amp;$A343),BP!$5:$5,AO$4))</f>
        <v>0</v>
      </c>
      <c r="AP343" s="3">
        <f ca="1">IF(AP$5="",0,SUMIFS(INDIRECT($S$2&amp;$A343&amp;":"&amp;$A343),BP!$5:$5,AP$4))</f>
        <v>0</v>
      </c>
      <c r="AQ343" s="3">
        <f ca="1">IF(AQ$5="",0,SUMIFS(INDIRECT($S$2&amp;$A343&amp;":"&amp;$A343),BP!$5:$5,AQ$4))</f>
        <v>0</v>
      </c>
      <c r="AR343" s="3">
        <f ca="1">IF(AR$5="",0,SUMIFS(INDIRECT($S$2&amp;$A343&amp;":"&amp;$A343),BP!$5:$5,AR$4))</f>
        <v>0</v>
      </c>
      <c r="AS343" s="3">
        <f ca="1">IF(AS$5="",0,SUMIFS(INDIRECT($S$2&amp;$A343&amp;":"&amp;$A343),BP!$5:$5,AS$4))</f>
        <v>0</v>
      </c>
      <c r="AT343" s="3">
        <f ca="1">IF(AT$5="",0,SUMIFS(INDIRECT($S$2&amp;$A343&amp;":"&amp;$A343),BP!$5:$5,AT$4))</f>
        <v>0</v>
      </c>
      <c r="AU343" s="3">
        <f ca="1">IF(AU$5="",0,SUMIFS(INDIRECT($S$2&amp;$A343&amp;":"&amp;$A343),BP!$5:$5,AU$4))</f>
        <v>0</v>
      </c>
      <c r="AV343" s="3">
        <f ca="1">IF(AV$5="",0,SUMIFS(INDIRECT($S$2&amp;$A343&amp;":"&amp;$A343),BP!$5:$5,AV$4))</f>
        <v>0</v>
      </c>
      <c r="AW343" s="3">
        <f ca="1">IF(AW$5="",0,SUMIFS(INDIRECT($S$2&amp;$A343&amp;":"&amp;$A343),BP!$5:$5,AW$4))</f>
        <v>0</v>
      </c>
      <c r="AX343" s="3">
        <f ca="1">IF(AX$5="",0,SUMIFS(INDIRECT($S$2&amp;$A343&amp;":"&amp;$A343),BP!$5:$5,AX$4))</f>
        <v>0</v>
      </c>
      <c r="AY343" s="3">
        <f ca="1">IF(AY$5="",0,SUMIFS(INDIRECT($S$2&amp;$A343&amp;":"&amp;$A343),BP!$5:$5,AY$4))</f>
        <v>0</v>
      </c>
      <c r="AZ343" s="3">
        <f ca="1">IF(AZ$5="",0,SUMIFS(INDIRECT($S$2&amp;$A343&amp;":"&amp;$A343),BP!$5:$5,AZ$4))</f>
        <v>0</v>
      </c>
      <c r="BA343" s="3">
        <f ca="1">IF(BA$5="",0,SUMIFS(INDIRECT($S$2&amp;$A343&amp;":"&amp;$A343),BP!$5:$5,BA$4))</f>
        <v>0</v>
      </c>
      <c r="BB343" s="3">
        <f ca="1">IF(BB$5="",0,SUMIFS(INDIRECT($S$2&amp;$A343&amp;":"&amp;$A343),BP!$5:$5,BB$4))</f>
        <v>0</v>
      </c>
      <c r="BC343" s="3">
        <f ca="1">IF(BC$5="",0,SUMIFS(INDIRECT($S$2&amp;$A343&amp;":"&amp;$A343),BP!$5:$5,BC$4))</f>
        <v>0</v>
      </c>
      <c r="BD343" s="3">
        <f ca="1">IF(BD$5="",0,SUMIFS(INDIRECT($S$2&amp;$A343&amp;":"&amp;$A343),BP!$5:$5,BD$4))</f>
        <v>0</v>
      </c>
      <c r="BE343" s="3">
        <f ca="1">IF(BE$5="",0,SUMIFS(INDIRECT($S$2&amp;$A343&amp;":"&amp;$A343),BP!$5:$5,BE$4))</f>
        <v>0</v>
      </c>
      <c r="BF343" s="3">
        <f ca="1">IF(BF$5="",0,SUMIFS(INDIRECT($S$2&amp;$A343&amp;":"&amp;$A343),BP!$5:$5,BF$4))</f>
        <v>0</v>
      </c>
      <c r="BG343" s="3">
        <f ca="1">IF(BG$5="",0,SUMIFS(INDIRECT($S$2&amp;$A343&amp;":"&amp;$A343),BP!$5:$5,BG$4))</f>
        <v>0</v>
      </c>
      <c r="BH343" s="3">
        <f ca="1">IF(BH$5="",0,SUMIFS(INDIRECT($S$2&amp;$A343&amp;":"&amp;$A343),BP!$5:$5,BH$4))</f>
        <v>0</v>
      </c>
      <c r="BI343" s="3">
        <f ca="1">IF(BI$5="",0,SUMIFS(INDIRECT($S$2&amp;$A343&amp;":"&amp;$A343),BP!$5:$5,BI$4))</f>
        <v>0</v>
      </c>
      <c r="BJ343" s="3">
        <f>IF(BJ$5="",0,SUMIFS(BP!341:341,BP!$5:$5,BJ$4))</f>
        <v>0</v>
      </c>
      <c r="BK343" s="3">
        <f>IF(BK$5="",0,SUMIFS(BP!341:341,BP!$5:$5,BK$4))</f>
        <v>0</v>
      </c>
      <c r="BL343" s="3">
        <f>IF(BL$5="",0,SUMIFS(BP!341:341,BP!$5:$5,BL$4))</f>
        <v>0</v>
      </c>
      <c r="BM343" s="3">
        <f>IF(BM$5="",0,SUMIFS(BP!341:341,BP!$5:$5,BM$4))</f>
        <v>0</v>
      </c>
      <c r="BN343" s="3">
        <f>IF(BN$5="",0,SUMIFS(BP!341:341,BP!$5:$5,BN$4))</f>
        <v>0</v>
      </c>
      <c r="BO343" s="3">
        <f>IF(BO$5="",0,SUMIFS(BP!341:341,BP!$5:$5,BO$4))</f>
        <v>0</v>
      </c>
      <c r="BP343" s="3">
        <f>IF(BP$5="",0,SUMIFS(BP!341:341,BP!$5:$5,BP$4))</f>
        <v>0</v>
      </c>
      <c r="BQ343" s="3">
        <f>IF(BQ$5="",0,SUMIFS(BP!341:341,BP!$5:$5,BQ$4))</f>
        <v>0</v>
      </c>
      <c r="BR343" s="3">
        <f>IF(BR$5="",0,SUMIFS(BP!341:341,BP!$5:$5,BR$4))</f>
        <v>0</v>
      </c>
      <c r="BS343" s="3">
        <f>IF(BS$5="",0,SUMIFS(BP!341:341,BP!$5:$5,BS$4))</f>
        <v>0</v>
      </c>
      <c r="BT343" s="3">
        <f>IF(BT$5="",0,SUMIFS(BP!341:341,BP!$5:$5,BT$4))</f>
        <v>0</v>
      </c>
      <c r="BU343" s="3">
        <f>IF(BU$5="",0,SUMIFS(BP!341:341,BP!$5:$5,BU$4))</f>
        <v>0</v>
      </c>
      <c r="BV343" s="3">
        <f>IF(BV$5="",0,SUMIFS(BP!341:341,BP!$5:$5,BV$4))</f>
        <v>0</v>
      </c>
      <c r="BW343" s="3">
        <f>IF(BW$5="",0,SUMIFS(BP!341:341,BP!$5:$5,BW$4))</f>
        <v>0</v>
      </c>
      <c r="BX343" s="3">
        <f>IF(BX$5="",0,SUMIFS(BP!341:341,BP!$5:$5,BX$4))</f>
        <v>0</v>
      </c>
      <c r="BY343" s="3">
        <f>IF(BY$5="",0,SUMIFS(BP!341:341,BP!$5:$5,BY$4))</f>
        <v>0</v>
      </c>
      <c r="BZ343" s="3">
        <f>IF(BZ$5="",0,SUMIFS(BP!341:341,BP!$5:$5,BZ$4))</f>
        <v>0</v>
      </c>
      <c r="CA343" s="3">
        <f>IF(CA$5="",0,SUMIFS(BP!341:341,BP!$5:$5,CA$4))</f>
        <v>0</v>
      </c>
      <c r="CB343" s="3">
        <f>IF(CB$5="",0,SUMIFS(BP!341:341,BP!$5:$5,CB$4))</f>
        <v>0</v>
      </c>
      <c r="CC343" s="3">
        <f>IF(CC$5="",0,SUMIFS(BP!341:341,BP!$5:$5,CC$4))</f>
        <v>0</v>
      </c>
      <c r="CD343" s="3">
        <f>IF(CD$5="",0,SUMIFS(BP!341:341,BP!$5:$5,CD$4))</f>
        <v>0</v>
      </c>
      <c r="CE343" s="3">
        <f>IF(CE$5="",0,SUMIFS(BP!341:341,BP!$5:$5,CE$4))</f>
        <v>0</v>
      </c>
      <c r="CF343" s="3">
        <f>IF(CF$5="",0,SUMIFS(BP!341:341,BP!$5:$5,CF$4))</f>
        <v>0</v>
      </c>
      <c r="CG343" s="3">
        <f>IF(CG$5="",0,SUMIFS(BP!341:341,BP!$5:$5,CG$4))</f>
        <v>0</v>
      </c>
      <c r="CH343" s="3">
        <f>IF(CH$5="",0,SUMIFS(BP!341:341,BP!$5:$5,CH$4))</f>
        <v>0</v>
      </c>
      <c r="CI343" s="3">
        <f>IF(CI$5="",0,SUMIFS(BP!341:341,BP!$5:$5,CI$4))</f>
        <v>0</v>
      </c>
      <c r="CJ343" s="3">
        <f>IF(CJ$5="",0,SUMIFS(BP!341:341,BP!$5:$5,CJ$4))</f>
        <v>0</v>
      </c>
      <c r="CK343" s="3">
        <f>IF(CK$5="",0,SUMIFS(BP!341:341,BP!$5:$5,CK$4))</f>
        <v>0</v>
      </c>
      <c r="CL343" s="3">
        <f>IF(CL$5="",0,SUMIFS(BP!341:341,BP!$5:$5,CL$4))</f>
        <v>0</v>
      </c>
      <c r="CM343" s="3">
        <f>IF(CM$5="",0,SUMIFS(BP!341:341,BP!$5:$5,CM$4))</f>
        <v>0</v>
      </c>
      <c r="CN343" s="3">
        <f>IF(CN$5="",0,SUMIFS(BP!341:341,BP!$5:$5,CN$4))</f>
        <v>0</v>
      </c>
      <c r="CO343" s="3">
        <f>IF(CO$5="",0,SUMIFS(BP!341:341,BP!$5:$5,CO$4))</f>
        <v>0</v>
      </c>
      <c r="CP343" s="3">
        <f>IF(CP$5="",0,SUMIFS(BP!341:341,BP!$5:$5,CP$4))</f>
        <v>0</v>
      </c>
      <c r="CQ343" s="3">
        <f>IF(CQ$5="",0,SUMIFS(BP!341:341,BP!$5:$5,CQ$4))</f>
        <v>0</v>
      </c>
      <c r="CR343" s="3">
        <f>IF(CR$5="",0,SUMIFS(BP!341:341,BP!$5:$5,CR$4))</f>
        <v>0</v>
      </c>
      <c r="CS343" s="3">
        <f>IF(CS$5="",0,SUMIFS(BP!341:341,BP!$5:$5,CS$4))</f>
        <v>0</v>
      </c>
      <c r="CT343" s="3">
        <f>IF(CT$5="",0,SUMIFS(BP!341:341,BP!$5:$5,CT$4))</f>
        <v>0</v>
      </c>
    </row>
    <row r="344" spans="1:98" s="2" customFormat="1" ht="10.199999999999999" x14ac:dyDescent="0.2">
      <c r="A344" s="11">
        <f>ROW()</f>
        <v>344</v>
      </c>
      <c r="E344" s="15"/>
      <c r="W344" s="5"/>
      <c r="Z344" s="3">
        <f ca="1">IF(Z$5="",0,SUMIFS(INDIRECT($S$2&amp;$A344&amp;":"&amp;$A344),BP!$5:$5,Z$4))</f>
        <v>0</v>
      </c>
      <c r="AA344" s="3">
        <f ca="1">IF(AA$5="",0,SUMIFS(INDIRECT($S$2&amp;$A344&amp;":"&amp;$A344),BP!$5:$5,AA$4))</f>
        <v>0</v>
      </c>
      <c r="AB344" s="3">
        <f ca="1">IF(AB$5="",0,SUMIFS(INDIRECT($S$2&amp;$A344&amp;":"&amp;$A344),BP!$5:$5,AB$4))</f>
        <v>0</v>
      </c>
      <c r="AC344" s="3">
        <f ca="1">IF(AC$5="",0,SUMIFS(INDIRECT($S$2&amp;$A344&amp;":"&amp;$A344),BP!$5:$5,AC$4))</f>
        <v>0</v>
      </c>
      <c r="AD344" s="3">
        <f ca="1">IF(AD$5="",0,SUMIFS(INDIRECT($S$2&amp;$A344&amp;":"&amp;$A344),BP!$5:$5,AD$4))</f>
        <v>0</v>
      </c>
      <c r="AE344" s="3">
        <f ca="1">IF(AE$5="",0,SUMIFS(INDIRECT($S$2&amp;$A344&amp;":"&amp;$A344),BP!$5:$5,AE$4))</f>
        <v>0</v>
      </c>
      <c r="AF344" s="3">
        <f ca="1">IF(AF$5="",0,SUMIFS(INDIRECT($S$2&amp;$A344&amp;":"&amp;$A344),BP!$5:$5,AF$4))</f>
        <v>0</v>
      </c>
      <c r="AG344" s="3">
        <f ca="1">IF(AG$5="",0,SUMIFS(INDIRECT($S$2&amp;$A344&amp;":"&amp;$A344),BP!$5:$5,AG$4))</f>
        <v>0</v>
      </c>
      <c r="AH344" s="3">
        <f ca="1">IF(AH$5="",0,SUMIFS(INDIRECT($S$2&amp;$A344&amp;":"&amp;$A344),BP!$5:$5,AH$4))</f>
        <v>0</v>
      </c>
      <c r="AI344" s="3">
        <f ca="1">IF(AI$5="",0,SUMIFS(INDIRECT($S$2&amp;$A344&amp;":"&amp;$A344),BP!$5:$5,AI$4))</f>
        <v>0</v>
      </c>
      <c r="AJ344" s="3">
        <f ca="1">IF(AJ$5="",0,SUMIFS(INDIRECT($S$2&amp;$A344&amp;":"&amp;$A344),BP!$5:$5,AJ$4))</f>
        <v>0</v>
      </c>
      <c r="AK344" s="3">
        <f ca="1">IF(AK$5="",0,SUMIFS(INDIRECT($S$2&amp;$A344&amp;":"&amp;$A344),BP!$5:$5,AK$4))</f>
        <v>0</v>
      </c>
      <c r="AL344" s="3">
        <f ca="1">IF(AL$5="",0,SUMIFS(INDIRECT($S$2&amp;$A344&amp;":"&amp;$A344),BP!$5:$5,AL$4))</f>
        <v>0</v>
      </c>
      <c r="AM344" s="3">
        <f ca="1">IF(AM$5="",0,SUMIFS(INDIRECT($S$2&amp;$A344&amp;":"&amp;$A344),BP!$5:$5,AM$4))</f>
        <v>0</v>
      </c>
      <c r="AN344" s="3">
        <f ca="1">IF(AN$5="",0,SUMIFS(INDIRECT($S$2&amp;$A344&amp;":"&amp;$A344),BP!$5:$5,AN$4))</f>
        <v>0</v>
      </c>
      <c r="AO344" s="3">
        <f ca="1">IF(AO$5="",0,SUMIFS(INDIRECT($S$2&amp;$A344&amp;":"&amp;$A344),BP!$5:$5,AO$4))</f>
        <v>0</v>
      </c>
      <c r="AP344" s="3">
        <f ca="1">IF(AP$5="",0,SUMIFS(INDIRECT($S$2&amp;$A344&amp;":"&amp;$A344),BP!$5:$5,AP$4))</f>
        <v>0</v>
      </c>
      <c r="AQ344" s="3">
        <f ca="1">IF(AQ$5="",0,SUMIFS(INDIRECT($S$2&amp;$A344&amp;":"&amp;$A344),BP!$5:$5,AQ$4))</f>
        <v>0</v>
      </c>
      <c r="AR344" s="3">
        <f ca="1">IF(AR$5="",0,SUMIFS(INDIRECT($S$2&amp;$A344&amp;":"&amp;$A344),BP!$5:$5,AR$4))</f>
        <v>0</v>
      </c>
      <c r="AS344" s="3">
        <f ca="1">IF(AS$5="",0,SUMIFS(INDIRECT($S$2&amp;$A344&amp;":"&amp;$A344),BP!$5:$5,AS$4))</f>
        <v>0</v>
      </c>
      <c r="AT344" s="3">
        <f ca="1">IF(AT$5="",0,SUMIFS(INDIRECT($S$2&amp;$A344&amp;":"&amp;$A344),BP!$5:$5,AT$4))</f>
        <v>0</v>
      </c>
      <c r="AU344" s="3">
        <f ca="1">IF(AU$5="",0,SUMIFS(INDIRECT($S$2&amp;$A344&amp;":"&amp;$A344),BP!$5:$5,AU$4))</f>
        <v>0</v>
      </c>
      <c r="AV344" s="3">
        <f ca="1">IF(AV$5="",0,SUMIFS(INDIRECT($S$2&amp;$A344&amp;":"&amp;$A344),BP!$5:$5,AV$4))</f>
        <v>0</v>
      </c>
      <c r="AW344" s="3">
        <f ca="1">IF(AW$5="",0,SUMIFS(INDIRECT($S$2&amp;$A344&amp;":"&amp;$A344),BP!$5:$5,AW$4))</f>
        <v>0</v>
      </c>
      <c r="AX344" s="3">
        <f ca="1">IF(AX$5="",0,SUMIFS(INDIRECT($S$2&amp;$A344&amp;":"&amp;$A344),BP!$5:$5,AX$4))</f>
        <v>0</v>
      </c>
      <c r="AY344" s="3">
        <f ca="1">IF(AY$5="",0,SUMIFS(INDIRECT($S$2&amp;$A344&amp;":"&amp;$A344),BP!$5:$5,AY$4))</f>
        <v>0</v>
      </c>
      <c r="AZ344" s="3">
        <f ca="1">IF(AZ$5="",0,SUMIFS(INDIRECT($S$2&amp;$A344&amp;":"&amp;$A344),BP!$5:$5,AZ$4))</f>
        <v>0</v>
      </c>
      <c r="BA344" s="3">
        <f ca="1">IF(BA$5="",0,SUMIFS(INDIRECT($S$2&amp;$A344&amp;":"&amp;$A344),BP!$5:$5,BA$4))</f>
        <v>0</v>
      </c>
      <c r="BB344" s="3">
        <f ca="1">IF(BB$5="",0,SUMIFS(INDIRECT($S$2&amp;$A344&amp;":"&amp;$A344),BP!$5:$5,BB$4))</f>
        <v>0</v>
      </c>
      <c r="BC344" s="3">
        <f ca="1">IF(BC$5="",0,SUMIFS(INDIRECT($S$2&amp;$A344&amp;":"&amp;$A344),BP!$5:$5,BC$4))</f>
        <v>0</v>
      </c>
      <c r="BD344" s="3">
        <f ca="1">IF(BD$5="",0,SUMIFS(INDIRECT($S$2&amp;$A344&amp;":"&amp;$A344),BP!$5:$5,BD$4))</f>
        <v>0</v>
      </c>
      <c r="BE344" s="3">
        <f ca="1">IF(BE$5="",0,SUMIFS(INDIRECT($S$2&amp;$A344&amp;":"&amp;$A344),BP!$5:$5,BE$4))</f>
        <v>0</v>
      </c>
      <c r="BF344" s="3">
        <f ca="1">IF(BF$5="",0,SUMIFS(INDIRECT($S$2&amp;$A344&amp;":"&amp;$A344),BP!$5:$5,BF$4))</f>
        <v>0</v>
      </c>
      <c r="BG344" s="3">
        <f ca="1">IF(BG$5="",0,SUMIFS(INDIRECT($S$2&amp;$A344&amp;":"&amp;$A344),BP!$5:$5,BG$4))</f>
        <v>0</v>
      </c>
      <c r="BH344" s="3">
        <f ca="1">IF(BH$5="",0,SUMIFS(INDIRECT($S$2&amp;$A344&amp;":"&amp;$A344),BP!$5:$5,BH$4))</f>
        <v>0</v>
      </c>
      <c r="BI344" s="3">
        <f ca="1">IF(BI$5="",0,SUMIFS(INDIRECT($S$2&amp;$A344&amp;":"&amp;$A344),BP!$5:$5,BI$4))</f>
        <v>0</v>
      </c>
      <c r="BJ344" s="3">
        <f>IF(BJ$5="",0,SUMIFS(BP!342:342,BP!$5:$5,BJ$4))</f>
        <v>0</v>
      </c>
      <c r="BK344" s="3">
        <f>IF(BK$5="",0,SUMIFS(BP!342:342,BP!$5:$5,BK$4))</f>
        <v>0</v>
      </c>
      <c r="BL344" s="3">
        <f>IF(BL$5="",0,SUMIFS(BP!342:342,BP!$5:$5,BL$4))</f>
        <v>0</v>
      </c>
      <c r="BM344" s="3">
        <f>IF(BM$5="",0,SUMIFS(BP!342:342,BP!$5:$5,BM$4))</f>
        <v>0</v>
      </c>
      <c r="BN344" s="3">
        <f>IF(BN$5="",0,SUMIFS(BP!342:342,BP!$5:$5,BN$4))</f>
        <v>0</v>
      </c>
      <c r="BO344" s="3">
        <f>IF(BO$5="",0,SUMIFS(BP!342:342,BP!$5:$5,BO$4))</f>
        <v>0</v>
      </c>
      <c r="BP344" s="3">
        <f>IF(BP$5="",0,SUMIFS(BP!342:342,BP!$5:$5,BP$4))</f>
        <v>0</v>
      </c>
      <c r="BQ344" s="3">
        <f>IF(BQ$5="",0,SUMIFS(BP!342:342,BP!$5:$5,BQ$4))</f>
        <v>0</v>
      </c>
      <c r="BR344" s="3">
        <f>IF(BR$5="",0,SUMIFS(BP!342:342,BP!$5:$5,BR$4))</f>
        <v>0</v>
      </c>
      <c r="BS344" s="3">
        <f>IF(BS$5="",0,SUMIFS(BP!342:342,BP!$5:$5,BS$4))</f>
        <v>0</v>
      </c>
      <c r="BT344" s="3">
        <f>IF(BT$5="",0,SUMIFS(BP!342:342,BP!$5:$5,BT$4))</f>
        <v>0</v>
      </c>
      <c r="BU344" s="3">
        <f>IF(BU$5="",0,SUMIFS(BP!342:342,BP!$5:$5,BU$4))</f>
        <v>0</v>
      </c>
      <c r="BV344" s="3">
        <f>IF(BV$5="",0,SUMIFS(BP!342:342,BP!$5:$5,BV$4))</f>
        <v>0</v>
      </c>
      <c r="BW344" s="3">
        <f>IF(BW$5="",0,SUMIFS(BP!342:342,BP!$5:$5,BW$4))</f>
        <v>0</v>
      </c>
      <c r="BX344" s="3">
        <f>IF(BX$5="",0,SUMIFS(BP!342:342,BP!$5:$5,BX$4))</f>
        <v>0</v>
      </c>
      <c r="BY344" s="3">
        <f>IF(BY$5="",0,SUMIFS(BP!342:342,BP!$5:$5,BY$4))</f>
        <v>0</v>
      </c>
      <c r="BZ344" s="3">
        <f>IF(BZ$5="",0,SUMIFS(BP!342:342,BP!$5:$5,BZ$4))</f>
        <v>0</v>
      </c>
      <c r="CA344" s="3">
        <f>IF(CA$5="",0,SUMIFS(BP!342:342,BP!$5:$5,CA$4))</f>
        <v>0</v>
      </c>
      <c r="CB344" s="3">
        <f>IF(CB$5="",0,SUMIFS(BP!342:342,BP!$5:$5,CB$4))</f>
        <v>0</v>
      </c>
      <c r="CC344" s="3">
        <f>IF(CC$5="",0,SUMIFS(BP!342:342,BP!$5:$5,CC$4))</f>
        <v>0</v>
      </c>
      <c r="CD344" s="3">
        <f>IF(CD$5="",0,SUMIFS(BP!342:342,BP!$5:$5,CD$4))</f>
        <v>0</v>
      </c>
      <c r="CE344" s="3">
        <f>IF(CE$5="",0,SUMIFS(BP!342:342,BP!$5:$5,CE$4))</f>
        <v>0</v>
      </c>
      <c r="CF344" s="3">
        <f>IF(CF$5="",0,SUMIFS(BP!342:342,BP!$5:$5,CF$4))</f>
        <v>0</v>
      </c>
      <c r="CG344" s="3">
        <f>IF(CG$5="",0,SUMIFS(BP!342:342,BP!$5:$5,CG$4))</f>
        <v>0</v>
      </c>
      <c r="CH344" s="3">
        <f>IF(CH$5="",0,SUMIFS(BP!342:342,BP!$5:$5,CH$4))</f>
        <v>0</v>
      </c>
      <c r="CI344" s="3">
        <f>IF(CI$5="",0,SUMIFS(BP!342:342,BP!$5:$5,CI$4))</f>
        <v>0</v>
      </c>
      <c r="CJ344" s="3">
        <f>IF(CJ$5="",0,SUMIFS(BP!342:342,BP!$5:$5,CJ$4))</f>
        <v>0</v>
      </c>
      <c r="CK344" s="3">
        <f>IF(CK$5="",0,SUMIFS(BP!342:342,BP!$5:$5,CK$4))</f>
        <v>0</v>
      </c>
      <c r="CL344" s="3">
        <f>IF(CL$5="",0,SUMIFS(BP!342:342,BP!$5:$5,CL$4))</f>
        <v>0</v>
      </c>
      <c r="CM344" s="3">
        <f>IF(CM$5="",0,SUMIFS(BP!342:342,BP!$5:$5,CM$4))</f>
        <v>0</v>
      </c>
      <c r="CN344" s="3">
        <f>IF(CN$5="",0,SUMIFS(BP!342:342,BP!$5:$5,CN$4))</f>
        <v>0</v>
      </c>
      <c r="CO344" s="3">
        <f>IF(CO$5="",0,SUMIFS(BP!342:342,BP!$5:$5,CO$4))</f>
        <v>0</v>
      </c>
      <c r="CP344" s="3">
        <f>IF(CP$5="",0,SUMIFS(BP!342:342,BP!$5:$5,CP$4))</f>
        <v>0</v>
      </c>
      <c r="CQ344" s="3">
        <f>IF(CQ$5="",0,SUMIFS(BP!342:342,BP!$5:$5,CQ$4))</f>
        <v>0</v>
      </c>
      <c r="CR344" s="3">
        <f>IF(CR$5="",0,SUMIFS(BP!342:342,BP!$5:$5,CR$4))</f>
        <v>0</v>
      </c>
      <c r="CS344" s="3">
        <f>IF(CS$5="",0,SUMIFS(BP!342:342,BP!$5:$5,CS$4))</f>
        <v>0</v>
      </c>
      <c r="CT344" s="3">
        <f>IF(CT$5="",0,SUMIFS(BP!342:342,BP!$5:$5,CT$4))</f>
        <v>0</v>
      </c>
    </row>
    <row r="345" spans="1:98" s="2" customFormat="1" ht="10.199999999999999" x14ac:dyDescent="0.2">
      <c r="A345" s="11">
        <f>ROW()</f>
        <v>345</v>
      </c>
      <c r="E345" s="15"/>
      <c r="W345" s="5"/>
      <c r="Z345" s="3">
        <f ca="1">IF(Z$5="",0,SUMIFS(INDIRECT($S$2&amp;$A345&amp;":"&amp;$A345),BP!$5:$5,Z$4))</f>
        <v>0</v>
      </c>
      <c r="AA345" s="3">
        <f ca="1">IF(AA$5="",0,SUMIFS(INDIRECT($S$2&amp;$A345&amp;":"&amp;$A345),BP!$5:$5,AA$4))</f>
        <v>0</v>
      </c>
      <c r="AB345" s="3">
        <f ca="1">IF(AB$5="",0,SUMIFS(INDIRECT($S$2&amp;$A345&amp;":"&amp;$A345),BP!$5:$5,AB$4))</f>
        <v>0</v>
      </c>
      <c r="AC345" s="3">
        <f ca="1">IF(AC$5="",0,SUMIFS(INDIRECT($S$2&amp;$A345&amp;":"&amp;$A345),BP!$5:$5,AC$4))</f>
        <v>0</v>
      </c>
      <c r="AD345" s="3">
        <f ca="1">IF(AD$5="",0,SUMIFS(INDIRECT($S$2&amp;$A345&amp;":"&amp;$A345),BP!$5:$5,AD$4))</f>
        <v>0</v>
      </c>
      <c r="AE345" s="3">
        <f ca="1">IF(AE$5="",0,SUMIFS(INDIRECT($S$2&amp;$A345&amp;":"&amp;$A345),BP!$5:$5,AE$4))</f>
        <v>0</v>
      </c>
      <c r="AF345" s="3">
        <f ca="1">IF(AF$5="",0,SUMIFS(INDIRECT($S$2&amp;$A345&amp;":"&amp;$A345),BP!$5:$5,AF$4))</f>
        <v>0</v>
      </c>
      <c r="AG345" s="3">
        <f ca="1">IF(AG$5="",0,SUMIFS(INDIRECT($S$2&amp;$A345&amp;":"&amp;$A345),BP!$5:$5,AG$4))</f>
        <v>0</v>
      </c>
      <c r="AH345" s="3">
        <f ca="1">IF(AH$5="",0,SUMIFS(INDIRECT($S$2&amp;$A345&amp;":"&amp;$A345),BP!$5:$5,AH$4))</f>
        <v>0</v>
      </c>
      <c r="AI345" s="3">
        <f ca="1">IF(AI$5="",0,SUMIFS(INDIRECT($S$2&amp;$A345&amp;":"&amp;$A345),BP!$5:$5,AI$4))</f>
        <v>0</v>
      </c>
      <c r="AJ345" s="3">
        <f ca="1">IF(AJ$5="",0,SUMIFS(INDIRECT($S$2&amp;$A345&amp;":"&amp;$A345),BP!$5:$5,AJ$4))</f>
        <v>0</v>
      </c>
      <c r="AK345" s="3">
        <f ca="1">IF(AK$5="",0,SUMIFS(INDIRECT($S$2&amp;$A345&amp;":"&amp;$A345),BP!$5:$5,AK$4))</f>
        <v>0</v>
      </c>
      <c r="AL345" s="3">
        <f ca="1">IF(AL$5="",0,SUMIFS(INDIRECT($S$2&amp;$A345&amp;":"&amp;$A345),BP!$5:$5,AL$4))</f>
        <v>0</v>
      </c>
      <c r="AM345" s="3">
        <f ca="1">IF(AM$5="",0,SUMIFS(INDIRECT($S$2&amp;$A345&amp;":"&amp;$A345),BP!$5:$5,AM$4))</f>
        <v>0</v>
      </c>
      <c r="AN345" s="3">
        <f ca="1">IF(AN$5="",0,SUMIFS(INDIRECT($S$2&amp;$A345&amp;":"&amp;$A345),BP!$5:$5,AN$4))</f>
        <v>0</v>
      </c>
      <c r="AO345" s="3">
        <f ca="1">IF(AO$5="",0,SUMIFS(INDIRECT($S$2&amp;$A345&amp;":"&amp;$A345),BP!$5:$5,AO$4))</f>
        <v>0</v>
      </c>
      <c r="AP345" s="3">
        <f ca="1">IF(AP$5="",0,SUMIFS(INDIRECT($S$2&amp;$A345&amp;":"&amp;$A345),BP!$5:$5,AP$4))</f>
        <v>0</v>
      </c>
      <c r="AQ345" s="3">
        <f ca="1">IF(AQ$5="",0,SUMIFS(INDIRECT($S$2&amp;$A345&amp;":"&amp;$A345),BP!$5:$5,AQ$4))</f>
        <v>0</v>
      </c>
      <c r="AR345" s="3">
        <f ca="1">IF(AR$5="",0,SUMIFS(INDIRECT($S$2&amp;$A345&amp;":"&amp;$A345),BP!$5:$5,AR$4))</f>
        <v>0</v>
      </c>
      <c r="AS345" s="3">
        <f ca="1">IF(AS$5="",0,SUMIFS(INDIRECT($S$2&amp;$A345&amp;":"&amp;$A345),BP!$5:$5,AS$4))</f>
        <v>0</v>
      </c>
      <c r="AT345" s="3">
        <f ca="1">IF(AT$5="",0,SUMIFS(INDIRECT($S$2&amp;$A345&amp;":"&amp;$A345),BP!$5:$5,AT$4))</f>
        <v>0</v>
      </c>
      <c r="AU345" s="3">
        <f ca="1">IF(AU$5="",0,SUMIFS(INDIRECT($S$2&amp;$A345&amp;":"&amp;$A345),BP!$5:$5,AU$4))</f>
        <v>0</v>
      </c>
      <c r="AV345" s="3">
        <f ca="1">IF(AV$5="",0,SUMIFS(INDIRECT($S$2&amp;$A345&amp;":"&amp;$A345),BP!$5:$5,AV$4))</f>
        <v>0</v>
      </c>
      <c r="AW345" s="3">
        <f ca="1">IF(AW$5="",0,SUMIFS(INDIRECT($S$2&amp;$A345&amp;":"&amp;$A345),BP!$5:$5,AW$4))</f>
        <v>0</v>
      </c>
      <c r="AX345" s="3">
        <f ca="1">IF(AX$5="",0,SUMIFS(INDIRECT($S$2&amp;$A345&amp;":"&amp;$A345),BP!$5:$5,AX$4))</f>
        <v>0</v>
      </c>
      <c r="AY345" s="3">
        <f ca="1">IF(AY$5="",0,SUMIFS(INDIRECT($S$2&amp;$A345&amp;":"&amp;$A345),BP!$5:$5,AY$4))</f>
        <v>0</v>
      </c>
      <c r="AZ345" s="3">
        <f ca="1">IF(AZ$5="",0,SUMIFS(INDIRECT($S$2&amp;$A345&amp;":"&amp;$A345),BP!$5:$5,AZ$4))</f>
        <v>0</v>
      </c>
      <c r="BA345" s="3">
        <f ca="1">IF(BA$5="",0,SUMIFS(INDIRECT($S$2&amp;$A345&amp;":"&amp;$A345),BP!$5:$5,BA$4))</f>
        <v>0</v>
      </c>
      <c r="BB345" s="3">
        <f ca="1">IF(BB$5="",0,SUMIFS(INDIRECT($S$2&amp;$A345&amp;":"&amp;$A345),BP!$5:$5,BB$4))</f>
        <v>0</v>
      </c>
      <c r="BC345" s="3">
        <f ca="1">IF(BC$5="",0,SUMIFS(INDIRECT($S$2&amp;$A345&amp;":"&amp;$A345),BP!$5:$5,BC$4))</f>
        <v>0</v>
      </c>
      <c r="BD345" s="3">
        <f ca="1">IF(BD$5="",0,SUMIFS(INDIRECT($S$2&amp;$A345&amp;":"&amp;$A345),BP!$5:$5,BD$4))</f>
        <v>0</v>
      </c>
      <c r="BE345" s="3">
        <f ca="1">IF(BE$5="",0,SUMIFS(INDIRECT($S$2&amp;$A345&amp;":"&amp;$A345),BP!$5:$5,BE$4))</f>
        <v>0</v>
      </c>
      <c r="BF345" s="3">
        <f ca="1">IF(BF$5="",0,SUMIFS(INDIRECT($S$2&amp;$A345&amp;":"&amp;$A345),BP!$5:$5,BF$4))</f>
        <v>0</v>
      </c>
      <c r="BG345" s="3">
        <f ca="1">IF(BG$5="",0,SUMIFS(INDIRECT($S$2&amp;$A345&amp;":"&amp;$A345),BP!$5:$5,BG$4))</f>
        <v>0</v>
      </c>
      <c r="BH345" s="3">
        <f ca="1">IF(BH$5="",0,SUMIFS(INDIRECT($S$2&amp;$A345&amp;":"&amp;$A345),BP!$5:$5,BH$4))</f>
        <v>0</v>
      </c>
      <c r="BI345" s="3">
        <f ca="1">IF(BI$5="",0,SUMIFS(INDIRECT($S$2&amp;$A345&amp;":"&amp;$A345),BP!$5:$5,BI$4))</f>
        <v>0</v>
      </c>
      <c r="BJ345" s="3">
        <f>IF(BJ$5="",0,SUMIFS(BP!343:343,BP!$5:$5,BJ$4))</f>
        <v>0</v>
      </c>
      <c r="BK345" s="3">
        <f>IF(BK$5="",0,SUMIFS(BP!343:343,BP!$5:$5,BK$4))</f>
        <v>0</v>
      </c>
      <c r="BL345" s="3">
        <f>IF(BL$5="",0,SUMIFS(BP!343:343,BP!$5:$5,BL$4))</f>
        <v>0</v>
      </c>
      <c r="BM345" s="3">
        <f>IF(BM$5="",0,SUMIFS(BP!343:343,BP!$5:$5,BM$4))</f>
        <v>0</v>
      </c>
      <c r="BN345" s="3">
        <f>IF(BN$5="",0,SUMIFS(BP!343:343,BP!$5:$5,BN$4))</f>
        <v>0</v>
      </c>
      <c r="BO345" s="3">
        <f>IF(BO$5="",0,SUMIFS(BP!343:343,BP!$5:$5,BO$4))</f>
        <v>0</v>
      </c>
      <c r="BP345" s="3">
        <f>IF(BP$5="",0,SUMIFS(BP!343:343,BP!$5:$5,BP$4))</f>
        <v>0</v>
      </c>
      <c r="BQ345" s="3">
        <f>IF(BQ$5="",0,SUMIFS(BP!343:343,BP!$5:$5,BQ$4))</f>
        <v>0</v>
      </c>
      <c r="BR345" s="3">
        <f>IF(BR$5="",0,SUMIFS(BP!343:343,BP!$5:$5,BR$4))</f>
        <v>0</v>
      </c>
      <c r="BS345" s="3">
        <f>IF(BS$5="",0,SUMIFS(BP!343:343,BP!$5:$5,BS$4))</f>
        <v>0</v>
      </c>
      <c r="BT345" s="3">
        <f>IF(BT$5="",0,SUMIFS(BP!343:343,BP!$5:$5,BT$4))</f>
        <v>0</v>
      </c>
      <c r="BU345" s="3">
        <f>IF(BU$5="",0,SUMIFS(BP!343:343,BP!$5:$5,BU$4))</f>
        <v>0</v>
      </c>
      <c r="BV345" s="3">
        <f>IF(BV$5="",0,SUMIFS(BP!343:343,BP!$5:$5,BV$4))</f>
        <v>0</v>
      </c>
      <c r="BW345" s="3">
        <f>IF(BW$5="",0,SUMIFS(BP!343:343,BP!$5:$5,BW$4))</f>
        <v>0</v>
      </c>
      <c r="BX345" s="3">
        <f>IF(BX$5="",0,SUMIFS(BP!343:343,BP!$5:$5,BX$4))</f>
        <v>0</v>
      </c>
      <c r="BY345" s="3">
        <f>IF(BY$5="",0,SUMIFS(BP!343:343,BP!$5:$5,BY$4))</f>
        <v>0</v>
      </c>
      <c r="BZ345" s="3">
        <f>IF(BZ$5="",0,SUMIFS(BP!343:343,BP!$5:$5,BZ$4))</f>
        <v>0</v>
      </c>
      <c r="CA345" s="3">
        <f>IF(CA$5="",0,SUMIFS(BP!343:343,BP!$5:$5,CA$4))</f>
        <v>0</v>
      </c>
      <c r="CB345" s="3">
        <f>IF(CB$5="",0,SUMIFS(BP!343:343,BP!$5:$5,CB$4))</f>
        <v>0</v>
      </c>
      <c r="CC345" s="3">
        <f>IF(CC$5="",0,SUMIFS(BP!343:343,BP!$5:$5,CC$4))</f>
        <v>0</v>
      </c>
      <c r="CD345" s="3">
        <f>IF(CD$5="",0,SUMIFS(BP!343:343,BP!$5:$5,CD$4))</f>
        <v>0</v>
      </c>
      <c r="CE345" s="3">
        <f>IF(CE$5="",0,SUMIFS(BP!343:343,BP!$5:$5,CE$4))</f>
        <v>0</v>
      </c>
      <c r="CF345" s="3">
        <f>IF(CF$5="",0,SUMIFS(BP!343:343,BP!$5:$5,CF$4))</f>
        <v>0</v>
      </c>
      <c r="CG345" s="3">
        <f>IF(CG$5="",0,SUMIFS(BP!343:343,BP!$5:$5,CG$4))</f>
        <v>0</v>
      </c>
      <c r="CH345" s="3">
        <f>IF(CH$5="",0,SUMIFS(BP!343:343,BP!$5:$5,CH$4))</f>
        <v>0</v>
      </c>
      <c r="CI345" s="3">
        <f>IF(CI$5="",0,SUMIFS(BP!343:343,BP!$5:$5,CI$4))</f>
        <v>0</v>
      </c>
      <c r="CJ345" s="3">
        <f>IF(CJ$5="",0,SUMIFS(BP!343:343,BP!$5:$5,CJ$4))</f>
        <v>0</v>
      </c>
      <c r="CK345" s="3">
        <f>IF(CK$5="",0,SUMIFS(BP!343:343,BP!$5:$5,CK$4))</f>
        <v>0</v>
      </c>
      <c r="CL345" s="3">
        <f>IF(CL$5="",0,SUMIFS(BP!343:343,BP!$5:$5,CL$4))</f>
        <v>0</v>
      </c>
      <c r="CM345" s="3">
        <f>IF(CM$5="",0,SUMIFS(BP!343:343,BP!$5:$5,CM$4))</f>
        <v>0</v>
      </c>
      <c r="CN345" s="3">
        <f>IF(CN$5="",0,SUMIFS(BP!343:343,BP!$5:$5,CN$4))</f>
        <v>0</v>
      </c>
      <c r="CO345" s="3">
        <f>IF(CO$5="",0,SUMIFS(BP!343:343,BP!$5:$5,CO$4))</f>
        <v>0</v>
      </c>
      <c r="CP345" s="3">
        <f>IF(CP$5="",0,SUMIFS(BP!343:343,BP!$5:$5,CP$4))</f>
        <v>0</v>
      </c>
      <c r="CQ345" s="3">
        <f>IF(CQ$5="",0,SUMIFS(BP!343:343,BP!$5:$5,CQ$4))</f>
        <v>0</v>
      </c>
      <c r="CR345" s="3">
        <f>IF(CR$5="",0,SUMIFS(BP!343:343,BP!$5:$5,CR$4))</f>
        <v>0</v>
      </c>
      <c r="CS345" s="3">
        <f>IF(CS$5="",0,SUMIFS(BP!343:343,BP!$5:$5,CS$4))</f>
        <v>0</v>
      </c>
      <c r="CT345" s="3">
        <f>IF(CT$5="",0,SUMIFS(BP!343:343,BP!$5:$5,CT$4))</f>
        <v>0</v>
      </c>
    </row>
    <row r="346" spans="1:98" s="2" customFormat="1" ht="10.199999999999999" x14ac:dyDescent="0.2">
      <c r="A346" s="11">
        <f>ROW()</f>
        <v>346</v>
      </c>
      <c r="E346" s="15"/>
      <c r="W346" s="5"/>
      <c r="Z346" s="3">
        <f ca="1">IF(Z$5="",0,SUMIFS(INDIRECT($S$2&amp;$A346&amp;":"&amp;$A346),BP!$5:$5,Z$4))</f>
        <v>0</v>
      </c>
      <c r="AA346" s="3">
        <f ca="1">IF(AA$5="",0,SUMIFS(INDIRECT($S$2&amp;$A346&amp;":"&amp;$A346),BP!$5:$5,AA$4))</f>
        <v>0</v>
      </c>
      <c r="AB346" s="3">
        <f ca="1">IF(AB$5="",0,SUMIFS(INDIRECT($S$2&amp;$A346&amp;":"&amp;$A346),BP!$5:$5,AB$4))</f>
        <v>0</v>
      </c>
      <c r="AC346" s="3">
        <f ca="1">IF(AC$5="",0,SUMIFS(INDIRECT($S$2&amp;$A346&amp;":"&amp;$A346),BP!$5:$5,AC$4))</f>
        <v>0</v>
      </c>
      <c r="AD346" s="3">
        <f ca="1">IF(AD$5="",0,SUMIFS(INDIRECT($S$2&amp;$A346&amp;":"&amp;$A346),BP!$5:$5,AD$4))</f>
        <v>0</v>
      </c>
      <c r="AE346" s="3">
        <f ca="1">IF(AE$5="",0,SUMIFS(INDIRECT($S$2&amp;$A346&amp;":"&amp;$A346),BP!$5:$5,AE$4))</f>
        <v>0</v>
      </c>
      <c r="AF346" s="3">
        <f ca="1">IF(AF$5="",0,SUMIFS(INDIRECT($S$2&amp;$A346&amp;":"&amp;$A346),BP!$5:$5,AF$4))</f>
        <v>0</v>
      </c>
      <c r="AG346" s="3">
        <f ca="1">IF(AG$5="",0,SUMIFS(INDIRECT($S$2&amp;$A346&amp;":"&amp;$A346),BP!$5:$5,AG$4))</f>
        <v>0</v>
      </c>
      <c r="AH346" s="3">
        <f ca="1">IF(AH$5="",0,SUMIFS(INDIRECT($S$2&amp;$A346&amp;":"&amp;$A346),BP!$5:$5,AH$4))</f>
        <v>0</v>
      </c>
      <c r="AI346" s="3">
        <f ca="1">IF(AI$5="",0,SUMIFS(INDIRECT($S$2&amp;$A346&amp;":"&amp;$A346),BP!$5:$5,AI$4))</f>
        <v>0</v>
      </c>
      <c r="AJ346" s="3">
        <f ca="1">IF(AJ$5="",0,SUMIFS(INDIRECT($S$2&amp;$A346&amp;":"&amp;$A346),BP!$5:$5,AJ$4))</f>
        <v>0</v>
      </c>
      <c r="AK346" s="3">
        <f ca="1">IF(AK$5="",0,SUMIFS(INDIRECT($S$2&amp;$A346&amp;":"&amp;$A346),BP!$5:$5,AK$4))</f>
        <v>0</v>
      </c>
      <c r="AL346" s="3">
        <f ca="1">IF(AL$5="",0,SUMIFS(INDIRECT($S$2&amp;$A346&amp;":"&amp;$A346),BP!$5:$5,AL$4))</f>
        <v>0</v>
      </c>
      <c r="AM346" s="3">
        <f ca="1">IF(AM$5="",0,SUMIFS(INDIRECT($S$2&amp;$A346&amp;":"&amp;$A346),BP!$5:$5,AM$4))</f>
        <v>0</v>
      </c>
      <c r="AN346" s="3">
        <f ca="1">IF(AN$5="",0,SUMIFS(INDIRECT($S$2&amp;$A346&amp;":"&amp;$A346),BP!$5:$5,AN$4))</f>
        <v>0</v>
      </c>
      <c r="AO346" s="3">
        <f ca="1">IF(AO$5="",0,SUMIFS(INDIRECT($S$2&amp;$A346&amp;":"&amp;$A346),BP!$5:$5,AO$4))</f>
        <v>0</v>
      </c>
      <c r="AP346" s="3">
        <f ca="1">IF(AP$5="",0,SUMIFS(INDIRECT($S$2&amp;$A346&amp;":"&amp;$A346),BP!$5:$5,AP$4))</f>
        <v>0</v>
      </c>
      <c r="AQ346" s="3">
        <f ca="1">IF(AQ$5="",0,SUMIFS(INDIRECT($S$2&amp;$A346&amp;":"&amp;$A346),BP!$5:$5,AQ$4))</f>
        <v>0</v>
      </c>
      <c r="AR346" s="3">
        <f ca="1">IF(AR$5="",0,SUMIFS(INDIRECT($S$2&amp;$A346&amp;":"&amp;$A346),BP!$5:$5,AR$4))</f>
        <v>0</v>
      </c>
      <c r="AS346" s="3">
        <f ca="1">IF(AS$5="",0,SUMIFS(INDIRECT($S$2&amp;$A346&amp;":"&amp;$A346),BP!$5:$5,AS$4))</f>
        <v>0</v>
      </c>
      <c r="AT346" s="3">
        <f ca="1">IF(AT$5="",0,SUMIFS(INDIRECT($S$2&amp;$A346&amp;":"&amp;$A346),BP!$5:$5,AT$4))</f>
        <v>0</v>
      </c>
      <c r="AU346" s="3">
        <f ca="1">IF(AU$5="",0,SUMIFS(INDIRECT($S$2&amp;$A346&amp;":"&amp;$A346),BP!$5:$5,AU$4))</f>
        <v>0</v>
      </c>
      <c r="AV346" s="3">
        <f ca="1">IF(AV$5="",0,SUMIFS(INDIRECT($S$2&amp;$A346&amp;":"&amp;$A346),BP!$5:$5,AV$4))</f>
        <v>0</v>
      </c>
      <c r="AW346" s="3">
        <f ca="1">IF(AW$5="",0,SUMIFS(INDIRECT($S$2&amp;$A346&amp;":"&amp;$A346),BP!$5:$5,AW$4))</f>
        <v>0</v>
      </c>
      <c r="AX346" s="3">
        <f ca="1">IF(AX$5="",0,SUMIFS(INDIRECT($S$2&amp;$A346&amp;":"&amp;$A346),BP!$5:$5,AX$4))</f>
        <v>0</v>
      </c>
      <c r="AY346" s="3">
        <f ca="1">IF(AY$5="",0,SUMIFS(INDIRECT($S$2&amp;$A346&amp;":"&amp;$A346),BP!$5:$5,AY$4))</f>
        <v>0</v>
      </c>
      <c r="AZ346" s="3">
        <f ca="1">IF(AZ$5="",0,SUMIFS(INDIRECT($S$2&amp;$A346&amp;":"&amp;$A346),BP!$5:$5,AZ$4))</f>
        <v>0</v>
      </c>
      <c r="BA346" s="3">
        <f ca="1">IF(BA$5="",0,SUMIFS(INDIRECT($S$2&amp;$A346&amp;":"&amp;$A346),BP!$5:$5,BA$4))</f>
        <v>0</v>
      </c>
      <c r="BB346" s="3">
        <f ca="1">IF(BB$5="",0,SUMIFS(INDIRECT($S$2&amp;$A346&amp;":"&amp;$A346),BP!$5:$5,BB$4))</f>
        <v>0</v>
      </c>
      <c r="BC346" s="3">
        <f ca="1">IF(BC$5="",0,SUMIFS(INDIRECT($S$2&amp;$A346&amp;":"&amp;$A346),BP!$5:$5,BC$4))</f>
        <v>0</v>
      </c>
      <c r="BD346" s="3">
        <f ca="1">IF(BD$5="",0,SUMIFS(INDIRECT($S$2&amp;$A346&amp;":"&amp;$A346),BP!$5:$5,BD$4))</f>
        <v>0</v>
      </c>
      <c r="BE346" s="3">
        <f ca="1">IF(BE$5="",0,SUMIFS(INDIRECT($S$2&amp;$A346&amp;":"&amp;$A346),BP!$5:$5,BE$4))</f>
        <v>0</v>
      </c>
      <c r="BF346" s="3">
        <f ca="1">IF(BF$5="",0,SUMIFS(INDIRECT($S$2&amp;$A346&amp;":"&amp;$A346),BP!$5:$5,BF$4))</f>
        <v>0</v>
      </c>
      <c r="BG346" s="3">
        <f ca="1">IF(BG$5="",0,SUMIFS(INDIRECT($S$2&amp;$A346&amp;":"&amp;$A346),BP!$5:$5,BG$4))</f>
        <v>0</v>
      </c>
      <c r="BH346" s="3">
        <f ca="1">IF(BH$5="",0,SUMIFS(INDIRECT($S$2&amp;$A346&amp;":"&amp;$A346),BP!$5:$5,BH$4))</f>
        <v>0</v>
      </c>
      <c r="BI346" s="3">
        <f ca="1">IF(BI$5="",0,SUMIFS(INDIRECT($S$2&amp;$A346&amp;":"&amp;$A346),BP!$5:$5,BI$4))</f>
        <v>0</v>
      </c>
      <c r="BJ346" s="3">
        <f>IF(BJ$5="",0,SUMIFS(BP!344:344,BP!$5:$5,BJ$4))</f>
        <v>0</v>
      </c>
      <c r="BK346" s="3">
        <f>IF(BK$5="",0,SUMIFS(BP!344:344,BP!$5:$5,BK$4))</f>
        <v>0</v>
      </c>
      <c r="BL346" s="3">
        <f>IF(BL$5="",0,SUMIFS(BP!344:344,BP!$5:$5,BL$4))</f>
        <v>0</v>
      </c>
      <c r="BM346" s="3">
        <f>IF(BM$5="",0,SUMIFS(BP!344:344,BP!$5:$5,BM$4))</f>
        <v>0</v>
      </c>
      <c r="BN346" s="3">
        <f>IF(BN$5="",0,SUMIFS(BP!344:344,BP!$5:$5,BN$4))</f>
        <v>0</v>
      </c>
      <c r="BO346" s="3">
        <f>IF(BO$5="",0,SUMIFS(BP!344:344,BP!$5:$5,BO$4))</f>
        <v>0</v>
      </c>
      <c r="BP346" s="3">
        <f>IF(BP$5="",0,SUMIFS(BP!344:344,BP!$5:$5,BP$4))</f>
        <v>0</v>
      </c>
      <c r="BQ346" s="3">
        <f>IF(BQ$5="",0,SUMIFS(BP!344:344,BP!$5:$5,BQ$4))</f>
        <v>0</v>
      </c>
      <c r="BR346" s="3">
        <f>IF(BR$5="",0,SUMIFS(BP!344:344,BP!$5:$5,BR$4))</f>
        <v>0</v>
      </c>
      <c r="BS346" s="3">
        <f>IF(BS$5="",0,SUMIFS(BP!344:344,BP!$5:$5,BS$4))</f>
        <v>0</v>
      </c>
      <c r="BT346" s="3">
        <f>IF(BT$5="",0,SUMIFS(BP!344:344,BP!$5:$5,BT$4))</f>
        <v>0</v>
      </c>
      <c r="BU346" s="3">
        <f>IF(BU$5="",0,SUMIFS(BP!344:344,BP!$5:$5,BU$4))</f>
        <v>0</v>
      </c>
      <c r="BV346" s="3">
        <f>IF(BV$5="",0,SUMIFS(BP!344:344,BP!$5:$5,BV$4))</f>
        <v>0</v>
      </c>
      <c r="BW346" s="3">
        <f>IF(BW$5="",0,SUMIFS(BP!344:344,BP!$5:$5,BW$4))</f>
        <v>0</v>
      </c>
      <c r="BX346" s="3">
        <f>IF(BX$5="",0,SUMIFS(BP!344:344,BP!$5:$5,BX$4))</f>
        <v>0</v>
      </c>
      <c r="BY346" s="3">
        <f>IF(BY$5="",0,SUMIFS(BP!344:344,BP!$5:$5,BY$4))</f>
        <v>0</v>
      </c>
      <c r="BZ346" s="3">
        <f>IF(BZ$5="",0,SUMIFS(BP!344:344,BP!$5:$5,BZ$4))</f>
        <v>0</v>
      </c>
      <c r="CA346" s="3">
        <f>IF(CA$5="",0,SUMIFS(BP!344:344,BP!$5:$5,CA$4))</f>
        <v>0</v>
      </c>
      <c r="CB346" s="3">
        <f>IF(CB$5="",0,SUMIFS(BP!344:344,BP!$5:$5,CB$4))</f>
        <v>0</v>
      </c>
      <c r="CC346" s="3">
        <f>IF(CC$5="",0,SUMIFS(BP!344:344,BP!$5:$5,CC$4))</f>
        <v>0</v>
      </c>
      <c r="CD346" s="3">
        <f>IF(CD$5="",0,SUMIFS(BP!344:344,BP!$5:$5,CD$4))</f>
        <v>0</v>
      </c>
      <c r="CE346" s="3">
        <f>IF(CE$5="",0,SUMIFS(BP!344:344,BP!$5:$5,CE$4))</f>
        <v>0</v>
      </c>
      <c r="CF346" s="3">
        <f>IF(CF$5="",0,SUMIFS(BP!344:344,BP!$5:$5,CF$4))</f>
        <v>0</v>
      </c>
      <c r="CG346" s="3">
        <f>IF(CG$5="",0,SUMIFS(BP!344:344,BP!$5:$5,CG$4))</f>
        <v>0</v>
      </c>
      <c r="CH346" s="3">
        <f>IF(CH$5="",0,SUMIFS(BP!344:344,BP!$5:$5,CH$4))</f>
        <v>0</v>
      </c>
      <c r="CI346" s="3">
        <f>IF(CI$5="",0,SUMIFS(BP!344:344,BP!$5:$5,CI$4))</f>
        <v>0</v>
      </c>
      <c r="CJ346" s="3">
        <f>IF(CJ$5="",0,SUMIFS(BP!344:344,BP!$5:$5,CJ$4))</f>
        <v>0</v>
      </c>
      <c r="CK346" s="3">
        <f>IF(CK$5="",0,SUMIFS(BP!344:344,BP!$5:$5,CK$4))</f>
        <v>0</v>
      </c>
      <c r="CL346" s="3">
        <f>IF(CL$5="",0,SUMIFS(BP!344:344,BP!$5:$5,CL$4))</f>
        <v>0</v>
      </c>
      <c r="CM346" s="3">
        <f>IF(CM$5="",0,SUMIFS(BP!344:344,BP!$5:$5,CM$4))</f>
        <v>0</v>
      </c>
      <c r="CN346" s="3">
        <f>IF(CN$5="",0,SUMIFS(BP!344:344,BP!$5:$5,CN$4))</f>
        <v>0</v>
      </c>
      <c r="CO346" s="3">
        <f>IF(CO$5="",0,SUMIFS(BP!344:344,BP!$5:$5,CO$4))</f>
        <v>0</v>
      </c>
      <c r="CP346" s="3">
        <f>IF(CP$5="",0,SUMIFS(BP!344:344,BP!$5:$5,CP$4))</f>
        <v>0</v>
      </c>
      <c r="CQ346" s="3">
        <f>IF(CQ$5="",0,SUMIFS(BP!344:344,BP!$5:$5,CQ$4))</f>
        <v>0</v>
      </c>
      <c r="CR346" s="3">
        <f>IF(CR$5="",0,SUMIFS(BP!344:344,BP!$5:$5,CR$4))</f>
        <v>0</v>
      </c>
      <c r="CS346" s="3">
        <f>IF(CS$5="",0,SUMIFS(BP!344:344,BP!$5:$5,CS$4))</f>
        <v>0</v>
      </c>
      <c r="CT346" s="3">
        <f>IF(CT$5="",0,SUMIFS(BP!344:344,BP!$5:$5,CT$4))</f>
        <v>0</v>
      </c>
    </row>
    <row r="347" spans="1:98" s="2" customFormat="1" ht="10.199999999999999" x14ac:dyDescent="0.2">
      <c r="A347" s="11">
        <f>ROW()</f>
        <v>347</v>
      </c>
      <c r="E347" s="15"/>
      <c r="W347" s="5"/>
      <c r="Z347" s="3">
        <f ca="1">IF(Z$5="",0,SUMIFS(INDIRECT($S$2&amp;$A347&amp;":"&amp;$A347),BP!$5:$5,Z$4))</f>
        <v>0</v>
      </c>
      <c r="AA347" s="3">
        <f ca="1">IF(AA$5="",0,SUMIFS(INDIRECT($S$2&amp;$A347&amp;":"&amp;$A347),BP!$5:$5,AA$4))</f>
        <v>0</v>
      </c>
      <c r="AB347" s="3">
        <f ca="1">IF(AB$5="",0,SUMIFS(INDIRECT($S$2&amp;$A347&amp;":"&amp;$A347),BP!$5:$5,AB$4))</f>
        <v>0</v>
      </c>
      <c r="AC347" s="3">
        <f ca="1">IF(AC$5="",0,SUMIFS(INDIRECT($S$2&amp;$A347&amp;":"&amp;$A347),BP!$5:$5,AC$4))</f>
        <v>0</v>
      </c>
      <c r="AD347" s="3">
        <f ca="1">IF(AD$5="",0,SUMIFS(INDIRECT($S$2&amp;$A347&amp;":"&amp;$A347),BP!$5:$5,AD$4))</f>
        <v>0</v>
      </c>
      <c r="AE347" s="3">
        <f ca="1">IF(AE$5="",0,SUMIFS(INDIRECT($S$2&amp;$A347&amp;":"&amp;$A347),BP!$5:$5,AE$4))</f>
        <v>0</v>
      </c>
      <c r="AF347" s="3">
        <f ca="1">IF(AF$5="",0,SUMIFS(INDIRECT($S$2&amp;$A347&amp;":"&amp;$A347),BP!$5:$5,AF$4))</f>
        <v>0</v>
      </c>
      <c r="AG347" s="3">
        <f ca="1">IF(AG$5="",0,SUMIFS(INDIRECT($S$2&amp;$A347&amp;":"&amp;$A347),BP!$5:$5,AG$4))</f>
        <v>0</v>
      </c>
      <c r="AH347" s="3">
        <f ca="1">IF(AH$5="",0,SUMIFS(INDIRECT($S$2&amp;$A347&amp;":"&amp;$A347),BP!$5:$5,AH$4))</f>
        <v>0</v>
      </c>
      <c r="AI347" s="3">
        <f ca="1">IF(AI$5="",0,SUMIFS(INDIRECT($S$2&amp;$A347&amp;":"&amp;$A347),BP!$5:$5,AI$4))</f>
        <v>0</v>
      </c>
      <c r="AJ347" s="3">
        <f ca="1">IF(AJ$5="",0,SUMIFS(INDIRECT($S$2&amp;$A347&amp;":"&amp;$A347),BP!$5:$5,AJ$4))</f>
        <v>0</v>
      </c>
      <c r="AK347" s="3">
        <f ca="1">IF(AK$5="",0,SUMIFS(INDIRECT($S$2&amp;$A347&amp;":"&amp;$A347),BP!$5:$5,AK$4))</f>
        <v>0</v>
      </c>
      <c r="AL347" s="3">
        <f ca="1">IF(AL$5="",0,SUMIFS(INDIRECT($S$2&amp;$A347&amp;":"&amp;$A347),BP!$5:$5,AL$4))</f>
        <v>0</v>
      </c>
      <c r="AM347" s="3">
        <f ca="1">IF(AM$5="",0,SUMIFS(INDIRECT($S$2&amp;$A347&amp;":"&amp;$A347),BP!$5:$5,AM$4))</f>
        <v>0</v>
      </c>
      <c r="AN347" s="3">
        <f ca="1">IF(AN$5="",0,SUMIFS(INDIRECT($S$2&amp;$A347&amp;":"&amp;$A347),BP!$5:$5,AN$4))</f>
        <v>0</v>
      </c>
      <c r="AO347" s="3">
        <f ca="1">IF(AO$5="",0,SUMIFS(INDIRECT($S$2&amp;$A347&amp;":"&amp;$A347),BP!$5:$5,AO$4))</f>
        <v>0</v>
      </c>
      <c r="AP347" s="3">
        <f ca="1">IF(AP$5="",0,SUMIFS(INDIRECT($S$2&amp;$A347&amp;":"&amp;$A347),BP!$5:$5,AP$4))</f>
        <v>0</v>
      </c>
      <c r="AQ347" s="3">
        <f ca="1">IF(AQ$5="",0,SUMIFS(INDIRECT($S$2&amp;$A347&amp;":"&amp;$A347),BP!$5:$5,AQ$4))</f>
        <v>0</v>
      </c>
      <c r="AR347" s="3">
        <f ca="1">IF(AR$5="",0,SUMIFS(INDIRECT($S$2&amp;$A347&amp;":"&amp;$A347),BP!$5:$5,AR$4))</f>
        <v>0</v>
      </c>
      <c r="AS347" s="3">
        <f ca="1">IF(AS$5="",0,SUMIFS(INDIRECT($S$2&amp;$A347&amp;":"&amp;$A347),BP!$5:$5,AS$4))</f>
        <v>0</v>
      </c>
      <c r="AT347" s="3">
        <f ca="1">IF(AT$5="",0,SUMIFS(INDIRECT($S$2&amp;$A347&amp;":"&amp;$A347),BP!$5:$5,AT$4))</f>
        <v>0</v>
      </c>
      <c r="AU347" s="3">
        <f ca="1">IF(AU$5="",0,SUMIFS(INDIRECT($S$2&amp;$A347&amp;":"&amp;$A347),BP!$5:$5,AU$4))</f>
        <v>0</v>
      </c>
      <c r="AV347" s="3">
        <f ca="1">IF(AV$5="",0,SUMIFS(INDIRECT($S$2&amp;$A347&amp;":"&amp;$A347),BP!$5:$5,AV$4))</f>
        <v>0</v>
      </c>
      <c r="AW347" s="3">
        <f ca="1">IF(AW$5="",0,SUMIFS(INDIRECT($S$2&amp;$A347&amp;":"&amp;$A347),BP!$5:$5,AW$4))</f>
        <v>0</v>
      </c>
      <c r="AX347" s="3">
        <f ca="1">IF(AX$5="",0,SUMIFS(INDIRECT($S$2&amp;$A347&amp;":"&amp;$A347),BP!$5:$5,AX$4))</f>
        <v>0</v>
      </c>
      <c r="AY347" s="3">
        <f ca="1">IF(AY$5="",0,SUMIFS(INDIRECT($S$2&amp;$A347&amp;":"&amp;$A347),BP!$5:$5,AY$4))</f>
        <v>0</v>
      </c>
      <c r="AZ347" s="3">
        <f ca="1">IF(AZ$5="",0,SUMIFS(INDIRECT($S$2&amp;$A347&amp;":"&amp;$A347),BP!$5:$5,AZ$4))</f>
        <v>0</v>
      </c>
      <c r="BA347" s="3">
        <f ca="1">IF(BA$5="",0,SUMIFS(INDIRECT($S$2&amp;$A347&amp;":"&amp;$A347),BP!$5:$5,BA$4))</f>
        <v>0</v>
      </c>
      <c r="BB347" s="3">
        <f ca="1">IF(BB$5="",0,SUMIFS(INDIRECT($S$2&amp;$A347&amp;":"&amp;$A347),BP!$5:$5,BB$4))</f>
        <v>0</v>
      </c>
      <c r="BC347" s="3">
        <f ca="1">IF(BC$5="",0,SUMIFS(INDIRECT($S$2&amp;$A347&amp;":"&amp;$A347),BP!$5:$5,BC$4))</f>
        <v>0</v>
      </c>
      <c r="BD347" s="3">
        <f ca="1">IF(BD$5="",0,SUMIFS(INDIRECT($S$2&amp;$A347&amp;":"&amp;$A347),BP!$5:$5,BD$4))</f>
        <v>0</v>
      </c>
      <c r="BE347" s="3">
        <f ca="1">IF(BE$5="",0,SUMIFS(INDIRECT($S$2&amp;$A347&amp;":"&amp;$A347),BP!$5:$5,BE$4))</f>
        <v>0</v>
      </c>
      <c r="BF347" s="3">
        <f ca="1">IF(BF$5="",0,SUMIFS(INDIRECT($S$2&amp;$A347&amp;":"&amp;$A347),BP!$5:$5,BF$4))</f>
        <v>0</v>
      </c>
      <c r="BG347" s="3">
        <f ca="1">IF(BG$5="",0,SUMIFS(INDIRECT($S$2&amp;$A347&amp;":"&amp;$A347),BP!$5:$5,BG$4))</f>
        <v>0</v>
      </c>
      <c r="BH347" s="3">
        <f ca="1">IF(BH$5="",0,SUMIFS(INDIRECT($S$2&amp;$A347&amp;":"&amp;$A347),BP!$5:$5,BH$4))</f>
        <v>0</v>
      </c>
      <c r="BI347" s="3">
        <f ca="1">IF(BI$5="",0,SUMIFS(INDIRECT($S$2&amp;$A347&amp;":"&amp;$A347),BP!$5:$5,BI$4))</f>
        <v>0</v>
      </c>
      <c r="BJ347" s="3">
        <f>IF(BJ$5="",0,SUMIFS(BP!345:345,BP!$5:$5,BJ$4))</f>
        <v>0</v>
      </c>
      <c r="BK347" s="3">
        <f>IF(BK$5="",0,SUMIFS(BP!345:345,BP!$5:$5,BK$4))</f>
        <v>0</v>
      </c>
      <c r="BL347" s="3">
        <f>IF(BL$5="",0,SUMIFS(BP!345:345,BP!$5:$5,BL$4))</f>
        <v>0</v>
      </c>
      <c r="BM347" s="3">
        <f>IF(BM$5="",0,SUMIFS(BP!345:345,BP!$5:$5,BM$4))</f>
        <v>0</v>
      </c>
      <c r="BN347" s="3">
        <f>IF(BN$5="",0,SUMIFS(BP!345:345,BP!$5:$5,BN$4))</f>
        <v>0</v>
      </c>
      <c r="BO347" s="3">
        <f>IF(BO$5="",0,SUMIFS(BP!345:345,BP!$5:$5,BO$4))</f>
        <v>0</v>
      </c>
      <c r="BP347" s="3">
        <f>IF(BP$5="",0,SUMIFS(BP!345:345,BP!$5:$5,BP$4))</f>
        <v>0</v>
      </c>
      <c r="BQ347" s="3">
        <f>IF(BQ$5="",0,SUMIFS(BP!345:345,BP!$5:$5,BQ$4))</f>
        <v>0</v>
      </c>
      <c r="BR347" s="3">
        <f>IF(BR$5="",0,SUMIFS(BP!345:345,BP!$5:$5,BR$4))</f>
        <v>0</v>
      </c>
      <c r="BS347" s="3">
        <f>IF(BS$5="",0,SUMIFS(BP!345:345,BP!$5:$5,BS$4))</f>
        <v>0</v>
      </c>
      <c r="BT347" s="3">
        <f>IF(BT$5="",0,SUMIFS(BP!345:345,BP!$5:$5,BT$4))</f>
        <v>0</v>
      </c>
      <c r="BU347" s="3">
        <f>IF(BU$5="",0,SUMIFS(BP!345:345,BP!$5:$5,BU$4))</f>
        <v>0</v>
      </c>
      <c r="BV347" s="3">
        <f>IF(BV$5="",0,SUMIFS(BP!345:345,BP!$5:$5,BV$4))</f>
        <v>0</v>
      </c>
      <c r="BW347" s="3">
        <f>IF(BW$5="",0,SUMIFS(BP!345:345,BP!$5:$5,BW$4))</f>
        <v>0</v>
      </c>
      <c r="BX347" s="3">
        <f>IF(BX$5="",0,SUMIFS(BP!345:345,BP!$5:$5,BX$4))</f>
        <v>0</v>
      </c>
      <c r="BY347" s="3">
        <f>IF(BY$5="",0,SUMIFS(BP!345:345,BP!$5:$5,BY$4))</f>
        <v>0</v>
      </c>
      <c r="BZ347" s="3">
        <f>IF(BZ$5="",0,SUMIFS(BP!345:345,BP!$5:$5,BZ$4))</f>
        <v>0</v>
      </c>
      <c r="CA347" s="3">
        <f>IF(CA$5="",0,SUMIFS(BP!345:345,BP!$5:$5,CA$4))</f>
        <v>0</v>
      </c>
      <c r="CB347" s="3">
        <f>IF(CB$5="",0,SUMIFS(BP!345:345,BP!$5:$5,CB$4))</f>
        <v>0</v>
      </c>
      <c r="CC347" s="3">
        <f>IF(CC$5="",0,SUMIFS(BP!345:345,BP!$5:$5,CC$4))</f>
        <v>0</v>
      </c>
      <c r="CD347" s="3">
        <f>IF(CD$5="",0,SUMIFS(BP!345:345,BP!$5:$5,CD$4))</f>
        <v>0</v>
      </c>
      <c r="CE347" s="3">
        <f>IF(CE$5="",0,SUMIFS(BP!345:345,BP!$5:$5,CE$4))</f>
        <v>0</v>
      </c>
      <c r="CF347" s="3">
        <f>IF(CF$5="",0,SUMIFS(BP!345:345,BP!$5:$5,CF$4))</f>
        <v>0</v>
      </c>
      <c r="CG347" s="3">
        <f>IF(CG$5="",0,SUMIFS(BP!345:345,BP!$5:$5,CG$4))</f>
        <v>0</v>
      </c>
      <c r="CH347" s="3">
        <f>IF(CH$5="",0,SUMIFS(BP!345:345,BP!$5:$5,CH$4))</f>
        <v>0</v>
      </c>
      <c r="CI347" s="3">
        <f>IF(CI$5="",0,SUMIFS(BP!345:345,BP!$5:$5,CI$4))</f>
        <v>0</v>
      </c>
      <c r="CJ347" s="3">
        <f>IF(CJ$5="",0,SUMIFS(BP!345:345,BP!$5:$5,CJ$4))</f>
        <v>0</v>
      </c>
      <c r="CK347" s="3">
        <f>IF(CK$5="",0,SUMIFS(BP!345:345,BP!$5:$5,CK$4))</f>
        <v>0</v>
      </c>
      <c r="CL347" s="3">
        <f>IF(CL$5="",0,SUMIFS(BP!345:345,BP!$5:$5,CL$4))</f>
        <v>0</v>
      </c>
      <c r="CM347" s="3">
        <f>IF(CM$5="",0,SUMIFS(BP!345:345,BP!$5:$5,CM$4))</f>
        <v>0</v>
      </c>
      <c r="CN347" s="3">
        <f>IF(CN$5="",0,SUMIFS(BP!345:345,BP!$5:$5,CN$4))</f>
        <v>0</v>
      </c>
      <c r="CO347" s="3">
        <f>IF(CO$5="",0,SUMIFS(BP!345:345,BP!$5:$5,CO$4))</f>
        <v>0</v>
      </c>
      <c r="CP347" s="3">
        <f>IF(CP$5="",0,SUMIFS(BP!345:345,BP!$5:$5,CP$4))</f>
        <v>0</v>
      </c>
      <c r="CQ347" s="3">
        <f>IF(CQ$5="",0,SUMIFS(BP!345:345,BP!$5:$5,CQ$4))</f>
        <v>0</v>
      </c>
      <c r="CR347" s="3">
        <f>IF(CR$5="",0,SUMIFS(BP!345:345,BP!$5:$5,CR$4))</f>
        <v>0</v>
      </c>
      <c r="CS347" s="3">
        <f>IF(CS$5="",0,SUMIFS(BP!345:345,BP!$5:$5,CS$4))</f>
        <v>0</v>
      </c>
      <c r="CT347" s="3">
        <f>IF(CT$5="",0,SUMIFS(BP!345:345,BP!$5:$5,CT$4))</f>
        <v>0</v>
      </c>
    </row>
    <row r="348" spans="1:98" s="2" customFormat="1" ht="10.199999999999999" x14ac:dyDescent="0.2">
      <c r="A348" s="11">
        <f>ROW()</f>
        <v>348</v>
      </c>
      <c r="E348" s="15"/>
      <c r="W348" s="5"/>
      <c r="Z348" s="3">
        <f ca="1">IF(Z$5="",0,SUMIFS(INDIRECT($S$2&amp;$A348&amp;":"&amp;$A348),BP!$5:$5,Z$4))</f>
        <v>0</v>
      </c>
      <c r="AA348" s="3">
        <f ca="1">IF(AA$5="",0,SUMIFS(INDIRECT($S$2&amp;$A348&amp;":"&amp;$A348),BP!$5:$5,AA$4))</f>
        <v>0</v>
      </c>
      <c r="AB348" s="3">
        <f ca="1">IF(AB$5="",0,SUMIFS(INDIRECT($S$2&amp;$A348&amp;":"&amp;$A348),BP!$5:$5,AB$4))</f>
        <v>0</v>
      </c>
      <c r="AC348" s="3">
        <f ca="1">IF(AC$5="",0,SUMIFS(INDIRECT($S$2&amp;$A348&amp;":"&amp;$A348),BP!$5:$5,AC$4))</f>
        <v>0</v>
      </c>
      <c r="AD348" s="3">
        <f ca="1">IF(AD$5="",0,SUMIFS(INDIRECT($S$2&amp;$A348&amp;":"&amp;$A348),BP!$5:$5,AD$4))</f>
        <v>0</v>
      </c>
      <c r="AE348" s="3">
        <f ca="1">IF(AE$5="",0,SUMIFS(INDIRECT($S$2&amp;$A348&amp;":"&amp;$A348),BP!$5:$5,AE$4))</f>
        <v>0</v>
      </c>
      <c r="AF348" s="3">
        <f ca="1">IF(AF$5="",0,SUMIFS(INDIRECT($S$2&amp;$A348&amp;":"&amp;$A348),BP!$5:$5,AF$4))</f>
        <v>0</v>
      </c>
      <c r="AG348" s="3">
        <f ca="1">IF(AG$5="",0,SUMIFS(INDIRECT($S$2&amp;$A348&amp;":"&amp;$A348),BP!$5:$5,AG$4))</f>
        <v>0</v>
      </c>
      <c r="AH348" s="3">
        <f ca="1">IF(AH$5="",0,SUMIFS(INDIRECT($S$2&amp;$A348&amp;":"&amp;$A348),BP!$5:$5,AH$4))</f>
        <v>0</v>
      </c>
      <c r="AI348" s="3">
        <f ca="1">IF(AI$5="",0,SUMIFS(INDIRECT($S$2&amp;$A348&amp;":"&amp;$A348),BP!$5:$5,AI$4))</f>
        <v>0</v>
      </c>
      <c r="AJ348" s="3">
        <f ca="1">IF(AJ$5="",0,SUMIFS(INDIRECT($S$2&amp;$A348&amp;":"&amp;$A348),BP!$5:$5,AJ$4))</f>
        <v>0</v>
      </c>
      <c r="AK348" s="3">
        <f ca="1">IF(AK$5="",0,SUMIFS(INDIRECT($S$2&amp;$A348&amp;":"&amp;$A348),BP!$5:$5,AK$4))</f>
        <v>0</v>
      </c>
      <c r="AL348" s="3">
        <f ca="1">IF(AL$5="",0,SUMIFS(INDIRECT($S$2&amp;$A348&amp;":"&amp;$A348),BP!$5:$5,AL$4))</f>
        <v>0</v>
      </c>
      <c r="AM348" s="3">
        <f ca="1">IF(AM$5="",0,SUMIFS(INDIRECT($S$2&amp;$A348&amp;":"&amp;$A348),BP!$5:$5,AM$4))</f>
        <v>0</v>
      </c>
      <c r="AN348" s="3">
        <f ca="1">IF(AN$5="",0,SUMIFS(INDIRECT($S$2&amp;$A348&amp;":"&amp;$A348),BP!$5:$5,AN$4))</f>
        <v>0</v>
      </c>
      <c r="AO348" s="3">
        <f ca="1">IF(AO$5="",0,SUMIFS(INDIRECT($S$2&amp;$A348&amp;":"&amp;$A348),BP!$5:$5,AO$4))</f>
        <v>0</v>
      </c>
      <c r="AP348" s="3">
        <f ca="1">IF(AP$5="",0,SUMIFS(INDIRECT($S$2&amp;$A348&amp;":"&amp;$A348),BP!$5:$5,AP$4))</f>
        <v>0</v>
      </c>
      <c r="AQ348" s="3">
        <f ca="1">IF(AQ$5="",0,SUMIFS(INDIRECT($S$2&amp;$A348&amp;":"&amp;$A348),BP!$5:$5,AQ$4))</f>
        <v>0</v>
      </c>
      <c r="AR348" s="3">
        <f ca="1">IF(AR$5="",0,SUMIFS(INDIRECT($S$2&amp;$A348&amp;":"&amp;$A348),BP!$5:$5,AR$4))</f>
        <v>0</v>
      </c>
      <c r="AS348" s="3">
        <f ca="1">IF(AS$5="",0,SUMIFS(INDIRECT($S$2&amp;$A348&amp;":"&amp;$A348),BP!$5:$5,AS$4))</f>
        <v>0</v>
      </c>
      <c r="AT348" s="3">
        <f ca="1">IF(AT$5="",0,SUMIFS(INDIRECT($S$2&amp;$A348&amp;":"&amp;$A348),BP!$5:$5,AT$4))</f>
        <v>0</v>
      </c>
      <c r="AU348" s="3">
        <f ca="1">IF(AU$5="",0,SUMIFS(INDIRECT($S$2&amp;$A348&amp;":"&amp;$A348),BP!$5:$5,AU$4))</f>
        <v>0</v>
      </c>
      <c r="AV348" s="3">
        <f ca="1">IF(AV$5="",0,SUMIFS(INDIRECT($S$2&amp;$A348&amp;":"&amp;$A348),BP!$5:$5,AV$4))</f>
        <v>0</v>
      </c>
      <c r="AW348" s="3">
        <f ca="1">IF(AW$5="",0,SUMIFS(INDIRECT($S$2&amp;$A348&amp;":"&amp;$A348),BP!$5:$5,AW$4))</f>
        <v>0</v>
      </c>
      <c r="AX348" s="3">
        <f ca="1">IF(AX$5="",0,SUMIFS(INDIRECT($S$2&amp;$A348&amp;":"&amp;$A348),BP!$5:$5,AX$4))</f>
        <v>0</v>
      </c>
      <c r="AY348" s="3">
        <f ca="1">IF(AY$5="",0,SUMIFS(INDIRECT($S$2&amp;$A348&amp;":"&amp;$A348),BP!$5:$5,AY$4))</f>
        <v>0</v>
      </c>
      <c r="AZ348" s="3">
        <f ca="1">IF(AZ$5="",0,SUMIFS(INDIRECT($S$2&amp;$A348&amp;":"&amp;$A348),BP!$5:$5,AZ$4))</f>
        <v>0</v>
      </c>
      <c r="BA348" s="3">
        <f ca="1">IF(BA$5="",0,SUMIFS(INDIRECT($S$2&amp;$A348&amp;":"&amp;$A348),BP!$5:$5,BA$4))</f>
        <v>0</v>
      </c>
      <c r="BB348" s="3">
        <f ca="1">IF(BB$5="",0,SUMIFS(INDIRECT($S$2&amp;$A348&amp;":"&amp;$A348),BP!$5:$5,BB$4))</f>
        <v>0</v>
      </c>
      <c r="BC348" s="3">
        <f ca="1">IF(BC$5="",0,SUMIFS(INDIRECT($S$2&amp;$A348&amp;":"&amp;$A348),BP!$5:$5,BC$4))</f>
        <v>0</v>
      </c>
      <c r="BD348" s="3">
        <f ca="1">IF(BD$5="",0,SUMIFS(INDIRECT($S$2&amp;$A348&amp;":"&amp;$A348),BP!$5:$5,BD$4))</f>
        <v>0</v>
      </c>
      <c r="BE348" s="3">
        <f ca="1">IF(BE$5="",0,SUMIFS(INDIRECT($S$2&amp;$A348&amp;":"&amp;$A348),BP!$5:$5,BE$4))</f>
        <v>0</v>
      </c>
      <c r="BF348" s="3">
        <f ca="1">IF(BF$5="",0,SUMIFS(INDIRECT($S$2&amp;$A348&amp;":"&amp;$A348),BP!$5:$5,BF$4))</f>
        <v>0</v>
      </c>
      <c r="BG348" s="3">
        <f ca="1">IF(BG$5="",0,SUMIFS(INDIRECT($S$2&amp;$A348&amp;":"&amp;$A348),BP!$5:$5,BG$4))</f>
        <v>0</v>
      </c>
      <c r="BH348" s="3">
        <f ca="1">IF(BH$5="",0,SUMIFS(INDIRECT($S$2&amp;$A348&amp;":"&amp;$A348),BP!$5:$5,BH$4))</f>
        <v>0</v>
      </c>
      <c r="BI348" s="3">
        <f ca="1">IF(BI$5="",0,SUMIFS(INDIRECT($S$2&amp;$A348&amp;":"&amp;$A348),BP!$5:$5,BI$4))</f>
        <v>0</v>
      </c>
      <c r="BJ348" s="3">
        <f>IF(BJ$5="",0,SUMIFS(BP!346:346,BP!$5:$5,BJ$4))</f>
        <v>0</v>
      </c>
      <c r="BK348" s="3">
        <f>IF(BK$5="",0,SUMIFS(BP!346:346,BP!$5:$5,BK$4))</f>
        <v>0</v>
      </c>
      <c r="BL348" s="3">
        <f>IF(BL$5="",0,SUMIFS(BP!346:346,BP!$5:$5,BL$4))</f>
        <v>0</v>
      </c>
      <c r="BM348" s="3">
        <f>IF(BM$5="",0,SUMIFS(BP!346:346,BP!$5:$5,BM$4))</f>
        <v>0</v>
      </c>
      <c r="BN348" s="3">
        <f>IF(BN$5="",0,SUMIFS(BP!346:346,BP!$5:$5,BN$4))</f>
        <v>0</v>
      </c>
      <c r="BO348" s="3">
        <f>IF(BO$5="",0,SUMIFS(BP!346:346,BP!$5:$5,BO$4))</f>
        <v>0</v>
      </c>
      <c r="BP348" s="3">
        <f>IF(BP$5="",0,SUMIFS(BP!346:346,BP!$5:$5,BP$4))</f>
        <v>0</v>
      </c>
      <c r="BQ348" s="3">
        <f>IF(BQ$5="",0,SUMIFS(BP!346:346,BP!$5:$5,BQ$4))</f>
        <v>0</v>
      </c>
      <c r="BR348" s="3">
        <f>IF(BR$5="",0,SUMIFS(BP!346:346,BP!$5:$5,BR$4))</f>
        <v>0</v>
      </c>
      <c r="BS348" s="3">
        <f>IF(BS$5="",0,SUMIFS(BP!346:346,BP!$5:$5,BS$4))</f>
        <v>0</v>
      </c>
      <c r="BT348" s="3">
        <f>IF(BT$5="",0,SUMIFS(BP!346:346,BP!$5:$5,BT$4))</f>
        <v>0</v>
      </c>
      <c r="BU348" s="3">
        <f>IF(BU$5="",0,SUMIFS(BP!346:346,BP!$5:$5,BU$4))</f>
        <v>0</v>
      </c>
      <c r="BV348" s="3">
        <f>IF(BV$5="",0,SUMIFS(BP!346:346,BP!$5:$5,BV$4))</f>
        <v>0</v>
      </c>
      <c r="BW348" s="3">
        <f>IF(BW$5="",0,SUMIFS(BP!346:346,BP!$5:$5,BW$4))</f>
        <v>0</v>
      </c>
      <c r="BX348" s="3">
        <f>IF(BX$5="",0,SUMIFS(BP!346:346,BP!$5:$5,BX$4))</f>
        <v>0</v>
      </c>
      <c r="BY348" s="3">
        <f>IF(BY$5="",0,SUMIFS(BP!346:346,BP!$5:$5,BY$4))</f>
        <v>0</v>
      </c>
      <c r="BZ348" s="3">
        <f>IF(BZ$5="",0,SUMIFS(BP!346:346,BP!$5:$5,BZ$4))</f>
        <v>0</v>
      </c>
      <c r="CA348" s="3">
        <f>IF(CA$5="",0,SUMIFS(BP!346:346,BP!$5:$5,CA$4))</f>
        <v>0</v>
      </c>
      <c r="CB348" s="3">
        <f>IF(CB$5="",0,SUMIFS(BP!346:346,BP!$5:$5,CB$4))</f>
        <v>0</v>
      </c>
      <c r="CC348" s="3">
        <f>IF(CC$5="",0,SUMIFS(BP!346:346,BP!$5:$5,CC$4))</f>
        <v>0</v>
      </c>
      <c r="CD348" s="3">
        <f>IF(CD$5="",0,SUMIFS(BP!346:346,BP!$5:$5,CD$4))</f>
        <v>0</v>
      </c>
      <c r="CE348" s="3">
        <f>IF(CE$5="",0,SUMIFS(BP!346:346,BP!$5:$5,CE$4))</f>
        <v>0</v>
      </c>
      <c r="CF348" s="3">
        <f>IF(CF$5="",0,SUMIFS(BP!346:346,BP!$5:$5,CF$4))</f>
        <v>0</v>
      </c>
      <c r="CG348" s="3">
        <f>IF(CG$5="",0,SUMIFS(BP!346:346,BP!$5:$5,CG$4))</f>
        <v>0</v>
      </c>
      <c r="CH348" s="3">
        <f>IF(CH$5="",0,SUMIFS(BP!346:346,BP!$5:$5,CH$4))</f>
        <v>0</v>
      </c>
      <c r="CI348" s="3">
        <f>IF(CI$5="",0,SUMIFS(BP!346:346,BP!$5:$5,CI$4))</f>
        <v>0</v>
      </c>
      <c r="CJ348" s="3">
        <f>IF(CJ$5="",0,SUMIFS(BP!346:346,BP!$5:$5,CJ$4))</f>
        <v>0</v>
      </c>
      <c r="CK348" s="3">
        <f>IF(CK$5="",0,SUMIFS(BP!346:346,BP!$5:$5,CK$4))</f>
        <v>0</v>
      </c>
      <c r="CL348" s="3">
        <f>IF(CL$5="",0,SUMIFS(BP!346:346,BP!$5:$5,CL$4))</f>
        <v>0</v>
      </c>
      <c r="CM348" s="3">
        <f>IF(CM$5="",0,SUMIFS(BP!346:346,BP!$5:$5,CM$4))</f>
        <v>0</v>
      </c>
      <c r="CN348" s="3">
        <f>IF(CN$5="",0,SUMIFS(BP!346:346,BP!$5:$5,CN$4))</f>
        <v>0</v>
      </c>
      <c r="CO348" s="3">
        <f>IF(CO$5="",0,SUMIFS(BP!346:346,BP!$5:$5,CO$4))</f>
        <v>0</v>
      </c>
      <c r="CP348" s="3">
        <f>IF(CP$5="",0,SUMIFS(BP!346:346,BP!$5:$5,CP$4))</f>
        <v>0</v>
      </c>
      <c r="CQ348" s="3">
        <f>IF(CQ$5="",0,SUMIFS(BP!346:346,BP!$5:$5,CQ$4))</f>
        <v>0</v>
      </c>
      <c r="CR348" s="3">
        <f>IF(CR$5="",0,SUMIFS(BP!346:346,BP!$5:$5,CR$4))</f>
        <v>0</v>
      </c>
      <c r="CS348" s="3">
        <f>IF(CS$5="",0,SUMIFS(BP!346:346,BP!$5:$5,CS$4))</f>
        <v>0</v>
      </c>
      <c r="CT348" s="3">
        <f>IF(CT$5="",0,SUMIFS(BP!346:346,BP!$5:$5,CT$4))</f>
        <v>0</v>
      </c>
    </row>
    <row r="349" spans="1:98" s="2" customFormat="1" ht="10.199999999999999" x14ac:dyDescent="0.2">
      <c r="A349" s="11">
        <f>ROW()</f>
        <v>349</v>
      </c>
      <c r="E349" s="15"/>
      <c r="W349" s="5"/>
      <c r="Z349" s="3">
        <f ca="1">IF(Z$5="",0,SUMIFS(INDIRECT($S$2&amp;$A349&amp;":"&amp;$A349),BP!$5:$5,Z$4))</f>
        <v>0</v>
      </c>
      <c r="AA349" s="3">
        <f ca="1">IF(AA$5="",0,SUMIFS(INDIRECT($S$2&amp;$A349&amp;":"&amp;$A349),BP!$5:$5,AA$4))</f>
        <v>0</v>
      </c>
      <c r="AB349" s="3">
        <f ca="1">IF(AB$5="",0,SUMIFS(INDIRECT($S$2&amp;$A349&amp;":"&amp;$A349),BP!$5:$5,AB$4))</f>
        <v>0</v>
      </c>
      <c r="AC349" s="3">
        <f ca="1">IF(AC$5="",0,SUMIFS(INDIRECT($S$2&amp;$A349&amp;":"&amp;$A349),BP!$5:$5,AC$4))</f>
        <v>0</v>
      </c>
      <c r="AD349" s="3">
        <f ca="1">IF(AD$5="",0,SUMIFS(INDIRECT($S$2&amp;$A349&amp;":"&amp;$A349),BP!$5:$5,AD$4))</f>
        <v>0</v>
      </c>
      <c r="AE349" s="3">
        <f ca="1">IF(AE$5="",0,SUMIFS(INDIRECT($S$2&amp;$A349&amp;":"&amp;$A349),BP!$5:$5,AE$4))</f>
        <v>0</v>
      </c>
      <c r="AF349" s="3">
        <f ca="1">IF(AF$5="",0,SUMIFS(INDIRECT($S$2&amp;$A349&amp;":"&amp;$A349),BP!$5:$5,AF$4))</f>
        <v>0</v>
      </c>
      <c r="AG349" s="3">
        <f ca="1">IF(AG$5="",0,SUMIFS(INDIRECT($S$2&amp;$A349&amp;":"&amp;$A349),BP!$5:$5,AG$4))</f>
        <v>0</v>
      </c>
      <c r="AH349" s="3">
        <f ca="1">IF(AH$5="",0,SUMIFS(INDIRECT($S$2&amp;$A349&amp;":"&amp;$A349),BP!$5:$5,AH$4))</f>
        <v>0</v>
      </c>
      <c r="AI349" s="3">
        <f ca="1">IF(AI$5="",0,SUMIFS(INDIRECT($S$2&amp;$A349&amp;":"&amp;$A349),BP!$5:$5,AI$4))</f>
        <v>0</v>
      </c>
      <c r="AJ349" s="3">
        <f ca="1">IF(AJ$5="",0,SUMIFS(INDIRECT($S$2&amp;$A349&amp;":"&amp;$A349),BP!$5:$5,AJ$4))</f>
        <v>0</v>
      </c>
      <c r="AK349" s="3">
        <f ca="1">IF(AK$5="",0,SUMIFS(INDIRECT($S$2&amp;$A349&amp;":"&amp;$A349),BP!$5:$5,AK$4))</f>
        <v>0</v>
      </c>
      <c r="AL349" s="3">
        <f ca="1">IF(AL$5="",0,SUMIFS(INDIRECT($S$2&amp;$A349&amp;":"&amp;$A349),BP!$5:$5,AL$4))</f>
        <v>0</v>
      </c>
      <c r="AM349" s="3">
        <f ca="1">IF(AM$5="",0,SUMIFS(INDIRECT($S$2&amp;$A349&amp;":"&amp;$A349),BP!$5:$5,AM$4))</f>
        <v>0</v>
      </c>
      <c r="AN349" s="3">
        <f ca="1">IF(AN$5="",0,SUMIFS(INDIRECT($S$2&amp;$A349&amp;":"&amp;$A349),BP!$5:$5,AN$4))</f>
        <v>0</v>
      </c>
      <c r="AO349" s="3">
        <f ca="1">IF(AO$5="",0,SUMIFS(INDIRECT($S$2&amp;$A349&amp;":"&amp;$A349),BP!$5:$5,AO$4))</f>
        <v>0</v>
      </c>
      <c r="AP349" s="3">
        <f ca="1">IF(AP$5="",0,SUMIFS(INDIRECT($S$2&amp;$A349&amp;":"&amp;$A349),BP!$5:$5,AP$4))</f>
        <v>0</v>
      </c>
      <c r="AQ349" s="3">
        <f ca="1">IF(AQ$5="",0,SUMIFS(INDIRECT($S$2&amp;$A349&amp;":"&amp;$A349),BP!$5:$5,AQ$4))</f>
        <v>0</v>
      </c>
      <c r="AR349" s="3">
        <f ca="1">IF(AR$5="",0,SUMIFS(INDIRECT($S$2&amp;$A349&amp;":"&amp;$A349),BP!$5:$5,AR$4))</f>
        <v>0</v>
      </c>
      <c r="AS349" s="3">
        <f ca="1">IF(AS$5="",0,SUMIFS(INDIRECT($S$2&amp;$A349&amp;":"&amp;$A349),BP!$5:$5,AS$4))</f>
        <v>0</v>
      </c>
      <c r="AT349" s="3">
        <f ca="1">IF(AT$5="",0,SUMIFS(INDIRECT($S$2&amp;$A349&amp;":"&amp;$A349),BP!$5:$5,AT$4))</f>
        <v>0</v>
      </c>
      <c r="AU349" s="3">
        <f ca="1">IF(AU$5="",0,SUMIFS(INDIRECT($S$2&amp;$A349&amp;":"&amp;$A349),BP!$5:$5,AU$4))</f>
        <v>0</v>
      </c>
      <c r="AV349" s="3">
        <f ca="1">IF(AV$5="",0,SUMIFS(INDIRECT($S$2&amp;$A349&amp;":"&amp;$A349),BP!$5:$5,AV$4))</f>
        <v>0</v>
      </c>
      <c r="AW349" s="3">
        <f ca="1">IF(AW$5="",0,SUMIFS(INDIRECT($S$2&amp;$A349&amp;":"&amp;$A349),BP!$5:$5,AW$4))</f>
        <v>0</v>
      </c>
      <c r="AX349" s="3">
        <f ca="1">IF(AX$5="",0,SUMIFS(INDIRECT($S$2&amp;$A349&amp;":"&amp;$A349),BP!$5:$5,AX$4))</f>
        <v>0</v>
      </c>
      <c r="AY349" s="3">
        <f ca="1">IF(AY$5="",0,SUMIFS(INDIRECT($S$2&amp;$A349&amp;":"&amp;$A349),BP!$5:$5,AY$4))</f>
        <v>0</v>
      </c>
      <c r="AZ349" s="3">
        <f ca="1">IF(AZ$5="",0,SUMIFS(INDIRECT($S$2&amp;$A349&amp;":"&amp;$A349),BP!$5:$5,AZ$4))</f>
        <v>0</v>
      </c>
      <c r="BA349" s="3">
        <f ca="1">IF(BA$5="",0,SUMIFS(INDIRECT($S$2&amp;$A349&amp;":"&amp;$A349),BP!$5:$5,BA$4))</f>
        <v>0</v>
      </c>
      <c r="BB349" s="3">
        <f ca="1">IF(BB$5="",0,SUMIFS(INDIRECT($S$2&amp;$A349&amp;":"&amp;$A349),BP!$5:$5,BB$4))</f>
        <v>0</v>
      </c>
      <c r="BC349" s="3">
        <f ca="1">IF(BC$5="",0,SUMIFS(INDIRECT($S$2&amp;$A349&amp;":"&amp;$A349),BP!$5:$5,BC$4))</f>
        <v>0</v>
      </c>
      <c r="BD349" s="3">
        <f ca="1">IF(BD$5="",0,SUMIFS(INDIRECT($S$2&amp;$A349&amp;":"&amp;$A349),BP!$5:$5,BD$4))</f>
        <v>0</v>
      </c>
      <c r="BE349" s="3">
        <f ca="1">IF(BE$5="",0,SUMIFS(INDIRECT($S$2&amp;$A349&amp;":"&amp;$A349),BP!$5:$5,BE$4))</f>
        <v>0</v>
      </c>
      <c r="BF349" s="3">
        <f ca="1">IF(BF$5="",0,SUMIFS(INDIRECT($S$2&amp;$A349&amp;":"&amp;$A349),BP!$5:$5,BF$4))</f>
        <v>0</v>
      </c>
      <c r="BG349" s="3">
        <f ca="1">IF(BG$5="",0,SUMIFS(INDIRECT($S$2&amp;$A349&amp;":"&amp;$A349),BP!$5:$5,BG$4))</f>
        <v>0</v>
      </c>
      <c r="BH349" s="3">
        <f ca="1">IF(BH$5="",0,SUMIFS(INDIRECT($S$2&amp;$A349&amp;":"&amp;$A349),BP!$5:$5,BH$4))</f>
        <v>0</v>
      </c>
      <c r="BI349" s="3">
        <f ca="1">IF(BI$5="",0,SUMIFS(INDIRECT($S$2&amp;$A349&amp;":"&amp;$A349),BP!$5:$5,BI$4))</f>
        <v>0</v>
      </c>
      <c r="BJ349" s="3">
        <f>IF(BJ$5="",0,SUMIFS(BP!347:347,BP!$5:$5,BJ$4))</f>
        <v>0</v>
      </c>
      <c r="BK349" s="3">
        <f>IF(BK$5="",0,SUMIFS(BP!347:347,BP!$5:$5,BK$4))</f>
        <v>0</v>
      </c>
      <c r="BL349" s="3">
        <f>IF(BL$5="",0,SUMIFS(BP!347:347,BP!$5:$5,BL$4))</f>
        <v>0</v>
      </c>
      <c r="BM349" s="3">
        <f>IF(BM$5="",0,SUMIFS(BP!347:347,BP!$5:$5,BM$4))</f>
        <v>0</v>
      </c>
      <c r="BN349" s="3">
        <f>IF(BN$5="",0,SUMIFS(BP!347:347,BP!$5:$5,BN$4))</f>
        <v>0</v>
      </c>
      <c r="BO349" s="3">
        <f>IF(BO$5="",0,SUMIFS(BP!347:347,BP!$5:$5,BO$4))</f>
        <v>0</v>
      </c>
      <c r="BP349" s="3">
        <f>IF(BP$5="",0,SUMIFS(BP!347:347,BP!$5:$5,BP$4))</f>
        <v>0</v>
      </c>
      <c r="BQ349" s="3">
        <f>IF(BQ$5="",0,SUMIFS(BP!347:347,BP!$5:$5,BQ$4))</f>
        <v>0</v>
      </c>
      <c r="BR349" s="3">
        <f>IF(BR$5="",0,SUMIFS(BP!347:347,BP!$5:$5,BR$4))</f>
        <v>0</v>
      </c>
      <c r="BS349" s="3">
        <f>IF(BS$5="",0,SUMIFS(BP!347:347,BP!$5:$5,BS$4))</f>
        <v>0</v>
      </c>
      <c r="BT349" s="3">
        <f>IF(BT$5="",0,SUMIFS(BP!347:347,BP!$5:$5,BT$4))</f>
        <v>0</v>
      </c>
      <c r="BU349" s="3">
        <f>IF(BU$5="",0,SUMIFS(BP!347:347,BP!$5:$5,BU$4))</f>
        <v>0</v>
      </c>
      <c r="BV349" s="3">
        <f>IF(BV$5="",0,SUMIFS(BP!347:347,BP!$5:$5,BV$4))</f>
        <v>0</v>
      </c>
      <c r="BW349" s="3">
        <f>IF(BW$5="",0,SUMIFS(BP!347:347,BP!$5:$5,BW$4))</f>
        <v>0</v>
      </c>
      <c r="BX349" s="3">
        <f>IF(BX$5="",0,SUMIFS(BP!347:347,BP!$5:$5,BX$4))</f>
        <v>0</v>
      </c>
      <c r="BY349" s="3">
        <f>IF(BY$5="",0,SUMIFS(BP!347:347,BP!$5:$5,BY$4))</f>
        <v>0</v>
      </c>
      <c r="BZ349" s="3">
        <f>IF(BZ$5="",0,SUMIFS(BP!347:347,BP!$5:$5,BZ$4))</f>
        <v>0</v>
      </c>
      <c r="CA349" s="3">
        <f>IF(CA$5="",0,SUMIFS(BP!347:347,BP!$5:$5,CA$4))</f>
        <v>0</v>
      </c>
      <c r="CB349" s="3">
        <f>IF(CB$5="",0,SUMIFS(BP!347:347,BP!$5:$5,CB$4))</f>
        <v>0</v>
      </c>
      <c r="CC349" s="3">
        <f>IF(CC$5="",0,SUMIFS(BP!347:347,BP!$5:$5,CC$4))</f>
        <v>0</v>
      </c>
      <c r="CD349" s="3">
        <f>IF(CD$5="",0,SUMIFS(BP!347:347,BP!$5:$5,CD$4))</f>
        <v>0</v>
      </c>
      <c r="CE349" s="3">
        <f>IF(CE$5="",0,SUMIFS(BP!347:347,BP!$5:$5,CE$4))</f>
        <v>0</v>
      </c>
      <c r="CF349" s="3">
        <f>IF(CF$5="",0,SUMIFS(BP!347:347,BP!$5:$5,CF$4))</f>
        <v>0</v>
      </c>
      <c r="CG349" s="3">
        <f>IF(CG$5="",0,SUMIFS(BP!347:347,BP!$5:$5,CG$4))</f>
        <v>0</v>
      </c>
      <c r="CH349" s="3">
        <f>IF(CH$5="",0,SUMIFS(BP!347:347,BP!$5:$5,CH$4))</f>
        <v>0</v>
      </c>
      <c r="CI349" s="3">
        <f>IF(CI$5="",0,SUMIFS(BP!347:347,BP!$5:$5,CI$4))</f>
        <v>0</v>
      </c>
      <c r="CJ349" s="3">
        <f>IF(CJ$5="",0,SUMIFS(BP!347:347,BP!$5:$5,CJ$4))</f>
        <v>0</v>
      </c>
      <c r="CK349" s="3">
        <f>IF(CK$5="",0,SUMIFS(BP!347:347,BP!$5:$5,CK$4))</f>
        <v>0</v>
      </c>
      <c r="CL349" s="3">
        <f>IF(CL$5="",0,SUMIFS(BP!347:347,BP!$5:$5,CL$4))</f>
        <v>0</v>
      </c>
      <c r="CM349" s="3">
        <f>IF(CM$5="",0,SUMIFS(BP!347:347,BP!$5:$5,CM$4))</f>
        <v>0</v>
      </c>
      <c r="CN349" s="3">
        <f>IF(CN$5="",0,SUMIFS(BP!347:347,BP!$5:$5,CN$4))</f>
        <v>0</v>
      </c>
      <c r="CO349" s="3">
        <f>IF(CO$5="",0,SUMIFS(BP!347:347,BP!$5:$5,CO$4))</f>
        <v>0</v>
      </c>
      <c r="CP349" s="3">
        <f>IF(CP$5="",0,SUMIFS(BP!347:347,BP!$5:$5,CP$4))</f>
        <v>0</v>
      </c>
      <c r="CQ349" s="3">
        <f>IF(CQ$5="",0,SUMIFS(BP!347:347,BP!$5:$5,CQ$4))</f>
        <v>0</v>
      </c>
      <c r="CR349" s="3">
        <f>IF(CR$5="",0,SUMIFS(BP!347:347,BP!$5:$5,CR$4))</f>
        <v>0</v>
      </c>
      <c r="CS349" s="3">
        <f>IF(CS$5="",0,SUMIFS(BP!347:347,BP!$5:$5,CS$4))</f>
        <v>0</v>
      </c>
      <c r="CT349" s="3">
        <f>IF(CT$5="",0,SUMIFS(BP!347:347,BP!$5:$5,CT$4))</f>
        <v>0</v>
      </c>
    </row>
    <row r="350" spans="1:98" s="2" customFormat="1" ht="10.199999999999999" x14ac:dyDescent="0.2">
      <c r="A350" s="11">
        <f>ROW()</f>
        <v>350</v>
      </c>
      <c r="E350" s="15"/>
      <c r="W350" s="5"/>
      <c r="Z350" s="3">
        <f ca="1">IF(Z$5="",0,SUMIFS(INDIRECT($S$2&amp;$A350&amp;":"&amp;$A350),BP!$5:$5,Z$4))</f>
        <v>0</v>
      </c>
      <c r="AA350" s="3">
        <f ca="1">IF(AA$5="",0,SUMIFS(INDIRECT($S$2&amp;$A350&amp;":"&amp;$A350),BP!$5:$5,AA$4))</f>
        <v>0</v>
      </c>
      <c r="AB350" s="3">
        <f ca="1">IF(AB$5="",0,SUMIFS(INDIRECT($S$2&amp;$A350&amp;":"&amp;$A350),BP!$5:$5,AB$4))</f>
        <v>0</v>
      </c>
      <c r="AC350" s="3">
        <f ca="1">IF(AC$5="",0,SUMIFS(INDIRECT($S$2&amp;$A350&amp;":"&amp;$A350),BP!$5:$5,AC$4))</f>
        <v>0</v>
      </c>
      <c r="AD350" s="3">
        <f ca="1">IF(AD$5="",0,SUMIFS(INDIRECT($S$2&amp;$A350&amp;":"&amp;$A350),BP!$5:$5,AD$4))</f>
        <v>0</v>
      </c>
      <c r="AE350" s="3">
        <f ca="1">IF(AE$5="",0,SUMIFS(INDIRECT($S$2&amp;$A350&amp;":"&amp;$A350),BP!$5:$5,AE$4))</f>
        <v>0</v>
      </c>
      <c r="AF350" s="3">
        <f ca="1">IF(AF$5="",0,SUMIFS(INDIRECT($S$2&amp;$A350&amp;":"&amp;$A350),BP!$5:$5,AF$4))</f>
        <v>0</v>
      </c>
      <c r="AG350" s="3">
        <f ca="1">IF(AG$5="",0,SUMIFS(INDIRECT($S$2&amp;$A350&amp;":"&amp;$A350),BP!$5:$5,AG$4))</f>
        <v>0</v>
      </c>
      <c r="AH350" s="3">
        <f ca="1">IF(AH$5="",0,SUMIFS(INDIRECT($S$2&amp;$A350&amp;":"&amp;$A350),BP!$5:$5,AH$4))</f>
        <v>0</v>
      </c>
      <c r="AI350" s="3">
        <f ca="1">IF(AI$5="",0,SUMIFS(INDIRECT($S$2&amp;$A350&amp;":"&amp;$A350),BP!$5:$5,AI$4))</f>
        <v>0</v>
      </c>
      <c r="AJ350" s="3">
        <f ca="1">IF(AJ$5="",0,SUMIFS(INDIRECT($S$2&amp;$A350&amp;":"&amp;$A350),BP!$5:$5,AJ$4))</f>
        <v>0</v>
      </c>
      <c r="AK350" s="3">
        <f ca="1">IF(AK$5="",0,SUMIFS(INDIRECT($S$2&amp;$A350&amp;":"&amp;$A350),BP!$5:$5,AK$4))</f>
        <v>0</v>
      </c>
      <c r="AL350" s="3">
        <f ca="1">IF(AL$5="",0,SUMIFS(INDIRECT($S$2&amp;$A350&amp;":"&amp;$A350),BP!$5:$5,AL$4))</f>
        <v>0</v>
      </c>
      <c r="AM350" s="3">
        <f ca="1">IF(AM$5="",0,SUMIFS(INDIRECT($S$2&amp;$A350&amp;":"&amp;$A350),BP!$5:$5,AM$4))</f>
        <v>0</v>
      </c>
      <c r="AN350" s="3">
        <f ca="1">IF(AN$5="",0,SUMIFS(INDIRECT($S$2&amp;$A350&amp;":"&amp;$A350),BP!$5:$5,AN$4))</f>
        <v>0</v>
      </c>
      <c r="AO350" s="3">
        <f ca="1">IF(AO$5="",0,SUMIFS(INDIRECT($S$2&amp;$A350&amp;":"&amp;$A350),BP!$5:$5,AO$4))</f>
        <v>0</v>
      </c>
      <c r="AP350" s="3">
        <f ca="1">IF(AP$5="",0,SUMIFS(INDIRECT($S$2&amp;$A350&amp;":"&amp;$A350),BP!$5:$5,AP$4))</f>
        <v>0</v>
      </c>
      <c r="AQ350" s="3">
        <f ca="1">IF(AQ$5="",0,SUMIFS(INDIRECT($S$2&amp;$A350&amp;":"&amp;$A350),BP!$5:$5,AQ$4))</f>
        <v>0</v>
      </c>
      <c r="AR350" s="3">
        <f ca="1">IF(AR$5="",0,SUMIFS(INDIRECT($S$2&amp;$A350&amp;":"&amp;$A350),BP!$5:$5,AR$4))</f>
        <v>0</v>
      </c>
      <c r="AS350" s="3">
        <f ca="1">IF(AS$5="",0,SUMIFS(INDIRECT($S$2&amp;$A350&amp;":"&amp;$A350),BP!$5:$5,AS$4))</f>
        <v>0</v>
      </c>
      <c r="AT350" s="3">
        <f ca="1">IF(AT$5="",0,SUMIFS(INDIRECT($S$2&amp;$A350&amp;":"&amp;$A350),BP!$5:$5,AT$4))</f>
        <v>0</v>
      </c>
      <c r="AU350" s="3">
        <f ca="1">IF(AU$5="",0,SUMIFS(INDIRECT($S$2&amp;$A350&amp;":"&amp;$A350),BP!$5:$5,AU$4))</f>
        <v>0</v>
      </c>
      <c r="AV350" s="3">
        <f ca="1">IF(AV$5="",0,SUMIFS(INDIRECT($S$2&amp;$A350&amp;":"&amp;$A350),BP!$5:$5,AV$4))</f>
        <v>0</v>
      </c>
      <c r="AW350" s="3">
        <f ca="1">IF(AW$5="",0,SUMIFS(INDIRECT($S$2&amp;$A350&amp;":"&amp;$A350),BP!$5:$5,AW$4))</f>
        <v>0</v>
      </c>
      <c r="AX350" s="3">
        <f ca="1">IF(AX$5="",0,SUMIFS(INDIRECT($S$2&amp;$A350&amp;":"&amp;$A350),BP!$5:$5,AX$4))</f>
        <v>0</v>
      </c>
      <c r="AY350" s="3">
        <f ca="1">IF(AY$5="",0,SUMIFS(INDIRECT($S$2&amp;$A350&amp;":"&amp;$A350),BP!$5:$5,AY$4))</f>
        <v>0</v>
      </c>
      <c r="AZ350" s="3">
        <f ca="1">IF(AZ$5="",0,SUMIFS(INDIRECT($S$2&amp;$A350&amp;":"&amp;$A350),BP!$5:$5,AZ$4))</f>
        <v>0</v>
      </c>
      <c r="BA350" s="3">
        <f ca="1">IF(BA$5="",0,SUMIFS(INDIRECT($S$2&amp;$A350&amp;":"&amp;$A350),BP!$5:$5,BA$4))</f>
        <v>0</v>
      </c>
      <c r="BB350" s="3">
        <f ca="1">IF(BB$5="",0,SUMIFS(INDIRECT($S$2&amp;$A350&amp;":"&amp;$A350),BP!$5:$5,BB$4))</f>
        <v>0</v>
      </c>
      <c r="BC350" s="3">
        <f ca="1">IF(BC$5="",0,SUMIFS(INDIRECT($S$2&amp;$A350&amp;":"&amp;$A350),BP!$5:$5,BC$4))</f>
        <v>0</v>
      </c>
      <c r="BD350" s="3">
        <f ca="1">IF(BD$5="",0,SUMIFS(INDIRECT($S$2&amp;$A350&amp;":"&amp;$A350),BP!$5:$5,BD$4))</f>
        <v>0</v>
      </c>
      <c r="BE350" s="3">
        <f ca="1">IF(BE$5="",0,SUMIFS(INDIRECT($S$2&amp;$A350&amp;":"&amp;$A350),BP!$5:$5,BE$4))</f>
        <v>0</v>
      </c>
      <c r="BF350" s="3">
        <f ca="1">IF(BF$5="",0,SUMIFS(INDIRECT($S$2&amp;$A350&amp;":"&amp;$A350),BP!$5:$5,BF$4))</f>
        <v>0</v>
      </c>
      <c r="BG350" s="3">
        <f ca="1">IF(BG$5="",0,SUMIFS(INDIRECT($S$2&amp;$A350&amp;":"&amp;$A350),BP!$5:$5,BG$4))</f>
        <v>0</v>
      </c>
      <c r="BH350" s="3">
        <f ca="1">IF(BH$5="",0,SUMIFS(INDIRECT($S$2&amp;$A350&amp;":"&amp;$A350),BP!$5:$5,BH$4))</f>
        <v>0</v>
      </c>
      <c r="BI350" s="3">
        <f ca="1">IF(BI$5="",0,SUMIFS(INDIRECT($S$2&amp;$A350&amp;":"&amp;$A350),BP!$5:$5,BI$4))</f>
        <v>0</v>
      </c>
      <c r="BJ350" s="3">
        <f>IF(BJ$5="",0,SUMIFS(BP!348:348,BP!$5:$5,BJ$4))</f>
        <v>0</v>
      </c>
      <c r="BK350" s="3">
        <f>IF(BK$5="",0,SUMIFS(BP!348:348,BP!$5:$5,BK$4))</f>
        <v>0</v>
      </c>
      <c r="BL350" s="3">
        <f>IF(BL$5="",0,SUMIFS(BP!348:348,BP!$5:$5,BL$4))</f>
        <v>0</v>
      </c>
      <c r="BM350" s="3">
        <f>IF(BM$5="",0,SUMIFS(BP!348:348,BP!$5:$5,BM$4))</f>
        <v>0</v>
      </c>
      <c r="BN350" s="3">
        <f>IF(BN$5="",0,SUMIFS(BP!348:348,BP!$5:$5,BN$4))</f>
        <v>0</v>
      </c>
      <c r="BO350" s="3">
        <f>IF(BO$5="",0,SUMIFS(BP!348:348,BP!$5:$5,BO$4))</f>
        <v>0</v>
      </c>
      <c r="BP350" s="3">
        <f>IF(BP$5="",0,SUMIFS(BP!348:348,BP!$5:$5,BP$4))</f>
        <v>0</v>
      </c>
      <c r="BQ350" s="3">
        <f>IF(BQ$5="",0,SUMIFS(BP!348:348,BP!$5:$5,BQ$4))</f>
        <v>0</v>
      </c>
      <c r="BR350" s="3">
        <f>IF(BR$5="",0,SUMIFS(BP!348:348,BP!$5:$5,BR$4))</f>
        <v>0</v>
      </c>
      <c r="BS350" s="3">
        <f>IF(BS$5="",0,SUMIFS(BP!348:348,BP!$5:$5,BS$4))</f>
        <v>0</v>
      </c>
      <c r="BT350" s="3">
        <f>IF(BT$5="",0,SUMIFS(BP!348:348,BP!$5:$5,BT$4))</f>
        <v>0</v>
      </c>
      <c r="BU350" s="3">
        <f>IF(BU$5="",0,SUMIFS(BP!348:348,BP!$5:$5,BU$4))</f>
        <v>0</v>
      </c>
      <c r="BV350" s="3">
        <f>IF(BV$5="",0,SUMIFS(BP!348:348,BP!$5:$5,BV$4))</f>
        <v>0</v>
      </c>
      <c r="BW350" s="3">
        <f>IF(BW$5="",0,SUMIFS(BP!348:348,BP!$5:$5,BW$4))</f>
        <v>0</v>
      </c>
      <c r="BX350" s="3">
        <f>IF(BX$5="",0,SUMIFS(BP!348:348,BP!$5:$5,BX$4))</f>
        <v>0</v>
      </c>
      <c r="BY350" s="3">
        <f>IF(BY$5="",0,SUMIFS(BP!348:348,BP!$5:$5,BY$4))</f>
        <v>0</v>
      </c>
      <c r="BZ350" s="3">
        <f>IF(BZ$5="",0,SUMIFS(BP!348:348,BP!$5:$5,BZ$4))</f>
        <v>0</v>
      </c>
      <c r="CA350" s="3">
        <f>IF(CA$5="",0,SUMIFS(BP!348:348,BP!$5:$5,CA$4))</f>
        <v>0</v>
      </c>
      <c r="CB350" s="3">
        <f>IF(CB$5="",0,SUMIFS(BP!348:348,BP!$5:$5,CB$4))</f>
        <v>0</v>
      </c>
      <c r="CC350" s="3">
        <f>IF(CC$5="",0,SUMIFS(BP!348:348,BP!$5:$5,CC$4))</f>
        <v>0</v>
      </c>
      <c r="CD350" s="3">
        <f>IF(CD$5="",0,SUMIFS(BP!348:348,BP!$5:$5,CD$4))</f>
        <v>0</v>
      </c>
      <c r="CE350" s="3">
        <f>IF(CE$5="",0,SUMIFS(BP!348:348,BP!$5:$5,CE$4))</f>
        <v>0</v>
      </c>
      <c r="CF350" s="3">
        <f>IF(CF$5="",0,SUMIFS(BP!348:348,BP!$5:$5,CF$4))</f>
        <v>0</v>
      </c>
      <c r="CG350" s="3">
        <f>IF(CG$5="",0,SUMIFS(BP!348:348,BP!$5:$5,CG$4))</f>
        <v>0</v>
      </c>
      <c r="CH350" s="3">
        <f>IF(CH$5="",0,SUMIFS(BP!348:348,BP!$5:$5,CH$4))</f>
        <v>0</v>
      </c>
      <c r="CI350" s="3">
        <f>IF(CI$5="",0,SUMIFS(BP!348:348,BP!$5:$5,CI$4))</f>
        <v>0</v>
      </c>
      <c r="CJ350" s="3">
        <f>IF(CJ$5="",0,SUMIFS(BP!348:348,BP!$5:$5,CJ$4))</f>
        <v>0</v>
      </c>
      <c r="CK350" s="3">
        <f>IF(CK$5="",0,SUMIFS(BP!348:348,BP!$5:$5,CK$4))</f>
        <v>0</v>
      </c>
      <c r="CL350" s="3">
        <f>IF(CL$5="",0,SUMIFS(BP!348:348,BP!$5:$5,CL$4))</f>
        <v>0</v>
      </c>
      <c r="CM350" s="3">
        <f>IF(CM$5="",0,SUMIFS(BP!348:348,BP!$5:$5,CM$4))</f>
        <v>0</v>
      </c>
      <c r="CN350" s="3">
        <f>IF(CN$5="",0,SUMIFS(BP!348:348,BP!$5:$5,CN$4))</f>
        <v>0</v>
      </c>
      <c r="CO350" s="3">
        <f>IF(CO$5="",0,SUMIFS(BP!348:348,BP!$5:$5,CO$4))</f>
        <v>0</v>
      </c>
      <c r="CP350" s="3">
        <f>IF(CP$5="",0,SUMIFS(BP!348:348,BP!$5:$5,CP$4))</f>
        <v>0</v>
      </c>
      <c r="CQ350" s="3">
        <f>IF(CQ$5="",0,SUMIFS(BP!348:348,BP!$5:$5,CQ$4))</f>
        <v>0</v>
      </c>
      <c r="CR350" s="3">
        <f>IF(CR$5="",0,SUMIFS(BP!348:348,BP!$5:$5,CR$4))</f>
        <v>0</v>
      </c>
      <c r="CS350" s="3">
        <f>IF(CS$5="",0,SUMIFS(BP!348:348,BP!$5:$5,CS$4))</f>
        <v>0</v>
      </c>
      <c r="CT350" s="3">
        <f>IF(CT$5="",0,SUMIFS(BP!348:348,BP!$5:$5,CT$4))</f>
        <v>0</v>
      </c>
    </row>
    <row r="351" spans="1:98" s="2" customFormat="1" ht="10.199999999999999" x14ac:dyDescent="0.2">
      <c r="A351" s="11">
        <f>ROW()</f>
        <v>351</v>
      </c>
      <c r="E351" s="15"/>
      <c r="W351" s="5"/>
      <c r="Z351" s="3">
        <f ca="1">IF(Z$5="",0,SUMIFS(INDIRECT($S$2&amp;$A351&amp;":"&amp;$A351),BP!$5:$5,Z$4))</f>
        <v>0</v>
      </c>
      <c r="AA351" s="3">
        <f ca="1">IF(AA$5="",0,SUMIFS(INDIRECT($S$2&amp;$A351&amp;":"&amp;$A351),BP!$5:$5,AA$4))</f>
        <v>0</v>
      </c>
      <c r="AB351" s="3">
        <f ca="1">IF(AB$5="",0,SUMIFS(INDIRECT($S$2&amp;$A351&amp;":"&amp;$A351),BP!$5:$5,AB$4))</f>
        <v>0</v>
      </c>
      <c r="AC351" s="3">
        <f ca="1">IF(AC$5="",0,SUMIFS(INDIRECT($S$2&amp;$A351&amp;":"&amp;$A351),BP!$5:$5,AC$4))</f>
        <v>0</v>
      </c>
      <c r="AD351" s="3">
        <f ca="1">IF(AD$5="",0,SUMIFS(INDIRECT($S$2&amp;$A351&amp;":"&amp;$A351),BP!$5:$5,AD$4))</f>
        <v>0</v>
      </c>
      <c r="AE351" s="3">
        <f ca="1">IF(AE$5="",0,SUMIFS(INDIRECT($S$2&amp;$A351&amp;":"&amp;$A351),BP!$5:$5,AE$4))</f>
        <v>0</v>
      </c>
      <c r="AF351" s="3">
        <f ca="1">IF(AF$5="",0,SUMIFS(INDIRECT($S$2&amp;$A351&amp;":"&amp;$A351),BP!$5:$5,AF$4))</f>
        <v>0</v>
      </c>
      <c r="AG351" s="3">
        <f ca="1">IF(AG$5="",0,SUMIFS(INDIRECT($S$2&amp;$A351&amp;":"&amp;$A351),BP!$5:$5,AG$4))</f>
        <v>0</v>
      </c>
      <c r="AH351" s="3">
        <f ca="1">IF(AH$5="",0,SUMIFS(INDIRECT($S$2&amp;$A351&amp;":"&amp;$A351),BP!$5:$5,AH$4))</f>
        <v>0</v>
      </c>
      <c r="AI351" s="3">
        <f ca="1">IF(AI$5="",0,SUMIFS(INDIRECT($S$2&amp;$A351&amp;":"&amp;$A351),BP!$5:$5,AI$4))</f>
        <v>0</v>
      </c>
      <c r="AJ351" s="3">
        <f ca="1">IF(AJ$5="",0,SUMIFS(INDIRECT($S$2&amp;$A351&amp;":"&amp;$A351),BP!$5:$5,AJ$4))</f>
        <v>0</v>
      </c>
      <c r="AK351" s="3">
        <f ca="1">IF(AK$5="",0,SUMIFS(INDIRECT($S$2&amp;$A351&amp;":"&amp;$A351),BP!$5:$5,AK$4))</f>
        <v>0</v>
      </c>
      <c r="AL351" s="3">
        <f ca="1">IF(AL$5="",0,SUMIFS(INDIRECT($S$2&amp;$A351&amp;":"&amp;$A351),BP!$5:$5,AL$4))</f>
        <v>0</v>
      </c>
      <c r="AM351" s="3">
        <f ca="1">IF(AM$5="",0,SUMIFS(INDIRECT($S$2&amp;$A351&amp;":"&amp;$A351),BP!$5:$5,AM$4))</f>
        <v>0</v>
      </c>
      <c r="AN351" s="3">
        <f ca="1">IF(AN$5="",0,SUMIFS(INDIRECT($S$2&amp;$A351&amp;":"&amp;$A351),BP!$5:$5,AN$4))</f>
        <v>0</v>
      </c>
      <c r="AO351" s="3">
        <f ca="1">IF(AO$5="",0,SUMIFS(INDIRECT($S$2&amp;$A351&amp;":"&amp;$A351),BP!$5:$5,AO$4))</f>
        <v>0</v>
      </c>
      <c r="AP351" s="3">
        <f ca="1">IF(AP$5="",0,SUMIFS(INDIRECT($S$2&amp;$A351&amp;":"&amp;$A351),BP!$5:$5,AP$4))</f>
        <v>0</v>
      </c>
      <c r="AQ351" s="3">
        <f ca="1">IF(AQ$5="",0,SUMIFS(INDIRECT($S$2&amp;$A351&amp;":"&amp;$A351),BP!$5:$5,AQ$4))</f>
        <v>0</v>
      </c>
      <c r="AR351" s="3">
        <f ca="1">IF(AR$5="",0,SUMIFS(INDIRECT($S$2&amp;$A351&amp;":"&amp;$A351),BP!$5:$5,AR$4))</f>
        <v>0</v>
      </c>
      <c r="AS351" s="3">
        <f ca="1">IF(AS$5="",0,SUMIFS(INDIRECT($S$2&amp;$A351&amp;":"&amp;$A351),BP!$5:$5,AS$4))</f>
        <v>0</v>
      </c>
      <c r="AT351" s="3">
        <f ca="1">IF(AT$5="",0,SUMIFS(INDIRECT($S$2&amp;$A351&amp;":"&amp;$A351),BP!$5:$5,AT$4))</f>
        <v>0</v>
      </c>
      <c r="AU351" s="3">
        <f ca="1">IF(AU$5="",0,SUMIFS(INDIRECT($S$2&amp;$A351&amp;":"&amp;$A351),BP!$5:$5,AU$4))</f>
        <v>0</v>
      </c>
      <c r="AV351" s="3">
        <f ca="1">IF(AV$5="",0,SUMIFS(INDIRECT($S$2&amp;$A351&amp;":"&amp;$A351),BP!$5:$5,AV$4))</f>
        <v>0</v>
      </c>
      <c r="AW351" s="3">
        <f ca="1">IF(AW$5="",0,SUMIFS(INDIRECT($S$2&amp;$A351&amp;":"&amp;$A351),BP!$5:$5,AW$4))</f>
        <v>0</v>
      </c>
      <c r="AX351" s="3">
        <f ca="1">IF(AX$5="",0,SUMIFS(INDIRECT($S$2&amp;$A351&amp;":"&amp;$A351),BP!$5:$5,AX$4))</f>
        <v>0</v>
      </c>
      <c r="AY351" s="3">
        <f ca="1">IF(AY$5="",0,SUMIFS(INDIRECT($S$2&amp;$A351&amp;":"&amp;$A351),BP!$5:$5,AY$4))</f>
        <v>0</v>
      </c>
      <c r="AZ351" s="3">
        <f ca="1">IF(AZ$5="",0,SUMIFS(INDIRECT($S$2&amp;$A351&amp;":"&amp;$A351),BP!$5:$5,AZ$4))</f>
        <v>0</v>
      </c>
      <c r="BA351" s="3">
        <f ca="1">IF(BA$5="",0,SUMIFS(INDIRECT($S$2&amp;$A351&amp;":"&amp;$A351),BP!$5:$5,BA$4))</f>
        <v>0</v>
      </c>
      <c r="BB351" s="3">
        <f ca="1">IF(BB$5="",0,SUMIFS(INDIRECT($S$2&amp;$A351&amp;":"&amp;$A351),BP!$5:$5,BB$4))</f>
        <v>0</v>
      </c>
      <c r="BC351" s="3">
        <f ca="1">IF(BC$5="",0,SUMIFS(INDIRECT($S$2&amp;$A351&amp;":"&amp;$A351),BP!$5:$5,BC$4))</f>
        <v>0</v>
      </c>
      <c r="BD351" s="3">
        <f ca="1">IF(BD$5="",0,SUMIFS(INDIRECT($S$2&amp;$A351&amp;":"&amp;$A351),BP!$5:$5,BD$4))</f>
        <v>0</v>
      </c>
      <c r="BE351" s="3">
        <f ca="1">IF(BE$5="",0,SUMIFS(INDIRECT($S$2&amp;$A351&amp;":"&amp;$A351),BP!$5:$5,BE$4))</f>
        <v>0</v>
      </c>
      <c r="BF351" s="3">
        <f ca="1">IF(BF$5="",0,SUMIFS(INDIRECT($S$2&amp;$A351&amp;":"&amp;$A351),BP!$5:$5,BF$4))</f>
        <v>0</v>
      </c>
      <c r="BG351" s="3">
        <f ca="1">IF(BG$5="",0,SUMIFS(INDIRECT($S$2&amp;$A351&amp;":"&amp;$A351),BP!$5:$5,BG$4))</f>
        <v>0</v>
      </c>
      <c r="BH351" s="3">
        <f ca="1">IF(BH$5="",0,SUMIFS(INDIRECT($S$2&amp;$A351&amp;":"&amp;$A351),BP!$5:$5,BH$4))</f>
        <v>0</v>
      </c>
      <c r="BI351" s="3">
        <f ca="1">IF(BI$5="",0,SUMIFS(INDIRECT($S$2&amp;$A351&amp;":"&amp;$A351),BP!$5:$5,BI$4))</f>
        <v>0</v>
      </c>
      <c r="BJ351" s="3">
        <f>IF(BJ$5="",0,SUMIFS(BP!349:349,BP!$5:$5,BJ$4))</f>
        <v>0</v>
      </c>
      <c r="BK351" s="3">
        <f>IF(BK$5="",0,SUMIFS(BP!349:349,BP!$5:$5,BK$4))</f>
        <v>0</v>
      </c>
      <c r="BL351" s="3">
        <f>IF(BL$5="",0,SUMIFS(BP!349:349,BP!$5:$5,BL$4))</f>
        <v>0</v>
      </c>
      <c r="BM351" s="3">
        <f>IF(BM$5="",0,SUMIFS(BP!349:349,BP!$5:$5,BM$4))</f>
        <v>0</v>
      </c>
      <c r="BN351" s="3">
        <f>IF(BN$5="",0,SUMIFS(BP!349:349,BP!$5:$5,BN$4))</f>
        <v>0</v>
      </c>
      <c r="BO351" s="3">
        <f>IF(BO$5="",0,SUMIFS(BP!349:349,BP!$5:$5,BO$4))</f>
        <v>0</v>
      </c>
      <c r="BP351" s="3">
        <f>IF(BP$5="",0,SUMIFS(BP!349:349,BP!$5:$5,BP$4))</f>
        <v>0</v>
      </c>
      <c r="BQ351" s="3">
        <f>IF(BQ$5="",0,SUMIFS(BP!349:349,BP!$5:$5,BQ$4))</f>
        <v>0</v>
      </c>
      <c r="BR351" s="3">
        <f>IF(BR$5="",0,SUMIFS(BP!349:349,BP!$5:$5,BR$4))</f>
        <v>0</v>
      </c>
      <c r="BS351" s="3">
        <f>IF(BS$5="",0,SUMIFS(BP!349:349,BP!$5:$5,BS$4))</f>
        <v>0</v>
      </c>
      <c r="BT351" s="3">
        <f>IF(BT$5="",0,SUMIFS(BP!349:349,BP!$5:$5,BT$4))</f>
        <v>0</v>
      </c>
      <c r="BU351" s="3">
        <f>IF(BU$5="",0,SUMIFS(BP!349:349,BP!$5:$5,BU$4))</f>
        <v>0</v>
      </c>
      <c r="BV351" s="3">
        <f>IF(BV$5="",0,SUMIFS(BP!349:349,BP!$5:$5,BV$4))</f>
        <v>0</v>
      </c>
      <c r="BW351" s="3">
        <f>IF(BW$5="",0,SUMIFS(BP!349:349,BP!$5:$5,BW$4))</f>
        <v>0</v>
      </c>
      <c r="BX351" s="3">
        <f>IF(BX$5="",0,SUMIFS(BP!349:349,BP!$5:$5,BX$4))</f>
        <v>0</v>
      </c>
      <c r="BY351" s="3">
        <f>IF(BY$5="",0,SUMIFS(BP!349:349,BP!$5:$5,BY$4))</f>
        <v>0</v>
      </c>
      <c r="BZ351" s="3">
        <f>IF(BZ$5="",0,SUMIFS(BP!349:349,BP!$5:$5,BZ$4))</f>
        <v>0</v>
      </c>
      <c r="CA351" s="3">
        <f>IF(CA$5="",0,SUMIFS(BP!349:349,BP!$5:$5,CA$4))</f>
        <v>0</v>
      </c>
      <c r="CB351" s="3">
        <f>IF(CB$5="",0,SUMIFS(BP!349:349,BP!$5:$5,CB$4))</f>
        <v>0</v>
      </c>
      <c r="CC351" s="3">
        <f>IF(CC$5="",0,SUMIFS(BP!349:349,BP!$5:$5,CC$4))</f>
        <v>0</v>
      </c>
      <c r="CD351" s="3">
        <f>IF(CD$5="",0,SUMIFS(BP!349:349,BP!$5:$5,CD$4))</f>
        <v>0</v>
      </c>
      <c r="CE351" s="3">
        <f>IF(CE$5="",0,SUMIFS(BP!349:349,BP!$5:$5,CE$4))</f>
        <v>0</v>
      </c>
      <c r="CF351" s="3">
        <f>IF(CF$5="",0,SUMIFS(BP!349:349,BP!$5:$5,CF$4))</f>
        <v>0</v>
      </c>
      <c r="CG351" s="3">
        <f>IF(CG$5="",0,SUMIFS(BP!349:349,BP!$5:$5,CG$4))</f>
        <v>0</v>
      </c>
      <c r="CH351" s="3">
        <f>IF(CH$5="",0,SUMIFS(BP!349:349,BP!$5:$5,CH$4))</f>
        <v>0</v>
      </c>
      <c r="CI351" s="3">
        <f>IF(CI$5="",0,SUMIFS(BP!349:349,BP!$5:$5,CI$4))</f>
        <v>0</v>
      </c>
      <c r="CJ351" s="3">
        <f>IF(CJ$5="",0,SUMIFS(BP!349:349,BP!$5:$5,CJ$4))</f>
        <v>0</v>
      </c>
      <c r="CK351" s="3">
        <f>IF(CK$5="",0,SUMIFS(BP!349:349,BP!$5:$5,CK$4))</f>
        <v>0</v>
      </c>
      <c r="CL351" s="3">
        <f>IF(CL$5="",0,SUMIFS(BP!349:349,BP!$5:$5,CL$4))</f>
        <v>0</v>
      </c>
      <c r="CM351" s="3">
        <f>IF(CM$5="",0,SUMIFS(BP!349:349,BP!$5:$5,CM$4))</f>
        <v>0</v>
      </c>
      <c r="CN351" s="3">
        <f>IF(CN$5="",0,SUMIFS(BP!349:349,BP!$5:$5,CN$4))</f>
        <v>0</v>
      </c>
      <c r="CO351" s="3">
        <f>IF(CO$5="",0,SUMIFS(BP!349:349,BP!$5:$5,CO$4))</f>
        <v>0</v>
      </c>
      <c r="CP351" s="3">
        <f>IF(CP$5="",0,SUMIFS(BP!349:349,BP!$5:$5,CP$4))</f>
        <v>0</v>
      </c>
      <c r="CQ351" s="3">
        <f>IF(CQ$5="",0,SUMIFS(BP!349:349,BP!$5:$5,CQ$4))</f>
        <v>0</v>
      </c>
      <c r="CR351" s="3">
        <f>IF(CR$5="",0,SUMIFS(BP!349:349,BP!$5:$5,CR$4))</f>
        <v>0</v>
      </c>
      <c r="CS351" s="3">
        <f>IF(CS$5="",0,SUMIFS(BP!349:349,BP!$5:$5,CS$4))</f>
        <v>0</v>
      </c>
      <c r="CT351" s="3">
        <f>IF(CT$5="",0,SUMIFS(BP!349:349,BP!$5:$5,CT$4))</f>
        <v>0</v>
      </c>
    </row>
    <row r="352" spans="1:98" s="2" customFormat="1" ht="10.199999999999999" x14ac:dyDescent="0.2">
      <c r="A352" s="11">
        <f>ROW()</f>
        <v>352</v>
      </c>
      <c r="E352" s="15"/>
      <c r="W352" s="5"/>
      <c r="Z352" s="3">
        <f ca="1">IF(Z$5="",0,SUMIFS(INDIRECT($S$2&amp;$A352&amp;":"&amp;$A352),BP!$5:$5,Z$4))</f>
        <v>0</v>
      </c>
      <c r="AA352" s="3">
        <f ca="1">IF(AA$5="",0,SUMIFS(INDIRECT($S$2&amp;$A352&amp;":"&amp;$A352),BP!$5:$5,AA$4))</f>
        <v>0</v>
      </c>
      <c r="AB352" s="3">
        <f ca="1">IF(AB$5="",0,SUMIFS(INDIRECT($S$2&amp;$A352&amp;":"&amp;$A352),BP!$5:$5,AB$4))</f>
        <v>0</v>
      </c>
      <c r="AC352" s="3">
        <f ca="1">IF(AC$5="",0,SUMIFS(INDIRECT($S$2&amp;$A352&amp;":"&amp;$A352),BP!$5:$5,AC$4))</f>
        <v>0</v>
      </c>
      <c r="AD352" s="3">
        <f ca="1">IF(AD$5="",0,SUMIFS(INDIRECT($S$2&amp;$A352&amp;":"&amp;$A352),BP!$5:$5,AD$4))</f>
        <v>0</v>
      </c>
      <c r="AE352" s="3">
        <f ca="1">IF(AE$5="",0,SUMIFS(INDIRECT($S$2&amp;$A352&amp;":"&amp;$A352),BP!$5:$5,AE$4))</f>
        <v>0</v>
      </c>
      <c r="AF352" s="3">
        <f ca="1">IF(AF$5="",0,SUMIFS(INDIRECT($S$2&amp;$A352&amp;":"&amp;$A352),BP!$5:$5,AF$4))</f>
        <v>0</v>
      </c>
      <c r="AG352" s="3">
        <f ca="1">IF(AG$5="",0,SUMIFS(INDIRECT($S$2&amp;$A352&amp;":"&amp;$A352),BP!$5:$5,AG$4))</f>
        <v>0</v>
      </c>
      <c r="AH352" s="3">
        <f ca="1">IF(AH$5="",0,SUMIFS(INDIRECT($S$2&amp;$A352&amp;":"&amp;$A352),BP!$5:$5,AH$4))</f>
        <v>0</v>
      </c>
      <c r="AI352" s="3">
        <f ca="1">IF(AI$5="",0,SUMIFS(INDIRECT($S$2&amp;$A352&amp;":"&amp;$A352),BP!$5:$5,AI$4))</f>
        <v>0</v>
      </c>
      <c r="AJ352" s="3">
        <f ca="1">IF(AJ$5="",0,SUMIFS(INDIRECT($S$2&amp;$A352&amp;":"&amp;$A352),BP!$5:$5,AJ$4))</f>
        <v>0</v>
      </c>
      <c r="AK352" s="3">
        <f ca="1">IF(AK$5="",0,SUMIFS(INDIRECT($S$2&amp;$A352&amp;":"&amp;$A352),BP!$5:$5,AK$4))</f>
        <v>0</v>
      </c>
      <c r="AL352" s="3">
        <f ca="1">IF(AL$5="",0,SUMIFS(INDIRECT($S$2&amp;$A352&amp;":"&amp;$A352),BP!$5:$5,AL$4))</f>
        <v>0</v>
      </c>
      <c r="AM352" s="3">
        <f ca="1">IF(AM$5="",0,SUMIFS(INDIRECT($S$2&amp;$A352&amp;":"&amp;$A352),BP!$5:$5,AM$4))</f>
        <v>0</v>
      </c>
      <c r="AN352" s="3">
        <f ca="1">IF(AN$5="",0,SUMIFS(INDIRECT($S$2&amp;$A352&amp;":"&amp;$A352),BP!$5:$5,AN$4))</f>
        <v>0</v>
      </c>
      <c r="AO352" s="3">
        <f ca="1">IF(AO$5="",0,SUMIFS(INDIRECT($S$2&amp;$A352&amp;":"&amp;$A352),BP!$5:$5,AO$4))</f>
        <v>0</v>
      </c>
      <c r="AP352" s="3">
        <f ca="1">IF(AP$5="",0,SUMIFS(INDIRECT($S$2&amp;$A352&amp;":"&amp;$A352),BP!$5:$5,AP$4))</f>
        <v>0</v>
      </c>
      <c r="AQ352" s="3">
        <f ca="1">IF(AQ$5="",0,SUMIFS(INDIRECT($S$2&amp;$A352&amp;":"&amp;$A352),BP!$5:$5,AQ$4))</f>
        <v>0</v>
      </c>
      <c r="AR352" s="3">
        <f ca="1">IF(AR$5="",0,SUMIFS(INDIRECT($S$2&amp;$A352&amp;":"&amp;$A352),BP!$5:$5,AR$4))</f>
        <v>0</v>
      </c>
      <c r="AS352" s="3">
        <f ca="1">IF(AS$5="",0,SUMIFS(INDIRECT($S$2&amp;$A352&amp;":"&amp;$A352),BP!$5:$5,AS$4))</f>
        <v>0</v>
      </c>
      <c r="AT352" s="3">
        <f ca="1">IF(AT$5="",0,SUMIFS(INDIRECT($S$2&amp;$A352&amp;":"&amp;$A352),BP!$5:$5,AT$4))</f>
        <v>0</v>
      </c>
      <c r="AU352" s="3">
        <f ca="1">IF(AU$5="",0,SUMIFS(INDIRECT($S$2&amp;$A352&amp;":"&amp;$A352),BP!$5:$5,AU$4))</f>
        <v>0</v>
      </c>
      <c r="AV352" s="3">
        <f ca="1">IF(AV$5="",0,SUMIFS(INDIRECT($S$2&amp;$A352&amp;":"&amp;$A352),BP!$5:$5,AV$4))</f>
        <v>0</v>
      </c>
      <c r="AW352" s="3">
        <f ca="1">IF(AW$5="",0,SUMIFS(INDIRECT($S$2&amp;$A352&amp;":"&amp;$A352),BP!$5:$5,AW$4))</f>
        <v>0</v>
      </c>
      <c r="AX352" s="3">
        <f ca="1">IF(AX$5="",0,SUMIFS(INDIRECT($S$2&amp;$A352&amp;":"&amp;$A352),BP!$5:$5,AX$4))</f>
        <v>0</v>
      </c>
      <c r="AY352" s="3">
        <f ca="1">IF(AY$5="",0,SUMIFS(INDIRECT($S$2&amp;$A352&amp;":"&amp;$A352),BP!$5:$5,AY$4))</f>
        <v>0</v>
      </c>
      <c r="AZ352" s="3">
        <f ca="1">IF(AZ$5="",0,SUMIFS(INDIRECT($S$2&amp;$A352&amp;":"&amp;$A352),BP!$5:$5,AZ$4))</f>
        <v>0</v>
      </c>
      <c r="BA352" s="3">
        <f ca="1">IF(BA$5="",0,SUMIFS(INDIRECT($S$2&amp;$A352&amp;":"&amp;$A352),BP!$5:$5,BA$4))</f>
        <v>0</v>
      </c>
      <c r="BB352" s="3">
        <f ca="1">IF(BB$5="",0,SUMIFS(INDIRECT($S$2&amp;$A352&amp;":"&amp;$A352),BP!$5:$5,BB$4))</f>
        <v>0</v>
      </c>
      <c r="BC352" s="3">
        <f ca="1">IF(BC$5="",0,SUMIFS(INDIRECT($S$2&amp;$A352&amp;":"&amp;$A352),BP!$5:$5,BC$4))</f>
        <v>0</v>
      </c>
      <c r="BD352" s="3">
        <f ca="1">IF(BD$5="",0,SUMIFS(INDIRECT($S$2&amp;$A352&amp;":"&amp;$A352),BP!$5:$5,BD$4))</f>
        <v>0</v>
      </c>
      <c r="BE352" s="3">
        <f ca="1">IF(BE$5="",0,SUMIFS(INDIRECT($S$2&amp;$A352&amp;":"&amp;$A352),BP!$5:$5,BE$4))</f>
        <v>0</v>
      </c>
      <c r="BF352" s="3">
        <f ca="1">IF(BF$5="",0,SUMIFS(INDIRECT($S$2&amp;$A352&amp;":"&amp;$A352),BP!$5:$5,BF$4))</f>
        <v>0</v>
      </c>
      <c r="BG352" s="3">
        <f ca="1">IF(BG$5="",0,SUMIFS(INDIRECT($S$2&amp;$A352&amp;":"&amp;$A352),BP!$5:$5,BG$4))</f>
        <v>0</v>
      </c>
      <c r="BH352" s="3">
        <f ca="1">IF(BH$5="",0,SUMIFS(INDIRECT($S$2&amp;$A352&amp;":"&amp;$A352),BP!$5:$5,BH$4))</f>
        <v>0</v>
      </c>
      <c r="BI352" s="3">
        <f ca="1">IF(BI$5="",0,SUMIFS(INDIRECT($S$2&amp;$A352&amp;":"&amp;$A352),BP!$5:$5,BI$4))</f>
        <v>0</v>
      </c>
      <c r="BJ352" s="3">
        <f>IF(BJ$5="",0,SUMIFS(BP!350:350,BP!$5:$5,BJ$4))</f>
        <v>0</v>
      </c>
      <c r="BK352" s="3">
        <f>IF(BK$5="",0,SUMIFS(BP!350:350,BP!$5:$5,BK$4))</f>
        <v>0</v>
      </c>
      <c r="BL352" s="3">
        <f>IF(BL$5="",0,SUMIFS(BP!350:350,BP!$5:$5,BL$4))</f>
        <v>0</v>
      </c>
      <c r="BM352" s="3">
        <f>IF(BM$5="",0,SUMIFS(BP!350:350,BP!$5:$5,BM$4))</f>
        <v>0</v>
      </c>
      <c r="BN352" s="3">
        <f>IF(BN$5="",0,SUMIFS(BP!350:350,BP!$5:$5,BN$4))</f>
        <v>0</v>
      </c>
      <c r="BO352" s="3">
        <f>IF(BO$5="",0,SUMIFS(BP!350:350,BP!$5:$5,BO$4))</f>
        <v>0</v>
      </c>
      <c r="BP352" s="3">
        <f>IF(BP$5="",0,SUMIFS(BP!350:350,BP!$5:$5,BP$4))</f>
        <v>0</v>
      </c>
      <c r="BQ352" s="3">
        <f>IF(BQ$5="",0,SUMIFS(BP!350:350,BP!$5:$5,BQ$4))</f>
        <v>0</v>
      </c>
      <c r="BR352" s="3">
        <f>IF(BR$5="",0,SUMIFS(BP!350:350,BP!$5:$5,BR$4))</f>
        <v>0</v>
      </c>
      <c r="BS352" s="3">
        <f>IF(BS$5="",0,SUMIFS(BP!350:350,BP!$5:$5,BS$4))</f>
        <v>0</v>
      </c>
      <c r="BT352" s="3">
        <f>IF(BT$5="",0,SUMIFS(BP!350:350,BP!$5:$5,BT$4))</f>
        <v>0</v>
      </c>
      <c r="BU352" s="3">
        <f>IF(BU$5="",0,SUMIFS(BP!350:350,BP!$5:$5,BU$4))</f>
        <v>0</v>
      </c>
      <c r="BV352" s="3">
        <f>IF(BV$5="",0,SUMIFS(BP!350:350,BP!$5:$5,BV$4))</f>
        <v>0</v>
      </c>
      <c r="BW352" s="3">
        <f>IF(BW$5="",0,SUMIFS(BP!350:350,BP!$5:$5,BW$4))</f>
        <v>0</v>
      </c>
      <c r="BX352" s="3">
        <f>IF(BX$5="",0,SUMIFS(BP!350:350,BP!$5:$5,BX$4))</f>
        <v>0</v>
      </c>
      <c r="BY352" s="3">
        <f>IF(BY$5="",0,SUMIFS(BP!350:350,BP!$5:$5,BY$4))</f>
        <v>0</v>
      </c>
      <c r="BZ352" s="3">
        <f>IF(BZ$5="",0,SUMIFS(BP!350:350,BP!$5:$5,BZ$4))</f>
        <v>0</v>
      </c>
      <c r="CA352" s="3">
        <f>IF(CA$5="",0,SUMIFS(BP!350:350,BP!$5:$5,CA$4))</f>
        <v>0</v>
      </c>
      <c r="CB352" s="3">
        <f>IF(CB$5="",0,SUMIFS(BP!350:350,BP!$5:$5,CB$4))</f>
        <v>0</v>
      </c>
      <c r="CC352" s="3">
        <f>IF(CC$5="",0,SUMIFS(BP!350:350,BP!$5:$5,CC$4))</f>
        <v>0</v>
      </c>
      <c r="CD352" s="3">
        <f>IF(CD$5="",0,SUMIFS(BP!350:350,BP!$5:$5,CD$4))</f>
        <v>0</v>
      </c>
      <c r="CE352" s="3">
        <f>IF(CE$5="",0,SUMIFS(BP!350:350,BP!$5:$5,CE$4))</f>
        <v>0</v>
      </c>
      <c r="CF352" s="3">
        <f>IF(CF$5="",0,SUMIFS(BP!350:350,BP!$5:$5,CF$4))</f>
        <v>0</v>
      </c>
      <c r="CG352" s="3">
        <f>IF(CG$5="",0,SUMIFS(BP!350:350,BP!$5:$5,CG$4))</f>
        <v>0</v>
      </c>
      <c r="CH352" s="3">
        <f>IF(CH$5="",0,SUMIFS(BP!350:350,BP!$5:$5,CH$4))</f>
        <v>0</v>
      </c>
      <c r="CI352" s="3">
        <f>IF(CI$5="",0,SUMIFS(BP!350:350,BP!$5:$5,CI$4))</f>
        <v>0</v>
      </c>
      <c r="CJ352" s="3">
        <f>IF(CJ$5="",0,SUMIFS(BP!350:350,BP!$5:$5,CJ$4))</f>
        <v>0</v>
      </c>
      <c r="CK352" s="3">
        <f>IF(CK$5="",0,SUMIFS(BP!350:350,BP!$5:$5,CK$4))</f>
        <v>0</v>
      </c>
      <c r="CL352" s="3">
        <f>IF(CL$5="",0,SUMIFS(BP!350:350,BP!$5:$5,CL$4))</f>
        <v>0</v>
      </c>
      <c r="CM352" s="3">
        <f>IF(CM$5="",0,SUMIFS(BP!350:350,BP!$5:$5,CM$4))</f>
        <v>0</v>
      </c>
      <c r="CN352" s="3">
        <f>IF(CN$5="",0,SUMIFS(BP!350:350,BP!$5:$5,CN$4))</f>
        <v>0</v>
      </c>
      <c r="CO352" s="3">
        <f>IF(CO$5="",0,SUMIFS(BP!350:350,BP!$5:$5,CO$4))</f>
        <v>0</v>
      </c>
      <c r="CP352" s="3">
        <f>IF(CP$5="",0,SUMIFS(BP!350:350,BP!$5:$5,CP$4))</f>
        <v>0</v>
      </c>
      <c r="CQ352" s="3">
        <f>IF(CQ$5="",0,SUMIFS(BP!350:350,BP!$5:$5,CQ$4))</f>
        <v>0</v>
      </c>
      <c r="CR352" s="3">
        <f>IF(CR$5="",0,SUMIFS(BP!350:350,BP!$5:$5,CR$4))</f>
        <v>0</v>
      </c>
      <c r="CS352" s="3">
        <f>IF(CS$5="",0,SUMIFS(BP!350:350,BP!$5:$5,CS$4))</f>
        <v>0</v>
      </c>
      <c r="CT352" s="3">
        <f>IF(CT$5="",0,SUMIFS(BP!350:350,BP!$5:$5,CT$4))</f>
        <v>0</v>
      </c>
    </row>
    <row r="353" spans="1:98" s="2" customFormat="1" ht="10.199999999999999" x14ac:dyDescent="0.2">
      <c r="A353" s="11">
        <f>ROW()</f>
        <v>353</v>
      </c>
      <c r="E353" s="15"/>
      <c r="W353" s="5"/>
      <c r="Z353" s="3">
        <f ca="1">IF(Z$5="",0,SUMIFS(INDIRECT($S$2&amp;$A353&amp;":"&amp;$A353),BP!$5:$5,Z$4))</f>
        <v>0</v>
      </c>
      <c r="AA353" s="3">
        <f ca="1">IF(AA$5="",0,SUMIFS(INDIRECT($S$2&amp;$A353&amp;":"&amp;$A353),BP!$5:$5,AA$4))</f>
        <v>0</v>
      </c>
      <c r="AB353" s="3">
        <f ca="1">IF(AB$5="",0,SUMIFS(INDIRECT($S$2&amp;$A353&amp;":"&amp;$A353),BP!$5:$5,AB$4))</f>
        <v>0</v>
      </c>
      <c r="AC353" s="3">
        <f ca="1">IF(AC$5="",0,SUMIFS(INDIRECT($S$2&amp;$A353&amp;":"&amp;$A353),BP!$5:$5,AC$4))</f>
        <v>0</v>
      </c>
      <c r="AD353" s="3">
        <f ca="1">IF(AD$5="",0,SUMIFS(INDIRECT($S$2&amp;$A353&amp;":"&amp;$A353),BP!$5:$5,AD$4))</f>
        <v>0</v>
      </c>
      <c r="AE353" s="3">
        <f ca="1">IF(AE$5="",0,SUMIFS(INDIRECT($S$2&amp;$A353&amp;":"&amp;$A353),BP!$5:$5,AE$4))</f>
        <v>0</v>
      </c>
      <c r="AF353" s="3">
        <f ca="1">IF(AF$5="",0,SUMIFS(INDIRECT($S$2&amp;$A353&amp;":"&amp;$A353),BP!$5:$5,AF$4))</f>
        <v>0</v>
      </c>
      <c r="AG353" s="3">
        <f ca="1">IF(AG$5="",0,SUMIFS(INDIRECT($S$2&amp;$A353&amp;":"&amp;$A353),BP!$5:$5,AG$4))</f>
        <v>0</v>
      </c>
      <c r="AH353" s="3">
        <f ca="1">IF(AH$5="",0,SUMIFS(INDIRECT($S$2&amp;$A353&amp;":"&amp;$A353),BP!$5:$5,AH$4))</f>
        <v>0</v>
      </c>
      <c r="AI353" s="3">
        <f ca="1">IF(AI$5="",0,SUMIFS(INDIRECT($S$2&amp;$A353&amp;":"&amp;$A353),BP!$5:$5,AI$4))</f>
        <v>0</v>
      </c>
      <c r="AJ353" s="3">
        <f ca="1">IF(AJ$5="",0,SUMIFS(INDIRECT($S$2&amp;$A353&amp;":"&amp;$A353),BP!$5:$5,AJ$4))</f>
        <v>0</v>
      </c>
      <c r="AK353" s="3">
        <f ca="1">IF(AK$5="",0,SUMIFS(INDIRECT($S$2&amp;$A353&amp;":"&amp;$A353),BP!$5:$5,AK$4))</f>
        <v>0</v>
      </c>
      <c r="AL353" s="3">
        <f ca="1">IF(AL$5="",0,SUMIFS(INDIRECT($S$2&amp;$A353&amp;":"&amp;$A353),BP!$5:$5,AL$4))</f>
        <v>0</v>
      </c>
      <c r="AM353" s="3">
        <f ca="1">IF(AM$5="",0,SUMIFS(INDIRECT($S$2&amp;$A353&amp;":"&amp;$A353),BP!$5:$5,AM$4))</f>
        <v>0</v>
      </c>
      <c r="AN353" s="3">
        <f ca="1">IF(AN$5="",0,SUMIFS(INDIRECT($S$2&amp;$A353&amp;":"&amp;$A353),BP!$5:$5,AN$4))</f>
        <v>0</v>
      </c>
      <c r="AO353" s="3">
        <f ca="1">IF(AO$5="",0,SUMIFS(INDIRECT($S$2&amp;$A353&amp;":"&amp;$A353),BP!$5:$5,AO$4))</f>
        <v>0</v>
      </c>
      <c r="AP353" s="3">
        <f ca="1">IF(AP$5="",0,SUMIFS(INDIRECT($S$2&amp;$A353&amp;":"&amp;$A353),BP!$5:$5,AP$4))</f>
        <v>0</v>
      </c>
      <c r="AQ353" s="3">
        <f ca="1">IF(AQ$5="",0,SUMIFS(INDIRECT($S$2&amp;$A353&amp;":"&amp;$A353),BP!$5:$5,AQ$4))</f>
        <v>0</v>
      </c>
      <c r="AR353" s="3">
        <f ca="1">IF(AR$5="",0,SUMIFS(INDIRECT($S$2&amp;$A353&amp;":"&amp;$A353),BP!$5:$5,AR$4))</f>
        <v>0</v>
      </c>
      <c r="AS353" s="3">
        <f ca="1">IF(AS$5="",0,SUMIFS(INDIRECT($S$2&amp;$A353&amp;":"&amp;$A353),BP!$5:$5,AS$4))</f>
        <v>0</v>
      </c>
      <c r="AT353" s="3">
        <f ca="1">IF(AT$5="",0,SUMIFS(INDIRECT($S$2&amp;$A353&amp;":"&amp;$A353),BP!$5:$5,AT$4))</f>
        <v>0</v>
      </c>
      <c r="AU353" s="3">
        <f ca="1">IF(AU$5="",0,SUMIFS(INDIRECT($S$2&amp;$A353&amp;":"&amp;$A353),BP!$5:$5,AU$4))</f>
        <v>0</v>
      </c>
      <c r="AV353" s="3">
        <f ca="1">IF(AV$5="",0,SUMIFS(INDIRECT($S$2&amp;$A353&amp;":"&amp;$A353),BP!$5:$5,AV$4))</f>
        <v>0</v>
      </c>
      <c r="AW353" s="3">
        <f ca="1">IF(AW$5="",0,SUMIFS(INDIRECT($S$2&amp;$A353&amp;":"&amp;$A353),BP!$5:$5,AW$4))</f>
        <v>0</v>
      </c>
      <c r="AX353" s="3">
        <f ca="1">IF(AX$5="",0,SUMIFS(INDIRECT($S$2&amp;$A353&amp;":"&amp;$A353),BP!$5:$5,AX$4))</f>
        <v>0</v>
      </c>
      <c r="AY353" s="3">
        <f ca="1">IF(AY$5="",0,SUMIFS(INDIRECT($S$2&amp;$A353&amp;":"&amp;$A353),BP!$5:$5,AY$4))</f>
        <v>0</v>
      </c>
      <c r="AZ353" s="3">
        <f ca="1">IF(AZ$5="",0,SUMIFS(INDIRECT($S$2&amp;$A353&amp;":"&amp;$A353),BP!$5:$5,AZ$4))</f>
        <v>0</v>
      </c>
      <c r="BA353" s="3">
        <f ca="1">IF(BA$5="",0,SUMIFS(INDIRECT($S$2&amp;$A353&amp;":"&amp;$A353),BP!$5:$5,BA$4))</f>
        <v>0</v>
      </c>
      <c r="BB353" s="3">
        <f ca="1">IF(BB$5="",0,SUMIFS(INDIRECT($S$2&amp;$A353&amp;":"&amp;$A353),BP!$5:$5,BB$4))</f>
        <v>0</v>
      </c>
      <c r="BC353" s="3">
        <f ca="1">IF(BC$5="",0,SUMIFS(INDIRECT($S$2&amp;$A353&amp;":"&amp;$A353),BP!$5:$5,BC$4))</f>
        <v>0</v>
      </c>
      <c r="BD353" s="3">
        <f ca="1">IF(BD$5="",0,SUMIFS(INDIRECT($S$2&amp;$A353&amp;":"&amp;$A353),BP!$5:$5,BD$4))</f>
        <v>0</v>
      </c>
      <c r="BE353" s="3">
        <f ca="1">IF(BE$5="",0,SUMIFS(INDIRECT($S$2&amp;$A353&amp;":"&amp;$A353),BP!$5:$5,BE$4))</f>
        <v>0</v>
      </c>
      <c r="BF353" s="3">
        <f ca="1">IF(BF$5="",0,SUMIFS(INDIRECT($S$2&amp;$A353&amp;":"&amp;$A353),BP!$5:$5,BF$4))</f>
        <v>0</v>
      </c>
      <c r="BG353" s="3">
        <f ca="1">IF(BG$5="",0,SUMIFS(INDIRECT($S$2&amp;$A353&amp;":"&amp;$A353),BP!$5:$5,BG$4))</f>
        <v>0</v>
      </c>
      <c r="BH353" s="3">
        <f ca="1">IF(BH$5="",0,SUMIFS(INDIRECT($S$2&amp;$A353&amp;":"&amp;$A353),BP!$5:$5,BH$4))</f>
        <v>0</v>
      </c>
      <c r="BI353" s="3">
        <f ca="1">IF(BI$5="",0,SUMIFS(INDIRECT($S$2&amp;$A353&amp;":"&amp;$A353),BP!$5:$5,BI$4))</f>
        <v>0</v>
      </c>
      <c r="BJ353" s="3">
        <f>IF(BJ$5="",0,SUMIFS(BP!351:351,BP!$5:$5,BJ$4))</f>
        <v>0</v>
      </c>
      <c r="BK353" s="3">
        <f>IF(BK$5="",0,SUMIFS(BP!351:351,BP!$5:$5,BK$4))</f>
        <v>0</v>
      </c>
      <c r="BL353" s="3">
        <f>IF(BL$5="",0,SUMIFS(BP!351:351,BP!$5:$5,BL$4))</f>
        <v>0</v>
      </c>
      <c r="BM353" s="3">
        <f>IF(BM$5="",0,SUMIFS(BP!351:351,BP!$5:$5,BM$4))</f>
        <v>0</v>
      </c>
      <c r="BN353" s="3">
        <f>IF(BN$5="",0,SUMIFS(BP!351:351,BP!$5:$5,BN$4))</f>
        <v>0</v>
      </c>
      <c r="BO353" s="3">
        <f>IF(BO$5="",0,SUMIFS(BP!351:351,BP!$5:$5,BO$4))</f>
        <v>0</v>
      </c>
      <c r="BP353" s="3">
        <f>IF(BP$5="",0,SUMIFS(BP!351:351,BP!$5:$5,BP$4))</f>
        <v>0</v>
      </c>
      <c r="BQ353" s="3">
        <f>IF(BQ$5="",0,SUMIFS(BP!351:351,BP!$5:$5,BQ$4))</f>
        <v>0</v>
      </c>
      <c r="BR353" s="3">
        <f>IF(BR$5="",0,SUMIFS(BP!351:351,BP!$5:$5,BR$4))</f>
        <v>0</v>
      </c>
      <c r="BS353" s="3">
        <f>IF(BS$5="",0,SUMIFS(BP!351:351,BP!$5:$5,BS$4))</f>
        <v>0</v>
      </c>
      <c r="BT353" s="3">
        <f>IF(BT$5="",0,SUMIFS(BP!351:351,BP!$5:$5,BT$4))</f>
        <v>0</v>
      </c>
      <c r="BU353" s="3">
        <f>IF(BU$5="",0,SUMIFS(BP!351:351,BP!$5:$5,BU$4))</f>
        <v>0</v>
      </c>
      <c r="BV353" s="3">
        <f>IF(BV$5="",0,SUMIFS(BP!351:351,BP!$5:$5,BV$4))</f>
        <v>0</v>
      </c>
      <c r="BW353" s="3">
        <f>IF(BW$5="",0,SUMIFS(BP!351:351,BP!$5:$5,BW$4))</f>
        <v>0</v>
      </c>
      <c r="BX353" s="3">
        <f>IF(BX$5="",0,SUMIFS(BP!351:351,BP!$5:$5,BX$4))</f>
        <v>0</v>
      </c>
      <c r="BY353" s="3">
        <f>IF(BY$5="",0,SUMIFS(BP!351:351,BP!$5:$5,BY$4))</f>
        <v>0</v>
      </c>
      <c r="BZ353" s="3">
        <f>IF(BZ$5="",0,SUMIFS(BP!351:351,BP!$5:$5,BZ$4))</f>
        <v>0</v>
      </c>
      <c r="CA353" s="3">
        <f>IF(CA$5="",0,SUMIFS(BP!351:351,BP!$5:$5,CA$4))</f>
        <v>0</v>
      </c>
      <c r="CB353" s="3">
        <f>IF(CB$5="",0,SUMIFS(BP!351:351,BP!$5:$5,CB$4))</f>
        <v>0</v>
      </c>
      <c r="CC353" s="3">
        <f>IF(CC$5="",0,SUMIFS(BP!351:351,BP!$5:$5,CC$4))</f>
        <v>0</v>
      </c>
      <c r="CD353" s="3">
        <f>IF(CD$5="",0,SUMIFS(BP!351:351,BP!$5:$5,CD$4))</f>
        <v>0</v>
      </c>
      <c r="CE353" s="3">
        <f>IF(CE$5="",0,SUMIFS(BP!351:351,BP!$5:$5,CE$4))</f>
        <v>0</v>
      </c>
      <c r="CF353" s="3">
        <f>IF(CF$5="",0,SUMIFS(BP!351:351,BP!$5:$5,CF$4))</f>
        <v>0</v>
      </c>
      <c r="CG353" s="3">
        <f>IF(CG$5="",0,SUMIFS(BP!351:351,BP!$5:$5,CG$4))</f>
        <v>0</v>
      </c>
      <c r="CH353" s="3">
        <f>IF(CH$5="",0,SUMIFS(BP!351:351,BP!$5:$5,CH$4))</f>
        <v>0</v>
      </c>
      <c r="CI353" s="3">
        <f>IF(CI$5="",0,SUMIFS(BP!351:351,BP!$5:$5,CI$4))</f>
        <v>0</v>
      </c>
      <c r="CJ353" s="3">
        <f>IF(CJ$5="",0,SUMIFS(BP!351:351,BP!$5:$5,CJ$4))</f>
        <v>0</v>
      </c>
      <c r="CK353" s="3">
        <f>IF(CK$5="",0,SUMIFS(BP!351:351,BP!$5:$5,CK$4))</f>
        <v>0</v>
      </c>
      <c r="CL353" s="3">
        <f>IF(CL$5="",0,SUMIFS(BP!351:351,BP!$5:$5,CL$4))</f>
        <v>0</v>
      </c>
      <c r="CM353" s="3">
        <f>IF(CM$5="",0,SUMIFS(BP!351:351,BP!$5:$5,CM$4))</f>
        <v>0</v>
      </c>
      <c r="CN353" s="3">
        <f>IF(CN$5="",0,SUMIFS(BP!351:351,BP!$5:$5,CN$4))</f>
        <v>0</v>
      </c>
      <c r="CO353" s="3">
        <f>IF(CO$5="",0,SUMIFS(BP!351:351,BP!$5:$5,CO$4))</f>
        <v>0</v>
      </c>
      <c r="CP353" s="3">
        <f>IF(CP$5="",0,SUMIFS(BP!351:351,BP!$5:$5,CP$4))</f>
        <v>0</v>
      </c>
      <c r="CQ353" s="3">
        <f>IF(CQ$5="",0,SUMIFS(BP!351:351,BP!$5:$5,CQ$4))</f>
        <v>0</v>
      </c>
      <c r="CR353" s="3">
        <f>IF(CR$5="",0,SUMIFS(BP!351:351,BP!$5:$5,CR$4))</f>
        <v>0</v>
      </c>
      <c r="CS353" s="3">
        <f>IF(CS$5="",0,SUMIFS(BP!351:351,BP!$5:$5,CS$4))</f>
        <v>0</v>
      </c>
      <c r="CT353" s="3">
        <f>IF(CT$5="",0,SUMIFS(BP!351:351,BP!$5:$5,CT$4))</f>
        <v>0</v>
      </c>
    </row>
    <row r="354" spans="1:98" s="2" customFormat="1" ht="10.199999999999999" x14ac:dyDescent="0.2">
      <c r="A354" s="11">
        <f>ROW()</f>
        <v>354</v>
      </c>
      <c r="E354" s="15"/>
      <c r="W354" s="5"/>
      <c r="Z354" s="3">
        <f ca="1">IF(Z$5="",0,SUMIFS(INDIRECT($S$2&amp;$A354&amp;":"&amp;$A354),BP!$5:$5,Z$4))</f>
        <v>0</v>
      </c>
      <c r="AA354" s="3">
        <f ca="1">IF(AA$5="",0,SUMIFS(INDIRECT($S$2&amp;$A354&amp;":"&amp;$A354),BP!$5:$5,AA$4))</f>
        <v>0</v>
      </c>
      <c r="AB354" s="3">
        <f ca="1">IF(AB$5="",0,SUMIFS(INDIRECT($S$2&amp;$A354&amp;":"&amp;$A354),BP!$5:$5,AB$4))</f>
        <v>0</v>
      </c>
      <c r="AC354" s="3">
        <f ca="1">IF(AC$5="",0,SUMIFS(INDIRECT($S$2&amp;$A354&amp;":"&amp;$A354),BP!$5:$5,AC$4))</f>
        <v>0</v>
      </c>
      <c r="AD354" s="3">
        <f ca="1">IF(AD$5="",0,SUMIFS(INDIRECT($S$2&amp;$A354&amp;":"&amp;$A354),BP!$5:$5,AD$4))</f>
        <v>0</v>
      </c>
      <c r="AE354" s="3">
        <f ca="1">IF(AE$5="",0,SUMIFS(INDIRECT($S$2&amp;$A354&amp;":"&amp;$A354),BP!$5:$5,AE$4))</f>
        <v>0</v>
      </c>
      <c r="AF354" s="3">
        <f ca="1">IF(AF$5="",0,SUMIFS(INDIRECT($S$2&amp;$A354&amp;":"&amp;$A354),BP!$5:$5,AF$4))</f>
        <v>0</v>
      </c>
      <c r="AG354" s="3">
        <f ca="1">IF(AG$5="",0,SUMIFS(INDIRECT($S$2&amp;$A354&amp;":"&amp;$A354),BP!$5:$5,AG$4))</f>
        <v>0</v>
      </c>
      <c r="AH354" s="3">
        <f ca="1">IF(AH$5="",0,SUMIFS(INDIRECT($S$2&amp;$A354&amp;":"&amp;$A354),BP!$5:$5,AH$4))</f>
        <v>0</v>
      </c>
      <c r="AI354" s="3">
        <f ca="1">IF(AI$5="",0,SUMIFS(INDIRECT($S$2&amp;$A354&amp;":"&amp;$A354),BP!$5:$5,AI$4))</f>
        <v>0</v>
      </c>
      <c r="AJ354" s="3">
        <f ca="1">IF(AJ$5="",0,SUMIFS(INDIRECT($S$2&amp;$A354&amp;":"&amp;$A354),BP!$5:$5,AJ$4))</f>
        <v>0</v>
      </c>
      <c r="AK354" s="3">
        <f ca="1">IF(AK$5="",0,SUMIFS(INDIRECT($S$2&amp;$A354&amp;":"&amp;$A354),BP!$5:$5,AK$4))</f>
        <v>0</v>
      </c>
      <c r="AL354" s="3">
        <f ca="1">IF(AL$5="",0,SUMIFS(INDIRECT($S$2&amp;$A354&amp;":"&amp;$A354),BP!$5:$5,AL$4))</f>
        <v>0</v>
      </c>
      <c r="AM354" s="3">
        <f ca="1">IF(AM$5="",0,SUMIFS(INDIRECT($S$2&amp;$A354&amp;":"&amp;$A354),BP!$5:$5,AM$4))</f>
        <v>0</v>
      </c>
      <c r="AN354" s="3">
        <f ca="1">IF(AN$5="",0,SUMIFS(INDIRECT($S$2&amp;$A354&amp;":"&amp;$A354),BP!$5:$5,AN$4))</f>
        <v>0</v>
      </c>
      <c r="AO354" s="3">
        <f ca="1">IF(AO$5="",0,SUMIFS(INDIRECT($S$2&amp;$A354&amp;":"&amp;$A354),BP!$5:$5,AO$4))</f>
        <v>0</v>
      </c>
      <c r="AP354" s="3">
        <f ca="1">IF(AP$5="",0,SUMIFS(INDIRECT($S$2&amp;$A354&amp;":"&amp;$A354),BP!$5:$5,AP$4))</f>
        <v>0</v>
      </c>
      <c r="AQ354" s="3">
        <f ca="1">IF(AQ$5="",0,SUMIFS(INDIRECT($S$2&amp;$A354&amp;":"&amp;$A354),BP!$5:$5,AQ$4))</f>
        <v>0</v>
      </c>
      <c r="AR354" s="3">
        <f ca="1">IF(AR$5="",0,SUMIFS(INDIRECT($S$2&amp;$A354&amp;":"&amp;$A354),BP!$5:$5,AR$4))</f>
        <v>0</v>
      </c>
      <c r="AS354" s="3">
        <f ca="1">IF(AS$5="",0,SUMIFS(INDIRECT($S$2&amp;$A354&amp;":"&amp;$A354),BP!$5:$5,AS$4))</f>
        <v>0</v>
      </c>
      <c r="AT354" s="3">
        <f ca="1">IF(AT$5="",0,SUMIFS(INDIRECT($S$2&amp;$A354&amp;":"&amp;$A354),BP!$5:$5,AT$4))</f>
        <v>0</v>
      </c>
      <c r="AU354" s="3">
        <f ca="1">IF(AU$5="",0,SUMIFS(INDIRECT($S$2&amp;$A354&amp;":"&amp;$A354),BP!$5:$5,AU$4))</f>
        <v>0</v>
      </c>
      <c r="AV354" s="3">
        <f ca="1">IF(AV$5="",0,SUMIFS(INDIRECT($S$2&amp;$A354&amp;":"&amp;$A354),BP!$5:$5,AV$4))</f>
        <v>0</v>
      </c>
      <c r="AW354" s="3">
        <f ca="1">IF(AW$5="",0,SUMIFS(INDIRECT($S$2&amp;$A354&amp;":"&amp;$A354),BP!$5:$5,AW$4))</f>
        <v>0</v>
      </c>
      <c r="AX354" s="3">
        <f ca="1">IF(AX$5="",0,SUMIFS(INDIRECT($S$2&amp;$A354&amp;":"&amp;$A354),BP!$5:$5,AX$4))</f>
        <v>0</v>
      </c>
      <c r="AY354" s="3">
        <f ca="1">IF(AY$5="",0,SUMIFS(INDIRECT($S$2&amp;$A354&amp;":"&amp;$A354),BP!$5:$5,AY$4))</f>
        <v>0</v>
      </c>
      <c r="AZ354" s="3">
        <f ca="1">IF(AZ$5="",0,SUMIFS(INDIRECT($S$2&amp;$A354&amp;":"&amp;$A354),BP!$5:$5,AZ$4))</f>
        <v>0</v>
      </c>
      <c r="BA354" s="3">
        <f ca="1">IF(BA$5="",0,SUMIFS(INDIRECT($S$2&amp;$A354&amp;":"&amp;$A354),BP!$5:$5,BA$4))</f>
        <v>0</v>
      </c>
      <c r="BB354" s="3">
        <f ca="1">IF(BB$5="",0,SUMIFS(INDIRECT($S$2&amp;$A354&amp;":"&amp;$A354),BP!$5:$5,BB$4))</f>
        <v>0</v>
      </c>
      <c r="BC354" s="3">
        <f ca="1">IF(BC$5="",0,SUMIFS(INDIRECT($S$2&amp;$A354&amp;":"&amp;$A354),BP!$5:$5,BC$4))</f>
        <v>0</v>
      </c>
      <c r="BD354" s="3">
        <f ca="1">IF(BD$5="",0,SUMIFS(INDIRECT($S$2&amp;$A354&amp;":"&amp;$A354),BP!$5:$5,BD$4))</f>
        <v>0</v>
      </c>
      <c r="BE354" s="3">
        <f ca="1">IF(BE$5="",0,SUMIFS(INDIRECT($S$2&amp;$A354&amp;":"&amp;$A354),BP!$5:$5,BE$4))</f>
        <v>0</v>
      </c>
      <c r="BF354" s="3">
        <f ca="1">IF(BF$5="",0,SUMIFS(INDIRECT($S$2&amp;$A354&amp;":"&amp;$A354),BP!$5:$5,BF$4))</f>
        <v>0</v>
      </c>
      <c r="BG354" s="3">
        <f ca="1">IF(BG$5="",0,SUMIFS(INDIRECT($S$2&amp;$A354&amp;":"&amp;$A354),BP!$5:$5,BG$4))</f>
        <v>0</v>
      </c>
      <c r="BH354" s="3">
        <f ca="1">IF(BH$5="",0,SUMIFS(INDIRECT($S$2&amp;$A354&amp;":"&amp;$A354),BP!$5:$5,BH$4))</f>
        <v>0</v>
      </c>
      <c r="BI354" s="3">
        <f ca="1">IF(BI$5="",0,SUMIFS(INDIRECT($S$2&amp;$A354&amp;":"&amp;$A354),BP!$5:$5,BI$4))</f>
        <v>0</v>
      </c>
      <c r="BJ354" s="3">
        <f>IF(BJ$5="",0,SUMIFS(BP!352:352,BP!$5:$5,BJ$4))</f>
        <v>0</v>
      </c>
      <c r="BK354" s="3">
        <f>IF(BK$5="",0,SUMIFS(BP!352:352,BP!$5:$5,BK$4))</f>
        <v>0</v>
      </c>
      <c r="BL354" s="3">
        <f>IF(BL$5="",0,SUMIFS(BP!352:352,BP!$5:$5,BL$4))</f>
        <v>0</v>
      </c>
      <c r="BM354" s="3">
        <f>IF(BM$5="",0,SUMIFS(BP!352:352,BP!$5:$5,BM$4))</f>
        <v>0</v>
      </c>
      <c r="BN354" s="3">
        <f>IF(BN$5="",0,SUMIFS(BP!352:352,BP!$5:$5,BN$4))</f>
        <v>0</v>
      </c>
      <c r="BO354" s="3">
        <f>IF(BO$5="",0,SUMIFS(BP!352:352,BP!$5:$5,BO$4))</f>
        <v>0</v>
      </c>
      <c r="BP354" s="3">
        <f>IF(BP$5="",0,SUMIFS(BP!352:352,BP!$5:$5,BP$4))</f>
        <v>0</v>
      </c>
      <c r="BQ354" s="3">
        <f>IF(BQ$5="",0,SUMIFS(BP!352:352,BP!$5:$5,BQ$4))</f>
        <v>0</v>
      </c>
      <c r="BR354" s="3">
        <f>IF(BR$5="",0,SUMIFS(BP!352:352,BP!$5:$5,BR$4))</f>
        <v>0</v>
      </c>
      <c r="BS354" s="3">
        <f>IF(BS$5="",0,SUMIFS(BP!352:352,BP!$5:$5,BS$4))</f>
        <v>0</v>
      </c>
      <c r="BT354" s="3">
        <f>IF(BT$5="",0,SUMIFS(BP!352:352,BP!$5:$5,BT$4))</f>
        <v>0</v>
      </c>
      <c r="BU354" s="3">
        <f>IF(BU$5="",0,SUMIFS(BP!352:352,BP!$5:$5,BU$4))</f>
        <v>0</v>
      </c>
      <c r="BV354" s="3">
        <f>IF(BV$5="",0,SUMIFS(BP!352:352,BP!$5:$5,BV$4))</f>
        <v>0</v>
      </c>
      <c r="BW354" s="3">
        <f>IF(BW$5="",0,SUMIFS(BP!352:352,BP!$5:$5,BW$4))</f>
        <v>0</v>
      </c>
      <c r="BX354" s="3">
        <f>IF(BX$5="",0,SUMIFS(BP!352:352,BP!$5:$5,BX$4))</f>
        <v>0</v>
      </c>
      <c r="BY354" s="3">
        <f>IF(BY$5="",0,SUMIFS(BP!352:352,BP!$5:$5,BY$4))</f>
        <v>0</v>
      </c>
      <c r="BZ354" s="3">
        <f>IF(BZ$5="",0,SUMIFS(BP!352:352,BP!$5:$5,BZ$4))</f>
        <v>0</v>
      </c>
      <c r="CA354" s="3">
        <f>IF(CA$5="",0,SUMIFS(BP!352:352,BP!$5:$5,CA$4))</f>
        <v>0</v>
      </c>
      <c r="CB354" s="3">
        <f>IF(CB$5="",0,SUMIFS(BP!352:352,BP!$5:$5,CB$4))</f>
        <v>0</v>
      </c>
      <c r="CC354" s="3">
        <f>IF(CC$5="",0,SUMIFS(BP!352:352,BP!$5:$5,CC$4))</f>
        <v>0</v>
      </c>
      <c r="CD354" s="3">
        <f>IF(CD$5="",0,SUMIFS(BP!352:352,BP!$5:$5,CD$4))</f>
        <v>0</v>
      </c>
      <c r="CE354" s="3">
        <f>IF(CE$5="",0,SUMIFS(BP!352:352,BP!$5:$5,CE$4))</f>
        <v>0</v>
      </c>
      <c r="CF354" s="3">
        <f>IF(CF$5="",0,SUMIFS(BP!352:352,BP!$5:$5,CF$4))</f>
        <v>0</v>
      </c>
      <c r="CG354" s="3">
        <f>IF(CG$5="",0,SUMIFS(BP!352:352,BP!$5:$5,CG$4))</f>
        <v>0</v>
      </c>
      <c r="CH354" s="3">
        <f>IF(CH$5="",0,SUMIFS(BP!352:352,BP!$5:$5,CH$4))</f>
        <v>0</v>
      </c>
      <c r="CI354" s="3">
        <f>IF(CI$5="",0,SUMIFS(BP!352:352,BP!$5:$5,CI$4))</f>
        <v>0</v>
      </c>
      <c r="CJ354" s="3">
        <f>IF(CJ$5="",0,SUMIFS(BP!352:352,BP!$5:$5,CJ$4))</f>
        <v>0</v>
      </c>
      <c r="CK354" s="3">
        <f>IF(CK$5="",0,SUMIFS(BP!352:352,BP!$5:$5,CK$4))</f>
        <v>0</v>
      </c>
      <c r="CL354" s="3">
        <f>IF(CL$5="",0,SUMIFS(BP!352:352,BP!$5:$5,CL$4))</f>
        <v>0</v>
      </c>
      <c r="CM354" s="3">
        <f>IF(CM$5="",0,SUMIFS(BP!352:352,BP!$5:$5,CM$4))</f>
        <v>0</v>
      </c>
      <c r="CN354" s="3">
        <f>IF(CN$5="",0,SUMIFS(BP!352:352,BP!$5:$5,CN$4))</f>
        <v>0</v>
      </c>
      <c r="CO354" s="3">
        <f>IF(CO$5="",0,SUMIFS(BP!352:352,BP!$5:$5,CO$4))</f>
        <v>0</v>
      </c>
      <c r="CP354" s="3">
        <f>IF(CP$5="",0,SUMIFS(BP!352:352,BP!$5:$5,CP$4))</f>
        <v>0</v>
      </c>
      <c r="CQ354" s="3">
        <f>IF(CQ$5="",0,SUMIFS(BP!352:352,BP!$5:$5,CQ$4))</f>
        <v>0</v>
      </c>
      <c r="CR354" s="3">
        <f>IF(CR$5="",0,SUMIFS(BP!352:352,BP!$5:$5,CR$4))</f>
        <v>0</v>
      </c>
      <c r="CS354" s="3">
        <f>IF(CS$5="",0,SUMIFS(BP!352:352,BP!$5:$5,CS$4))</f>
        <v>0</v>
      </c>
      <c r="CT354" s="3">
        <f>IF(CT$5="",0,SUMIFS(BP!352:352,BP!$5:$5,CT$4))</f>
        <v>0</v>
      </c>
    </row>
    <row r="355" spans="1:98" s="2" customFormat="1" ht="10.199999999999999" x14ac:dyDescent="0.2">
      <c r="A355" s="11">
        <f>ROW()</f>
        <v>355</v>
      </c>
      <c r="E355" s="15"/>
      <c r="W355" s="5"/>
      <c r="Z355" s="3">
        <f ca="1">IF(Z$5="",0,SUMIFS(INDIRECT($S$2&amp;$A355&amp;":"&amp;$A355),BP!$5:$5,Z$4))</f>
        <v>0</v>
      </c>
      <c r="AA355" s="3">
        <f ca="1">IF(AA$5="",0,SUMIFS(INDIRECT($S$2&amp;$A355&amp;":"&amp;$A355),BP!$5:$5,AA$4))</f>
        <v>0</v>
      </c>
      <c r="AB355" s="3">
        <f ca="1">IF(AB$5="",0,SUMIFS(INDIRECT($S$2&amp;$A355&amp;":"&amp;$A355),BP!$5:$5,AB$4))</f>
        <v>0</v>
      </c>
      <c r="AC355" s="3">
        <f ca="1">IF(AC$5="",0,SUMIFS(INDIRECT($S$2&amp;$A355&amp;":"&amp;$A355),BP!$5:$5,AC$4))</f>
        <v>0</v>
      </c>
      <c r="AD355" s="3">
        <f ca="1">IF(AD$5="",0,SUMIFS(INDIRECT($S$2&amp;$A355&amp;":"&amp;$A355),BP!$5:$5,AD$4))</f>
        <v>0</v>
      </c>
      <c r="AE355" s="3">
        <f ca="1">IF(AE$5="",0,SUMIFS(INDIRECT($S$2&amp;$A355&amp;":"&amp;$A355),BP!$5:$5,AE$4))</f>
        <v>0</v>
      </c>
      <c r="AF355" s="3">
        <f ca="1">IF(AF$5="",0,SUMIFS(INDIRECT($S$2&amp;$A355&amp;":"&amp;$A355),BP!$5:$5,AF$4))</f>
        <v>0</v>
      </c>
      <c r="AG355" s="3">
        <f ca="1">IF(AG$5="",0,SUMIFS(INDIRECT($S$2&amp;$A355&amp;":"&amp;$A355),BP!$5:$5,AG$4))</f>
        <v>0</v>
      </c>
      <c r="AH355" s="3">
        <f ca="1">IF(AH$5="",0,SUMIFS(INDIRECT($S$2&amp;$A355&amp;":"&amp;$A355),BP!$5:$5,AH$4))</f>
        <v>0</v>
      </c>
      <c r="AI355" s="3">
        <f ca="1">IF(AI$5="",0,SUMIFS(INDIRECT($S$2&amp;$A355&amp;":"&amp;$A355),BP!$5:$5,AI$4))</f>
        <v>0</v>
      </c>
      <c r="AJ355" s="3">
        <f ca="1">IF(AJ$5="",0,SUMIFS(INDIRECT($S$2&amp;$A355&amp;":"&amp;$A355),BP!$5:$5,AJ$4))</f>
        <v>0</v>
      </c>
      <c r="AK355" s="3">
        <f ca="1">IF(AK$5="",0,SUMIFS(INDIRECT($S$2&amp;$A355&amp;":"&amp;$A355),BP!$5:$5,AK$4))</f>
        <v>0</v>
      </c>
      <c r="AL355" s="3">
        <f ca="1">IF(AL$5="",0,SUMIFS(INDIRECT($S$2&amp;$A355&amp;":"&amp;$A355),BP!$5:$5,AL$4))</f>
        <v>0</v>
      </c>
      <c r="AM355" s="3">
        <f ca="1">IF(AM$5="",0,SUMIFS(INDIRECT($S$2&amp;$A355&amp;":"&amp;$A355),BP!$5:$5,AM$4))</f>
        <v>0</v>
      </c>
      <c r="AN355" s="3">
        <f ca="1">IF(AN$5="",0,SUMIFS(INDIRECT($S$2&amp;$A355&amp;":"&amp;$A355),BP!$5:$5,AN$4))</f>
        <v>0</v>
      </c>
      <c r="AO355" s="3">
        <f ca="1">IF(AO$5="",0,SUMIFS(INDIRECT($S$2&amp;$A355&amp;":"&amp;$A355),BP!$5:$5,AO$4))</f>
        <v>0</v>
      </c>
      <c r="AP355" s="3">
        <f ca="1">IF(AP$5="",0,SUMIFS(INDIRECT($S$2&amp;$A355&amp;":"&amp;$A355),BP!$5:$5,AP$4))</f>
        <v>0</v>
      </c>
      <c r="AQ355" s="3">
        <f ca="1">IF(AQ$5="",0,SUMIFS(INDIRECT($S$2&amp;$A355&amp;":"&amp;$A355),BP!$5:$5,AQ$4))</f>
        <v>0</v>
      </c>
      <c r="AR355" s="3">
        <f ca="1">IF(AR$5="",0,SUMIFS(INDIRECT($S$2&amp;$A355&amp;":"&amp;$A355),BP!$5:$5,AR$4))</f>
        <v>0</v>
      </c>
      <c r="AS355" s="3">
        <f ca="1">IF(AS$5="",0,SUMIFS(INDIRECT($S$2&amp;$A355&amp;":"&amp;$A355),BP!$5:$5,AS$4))</f>
        <v>0</v>
      </c>
      <c r="AT355" s="3">
        <f ca="1">IF(AT$5="",0,SUMIFS(INDIRECT($S$2&amp;$A355&amp;":"&amp;$A355),BP!$5:$5,AT$4))</f>
        <v>0</v>
      </c>
      <c r="AU355" s="3">
        <f ca="1">IF(AU$5="",0,SUMIFS(INDIRECT($S$2&amp;$A355&amp;":"&amp;$A355),BP!$5:$5,AU$4))</f>
        <v>0</v>
      </c>
      <c r="AV355" s="3">
        <f ca="1">IF(AV$5="",0,SUMIFS(INDIRECT($S$2&amp;$A355&amp;":"&amp;$A355),BP!$5:$5,AV$4))</f>
        <v>0</v>
      </c>
      <c r="AW355" s="3">
        <f ca="1">IF(AW$5="",0,SUMIFS(INDIRECT($S$2&amp;$A355&amp;":"&amp;$A355),BP!$5:$5,AW$4))</f>
        <v>0</v>
      </c>
      <c r="AX355" s="3">
        <f ca="1">IF(AX$5="",0,SUMIFS(INDIRECT($S$2&amp;$A355&amp;":"&amp;$A355),BP!$5:$5,AX$4))</f>
        <v>0</v>
      </c>
      <c r="AY355" s="3">
        <f ca="1">IF(AY$5="",0,SUMIFS(INDIRECT($S$2&amp;$A355&amp;":"&amp;$A355),BP!$5:$5,AY$4))</f>
        <v>0</v>
      </c>
      <c r="AZ355" s="3">
        <f ca="1">IF(AZ$5="",0,SUMIFS(INDIRECT($S$2&amp;$A355&amp;":"&amp;$A355),BP!$5:$5,AZ$4))</f>
        <v>0</v>
      </c>
      <c r="BA355" s="3">
        <f ca="1">IF(BA$5="",0,SUMIFS(INDIRECT($S$2&amp;$A355&amp;":"&amp;$A355),BP!$5:$5,BA$4))</f>
        <v>0</v>
      </c>
      <c r="BB355" s="3">
        <f ca="1">IF(BB$5="",0,SUMIFS(INDIRECT($S$2&amp;$A355&amp;":"&amp;$A355),BP!$5:$5,BB$4))</f>
        <v>0</v>
      </c>
      <c r="BC355" s="3">
        <f ca="1">IF(BC$5="",0,SUMIFS(INDIRECT($S$2&amp;$A355&amp;":"&amp;$A355),BP!$5:$5,BC$4))</f>
        <v>0</v>
      </c>
      <c r="BD355" s="3">
        <f ca="1">IF(BD$5="",0,SUMIFS(INDIRECT($S$2&amp;$A355&amp;":"&amp;$A355),BP!$5:$5,BD$4))</f>
        <v>0</v>
      </c>
      <c r="BE355" s="3">
        <f ca="1">IF(BE$5="",0,SUMIFS(INDIRECT($S$2&amp;$A355&amp;":"&amp;$A355),BP!$5:$5,BE$4))</f>
        <v>0</v>
      </c>
      <c r="BF355" s="3">
        <f ca="1">IF(BF$5="",0,SUMIFS(INDIRECT($S$2&amp;$A355&amp;":"&amp;$A355),BP!$5:$5,BF$4))</f>
        <v>0</v>
      </c>
      <c r="BG355" s="3">
        <f ca="1">IF(BG$5="",0,SUMIFS(INDIRECT($S$2&amp;$A355&amp;":"&amp;$A355),BP!$5:$5,BG$4))</f>
        <v>0</v>
      </c>
      <c r="BH355" s="3">
        <f ca="1">IF(BH$5="",0,SUMIFS(INDIRECT($S$2&amp;$A355&amp;":"&amp;$A355),BP!$5:$5,BH$4))</f>
        <v>0</v>
      </c>
      <c r="BI355" s="3">
        <f ca="1">IF(BI$5="",0,SUMIFS(INDIRECT($S$2&amp;$A355&amp;":"&amp;$A355),BP!$5:$5,BI$4))</f>
        <v>0</v>
      </c>
      <c r="BJ355" s="3">
        <f>IF(BJ$5="",0,SUMIFS(BP!353:353,BP!$5:$5,BJ$4))</f>
        <v>0</v>
      </c>
      <c r="BK355" s="3">
        <f>IF(BK$5="",0,SUMIFS(BP!353:353,BP!$5:$5,BK$4))</f>
        <v>0</v>
      </c>
      <c r="BL355" s="3">
        <f>IF(BL$5="",0,SUMIFS(BP!353:353,BP!$5:$5,BL$4))</f>
        <v>0</v>
      </c>
      <c r="BM355" s="3">
        <f>IF(BM$5="",0,SUMIFS(BP!353:353,BP!$5:$5,BM$4))</f>
        <v>0</v>
      </c>
      <c r="BN355" s="3">
        <f>IF(BN$5="",0,SUMIFS(BP!353:353,BP!$5:$5,BN$4))</f>
        <v>0</v>
      </c>
      <c r="BO355" s="3">
        <f>IF(BO$5="",0,SUMIFS(BP!353:353,BP!$5:$5,BO$4))</f>
        <v>0</v>
      </c>
      <c r="BP355" s="3">
        <f>IF(BP$5="",0,SUMIFS(BP!353:353,BP!$5:$5,BP$4))</f>
        <v>0</v>
      </c>
      <c r="BQ355" s="3">
        <f>IF(BQ$5="",0,SUMIFS(BP!353:353,BP!$5:$5,BQ$4))</f>
        <v>0</v>
      </c>
      <c r="BR355" s="3">
        <f>IF(BR$5="",0,SUMIFS(BP!353:353,BP!$5:$5,BR$4))</f>
        <v>0</v>
      </c>
      <c r="BS355" s="3">
        <f>IF(BS$5="",0,SUMIFS(BP!353:353,BP!$5:$5,BS$4))</f>
        <v>0</v>
      </c>
      <c r="BT355" s="3">
        <f>IF(BT$5="",0,SUMIFS(BP!353:353,BP!$5:$5,BT$4))</f>
        <v>0</v>
      </c>
      <c r="BU355" s="3">
        <f>IF(BU$5="",0,SUMIFS(BP!353:353,BP!$5:$5,BU$4))</f>
        <v>0</v>
      </c>
      <c r="BV355" s="3">
        <f>IF(BV$5="",0,SUMIFS(BP!353:353,BP!$5:$5,BV$4))</f>
        <v>0</v>
      </c>
      <c r="BW355" s="3">
        <f>IF(BW$5="",0,SUMIFS(BP!353:353,BP!$5:$5,BW$4))</f>
        <v>0</v>
      </c>
      <c r="BX355" s="3">
        <f>IF(BX$5="",0,SUMIFS(BP!353:353,BP!$5:$5,BX$4))</f>
        <v>0</v>
      </c>
      <c r="BY355" s="3">
        <f>IF(BY$5="",0,SUMIFS(BP!353:353,BP!$5:$5,BY$4))</f>
        <v>0</v>
      </c>
      <c r="BZ355" s="3">
        <f>IF(BZ$5="",0,SUMIFS(BP!353:353,BP!$5:$5,BZ$4))</f>
        <v>0</v>
      </c>
      <c r="CA355" s="3">
        <f>IF(CA$5="",0,SUMIFS(BP!353:353,BP!$5:$5,CA$4))</f>
        <v>0</v>
      </c>
      <c r="CB355" s="3">
        <f>IF(CB$5="",0,SUMIFS(BP!353:353,BP!$5:$5,CB$4))</f>
        <v>0</v>
      </c>
      <c r="CC355" s="3">
        <f>IF(CC$5="",0,SUMIFS(BP!353:353,BP!$5:$5,CC$4))</f>
        <v>0</v>
      </c>
      <c r="CD355" s="3">
        <f>IF(CD$5="",0,SUMIFS(BP!353:353,BP!$5:$5,CD$4))</f>
        <v>0</v>
      </c>
      <c r="CE355" s="3">
        <f>IF(CE$5="",0,SUMIFS(BP!353:353,BP!$5:$5,CE$4))</f>
        <v>0</v>
      </c>
      <c r="CF355" s="3">
        <f>IF(CF$5="",0,SUMIFS(BP!353:353,BP!$5:$5,CF$4))</f>
        <v>0</v>
      </c>
      <c r="CG355" s="3">
        <f>IF(CG$5="",0,SUMIFS(BP!353:353,BP!$5:$5,CG$4))</f>
        <v>0</v>
      </c>
      <c r="CH355" s="3">
        <f>IF(CH$5="",0,SUMIFS(BP!353:353,BP!$5:$5,CH$4))</f>
        <v>0</v>
      </c>
      <c r="CI355" s="3">
        <f>IF(CI$5="",0,SUMIFS(BP!353:353,BP!$5:$5,CI$4))</f>
        <v>0</v>
      </c>
      <c r="CJ355" s="3">
        <f>IF(CJ$5="",0,SUMIFS(BP!353:353,BP!$5:$5,CJ$4))</f>
        <v>0</v>
      </c>
      <c r="CK355" s="3">
        <f>IF(CK$5="",0,SUMIFS(BP!353:353,BP!$5:$5,CK$4))</f>
        <v>0</v>
      </c>
      <c r="CL355" s="3">
        <f>IF(CL$5="",0,SUMIFS(BP!353:353,BP!$5:$5,CL$4))</f>
        <v>0</v>
      </c>
      <c r="CM355" s="3">
        <f>IF(CM$5="",0,SUMIFS(BP!353:353,BP!$5:$5,CM$4))</f>
        <v>0</v>
      </c>
      <c r="CN355" s="3">
        <f>IF(CN$5="",0,SUMIFS(BP!353:353,BP!$5:$5,CN$4))</f>
        <v>0</v>
      </c>
      <c r="CO355" s="3">
        <f>IF(CO$5="",0,SUMIFS(BP!353:353,BP!$5:$5,CO$4))</f>
        <v>0</v>
      </c>
      <c r="CP355" s="3">
        <f>IF(CP$5="",0,SUMIFS(BP!353:353,BP!$5:$5,CP$4))</f>
        <v>0</v>
      </c>
      <c r="CQ355" s="3">
        <f>IF(CQ$5="",0,SUMIFS(BP!353:353,BP!$5:$5,CQ$4))</f>
        <v>0</v>
      </c>
      <c r="CR355" s="3">
        <f>IF(CR$5="",0,SUMIFS(BP!353:353,BP!$5:$5,CR$4))</f>
        <v>0</v>
      </c>
      <c r="CS355" s="3">
        <f>IF(CS$5="",0,SUMIFS(BP!353:353,BP!$5:$5,CS$4))</f>
        <v>0</v>
      </c>
      <c r="CT355" s="3">
        <f>IF(CT$5="",0,SUMIFS(BP!353:353,BP!$5:$5,CT$4))</f>
        <v>0</v>
      </c>
    </row>
    <row r="356" spans="1:98" s="2" customFormat="1" ht="10.199999999999999" x14ac:dyDescent="0.2">
      <c r="A356" s="11">
        <f>ROW()</f>
        <v>356</v>
      </c>
      <c r="E356" s="15"/>
      <c r="W356" s="5"/>
      <c r="Z356" s="3">
        <f ca="1">IF(Z$5="",0,SUMIFS(INDIRECT($S$2&amp;$A356&amp;":"&amp;$A356),BP!$5:$5,Z$4))</f>
        <v>0</v>
      </c>
      <c r="AA356" s="3">
        <f ca="1">IF(AA$5="",0,SUMIFS(INDIRECT($S$2&amp;$A356&amp;":"&amp;$A356),BP!$5:$5,AA$4))</f>
        <v>0</v>
      </c>
      <c r="AB356" s="3">
        <f ca="1">IF(AB$5="",0,SUMIFS(INDIRECT($S$2&amp;$A356&amp;":"&amp;$A356),BP!$5:$5,AB$4))</f>
        <v>0</v>
      </c>
      <c r="AC356" s="3">
        <f ca="1">IF(AC$5="",0,SUMIFS(INDIRECT($S$2&amp;$A356&amp;":"&amp;$A356),BP!$5:$5,AC$4))</f>
        <v>0</v>
      </c>
      <c r="AD356" s="3">
        <f ca="1">IF(AD$5="",0,SUMIFS(INDIRECT($S$2&amp;$A356&amp;":"&amp;$A356),BP!$5:$5,AD$4))</f>
        <v>0</v>
      </c>
      <c r="AE356" s="3">
        <f ca="1">IF(AE$5="",0,SUMIFS(INDIRECT($S$2&amp;$A356&amp;":"&amp;$A356),BP!$5:$5,AE$4))</f>
        <v>0</v>
      </c>
      <c r="AF356" s="3">
        <f ca="1">IF(AF$5="",0,SUMIFS(INDIRECT($S$2&amp;$A356&amp;":"&amp;$A356),BP!$5:$5,AF$4))</f>
        <v>0</v>
      </c>
      <c r="AG356" s="3">
        <f ca="1">IF(AG$5="",0,SUMIFS(INDIRECT($S$2&amp;$A356&amp;":"&amp;$A356),BP!$5:$5,AG$4))</f>
        <v>0</v>
      </c>
      <c r="AH356" s="3">
        <f ca="1">IF(AH$5="",0,SUMIFS(INDIRECT($S$2&amp;$A356&amp;":"&amp;$A356),BP!$5:$5,AH$4))</f>
        <v>0</v>
      </c>
      <c r="AI356" s="3">
        <f ca="1">IF(AI$5="",0,SUMIFS(INDIRECT($S$2&amp;$A356&amp;":"&amp;$A356),BP!$5:$5,AI$4))</f>
        <v>0</v>
      </c>
      <c r="AJ356" s="3">
        <f ca="1">IF(AJ$5="",0,SUMIFS(INDIRECT($S$2&amp;$A356&amp;":"&amp;$A356),BP!$5:$5,AJ$4))</f>
        <v>0</v>
      </c>
      <c r="AK356" s="3">
        <f ca="1">IF(AK$5="",0,SUMIFS(INDIRECT($S$2&amp;$A356&amp;":"&amp;$A356),BP!$5:$5,AK$4))</f>
        <v>0</v>
      </c>
      <c r="AL356" s="3">
        <f ca="1">IF(AL$5="",0,SUMIFS(INDIRECT($S$2&amp;$A356&amp;":"&amp;$A356),BP!$5:$5,AL$4))</f>
        <v>0</v>
      </c>
      <c r="AM356" s="3">
        <f ca="1">IF(AM$5="",0,SUMIFS(INDIRECT($S$2&amp;$A356&amp;":"&amp;$A356),BP!$5:$5,AM$4))</f>
        <v>0</v>
      </c>
      <c r="AN356" s="3">
        <f ca="1">IF(AN$5="",0,SUMIFS(INDIRECT($S$2&amp;$A356&amp;":"&amp;$A356),BP!$5:$5,AN$4))</f>
        <v>0</v>
      </c>
      <c r="AO356" s="3">
        <f ca="1">IF(AO$5="",0,SUMIFS(INDIRECT($S$2&amp;$A356&amp;":"&amp;$A356),BP!$5:$5,AO$4))</f>
        <v>0</v>
      </c>
      <c r="AP356" s="3">
        <f ca="1">IF(AP$5="",0,SUMIFS(INDIRECT($S$2&amp;$A356&amp;":"&amp;$A356),BP!$5:$5,AP$4))</f>
        <v>0</v>
      </c>
      <c r="AQ356" s="3">
        <f ca="1">IF(AQ$5="",0,SUMIFS(INDIRECT($S$2&amp;$A356&amp;":"&amp;$A356),BP!$5:$5,AQ$4))</f>
        <v>0</v>
      </c>
      <c r="AR356" s="3">
        <f ca="1">IF(AR$5="",0,SUMIFS(INDIRECT($S$2&amp;$A356&amp;":"&amp;$A356),BP!$5:$5,AR$4))</f>
        <v>0</v>
      </c>
      <c r="AS356" s="3">
        <f ca="1">IF(AS$5="",0,SUMIFS(INDIRECT($S$2&amp;$A356&amp;":"&amp;$A356),BP!$5:$5,AS$4))</f>
        <v>0</v>
      </c>
      <c r="AT356" s="3">
        <f ca="1">IF(AT$5="",0,SUMIFS(INDIRECT($S$2&amp;$A356&amp;":"&amp;$A356),BP!$5:$5,AT$4))</f>
        <v>0</v>
      </c>
      <c r="AU356" s="3">
        <f ca="1">IF(AU$5="",0,SUMIFS(INDIRECT($S$2&amp;$A356&amp;":"&amp;$A356),BP!$5:$5,AU$4))</f>
        <v>0</v>
      </c>
      <c r="AV356" s="3">
        <f ca="1">IF(AV$5="",0,SUMIFS(INDIRECT($S$2&amp;$A356&amp;":"&amp;$A356),BP!$5:$5,AV$4))</f>
        <v>0</v>
      </c>
      <c r="AW356" s="3">
        <f ca="1">IF(AW$5="",0,SUMIFS(INDIRECT($S$2&amp;$A356&amp;":"&amp;$A356),BP!$5:$5,AW$4))</f>
        <v>0</v>
      </c>
      <c r="AX356" s="3">
        <f ca="1">IF(AX$5="",0,SUMIFS(INDIRECT($S$2&amp;$A356&amp;":"&amp;$A356),BP!$5:$5,AX$4))</f>
        <v>0</v>
      </c>
      <c r="AY356" s="3">
        <f ca="1">IF(AY$5="",0,SUMIFS(INDIRECT($S$2&amp;$A356&amp;":"&amp;$A356),BP!$5:$5,AY$4))</f>
        <v>0</v>
      </c>
      <c r="AZ356" s="3">
        <f ca="1">IF(AZ$5="",0,SUMIFS(INDIRECT($S$2&amp;$A356&amp;":"&amp;$A356),BP!$5:$5,AZ$4))</f>
        <v>0</v>
      </c>
      <c r="BA356" s="3">
        <f ca="1">IF(BA$5="",0,SUMIFS(INDIRECT($S$2&amp;$A356&amp;":"&amp;$A356),BP!$5:$5,BA$4))</f>
        <v>0</v>
      </c>
      <c r="BB356" s="3">
        <f ca="1">IF(BB$5="",0,SUMIFS(INDIRECT($S$2&amp;$A356&amp;":"&amp;$A356),BP!$5:$5,BB$4))</f>
        <v>0</v>
      </c>
      <c r="BC356" s="3">
        <f ca="1">IF(BC$5="",0,SUMIFS(INDIRECT($S$2&amp;$A356&amp;":"&amp;$A356),BP!$5:$5,BC$4))</f>
        <v>0</v>
      </c>
      <c r="BD356" s="3">
        <f ca="1">IF(BD$5="",0,SUMIFS(INDIRECT($S$2&amp;$A356&amp;":"&amp;$A356),BP!$5:$5,BD$4))</f>
        <v>0</v>
      </c>
      <c r="BE356" s="3">
        <f ca="1">IF(BE$5="",0,SUMIFS(INDIRECT($S$2&amp;$A356&amp;":"&amp;$A356),BP!$5:$5,BE$4))</f>
        <v>0</v>
      </c>
      <c r="BF356" s="3">
        <f ca="1">IF(BF$5="",0,SUMIFS(INDIRECT($S$2&amp;$A356&amp;":"&amp;$A356),BP!$5:$5,BF$4))</f>
        <v>0</v>
      </c>
      <c r="BG356" s="3">
        <f ca="1">IF(BG$5="",0,SUMIFS(INDIRECT($S$2&amp;$A356&amp;":"&amp;$A356),BP!$5:$5,BG$4))</f>
        <v>0</v>
      </c>
      <c r="BH356" s="3">
        <f ca="1">IF(BH$5="",0,SUMIFS(INDIRECT($S$2&amp;$A356&amp;":"&amp;$A356),BP!$5:$5,BH$4))</f>
        <v>0</v>
      </c>
      <c r="BI356" s="3">
        <f ca="1">IF(BI$5="",0,SUMIFS(INDIRECT($S$2&amp;$A356&amp;":"&amp;$A356),BP!$5:$5,BI$4))</f>
        <v>0</v>
      </c>
      <c r="BJ356" s="3">
        <f>IF(BJ$5="",0,SUMIFS(BP!354:354,BP!$5:$5,BJ$4))</f>
        <v>0</v>
      </c>
      <c r="BK356" s="3">
        <f>IF(BK$5="",0,SUMIFS(BP!354:354,BP!$5:$5,BK$4))</f>
        <v>0</v>
      </c>
      <c r="BL356" s="3">
        <f>IF(BL$5="",0,SUMIFS(BP!354:354,BP!$5:$5,BL$4))</f>
        <v>0</v>
      </c>
      <c r="BM356" s="3">
        <f>IF(BM$5="",0,SUMIFS(BP!354:354,BP!$5:$5,BM$4))</f>
        <v>0</v>
      </c>
      <c r="BN356" s="3">
        <f>IF(BN$5="",0,SUMIFS(BP!354:354,BP!$5:$5,BN$4))</f>
        <v>0</v>
      </c>
      <c r="BO356" s="3">
        <f>IF(BO$5="",0,SUMIFS(BP!354:354,BP!$5:$5,BO$4))</f>
        <v>0</v>
      </c>
      <c r="BP356" s="3">
        <f>IF(BP$5="",0,SUMIFS(BP!354:354,BP!$5:$5,BP$4))</f>
        <v>0</v>
      </c>
      <c r="BQ356" s="3">
        <f>IF(BQ$5="",0,SUMIFS(BP!354:354,BP!$5:$5,BQ$4))</f>
        <v>0</v>
      </c>
      <c r="BR356" s="3">
        <f>IF(BR$5="",0,SUMIFS(BP!354:354,BP!$5:$5,BR$4))</f>
        <v>0</v>
      </c>
      <c r="BS356" s="3">
        <f>IF(BS$5="",0,SUMIFS(BP!354:354,BP!$5:$5,BS$4))</f>
        <v>0</v>
      </c>
      <c r="BT356" s="3">
        <f>IF(BT$5="",0,SUMIFS(BP!354:354,BP!$5:$5,BT$4))</f>
        <v>0</v>
      </c>
      <c r="BU356" s="3">
        <f>IF(BU$5="",0,SUMIFS(BP!354:354,BP!$5:$5,BU$4))</f>
        <v>0</v>
      </c>
      <c r="BV356" s="3">
        <f>IF(BV$5="",0,SUMIFS(BP!354:354,BP!$5:$5,BV$4))</f>
        <v>0</v>
      </c>
      <c r="BW356" s="3">
        <f>IF(BW$5="",0,SUMIFS(BP!354:354,BP!$5:$5,BW$4))</f>
        <v>0</v>
      </c>
      <c r="BX356" s="3">
        <f>IF(BX$5="",0,SUMIFS(BP!354:354,BP!$5:$5,BX$4))</f>
        <v>0</v>
      </c>
      <c r="BY356" s="3">
        <f>IF(BY$5="",0,SUMIFS(BP!354:354,BP!$5:$5,BY$4))</f>
        <v>0</v>
      </c>
      <c r="BZ356" s="3">
        <f>IF(BZ$5="",0,SUMIFS(BP!354:354,BP!$5:$5,BZ$4))</f>
        <v>0</v>
      </c>
      <c r="CA356" s="3">
        <f>IF(CA$5="",0,SUMIFS(BP!354:354,BP!$5:$5,CA$4))</f>
        <v>0</v>
      </c>
      <c r="CB356" s="3">
        <f>IF(CB$5="",0,SUMIFS(BP!354:354,BP!$5:$5,CB$4))</f>
        <v>0</v>
      </c>
      <c r="CC356" s="3">
        <f>IF(CC$5="",0,SUMIFS(BP!354:354,BP!$5:$5,CC$4))</f>
        <v>0</v>
      </c>
      <c r="CD356" s="3">
        <f>IF(CD$5="",0,SUMIFS(BP!354:354,BP!$5:$5,CD$4))</f>
        <v>0</v>
      </c>
      <c r="CE356" s="3">
        <f>IF(CE$5="",0,SUMIFS(BP!354:354,BP!$5:$5,CE$4))</f>
        <v>0</v>
      </c>
      <c r="CF356" s="3">
        <f>IF(CF$5="",0,SUMIFS(BP!354:354,BP!$5:$5,CF$4))</f>
        <v>0</v>
      </c>
      <c r="CG356" s="3">
        <f>IF(CG$5="",0,SUMIFS(BP!354:354,BP!$5:$5,CG$4))</f>
        <v>0</v>
      </c>
      <c r="CH356" s="3">
        <f>IF(CH$5="",0,SUMIFS(BP!354:354,BP!$5:$5,CH$4))</f>
        <v>0</v>
      </c>
      <c r="CI356" s="3">
        <f>IF(CI$5="",0,SUMIFS(BP!354:354,BP!$5:$5,CI$4))</f>
        <v>0</v>
      </c>
      <c r="CJ356" s="3">
        <f>IF(CJ$5="",0,SUMIFS(BP!354:354,BP!$5:$5,CJ$4))</f>
        <v>0</v>
      </c>
      <c r="CK356" s="3">
        <f>IF(CK$5="",0,SUMIFS(BP!354:354,BP!$5:$5,CK$4))</f>
        <v>0</v>
      </c>
      <c r="CL356" s="3">
        <f>IF(CL$5="",0,SUMIFS(BP!354:354,BP!$5:$5,CL$4))</f>
        <v>0</v>
      </c>
      <c r="CM356" s="3">
        <f>IF(CM$5="",0,SUMIFS(BP!354:354,BP!$5:$5,CM$4))</f>
        <v>0</v>
      </c>
      <c r="CN356" s="3">
        <f>IF(CN$5="",0,SUMIFS(BP!354:354,BP!$5:$5,CN$4))</f>
        <v>0</v>
      </c>
      <c r="CO356" s="3">
        <f>IF(CO$5="",0,SUMIFS(BP!354:354,BP!$5:$5,CO$4))</f>
        <v>0</v>
      </c>
      <c r="CP356" s="3">
        <f>IF(CP$5="",0,SUMIFS(BP!354:354,BP!$5:$5,CP$4))</f>
        <v>0</v>
      </c>
      <c r="CQ356" s="3">
        <f>IF(CQ$5="",0,SUMIFS(BP!354:354,BP!$5:$5,CQ$4))</f>
        <v>0</v>
      </c>
      <c r="CR356" s="3">
        <f>IF(CR$5="",0,SUMIFS(BP!354:354,BP!$5:$5,CR$4))</f>
        <v>0</v>
      </c>
      <c r="CS356" s="3">
        <f>IF(CS$5="",0,SUMIFS(BP!354:354,BP!$5:$5,CS$4))</f>
        <v>0</v>
      </c>
      <c r="CT356" s="3">
        <f>IF(CT$5="",0,SUMIFS(BP!354:354,BP!$5:$5,CT$4))</f>
        <v>0</v>
      </c>
    </row>
    <row r="357" spans="1:98" s="2" customFormat="1" ht="10.199999999999999" x14ac:dyDescent="0.2">
      <c r="A357" s="11">
        <f>ROW()</f>
        <v>357</v>
      </c>
      <c r="E357" s="15"/>
      <c r="W357" s="5"/>
      <c r="Z357" s="3">
        <f ca="1">IF(Z$5="",0,SUMIFS(INDIRECT($S$2&amp;$A357&amp;":"&amp;$A357),BP!$5:$5,Z$4))</f>
        <v>0</v>
      </c>
      <c r="AA357" s="3">
        <f ca="1">IF(AA$5="",0,SUMIFS(INDIRECT($S$2&amp;$A357&amp;":"&amp;$A357),BP!$5:$5,AA$4))</f>
        <v>0</v>
      </c>
      <c r="AB357" s="3">
        <f ca="1">IF(AB$5="",0,SUMIFS(INDIRECT($S$2&amp;$A357&amp;":"&amp;$A357),BP!$5:$5,AB$4))</f>
        <v>0</v>
      </c>
      <c r="AC357" s="3">
        <f ca="1">IF(AC$5="",0,SUMIFS(INDIRECT($S$2&amp;$A357&amp;":"&amp;$A357),BP!$5:$5,AC$4))</f>
        <v>0</v>
      </c>
      <c r="AD357" s="3">
        <f ca="1">IF(AD$5="",0,SUMIFS(INDIRECT($S$2&amp;$A357&amp;":"&amp;$A357),BP!$5:$5,AD$4))</f>
        <v>0</v>
      </c>
      <c r="AE357" s="3">
        <f ca="1">IF(AE$5="",0,SUMIFS(INDIRECT($S$2&amp;$A357&amp;":"&amp;$A357),BP!$5:$5,AE$4))</f>
        <v>0</v>
      </c>
      <c r="AF357" s="3">
        <f ca="1">IF(AF$5="",0,SUMIFS(INDIRECT($S$2&amp;$A357&amp;":"&amp;$A357),BP!$5:$5,AF$4))</f>
        <v>0</v>
      </c>
      <c r="AG357" s="3">
        <f ca="1">IF(AG$5="",0,SUMIFS(INDIRECT($S$2&amp;$A357&amp;":"&amp;$A357),BP!$5:$5,AG$4))</f>
        <v>0</v>
      </c>
      <c r="AH357" s="3">
        <f ca="1">IF(AH$5="",0,SUMIFS(INDIRECT($S$2&amp;$A357&amp;":"&amp;$A357),BP!$5:$5,AH$4))</f>
        <v>0</v>
      </c>
      <c r="AI357" s="3">
        <f ca="1">IF(AI$5="",0,SUMIFS(INDIRECT($S$2&amp;$A357&amp;":"&amp;$A357),BP!$5:$5,AI$4))</f>
        <v>0</v>
      </c>
      <c r="AJ357" s="3">
        <f ca="1">IF(AJ$5="",0,SUMIFS(INDIRECT($S$2&amp;$A357&amp;":"&amp;$A357),BP!$5:$5,AJ$4))</f>
        <v>0</v>
      </c>
      <c r="AK357" s="3">
        <f ca="1">IF(AK$5="",0,SUMIFS(INDIRECT($S$2&amp;$A357&amp;":"&amp;$A357),BP!$5:$5,AK$4))</f>
        <v>0</v>
      </c>
      <c r="AL357" s="3">
        <f ca="1">IF(AL$5="",0,SUMIFS(INDIRECT($S$2&amp;$A357&amp;":"&amp;$A357),BP!$5:$5,AL$4))</f>
        <v>0</v>
      </c>
      <c r="AM357" s="3">
        <f ca="1">IF(AM$5="",0,SUMIFS(INDIRECT($S$2&amp;$A357&amp;":"&amp;$A357),BP!$5:$5,AM$4))</f>
        <v>0</v>
      </c>
      <c r="AN357" s="3">
        <f ca="1">IF(AN$5="",0,SUMIFS(INDIRECT($S$2&amp;$A357&amp;":"&amp;$A357),BP!$5:$5,AN$4))</f>
        <v>0</v>
      </c>
      <c r="AO357" s="3">
        <f ca="1">IF(AO$5="",0,SUMIFS(INDIRECT($S$2&amp;$A357&amp;":"&amp;$A357),BP!$5:$5,AO$4))</f>
        <v>0</v>
      </c>
      <c r="AP357" s="3">
        <f ca="1">IF(AP$5="",0,SUMIFS(INDIRECT($S$2&amp;$A357&amp;":"&amp;$A357),BP!$5:$5,AP$4))</f>
        <v>0</v>
      </c>
      <c r="AQ357" s="3">
        <f ca="1">IF(AQ$5="",0,SUMIFS(INDIRECT($S$2&amp;$A357&amp;":"&amp;$A357),BP!$5:$5,AQ$4))</f>
        <v>0</v>
      </c>
      <c r="AR357" s="3">
        <f ca="1">IF(AR$5="",0,SUMIFS(INDIRECT($S$2&amp;$A357&amp;":"&amp;$A357),BP!$5:$5,AR$4))</f>
        <v>0</v>
      </c>
      <c r="AS357" s="3">
        <f ca="1">IF(AS$5="",0,SUMIFS(INDIRECT($S$2&amp;$A357&amp;":"&amp;$A357),BP!$5:$5,AS$4))</f>
        <v>0</v>
      </c>
      <c r="AT357" s="3">
        <f ca="1">IF(AT$5="",0,SUMIFS(INDIRECT($S$2&amp;$A357&amp;":"&amp;$A357),BP!$5:$5,AT$4))</f>
        <v>0</v>
      </c>
      <c r="AU357" s="3">
        <f ca="1">IF(AU$5="",0,SUMIFS(INDIRECT($S$2&amp;$A357&amp;":"&amp;$A357),BP!$5:$5,AU$4))</f>
        <v>0</v>
      </c>
      <c r="AV357" s="3">
        <f ca="1">IF(AV$5="",0,SUMIFS(INDIRECT($S$2&amp;$A357&amp;":"&amp;$A357),BP!$5:$5,AV$4))</f>
        <v>0</v>
      </c>
      <c r="AW357" s="3">
        <f ca="1">IF(AW$5="",0,SUMIFS(INDIRECT($S$2&amp;$A357&amp;":"&amp;$A357),BP!$5:$5,AW$4))</f>
        <v>0</v>
      </c>
      <c r="AX357" s="3">
        <f ca="1">IF(AX$5="",0,SUMIFS(INDIRECT($S$2&amp;$A357&amp;":"&amp;$A357),BP!$5:$5,AX$4))</f>
        <v>0</v>
      </c>
      <c r="AY357" s="3">
        <f ca="1">IF(AY$5="",0,SUMIFS(INDIRECT($S$2&amp;$A357&amp;":"&amp;$A357),BP!$5:$5,AY$4))</f>
        <v>0</v>
      </c>
      <c r="AZ357" s="3">
        <f ca="1">IF(AZ$5="",0,SUMIFS(INDIRECT($S$2&amp;$A357&amp;":"&amp;$A357),BP!$5:$5,AZ$4))</f>
        <v>0</v>
      </c>
      <c r="BA357" s="3">
        <f ca="1">IF(BA$5="",0,SUMIFS(INDIRECT($S$2&amp;$A357&amp;":"&amp;$A357),BP!$5:$5,BA$4))</f>
        <v>0</v>
      </c>
      <c r="BB357" s="3">
        <f ca="1">IF(BB$5="",0,SUMIFS(INDIRECT($S$2&amp;$A357&amp;":"&amp;$A357),BP!$5:$5,BB$4))</f>
        <v>0</v>
      </c>
      <c r="BC357" s="3">
        <f ca="1">IF(BC$5="",0,SUMIFS(INDIRECT($S$2&amp;$A357&amp;":"&amp;$A357),BP!$5:$5,BC$4))</f>
        <v>0</v>
      </c>
      <c r="BD357" s="3">
        <f ca="1">IF(BD$5="",0,SUMIFS(INDIRECT($S$2&amp;$A357&amp;":"&amp;$A357),BP!$5:$5,BD$4))</f>
        <v>0</v>
      </c>
      <c r="BE357" s="3">
        <f ca="1">IF(BE$5="",0,SUMIFS(INDIRECT($S$2&amp;$A357&amp;":"&amp;$A357),BP!$5:$5,BE$4))</f>
        <v>0</v>
      </c>
      <c r="BF357" s="3">
        <f ca="1">IF(BF$5="",0,SUMIFS(INDIRECT($S$2&amp;$A357&amp;":"&amp;$A357),BP!$5:$5,BF$4))</f>
        <v>0</v>
      </c>
      <c r="BG357" s="3">
        <f ca="1">IF(BG$5="",0,SUMIFS(INDIRECT($S$2&amp;$A357&amp;":"&amp;$A357),BP!$5:$5,BG$4))</f>
        <v>0</v>
      </c>
      <c r="BH357" s="3">
        <f ca="1">IF(BH$5="",0,SUMIFS(INDIRECT($S$2&amp;$A357&amp;":"&amp;$A357),BP!$5:$5,BH$4))</f>
        <v>0</v>
      </c>
      <c r="BI357" s="3">
        <f ca="1">IF(BI$5="",0,SUMIFS(INDIRECT($S$2&amp;$A357&amp;":"&amp;$A357),BP!$5:$5,BI$4))</f>
        <v>0</v>
      </c>
      <c r="BJ357" s="3">
        <f>IF(BJ$5="",0,SUMIFS(BP!355:355,BP!$5:$5,BJ$4))</f>
        <v>0</v>
      </c>
      <c r="BK357" s="3">
        <f>IF(BK$5="",0,SUMIFS(BP!355:355,BP!$5:$5,BK$4))</f>
        <v>0</v>
      </c>
      <c r="BL357" s="3">
        <f>IF(BL$5="",0,SUMIFS(BP!355:355,BP!$5:$5,BL$4))</f>
        <v>0</v>
      </c>
      <c r="BM357" s="3">
        <f>IF(BM$5="",0,SUMIFS(BP!355:355,BP!$5:$5,BM$4))</f>
        <v>0</v>
      </c>
      <c r="BN357" s="3">
        <f>IF(BN$5="",0,SUMIFS(BP!355:355,BP!$5:$5,BN$4))</f>
        <v>0</v>
      </c>
      <c r="BO357" s="3">
        <f>IF(BO$5="",0,SUMIFS(BP!355:355,BP!$5:$5,BO$4))</f>
        <v>0</v>
      </c>
      <c r="BP357" s="3">
        <f>IF(BP$5="",0,SUMIFS(BP!355:355,BP!$5:$5,BP$4))</f>
        <v>0</v>
      </c>
      <c r="BQ357" s="3">
        <f>IF(BQ$5="",0,SUMIFS(BP!355:355,BP!$5:$5,BQ$4))</f>
        <v>0</v>
      </c>
      <c r="BR357" s="3">
        <f>IF(BR$5="",0,SUMIFS(BP!355:355,BP!$5:$5,BR$4))</f>
        <v>0</v>
      </c>
      <c r="BS357" s="3">
        <f>IF(BS$5="",0,SUMIFS(BP!355:355,BP!$5:$5,BS$4))</f>
        <v>0</v>
      </c>
      <c r="BT357" s="3">
        <f>IF(BT$5="",0,SUMIFS(BP!355:355,BP!$5:$5,BT$4))</f>
        <v>0</v>
      </c>
      <c r="BU357" s="3">
        <f>IF(BU$5="",0,SUMIFS(BP!355:355,BP!$5:$5,BU$4))</f>
        <v>0</v>
      </c>
      <c r="BV357" s="3">
        <f>IF(BV$5="",0,SUMIFS(BP!355:355,BP!$5:$5,BV$4))</f>
        <v>0</v>
      </c>
      <c r="BW357" s="3">
        <f>IF(BW$5="",0,SUMIFS(BP!355:355,BP!$5:$5,BW$4))</f>
        <v>0</v>
      </c>
      <c r="BX357" s="3">
        <f>IF(BX$5="",0,SUMIFS(BP!355:355,BP!$5:$5,BX$4))</f>
        <v>0</v>
      </c>
      <c r="BY357" s="3">
        <f>IF(BY$5="",0,SUMIFS(BP!355:355,BP!$5:$5,BY$4))</f>
        <v>0</v>
      </c>
      <c r="BZ357" s="3">
        <f>IF(BZ$5="",0,SUMIFS(BP!355:355,BP!$5:$5,BZ$4))</f>
        <v>0</v>
      </c>
      <c r="CA357" s="3">
        <f>IF(CA$5="",0,SUMIFS(BP!355:355,BP!$5:$5,CA$4))</f>
        <v>0</v>
      </c>
      <c r="CB357" s="3">
        <f>IF(CB$5="",0,SUMIFS(BP!355:355,BP!$5:$5,CB$4))</f>
        <v>0</v>
      </c>
      <c r="CC357" s="3">
        <f>IF(CC$5="",0,SUMIFS(BP!355:355,BP!$5:$5,CC$4))</f>
        <v>0</v>
      </c>
      <c r="CD357" s="3">
        <f>IF(CD$5="",0,SUMIFS(BP!355:355,BP!$5:$5,CD$4))</f>
        <v>0</v>
      </c>
      <c r="CE357" s="3">
        <f>IF(CE$5="",0,SUMIFS(BP!355:355,BP!$5:$5,CE$4))</f>
        <v>0</v>
      </c>
      <c r="CF357" s="3">
        <f>IF(CF$5="",0,SUMIFS(BP!355:355,BP!$5:$5,CF$4))</f>
        <v>0</v>
      </c>
      <c r="CG357" s="3">
        <f>IF(CG$5="",0,SUMIFS(BP!355:355,BP!$5:$5,CG$4))</f>
        <v>0</v>
      </c>
      <c r="CH357" s="3">
        <f>IF(CH$5="",0,SUMIFS(BP!355:355,BP!$5:$5,CH$4))</f>
        <v>0</v>
      </c>
      <c r="CI357" s="3">
        <f>IF(CI$5="",0,SUMIFS(BP!355:355,BP!$5:$5,CI$4))</f>
        <v>0</v>
      </c>
      <c r="CJ357" s="3">
        <f>IF(CJ$5="",0,SUMIFS(BP!355:355,BP!$5:$5,CJ$4))</f>
        <v>0</v>
      </c>
      <c r="CK357" s="3">
        <f>IF(CK$5="",0,SUMIFS(BP!355:355,BP!$5:$5,CK$4))</f>
        <v>0</v>
      </c>
      <c r="CL357" s="3">
        <f>IF(CL$5="",0,SUMIFS(BP!355:355,BP!$5:$5,CL$4))</f>
        <v>0</v>
      </c>
      <c r="CM357" s="3">
        <f>IF(CM$5="",0,SUMIFS(BP!355:355,BP!$5:$5,CM$4))</f>
        <v>0</v>
      </c>
      <c r="CN357" s="3">
        <f>IF(CN$5="",0,SUMIFS(BP!355:355,BP!$5:$5,CN$4))</f>
        <v>0</v>
      </c>
      <c r="CO357" s="3">
        <f>IF(CO$5="",0,SUMIFS(BP!355:355,BP!$5:$5,CO$4))</f>
        <v>0</v>
      </c>
      <c r="CP357" s="3">
        <f>IF(CP$5="",0,SUMIFS(BP!355:355,BP!$5:$5,CP$4))</f>
        <v>0</v>
      </c>
      <c r="CQ357" s="3">
        <f>IF(CQ$5="",0,SUMIFS(BP!355:355,BP!$5:$5,CQ$4))</f>
        <v>0</v>
      </c>
      <c r="CR357" s="3">
        <f>IF(CR$5="",0,SUMIFS(BP!355:355,BP!$5:$5,CR$4))</f>
        <v>0</v>
      </c>
      <c r="CS357" s="3">
        <f>IF(CS$5="",0,SUMIFS(BP!355:355,BP!$5:$5,CS$4))</f>
        <v>0</v>
      </c>
      <c r="CT357" s="3">
        <f>IF(CT$5="",0,SUMIFS(BP!355:355,BP!$5:$5,CT$4))</f>
        <v>0</v>
      </c>
    </row>
    <row r="358" spans="1:98" s="2" customFormat="1" ht="10.199999999999999" x14ac:dyDescent="0.2">
      <c r="A358" s="11">
        <f>ROW()</f>
        <v>358</v>
      </c>
      <c r="E358" s="15"/>
      <c r="W358" s="5"/>
      <c r="Z358" s="3">
        <f ca="1">IF(Z$5="",0,SUMIFS(INDIRECT($S$2&amp;$A358&amp;":"&amp;$A358),BP!$5:$5,Z$4))</f>
        <v>0</v>
      </c>
      <c r="AA358" s="3">
        <f ca="1">IF(AA$5="",0,SUMIFS(INDIRECT($S$2&amp;$A358&amp;":"&amp;$A358),BP!$5:$5,AA$4))</f>
        <v>0</v>
      </c>
      <c r="AB358" s="3">
        <f ca="1">IF(AB$5="",0,SUMIFS(INDIRECT($S$2&amp;$A358&amp;":"&amp;$A358),BP!$5:$5,AB$4))</f>
        <v>0</v>
      </c>
      <c r="AC358" s="3">
        <f ca="1">IF(AC$5="",0,SUMIFS(INDIRECT($S$2&amp;$A358&amp;":"&amp;$A358),BP!$5:$5,AC$4))</f>
        <v>0</v>
      </c>
      <c r="AD358" s="3">
        <f ca="1">IF(AD$5="",0,SUMIFS(INDIRECT($S$2&amp;$A358&amp;":"&amp;$A358),BP!$5:$5,AD$4))</f>
        <v>0</v>
      </c>
      <c r="AE358" s="3">
        <f ca="1">IF(AE$5="",0,SUMIFS(INDIRECT($S$2&amp;$A358&amp;":"&amp;$A358),BP!$5:$5,AE$4))</f>
        <v>0</v>
      </c>
      <c r="AF358" s="3">
        <f ca="1">IF(AF$5="",0,SUMIFS(INDIRECT($S$2&amp;$A358&amp;":"&amp;$A358),BP!$5:$5,AF$4))</f>
        <v>0</v>
      </c>
      <c r="AG358" s="3">
        <f ca="1">IF(AG$5="",0,SUMIFS(INDIRECT($S$2&amp;$A358&amp;":"&amp;$A358),BP!$5:$5,AG$4))</f>
        <v>0</v>
      </c>
      <c r="AH358" s="3">
        <f ca="1">IF(AH$5="",0,SUMIFS(INDIRECT($S$2&amp;$A358&amp;":"&amp;$A358),BP!$5:$5,AH$4))</f>
        <v>0</v>
      </c>
      <c r="AI358" s="3">
        <f ca="1">IF(AI$5="",0,SUMIFS(INDIRECT($S$2&amp;$A358&amp;":"&amp;$A358),BP!$5:$5,AI$4))</f>
        <v>0</v>
      </c>
      <c r="AJ358" s="3">
        <f ca="1">IF(AJ$5="",0,SUMIFS(INDIRECT($S$2&amp;$A358&amp;":"&amp;$A358),BP!$5:$5,AJ$4))</f>
        <v>0</v>
      </c>
      <c r="AK358" s="3">
        <f ca="1">IF(AK$5="",0,SUMIFS(INDIRECT($S$2&amp;$A358&amp;":"&amp;$A358),BP!$5:$5,AK$4))</f>
        <v>0</v>
      </c>
      <c r="AL358" s="3">
        <f ca="1">IF(AL$5="",0,SUMIFS(INDIRECT($S$2&amp;$A358&amp;":"&amp;$A358),BP!$5:$5,AL$4))</f>
        <v>0</v>
      </c>
      <c r="AM358" s="3">
        <f ca="1">IF(AM$5="",0,SUMIFS(INDIRECT($S$2&amp;$A358&amp;":"&amp;$A358),BP!$5:$5,AM$4))</f>
        <v>0</v>
      </c>
      <c r="AN358" s="3">
        <f ca="1">IF(AN$5="",0,SUMIFS(INDIRECT($S$2&amp;$A358&amp;":"&amp;$A358),BP!$5:$5,AN$4))</f>
        <v>0</v>
      </c>
      <c r="AO358" s="3">
        <f ca="1">IF(AO$5="",0,SUMIFS(INDIRECT($S$2&amp;$A358&amp;":"&amp;$A358),BP!$5:$5,AO$4))</f>
        <v>0</v>
      </c>
      <c r="AP358" s="3">
        <f ca="1">IF(AP$5="",0,SUMIFS(INDIRECT($S$2&amp;$A358&amp;":"&amp;$A358),BP!$5:$5,AP$4))</f>
        <v>0</v>
      </c>
      <c r="AQ358" s="3">
        <f ca="1">IF(AQ$5="",0,SUMIFS(INDIRECT($S$2&amp;$A358&amp;":"&amp;$A358),BP!$5:$5,AQ$4))</f>
        <v>0</v>
      </c>
      <c r="AR358" s="3">
        <f ca="1">IF(AR$5="",0,SUMIFS(INDIRECT($S$2&amp;$A358&amp;":"&amp;$A358),BP!$5:$5,AR$4))</f>
        <v>0</v>
      </c>
      <c r="AS358" s="3">
        <f ca="1">IF(AS$5="",0,SUMIFS(INDIRECT($S$2&amp;$A358&amp;":"&amp;$A358),BP!$5:$5,AS$4))</f>
        <v>0</v>
      </c>
      <c r="AT358" s="3">
        <f ca="1">IF(AT$5="",0,SUMIFS(INDIRECT($S$2&amp;$A358&amp;":"&amp;$A358),BP!$5:$5,AT$4))</f>
        <v>0</v>
      </c>
      <c r="AU358" s="3">
        <f ca="1">IF(AU$5="",0,SUMIFS(INDIRECT($S$2&amp;$A358&amp;":"&amp;$A358),BP!$5:$5,AU$4))</f>
        <v>0</v>
      </c>
      <c r="AV358" s="3">
        <f ca="1">IF(AV$5="",0,SUMIFS(INDIRECT($S$2&amp;$A358&amp;":"&amp;$A358),BP!$5:$5,AV$4))</f>
        <v>0</v>
      </c>
      <c r="AW358" s="3">
        <f ca="1">IF(AW$5="",0,SUMIFS(INDIRECT($S$2&amp;$A358&amp;":"&amp;$A358),BP!$5:$5,AW$4))</f>
        <v>0</v>
      </c>
      <c r="AX358" s="3">
        <f ca="1">IF(AX$5="",0,SUMIFS(INDIRECT($S$2&amp;$A358&amp;":"&amp;$A358),BP!$5:$5,AX$4))</f>
        <v>0</v>
      </c>
      <c r="AY358" s="3">
        <f ca="1">IF(AY$5="",0,SUMIFS(INDIRECT($S$2&amp;$A358&amp;":"&amp;$A358),BP!$5:$5,AY$4))</f>
        <v>0</v>
      </c>
      <c r="AZ358" s="3">
        <f ca="1">IF(AZ$5="",0,SUMIFS(INDIRECT($S$2&amp;$A358&amp;":"&amp;$A358),BP!$5:$5,AZ$4))</f>
        <v>0</v>
      </c>
      <c r="BA358" s="3">
        <f ca="1">IF(BA$5="",0,SUMIFS(INDIRECT($S$2&amp;$A358&amp;":"&amp;$A358),BP!$5:$5,BA$4))</f>
        <v>0</v>
      </c>
      <c r="BB358" s="3">
        <f ca="1">IF(BB$5="",0,SUMIFS(INDIRECT($S$2&amp;$A358&amp;":"&amp;$A358),BP!$5:$5,BB$4))</f>
        <v>0</v>
      </c>
      <c r="BC358" s="3">
        <f ca="1">IF(BC$5="",0,SUMIFS(INDIRECT($S$2&amp;$A358&amp;":"&amp;$A358),BP!$5:$5,BC$4))</f>
        <v>0</v>
      </c>
      <c r="BD358" s="3">
        <f ca="1">IF(BD$5="",0,SUMIFS(INDIRECT($S$2&amp;$A358&amp;":"&amp;$A358),BP!$5:$5,BD$4))</f>
        <v>0</v>
      </c>
      <c r="BE358" s="3">
        <f ca="1">IF(BE$5="",0,SUMIFS(INDIRECT($S$2&amp;$A358&amp;":"&amp;$A358),BP!$5:$5,BE$4))</f>
        <v>0</v>
      </c>
      <c r="BF358" s="3">
        <f ca="1">IF(BF$5="",0,SUMIFS(INDIRECT($S$2&amp;$A358&amp;":"&amp;$A358),BP!$5:$5,BF$4))</f>
        <v>0</v>
      </c>
      <c r="BG358" s="3">
        <f ca="1">IF(BG$5="",0,SUMIFS(INDIRECT($S$2&amp;$A358&amp;":"&amp;$A358),BP!$5:$5,BG$4))</f>
        <v>0</v>
      </c>
      <c r="BH358" s="3">
        <f ca="1">IF(BH$5="",0,SUMIFS(INDIRECT($S$2&amp;$A358&amp;":"&amp;$A358),BP!$5:$5,BH$4))</f>
        <v>0</v>
      </c>
      <c r="BI358" s="3">
        <f ca="1">IF(BI$5="",0,SUMIFS(INDIRECT($S$2&amp;$A358&amp;":"&amp;$A358),BP!$5:$5,BI$4))</f>
        <v>0</v>
      </c>
      <c r="BJ358" s="3">
        <f>IF(BJ$5="",0,SUMIFS(BP!356:356,BP!$5:$5,BJ$4))</f>
        <v>0</v>
      </c>
      <c r="BK358" s="3">
        <f>IF(BK$5="",0,SUMIFS(BP!356:356,BP!$5:$5,BK$4))</f>
        <v>0</v>
      </c>
      <c r="BL358" s="3">
        <f>IF(BL$5="",0,SUMIFS(BP!356:356,BP!$5:$5,BL$4))</f>
        <v>0</v>
      </c>
      <c r="BM358" s="3">
        <f>IF(BM$5="",0,SUMIFS(BP!356:356,BP!$5:$5,BM$4))</f>
        <v>0</v>
      </c>
      <c r="BN358" s="3">
        <f>IF(BN$5="",0,SUMIFS(BP!356:356,BP!$5:$5,BN$4))</f>
        <v>0</v>
      </c>
      <c r="BO358" s="3">
        <f>IF(BO$5="",0,SUMIFS(BP!356:356,BP!$5:$5,BO$4))</f>
        <v>0</v>
      </c>
      <c r="BP358" s="3">
        <f>IF(BP$5="",0,SUMIFS(BP!356:356,BP!$5:$5,BP$4))</f>
        <v>0</v>
      </c>
      <c r="BQ358" s="3">
        <f>IF(BQ$5="",0,SUMIFS(BP!356:356,BP!$5:$5,BQ$4))</f>
        <v>0</v>
      </c>
      <c r="BR358" s="3">
        <f>IF(BR$5="",0,SUMIFS(BP!356:356,BP!$5:$5,BR$4))</f>
        <v>0</v>
      </c>
      <c r="BS358" s="3">
        <f>IF(BS$5="",0,SUMIFS(BP!356:356,BP!$5:$5,BS$4))</f>
        <v>0</v>
      </c>
      <c r="BT358" s="3">
        <f>IF(BT$5="",0,SUMIFS(BP!356:356,BP!$5:$5,BT$4))</f>
        <v>0</v>
      </c>
      <c r="BU358" s="3">
        <f>IF(BU$5="",0,SUMIFS(BP!356:356,BP!$5:$5,BU$4))</f>
        <v>0</v>
      </c>
      <c r="BV358" s="3">
        <f>IF(BV$5="",0,SUMIFS(BP!356:356,BP!$5:$5,BV$4))</f>
        <v>0</v>
      </c>
      <c r="BW358" s="3">
        <f>IF(BW$5="",0,SUMIFS(BP!356:356,BP!$5:$5,BW$4))</f>
        <v>0</v>
      </c>
      <c r="BX358" s="3">
        <f>IF(BX$5="",0,SUMIFS(BP!356:356,BP!$5:$5,BX$4))</f>
        <v>0</v>
      </c>
      <c r="BY358" s="3">
        <f>IF(BY$5="",0,SUMIFS(BP!356:356,BP!$5:$5,BY$4))</f>
        <v>0</v>
      </c>
      <c r="BZ358" s="3">
        <f>IF(BZ$5="",0,SUMIFS(BP!356:356,BP!$5:$5,BZ$4))</f>
        <v>0</v>
      </c>
      <c r="CA358" s="3">
        <f>IF(CA$5="",0,SUMIFS(BP!356:356,BP!$5:$5,CA$4))</f>
        <v>0</v>
      </c>
      <c r="CB358" s="3">
        <f>IF(CB$5="",0,SUMIFS(BP!356:356,BP!$5:$5,CB$4))</f>
        <v>0</v>
      </c>
      <c r="CC358" s="3">
        <f>IF(CC$5="",0,SUMIFS(BP!356:356,BP!$5:$5,CC$4))</f>
        <v>0</v>
      </c>
      <c r="CD358" s="3">
        <f>IF(CD$5="",0,SUMIFS(BP!356:356,BP!$5:$5,CD$4))</f>
        <v>0</v>
      </c>
      <c r="CE358" s="3">
        <f>IF(CE$5="",0,SUMIFS(BP!356:356,BP!$5:$5,CE$4))</f>
        <v>0</v>
      </c>
      <c r="CF358" s="3">
        <f>IF(CF$5="",0,SUMIFS(BP!356:356,BP!$5:$5,CF$4))</f>
        <v>0</v>
      </c>
      <c r="CG358" s="3">
        <f>IF(CG$5="",0,SUMIFS(BP!356:356,BP!$5:$5,CG$4))</f>
        <v>0</v>
      </c>
      <c r="CH358" s="3">
        <f>IF(CH$5="",0,SUMIFS(BP!356:356,BP!$5:$5,CH$4))</f>
        <v>0</v>
      </c>
      <c r="CI358" s="3">
        <f>IF(CI$5="",0,SUMIFS(BP!356:356,BP!$5:$5,CI$4))</f>
        <v>0</v>
      </c>
      <c r="CJ358" s="3">
        <f>IF(CJ$5="",0,SUMIFS(BP!356:356,BP!$5:$5,CJ$4))</f>
        <v>0</v>
      </c>
      <c r="CK358" s="3">
        <f>IF(CK$5="",0,SUMIFS(BP!356:356,BP!$5:$5,CK$4))</f>
        <v>0</v>
      </c>
      <c r="CL358" s="3">
        <f>IF(CL$5="",0,SUMIFS(BP!356:356,BP!$5:$5,CL$4))</f>
        <v>0</v>
      </c>
      <c r="CM358" s="3">
        <f>IF(CM$5="",0,SUMIFS(BP!356:356,BP!$5:$5,CM$4))</f>
        <v>0</v>
      </c>
      <c r="CN358" s="3">
        <f>IF(CN$5="",0,SUMIFS(BP!356:356,BP!$5:$5,CN$4))</f>
        <v>0</v>
      </c>
      <c r="CO358" s="3">
        <f>IF(CO$5="",0,SUMIFS(BP!356:356,BP!$5:$5,CO$4))</f>
        <v>0</v>
      </c>
      <c r="CP358" s="3">
        <f>IF(CP$5="",0,SUMIFS(BP!356:356,BP!$5:$5,CP$4))</f>
        <v>0</v>
      </c>
      <c r="CQ358" s="3">
        <f>IF(CQ$5="",0,SUMIFS(BP!356:356,BP!$5:$5,CQ$4))</f>
        <v>0</v>
      </c>
      <c r="CR358" s="3">
        <f>IF(CR$5="",0,SUMIFS(BP!356:356,BP!$5:$5,CR$4))</f>
        <v>0</v>
      </c>
      <c r="CS358" s="3">
        <f>IF(CS$5="",0,SUMIFS(BP!356:356,BP!$5:$5,CS$4))</f>
        <v>0</v>
      </c>
      <c r="CT358" s="3">
        <f>IF(CT$5="",0,SUMIFS(BP!356:356,BP!$5:$5,CT$4))</f>
        <v>0</v>
      </c>
    </row>
    <row r="359" spans="1:98" s="2" customFormat="1" ht="10.199999999999999" x14ac:dyDescent="0.2">
      <c r="A359" s="11">
        <f>ROW()</f>
        <v>359</v>
      </c>
      <c r="E359" s="15"/>
      <c r="W359" s="5"/>
      <c r="Z359" s="3">
        <f ca="1">IF(Z$5="",0,SUMIFS(INDIRECT($S$2&amp;$A359&amp;":"&amp;$A359),BP!$5:$5,Z$4))</f>
        <v>0</v>
      </c>
      <c r="AA359" s="3">
        <f ca="1">IF(AA$5="",0,SUMIFS(INDIRECT($S$2&amp;$A359&amp;":"&amp;$A359),BP!$5:$5,AA$4))</f>
        <v>0</v>
      </c>
      <c r="AB359" s="3">
        <f ca="1">IF(AB$5="",0,SUMIFS(INDIRECT($S$2&amp;$A359&amp;":"&amp;$A359),BP!$5:$5,AB$4))</f>
        <v>0</v>
      </c>
      <c r="AC359" s="3">
        <f ca="1">IF(AC$5="",0,SUMIFS(INDIRECT($S$2&amp;$A359&amp;":"&amp;$A359),BP!$5:$5,AC$4))</f>
        <v>0</v>
      </c>
      <c r="AD359" s="3">
        <f ca="1">IF(AD$5="",0,SUMIFS(INDIRECT($S$2&amp;$A359&amp;":"&amp;$A359),BP!$5:$5,AD$4))</f>
        <v>0</v>
      </c>
      <c r="AE359" s="3">
        <f ca="1">IF(AE$5="",0,SUMIFS(INDIRECT($S$2&amp;$A359&amp;":"&amp;$A359),BP!$5:$5,AE$4))</f>
        <v>0</v>
      </c>
      <c r="AF359" s="3">
        <f ca="1">IF(AF$5="",0,SUMIFS(INDIRECT($S$2&amp;$A359&amp;":"&amp;$A359),BP!$5:$5,AF$4))</f>
        <v>0</v>
      </c>
      <c r="AG359" s="3">
        <f ca="1">IF(AG$5="",0,SUMIFS(INDIRECT($S$2&amp;$A359&amp;":"&amp;$A359),BP!$5:$5,AG$4))</f>
        <v>0</v>
      </c>
      <c r="AH359" s="3">
        <f ca="1">IF(AH$5="",0,SUMIFS(INDIRECT($S$2&amp;$A359&amp;":"&amp;$A359),BP!$5:$5,AH$4))</f>
        <v>0</v>
      </c>
      <c r="AI359" s="3">
        <f ca="1">IF(AI$5="",0,SUMIFS(INDIRECT($S$2&amp;$A359&amp;":"&amp;$A359),BP!$5:$5,AI$4))</f>
        <v>0</v>
      </c>
      <c r="AJ359" s="3">
        <f ca="1">IF(AJ$5="",0,SUMIFS(INDIRECT($S$2&amp;$A359&amp;":"&amp;$A359),BP!$5:$5,AJ$4))</f>
        <v>0</v>
      </c>
      <c r="AK359" s="3">
        <f ca="1">IF(AK$5="",0,SUMIFS(INDIRECT($S$2&amp;$A359&amp;":"&amp;$A359),BP!$5:$5,AK$4))</f>
        <v>0</v>
      </c>
      <c r="AL359" s="3">
        <f ca="1">IF(AL$5="",0,SUMIFS(INDIRECT($S$2&amp;$A359&amp;":"&amp;$A359),BP!$5:$5,AL$4))</f>
        <v>0</v>
      </c>
      <c r="AM359" s="3">
        <f ca="1">IF(AM$5="",0,SUMIFS(INDIRECT($S$2&amp;$A359&amp;":"&amp;$A359),BP!$5:$5,AM$4))</f>
        <v>0</v>
      </c>
      <c r="AN359" s="3">
        <f ca="1">IF(AN$5="",0,SUMIFS(INDIRECT($S$2&amp;$A359&amp;":"&amp;$A359),BP!$5:$5,AN$4))</f>
        <v>0</v>
      </c>
      <c r="AO359" s="3">
        <f ca="1">IF(AO$5="",0,SUMIFS(INDIRECT($S$2&amp;$A359&amp;":"&amp;$A359),BP!$5:$5,AO$4))</f>
        <v>0</v>
      </c>
      <c r="AP359" s="3">
        <f ca="1">IF(AP$5="",0,SUMIFS(INDIRECT($S$2&amp;$A359&amp;":"&amp;$A359),BP!$5:$5,AP$4))</f>
        <v>0</v>
      </c>
      <c r="AQ359" s="3">
        <f ca="1">IF(AQ$5="",0,SUMIFS(INDIRECT($S$2&amp;$A359&amp;":"&amp;$A359),BP!$5:$5,AQ$4))</f>
        <v>0</v>
      </c>
      <c r="AR359" s="3">
        <f ca="1">IF(AR$5="",0,SUMIFS(INDIRECT($S$2&amp;$A359&amp;":"&amp;$A359),BP!$5:$5,AR$4))</f>
        <v>0</v>
      </c>
      <c r="AS359" s="3">
        <f ca="1">IF(AS$5="",0,SUMIFS(INDIRECT($S$2&amp;$A359&amp;":"&amp;$A359),BP!$5:$5,AS$4))</f>
        <v>0</v>
      </c>
      <c r="AT359" s="3">
        <f ca="1">IF(AT$5="",0,SUMIFS(INDIRECT($S$2&amp;$A359&amp;":"&amp;$A359),BP!$5:$5,AT$4))</f>
        <v>0</v>
      </c>
      <c r="AU359" s="3">
        <f ca="1">IF(AU$5="",0,SUMIFS(INDIRECT($S$2&amp;$A359&amp;":"&amp;$A359),BP!$5:$5,AU$4))</f>
        <v>0</v>
      </c>
      <c r="AV359" s="3">
        <f ca="1">IF(AV$5="",0,SUMIFS(INDIRECT($S$2&amp;$A359&amp;":"&amp;$A359),BP!$5:$5,AV$4))</f>
        <v>0</v>
      </c>
      <c r="AW359" s="3">
        <f ca="1">IF(AW$5="",0,SUMIFS(INDIRECT($S$2&amp;$A359&amp;":"&amp;$A359),BP!$5:$5,AW$4))</f>
        <v>0</v>
      </c>
      <c r="AX359" s="3">
        <f ca="1">IF(AX$5="",0,SUMIFS(INDIRECT($S$2&amp;$A359&amp;":"&amp;$A359),BP!$5:$5,AX$4))</f>
        <v>0</v>
      </c>
      <c r="AY359" s="3">
        <f ca="1">IF(AY$5="",0,SUMIFS(INDIRECT($S$2&amp;$A359&amp;":"&amp;$A359),BP!$5:$5,AY$4))</f>
        <v>0</v>
      </c>
      <c r="AZ359" s="3">
        <f ca="1">IF(AZ$5="",0,SUMIFS(INDIRECT($S$2&amp;$A359&amp;":"&amp;$A359),BP!$5:$5,AZ$4))</f>
        <v>0</v>
      </c>
      <c r="BA359" s="3">
        <f ca="1">IF(BA$5="",0,SUMIFS(INDIRECT($S$2&amp;$A359&amp;":"&amp;$A359),BP!$5:$5,BA$4))</f>
        <v>0</v>
      </c>
      <c r="BB359" s="3">
        <f ca="1">IF(BB$5="",0,SUMIFS(INDIRECT($S$2&amp;$A359&amp;":"&amp;$A359),BP!$5:$5,BB$4))</f>
        <v>0</v>
      </c>
      <c r="BC359" s="3">
        <f ca="1">IF(BC$5="",0,SUMIFS(INDIRECT($S$2&amp;$A359&amp;":"&amp;$A359),BP!$5:$5,BC$4))</f>
        <v>0</v>
      </c>
      <c r="BD359" s="3">
        <f ca="1">IF(BD$5="",0,SUMIFS(INDIRECT($S$2&amp;$A359&amp;":"&amp;$A359),BP!$5:$5,BD$4))</f>
        <v>0</v>
      </c>
      <c r="BE359" s="3">
        <f ca="1">IF(BE$5="",0,SUMIFS(INDIRECT($S$2&amp;$A359&amp;":"&amp;$A359),BP!$5:$5,BE$4))</f>
        <v>0</v>
      </c>
      <c r="BF359" s="3">
        <f ca="1">IF(BF$5="",0,SUMIFS(INDIRECT($S$2&amp;$A359&amp;":"&amp;$A359),BP!$5:$5,BF$4))</f>
        <v>0</v>
      </c>
      <c r="BG359" s="3">
        <f ca="1">IF(BG$5="",0,SUMIFS(INDIRECT($S$2&amp;$A359&amp;":"&amp;$A359),BP!$5:$5,BG$4))</f>
        <v>0</v>
      </c>
      <c r="BH359" s="3">
        <f ca="1">IF(BH$5="",0,SUMIFS(INDIRECT($S$2&amp;$A359&amp;":"&amp;$A359),BP!$5:$5,BH$4))</f>
        <v>0</v>
      </c>
      <c r="BI359" s="3">
        <f ca="1">IF(BI$5="",0,SUMIFS(INDIRECT($S$2&amp;$A359&amp;":"&amp;$A359),BP!$5:$5,BI$4))</f>
        <v>0</v>
      </c>
      <c r="BJ359" s="3">
        <f>IF(BJ$5="",0,SUMIFS(BP!357:357,BP!$5:$5,BJ$4))</f>
        <v>0</v>
      </c>
      <c r="BK359" s="3">
        <f>IF(BK$5="",0,SUMIFS(BP!357:357,BP!$5:$5,BK$4))</f>
        <v>0</v>
      </c>
      <c r="BL359" s="3">
        <f>IF(BL$5="",0,SUMIFS(BP!357:357,BP!$5:$5,BL$4))</f>
        <v>0</v>
      </c>
      <c r="BM359" s="3">
        <f>IF(BM$5="",0,SUMIFS(BP!357:357,BP!$5:$5,BM$4))</f>
        <v>0</v>
      </c>
      <c r="BN359" s="3">
        <f>IF(BN$5="",0,SUMIFS(BP!357:357,BP!$5:$5,BN$4))</f>
        <v>0</v>
      </c>
      <c r="BO359" s="3">
        <f>IF(BO$5="",0,SUMIFS(BP!357:357,BP!$5:$5,BO$4))</f>
        <v>0</v>
      </c>
      <c r="BP359" s="3">
        <f>IF(BP$5="",0,SUMIFS(BP!357:357,BP!$5:$5,BP$4))</f>
        <v>0</v>
      </c>
      <c r="BQ359" s="3">
        <f>IF(BQ$5="",0,SUMIFS(BP!357:357,BP!$5:$5,BQ$4))</f>
        <v>0</v>
      </c>
      <c r="BR359" s="3">
        <f>IF(BR$5="",0,SUMIFS(BP!357:357,BP!$5:$5,BR$4))</f>
        <v>0</v>
      </c>
      <c r="BS359" s="3">
        <f>IF(BS$5="",0,SUMIFS(BP!357:357,BP!$5:$5,BS$4))</f>
        <v>0</v>
      </c>
      <c r="BT359" s="3">
        <f>IF(BT$5="",0,SUMIFS(BP!357:357,BP!$5:$5,BT$4))</f>
        <v>0</v>
      </c>
      <c r="BU359" s="3">
        <f>IF(BU$5="",0,SUMIFS(BP!357:357,BP!$5:$5,BU$4))</f>
        <v>0</v>
      </c>
      <c r="BV359" s="3">
        <f>IF(BV$5="",0,SUMIFS(BP!357:357,BP!$5:$5,BV$4))</f>
        <v>0</v>
      </c>
      <c r="BW359" s="3">
        <f>IF(BW$5="",0,SUMIFS(BP!357:357,BP!$5:$5,BW$4))</f>
        <v>0</v>
      </c>
      <c r="BX359" s="3">
        <f>IF(BX$5="",0,SUMIFS(BP!357:357,BP!$5:$5,BX$4))</f>
        <v>0</v>
      </c>
      <c r="BY359" s="3">
        <f>IF(BY$5="",0,SUMIFS(BP!357:357,BP!$5:$5,BY$4))</f>
        <v>0</v>
      </c>
      <c r="BZ359" s="3">
        <f>IF(BZ$5="",0,SUMIFS(BP!357:357,BP!$5:$5,BZ$4))</f>
        <v>0</v>
      </c>
      <c r="CA359" s="3">
        <f>IF(CA$5="",0,SUMIFS(BP!357:357,BP!$5:$5,CA$4))</f>
        <v>0</v>
      </c>
      <c r="CB359" s="3">
        <f>IF(CB$5="",0,SUMIFS(BP!357:357,BP!$5:$5,CB$4))</f>
        <v>0</v>
      </c>
      <c r="CC359" s="3">
        <f>IF(CC$5="",0,SUMIFS(BP!357:357,BP!$5:$5,CC$4))</f>
        <v>0</v>
      </c>
      <c r="CD359" s="3">
        <f>IF(CD$5="",0,SUMIFS(BP!357:357,BP!$5:$5,CD$4))</f>
        <v>0</v>
      </c>
      <c r="CE359" s="3">
        <f>IF(CE$5="",0,SUMIFS(BP!357:357,BP!$5:$5,CE$4))</f>
        <v>0</v>
      </c>
      <c r="CF359" s="3">
        <f>IF(CF$5="",0,SUMIFS(BP!357:357,BP!$5:$5,CF$4))</f>
        <v>0</v>
      </c>
      <c r="CG359" s="3">
        <f>IF(CG$5="",0,SUMIFS(BP!357:357,BP!$5:$5,CG$4))</f>
        <v>0</v>
      </c>
      <c r="CH359" s="3">
        <f>IF(CH$5="",0,SUMIFS(BP!357:357,BP!$5:$5,CH$4))</f>
        <v>0</v>
      </c>
      <c r="CI359" s="3">
        <f>IF(CI$5="",0,SUMIFS(BP!357:357,BP!$5:$5,CI$4))</f>
        <v>0</v>
      </c>
      <c r="CJ359" s="3">
        <f>IF(CJ$5="",0,SUMIFS(BP!357:357,BP!$5:$5,CJ$4))</f>
        <v>0</v>
      </c>
      <c r="CK359" s="3">
        <f>IF(CK$5="",0,SUMIFS(BP!357:357,BP!$5:$5,CK$4))</f>
        <v>0</v>
      </c>
      <c r="CL359" s="3">
        <f>IF(CL$5="",0,SUMIFS(BP!357:357,BP!$5:$5,CL$4))</f>
        <v>0</v>
      </c>
      <c r="CM359" s="3">
        <f>IF(CM$5="",0,SUMIFS(BP!357:357,BP!$5:$5,CM$4))</f>
        <v>0</v>
      </c>
      <c r="CN359" s="3">
        <f>IF(CN$5="",0,SUMIFS(BP!357:357,BP!$5:$5,CN$4))</f>
        <v>0</v>
      </c>
      <c r="CO359" s="3">
        <f>IF(CO$5="",0,SUMIFS(BP!357:357,BP!$5:$5,CO$4))</f>
        <v>0</v>
      </c>
      <c r="CP359" s="3">
        <f>IF(CP$5="",0,SUMIFS(BP!357:357,BP!$5:$5,CP$4))</f>
        <v>0</v>
      </c>
      <c r="CQ359" s="3">
        <f>IF(CQ$5="",0,SUMIFS(BP!357:357,BP!$5:$5,CQ$4))</f>
        <v>0</v>
      </c>
      <c r="CR359" s="3">
        <f>IF(CR$5="",0,SUMIFS(BP!357:357,BP!$5:$5,CR$4))</f>
        <v>0</v>
      </c>
      <c r="CS359" s="3">
        <f>IF(CS$5="",0,SUMIFS(BP!357:357,BP!$5:$5,CS$4))</f>
        <v>0</v>
      </c>
      <c r="CT359" s="3">
        <f>IF(CT$5="",0,SUMIFS(BP!357:357,BP!$5:$5,CT$4))</f>
        <v>0</v>
      </c>
    </row>
    <row r="360" spans="1:98" s="2" customFormat="1" ht="10.199999999999999" x14ac:dyDescent="0.2">
      <c r="A360" s="11">
        <f>ROW()</f>
        <v>360</v>
      </c>
      <c r="E360" s="15"/>
      <c r="W360" s="5"/>
      <c r="Z360" s="3">
        <f ca="1">IF(Z$5="",0,SUMIFS(INDIRECT($S$2&amp;$A360&amp;":"&amp;$A360),BP!$5:$5,Z$4))</f>
        <v>0</v>
      </c>
      <c r="AA360" s="3">
        <f ca="1">IF(AA$5="",0,SUMIFS(INDIRECT($S$2&amp;$A360&amp;":"&amp;$A360),BP!$5:$5,AA$4))</f>
        <v>0</v>
      </c>
      <c r="AB360" s="3">
        <f ca="1">IF(AB$5="",0,SUMIFS(INDIRECT($S$2&amp;$A360&amp;":"&amp;$A360),BP!$5:$5,AB$4))</f>
        <v>0</v>
      </c>
      <c r="AC360" s="3">
        <f ca="1">IF(AC$5="",0,SUMIFS(INDIRECT($S$2&amp;$A360&amp;":"&amp;$A360),BP!$5:$5,AC$4))</f>
        <v>0</v>
      </c>
      <c r="AD360" s="3">
        <f ca="1">IF(AD$5="",0,SUMIFS(INDIRECT($S$2&amp;$A360&amp;":"&amp;$A360),BP!$5:$5,AD$4))</f>
        <v>0</v>
      </c>
      <c r="AE360" s="3">
        <f ca="1">IF(AE$5="",0,SUMIFS(INDIRECT($S$2&amp;$A360&amp;":"&amp;$A360),BP!$5:$5,AE$4))</f>
        <v>0</v>
      </c>
      <c r="AF360" s="3">
        <f ca="1">IF(AF$5="",0,SUMIFS(INDIRECT($S$2&amp;$A360&amp;":"&amp;$A360),BP!$5:$5,AF$4))</f>
        <v>0</v>
      </c>
      <c r="AG360" s="3">
        <f ca="1">IF(AG$5="",0,SUMIFS(INDIRECT($S$2&amp;$A360&amp;":"&amp;$A360),BP!$5:$5,AG$4))</f>
        <v>0</v>
      </c>
      <c r="AH360" s="3">
        <f ca="1">IF(AH$5="",0,SUMIFS(INDIRECT($S$2&amp;$A360&amp;":"&amp;$A360),BP!$5:$5,AH$4))</f>
        <v>0</v>
      </c>
      <c r="AI360" s="3">
        <f ca="1">IF(AI$5="",0,SUMIFS(INDIRECT($S$2&amp;$A360&amp;":"&amp;$A360),BP!$5:$5,AI$4))</f>
        <v>0</v>
      </c>
      <c r="AJ360" s="3">
        <f ca="1">IF(AJ$5="",0,SUMIFS(INDIRECT($S$2&amp;$A360&amp;":"&amp;$A360),BP!$5:$5,AJ$4))</f>
        <v>0</v>
      </c>
      <c r="AK360" s="3">
        <f ca="1">IF(AK$5="",0,SUMIFS(INDIRECT($S$2&amp;$A360&amp;":"&amp;$A360),BP!$5:$5,AK$4))</f>
        <v>0</v>
      </c>
      <c r="AL360" s="3">
        <f ca="1">IF(AL$5="",0,SUMIFS(INDIRECT($S$2&amp;$A360&amp;":"&amp;$A360),BP!$5:$5,AL$4))</f>
        <v>0</v>
      </c>
      <c r="AM360" s="3">
        <f ca="1">IF(AM$5="",0,SUMIFS(INDIRECT($S$2&amp;$A360&amp;":"&amp;$A360),BP!$5:$5,AM$4))</f>
        <v>0</v>
      </c>
      <c r="AN360" s="3">
        <f ca="1">IF(AN$5="",0,SUMIFS(INDIRECT($S$2&amp;$A360&amp;":"&amp;$A360),BP!$5:$5,AN$4))</f>
        <v>0</v>
      </c>
      <c r="AO360" s="3">
        <f ca="1">IF(AO$5="",0,SUMIFS(INDIRECT($S$2&amp;$A360&amp;":"&amp;$A360),BP!$5:$5,AO$4))</f>
        <v>0</v>
      </c>
      <c r="AP360" s="3">
        <f ca="1">IF(AP$5="",0,SUMIFS(INDIRECT($S$2&amp;$A360&amp;":"&amp;$A360),BP!$5:$5,AP$4))</f>
        <v>0</v>
      </c>
      <c r="AQ360" s="3">
        <f ca="1">IF(AQ$5="",0,SUMIFS(INDIRECT($S$2&amp;$A360&amp;":"&amp;$A360),BP!$5:$5,AQ$4))</f>
        <v>0</v>
      </c>
      <c r="AR360" s="3">
        <f ca="1">IF(AR$5="",0,SUMIFS(INDIRECT($S$2&amp;$A360&amp;":"&amp;$A360),BP!$5:$5,AR$4))</f>
        <v>0</v>
      </c>
      <c r="AS360" s="3">
        <f ca="1">IF(AS$5="",0,SUMIFS(INDIRECT($S$2&amp;$A360&amp;":"&amp;$A360),BP!$5:$5,AS$4))</f>
        <v>0</v>
      </c>
      <c r="AT360" s="3">
        <f ca="1">IF(AT$5="",0,SUMIFS(INDIRECT($S$2&amp;$A360&amp;":"&amp;$A360),BP!$5:$5,AT$4))</f>
        <v>0</v>
      </c>
      <c r="AU360" s="3">
        <f ca="1">IF(AU$5="",0,SUMIFS(INDIRECT($S$2&amp;$A360&amp;":"&amp;$A360),BP!$5:$5,AU$4))</f>
        <v>0</v>
      </c>
      <c r="AV360" s="3">
        <f ca="1">IF(AV$5="",0,SUMIFS(INDIRECT($S$2&amp;$A360&amp;":"&amp;$A360),BP!$5:$5,AV$4))</f>
        <v>0</v>
      </c>
      <c r="AW360" s="3">
        <f ca="1">IF(AW$5="",0,SUMIFS(INDIRECT($S$2&amp;$A360&amp;":"&amp;$A360),BP!$5:$5,AW$4))</f>
        <v>0</v>
      </c>
      <c r="AX360" s="3">
        <f ca="1">IF(AX$5="",0,SUMIFS(INDIRECT($S$2&amp;$A360&amp;":"&amp;$A360),BP!$5:$5,AX$4))</f>
        <v>0</v>
      </c>
      <c r="AY360" s="3">
        <f ca="1">IF(AY$5="",0,SUMIFS(INDIRECT($S$2&amp;$A360&amp;":"&amp;$A360),BP!$5:$5,AY$4))</f>
        <v>0</v>
      </c>
      <c r="AZ360" s="3">
        <f ca="1">IF(AZ$5="",0,SUMIFS(INDIRECT($S$2&amp;$A360&amp;":"&amp;$A360),BP!$5:$5,AZ$4))</f>
        <v>0</v>
      </c>
      <c r="BA360" s="3">
        <f ca="1">IF(BA$5="",0,SUMIFS(INDIRECT($S$2&amp;$A360&amp;":"&amp;$A360),BP!$5:$5,BA$4))</f>
        <v>0</v>
      </c>
      <c r="BB360" s="3">
        <f ca="1">IF(BB$5="",0,SUMIFS(INDIRECT($S$2&amp;$A360&amp;":"&amp;$A360),BP!$5:$5,BB$4))</f>
        <v>0</v>
      </c>
      <c r="BC360" s="3">
        <f ca="1">IF(BC$5="",0,SUMIFS(INDIRECT($S$2&amp;$A360&amp;":"&amp;$A360),BP!$5:$5,BC$4))</f>
        <v>0</v>
      </c>
      <c r="BD360" s="3">
        <f ca="1">IF(BD$5="",0,SUMIFS(INDIRECT($S$2&amp;$A360&amp;":"&amp;$A360),BP!$5:$5,BD$4))</f>
        <v>0</v>
      </c>
      <c r="BE360" s="3">
        <f ca="1">IF(BE$5="",0,SUMIFS(INDIRECT($S$2&amp;$A360&amp;":"&amp;$A360),BP!$5:$5,BE$4))</f>
        <v>0</v>
      </c>
      <c r="BF360" s="3">
        <f ca="1">IF(BF$5="",0,SUMIFS(INDIRECT($S$2&amp;$A360&amp;":"&amp;$A360),BP!$5:$5,BF$4))</f>
        <v>0</v>
      </c>
      <c r="BG360" s="3">
        <f ca="1">IF(BG$5="",0,SUMIFS(INDIRECT($S$2&amp;$A360&amp;":"&amp;$A360),BP!$5:$5,BG$4))</f>
        <v>0</v>
      </c>
      <c r="BH360" s="3">
        <f ca="1">IF(BH$5="",0,SUMIFS(INDIRECT($S$2&amp;$A360&amp;":"&amp;$A360),BP!$5:$5,BH$4))</f>
        <v>0</v>
      </c>
      <c r="BI360" s="3">
        <f ca="1">IF(BI$5="",0,SUMIFS(INDIRECT($S$2&amp;$A360&amp;":"&amp;$A360),BP!$5:$5,BI$4))</f>
        <v>0</v>
      </c>
      <c r="BJ360" s="3">
        <f>IF(BJ$5="",0,SUMIFS(BP!358:358,BP!$5:$5,BJ$4))</f>
        <v>0</v>
      </c>
      <c r="BK360" s="3">
        <f>IF(BK$5="",0,SUMIFS(BP!358:358,BP!$5:$5,BK$4))</f>
        <v>0</v>
      </c>
      <c r="BL360" s="3">
        <f>IF(BL$5="",0,SUMIFS(BP!358:358,BP!$5:$5,BL$4))</f>
        <v>0</v>
      </c>
      <c r="BM360" s="3">
        <f>IF(BM$5="",0,SUMIFS(BP!358:358,BP!$5:$5,BM$4))</f>
        <v>0</v>
      </c>
      <c r="BN360" s="3">
        <f>IF(BN$5="",0,SUMIFS(BP!358:358,BP!$5:$5,BN$4))</f>
        <v>0</v>
      </c>
      <c r="BO360" s="3">
        <f>IF(BO$5="",0,SUMIFS(BP!358:358,BP!$5:$5,BO$4))</f>
        <v>0</v>
      </c>
      <c r="BP360" s="3">
        <f>IF(BP$5="",0,SUMIFS(BP!358:358,BP!$5:$5,BP$4))</f>
        <v>0</v>
      </c>
      <c r="BQ360" s="3">
        <f>IF(BQ$5="",0,SUMIFS(BP!358:358,BP!$5:$5,BQ$4))</f>
        <v>0</v>
      </c>
      <c r="BR360" s="3">
        <f>IF(BR$5="",0,SUMIFS(BP!358:358,BP!$5:$5,BR$4))</f>
        <v>0</v>
      </c>
      <c r="BS360" s="3">
        <f>IF(BS$5="",0,SUMIFS(BP!358:358,BP!$5:$5,BS$4))</f>
        <v>0</v>
      </c>
      <c r="BT360" s="3">
        <f>IF(BT$5="",0,SUMIFS(BP!358:358,BP!$5:$5,BT$4))</f>
        <v>0</v>
      </c>
      <c r="BU360" s="3">
        <f>IF(BU$5="",0,SUMIFS(BP!358:358,BP!$5:$5,BU$4))</f>
        <v>0</v>
      </c>
      <c r="BV360" s="3">
        <f>IF(BV$5="",0,SUMIFS(BP!358:358,BP!$5:$5,BV$4))</f>
        <v>0</v>
      </c>
      <c r="BW360" s="3">
        <f>IF(BW$5="",0,SUMIFS(BP!358:358,BP!$5:$5,BW$4))</f>
        <v>0</v>
      </c>
      <c r="BX360" s="3">
        <f>IF(BX$5="",0,SUMIFS(BP!358:358,BP!$5:$5,BX$4))</f>
        <v>0</v>
      </c>
      <c r="BY360" s="3">
        <f>IF(BY$5="",0,SUMIFS(BP!358:358,BP!$5:$5,BY$4))</f>
        <v>0</v>
      </c>
      <c r="BZ360" s="3">
        <f>IF(BZ$5="",0,SUMIFS(BP!358:358,BP!$5:$5,BZ$4))</f>
        <v>0</v>
      </c>
      <c r="CA360" s="3">
        <f>IF(CA$5="",0,SUMIFS(BP!358:358,BP!$5:$5,CA$4))</f>
        <v>0</v>
      </c>
      <c r="CB360" s="3">
        <f>IF(CB$5="",0,SUMIFS(BP!358:358,BP!$5:$5,CB$4))</f>
        <v>0</v>
      </c>
      <c r="CC360" s="3">
        <f>IF(CC$5="",0,SUMIFS(BP!358:358,BP!$5:$5,CC$4))</f>
        <v>0</v>
      </c>
      <c r="CD360" s="3">
        <f>IF(CD$5="",0,SUMIFS(BP!358:358,BP!$5:$5,CD$4))</f>
        <v>0</v>
      </c>
      <c r="CE360" s="3">
        <f>IF(CE$5="",0,SUMIFS(BP!358:358,BP!$5:$5,CE$4))</f>
        <v>0</v>
      </c>
      <c r="CF360" s="3">
        <f>IF(CF$5="",0,SUMIFS(BP!358:358,BP!$5:$5,CF$4))</f>
        <v>0</v>
      </c>
      <c r="CG360" s="3">
        <f>IF(CG$5="",0,SUMIFS(BP!358:358,BP!$5:$5,CG$4))</f>
        <v>0</v>
      </c>
      <c r="CH360" s="3">
        <f>IF(CH$5="",0,SUMIFS(BP!358:358,BP!$5:$5,CH$4))</f>
        <v>0</v>
      </c>
      <c r="CI360" s="3">
        <f>IF(CI$5="",0,SUMIFS(BP!358:358,BP!$5:$5,CI$4))</f>
        <v>0</v>
      </c>
      <c r="CJ360" s="3">
        <f>IF(CJ$5="",0,SUMIFS(BP!358:358,BP!$5:$5,CJ$4))</f>
        <v>0</v>
      </c>
      <c r="CK360" s="3">
        <f>IF(CK$5="",0,SUMIFS(BP!358:358,BP!$5:$5,CK$4))</f>
        <v>0</v>
      </c>
      <c r="CL360" s="3">
        <f>IF(CL$5="",0,SUMIFS(BP!358:358,BP!$5:$5,CL$4))</f>
        <v>0</v>
      </c>
      <c r="CM360" s="3">
        <f>IF(CM$5="",0,SUMIFS(BP!358:358,BP!$5:$5,CM$4))</f>
        <v>0</v>
      </c>
      <c r="CN360" s="3">
        <f>IF(CN$5="",0,SUMIFS(BP!358:358,BP!$5:$5,CN$4))</f>
        <v>0</v>
      </c>
      <c r="CO360" s="3">
        <f>IF(CO$5="",0,SUMIFS(BP!358:358,BP!$5:$5,CO$4))</f>
        <v>0</v>
      </c>
      <c r="CP360" s="3">
        <f>IF(CP$5="",0,SUMIFS(BP!358:358,BP!$5:$5,CP$4))</f>
        <v>0</v>
      </c>
      <c r="CQ360" s="3">
        <f>IF(CQ$5="",0,SUMIFS(BP!358:358,BP!$5:$5,CQ$4))</f>
        <v>0</v>
      </c>
      <c r="CR360" s="3">
        <f>IF(CR$5="",0,SUMIFS(BP!358:358,BP!$5:$5,CR$4))</f>
        <v>0</v>
      </c>
      <c r="CS360" s="3">
        <f>IF(CS$5="",0,SUMIFS(BP!358:358,BP!$5:$5,CS$4))</f>
        <v>0</v>
      </c>
      <c r="CT360" s="3">
        <f>IF(CT$5="",0,SUMIFS(BP!358:358,BP!$5:$5,CT$4))</f>
        <v>0</v>
      </c>
    </row>
    <row r="361" spans="1:98" s="2" customFormat="1" ht="10.199999999999999" x14ac:dyDescent="0.2">
      <c r="A361" s="11">
        <f>ROW()</f>
        <v>361</v>
      </c>
      <c r="E361" s="15"/>
      <c r="W361" s="5"/>
      <c r="Z361" s="3">
        <f ca="1">IF(Z$5="",0,SUMIFS(INDIRECT($S$2&amp;$A361&amp;":"&amp;$A361),BP!$5:$5,Z$4))</f>
        <v>0</v>
      </c>
      <c r="AA361" s="3">
        <f ca="1">IF(AA$5="",0,SUMIFS(INDIRECT($S$2&amp;$A361&amp;":"&amp;$A361),BP!$5:$5,AA$4))</f>
        <v>0</v>
      </c>
      <c r="AB361" s="3">
        <f ca="1">IF(AB$5="",0,SUMIFS(INDIRECT($S$2&amp;$A361&amp;":"&amp;$A361),BP!$5:$5,AB$4))</f>
        <v>0</v>
      </c>
      <c r="AC361" s="3">
        <f ca="1">IF(AC$5="",0,SUMIFS(INDIRECT($S$2&amp;$A361&amp;":"&amp;$A361),BP!$5:$5,AC$4))</f>
        <v>0</v>
      </c>
      <c r="AD361" s="3">
        <f ca="1">IF(AD$5="",0,SUMIFS(INDIRECT($S$2&amp;$A361&amp;":"&amp;$A361),BP!$5:$5,AD$4))</f>
        <v>0</v>
      </c>
      <c r="AE361" s="3">
        <f ca="1">IF(AE$5="",0,SUMIFS(INDIRECT($S$2&amp;$A361&amp;":"&amp;$A361),BP!$5:$5,AE$4))</f>
        <v>0</v>
      </c>
      <c r="AF361" s="3">
        <f ca="1">IF(AF$5="",0,SUMIFS(INDIRECT($S$2&amp;$A361&amp;":"&amp;$A361),BP!$5:$5,AF$4))</f>
        <v>0</v>
      </c>
      <c r="AG361" s="3">
        <f ca="1">IF(AG$5="",0,SUMIFS(INDIRECT($S$2&amp;$A361&amp;":"&amp;$A361),BP!$5:$5,AG$4))</f>
        <v>0</v>
      </c>
      <c r="AH361" s="3">
        <f ca="1">IF(AH$5="",0,SUMIFS(INDIRECT($S$2&amp;$A361&amp;":"&amp;$A361),BP!$5:$5,AH$4))</f>
        <v>0</v>
      </c>
      <c r="AI361" s="3">
        <f ca="1">IF(AI$5="",0,SUMIFS(INDIRECT($S$2&amp;$A361&amp;":"&amp;$A361),BP!$5:$5,AI$4))</f>
        <v>0</v>
      </c>
      <c r="AJ361" s="3">
        <f ca="1">IF(AJ$5="",0,SUMIFS(INDIRECT($S$2&amp;$A361&amp;":"&amp;$A361),BP!$5:$5,AJ$4))</f>
        <v>0</v>
      </c>
      <c r="AK361" s="3">
        <f ca="1">IF(AK$5="",0,SUMIFS(INDIRECT($S$2&amp;$A361&amp;":"&amp;$A361),BP!$5:$5,AK$4))</f>
        <v>0</v>
      </c>
      <c r="AL361" s="3">
        <f ca="1">IF(AL$5="",0,SUMIFS(INDIRECT($S$2&amp;$A361&amp;":"&amp;$A361),BP!$5:$5,AL$4))</f>
        <v>0</v>
      </c>
      <c r="AM361" s="3">
        <f ca="1">IF(AM$5="",0,SUMIFS(INDIRECT($S$2&amp;$A361&amp;":"&amp;$A361),BP!$5:$5,AM$4))</f>
        <v>0</v>
      </c>
      <c r="AN361" s="3">
        <f ca="1">IF(AN$5="",0,SUMIFS(INDIRECT($S$2&amp;$A361&amp;":"&amp;$A361),BP!$5:$5,AN$4))</f>
        <v>0</v>
      </c>
      <c r="AO361" s="3">
        <f ca="1">IF(AO$5="",0,SUMIFS(INDIRECT($S$2&amp;$A361&amp;":"&amp;$A361),BP!$5:$5,AO$4))</f>
        <v>0</v>
      </c>
      <c r="AP361" s="3">
        <f ca="1">IF(AP$5="",0,SUMIFS(INDIRECT($S$2&amp;$A361&amp;":"&amp;$A361),BP!$5:$5,AP$4))</f>
        <v>0</v>
      </c>
      <c r="AQ361" s="3">
        <f ca="1">IF(AQ$5="",0,SUMIFS(INDIRECT($S$2&amp;$A361&amp;":"&amp;$A361),BP!$5:$5,AQ$4))</f>
        <v>0</v>
      </c>
      <c r="AR361" s="3">
        <f ca="1">IF(AR$5="",0,SUMIFS(INDIRECT($S$2&amp;$A361&amp;":"&amp;$A361),BP!$5:$5,AR$4))</f>
        <v>0</v>
      </c>
      <c r="AS361" s="3">
        <f ca="1">IF(AS$5="",0,SUMIFS(INDIRECT($S$2&amp;$A361&amp;":"&amp;$A361),BP!$5:$5,AS$4))</f>
        <v>0</v>
      </c>
      <c r="AT361" s="3">
        <f ca="1">IF(AT$5="",0,SUMIFS(INDIRECT($S$2&amp;$A361&amp;":"&amp;$A361),BP!$5:$5,AT$4))</f>
        <v>0</v>
      </c>
      <c r="AU361" s="3">
        <f ca="1">IF(AU$5="",0,SUMIFS(INDIRECT($S$2&amp;$A361&amp;":"&amp;$A361),BP!$5:$5,AU$4))</f>
        <v>0</v>
      </c>
      <c r="AV361" s="3">
        <f ca="1">IF(AV$5="",0,SUMIFS(INDIRECT($S$2&amp;$A361&amp;":"&amp;$A361),BP!$5:$5,AV$4))</f>
        <v>0</v>
      </c>
      <c r="AW361" s="3">
        <f ca="1">IF(AW$5="",0,SUMIFS(INDIRECT($S$2&amp;$A361&amp;":"&amp;$A361),BP!$5:$5,AW$4))</f>
        <v>0</v>
      </c>
      <c r="AX361" s="3">
        <f ca="1">IF(AX$5="",0,SUMIFS(INDIRECT($S$2&amp;$A361&amp;":"&amp;$A361),BP!$5:$5,AX$4))</f>
        <v>0</v>
      </c>
      <c r="AY361" s="3">
        <f ca="1">IF(AY$5="",0,SUMIFS(INDIRECT($S$2&amp;$A361&amp;":"&amp;$A361),BP!$5:$5,AY$4))</f>
        <v>0</v>
      </c>
      <c r="AZ361" s="3">
        <f ca="1">IF(AZ$5="",0,SUMIFS(INDIRECT($S$2&amp;$A361&amp;":"&amp;$A361),BP!$5:$5,AZ$4))</f>
        <v>0</v>
      </c>
      <c r="BA361" s="3">
        <f ca="1">IF(BA$5="",0,SUMIFS(INDIRECT($S$2&amp;$A361&amp;":"&amp;$A361),BP!$5:$5,BA$4))</f>
        <v>0</v>
      </c>
      <c r="BB361" s="3">
        <f ca="1">IF(BB$5="",0,SUMIFS(INDIRECT($S$2&amp;$A361&amp;":"&amp;$A361),BP!$5:$5,BB$4))</f>
        <v>0</v>
      </c>
      <c r="BC361" s="3">
        <f ca="1">IF(BC$5="",0,SUMIFS(INDIRECT($S$2&amp;$A361&amp;":"&amp;$A361),BP!$5:$5,BC$4))</f>
        <v>0</v>
      </c>
      <c r="BD361" s="3">
        <f ca="1">IF(BD$5="",0,SUMIFS(INDIRECT($S$2&amp;$A361&amp;":"&amp;$A361),BP!$5:$5,BD$4))</f>
        <v>0</v>
      </c>
      <c r="BE361" s="3">
        <f ca="1">IF(BE$5="",0,SUMIFS(INDIRECT($S$2&amp;$A361&amp;":"&amp;$A361),BP!$5:$5,BE$4))</f>
        <v>0</v>
      </c>
      <c r="BF361" s="3">
        <f ca="1">IF(BF$5="",0,SUMIFS(INDIRECT($S$2&amp;$A361&amp;":"&amp;$A361),BP!$5:$5,BF$4))</f>
        <v>0</v>
      </c>
      <c r="BG361" s="3">
        <f ca="1">IF(BG$5="",0,SUMIFS(INDIRECT($S$2&amp;$A361&amp;":"&amp;$A361),BP!$5:$5,BG$4))</f>
        <v>0</v>
      </c>
      <c r="BH361" s="3">
        <f ca="1">IF(BH$5="",0,SUMIFS(INDIRECT($S$2&amp;$A361&amp;":"&amp;$A361),BP!$5:$5,BH$4))</f>
        <v>0</v>
      </c>
      <c r="BI361" s="3">
        <f ca="1">IF(BI$5="",0,SUMIFS(INDIRECT($S$2&amp;$A361&amp;":"&amp;$A361),BP!$5:$5,BI$4))</f>
        <v>0</v>
      </c>
      <c r="BJ361" s="3">
        <f>IF(BJ$5="",0,SUMIFS(BP!359:359,BP!$5:$5,BJ$4))</f>
        <v>0</v>
      </c>
      <c r="BK361" s="3">
        <f>IF(BK$5="",0,SUMIFS(BP!359:359,BP!$5:$5,BK$4))</f>
        <v>0</v>
      </c>
      <c r="BL361" s="3">
        <f>IF(BL$5="",0,SUMIFS(BP!359:359,BP!$5:$5,BL$4))</f>
        <v>0</v>
      </c>
      <c r="BM361" s="3">
        <f>IF(BM$5="",0,SUMIFS(BP!359:359,BP!$5:$5,BM$4))</f>
        <v>0</v>
      </c>
      <c r="BN361" s="3">
        <f>IF(BN$5="",0,SUMIFS(BP!359:359,BP!$5:$5,BN$4))</f>
        <v>0</v>
      </c>
      <c r="BO361" s="3">
        <f>IF(BO$5="",0,SUMIFS(BP!359:359,BP!$5:$5,BO$4))</f>
        <v>0</v>
      </c>
      <c r="BP361" s="3">
        <f>IF(BP$5="",0,SUMIFS(BP!359:359,BP!$5:$5,BP$4))</f>
        <v>0</v>
      </c>
      <c r="BQ361" s="3">
        <f>IF(BQ$5="",0,SUMIFS(BP!359:359,BP!$5:$5,BQ$4))</f>
        <v>0</v>
      </c>
      <c r="BR361" s="3">
        <f>IF(BR$5="",0,SUMIFS(BP!359:359,BP!$5:$5,BR$4))</f>
        <v>0</v>
      </c>
      <c r="BS361" s="3">
        <f>IF(BS$5="",0,SUMIFS(BP!359:359,BP!$5:$5,BS$4))</f>
        <v>0</v>
      </c>
      <c r="BT361" s="3">
        <f>IF(BT$5="",0,SUMIFS(BP!359:359,BP!$5:$5,BT$4))</f>
        <v>0</v>
      </c>
      <c r="BU361" s="3">
        <f>IF(BU$5="",0,SUMIFS(BP!359:359,BP!$5:$5,BU$4))</f>
        <v>0</v>
      </c>
      <c r="BV361" s="3">
        <f>IF(BV$5="",0,SUMIFS(BP!359:359,BP!$5:$5,BV$4))</f>
        <v>0</v>
      </c>
      <c r="BW361" s="3">
        <f>IF(BW$5="",0,SUMIFS(BP!359:359,BP!$5:$5,BW$4))</f>
        <v>0</v>
      </c>
      <c r="BX361" s="3">
        <f>IF(BX$5="",0,SUMIFS(BP!359:359,BP!$5:$5,BX$4))</f>
        <v>0</v>
      </c>
      <c r="BY361" s="3">
        <f>IF(BY$5="",0,SUMIFS(BP!359:359,BP!$5:$5,BY$4))</f>
        <v>0</v>
      </c>
      <c r="BZ361" s="3">
        <f>IF(BZ$5="",0,SUMIFS(BP!359:359,BP!$5:$5,BZ$4))</f>
        <v>0</v>
      </c>
      <c r="CA361" s="3">
        <f>IF(CA$5="",0,SUMIFS(BP!359:359,BP!$5:$5,CA$4))</f>
        <v>0</v>
      </c>
      <c r="CB361" s="3">
        <f>IF(CB$5="",0,SUMIFS(BP!359:359,BP!$5:$5,CB$4))</f>
        <v>0</v>
      </c>
      <c r="CC361" s="3">
        <f>IF(CC$5="",0,SUMIFS(BP!359:359,BP!$5:$5,CC$4))</f>
        <v>0</v>
      </c>
      <c r="CD361" s="3">
        <f>IF(CD$5="",0,SUMIFS(BP!359:359,BP!$5:$5,CD$4))</f>
        <v>0</v>
      </c>
      <c r="CE361" s="3">
        <f>IF(CE$5="",0,SUMIFS(BP!359:359,BP!$5:$5,CE$4))</f>
        <v>0</v>
      </c>
      <c r="CF361" s="3">
        <f>IF(CF$5="",0,SUMIFS(BP!359:359,BP!$5:$5,CF$4))</f>
        <v>0</v>
      </c>
      <c r="CG361" s="3">
        <f>IF(CG$5="",0,SUMIFS(BP!359:359,BP!$5:$5,CG$4))</f>
        <v>0</v>
      </c>
      <c r="CH361" s="3">
        <f>IF(CH$5="",0,SUMIFS(BP!359:359,BP!$5:$5,CH$4))</f>
        <v>0</v>
      </c>
      <c r="CI361" s="3">
        <f>IF(CI$5="",0,SUMIFS(BP!359:359,BP!$5:$5,CI$4))</f>
        <v>0</v>
      </c>
      <c r="CJ361" s="3">
        <f>IF(CJ$5="",0,SUMIFS(BP!359:359,BP!$5:$5,CJ$4))</f>
        <v>0</v>
      </c>
      <c r="CK361" s="3">
        <f>IF(CK$5="",0,SUMIFS(BP!359:359,BP!$5:$5,CK$4))</f>
        <v>0</v>
      </c>
      <c r="CL361" s="3">
        <f>IF(CL$5="",0,SUMIFS(BP!359:359,BP!$5:$5,CL$4))</f>
        <v>0</v>
      </c>
      <c r="CM361" s="3">
        <f>IF(CM$5="",0,SUMIFS(BP!359:359,BP!$5:$5,CM$4))</f>
        <v>0</v>
      </c>
      <c r="CN361" s="3">
        <f>IF(CN$5="",0,SUMIFS(BP!359:359,BP!$5:$5,CN$4))</f>
        <v>0</v>
      </c>
      <c r="CO361" s="3">
        <f>IF(CO$5="",0,SUMIFS(BP!359:359,BP!$5:$5,CO$4))</f>
        <v>0</v>
      </c>
      <c r="CP361" s="3">
        <f>IF(CP$5="",0,SUMIFS(BP!359:359,BP!$5:$5,CP$4))</f>
        <v>0</v>
      </c>
      <c r="CQ361" s="3">
        <f>IF(CQ$5="",0,SUMIFS(BP!359:359,BP!$5:$5,CQ$4))</f>
        <v>0</v>
      </c>
      <c r="CR361" s="3">
        <f>IF(CR$5="",0,SUMIFS(BP!359:359,BP!$5:$5,CR$4))</f>
        <v>0</v>
      </c>
      <c r="CS361" s="3">
        <f>IF(CS$5="",0,SUMIFS(BP!359:359,BP!$5:$5,CS$4))</f>
        <v>0</v>
      </c>
      <c r="CT361" s="3">
        <f>IF(CT$5="",0,SUMIFS(BP!359:359,BP!$5:$5,CT$4))</f>
        <v>0</v>
      </c>
    </row>
    <row r="362" spans="1:98" s="2" customFormat="1" ht="10.199999999999999" x14ac:dyDescent="0.2">
      <c r="A362" s="11">
        <f>ROW()</f>
        <v>362</v>
      </c>
      <c r="E362" s="15"/>
      <c r="W362" s="5"/>
      <c r="Z362" s="3">
        <f ca="1">IF(Z$5="",0,SUMIFS(INDIRECT($S$2&amp;$A362&amp;":"&amp;$A362),BP!$5:$5,Z$4))</f>
        <v>0</v>
      </c>
      <c r="AA362" s="3">
        <f ca="1">IF(AA$5="",0,SUMIFS(INDIRECT($S$2&amp;$A362&amp;":"&amp;$A362),BP!$5:$5,AA$4))</f>
        <v>0</v>
      </c>
      <c r="AB362" s="3">
        <f ca="1">IF(AB$5="",0,SUMIFS(INDIRECT($S$2&amp;$A362&amp;":"&amp;$A362),BP!$5:$5,AB$4))</f>
        <v>0</v>
      </c>
      <c r="AC362" s="3">
        <f ca="1">IF(AC$5="",0,SUMIFS(INDIRECT($S$2&amp;$A362&amp;":"&amp;$A362),BP!$5:$5,AC$4))</f>
        <v>0</v>
      </c>
      <c r="AD362" s="3">
        <f ca="1">IF(AD$5="",0,SUMIFS(INDIRECT($S$2&amp;$A362&amp;":"&amp;$A362),BP!$5:$5,AD$4))</f>
        <v>0</v>
      </c>
      <c r="AE362" s="3">
        <f ca="1">IF(AE$5="",0,SUMIFS(INDIRECT($S$2&amp;$A362&amp;":"&amp;$A362),BP!$5:$5,AE$4))</f>
        <v>0</v>
      </c>
      <c r="AF362" s="3">
        <f ca="1">IF(AF$5="",0,SUMIFS(INDIRECT($S$2&amp;$A362&amp;":"&amp;$A362),BP!$5:$5,AF$4))</f>
        <v>0</v>
      </c>
      <c r="AG362" s="3">
        <f ca="1">IF(AG$5="",0,SUMIFS(INDIRECT($S$2&amp;$A362&amp;":"&amp;$A362),BP!$5:$5,AG$4))</f>
        <v>0</v>
      </c>
      <c r="AH362" s="3">
        <f ca="1">IF(AH$5="",0,SUMIFS(INDIRECT($S$2&amp;$A362&amp;":"&amp;$A362),BP!$5:$5,AH$4))</f>
        <v>0</v>
      </c>
      <c r="AI362" s="3">
        <f ca="1">IF(AI$5="",0,SUMIFS(INDIRECT($S$2&amp;$A362&amp;":"&amp;$A362),BP!$5:$5,AI$4))</f>
        <v>0</v>
      </c>
      <c r="AJ362" s="3">
        <f ca="1">IF(AJ$5="",0,SUMIFS(INDIRECT($S$2&amp;$A362&amp;":"&amp;$A362),BP!$5:$5,AJ$4))</f>
        <v>0</v>
      </c>
      <c r="AK362" s="3">
        <f ca="1">IF(AK$5="",0,SUMIFS(INDIRECT($S$2&amp;$A362&amp;":"&amp;$A362),BP!$5:$5,AK$4))</f>
        <v>0</v>
      </c>
      <c r="AL362" s="3">
        <f ca="1">IF(AL$5="",0,SUMIFS(INDIRECT($S$2&amp;$A362&amp;":"&amp;$A362),BP!$5:$5,AL$4))</f>
        <v>0</v>
      </c>
      <c r="AM362" s="3">
        <f ca="1">IF(AM$5="",0,SUMIFS(INDIRECT($S$2&amp;$A362&amp;":"&amp;$A362),BP!$5:$5,AM$4))</f>
        <v>0</v>
      </c>
      <c r="AN362" s="3">
        <f ca="1">IF(AN$5="",0,SUMIFS(INDIRECT($S$2&amp;$A362&amp;":"&amp;$A362),BP!$5:$5,AN$4))</f>
        <v>0</v>
      </c>
      <c r="AO362" s="3">
        <f ca="1">IF(AO$5="",0,SUMIFS(INDIRECT($S$2&amp;$A362&amp;":"&amp;$A362),BP!$5:$5,AO$4))</f>
        <v>0</v>
      </c>
      <c r="AP362" s="3">
        <f ca="1">IF(AP$5="",0,SUMIFS(INDIRECT($S$2&amp;$A362&amp;":"&amp;$A362),BP!$5:$5,AP$4))</f>
        <v>0</v>
      </c>
      <c r="AQ362" s="3">
        <f ca="1">IF(AQ$5="",0,SUMIFS(INDIRECT($S$2&amp;$A362&amp;":"&amp;$A362),BP!$5:$5,AQ$4))</f>
        <v>0</v>
      </c>
      <c r="AR362" s="3">
        <f ca="1">IF(AR$5="",0,SUMIFS(INDIRECT($S$2&amp;$A362&amp;":"&amp;$A362),BP!$5:$5,AR$4))</f>
        <v>0</v>
      </c>
      <c r="AS362" s="3">
        <f ca="1">IF(AS$5="",0,SUMIFS(INDIRECT($S$2&amp;$A362&amp;":"&amp;$A362),BP!$5:$5,AS$4))</f>
        <v>0</v>
      </c>
      <c r="AT362" s="3">
        <f ca="1">IF(AT$5="",0,SUMIFS(INDIRECT($S$2&amp;$A362&amp;":"&amp;$A362),BP!$5:$5,AT$4))</f>
        <v>0</v>
      </c>
      <c r="AU362" s="3">
        <f ca="1">IF(AU$5="",0,SUMIFS(INDIRECT($S$2&amp;$A362&amp;":"&amp;$A362),BP!$5:$5,AU$4))</f>
        <v>0</v>
      </c>
      <c r="AV362" s="3">
        <f ca="1">IF(AV$5="",0,SUMIFS(INDIRECT($S$2&amp;$A362&amp;":"&amp;$A362),BP!$5:$5,AV$4))</f>
        <v>0</v>
      </c>
      <c r="AW362" s="3">
        <f ca="1">IF(AW$5="",0,SUMIFS(INDIRECT($S$2&amp;$A362&amp;":"&amp;$A362),BP!$5:$5,AW$4))</f>
        <v>0</v>
      </c>
      <c r="AX362" s="3">
        <f ca="1">IF(AX$5="",0,SUMIFS(INDIRECT($S$2&amp;$A362&amp;":"&amp;$A362),BP!$5:$5,AX$4))</f>
        <v>0</v>
      </c>
      <c r="AY362" s="3">
        <f ca="1">IF(AY$5="",0,SUMIFS(INDIRECT($S$2&amp;$A362&amp;":"&amp;$A362),BP!$5:$5,AY$4))</f>
        <v>0</v>
      </c>
      <c r="AZ362" s="3">
        <f ca="1">IF(AZ$5="",0,SUMIFS(INDIRECT($S$2&amp;$A362&amp;":"&amp;$A362),BP!$5:$5,AZ$4))</f>
        <v>0</v>
      </c>
      <c r="BA362" s="3">
        <f ca="1">IF(BA$5="",0,SUMIFS(INDIRECT($S$2&amp;$A362&amp;":"&amp;$A362),BP!$5:$5,BA$4))</f>
        <v>0</v>
      </c>
      <c r="BB362" s="3">
        <f ca="1">IF(BB$5="",0,SUMIFS(INDIRECT($S$2&amp;$A362&amp;":"&amp;$A362),BP!$5:$5,BB$4))</f>
        <v>0</v>
      </c>
      <c r="BC362" s="3">
        <f ca="1">IF(BC$5="",0,SUMIFS(INDIRECT($S$2&amp;$A362&amp;":"&amp;$A362),BP!$5:$5,BC$4))</f>
        <v>0</v>
      </c>
      <c r="BD362" s="3">
        <f ca="1">IF(BD$5="",0,SUMIFS(INDIRECT($S$2&amp;$A362&amp;":"&amp;$A362),BP!$5:$5,BD$4))</f>
        <v>0</v>
      </c>
      <c r="BE362" s="3">
        <f ca="1">IF(BE$5="",0,SUMIFS(INDIRECT($S$2&amp;$A362&amp;":"&amp;$A362),BP!$5:$5,BE$4))</f>
        <v>0</v>
      </c>
      <c r="BF362" s="3">
        <f ca="1">IF(BF$5="",0,SUMIFS(INDIRECT($S$2&amp;$A362&amp;":"&amp;$A362),BP!$5:$5,BF$4))</f>
        <v>0</v>
      </c>
      <c r="BG362" s="3">
        <f ca="1">IF(BG$5="",0,SUMIFS(INDIRECT($S$2&amp;$A362&amp;":"&amp;$A362),BP!$5:$5,BG$4))</f>
        <v>0</v>
      </c>
      <c r="BH362" s="3">
        <f ca="1">IF(BH$5="",0,SUMIFS(INDIRECT($S$2&amp;$A362&amp;":"&amp;$A362),BP!$5:$5,BH$4))</f>
        <v>0</v>
      </c>
      <c r="BI362" s="3">
        <f ca="1">IF(BI$5="",0,SUMIFS(INDIRECT($S$2&amp;$A362&amp;":"&amp;$A362),BP!$5:$5,BI$4))</f>
        <v>0</v>
      </c>
      <c r="BJ362" s="3">
        <f>IF(BJ$5="",0,SUMIFS(BP!360:360,BP!$5:$5,BJ$4))</f>
        <v>0</v>
      </c>
      <c r="BK362" s="3">
        <f>IF(BK$5="",0,SUMIFS(BP!360:360,BP!$5:$5,BK$4))</f>
        <v>0</v>
      </c>
      <c r="BL362" s="3">
        <f>IF(BL$5="",0,SUMIFS(BP!360:360,BP!$5:$5,BL$4))</f>
        <v>0</v>
      </c>
      <c r="BM362" s="3">
        <f>IF(BM$5="",0,SUMIFS(BP!360:360,BP!$5:$5,BM$4))</f>
        <v>0</v>
      </c>
      <c r="BN362" s="3">
        <f>IF(BN$5="",0,SUMIFS(BP!360:360,BP!$5:$5,BN$4))</f>
        <v>0</v>
      </c>
      <c r="BO362" s="3">
        <f>IF(BO$5="",0,SUMIFS(BP!360:360,BP!$5:$5,BO$4))</f>
        <v>0</v>
      </c>
      <c r="BP362" s="3">
        <f>IF(BP$5="",0,SUMIFS(BP!360:360,BP!$5:$5,BP$4))</f>
        <v>0</v>
      </c>
      <c r="BQ362" s="3">
        <f>IF(BQ$5="",0,SUMIFS(BP!360:360,BP!$5:$5,BQ$4))</f>
        <v>0</v>
      </c>
      <c r="BR362" s="3">
        <f>IF(BR$5="",0,SUMIFS(BP!360:360,BP!$5:$5,BR$4))</f>
        <v>0</v>
      </c>
      <c r="BS362" s="3">
        <f>IF(BS$5="",0,SUMIFS(BP!360:360,BP!$5:$5,BS$4))</f>
        <v>0</v>
      </c>
      <c r="BT362" s="3">
        <f>IF(BT$5="",0,SUMIFS(BP!360:360,BP!$5:$5,BT$4))</f>
        <v>0</v>
      </c>
      <c r="BU362" s="3">
        <f>IF(BU$5="",0,SUMIFS(BP!360:360,BP!$5:$5,BU$4))</f>
        <v>0</v>
      </c>
      <c r="BV362" s="3">
        <f>IF(BV$5="",0,SUMIFS(BP!360:360,BP!$5:$5,BV$4))</f>
        <v>0</v>
      </c>
      <c r="BW362" s="3">
        <f>IF(BW$5="",0,SUMIFS(BP!360:360,BP!$5:$5,BW$4))</f>
        <v>0</v>
      </c>
      <c r="BX362" s="3">
        <f>IF(BX$5="",0,SUMIFS(BP!360:360,BP!$5:$5,BX$4))</f>
        <v>0</v>
      </c>
      <c r="BY362" s="3">
        <f>IF(BY$5="",0,SUMIFS(BP!360:360,BP!$5:$5,BY$4))</f>
        <v>0</v>
      </c>
      <c r="BZ362" s="3">
        <f>IF(BZ$5="",0,SUMIFS(BP!360:360,BP!$5:$5,BZ$4))</f>
        <v>0</v>
      </c>
      <c r="CA362" s="3">
        <f>IF(CA$5="",0,SUMIFS(BP!360:360,BP!$5:$5,CA$4))</f>
        <v>0</v>
      </c>
      <c r="CB362" s="3">
        <f>IF(CB$5="",0,SUMIFS(BP!360:360,BP!$5:$5,CB$4))</f>
        <v>0</v>
      </c>
      <c r="CC362" s="3">
        <f>IF(CC$5="",0,SUMIFS(BP!360:360,BP!$5:$5,CC$4))</f>
        <v>0</v>
      </c>
      <c r="CD362" s="3">
        <f>IF(CD$5="",0,SUMIFS(BP!360:360,BP!$5:$5,CD$4))</f>
        <v>0</v>
      </c>
      <c r="CE362" s="3">
        <f>IF(CE$5="",0,SUMIFS(BP!360:360,BP!$5:$5,CE$4))</f>
        <v>0</v>
      </c>
      <c r="CF362" s="3">
        <f>IF(CF$5="",0,SUMIFS(BP!360:360,BP!$5:$5,CF$4))</f>
        <v>0</v>
      </c>
      <c r="CG362" s="3">
        <f>IF(CG$5="",0,SUMIFS(BP!360:360,BP!$5:$5,CG$4))</f>
        <v>0</v>
      </c>
      <c r="CH362" s="3">
        <f>IF(CH$5="",0,SUMIFS(BP!360:360,BP!$5:$5,CH$4))</f>
        <v>0</v>
      </c>
      <c r="CI362" s="3">
        <f>IF(CI$5="",0,SUMIFS(BP!360:360,BP!$5:$5,CI$4))</f>
        <v>0</v>
      </c>
      <c r="CJ362" s="3">
        <f>IF(CJ$5="",0,SUMIFS(BP!360:360,BP!$5:$5,CJ$4))</f>
        <v>0</v>
      </c>
      <c r="CK362" s="3">
        <f>IF(CK$5="",0,SUMIFS(BP!360:360,BP!$5:$5,CK$4))</f>
        <v>0</v>
      </c>
      <c r="CL362" s="3">
        <f>IF(CL$5="",0,SUMIFS(BP!360:360,BP!$5:$5,CL$4))</f>
        <v>0</v>
      </c>
      <c r="CM362" s="3">
        <f>IF(CM$5="",0,SUMIFS(BP!360:360,BP!$5:$5,CM$4))</f>
        <v>0</v>
      </c>
      <c r="CN362" s="3">
        <f>IF(CN$5="",0,SUMIFS(BP!360:360,BP!$5:$5,CN$4))</f>
        <v>0</v>
      </c>
      <c r="CO362" s="3">
        <f>IF(CO$5="",0,SUMIFS(BP!360:360,BP!$5:$5,CO$4))</f>
        <v>0</v>
      </c>
      <c r="CP362" s="3">
        <f>IF(CP$5="",0,SUMIFS(BP!360:360,BP!$5:$5,CP$4))</f>
        <v>0</v>
      </c>
      <c r="CQ362" s="3">
        <f>IF(CQ$5="",0,SUMIFS(BP!360:360,BP!$5:$5,CQ$4))</f>
        <v>0</v>
      </c>
      <c r="CR362" s="3">
        <f>IF(CR$5="",0,SUMIFS(BP!360:360,BP!$5:$5,CR$4))</f>
        <v>0</v>
      </c>
      <c r="CS362" s="3">
        <f>IF(CS$5="",0,SUMIFS(BP!360:360,BP!$5:$5,CS$4))</f>
        <v>0</v>
      </c>
      <c r="CT362" s="3">
        <f>IF(CT$5="",0,SUMIFS(BP!360:360,BP!$5:$5,CT$4))</f>
        <v>0</v>
      </c>
    </row>
    <row r="363" spans="1:98" s="2" customFormat="1" ht="10.199999999999999" x14ac:dyDescent="0.2">
      <c r="A363" s="11">
        <f>ROW()</f>
        <v>363</v>
      </c>
      <c r="E363" s="15"/>
      <c r="W363" s="5"/>
      <c r="Z363" s="3">
        <f ca="1">IF(Z$5="",0,SUMIFS(INDIRECT($S$2&amp;$A363&amp;":"&amp;$A363),BP!$5:$5,Z$4))</f>
        <v>0</v>
      </c>
      <c r="AA363" s="3">
        <f ca="1">IF(AA$5="",0,SUMIFS(INDIRECT($S$2&amp;$A363&amp;":"&amp;$A363),BP!$5:$5,AA$4))</f>
        <v>0</v>
      </c>
      <c r="AB363" s="3">
        <f ca="1">IF(AB$5="",0,SUMIFS(INDIRECT($S$2&amp;$A363&amp;":"&amp;$A363),BP!$5:$5,AB$4))</f>
        <v>0</v>
      </c>
      <c r="AC363" s="3">
        <f ca="1">IF(AC$5="",0,SUMIFS(INDIRECT($S$2&amp;$A363&amp;":"&amp;$A363),BP!$5:$5,AC$4))</f>
        <v>0</v>
      </c>
      <c r="AD363" s="3">
        <f ca="1">IF(AD$5="",0,SUMIFS(INDIRECT($S$2&amp;$A363&amp;":"&amp;$A363),BP!$5:$5,AD$4))</f>
        <v>0</v>
      </c>
      <c r="AE363" s="3">
        <f ca="1">IF(AE$5="",0,SUMIFS(INDIRECT($S$2&amp;$A363&amp;":"&amp;$A363),BP!$5:$5,AE$4))</f>
        <v>0</v>
      </c>
      <c r="AF363" s="3">
        <f ca="1">IF(AF$5="",0,SUMIFS(INDIRECT($S$2&amp;$A363&amp;":"&amp;$A363),BP!$5:$5,AF$4))</f>
        <v>0</v>
      </c>
      <c r="AG363" s="3">
        <f ca="1">IF(AG$5="",0,SUMIFS(INDIRECT($S$2&amp;$A363&amp;":"&amp;$A363),BP!$5:$5,AG$4))</f>
        <v>0</v>
      </c>
      <c r="AH363" s="3">
        <f ca="1">IF(AH$5="",0,SUMIFS(INDIRECT($S$2&amp;$A363&amp;":"&amp;$A363),BP!$5:$5,AH$4))</f>
        <v>0</v>
      </c>
      <c r="AI363" s="3">
        <f ca="1">IF(AI$5="",0,SUMIFS(INDIRECT($S$2&amp;$A363&amp;":"&amp;$A363),BP!$5:$5,AI$4))</f>
        <v>0</v>
      </c>
      <c r="AJ363" s="3">
        <f ca="1">IF(AJ$5="",0,SUMIFS(INDIRECT($S$2&amp;$A363&amp;":"&amp;$A363),BP!$5:$5,AJ$4))</f>
        <v>0</v>
      </c>
      <c r="AK363" s="3">
        <f ca="1">IF(AK$5="",0,SUMIFS(INDIRECT($S$2&amp;$A363&amp;":"&amp;$A363),BP!$5:$5,AK$4))</f>
        <v>0</v>
      </c>
      <c r="AL363" s="3">
        <f ca="1">IF(AL$5="",0,SUMIFS(INDIRECT($S$2&amp;$A363&amp;":"&amp;$A363),BP!$5:$5,AL$4))</f>
        <v>0</v>
      </c>
      <c r="AM363" s="3">
        <f ca="1">IF(AM$5="",0,SUMIFS(INDIRECT($S$2&amp;$A363&amp;":"&amp;$A363),BP!$5:$5,AM$4))</f>
        <v>0</v>
      </c>
      <c r="AN363" s="3">
        <f ca="1">IF(AN$5="",0,SUMIFS(INDIRECT($S$2&amp;$A363&amp;":"&amp;$A363),BP!$5:$5,AN$4))</f>
        <v>0</v>
      </c>
      <c r="AO363" s="3">
        <f ca="1">IF(AO$5="",0,SUMIFS(INDIRECT($S$2&amp;$A363&amp;":"&amp;$A363),BP!$5:$5,AO$4))</f>
        <v>0</v>
      </c>
      <c r="AP363" s="3">
        <f ca="1">IF(AP$5="",0,SUMIFS(INDIRECT($S$2&amp;$A363&amp;":"&amp;$A363),BP!$5:$5,AP$4))</f>
        <v>0</v>
      </c>
      <c r="AQ363" s="3">
        <f ca="1">IF(AQ$5="",0,SUMIFS(INDIRECT($S$2&amp;$A363&amp;":"&amp;$A363),BP!$5:$5,AQ$4))</f>
        <v>0</v>
      </c>
      <c r="AR363" s="3">
        <f ca="1">IF(AR$5="",0,SUMIFS(INDIRECT($S$2&amp;$A363&amp;":"&amp;$A363),BP!$5:$5,AR$4))</f>
        <v>0</v>
      </c>
      <c r="AS363" s="3">
        <f ca="1">IF(AS$5="",0,SUMIFS(INDIRECT($S$2&amp;$A363&amp;":"&amp;$A363),BP!$5:$5,AS$4))</f>
        <v>0</v>
      </c>
      <c r="AT363" s="3">
        <f ca="1">IF(AT$5="",0,SUMIFS(INDIRECT($S$2&amp;$A363&amp;":"&amp;$A363),BP!$5:$5,AT$4))</f>
        <v>0</v>
      </c>
      <c r="AU363" s="3">
        <f ca="1">IF(AU$5="",0,SUMIFS(INDIRECT($S$2&amp;$A363&amp;":"&amp;$A363),BP!$5:$5,AU$4))</f>
        <v>0</v>
      </c>
      <c r="AV363" s="3">
        <f ca="1">IF(AV$5="",0,SUMIFS(INDIRECT($S$2&amp;$A363&amp;":"&amp;$A363),BP!$5:$5,AV$4))</f>
        <v>0</v>
      </c>
      <c r="AW363" s="3">
        <f ca="1">IF(AW$5="",0,SUMIFS(INDIRECT($S$2&amp;$A363&amp;":"&amp;$A363),BP!$5:$5,AW$4))</f>
        <v>0</v>
      </c>
      <c r="AX363" s="3">
        <f ca="1">IF(AX$5="",0,SUMIFS(INDIRECT($S$2&amp;$A363&amp;":"&amp;$A363),BP!$5:$5,AX$4))</f>
        <v>0</v>
      </c>
      <c r="AY363" s="3">
        <f ca="1">IF(AY$5="",0,SUMIFS(INDIRECT($S$2&amp;$A363&amp;":"&amp;$A363),BP!$5:$5,AY$4))</f>
        <v>0</v>
      </c>
      <c r="AZ363" s="3">
        <f ca="1">IF(AZ$5="",0,SUMIFS(INDIRECT($S$2&amp;$A363&amp;":"&amp;$A363),BP!$5:$5,AZ$4))</f>
        <v>0</v>
      </c>
      <c r="BA363" s="3">
        <f ca="1">IF(BA$5="",0,SUMIFS(INDIRECT($S$2&amp;$A363&amp;":"&amp;$A363),BP!$5:$5,BA$4))</f>
        <v>0</v>
      </c>
      <c r="BB363" s="3">
        <f ca="1">IF(BB$5="",0,SUMIFS(INDIRECT($S$2&amp;$A363&amp;":"&amp;$A363),BP!$5:$5,BB$4))</f>
        <v>0</v>
      </c>
      <c r="BC363" s="3">
        <f ca="1">IF(BC$5="",0,SUMIFS(INDIRECT($S$2&amp;$A363&amp;":"&amp;$A363),BP!$5:$5,BC$4))</f>
        <v>0</v>
      </c>
      <c r="BD363" s="3">
        <f ca="1">IF(BD$5="",0,SUMIFS(INDIRECT($S$2&amp;$A363&amp;":"&amp;$A363),BP!$5:$5,BD$4))</f>
        <v>0</v>
      </c>
      <c r="BE363" s="3">
        <f ca="1">IF(BE$5="",0,SUMIFS(INDIRECT($S$2&amp;$A363&amp;":"&amp;$A363),BP!$5:$5,BE$4))</f>
        <v>0</v>
      </c>
      <c r="BF363" s="3">
        <f ca="1">IF(BF$5="",0,SUMIFS(INDIRECT($S$2&amp;$A363&amp;":"&amp;$A363),BP!$5:$5,BF$4))</f>
        <v>0</v>
      </c>
      <c r="BG363" s="3">
        <f ca="1">IF(BG$5="",0,SUMIFS(INDIRECT($S$2&amp;$A363&amp;":"&amp;$A363),BP!$5:$5,BG$4))</f>
        <v>0</v>
      </c>
      <c r="BH363" s="3">
        <f ca="1">IF(BH$5="",0,SUMIFS(INDIRECT($S$2&amp;$A363&amp;":"&amp;$A363),BP!$5:$5,BH$4))</f>
        <v>0</v>
      </c>
      <c r="BI363" s="3">
        <f ca="1">IF(BI$5="",0,SUMIFS(INDIRECT($S$2&amp;$A363&amp;":"&amp;$A363),BP!$5:$5,BI$4))</f>
        <v>0</v>
      </c>
      <c r="BJ363" s="3">
        <f>IF(BJ$5="",0,SUMIFS(BP!361:361,BP!$5:$5,BJ$4))</f>
        <v>0</v>
      </c>
      <c r="BK363" s="3">
        <f>IF(BK$5="",0,SUMIFS(BP!361:361,BP!$5:$5,BK$4))</f>
        <v>0</v>
      </c>
      <c r="BL363" s="3">
        <f>IF(BL$5="",0,SUMIFS(BP!361:361,BP!$5:$5,BL$4))</f>
        <v>0</v>
      </c>
      <c r="BM363" s="3">
        <f>IF(BM$5="",0,SUMIFS(BP!361:361,BP!$5:$5,BM$4))</f>
        <v>0</v>
      </c>
      <c r="BN363" s="3">
        <f>IF(BN$5="",0,SUMIFS(BP!361:361,BP!$5:$5,BN$4))</f>
        <v>0</v>
      </c>
      <c r="BO363" s="3">
        <f>IF(BO$5="",0,SUMIFS(BP!361:361,BP!$5:$5,BO$4))</f>
        <v>0</v>
      </c>
      <c r="BP363" s="3">
        <f>IF(BP$5="",0,SUMIFS(BP!361:361,BP!$5:$5,BP$4))</f>
        <v>0</v>
      </c>
      <c r="BQ363" s="3">
        <f>IF(BQ$5="",0,SUMIFS(BP!361:361,BP!$5:$5,BQ$4))</f>
        <v>0</v>
      </c>
      <c r="BR363" s="3">
        <f>IF(BR$5="",0,SUMIFS(BP!361:361,BP!$5:$5,BR$4))</f>
        <v>0</v>
      </c>
      <c r="BS363" s="3">
        <f>IF(BS$5="",0,SUMIFS(BP!361:361,BP!$5:$5,BS$4))</f>
        <v>0</v>
      </c>
      <c r="BT363" s="3">
        <f>IF(BT$5="",0,SUMIFS(BP!361:361,BP!$5:$5,BT$4))</f>
        <v>0</v>
      </c>
      <c r="BU363" s="3">
        <f>IF(BU$5="",0,SUMIFS(BP!361:361,BP!$5:$5,BU$4))</f>
        <v>0</v>
      </c>
      <c r="BV363" s="3">
        <f>IF(BV$5="",0,SUMIFS(BP!361:361,BP!$5:$5,BV$4))</f>
        <v>0</v>
      </c>
      <c r="BW363" s="3">
        <f>IF(BW$5="",0,SUMIFS(BP!361:361,BP!$5:$5,BW$4))</f>
        <v>0</v>
      </c>
      <c r="BX363" s="3">
        <f>IF(BX$5="",0,SUMIFS(BP!361:361,BP!$5:$5,BX$4))</f>
        <v>0</v>
      </c>
      <c r="BY363" s="3">
        <f>IF(BY$5="",0,SUMIFS(BP!361:361,BP!$5:$5,BY$4))</f>
        <v>0</v>
      </c>
      <c r="BZ363" s="3">
        <f>IF(BZ$5="",0,SUMIFS(BP!361:361,BP!$5:$5,BZ$4))</f>
        <v>0</v>
      </c>
      <c r="CA363" s="3">
        <f>IF(CA$5="",0,SUMIFS(BP!361:361,BP!$5:$5,CA$4))</f>
        <v>0</v>
      </c>
      <c r="CB363" s="3">
        <f>IF(CB$5="",0,SUMIFS(BP!361:361,BP!$5:$5,CB$4))</f>
        <v>0</v>
      </c>
      <c r="CC363" s="3">
        <f>IF(CC$5="",0,SUMIFS(BP!361:361,BP!$5:$5,CC$4))</f>
        <v>0</v>
      </c>
      <c r="CD363" s="3">
        <f>IF(CD$5="",0,SUMIFS(BP!361:361,BP!$5:$5,CD$4))</f>
        <v>0</v>
      </c>
      <c r="CE363" s="3">
        <f>IF(CE$5="",0,SUMIFS(BP!361:361,BP!$5:$5,CE$4))</f>
        <v>0</v>
      </c>
      <c r="CF363" s="3">
        <f>IF(CF$5="",0,SUMIFS(BP!361:361,BP!$5:$5,CF$4))</f>
        <v>0</v>
      </c>
      <c r="CG363" s="3">
        <f>IF(CG$5="",0,SUMIFS(BP!361:361,BP!$5:$5,CG$4))</f>
        <v>0</v>
      </c>
      <c r="CH363" s="3">
        <f>IF(CH$5="",0,SUMIFS(BP!361:361,BP!$5:$5,CH$4))</f>
        <v>0</v>
      </c>
      <c r="CI363" s="3">
        <f>IF(CI$5="",0,SUMIFS(BP!361:361,BP!$5:$5,CI$4))</f>
        <v>0</v>
      </c>
      <c r="CJ363" s="3">
        <f>IF(CJ$5="",0,SUMIFS(BP!361:361,BP!$5:$5,CJ$4))</f>
        <v>0</v>
      </c>
      <c r="CK363" s="3">
        <f>IF(CK$5="",0,SUMIFS(BP!361:361,BP!$5:$5,CK$4))</f>
        <v>0</v>
      </c>
      <c r="CL363" s="3">
        <f>IF(CL$5="",0,SUMIFS(BP!361:361,BP!$5:$5,CL$4))</f>
        <v>0</v>
      </c>
      <c r="CM363" s="3">
        <f>IF(CM$5="",0,SUMIFS(BP!361:361,BP!$5:$5,CM$4))</f>
        <v>0</v>
      </c>
      <c r="CN363" s="3">
        <f>IF(CN$5="",0,SUMIFS(BP!361:361,BP!$5:$5,CN$4))</f>
        <v>0</v>
      </c>
      <c r="CO363" s="3">
        <f>IF(CO$5="",0,SUMIFS(BP!361:361,BP!$5:$5,CO$4))</f>
        <v>0</v>
      </c>
      <c r="CP363" s="3">
        <f>IF(CP$5="",0,SUMIFS(BP!361:361,BP!$5:$5,CP$4))</f>
        <v>0</v>
      </c>
      <c r="CQ363" s="3">
        <f>IF(CQ$5="",0,SUMIFS(BP!361:361,BP!$5:$5,CQ$4))</f>
        <v>0</v>
      </c>
      <c r="CR363" s="3">
        <f>IF(CR$5="",0,SUMIFS(BP!361:361,BP!$5:$5,CR$4))</f>
        <v>0</v>
      </c>
      <c r="CS363" s="3">
        <f>IF(CS$5="",0,SUMIFS(BP!361:361,BP!$5:$5,CS$4))</f>
        <v>0</v>
      </c>
      <c r="CT363" s="3">
        <f>IF(CT$5="",0,SUMIFS(BP!361:361,BP!$5:$5,CT$4))</f>
        <v>0</v>
      </c>
    </row>
    <row r="364" spans="1:98" s="2" customFormat="1" ht="10.199999999999999" x14ac:dyDescent="0.2">
      <c r="A364" s="11">
        <f>ROW()</f>
        <v>364</v>
      </c>
      <c r="E364" s="15"/>
      <c r="W364" s="5"/>
      <c r="Z364" s="3">
        <f ca="1">IF(Z$5="",0,SUMIFS(INDIRECT($S$2&amp;$A364&amp;":"&amp;$A364),BP!$5:$5,Z$4))</f>
        <v>0</v>
      </c>
      <c r="AA364" s="3">
        <f ca="1">IF(AA$5="",0,SUMIFS(INDIRECT($S$2&amp;$A364&amp;":"&amp;$A364),BP!$5:$5,AA$4))</f>
        <v>0</v>
      </c>
      <c r="AB364" s="3">
        <f ca="1">IF(AB$5="",0,SUMIFS(INDIRECT($S$2&amp;$A364&amp;":"&amp;$A364),BP!$5:$5,AB$4))</f>
        <v>0</v>
      </c>
      <c r="AC364" s="3">
        <f ca="1">IF(AC$5="",0,SUMIFS(INDIRECT($S$2&amp;$A364&amp;":"&amp;$A364),BP!$5:$5,AC$4))</f>
        <v>0</v>
      </c>
      <c r="AD364" s="3">
        <f ca="1">IF(AD$5="",0,SUMIFS(INDIRECT($S$2&amp;$A364&amp;":"&amp;$A364),BP!$5:$5,AD$4))</f>
        <v>0</v>
      </c>
      <c r="AE364" s="3">
        <f ca="1">IF(AE$5="",0,SUMIFS(INDIRECT($S$2&amp;$A364&amp;":"&amp;$A364),BP!$5:$5,AE$4))</f>
        <v>0</v>
      </c>
      <c r="AF364" s="3">
        <f ca="1">IF(AF$5="",0,SUMIFS(INDIRECT($S$2&amp;$A364&amp;":"&amp;$A364),BP!$5:$5,AF$4))</f>
        <v>0</v>
      </c>
      <c r="AG364" s="3">
        <f ca="1">IF(AG$5="",0,SUMIFS(INDIRECT($S$2&amp;$A364&amp;":"&amp;$A364),BP!$5:$5,AG$4))</f>
        <v>0</v>
      </c>
      <c r="AH364" s="3">
        <f ca="1">IF(AH$5="",0,SUMIFS(INDIRECT($S$2&amp;$A364&amp;":"&amp;$A364),BP!$5:$5,AH$4))</f>
        <v>0</v>
      </c>
      <c r="AI364" s="3">
        <f ca="1">IF(AI$5="",0,SUMIFS(INDIRECT($S$2&amp;$A364&amp;":"&amp;$A364),BP!$5:$5,AI$4))</f>
        <v>0</v>
      </c>
      <c r="AJ364" s="3">
        <f ca="1">IF(AJ$5="",0,SUMIFS(INDIRECT($S$2&amp;$A364&amp;":"&amp;$A364),BP!$5:$5,AJ$4))</f>
        <v>0</v>
      </c>
      <c r="AK364" s="3">
        <f ca="1">IF(AK$5="",0,SUMIFS(INDIRECT($S$2&amp;$A364&amp;":"&amp;$A364),BP!$5:$5,AK$4))</f>
        <v>0</v>
      </c>
      <c r="AL364" s="3">
        <f ca="1">IF(AL$5="",0,SUMIFS(INDIRECT($S$2&amp;$A364&amp;":"&amp;$A364),BP!$5:$5,AL$4))</f>
        <v>0</v>
      </c>
      <c r="AM364" s="3">
        <f ca="1">IF(AM$5="",0,SUMIFS(INDIRECT($S$2&amp;$A364&amp;":"&amp;$A364),BP!$5:$5,AM$4))</f>
        <v>0</v>
      </c>
      <c r="AN364" s="3">
        <f ca="1">IF(AN$5="",0,SUMIFS(INDIRECT($S$2&amp;$A364&amp;":"&amp;$A364),BP!$5:$5,AN$4))</f>
        <v>0</v>
      </c>
      <c r="AO364" s="3">
        <f ca="1">IF(AO$5="",0,SUMIFS(INDIRECT($S$2&amp;$A364&amp;":"&amp;$A364),BP!$5:$5,AO$4))</f>
        <v>0</v>
      </c>
      <c r="AP364" s="3">
        <f ca="1">IF(AP$5="",0,SUMIFS(INDIRECT($S$2&amp;$A364&amp;":"&amp;$A364),BP!$5:$5,AP$4))</f>
        <v>0</v>
      </c>
      <c r="AQ364" s="3">
        <f ca="1">IF(AQ$5="",0,SUMIFS(INDIRECT($S$2&amp;$A364&amp;":"&amp;$A364),BP!$5:$5,AQ$4))</f>
        <v>0</v>
      </c>
      <c r="AR364" s="3">
        <f ca="1">IF(AR$5="",0,SUMIFS(INDIRECT($S$2&amp;$A364&amp;":"&amp;$A364),BP!$5:$5,AR$4))</f>
        <v>0</v>
      </c>
      <c r="AS364" s="3">
        <f ca="1">IF(AS$5="",0,SUMIFS(INDIRECT($S$2&amp;$A364&amp;":"&amp;$A364),BP!$5:$5,AS$4))</f>
        <v>0</v>
      </c>
      <c r="AT364" s="3">
        <f ca="1">IF(AT$5="",0,SUMIFS(INDIRECT($S$2&amp;$A364&amp;":"&amp;$A364),BP!$5:$5,AT$4))</f>
        <v>0</v>
      </c>
      <c r="AU364" s="3">
        <f ca="1">IF(AU$5="",0,SUMIFS(INDIRECT($S$2&amp;$A364&amp;":"&amp;$A364),BP!$5:$5,AU$4))</f>
        <v>0</v>
      </c>
      <c r="AV364" s="3">
        <f ca="1">IF(AV$5="",0,SUMIFS(INDIRECT($S$2&amp;$A364&amp;":"&amp;$A364),BP!$5:$5,AV$4))</f>
        <v>0</v>
      </c>
      <c r="AW364" s="3">
        <f ca="1">IF(AW$5="",0,SUMIFS(INDIRECT($S$2&amp;$A364&amp;":"&amp;$A364),BP!$5:$5,AW$4))</f>
        <v>0</v>
      </c>
      <c r="AX364" s="3">
        <f ca="1">IF(AX$5="",0,SUMIFS(INDIRECT($S$2&amp;$A364&amp;":"&amp;$A364),BP!$5:$5,AX$4))</f>
        <v>0</v>
      </c>
      <c r="AY364" s="3">
        <f ca="1">IF(AY$5="",0,SUMIFS(INDIRECT($S$2&amp;$A364&amp;":"&amp;$A364),BP!$5:$5,AY$4))</f>
        <v>0</v>
      </c>
      <c r="AZ364" s="3">
        <f ca="1">IF(AZ$5="",0,SUMIFS(INDIRECT($S$2&amp;$A364&amp;":"&amp;$A364),BP!$5:$5,AZ$4))</f>
        <v>0</v>
      </c>
      <c r="BA364" s="3">
        <f ca="1">IF(BA$5="",0,SUMIFS(INDIRECT($S$2&amp;$A364&amp;":"&amp;$A364),BP!$5:$5,BA$4))</f>
        <v>0</v>
      </c>
      <c r="BB364" s="3">
        <f ca="1">IF(BB$5="",0,SUMIFS(INDIRECT($S$2&amp;$A364&amp;":"&amp;$A364),BP!$5:$5,BB$4))</f>
        <v>0</v>
      </c>
      <c r="BC364" s="3">
        <f ca="1">IF(BC$5="",0,SUMIFS(INDIRECT($S$2&amp;$A364&amp;":"&amp;$A364),BP!$5:$5,BC$4))</f>
        <v>0</v>
      </c>
      <c r="BD364" s="3">
        <f ca="1">IF(BD$5="",0,SUMIFS(INDIRECT($S$2&amp;$A364&amp;":"&amp;$A364),BP!$5:$5,BD$4))</f>
        <v>0</v>
      </c>
      <c r="BE364" s="3">
        <f ca="1">IF(BE$5="",0,SUMIFS(INDIRECT($S$2&amp;$A364&amp;":"&amp;$A364),BP!$5:$5,BE$4))</f>
        <v>0</v>
      </c>
      <c r="BF364" s="3">
        <f ca="1">IF(BF$5="",0,SUMIFS(INDIRECT($S$2&amp;$A364&amp;":"&amp;$A364),BP!$5:$5,BF$4))</f>
        <v>0</v>
      </c>
      <c r="BG364" s="3">
        <f ca="1">IF(BG$5="",0,SUMIFS(INDIRECT($S$2&amp;$A364&amp;":"&amp;$A364),BP!$5:$5,BG$4))</f>
        <v>0</v>
      </c>
      <c r="BH364" s="3">
        <f ca="1">IF(BH$5="",0,SUMIFS(INDIRECT($S$2&amp;$A364&amp;":"&amp;$A364),BP!$5:$5,BH$4))</f>
        <v>0</v>
      </c>
      <c r="BI364" s="3">
        <f ca="1">IF(BI$5="",0,SUMIFS(INDIRECT($S$2&amp;$A364&amp;":"&amp;$A364),BP!$5:$5,BI$4))</f>
        <v>0</v>
      </c>
      <c r="BJ364" s="3">
        <f>IF(BJ$5="",0,SUMIFS(BP!362:362,BP!$5:$5,BJ$4))</f>
        <v>0</v>
      </c>
      <c r="BK364" s="3">
        <f>IF(BK$5="",0,SUMIFS(BP!362:362,BP!$5:$5,BK$4))</f>
        <v>0</v>
      </c>
      <c r="BL364" s="3">
        <f>IF(BL$5="",0,SUMIFS(BP!362:362,BP!$5:$5,BL$4))</f>
        <v>0</v>
      </c>
      <c r="BM364" s="3">
        <f>IF(BM$5="",0,SUMIFS(BP!362:362,BP!$5:$5,BM$4))</f>
        <v>0</v>
      </c>
      <c r="BN364" s="3">
        <f>IF(BN$5="",0,SUMIFS(BP!362:362,BP!$5:$5,BN$4))</f>
        <v>0</v>
      </c>
      <c r="BO364" s="3">
        <f>IF(BO$5="",0,SUMIFS(BP!362:362,BP!$5:$5,BO$4))</f>
        <v>0</v>
      </c>
      <c r="BP364" s="3">
        <f>IF(BP$5="",0,SUMIFS(BP!362:362,BP!$5:$5,BP$4))</f>
        <v>0</v>
      </c>
      <c r="BQ364" s="3">
        <f>IF(BQ$5="",0,SUMIFS(BP!362:362,BP!$5:$5,BQ$4))</f>
        <v>0</v>
      </c>
      <c r="BR364" s="3">
        <f>IF(BR$5="",0,SUMIFS(BP!362:362,BP!$5:$5,BR$4))</f>
        <v>0</v>
      </c>
      <c r="BS364" s="3">
        <f>IF(BS$5="",0,SUMIFS(BP!362:362,BP!$5:$5,BS$4))</f>
        <v>0</v>
      </c>
      <c r="BT364" s="3">
        <f>IF(BT$5="",0,SUMIFS(BP!362:362,BP!$5:$5,BT$4))</f>
        <v>0</v>
      </c>
      <c r="BU364" s="3">
        <f>IF(BU$5="",0,SUMIFS(BP!362:362,BP!$5:$5,BU$4))</f>
        <v>0</v>
      </c>
      <c r="BV364" s="3">
        <f>IF(BV$5="",0,SUMIFS(BP!362:362,BP!$5:$5,BV$4))</f>
        <v>0</v>
      </c>
      <c r="BW364" s="3">
        <f>IF(BW$5="",0,SUMIFS(BP!362:362,BP!$5:$5,BW$4))</f>
        <v>0</v>
      </c>
      <c r="BX364" s="3">
        <f>IF(BX$5="",0,SUMIFS(BP!362:362,BP!$5:$5,BX$4))</f>
        <v>0</v>
      </c>
      <c r="BY364" s="3">
        <f>IF(BY$5="",0,SUMIFS(BP!362:362,BP!$5:$5,BY$4))</f>
        <v>0</v>
      </c>
      <c r="BZ364" s="3">
        <f>IF(BZ$5="",0,SUMIFS(BP!362:362,BP!$5:$5,BZ$4))</f>
        <v>0</v>
      </c>
      <c r="CA364" s="3">
        <f>IF(CA$5="",0,SUMIFS(BP!362:362,BP!$5:$5,CA$4))</f>
        <v>0</v>
      </c>
      <c r="CB364" s="3">
        <f>IF(CB$5="",0,SUMIFS(BP!362:362,BP!$5:$5,CB$4))</f>
        <v>0</v>
      </c>
      <c r="CC364" s="3">
        <f>IF(CC$5="",0,SUMIFS(BP!362:362,BP!$5:$5,CC$4))</f>
        <v>0</v>
      </c>
      <c r="CD364" s="3">
        <f>IF(CD$5="",0,SUMIFS(BP!362:362,BP!$5:$5,CD$4))</f>
        <v>0</v>
      </c>
      <c r="CE364" s="3">
        <f>IF(CE$5="",0,SUMIFS(BP!362:362,BP!$5:$5,CE$4))</f>
        <v>0</v>
      </c>
      <c r="CF364" s="3">
        <f>IF(CF$5="",0,SUMIFS(BP!362:362,BP!$5:$5,CF$4))</f>
        <v>0</v>
      </c>
      <c r="CG364" s="3">
        <f>IF(CG$5="",0,SUMIFS(BP!362:362,BP!$5:$5,CG$4))</f>
        <v>0</v>
      </c>
      <c r="CH364" s="3">
        <f>IF(CH$5="",0,SUMIFS(BP!362:362,BP!$5:$5,CH$4))</f>
        <v>0</v>
      </c>
      <c r="CI364" s="3">
        <f>IF(CI$5="",0,SUMIFS(BP!362:362,BP!$5:$5,CI$4))</f>
        <v>0</v>
      </c>
      <c r="CJ364" s="3">
        <f>IF(CJ$5="",0,SUMIFS(BP!362:362,BP!$5:$5,CJ$4))</f>
        <v>0</v>
      </c>
      <c r="CK364" s="3">
        <f>IF(CK$5="",0,SUMIFS(BP!362:362,BP!$5:$5,CK$4))</f>
        <v>0</v>
      </c>
      <c r="CL364" s="3">
        <f>IF(CL$5="",0,SUMIFS(BP!362:362,BP!$5:$5,CL$4))</f>
        <v>0</v>
      </c>
      <c r="CM364" s="3">
        <f>IF(CM$5="",0,SUMIFS(BP!362:362,BP!$5:$5,CM$4))</f>
        <v>0</v>
      </c>
      <c r="CN364" s="3">
        <f>IF(CN$5="",0,SUMIFS(BP!362:362,BP!$5:$5,CN$4))</f>
        <v>0</v>
      </c>
      <c r="CO364" s="3">
        <f>IF(CO$5="",0,SUMIFS(BP!362:362,BP!$5:$5,CO$4))</f>
        <v>0</v>
      </c>
      <c r="CP364" s="3">
        <f>IF(CP$5="",0,SUMIFS(BP!362:362,BP!$5:$5,CP$4))</f>
        <v>0</v>
      </c>
      <c r="CQ364" s="3">
        <f>IF(CQ$5="",0,SUMIFS(BP!362:362,BP!$5:$5,CQ$4))</f>
        <v>0</v>
      </c>
      <c r="CR364" s="3">
        <f>IF(CR$5="",0,SUMIFS(BP!362:362,BP!$5:$5,CR$4))</f>
        <v>0</v>
      </c>
      <c r="CS364" s="3">
        <f>IF(CS$5="",0,SUMIFS(BP!362:362,BP!$5:$5,CS$4))</f>
        <v>0</v>
      </c>
      <c r="CT364" s="3">
        <f>IF(CT$5="",0,SUMIFS(BP!362:362,BP!$5:$5,CT$4))</f>
        <v>0</v>
      </c>
    </row>
    <row r="365" spans="1:98" s="2" customFormat="1" ht="10.199999999999999" x14ac:dyDescent="0.2">
      <c r="A365" s="11">
        <f>ROW()</f>
        <v>365</v>
      </c>
      <c r="E365" s="15"/>
      <c r="W365" s="5"/>
      <c r="Z365" s="3">
        <f ca="1">IF(Z$5="",0,SUMIFS(INDIRECT($S$2&amp;$A365&amp;":"&amp;$A365),BP!$5:$5,Z$4))</f>
        <v>0</v>
      </c>
      <c r="AA365" s="3">
        <f ca="1">IF(AA$5="",0,SUMIFS(INDIRECT($S$2&amp;$A365&amp;":"&amp;$A365),BP!$5:$5,AA$4))</f>
        <v>0</v>
      </c>
      <c r="AB365" s="3">
        <f ca="1">IF(AB$5="",0,SUMIFS(INDIRECT($S$2&amp;$A365&amp;":"&amp;$A365),BP!$5:$5,AB$4))</f>
        <v>0</v>
      </c>
      <c r="AC365" s="3">
        <f ca="1">IF(AC$5="",0,SUMIFS(INDIRECT($S$2&amp;$A365&amp;":"&amp;$A365),BP!$5:$5,AC$4))</f>
        <v>0</v>
      </c>
      <c r="AD365" s="3">
        <f ca="1">IF(AD$5="",0,SUMIFS(INDIRECT($S$2&amp;$A365&amp;":"&amp;$A365),BP!$5:$5,AD$4))</f>
        <v>0</v>
      </c>
      <c r="AE365" s="3">
        <f ca="1">IF(AE$5="",0,SUMIFS(INDIRECT($S$2&amp;$A365&amp;":"&amp;$A365),BP!$5:$5,AE$4))</f>
        <v>0</v>
      </c>
      <c r="AF365" s="3">
        <f ca="1">IF(AF$5="",0,SUMIFS(INDIRECT($S$2&amp;$A365&amp;":"&amp;$A365),BP!$5:$5,AF$4))</f>
        <v>0</v>
      </c>
      <c r="AG365" s="3">
        <f ca="1">IF(AG$5="",0,SUMIFS(INDIRECT($S$2&amp;$A365&amp;":"&amp;$A365),BP!$5:$5,AG$4))</f>
        <v>0</v>
      </c>
      <c r="AH365" s="3">
        <f ca="1">IF(AH$5="",0,SUMIFS(INDIRECT($S$2&amp;$A365&amp;":"&amp;$A365),BP!$5:$5,AH$4))</f>
        <v>0</v>
      </c>
      <c r="AI365" s="3">
        <f ca="1">IF(AI$5="",0,SUMIFS(INDIRECT($S$2&amp;$A365&amp;":"&amp;$A365),BP!$5:$5,AI$4))</f>
        <v>0</v>
      </c>
      <c r="AJ365" s="3">
        <f ca="1">IF(AJ$5="",0,SUMIFS(INDIRECT($S$2&amp;$A365&amp;":"&amp;$A365),BP!$5:$5,AJ$4))</f>
        <v>0</v>
      </c>
      <c r="AK365" s="3">
        <f ca="1">IF(AK$5="",0,SUMIFS(INDIRECT($S$2&amp;$A365&amp;":"&amp;$A365),BP!$5:$5,AK$4))</f>
        <v>0</v>
      </c>
      <c r="AL365" s="3">
        <f ca="1">IF(AL$5="",0,SUMIFS(INDIRECT($S$2&amp;$A365&amp;":"&amp;$A365),BP!$5:$5,AL$4))</f>
        <v>0</v>
      </c>
      <c r="AM365" s="3">
        <f ca="1">IF(AM$5="",0,SUMIFS(INDIRECT($S$2&amp;$A365&amp;":"&amp;$A365),BP!$5:$5,AM$4))</f>
        <v>0</v>
      </c>
      <c r="AN365" s="3">
        <f ca="1">IF(AN$5="",0,SUMIFS(INDIRECT($S$2&amp;$A365&amp;":"&amp;$A365),BP!$5:$5,AN$4))</f>
        <v>0</v>
      </c>
      <c r="AO365" s="3">
        <f ca="1">IF(AO$5="",0,SUMIFS(INDIRECT($S$2&amp;$A365&amp;":"&amp;$A365),BP!$5:$5,AO$4))</f>
        <v>0</v>
      </c>
      <c r="AP365" s="3">
        <f ca="1">IF(AP$5="",0,SUMIFS(INDIRECT($S$2&amp;$A365&amp;":"&amp;$A365),BP!$5:$5,AP$4))</f>
        <v>0</v>
      </c>
      <c r="AQ365" s="3">
        <f ca="1">IF(AQ$5="",0,SUMIFS(INDIRECT($S$2&amp;$A365&amp;":"&amp;$A365),BP!$5:$5,AQ$4))</f>
        <v>0</v>
      </c>
      <c r="AR365" s="3">
        <f ca="1">IF(AR$5="",0,SUMIFS(INDIRECT($S$2&amp;$A365&amp;":"&amp;$A365),BP!$5:$5,AR$4))</f>
        <v>0</v>
      </c>
      <c r="AS365" s="3">
        <f ca="1">IF(AS$5="",0,SUMIFS(INDIRECT($S$2&amp;$A365&amp;":"&amp;$A365),BP!$5:$5,AS$4))</f>
        <v>0</v>
      </c>
      <c r="AT365" s="3">
        <f ca="1">IF(AT$5="",0,SUMIFS(INDIRECT($S$2&amp;$A365&amp;":"&amp;$A365),BP!$5:$5,AT$4))</f>
        <v>0</v>
      </c>
      <c r="AU365" s="3">
        <f ca="1">IF(AU$5="",0,SUMIFS(INDIRECT($S$2&amp;$A365&amp;":"&amp;$A365),BP!$5:$5,AU$4))</f>
        <v>0</v>
      </c>
      <c r="AV365" s="3">
        <f ca="1">IF(AV$5="",0,SUMIFS(INDIRECT($S$2&amp;$A365&amp;":"&amp;$A365),BP!$5:$5,AV$4))</f>
        <v>0</v>
      </c>
      <c r="AW365" s="3">
        <f ca="1">IF(AW$5="",0,SUMIFS(INDIRECT($S$2&amp;$A365&amp;":"&amp;$A365),BP!$5:$5,AW$4))</f>
        <v>0</v>
      </c>
      <c r="AX365" s="3">
        <f ca="1">IF(AX$5="",0,SUMIFS(INDIRECT($S$2&amp;$A365&amp;":"&amp;$A365),BP!$5:$5,AX$4))</f>
        <v>0</v>
      </c>
      <c r="AY365" s="3">
        <f ca="1">IF(AY$5="",0,SUMIFS(INDIRECT($S$2&amp;$A365&amp;":"&amp;$A365),BP!$5:$5,AY$4))</f>
        <v>0</v>
      </c>
      <c r="AZ365" s="3">
        <f ca="1">IF(AZ$5="",0,SUMIFS(INDIRECT($S$2&amp;$A365&amp;":"&amp;$A365),BP!$5:$5,AZ$4))</f>
        <v>0</v>
      </c>
      <c r="BA365" s="3">
        <f ca="1">IF(BA$5="",0,SUMIFS(INDIRECT($S$2&amp;$A365&amp;":"&amp;$A365),BP!$5:$5,BA$4))</f>
        <v>0</v>
      </c>
      <c r="BB365" s="3">
        <f ca="1">IF(BB$5="",0,SUMIFS(INDIRECT($S$2&amp;$A365&amp;":"&amp;$A365),BP!$5:$5,BB$4))</f>
        <v>0</v>
      </c>
      <c r="BC365" s="3">
        <f ca="1">IF(BC$5="",0,SUMIFS(INDIRECT($S$2&amp;$A365&amp;":"&amp;$A365),BP!$5:$5,BC$4))</f>
        <v>0</v>
      </c>
      <c r="BD365" s="3">
        <f ca="1">IF(BD$5="",0,SUMIFS(INDIRECT($S$2&amp;$A365&amp;":"&amp;$A365),BP!$5:$5,BD$4))</f>
        <v>0</v>
      </c>
      <c r="BE365" s="3">
        <f ca="1">IF(BE$5="",0,SUMIFS(INDIRECT($S$2&amp;$A365&amp;":"&amp;$A365),BP!$5:$5,BE$4))</f>
        <v>0</v>
      </c>
      <c r="BF365" s="3">
        <f ca="1">IF(BF$5="",0,SUMIFS(INDIRECT($S$2&amp;$A365&amp;":"&amp;$A365),BP!$5:$5,BF$4))</f>
        <v>0</v>
      </c>
      <c r="BG365" s="3">
        <f ca="1">IF(BG$5="",0,SUMIFS(INDIRECT($S$2&amp;$A365&amp;":"&amp;$A365),BP!$5:$5,BG$4))</f>
        <v>0</v>
      </c>
      <c r="BH365" s="3">
        <f ca="1">IF(BH$5="",0,SUMIFS(INDIRECT($S$2&amp;$A365&amp;":"&amp;$A365),BP!$5:$5,BH$4))</f>
        <v>0</v>
      </c>
      <c r="BI365" s="3">
        <f ca="1">IF(BI$5="",0,SUMIFS(INDIRECT($S$2&amp;$A365&amp;":"&amp;$A365),BP!$5:$5,BI$4))</f>
        <v>0</v>
      </c>
      <c r="BJ365" s="3">
        <f>IF(BJ$5="",0,SUMIFS(BP!363:363,BP!$5:$5,BJ$4))</f>
        <v>0</v>
      </c>
      <c r="BK365" s="3">
        <f>IF(BK$5="",0,SUMIFS(BP!363:363,BP!$5:$5,BK$4))</f>
        <v>0</v>
      </c>
      <c r="BL365" s="3">
        <f>IF(BL$5="",0,SUMIFS(BP!363:363,BP!$5:$5,BL$4))</f>
        <v>0</v>
      </c>
      <c r="BM365" s="3">
        <f>IF(BM$5="",0,SUMIFS(BP!363:363,BP!$5:$5,BM$4))</f>
        <v>0</v>
      </c>
      <c r="BN365" s="3">
        <f>IF(BN$5="",0,SUMIFS(BP!363:363,BP!$5:$5,BN$4))</f>
        <v>0</v>
      </c>
      <c r="BO365" s="3">
        <f>IF(BO$5="",0,SUMIFS(BP!363:363,BP!$5:$5,BO$4))</f>
        <v>0</v>
      </c>
      <c r="BP365" s="3">
        <f>IF(BP$5="",0,SUMIFS(BP!363:363,BP!$5:$5,BP$4))</f>
        <v>0</v>
      </c>
      <c r="BQ365" s="3">
        <f>IF(BQ$5="",0,SUMIFS(BP!363:363,BP!$5:$5,BQ$4))</f>
        <v>0</v>
      </c>
      <c r="BR365" s="3">
        <f>IF(BR$5="",0,SUMIFS(BP!363:363,BP!$5:$5,BR$4))</f>
        <v>0</v>
      </c>
      <c r="BS365" s="3">
        <f>IF(BS$5="",0,SUMIFS(BP!363:363,BP!$5:$5,BS$4))</f>
        <v>0</v>
      </c>
      <c r="BT365" s="3">
        <f>IF(BT$5="",0,SUMIFS(BP!363:363,BP!$5:$5,BT$4))</f>
        <v>0</v>
      </c>
      <c r="BU365" s="3">
        <f>IF(BU$5="",0,SUMIFS(BP!363:363,BP!$5:$5,BU$4))</f>
        <v>0</v>
      </c>
      <c r="BV365" s="3">
        <f>IF(BV$5="",0,SUMIFS(BP!363:363,BP!$5:$5,BV$4))</f>
        <v>0</v>
      </c>
      <c r="BW365" s="3">
        <f>IF(BW$5="",0,SUMIFS(BP!363:363,BP!$5:$5,BW$4))</f>
        <v>0</v>
      </c>
      <c r="BX365" s="3">
        <f>IF(BX$5="",0,SUMIFS(BP!363:363,BP!$5:$5,BX$4))</f>
        <v>0</v>
      </c>
      <c r="BY365" s="3">
        <f>IF(BY$5="",0,SUMIFS(BP!363:363,BP!$5:$5,BY$4))</f>
        <v>0</v>
      </c>
      <c r="BZ365" s="3">
        <f>IF(BZ$5="",0,SUMIFS(BP!363:363,BP!$5:$5,BZ$4))</f>
        <v>0</v>
      </c>
      <c r="CA365" s="3">
        <f>IF(CA$5="",0,SUMIFS(BP!363:363,BP!$5:$5,CA$4))</f>
        <v>0</v>
      </c>
      <c r="CB365" s="3">
        <f>IF(CB$5="",0,SUMIFS(BP!363:363,BP!$5:$5,CB$4))</f>
        <v>0</v>
      </c>
      <c r="CC365" s="3">
        <f>IF(CC$5="",0,SUMIFS(BP!363:363,BP!$5:$5,CC$4))</f>
        <v>0</v>
      </c>
      <c r="CD365" s="3">
        <f>IF(CD$5="",0,SUMIFS(BP!363:363,BP!$5:$5,CD$4))</f>
        <v>0</v>
      </c>
      <c r="CE365" s="3">
        <f>IF(CE$5="",0,SUMIFS(BP!363:363,BP!$5:$5,CE$4))</f>
        <v>0</v>
      </c>
      <c r="CF365" s="3">
        <f>IF(CF$5="",0,SUMIFS(BP!363:363,BP!$5:$5,CF$4))</f>
        <v>0</v>
      </c>
      <c r="CG365" s="3">
        <f>IF(CG$5="",0,SUMIFS(BP!363:363,BP!$5:$5,CG$4))</f>
        <v>0</v>
      </c>
      <c r="CH365" s="3">
        <f>IF(CH$5="",0,SUMIFS(BP!363:363,BP!$5:$5,CH$4))</f>
        <v>0</v>
      </c>
      <c r="CI365" s="3">
        <f>IF(CI$5="",0,SUMIFS(BP!363:363,BP!$5:$5,CI$4))</f>
        <v>0</v>
      </c>
      <c r="CJ365" s="3">
        <f>IF(CJ$5="",0,SUMIFS(BP!363:363,BP!$5:$5,CJ$4))</f>
        <v>0</v>
      </c>
      <c r="CK365" s="3">
        <f>IF(CK$5="",0,SUMIFS(BP!363:363,BP!$5:$5,CK$4))</f>
        <v>0</v>
      </c>
      <c r="CL365" s="3">
        <f>IF(CL$5="",0,SUMIFS(BP!363:363,BP!$5:$5,CL$4))</f>
        <v>0</v>
      </c>
      <c r="CM365" s="3">
        <f>IF(CM$5="",0,SUMIFS(BP!363:363,BP!$5:$5,CM$4))</f>
        <v>0</v>
      </c>
      <c r="CN365" s="3">
        <f>IF(CN$5="",0,SUMIFS(BP!363:363,BP!$5:$5,CN$4))</f>
        <v>0</v>
      </c>
      <c r="CO365" s="3">
        <f>IF(CO$5="",0,SUMIFS(BP!363:363,BP!$5:$5,CO$4))</f>
        <v>0</v>
      </c>
      <c r="CP365" s="3">
        <f>IF(CP$5="",0,SUMIFS(BP!363:363,BP!$5:$5,CP$4))</f>
        <v>0</v>
      </c>
      <c r="CQ365" s="3">
        <f>IF(CQ$5="",0,SUMIFS(BP!363:363,BP!$5:$5,CQ$4))</f>
        <v>0</v>
      </c>
      <c r="CR365" s="3">
        <f>IF(CR$5="",0,SUMIFS(BP!363:363,BP!$5:$5,CR$4))</f>
        <v>0</v>
      </c>
      <c r="CS365" s="3">
        <f>IF(CS$5="",0,SUMIFS(BP!363:363,BP!$5:$5,CS$4))</f>
        <v>0</v>
      </c>
      <c r="CT365" s="3">
        <f>IF(CT$5="",0,SUMIFS(BP!363:363,BP!$5:$5,CT$4))</f>
        <v>0</v>
      </c>
    </row>
    <row r="366" spans="1:98" s="2" customFormat="1" ht="10.199999999999999" x14ac:dyDescent="0.2">
      <c r="A366" s="11">
        <f>ROW()</f>
        <v>366</v>
      </c>
      <c r="E366" s="15"/>
      <c r="W366" s="5"/>
      <c r="Z366" s="3">
        <f ca="1">IF(Z$5="",0,SUMIFS(INDIRECT($S$2&amp;$A366&amp;":"&amp;$A366),BP!$5:$5,Z$4))</f>
        <v>0</v>
      </c>
      <c r="AA366" s="3">
        <f ca="1">IF(AA$5="",0,SUMIFS(INDIRECT($S$2&amp;$A366&amp;":"&amp;$A366),BP!$5:$5,AA$4))</f>
        <v>0</v>
      </c>
      <c r="AB366" s="3">
        <f ca="1">IF(AB$5="",0,SUMIFS(INDIRECT($S$2&amp;$A366&amp;":"&amp;$A366),BP!$5:$5,AB$4))</f>
        <v>0</v>
      </c>
      <c r="AC366" s="3">
        <f ca="1">IF(AC$5="",0,SUMIFS(INDIRECT($S$2&amp;$A366&amp;":"&amp;$A366),BP!$5:$5,AC$4))</f>
        <v>0</v>
      </c>
      <c r="AD366" s="3">
        <f ca="1">IF(AD$5="",0,SUMIFS(INDIRECT($S$2&amp;$A366&amp;":"&amp;$A366),BP!$5:$5,AD$4))</f>
        <v>0</v>
      </c>
      <c r="AE366" s="3">
        <f ca="1">IF(AE$5="",0,SUMIFS(INDIRECT($S$2&amp;$A366&amp;":"&amp;$A366),BP!$5:$5,AE$4))</f>
        <v>0</v>
      </c>
      <c r="AF366" s="3">
        <f ca="1">IF(AF$5="",0,SUMIFS(INDIRECT($S$2&amp;$A366&amp;":"&amp;$A366),BP!$5:$5,AF$4))</f>
        <v>0</v>
      </c>
      <c r="AG366" s="3">
        <f ca="1">IF(AG$5="",0,SUMIFS(INDIRECT($S$2&amp;$A366&amp;":"&amp;$A366),BP!$5:$5,AG$4))</f>
        <v>0</v>
      </c>
      <c r="AH366" s="3">
        <f ca="1">IF(AH$5="",0,SUMIFS(INDIRECT($S$2&amp;$A366&amp;":"&amp;$A366),BP!$5:$5,AH$4))</f>
        <v>0</v>
      </c>
      <c r="AI366" s="3">
        <f ca="1">IF(AI$5="",0,SUMIFS(INDIRECT($S$2&amp;$A366&amp;":"&amp;$A366),BP!$5:$5,AI$4))</f>
        <v>0</v>
      </c>
      <c r="AJ366" s="3">
        <f ca="1">IF(AJ$5="",0,SUMIFS(INDIRECT($S$2&amp;$A366&amp;":"&amp;$A366),BP!$5:$5,AJ$4))</f>
        <v>0</v>
      </c>
      <c r="AK366" s="3">
        <f ca="1">IF(AK$5="",0,SUMIFS(INDIRECT($S$2&amp;$A366&amp;":"&amp;$A366),BP!$5:$5,AK$4))</f>
        <v>0</v>
      </c>
      <c r="AL366" s="3">
        <f ca="1">IF(AL$5="",0,SUMIFS(INDIRECT($S$2&amp;$A366&amp;":"&amp;$A366),BP!$5:$5,AL$4))</f>
        <v>0</v>
      </c>
      <c r="AM366" s="3">
        <f ca="1">IF(AM$5="",0,SUMIFS(INDIRECT($S$2&amp;$A366&amp;":"&amp;$A366),BP!$5:$5,AM$4))</f>
        <v>0</v>
      </c>
      <c r="AN366" s="3">
        <f ca="1">IF(AN$5="",0,SUMIFS(INDIRECT($S$2&amp;$A366&amp;":"&amp;$A366),BP!$5:$5,AN$4))</f>
        <v>0</v>
      </c>
      <c r="AO366" s="3">
        <f ca="1">IF(AO$5="",0,SUMIFS(INDIRECT($S$2&amp;$A366&amp;":"&amp;$A366),BP!$5:$5,AO$4))</f>
        <v>0</v>
      </c>
      <c r="AP366" s="3">
        <f ca="1">IF(AP$5="",0,SUMIFS(INDIRECT($S$2&amp;$A366&amp;":"&amp;$A366),BP!$5:$5,AP$4))</f>
        <v>0</v>
      </c>
      <c r="AQ366" s="3">
        <f ca="1">IF(AQ$5="",0,SUMIFS(INDIRECT($S$2&amp;$A366&amp;":"&amp;$A366),BP!$5:$5,AQ$4))</f>
        <v>0</v>
      </c>
      <c r="AR366" s="3">
        <f ca="1">IF(AR$5="",0,SUMIFS(INDIRECT($S$2&amp;$A366&amp;":"&amp;$A366),BP!$5:$5,AR$4))</f>
        <v>0</v>
      </c>
      <c r="AS366" s="3">
        <f ca="1">IF(AS$5="",0,SUMIFS(INDIRECT($S$2&amp;$A366&amp;":"&amp;$A366),BP!$5:$5,AS$4))</f>
        <v>0</v>
      </c>
      <c r="AT366" s="3">
        <f ca="1">IF(AT$5="",0,SUMIFS(INDIRECT($S$2&amp;$A366&amp;":"&amp;$A366),BP!$5:$5,AT$4))</f>
        <v>0</v>
      </c>
      <c r="AU366" s="3">
        <f ca="1">IF(AU$5="",0,SUMIFS(INDIRECT($S$2&amp;$A366&amp;":"&amp;$A366),BP!$5:$5,AU$4))</f>
        <v>0</v>
      </c>
      <c r="AV366" s="3">
        <f ca="1">IF(AV$5="",0,SUMIFS(INDIRECT($S$2&amp;$A366&amp;":"&amp;$A366),BP!$5:$5,AV$4))</f>
        <v>0</v>
      </c>
      <c r="AW366" s="3">
        <f ca="1">IF(AW$5="",0,SUMIFS(INDIRECT($S$2&amp;$A366&amp;":"&amp;$A366),BP!$5:$5,AW$4))</f>
        <v>0</v>
      </c>
      <c r="AX366" s="3">
        <f ca="1">IF(AX$5="",0,SUMIFS(INDIRECT($S$2&amp;$A366&amp;":"&amp;$A366),BP!$5:$5,AX$4))</f>
        <v>0</v>
      </c>
      <c r="AY366" s="3">
        <f ca="1">IF(AY$5="",0,SUMIFS(INDIRECT($S$2&amp;$A366&amp;":"&amp;$A366),BP!$5:$5,AY$4))</f>
        <v>0</v>
      </c>
      <c r="AZ366" s="3">
        <f ca="1">IF(AZ$5="",0,SUMIFS(INDIRECT($S$2&amp;$A366&amp;":"&amp;$A366),BP!$5:$5,AZ$4))</f>
        <v>0</v>
      </c>
      <c r="BA366" s="3">
        <f ca="1">IF(BA$5="",0,SUMIFS(INDIRECT($S$2&amp;$A366&amp;":"&amp;$A366),BP!$5:$5,BA$4))</f>
        <v>0</v>
      </c>
      <c r="BB366" s="3">
        <f ca="1">IF(BB$5="",0,SUMIFS(INDIRECT($S$2&amp;$A366&amp;":"&amp;$A366),BP!$5:$5,BB$4))</f>
        <v>0</v>
      </c>
      <c r="BC366" s="3">
        <f ca="1">IF(BC$5="",0,SUMIFS(INDIRECT($S$2&amp;$A366&amp;":"&amp;$A366),BP!$5:$5,BC$4))</f>
        <v>0</v>
      </c>
      <c r="BD366" s="3">
        <f ca="1">IF(BD$5="",0,SUMIFS(INDIRECT($S$2&amp;$A366&amp;":"&amp;$A366),BP!$5:$5,BD$4))</f>
        <v>0</v>
      </c>
      <c r="BE366" s="3">
        <f ca="1">IF(BE$5="",0,SUMIFS(INDIRECT($S$2&amp;$A366&amp;":"&amp;$A366),BP!$5:$5,BE$4))</f>
        <v>0</v>
      </c>
      <c r="BF366" s="3">
        <f ca="1">IF(BF$5="",0,SUMIFS(INDIRECT($S$2&amp;$A366&amp;":"&amp;$A366),BP!$5:$5,BF$4))</f>
        <v>0</v>
      </c>
      <c r="BG366" s="3">
        <f ca="1">IF(BG$5="",0,SUMIFS(INDIRECT($S$2&amp;$A366&amp;":"&amp;$A366),BP!$5:$5,BG$4))</f>
        <v>0</v>
      </c>
      <c r="BH366" s="3">
        <f ca="1">IF(BH$5="",0,SUMIFS(INDIRECT($S$2&amp;$A366&amp;":"&amp;$A366),BP!$5:$5,BH$4))</f>
        <v>0</v>
      </c>
      <c r="BI366" s="3">
        <f ca="1">IF(BI$5="",0,SUMIFS(INDIRECT($S$2&amp;$A366&amp;":"&amp;$A366),BP!$5:$5,BI$4))</f>
        <v>0</v>
      </c>
      <c r="BJ366" s="3">
        <f>IF(BJ$5="",0,SUMIFS(BP!364:364,BP!$5:$5,BJ$4))</f>
        <v>0</v>
      </c>
      <c r="BK366" s="3">
        <f>IF(BK$5="",0,SUMIFS(BP!364:364,BP!$5:$5,BK$4))</f>
        <v>0</v>
      </c>
      <c r="BL366" s="3">
        <f>IF(BL$5="",0,SUMIFS(BP!364:364,BP!$5:$5,BL$4))</f>
        <v>0</v>
      </c>
      <c r="BM366" s="3">
        <f>IF(BM$5="",0,SUMIFS(BP!364:364,BP!$5:$5,BM$4))</f>
        <v>0</v>
      </c>
      <c r="BN366" s="3">
        <f>IF(BN$5="",0,SUMIFS(BP!364:364,BP!$5:$5,BN$4))</f>
        <v>0</v>
      </c>
      <c r="BO366" s="3">
        <f>IF(BO$5="",0,SUMIFS(BP!364:364,BP!$5:$5,BO$4))</f>
        <v>0</v>
      </c>
      <c r="BP366" s="3">
        <f>IF(BP$5="",0,SUMIFS(BP!364:364,BP!$5:$5,BP$4))</f>
        <v>0</v>
      </c>
      <c r="BQ366" s="3">
        <f>IF(BQ$5="",0,SUMIFS(BP!364:364,BP!$5:$5,BQ$4))</f>
        <v>0</v>
      </c>
      <c r="BR366" s="3">
        <f>IF(BR$5="",0,SUMIFS(BP!364:364,BP!$5:$5,BR$4))</f>
        <v>0</v>
      </c>
      <c r="BS366" s="3">
        <f>IF(BS$5="",0,SUMIFS(BP!364:364,BP!$5:$5,BS$4))</f>
        <v>0</v>
      </c>
      <c r="BT366" s="3">
        <f>IF(BT$5="",0,SUMIFS(BP!364:364,BP!$5:$5,BT$4))</f>
        <v>0</v>
      </c>
      <c r="BU366" s="3">
        <f>IF(BU$5="",0,SUMIFS(BP!364:364,BP!$5:$5,BU$4))</f>
        <v>0</v>
      </c>
      <c r="BV366" s="3">
        <f>IF(BV$5="",0,SUMIFS(BP!364:364,BP!$5:$5,BV$4))</f>
        <v>0</v>
      </c>
      <c r="BW366" s="3">
        <f>IF(BW$5="",0,SUMIFS(BP!364:364,BP!$5:$5,BW$4))</f>
        <v>0</v>
      </c>
      <c r="BX366" s="3">
        <f>IF(BX$5="",0,SUMIFS(BP!364:364,BP!$5:$5,BX$4))</f>
        <v>0</v>
      </c>
      <c r="BY366" s="3">
        <f>IF(BY$5="",0,SUMIFS(BP!364:364,BP!$5:$5,BY$4))</f>
        <v>0</v>
      </c>
      <c r="BZ366" s="3">
        <f>IF(BZ$5="",0,SUMIFS(BP!364:364,BP!$5:$5,BZ$4))</f>
        <v>0</v>
      </c>
      <c r="CA366" s="3">
        <f>IF(CA$5="",0,SUMIFS(BP!364:364,BP!$5:$5,CA$4))</f>
        <v>0</v>
      </c>
      <c r="CB366" s="3">
        <f>IF(CB$5="",0,SUMIFS(BP!364:364,BP!$5:$5,CB$4))</f>
        <v>0</v>
      </c>
      <c r="CC366" s="3">
        <f>IF(CC$5="",0,SUMIFS(BP!364:364,BP!$5:$5,CC$4))</f>
        <v>0</v>
      </c>
      <c r="CD366" s="3">
        <f>IF(CD$5="",0,SUMIFS(BP!364:364,BP!$5:$5,CD$4))</f>
        <v>0</v>
      </c>
      <c r="CE366" s="3">
        <f>IF(CE$5="",0,SUMIFS(BP!364:364,BP!$5:$5,CE$4))</f>
        <v>0</v>
      </c>
      <c r="CF366" s="3">
        <f>IF(CF$5="",0,SUMIFS(BP!364:364,BP!$5:$5,CF$4))</f>
        <v>0</v>
      </c>
      <c r="CG366" s="3">
        <f>IF(CG$5="",0,SUMIFS(BP!364:364,BP!$5:$5,CG$4))</f>
        <v>0</v>
      </c>
      <c r="CH366" s="3">
        <f>IF(CH$5="",0,SUMIFS(BP!364:364,BP!$5:$5,CH$4))</f>
        <v>0</v>
      </c>
      <c r="CI366" s="3">
        <f>IF(CI$5="",0,SUMIFS(BP!364:364,BP!$5:$5,CI$4))</f>
        <v>0</v>
      </c>
      <c r="CJ366" s="3">
        <f>IF(CJ$5="",0,SUMIFS(BP!364:364,BP!$5:$5,CJ$4))</f>
        <v>0</v>
      </c>
      <c r="CK366" s="3">
        <f>IF(CK$5="",0,SUMIFS(BP!364:364,BP!$5:$5,CK$4))</f>
        <v>0</v>
      </c>
      <c r="CL366" s="3">
        <f>IF(CL$5="",0,SUMIFS(BP!364:364,BP!$5:$5,CL$4))</f>
        <v>0</v>
      </c>
      <c r="CM366" s="3">
        <f>IF(CM$5="",0,SUMIFS(BP!364:364,BP!$5:$5,CM$4))</f>
        <v>0</v>
      </c>
      <c r="CN366" s="3">
        <f>IF(CN$5="",0,SUMIFS(BP!364:364,BP!$5:$5,CN$4))</f>
        <v>0</v>
      </c>
      <c r="CO366" s="3">
        <f>IF(CO$5="",0,SUMIFS(BP!364:364,BP!$5:$5,CO$4))</f>
        <v>0</v>
      </c>
      <c r="CP366" s="3">
        <f>IF(CP$5="",0,SUMIFS(BP!364:364,BP!$5:$5,CP$4))</f>
        <v>0</v>
      </c>
      <c r="CQ366" s="3">
        <f>IF(CQ$5="",0,SUMIFS(BP!364:364,BP!$5:$5,CQ$4))</f>
        <v>0</v>
      </c>
      <c r="CR366" s="3">
        <f>IF(CR$5="",0,SUMIFS(BP!364:364,BP!$5:$5,CR$4))</f>
        <v>0</v>
      </c>
      <c r="CS366" s="3">
        <f>IF(CS$5="",0,SUMIFS(BP!364:364,BP!$5:$5,CS$4))</f>
        <v>0</v>
      </c>
      <c r="CT366" s="3">
        <f>IF(CT$5="",0,SUMIFS(BP!364:364,BP!$5:$5,CT$4))</f>
        <v>0</v>
      </c>
    </row>
    <row r="367" spans="1:98" s="2" customFormat="1" ht="10.199999999999999" x14ac:dyDescent="0.2">
      <c r="A367" s="11">
        <f>ROW()</f>
        <v>367</v>
      </c>
      <c r="E367" s="15"/>
      <c r="W367" s="5"/>
      <c r="Z367" s="3">
        <f ca="1">IF(Z$5="",0,SUMIFS(INDIRECT($S$2&amp;$A367&amp;":"&amp;$A367),BP!$5:$5,Z$4))</f>
        <v>0</v>
      </c>
      <c r="AA367" s="3">
        <f ca="1">IF(AA$5="",0,SUMIFS(INDIRECT($S$2&amp;$A367&amp;":"&amp;$A367),BP!$5:$5,AA$4))</f>
        <v>0</v>
      </c>
      <c r="AB367" s="3">
        <f ca="1">IF(AB$5="",0,SUMIFS(INDIRECT($S$2&amp;$A367&amp;":"&amp;$A367),BP!$5:$5,AB$4))</f>
        <v>0</v>
      </c>
      <c r="AC367" s="3">
        <f ca="1">IF(AC$5="",0,SUMIFS(INDIRECT($S$2&amp;$A367&amp;":"&amp;$A367),BP!$5:$5,AC$4))</f>
        <v>0</v>
      </c>
      <c r="AD367" s="3">
        <f ca="1">IF(AD$5="",0,SUMIFS(INDIRECT($S$2&amp;$A367&amp;":"&amp;$A367),BP!$5:$5,AD$4))</f>
        <v>0</v>
      </c>
      <c r="AE367" s="3">
        <f ca="1">IF(AE$5="",0,SUMIFS(INDIRECT($S$2&amp;$A367&amp;":"&amp;$A367),BP!$5:$5,AE$4))</f>
        <v>0</v>
      </c>
      <c r="AF367" s="3">
        <f ca="1">IF(AF$5="",0,SUMIFS(INDIRECT($S$2&amp;$A367&amp;":"&amp;$A367),BP!$5:$5,AF$4))</f>
        <v>0</v>
      </c>
      <c r="AG367" s="3">
        <f ca="1">IF(AG$5="",0,SUMIFS(INDIRECT($S$2&amp;$A367&amp;":"&amp;$A367),BP!$5:$5,AG$4))</f>
        <v>0</v>
      </c>
      <c r="AH367" s="3">
        <f ca="1">IF(AH$5="",0,SUMIFS(INDIRECT($S$2&amp;$A367&amp;":"&amp;$A367),BP!$5:$5,AH$4))</f>
        <v>0</v>
      </c>
      <c r="AI367" s="3">
        <f ca="1">IF(AI$5="",0,SUMIFS(INDIRECT($S$2&amp;$A367&amp;":"&amp;$A367),BP!$5:$5,AI$4))</f>
        <v>0</v>
      </c>
      <c r="AJ367" s="3">
        <f ca="1">IF(AJ$5="",0,SUMIFS(INDIRECT($S$2&amp;$A367&amp;":"&amp;$A367),BP!$5:$5,AJ$4))</f>
        <v>0</v>
      </c>
      <c r="AK367" s="3">
        <f ca="1">IF(AK$5="",0,SUMIFS(INDIRECT($S$2&amp;$A367&amp;":"&amp;$A367),BP!$5:$5,AK$4))</f>
        <v>0</v>
      </c>
      <c r="AL367" s="3">
        <f ca="1">IF(AL$5="",0,SUMIFS(INDIRECT($S$2&amp;$A367&amp;":"&amp;$A367),BP!$5:$5,AL$4))</f>
        <v>0</v>
      </c>
      <c r="AM367" s="3">
        <f ca="1">IF(AM$5="",0,SUMIFS(INDIRECT($S$2&amp;$A367&amp;":"&amp;$A367),BP!$5:$5,AM$4))</f>
        <v>0</v>
      </c>
      <c r="AN367" s="3">
        <f ca="1">IF(AN$5="",0,SUMIFS(INDIRECT($S$2&amp;$A367&amp;":"&amp;$A367),BP!$5:$5,AN$4))</f>
        <v>0</v>
      </c>
      <c r="AO367" s="3">
        <f ca="1">IF(AO$5="",0,SUMIFS(INDIRECT($S$2&amp;$A367&amp;":"&amp;$A367),BP!$5:$5,AO$4))</f>
        <v>0</v>
      </c>
      <c r="AP367" s="3">
        <f ca="1">IF(AP$5="",0,SUMIFS(INDIRECT($S$2&amp;$A367&amp;":"&amp;$A367),BP!$5:$5,AP$4))</f>
        <v>0</v>
      </c>
      <c r="AQ367" s="3">
        <f ca="1">IF(AQ$5="",0,SUMIFS(INDIRECT($S$2&amp;$A367&amp;":"&amp;$A367),BP!$5:$5,AQ$4))</f>
        <v>0</v>
      </c>
      <c r="AR367" s="3">
        <f ca="1">IF(AR$5="",0,SUMIFS(INDIRECT($S$2&amp;$A367&amp;":"&amp;$A367),BP!$5:$5,AR$4))</f>
        <v>0</v>
      </c>
      <c r="AS367" s="3">
        <f ca="1">IF(AS$5="",0,SUMIFS(INDIRECT($S$2&amp;$A367&amp;":"&amp;$A367),BP!$5:$5,AS$4))</f>
        <v>0</v>
      </c>
      <c r="AT367" s="3">
        <f ca="1">IF(AT$5="",0,SUMIFS(INDIRECT($S$2&amp;$A367&amp;":"&amp;$A367),BP!$5:$5,AT$4))</f>
        <v>0</v>
      </c>
      <c r="AU367" s="3">
        <f ca="1">IF(AU$5="",0,SUMIFS(INDIRECT($S$2&amp;$A367&amp;":"&amp;$A367),BP!$5:$5,AU$4))</f>
        <v>0</v>
      </c>
      <c r="AV367" s="3">
        <f ca="1">IF(AV$5="",0,SUMIFS(INDIRECT($S$2&amp;$A367&amp;":"&amp;$A367),BP!$5:$5,AV$4))</f>
        <v>0</v>
      </c>
      <c r="AW367" s="3">
        <f ca="1">IF(AW$5="",0,SUMIFS(INDIRECT($S$2&amp;$A367&amp;":"&amp;$A367),BP!$5:$5,AW$4))</f>
        <v>0</v>
      </c>
      <c r="AX367" s="3">
        <f ca="1">IF(AX$5="",0,SUMIFS(INDIRECT($S$2&amp;$A367&amp;":"&amp;$A367),BP!$5:$5,AX$4))</f>
        <v>0</v>
      </c>
      <c r="AY367" s="3">
        <f ca="1">IF(AY$5="",0,SUMIFS(INDIRECT($S$2&amp;$A367&amp;":"&amp;$A367),BP!$5:$5,AY$4))</f>
        <v>0</v>
      </c>
      <c r="AZ367" s="3">
        <f ca="1">IF(AZ$5="",0,SUMIFS(INDIRECT($S$2&amp;$A367&amp;":"&amp;$A367),BP!$5:$5,AZ$4))</f>
        <v>0</v>
      </c>
      <c r="BA367" s="3">
        <f ca="1">IF(BA$5="",0,SUMIFS(INDIRECT($S$2&amp;$A367&amp;":"&amp;$A367),BP!$5:$5,BA$4))</f>
        <v>0</v>
      </c>
      <c r="BB367" s="3">
        <f ca="1">IF(BB$5="",0,SUMIFS(INDIRECT($S$2&amp;$A367&amp;":"&amp;$A367),BP!$5:$5,BB$4))</f>
        <v>0</v>
      </c>
      <c r="BC367" s="3">
        <f ca="1">IF(BC$5="",0,SUMIFS(INDIRECT($S$2&amp;$A367&amp;":"&amp;$A367),BP!$5:$5,BC$4))</f>
        <v>0</v>
      </c>
      <c r="BD367" s="3">
        <f ca="1">IF(BD$5="",0,SUMIFS(INDIRECT($S$2&amp;$A367&amp;":"&amp;$A367),BP!$5:$5,BD$4))</f>
        <v>0</v>
      </c>
      <c r="BE367" s="3">
        <f ca="1">IF(BE$5="",0,SUMIFS(INDIRECT($S$2&amp;$A367&amp;":"&amp;$A367),BP!$5:$5,BE$4))</f>
        <v>0</v>
      </c>
      <c r="BF367" s="3">
        <f ca="1">IF(BF$5="",0,SUMIFS(INDIRECT($S$2&amp;$A367&amp;":"&amp;$A367),BP!$5:$5,BF$4))</f>
        <v>0</v>
      </c>
      <c r="BG367" s="3">
        <f ca="1">IF(BG$5="",0,SUMIFS(INDIRECT($S$2&amp;$A367&amp;":"&amp;$A367),BP!$5:$5,BG$4))</f>
        <v>0</v>
      </c>
      <c r="BH367" s="3">
        <f ca="1">IF(BH$5="",0,SUMIFS(INDIRECT($S$2&amp;$A367&amp;":"&amp;$A367),BP!$5:$5,BH$4))</f>
        <v>0</v>
      </c>
      <c r="BI367" s="3">
        <f ca="1">IF(BI$5="",0,SUMIFS(INDIRECT($S$2&amp;$A367&amp;":"&amp;$A367),BP!$5:$5,BI$4))</f>
        <v>0</v>
      </c>
      <c r="BJ367" s="3">
        <f>IF(BJ$5="",0,SUMIFS(BP!365:365,BP!$5:$5,BJ$4))</f>
        <v>0</v>
      </c>
      <c r="BK367" s="3">
        <f>IF(BK$5="",0,SUMIFS(BP!365:365,BP!$5:$5,BK$4))</f>
        <v>0</v>
      </c>
      <c r="BL367" s="3">
        <f>IF(BL$5="",0,SUMIFS(BP!365:365,BP!$5:$5,BL$4))</f>
        <v>0</v>
      </c>
      <c r="BM367" s="3">
        <f>IF(BM$5="",0,SUMIFS(BP!365:365,BP!$5:$5,BM$4))</f>
        <v>0</v>
      </c>
      <c r="BN367" s="3">
        <f>IF(BN$5="",0,SUMIFS(BP!365:365,BP!$5:$5,BN$4))</f>
        <v>0</v>
      </c>
      <c r="BO367" s="3">
        <f>IF(BO$5="",0,SUMIFS(BP!365:365,BP!$5:$5,BO$4))</f>
        <v>0</v>
      </c>
      <c r="BP367" s="3">
        <f>IF(BP$5="",0,SUMIFS(BP!365:365,BP!$5:$5,BP$4))</f>
        <v>0</v>
      </c>
      <c r="BQ367" s="3">
        <f>IF(BQ$5="",0,SUMIFS(BP!365:365,BP!$5:$5,BQ$4))</f>
        <v>0</v>
      </c>
      <c r="BR367" s="3">
        <f>IF(BR$5="",0,SUMIFS(BP!365:365,BP!$5:$5,BR$4))</f>
        <v>0</v>
      </c>
      <c r="BS367" s="3">
        <f>IF(BS$5="",0,SUMIFS(BP!365:365,BP!$5:$5,BS$4))</f>
        <v>0</v>
      </c>
      <c r="BT367" s="3">
        <f>IF(BT$5="",0,SUMIFS(BP!365:365,BP!$5:$5,BT$4))</f>
        <v>0</v>
      </c>
      <c r="BU367" s="3">
        <f>IF(BU$5="",0,SUMIFS(BP!365:365,BP!$5:$5,BU$4))</f>
        <v>0</v>
      </c>
      <c r="BV367" s="3">
        <f>IF(BV$5="",0,SUMIFS(BP!365:365,BP!$5:$5,BV$4))</f>
        <v>0</v>
      </c>
      <c r="BW367" s="3">
        <f>IF(BW$5="",0,SUMIFS(BP!365:365,BP!$5:$5,BW$4))</f>
        <v>0</v>
      </c>
      <c r="BX367" s="3">
        <f>IF(BX$5="",0,SUMIFS(BP!365:365,BP!$5:$5,BX$4))</f>
        <v>0</v>
      </c>
      <c r="BY367" s="3">
        <f>IF(BY$5="",0,SUMIFS(BP!365:365,BP!$5:$5,BY$4))</f>
        <v>0</v>
      </c>
      <c r="BZ367" s="3">
        <f>IF(BZ$5="",0,SUMIFS(BP!365:365,BP!$5:$5,BZ$4))</f>
        <v>0</v>
      </c>
      <c r="CA367" s="3">
        <f>IF(CA$5="",0,SUMIFS(BP!365:365,BP!$5:$5,CA$4))</f>
        <v>0</v>
      </c>
      <c r="CB367" s="3">
        <f>IF(CB$5="",0,SUMIFS(BP!365:365,BP!$5:$5,CB$4))</f>
        <v>0</v>
      </c>
      <c r="CC367" s="3">
        <f>IF(CC$5="",0,SUMIFS(BP!365:365,BP!$5:$5,CC$4))</f>
        <v>0</v>
      </c>
      <c r="CD367" s="3">
        <f>IF(CD$5="",0,SUMIFS(BP!365:365,BP!$5:$5,CD$4))</f>
        <v>0</v>
      </c>
      <c r="CE367" s="3">
        <f>IF(CE$5="",0,SUMIFS(BP!365:365,BP!$5:$5,CE$4))</f>
        <v>0</v>
      </c>
      <c r="CF367" s="3">
        <f>IF(CF$5="",0,SUMIFS(BP!365:365,BP!$5:$5,CF$4))</f>
        <v>0</v>
      </c>
      <c r="CG367" s="3">
        <f>IF(CG$5="",0,SUMIFS(BP!365:365,BP!$5:$5,CG$4))</f>
        <v>0</v>
      </c>
      <c r="CH367" s="3">
        <f>IF(CH$5="",0,SUMIFS(BP!365:365,BP!$5:$5,CH$4))</f>
        <v>0</v>
      </c>
      <c r="CI367" s="3">
        <f>IF(CI$5="",0,SUMIFS(BP!365:365,BP!$5:$5,CI$4))</f>
        <v>0</v>
      </c>
      <c r="CJ367" s="3">
        <f>IF(CJ$5="",0,SUMIFS(BP!365:365,BP!$5:$5,CJ$4))</f>
        <v>0</v>
      </c>
      <c r="CK367" s="3">
        <f>IF(CK$5="",0,SUMIFS(BP!365:365,BP!$5:$5,CK$4))</f>
        <v>0</v>
      </c>
      <c r="CL367" s="3">
        <f>IF(CL$5="",0,SUMIFS(BP!365:365,BP!$5:$5,CL$4))</f>
        <v>0</v>
      </c>
      <c r="CM367" s="3">
        <f>IF(CM$5="",0,SUMIFS(BP!365:365,BP!$5:$5,CM$4))</f>
        <v>0</v>
      </c>
      <c r="CN367" s="3">
        <f>IF(CN$5="",0,SUMIFS(BP!365:365,BP!$5:$5,CN$4))</f>
        <v>0</v>
      </c>
      <c r="CO367" s="3">
        <f>IF(CO$5="",0,SUMIFS(BP!365:365,BP!$5:$5,CO$4))</f>
        <v>0</v>
      </c>
      <c r="CP367" s="3">
        <f>IF(CP$5="",0,SUMIFS(BP!365:365,BP!$5:$5,CP$4))</f>
        <v>0</v>
      </c>
      <c r="CQ367" s="3">
        <f>IF(CQ$5="",0,SUMIFS(BP!365:365,BP!$5:$5,CQ$4))</f>
        <v>0</v>
      </c>
      <c r="CR367" s="3">
        <f>IF(CR$5="",0,SUMIFS(BP!365:365,BP!$5:$5,CR$4))</f>
        <v>0</v>
      </c>
      <c r="CS367" s="3">
        <f>IF(CS$5="",0,SUMIFS(BP!365:365,BP!$5:$5,CS$4))</f>
        <v>0</v>
      </c>
      <c r="CT367" s="3">
        <f>IF(CT$5="",0,SUMIFS(BP!365:365,BP!$5:$5,CT$4))</f>
        <v>0</v>
      </c>
    </row>
    <row r="368" spans="1:98" s="2" customFormat="1" ht="10.199999999999999" x14ac:dyDescent="0.2">
      <c r="A368" s="11">
        <f>ROW()</f>
        <v>368</v>
      </c>
      <c r="E368" s="15"/>
      <c r="W368" s="5"/>
      <c r="Z368" s="3">
        <f ca="1">IF(Z$5="",0,SUMIFS(INDIRECT($S$2&amp;$A368&amp;":"&amp;$A368),BP!$5:$5,Z$4))</f>
        <v>0</v>
      </c>
      <c r="AA368" s="3">
        <f ca="1">IF(AA$5="",0,SUMIFS(INDIRECT($S$2&amp;$A368&amp;":"&amp;$A368),BP!$5:$5,AA$4))</f>
        <v>0</v>
      </c>
      <c r="AB368" s="3">
        <f ca="1">IF(AB$5="",0,SUMIFS(INDIRECT($S$2&amp;$A368&amp;":"&amp;$A368),BP!$5:$5,AB$4))</f>
        <v>0</v>
      </c>
      <c r="AC368" s="3">
        <f ca="1">IF(AC$5="",0,SUMIFS(INDIRECT($S$2&amp;$A368&amp;":"&amp;$A368),BP!$5:$5,AC$4))</f>
        <v>0</v>
      </c>
      <c r="AD368" s="3">
        <f ca="1">IF(AD$5="",0,SUMIFS(INDIRECT($S$2&amp;$A368&amp;":"&amp;$A368),BP!$5:$5,AD$4))</f>
        <v>0</v>
      </c>
      <c r="AE368" s="3">
        <f ca="1">IF(AE$5="",0,SUMIFS(INDIRECT($S$2&amp;$A368&amp;":"&amp;$A368),BP!$5:$5,AE$4))</f>
        <v>0</v>
      </c>
      <c r="AF368" s="3">
        <f ca="1">IF(AF$5="",0,SUMIFS(INDIRECT($S$2&amp;$A368&amp;":"&amp;$A368),BP!$5:$5,AF$4))</f>
        <v>0</v>
      </c>
      <c r="AG368" s="3">
        <f ca="1">IF(AG$5="",0,SUMIFS(INDIRECT($S$2&amp;$A368&amp;":"&amp;$A368),BP!$5:$5,AG$4))</f>
        <v>0</v>
      </c>
      <c r="AH368" s="3">
        <f ca="1">IF(AH$5="",0,SUMIFS(INDIRECT($S$2&amp;$A368&amp;":"&amp;$A368),BP!$5:$5,AH$4))</f>
        <v>0</v>
      </c>
      <c r="AI368" s="3">
        <f ca="1">IF(AI$5="",0,SUMIFS(INDIRECT($S$2&amp;$A368&amp;":"&amp;$A368),BP!$5:$5,AI$4))</f>
        <v>0</v>
      </c>
      <c r="AJ368" s="3">
        <f ca="1">IF(AJ$5="",0,SUMIFS(INDIRECT($S$2&amp;$A368&amp;":"&amp;$A368),BP!$5:$5,AJ$4))</f>
        <v>0</v>
      </c>
      <c r="AK368" s="3">
        <f ca="1">IF(AK$5="",0,SUMIFS(INDIRECT($S$2&amp;$A368&amp;":"&amp;$A368),BP!$5:$5,AK$4))</f>
        <v>0</v>
      </c>
      <c r="AL368" s="3">
        <f ca="1">IF(AL$5="",0,SUMIFS(INDIRECT($S$2&amp;$A368&amp;":"&amp;$A368),BP!$5:$5,AL$4))</f>
        <v>0</v>
      </c>
      <c r="AM368" s="3">
        <f ca="1">IF(AM$5="",0,SUMIFS(INDIRECT($S$2&amp;$A368&amp;":"&amp;$A368),BP!$5:$5,AM$4))</f>
        <v>0</v>
      </c>
      <c r="AN368" s="3">
        <f ca="1">IF(AN$5="",0,SUMIFS(INDIRECT($S$2&amp;$A368&amp;":"&amp;$A368),BP!$5:$5,AN$4))</f>
        <v>0</v>
      </c>
      <c r="AO368" s="3">
        <f ca="1">IF(AO$5="",0,SUMIFS(INDIRECT($S$2&amp;$A368&amp;":"&amp;$A368),BP!$5:$5,AO$4))</f>
        <v>0</v>
      </c>
      <c r="AP368" s="3">
        <f ca="1">IF(AP$5="",0,SUMIFS(INDIRECT($S$2&amp;$A368&amp;":"&amp;$A368),BP!$5:$5,AP$4))</f>
        <v>0</v>
      </c>
      <c r="AQ368" s="3">
        <f ca="1">IF(AQ$5="",0,SUMIFS(INDIRECT($S$2&amp;$A368&amp;":"&amp;$A368),BP!$5:$5,AQ$4))</f>
        <v>0</v>
      </c>
      <c r="AR368" s="3">
        <f ca="1">IF(AR$5="",0,SUMIFS(INDIRECT($S$2&amp;$A368&amp;":"&amp;$A368),BP!$5:$5,AR$4))</f>
        <v>0</v>
      </c>
      <c r="AS368" s="3">
        <f ca="1">IF(AS$5="",0,SUMIFS(INDIRECT($S$2&amp;$A368&amp;":"&amp;$A368),BP!$5:$5,AS$4))</f>
        <v>0</v>
      </c>
      <c r="AT368" s="3">
        <f ca="1">IF(AT$5="",0,SUMIFS(INDIRECT($S$2&amp;$A368&amp;":"&amp;$A368),BP!$5:$5,AT$4))</f>
        <v>0</v>
      </c>
      <c r="AU368" s="3">
        <f ca="1">IF(AU$5="",0,SUMIFS(INDIRECT($S$2&amp;$A368&amp;":"&amp;$A368),BP!$5:$5,AU$4))</f>
        <v>0</v>
      </c>
      <c r="AV368" s="3">
        <f ca="1">IF(AV$5="",0,SUMIFS(INDIRECT($S$2&amp;$A368&amp;":"&amp;$A368),BP!$5:$5,AV$4))</f>
        <v>0</v>
      </c>
      <c r="AW368" s="3">
        <f ca="1">IF(AW$5="",0,SUMIFS(INDIRECT($S$2&amp;$A368&amp;":"&amp;$A368),BP!$5:$5,AW$4))</f>
        <v>0</v>
      </c>
      <c r="AX368" s="3">
        <f ca="1">IF(AX$5="",0,SUMIFS(INDIRECT($S$2&amp;$A368&amp;":"&amp;$A368),BP!$5:$5,AX$4))</f>
        <v>0</v>
      </c>
      <c r="AY368" s="3">
        <f ca="1">IF(AY$5="",0,SUMIFS(INDIRECT($S$2&amp;$A368&amp;":"&amp;$A368),BP!$5:$5,AY$4))</f>
        <v>0</v>
      </c>
      <c r="AZ368" s="3">
        <f ca="1">IF(AZ$5="",0,SUMIFS(INDIRECT($S$2&amp;$A368&amp;":"&amp;$A368),BP!$5:$5,AZ$4))</f>
        <v>0</v>
      </c>
      <c r="BA368" s="3">
        <f ca="1">IF(BA$5="",0,SUMIFS(INDIRECT($S$2&amp;$A368&amp;":"&amp;$A368),BP!$5:$5,BA$4))</f>
        <v>0</v>
      </c>
      <c r="BB368" s="3">
        <f ca="1">IF(BB$5="",0,SUMIFS(INDIRECT($S$2&amp;$A368&amp;":"&amp;$A368),BP!$5:$5,BB$4))</f>
        <v>0</v>
      </c>
      <c r="BC368" s="3">
        <f ca="1">IF(BC$5="",0,SUMIFS(INDIRECT($S$2&amp;$A368&amp;":"&amp;$A368),BP!$5:$5,BC$4))</f>
        <v>0</v>
      </c>
      <c r="BD368" s="3">
        <f ca="1">IF(BD$5="",0,SUMIFS(INDIRECT($S$2&amp;$A368&amp;":"&amp;$A368),BP!$5:$5,BD$4))</f>
        <v>0</v>
      </c>
      <c r="BE368" s="3">
        <f ca="1">IF(BE$5="",0,SUMIFS(INDIRECT($S$2&amp;$A368&amp;":"&amp;$A368),BP!$5:$5,BE$4))</f>
        <v>0</v>
      </c>
      <c r="BF368" s="3">
        <f ca="1">IF(BF$5="",0,SUMIFS(INDIRECT($S$2&amp;$A368&amp;":"&amp;$A368),BP!$5:$5,BF$4))</f>
        <v>0</v>
      </c>
      <c r="BG368" s="3">
        <f ca="1">IF(BG$5="",0,SUMIFS(INDIRECT($S$2&amp;$A368&amp;":"&amp;$A368),BP!$5:$5,BG$4))</f>
        <v>0</v>
      </c>
      <c r="BH368" s="3">
        <f ca="1">IF(BH$5="",0,SUMIFS(INDIRECT($S$2&amp;$A368&amp;":"&amp;$A368),BP!$5:$5,BH$4))</f>
        <v>0</v>
      </c>
      <c r="BI368" s="3">
        <f ca="1">IF(BI$5="",0,SUMIFS(INDIRECT($S$2&amp;$A368&amp;":"&amp;$A368),BP!$5:$5,BI$4))</f>
        <v>0</v>
      </c>
      <c r="BJ368" s="3">
        <f>IF(BJ$5="",0,SUMIFS(BP!366:366,BP!$5:$5,BJ$4))</f>
        <v>0</v>
      </c>
      <c r="BK368" s="3">
        <f>IF(BK$5="",0,SUMIFS(BP!366:366,BP!$5:$5,BK$4))</f>
        <v>0</v>
      </c>
      <c r="BL368" s="3">
        <f>IF(BL$5="",0,SUMIFS(BP!366:366,BP!$5:$5,BL$4))</f>
        <v>0</v>
      </c>
      <c r="BM368" s="3">
        <f>IF(BM$5="",0,SUMIFS(BP!366:366,BP!$5:$5,BM$4))</f>
        <v>0</v>
      </c>
      <c r="BN368" s="3">
        <f>IF(BN$5="",0,SUMIFS(BP!366:366,BP!$5:$5,BN$4))</f>
        <v>0</v>
      </c>
      <c r="BO368" s="3">
        <f>IF(BO$5="",0,SUMIFS(BP!366:366,BP!$5:$5,BO$4))</f>
        <v>0</v>
      </c>
      <c r="BP368" s="3">
        <f>IF(BP$5="",0,SUMIFS(BP!366:366,BP!$5:$5,BP$4))</f>
        <v>0</v>
      </c>
      <c r="BQ368" s="3">
        <f>IF(BQ$5="",0,SUMIFS(BP!366:366,BP!$5:$5,BQ$4))</f>
        <v>0</v>
      </c>
      <c r="BR368" s="3">
        <f>IF(BR$5="",0,SUMIFS(BP!366:366,BP!$5:$5,BR$4))</f>
        <v>0</v>
      </c>
      <c r="BS368" s="3">
        <f>IF(BS$5="",0,SUMIFS(BP!366:366,BP!$5:$5,BS$4))</f>
        <v>0</v>
      </c>
      <c r="BT368" s="3">
        <f>IF(BT$5="",0,SUMIFS(BP!366:366,BP!$5:$5,BT$4))</f>
        <v>0</v>
      </c>
      <c r="BU368" s="3">
        <f>IF(BU$5="",0,SUMIFS(BP!366:366,BP!$5:$5,BU$4))</f>
        <v>0</v>
      </c>
      <c r="BV368" s="3">
        <f>IF(BV$5="",0,SUMIFS(BP!366:366,BP!$5:$5,BV$4))</f>
        <v>0</v>
      </c>
      <c r="BW368" s="3">
        <f>IF(BW$5="",0,SUMIFS(BP!366:366,BP!$5:$5,BW$4))</f>
        <v>0</v>
      </c>
      <c r="BX368" s="3">
        <f>IF(BX$5="",0,SUMIFS(BP!366:366,BP!$5:$5,BX$4))</f>
        <v>0</v>
      </c>
      <c r="BY368" s="3">
        <f>IF(BY$5="",0,SUMIFS(BP!366:366,BP!$5:$5,BY$4))</f>
        <v>0</v>
      </c>
      <c r="BZ368" s="3">
        <f>IF(BZ$5="",0,SUMIFS(BP!366:366,BP!$5:$5,BZ$4))</f>
        <v>0</v>
      </c>
      <c r="CA368" s="3">
        <f>IF(CA$5="",0,SUMIFS(BP!366:366,BP!$5:$5,CA$4))</f>
        <v>0</v>
      </c>
      <c r="CB368" s="3">
        <f>IF(CB$5="",0,SUMIFS(BP!366:366,BP!$5:$5,CB$4))</f>
        <v>0</v>
      </c>
      <c r="CC368" s="3">
        <f>IF(CC$5="",0,SUMIFS(BP!366:366,BP!$5:$5,CC$4))</f>
        <v>0</v>
      </c>
      <c r="CD368" s="3">
        <f>IF(CD$5="",0,SUMIFS(BP!366:366,BP!$5:$5,CD$4))</f>
        <v>0</v>
      </c>
      <c r="CE368" s="3">
        <f>IF(CE$5="",0,SUMIFS(BP!366:366,BP!$5:$5,CE$4))</f>
        <v>0</v>
      </c>
      <c r="CF368" s="3">
        <f>IF(CF$5="",0,SUMIFS(BP!366:366,BP!$5:$5,CF$4))</f>
        <v>0</v>
      </c>
      <c r="CG368" s="3">
        <f>IF(CG$5="",0,SUMIFS(BP!366:366,BP!$5:$5,CG$4))</f>
        <v>0</v>
      </c>
      <c r="CH368" s="3">
        <f>IF(CH$5="",0,SUMIFS(BP!366:366,BP!$5:$5,CH$4))</f>
        <v>0</v>
      </c>
      <c r="CI368" s="3">
        <f>IF(CI$5="",0,SUMIFS(BP!366:366,BP!$5:$5,CI$4))</f>
        <v>0</v>
      </c>
      <c r="CJ368" s="3">
        <f>IF(CJ$5="",0,SUMIFS(BP!366:366,BP!$5:$5,CJ$4))</f>
        <v>0</v>
      </c>
      <c r="CK368" s="3">
        <f>IF(CK$5="",0,SUMIFS(BP!366:366,BP!$5:$5,CK$4))</f>
        <v>0</v>
      </c>
      <c r="CL368" s="3">
        <f>IF(CL$5="",0,SUMIFS(BP!366:366,BP!$5:$5,CL$4))</f>
        <v>0</v>
      </c>
      <c r="CM368" s="3">
        <f>IF(CM$5="",0,SUMIFS(BP!366:366,BP!$5:$5,CM$4))</f>
        <v>0</v>
      </c>
      <c r="CN368" s="3">
        <f>IF(CN$5="",0,SUMIFS(BP!366:366,BP!$5:$5,CN$4))</f>
        <v>0</v>
      </c>
      <c r="CO368" s="3">
        <f>IF(CO$5="",0,SUMIFS(BP!366:366,BP!$5:$5,CO$4))</f>
        <v>0</v>
      </c>
      <c r="CP368" s="3">
        <f>IF(CP$5="",0,SUMIFS(BP!366:366,BP!$5:$5,CP$4))</f>
        <v>0</v>
      </c>
      <c r="CQ368" s="3">
        <f>IF(CQ$5="",0,SUMIFS(BP!366:366,BP!$5:$5,CQ$4))</f>
        <v>0</v>
      </c>
      <c r="CR368" s="3">
        <f>IF(CR$5="",0,SUMIFS(BP!366:366,BP!$5:$5,CR$4))</f>
        <v>0</v>
      </c>
      <c r="CS368" s="3">
        <f>IF(CS$5="",0,SUMIFS(BP!366:366,BP!$5:$5,CS$4))</f>
        <v>0</v>
      </c>
      <c r="CT368" s="3">
        <f>IF(CT$5="",0,SUMIFS(BP!366:366,BP!$5:$5,CT$4))</f>
        <v>0</v>
      </c>
    </row>
    <row r="369" spans="1:98" s="2" customFormat="1" ht="10.199999999999999" x14ac:dyDescent="0.2">
      <c r="A369" s="11">
        <f>ROW()</f>
        <v>369</v>
      </c>
      <c r="E369" s="15"/>
      <c r="W369" s="5"/>
      <c r="Z369" s="3">
        <f ca="1">IF(Z$5="",0,SUMIFS(INDIRECT($S$2&amp;$A369&amp;":"&amp;$A369),BP!$5:$5,Z$4))</f>
        <v>0</v>
      </c>
      <c r="AA369" s="3">
        <f ca="1">IF(AA$5="",0,SUMIFS(INDIRECT($S$2&amp;$A369&amp;":"&amp;$A369),BP!$5:$5,AA$4))</f>
        <v>0</v>
      </c>
      <c r="AB369" s="3">
        <f ca="1">IF(AB$5="",0,SUMIFS(INDIRECT($S$2&amp;$A369&amp;":"&amp;$A369),BP!$5:$5,AB$4))</f>
        <v>0</v>
      </c>
      <c r="AC369" s="3">
        <f ca="1">IF(AC$5="",0,SUMIFS(INDIRECT($S$2&amp;$A369&amp;":"&amp;$A369),BP!$5:$5,AC$4))</f>
        <v>0</v>
      </c>
      <c r="AD369" s="3">
        <f ca="1">IF(AD$5="",0,SUMIFS(INDIRECT($S$2&amp;$A369&amp;":"&amp;$A369),BP!$5:$5,AD$4))</f>
        <v>0</v>
      </c>
      <c r="AE369" s="3">
        <f ca="1">IF(AE$5="",0,SUMIFS(INDIRECT($S$2&amp;$A369&amp;":"&amp;$A369),BP!$5:$5,AE$4))</f>
        <v>0</v>
      </c>
      <c r="AF369" s="3">
        <f ca="1">IF(AF$5="",0,SUMIFS(INDIRECT($S$2&amp;$A369&amp;":"&amp;$A369),BP!$5:$5,AF$4))</f>
        <v>0</v>
      </c>
      <c r="AG369" s="3">
        <f ca="1">IF(AG$5="",0,SUMIFS(INDIRECT($S$2&amp;$A369&amp;":"&amp;$A369),BP!$5:$5,AG$4))</f>
        <v>0</v>
      </c>
      <c r="AH369" s="3">
        <f ca="1">IF(AH$5="",0,SUMIFS(INDIRECT($S$2&amp;$A369&amp;":"&amp;$A369),BP!$5:$5,AH$4))</f>
        <v>0</v>
      </c>
      <c r="AI369" s="3">
        <f ca="1">IF(AI$5="",0,SUMIFS(INDIRECT($S$2&amp;$A369&amp;":"&amp;$A369),BP!$5:$5,AI$4))</f>
        <v>0</v>
      </c>
      <c r="AJ369" s="3">
        <f ca="1">IF(AJ$5="",0,SUMIFS(INDIRECT($S$2&amp;$A369&amp;":"&amp;$A369),BP!$5:$5,AJ$4))</f>
        <v>0</v>
      </c>
      <c r="AK369" s="3">
        <f ca="1">IF(AK$5="",0,SUMIFS(INDIRECT($S$2&amp;$A369&amp;":"&amp;$A369),BP!$5:$5,AK$4))</f>
        <v>0</v>
      </c>
      <c r="AL369" s="3">
        <f ca="1">IF(AL$5="",0,SUMIFS(INDIRECT($S$2&amp;$A369&amp;":"&amp;$A369),BP!$5:$5,AL$4))</f>
        <v>0</v>
      </c>
      <c r="AM369" s="3">
        <f ca="1">IF(AM$5="",0,SUMIFS(INDIRECT($S$2&amp;$A369&amp;":"&amp;$A369),BP!$5:$5,AM$4))</f>
        <v>0</v>
      </c>
      <c r="AN369" s="3">
        <f ca="1">IF(AN$5="",0,SUMIFS(INDIRECT($S$2&amp;$A369&amp;":"&amp;$A369),BP!$5:$5,AN$4))</f>
        <v>0</v>
      </c>
      <c r="AO369" s="3">
        <f ca="1">IF(AO$5="",0,SUMIFS(INDIRECT($S$2&amp;$A369&amp;":"&amp;$A369),BP!$5:$5,AO$4))</f>
        <v>0</v>
      </c>
      <c r="AP369" s="3">
        <f ca="1">IF(AP$5="",0,SUMIFS(INDIRECT($S$2&amp;$A369&amp;":"&amp;$A369),BP!$5:$5,AP$4))</f>
        <v>0</v>
      </c>
      <c r="AQ369" s="3">
        <f ca="1">IF(AQ$5="",0,SUMIFS(INDIRECT($S$2&amp;$A369&amp;":"&amp;$A369),BP!$5:$5,AQ$4))</f>
        <v>0</v>
      </c>
      <c r="AR369" s="3">
        <f ca="1">IF(AR$5="",0,SUMIFS(INDIRECT($S$2&amp;$A369&amp;":"&amp;$A369),BP!$5:$5,AR$4))</f>
        <v>0</v>
      </c>
      <c r="AS369" s="3">
        <f ca="1">IF(AS$5="",0,SUMIFS(INDIRECT($S$2&amp;$A369&amp;":"&amp;$A369),BP!$5:$5,AS$4))</f>
        <v>0</v>
      </c>
      <c r="AT369" s="3">
        <f ca="1">IF(AT$5="",0,SUMIFS(INDIRECT($S$2&amp;$A369&amp;":"&amp;$A369),BP!$5:$5,AT$4))</f>
        <v>0</v>
      </c>
      <c r="AU369" s="3">
        <f ca="1">IF(AU$5="",0,SUMIFS(INDIRECT($S$2&amp;$A369&amp;":"&amp;$A369),BP!$5:$5,AU$4))</f>
        <v>0</v>
      </c>
      <c r="AV369" s="3">
        <f ca="1">IF(AV$5="",0,SUMIFS(INDIRECT($S$2&amp;$A369&amp;":"&amp;$A369),BP!$5:$5,AV$4))</f>
        <v>0</v>
      </c>
      <c r="AW369" s="3">
        <f ca="1">IF(AW$5="",0,SUMIFS(INDIRECT($S$2&amp;$A369&amp;":"&amp;$A369),BP!$5:$5,AW$4))</f>
        <v>0</v>
      </c>
      <c r="AX369" s="3">
        <f ca="1">IF(AX$5="",0,SUMIFS(INDIRECT($S$2&amp;$A369&amp;":"&amp;$A369),BP!$5:$5,AX$4))</f>
        <v>0</v>
      </c>
      <c r="AY369" s="3">
        <f ca="1">IF(AY$5="",0,SUMIFS(INDIRECT($S$2&amp;$A369&amp;":"&amp;$A369),BP!$5:$5,AY$4))</f>
        <v>0</v>
      </c>
      <c r="AZ369" s="3">
        <f ca="1">IF(AZ$5="",0,SUMIFS(INDIRECT($S$2&amp;$A369&amp;":"&amp;$A369),BP!$5:$5,AZ$4))</f>
        <v>0</v>
      </c>
      <c r="BA369" s="3">
        <f ca="1">IF(BA$5="",0,SUMIFS(INDIRECT($S$2&amp;$A369&amp;":"&amp;$A369),BP!$5:$5,BA$4))</f>
        <v>0</v>
      </c>
      <c r="BB369" s="3">
        <f ca="1">IF(BB$5="",0,SUMIFS(INDIRECT($S$2&amp;$A369&amp;":"&amp;$A369),BP!$5:$5,BB$4))</f>
        <v>0</v>
      </c>
      <c r="BC369" s="3">
        <f ca="1">IF(BC$5="",0,SUMIFS(INDIRECT($S$2&amp;$A369&amp;":"&amp;$A369),BP!$5:$5,BC$4))</f>
        <v>0</v>
      </c>
      <c r="BD369" s="3">
        <f ca="1">IF(BD$5="",0,SUMIFS(INDIRECT($S$2&amp;$A369&amp;":"&amp;$A369),BP!$5:$5,BD$4))</f>
        <v>0</v>
      </c>
      <c r="BE369" s="3">
        <f ca="1">IF(BE$5="",0,SUMIFS(INDIRECT($S$2&amp;$A369&amp;":"&amp;$A369),BP!$5:$5,BE$4))</f>
        <v>0</v>
      </c>
      <c r="BF369" s="3">
        <f ca="1">IF(BF$5="",0,SUMIFS(INDIRECT($S$2&amp;$A369&amp;":"&amp;$A369),BP!$5:$5,BF$4))</f>
        <v>0</v>
      </c>
      <c r="BG369" s="3">
        <f ca="1">IF(BG$5="",0,SUMIFS(INDIRECT($S$2&amp;$A369&amp;":"&amp;$A369),BP!$5:$5,BG$4))</f>
        <v>0</v>
      </c>
      <c r="BH369" s="3">
        <f ca="1">IF(BH$5="",0,SUMIFS(INDIRECT($S$2&amp;$A369&amp;":"&amp;$A369),BP!$5:$5,BH$4))</f>
        <v>0</v>
      </c>
      <c r="BI369" s="3">
        <f ca="1">IF(BI$5="",0,SUMIFS(INDIRECT($S$2&amp;$A369&amp;":"&amp;$A369),BP!$5:$5,BI$4))</f>
        <v>0</v>
      </c>
      <c r="BJ369" s="3">
        <f>IF(BJ$5="",0,SUMIFS(BP!367:367,BP!$5:$5,BJ$4))</f>
        <v>0</v>
      </c>
      <c r="BK369" s="3">
        <f>IF(BK$5="",0,SUMIFS(BP!367:367,BP!$5:$5,BK$4))</f>
        <v>0</v>
      </c>
      <c r="BL369" s="3">
        <f>IF(BL$5="",0,SUMIFS(BP!367:367,BP!$5:$5,BL$4))</f>
        <v>0</v>
      </c>
      <c r="BM369" s="3">
        <f>IF(BM$5="",0,SUMIFS(BP!367:367,BP!$5:$5,BM$4))</f>
        <v>0</v>
      </c>
      <c r="BN369" s="3">
        <f>IF(BN$5="",0,SUMIFS(BP!367:367,BP!$5:$5,BN$4))</f>
        <v>0</v>
      </c>
      <c r="BO369" s="3">
        <f>IF(BO$5="",0,SUMIFS(BP!367:367,BP!$5:$5,BO$4))</f>
        <v>0</v>
      </c>
      <c r="BP369" s="3">
        <f>IF(BP$5="",0,SUMIFS(BP!367:367,BP!$5:$5,BP$4))</f>
        <v>0</v>
      </c>
      <c r="BQ369" s="3">
        <f>IF(BQ$5="",0,SUMIFS(BP!367:367,BP!$5:$5,BQ$4))</f>
        <v>0</v>
      </c>
      <c r="BR369" s="3">
        <f>IF(BR$5="",0,SUMIFS(BP!367:367,BP!$5:$5,BR$4))</f>
        <v>0</v>
      </c>
      <c r="BS369" s="3">
        <f>IF(BS$5="",0,SUMIFS(BP!367:367,BP!$5:$5,BS$4))</f>
        <v>0</v>
      </c>
      <c r="BT369" s="3">
        <f>IF(BT$5="",0,SUMIFS(BP!367:367,BP!$5:$5,BT$4))</f>
        <v>0</v>
      </c>
      <c r="BU369" s="3">
        <f>IF(BU$5="",0,SUMIFS(BP!367:367,BP!$5:$5,BU$4))</f>
        <v>0</v>
      </c>
      <c r="BV369" s="3">
        <f>IF(BV$5="",0,SUMIFS(BP!367:367,BP!$5:$5,BV$4))</f>
        <v>0</v>
      </c>
      <c r="BW369" s="3">
        <f>IF(BW$5="",0,SUMIFS(BP!367:367,BP!$5:$5,BW$4))</f>
        <v>0</v>
      </c>
      <c r="BX369" s="3">
        <f>IF(BX$5="",0,SUMIFS(BP!367:367,BP!$5:$5,BX$4))</f>
        <v>0</v>
      </c>
      <c r="BY369" s="3">
        <f>IF(BY$5="",0,SUMIFS(BP!367:367,BP!$5:$5,BY$4))</f>
        <v>0</v>
      </c>
      <c r="BZ369" s="3">
        <f>IF(BZ$5="",0,SUMIFS(BP!367:367,BP!$5:$5,BZ$4))</f>
        <v>0</v>
      </c>
      <c r="CA369" s="3">
        <f>IF(CA$5="",0,SUMIFS(BP!367:367,BP!$5:$5,CA$4))</f>
        <v>0</v>
      </c>
      <c r="CB369" s="3">
        <f>IF(CB$5="",0,SUMIFS(BP!367:367,BP!$5:$5,CB$4))</f>
        <v>0</v>
      </c>
      <c r="CC369" s="3">
        <f>IF(CC$5="",0,SUMIFS(BP!367:367,BP!$5:$5,CC$4))</f>
        <v>0</v>
      </c>
      <c r="CD369" s="3">
        <f>IF(CD$5="",0,SUMIFS(BP!367:367,BP!$5:$5,CD$4))</f>
        <v>0</v>
      </c>
      <c r="CE369" s="3">
        <f>IF(CE$5="",0,SUMIFS(BP!367:367,BP!$5:$5,CE$4))</f>
        <v>0</v>
      </c>
      <c r="CF369" s="3">
        <f>IF(CF$5="",0,SUMIFS(BP!367:367,BP!$5:$5,CF$4))</f>
        <v>0</v>
      </c>
      <c r="CG369" s="3">
        <f>IF(CG$5="",0,SUMIFS(BP!367:367,BP!$5:$5,CG$4))</f>
        <v>0</v>
      </c>
      <c r="CH369" s="3">
        <f>IF(CH$5="",0,SUMIFS(BP!367:367,BP!$5:$5,CH$4))</f>
        <v>0</v>
      </c>
      <c r="CI369" s="3">
        <f>IF(CI$5="",0,SUMIFS(BP!367:367,BP!$5:$5,CI$4))</f>
        <v>0</v>
      </c>
      <c r="CJ369" s="3">
        <f>IF(CJ$5="",0,SUMIFS(BP!367:367,BP!$5:$5,CJ$4))</f>
        <v>0</v>
      </c>
      <c r="CK369" s="3">
        <f>IF(CK$5="",0,SUMIFS(BP!367:367,BP!$5:$5,CK$4))</f>
        <v>0</v>
      </c>
      <c r="CL369" s="3">
        <f>IF(CL$5="",0,SUMIFS(BP!367:367,BP!$5:$5,CL$4))</f>
        <v>0</v>
      </c>
      <c r="CM369" s="3">
        <f>IF(CM$5="",0,SUMIFS(BP!367:367,BP!$5:$5,CM$4))</f>
        <v>0</v>
      </c>
      <c r="CN369" s="3">
        <f>IF(CN$5="",0,SUMIFS(BP!367:367,BP!$5:$5,CN$4))</f>
        <v>0</v>
      </c>
      <c r="CO369" s="3">
        <f>IF(CO$5="",0,SUMIFS(BP!367:367,BP!$5:$5,CO$4))</f>
        <v>0</v>
      </c>
      <c r="CP369" s="3">
        <f>IF(CP$5="",0,SUMIFS(BP!367:367,BP!$5:$5,CP$4))</f>
        <v>0</v>
      </c>
      <c r="CQ369" s="3">
        <f>IF(CQ$5="",0,SUMIFS(BP!367:367,BP!$5:$5,CQ$4))</f>
        <v>0</v>
      </c>
      <c r="CR369" s="3">
        <f>IF(CR$5="",0,SUMIFS(BP!367:367,BP!$5:$5,CR$4))</f>
        <v>0</v>
      </c>
      <c r="CS369" s="3">
        <f>IF(CS$5="",0,SUMIFS(BP!367:367,BP!$5:$5,CS$4))</f>
        <v>0</v>
      </c>
      <c r="CT369" s="3">
        <f>IF(CT$5="",0,SUMIFS(BP!367:367,BP!$5:$5,CT$4))</f>
        <v>0</v>
      </c>
    </row>
    <row r="370" spans="1:98" s="2" customFormat="1" ht="10.199999999999999" x14ac:dyDescent="0.2">
      <c r="A370" s="11">
        <f>ROW()</f>
        <v>370</v>
      </c>
      <c r="E370" s="15"/>
      <c r="W370" s="5"/>
      <c r="Z370" s="3">
        <f ca="1">IF(Z$5="",0,SUMIFS(INDIRECT($S$2&amp;$A370&amp;":"&amp;$A370),BP!$5:$5,Z$4))</f>
        <v>0</v>
      </c>
      <c r="AA370" s="3">
        <f ca="1">IF(AA$5="",0,SUMIFS(INDIRECT($S$2&amp;$A370&amp;":"&amp;$A370),BP!$5:$5,AA$4))</f>
        <v>0</v>
      </c>
      <c r="AB370" s="3">
        <f ca="1">IF(AB$5="",0,SUMIFS(INDIRECT($S$2&amp;$A370&amp;":"&amp;$A370),BP!$5:$5,AB$4))</f>
        <v>0</v>
      </c>
      <c r="AC370" s="3">
        <f ca="1">IF(AC$5="",0,SUMIFS(INDIRECT($S$2&amp;$A370&amp;":"&amp;$A370),BP!$5:$5,AC$4))</f>
        <v>0</v>
      </c>
      <c r="AD370" s="3">
        <f ca="1">IF(AD$5="",0,SUMIFS(INDIRECT($S$2&amp;$A370&amp;":"&amp;$A370),BP!$5:$5,AD$4))</f>
        <v>0</v>
      </c>
      <c r="AE370" s="3">
        <f ca="1">IF(AE$5="",0,SUMIFS(INDIRECT($S$2&amp;$A370&amp;":"&amp;$A370),BP!$5:$5,AE$4))</f>
        <v>0</v>
      </c>
      <c r="AF370" s="3">
        <f ca="1">IF(AF$5="",0,SUMIFS(INDIRECT($S$2&amp;$A370&amp;":"&amp;$A370),BP!$5:$5,AF$4))</f>
        <v>0</v>
      </c>
      <c r="AG370" s="3">
        <f ca="1">IF(AG$5="",0,SUMIFS(INDIRECT($S$2&amp;$A370&amp;":"&amp;$A370),BP!$5:$5,AG$4))</f>
        <v>0</v>
      </c>
      <c r="AH370" s="3">
        <f ca="1">IF(AH$5="",0,SUMIFS(INDIRECT($S$2&amp;$A370&amp;":"&amp;$A370),BP!$5:$5,AH$4))</f>
        <v>0</v>
      </c>
      <c r="AI370" s="3">
        <f ca="1">IF(AI$5="",0,SUMIFS(INDIRECT($S$2&amp;$A370&amp;":"&amp;$A370),BP!$5:$5,AI$4))</f>
        <v>0</v>
      </c>
      <c r="AJ370" s="3">
        <f ca="1">IF(AJ$5="",0,SUMIFS(INDIRECT($S$2&amp;$A370&amp;":"&amp;$A370),BP!$5:$5,AJ$4))</f>
        <v>0</v>
      </c>
      <c r="AK370" s="3">
        <f ca="1">IF(AK$5="",0,SUMIFS(INDIRECT($S$2&amp;$A370&amp;":"&amp;$A370),BP!$5:$5,AK$4))</f>
        <v>0</v>
      </c>
      <c r="AL370" s="3">
        <f ca="1">IF(AL$5="",0,SUMIFS(INDIRECT($S$2&amp;$A370&amp;":"&amp;$A370),BP!$5:$5,AL$4))</f>
        <v>0</v>
      </c>
      <c r="AM370" s="3">
        <f ca="1">IF(AM$5="",0,SUMIFS(INDIRECT($S$2&amp;$A370&amp;":"&amp;$A370),BP!$5:$5,AM$4))</f>
        <v>0</v>
      </c>
      <c r="AN370" s="3">
        <f ca="1">IF(AN$5="",0,SUMIFS(INDIRECT($S$2&amp;$A370&amp;":"&amp;$A370),BP!$5:$5,AN$4))</f>
        <v>0</v>
      </c>
      <c r="AO370" s="3">
        <f ca="1">IF(AO$5="",0,SUMIFS(INDIRECT($S$2&amp;$A370&amp;":"&amp;$A370),BP!$5:$5,AO$4))</f>
        <v>0</v>
      </c>
      <c r="AP370" s="3">
        <f ca="1">IF(AP$5="",0,SUMIFS(INDIRECT($S$2&amp;$A370&amp;":"&amp;$A370),BP!$5:$5,AP$4))</f>
        <v>0</v>
      </c>
      <c r="AQ370" s="3">
        <f ca="1">IF(AQ$5="",0,SUMIFS(INDIRECT($S$2&amp;$A370&amp;":"&amp;$A370),BP!$5:$5,AQ$4))</f>
        <v>0</v>
      </c>
      <c r="AR370" s="3">
        <f ca="1">IF(AR$5="",0,SUMIFS(INDIRECT($S$2&amp;$A370&amp;":"&amp;$A370),BP!$5:$5,AR$4))</f>
        <v>0</v>
      </c>
      <c r="AS370" s="3">
        <f ca="1">IF(AS$5="",0,SUMIFS(INDIRECT($S$2&amp;$A370&amp;":"&amp;$A370),BP!$5:$5,AS$4))</f>
        <v>0</v>
      </c>
      <c r="AT370" s="3">
        <f ca="1">IF(AT$5="",0,SUMIFS(INDIRECT($S$2&amp;$A370&amp;":"&amp;$A370),BP!$5:$5,AT$4))</f>
        <v>0</v>
      </c>
      <c r="AU370" s="3">
        <f ca="1">IF(AU$5="",0,SUMIFS(INDIRECT($S$2&amp;$A370&amp;":"&amp;$A370),BP!$5:$5,AU$4))</f>
        <v>0</v>
      </c>
      <c r="AV370" s="3">
        <f ca="1">IF(AV$5="",0,SUMIFS(INDIRECT($S$2&amp;$A370&amp;":"&amp;$A370),BP!$5:$5,AV$4))</f>
        <v>0</v>
      </c>
      <c r="AW370" s="3">
        <f ca="1">IF(AW$5="",0,SUMIFS(INDIRECT($S$2&amp;$A370&amp;":"&amp;$A370),BP!$5:$5,AW$4))</f>
        <v>0</v>
      </c>
      <c r="AX370" s="3">
        <f ca="1">IF(AX$5="",0,SUMIFS(INDIRECT($S$2&amp;$A370&amp;":"&amp;$A370),BP!$5:$5,AX$4))</f>
        <v>0</v>
      </c>
      <c r="AY370" s="3">
        <f ca="1">IF(AY$5="",0,SUMIFS(INDIRECT($S$2&amp;$A370&amp;":"&amp;$A370),BP!$5:$5,AY$4))</f>
        <v>0</v>
      </c>
      <c r="AZ370" s="3">
        <f ca="1">IF(AZ$5="",0,SUMIFS(INDIRECT($S$2&amp;$A370&amp;":"&amp;$A370),BP!$5:$5,AZ$4))</f>
        <v>0</v>
      </c>
      <c r="BA370" s="3">
        <f ca="1">IF(BA$5="",0,SUMIFS(INDIRECT($S$2&amp;$A370&amp;":"&amp;$A370),BP!$5:$5,BA$4))</f>
        <v>0</v>
      </c>
      <c r="BB370" s="3">
        <f ca="1">IF(BB$5="",0,SUMIFS(INDIRECT($S$2&amp;$A370&amp;":"&amp;$A370),BP!$5:$5,BB$4))</f>
        <v>0</v>
      </c>
      <c r="BC370" s="3">
        <f ca="1">IF(BC$5="",0,SUMIFS(INDIRECT($S$2&amp;$A370&amp;":"&amp;$A370),BP!$5:$5,BC$4))</f>
        <v>0</v>
      </c>
      <c r="BD370" s="3">
        <f ca="1">IF(BD$5="",0,SUMIFS(INDIRECT($S$2&amp;$A370&amp;":"&amp;$A370),BP!$5:$5,BD$4))</f>
        <v>0</v>
      </c>
      <c r="BE370" s="3">
        <f ca="1">IF(BE$5="",0,SUMIFS(INDIRECT($S$2&amp;$A370&amp;":"&amp;$A370),BP!$5:$5,BE$4))</f>
        <v>0</v>
      </c>
      <c r="BF370" s="3">
        <f ca="1">IF(BF$5="",0,SUMIFS(INDIRECT($S$2&amp;$A370&amp;":"&amp;$A370),BP!$5:$5,BF$4))</f>
        <v>0</v>
      </c>
      <c r="BG370" s="3">
        <f ca="1">IF(BG$5="",0,SUMIFS(INDIRECT($S$2&amp;$A370&amp;":"&amp;$A370),BP!$5:$5,BG$4))</f>
        <v>0</v>
      </c>
      <c r="BH370" s="3">
        <f ca="1">IF(BH$5="",0,SUMIFS(INDIRECT($S$2&amp;$A370&amp;":"&amp;$A370),BP!$5:$5,BH$4))</f>
        <v>0</v>
      </c>
      <c r="BI370" s="3">
        <f ca="1">IF(BI$5="",0,SUMIFS(INDIRECT($S$2&amp;$A370&amp;":"&amp;$A370),BP!$5:$5,BI$4))</f>
        <v>0</v>
      </c>
      <c r="BJ370" s="3">
        <f>IF(BJ$5="",0,SUMIFS(BP!368:368,BP!$5:$5,BJ$4))</f>
        <v>0</v>
      </c>
      <c r="BK370" s="3">
        <f>IF(BK$5="",0,SUMIFS(BP!368:368,BP!$5:$5,BK$4))</f>
        <v>0</v>
      </c>
      <c r="BL370" s="3">
        <f>IF(BL$5="",0,SUMIFS(BP!368:368,BP!$5:$5,BL$4))</f>
        <v>0</v>
      </c>
      <c r="BM370" s="3">
        <f>IF(BM$5="",0,SUMIFS(BP!368:368,BP!$5:$5,BM$4))</f>
        <v>0</v>
      </c>
      <c r="BN370" s="3">
        <f>IF(BN$5="",0,SUMIFS(BP!368:368,BP!$5:$5,BN$4))</f>
        <v>0</v>
      </c>
      <c r="BO370" s="3">
        <f>IF(BO$5="",0,SUMIFS(BP!368:368,BP!$5:$5,BO$4))</f>
        <v>0</v>
      </c>
      <c r="BP370" s="3">
        <f>IF(BP$5="",0,SUMIFS(BP!368:368,BP!$5:$5,BP$4))</f>
        <v>0</v>
      </c>
      <c r="BQ370" s="3">
        <f>IF(BQ$5="",0,SUMIFS(BP!368:368,BP!$5:$5,BQ$4))</f>
        <v>0</v>
      </c>
      <c r="BR370" s="3">
        <f>IF(BR$5="",0,SUMIFS(BP!368:368,BP!$5:$5,BR$4))</f>
        <v>0</v>
      </c>
      <c r="BS370" s="3">
        <f>IF(BS$5="",0,SUMIFS(BP!368:368,BP!$5:$5,BS$4))</f>
        <v>0</v>
      </c>
      <c r="BT370" s="3">
        <f>IF(BT$5="",0,SUMIFS(BP!368:368,BP!$5:$5,BT$4))</f>
        <v>0</v>
      </c>
      <c r="BU370" s="3">
        <f>IF(BU$5="",0,SUMIFS(BP!368:368,BP!$5:$5,BU$4))</f>
        <v>0</v>
      </c>
      <c r="BV370" s="3">
        <f>IF(BV$5="",0,SUMIFS(BP!368:368,BP!$5:$5,BV$4))</f>
        <v>0</v>
      </c>
      <c r="BW370" s="3">
        <f>IF(BW$5="",0,SUMIFS(BP!368:368,BP!$5:$5,BW$4))</f>
        <v>0</v>
      </c>
      <c r="BX370" s="3">
        <f>IF(BX$5="",0,SUMIFS(BP!368:368,BP!$5:$5,BX$4))</f>
        <v>0</v>
      </c>
      <c r="BY370" s="3">
        <f>IF(BY$5="",0,SUMIFS(BP!368:368,BP!$5:$5,BY$4))</f>
        <v>0</v>
      </c>
      <c r="BZ370" s="3">
        <f>IF(BZ$5="",0,SUMIFS(BP!368:368,BP!$5:$5,BZ$4))</f>
        <v>0</v>
      </c>
      <c r="CA370" s="3">
        <f>IF(CA$5="",0,SUMIFS(BP!368:368,BP!$5:$5,CA$4))</f>
        <v>0</v>
      </c>
      <c r="CB370" s="3">
        <f>IF(CB$5="",0,SUMIFS(BP!368:368,BP!$5:$5,CB$4))</f>
        <v>0</v>
      </c>
      <c r="CC370" s="3">
        <f>IF(CC$5="",0,SUMIFS(BP!368:368,BP!$5:$5,CC$4))</f>
        <v>0</v>
      </c>
      <c r="CD370" s="3">
        <f>IF(CD$5="",0,SUMIFS(BP!368:368,BP!$5:$5,CD$4))</f>
        <v>0</v>
      </c>
      <c r="CE370" s="3">
        <f>IF(CE$5="",0,SUMIFS(BP!368:368,BP!$5:$5,CE$4))</f>
        <v>0</v>
      </c>
      <c r="CF370" s="3">
        <f>IF(CF$5="",0,SUMIFS(BP!368:368,BP!$5:$5,CF$4))</f>
        <v>0</v>
      </c>
      <c r="CG370" s="3">
        <f>IF(CG$5="",0,SUMIFS(BP!368:368,BP!$5:$5,CG$4))</f>
        <v>0</v>
      </c>
      <c r="CH370" s="3">
        <f>IF(CH$5="",0,SUMIFS(BP!368:368,BP!$5:$5,CH$4))</f>
        <v>0</v>
      </c>
      <c r="CI370" s="3">
        <f>IF(CI$5="",0,SUMIFS(BP!368:368,BP!$5:$5,CI$4))</f>
        <v>0</v>
      </c>
      <c r="CJ370" s="3">
        <f>IF(CJ$5="",0,SUMIFS(BP!368:368,BP!$5:$5,CJ$4))</f>
        <v>0</v>
      </c>
      <c r="CK370" s="3">
        <f>IF(CK$5="",0,SUMIFS(BP!368:368,BP!$5:$5,CK$4))</f>
        <v>0</v>
      </c>
      <c r="CL370" s="3">
        <f>IF(CL$5="",0,SUMIFS(BP!368:368,BP!$5:$5,CL$4))</f>
        <v>0</v>
      </c>
      <c r="CM370" s="3">
        <f>IF(CM$5="",0,SUMIFS(BP!368:368,BP!$5:$5,CM$4))</f>
        <v>0</v>
      </c>
      <c r="CN370" s="3">
        <f>IF(CN$5="",0,SUMIFS(BP!368:368,BP!$5:$5,CN$4))</f>
        <v>0</v>
      </c>
      <c r="CO370" s="3">
        <f>IF(CO$5="",0,SUMIFS(BP!368:368,BP!$5:$5,CO$4))</f>
        <v>0</v>
      </c>
      <c r="CP370" s="3">
        <f>IF(CP$5="",0,SUMIFS(BP!368:368,BP!$5:$5,CP$4))</f>
        <v>0</v>
      </c>
      <c r="CQ370" s="3">
        <f>IF(CQ$5="",0,SUMIFS(BP!368:368,BP!$5:$5,CQ$4))</f>
        <v>0</v>
      </c>
      <c r="CR370" s="3">
        <f>IF(CR$5="",0,SUMIFS(BP!368:368,BP!$5:$5,CR$4))</f>
        <v>0</v>
      </c>
      <c r="CS370" s="3">
        <f>IF(CS$5="",0,SUMIFS(BP!368:368,BP!$5:$5,CS$4))</f>
        <v>0</v>
      </c>
      <c r="CT370" s="3">
        <f>IF(CT$5="",0,SUMIFS(BP!368:368,BP!$5:$5,CT$4))</f>
        <v>0</v>
      </c>
    </row>
    <row r="371" spans="1:98" s="2" customFormat="1" ht="10.199999999999999" x14ac:dyDescent="0.2">
      <c r="A371" s="11">
        <f>ROW()</f>
        <v>371</v>
      </c>
      <c r="E371" s="15"/>
      <c r="W371" s="5"/>
      <c r="Z371" s="3">
        <f ca="1">IF(Z$5="",0,SUMIFS(INDIRECT($S$2&amp;$A371&amp;":"&amp;$A371),BP!$5:$5,Z$4))</f>
        <v>0</v>
      </c>
      <c r="AA371" s="3">
        <f ca="1">IF(AA$5="",0,SUMIFS(INDIRECT($S$2&amp;$A371&amp;":"&amp;$A371),BP!$5:$5,AA$4))</f>
        <v>0</v>
      </c>
      <c r="AB371" s="3">
        <f ca="1">IF(AB$5="",0,SUMIFS(INDIRECT($S$2&amp;$A371&amp;":"&amp;$A371),BP!$5:$5,AB$4))</f>
        <v>0</v>
      </c>
      <c r="AC371" s="3">
        <f ca="1">IF(AC$5="",0,SUMIFS(INDIRECT($S$2&amp;$A371&amp;":"&amp;$A371),BP!$5:$5,AC$4))</f>
        <v>0</v>
      </c>
      <c r="AD371" s="3">
        <f ca="1">IF(AD$5="",0,SUMIFS(INDIRECT($S$2&amp;$A371&amp;":"&amp;$A371),BP!$5:$5,AD$4))</f>
        <v>0</v>
      </c>
      <c r="AE371" s="3">
        <f ca="1">IF(AE$5="",0,SUMIFS(INDIRECT($S$2&amp;$A371&amp;":"&amp;$A371),BP!$5:$5,AE$4))</f>
        <v>0</v>
      </c>
      <c r="AF371" s="3">
        <f ca="1">IF(AF$5="",0,SUMIFS(INDIRECT($S$2&amp;$A371&amp;":"&amp;$A371),BP!$5:$5,AF$4))</f>
        <v>0</v>
      </c>
      <c r="AG371" s="3">
        <f ca="1">IF(AG$5="",0,SUMIFS(INDIRECT($S$2&amp;$A371&amp;":"&amp;$A371),BP!$5:$5,AG$4))</f>
        <v>0</v>
      </c>
      <c r="AH371" s="3">
        <f ca="1">IF(AH$5="",0,SUMIFS(INDIRECT($S$2&amp;$A371&amp;":"&amp;$A371),BP!$5:$5,AH$4))</f>
        <v>0</v>
      </c>
      <c r="AI371" s="3">
        <f ca="1">IF(AI$5="",0,SUMIFS(INDIRECT($S$2&amp;$A371&amp;":"&amp;$A371),BP!$5:$5,AI$4))</f>
        <v>0</v>
      </c>
      <c r="AJ371" s="3">
        <f ca="1">IF(AJ$5="",0,SUMIFS(INDIRECT($S$2&amp;$A371&amp;":"&amp;$A371),BP!$5:$5,AJ$4))</f>
        <v>0</v>
      </c>
      <c r="AK371" s="3">
        <f ca="1">IF(AK$5="",0,SUMIFS(INDIRECT($S$2&amp;$A371&amp;":"&amp;$A371),BP!$5:$5,AK$4))</f>
        <v>0</v>
      </c>
      <c r="AL371" s="3">
        <f ca="1">IF(AL$5="",0,SUMIFS(INDIRECT($S$2&amp;$A371&amp;":"&amp;$A371),BP!$5:$5,AL$4))</f>
        <v>0</v>
      </c>
      <c r="AM371" s="3">
        <f ca="1">IF(AM$5="",0,SUMIFS(INDIRECT($S$2&amp;$A371&amp;":"&amp;$A371),BP!$5:$5,AM$4))</f>
        <v>0</v>
      </c>
      <c r="AN371" s="3">
        <f ca="1">IF(AN$5="",0,SUMIFS(INDIRECT($S$2&amp;$A371&amp;":"&amp;$A371),BP!$5:$5,AN$4))</f>
        <v>0</v>
      </c>
      <c r="AO371" s="3">
        <f ca="1">IF(AO$5="",0,SUMIFS(INDIRECT($S$2&amp;$A371&amp;":"&amp;$A371),BP!$5:$5,AO$4))</f>
        <v>0</v>
      </c>
      <c r="AP371" s="3">
        <f ca="1">IF(AP$5="",0,SUMIFS(INDIRECT($S$2&amp;$A371&amp;":"&amp;$A371),BP!$5:$5,AP$4))</f>
        <v>0</v>
      </c>
      <c r="AQ371" s="3">
        <f ca="1">IF(AQ$5="",0,SUMIFS(INDIRECT($S$2&amp;$A371&amp;":"&amp;$A371),BP!$5:$5,AQ$4))</f>
        <v>0</v>
      </c>
      <c r="AR371" s="3">
        <f ca="1">IF(AR$5="",0,SUMIFS(INDIRECT($S$2&amp;$A371&amp;":"&amp;$A371),BP!$5:$5,AR$4))</f>
        <v>0</v>
      </c>
      <c r="AS371" s="3">
        <f ca="1">IF(AS$5="",0,SUMIFS(INDIRECT($S$2&amp;$A371&amp;":"&amp;$A371),BP!$5:$5,AS$4))</f>
        <v>0</v>
      </c>
      <c r="AT371" s="3">
        <f ca="1">IF(AT$5="",0,SUMIFS(INDIRECT($S$2&amp;$A371&amp;":"&amp;$A371),BP!$5:$5,AT$4))</f>
        <v>0</v>
      </c>
      <c r="AU371" s="3">
        <f ca="1">IF(AU$5="",0,SUMIFS(INDIRECT($S$2&amp;$A371&amp;":"&amp;$A371),BP!$5:$5,AU$4))</f>
        <v>0</v>
      </c>
      <c r="AV371" s="3">
        <f ca="1">IF(AV$5="",0,SUMIFS(INDIRECT($S$2&amp;$A371&amp;":"&amp;$A371),BP!$5:$5,AV$4))</f>
        <v>0</v>
      </c>
      <c r="AW371" s="3">
        <f ca="1">IF(AW$5="",0,SUMIFS(INDIRECT($S$2&amp;$A371&amp;":"&amp;$A371),BP!$5:$5,AW$4))</f>
        <v>0</v>
      </c>
      <c r="AX371" s="3">
        <f ca="1">IF(AX$5="",0,SUMIFS(INDIRECT($S$2&amp;$A371&amp;":"&amp;$A371),BP!$5:$5,AX$4))</f>
        <v>0</v>
      </c>
      <c r="AY371" s="3">
        <f ca="1">IF(AY$5="",0,SUMIFS(INDIRECT($S$2&amp;$A371&amp;":"&amp;$A371),BP!$5:$5,AY$4))</f>
        <v>0</v>
      </c>
      <c r="AZ371" s="3">
        <f ca="1">IF(AZ$5="",0,SUMIFS(INDIRECT($S$2&amp;$A371&amp;":"&amp;$A371),BP!$5:$5,AZ$4))</f>
        <v>0</v>
      </c>
      <c r="BA371" s="3">
        <f ca="1">IF(BA$5="",0,SUMIFS(INDIRECT($S$2&amp;$A371&amp;":"&amp;$A371),BP!$5:$5,BA$4))</f>
        <v>0</v>
      </c>
      <c r="BB371" s="3">
        <f ca="1">IF(BB$5="",0,SUMIFS(INDIRECT($S$2&amp;$A371&amp;":"&amp;$A371),BP!$5:$5,BB$4))</f>
        <v>0</v>
      </c>
      <c r="BC371" s="3">
        <f ca="1">IF(BC$5="",0,SUMIFS(INDIRECT($S$2&amp;$A371&amp;":"&amp;$A371),BP!$5:$5,BC$4))</f>
        <v>0</v>
      </c>
      <c r="BD371" s="3">
        <f ca="1">IF(BD$5="",0,SUMIFS(INDIRECT($S$2&amp;$A371&amp;":"&amp;$A371),BP!$5:$5,BD$4))</f>
        <v>0</v>
      </c>
      <c r="BE371" s="3">
        <f ca="1">IF(BE$5="",0,SUMIFS(INDIRECT($S$2&amp;$A371&amp;":"&amp;$A371),BP!$5:$5,BE$4))</f>
        <v>0</v>
      </c>
      <c r="BF371" s="3">
        <f ca="1">IF(BF$5="",0,SUMIFS(INDIRECT($S$2&amp;$A371&amp;":"&amp;$A371),BP!$5:$5,BF$4))</f>
        <v>0</v>
      </c>
      <c r="BG371" s="3">
        <f ca="1">IF(BG$5="",0,SUMIFS(INDIRECT($S$2&amp;$A371&amp;":"&amp;$A371),BP!$5:$5,BG$4))</f>
        <v>0</v>
      </c>
      <c r="BH371" s="3">
        <f ca="1">IF(BH$5="",0,SUMIFS(INDIRECT($S$2&amp;$A371&amp;":"&amp;$A371),BP!$5:$5,BH$4))</f>
        <v>0</v>
      </c>
      <c r="BI371" s="3">
        <f ca="1">IF(BI$5="",0,SUMIFS(INDIRECT($S$2&amp;$A371&amp;":"&amp;$A371),BP!$5:$5,BI$4))</f>
        <v>0</v>
      </c>
      <c r="BJ371" s="3">
        <f>IF(BJ$5="",0,SUMIFS(BP!369:369,BP!$5:$5,BJ$4))</f>
        <v>0</v>
      </c>
      <c r="BK371" s="3">
        <f>IF(BK$5="",0,SUMIFS(BP!369:369,BP!$5:$5,BK$4))</f>
        <v>0</v>
      </c>
      <c r="BL371" s="3">
        <f>IF(BL$5="",0,SUMIFS(BP!369:369,BP!$5:$5,BL$4))</f>
        <v>0</v>
      </c>
      <c r="BM371" s="3">
        <f>IF(BM$5="",0,SUMIFS(BP!369:369,BP!$5:$5,BM$4))</f>
        <v>0</v>
      </c>
      <c r="BN371" s="3">
        <f>IF(BN$5="",0,SUMIFS(BP!369:369,BP!$5:$5,BN$4))</f>
        <v>0</v>
      </c>
      <c r="BO371" s="3">
        <f>IF(BO$5="",0,SUMIFS(BP!369:369,BP!$5:$5,BO$4))</f>
        <v>0</v>
      </c>
      <c r="BP371" s="3">
        <f>IF(BP$5="",0,SUMIFS(BP!369:369,BP!$5:$5,BP$4))</f>
        <v>0</v>
      </c>
      <c r="BQ371" s="3">
        <f>IF(BQ$5="",0,SUMIFS(BP!369:369,BP!$5:$5,BQ$4))</f>
        <v>0</v>
      </c>
      <c r="BR371" s="3">
        <f>IF(BR$5="",0,SUMIFS(BP!369:369,BP!$5:$5,BR$4))</f>
        <v>0</v>
      </c>
      <c r="BS371" s="3">
        <f>IF(BS$5="",0,SUMIFS(BP!369:369,BP!$5:$5,BS$4))</f>
        <v>0</v>
      </c>
      <c r="BT371" s="3">
        <f>IF(BT$5="",0,SUMIFS(BP!369:369,BP!$5:$5,BT$4))</f>
        <v>0</v>
      </c>
      <c r="BU371" s="3">
        <f>IF(BU$5="",0,SUMIFS(BP!369:369,BP!$5:$5,BU$4))</f>
        <v>0</v>
      </c>
      <c r="BV371" s="3">
        <f>IF(BV$5="",0,SUMIFS(BP!369:369,BP!$5:$5,BV$4))</f>
        <v>0</v>
      </c>
      <c r="BW371" s="3">
        <f>IF(BW$5="",0,SUMIFS(BP!369:369,BP!$5:$5,BW$4))</f>
        <v>0</v>
      </c>
      <c r="BX371" s="3">
        <f>IF(BX$5="",0,SUMIFS(BP!369:369,BP!$5:$5,BX$4))</f>
        <v>0</v>
      </c>
      <c r="BY371" s="3">
        <f>IF(BY$5="",0,SUMIFS(BP!369:369,BP!$5:$5,BY$4))</f>
        <v>0</v>
      </c>
      <c r="BZ371" s="3">
        <f>IF(BZ$5="",0,SUMIFS(BP!369:369,BP!$5:$5,BZ$4))</f>
        <v>0</v>
      </c>
      <c r="CA371" s="3">
        <f>IF(CA$5="",0,SUMIFS(BP!369:369,BP!$5:$5,CA$4))</f>
        <v>0</v>
      </c>
      <c r="CB371" s="3">
        <f>IF(CB$5="",0,SUMIFS(BP!369:369,BP!$5:$5,CB$4))</f>
        <v>0</v>
      </c>
      <c r="CC371" s="3">
        <f>IF(CC$5="",0,SUMIFS(BP!369:369,BP!$5:$5,CC$4))</f>
        <v>0</v>
      </c>
      <c r="CD371" s="3">
        <f>IF(CD$5="",0,SUMIFS(BP!369:369,BP!$5:$5,CD$4))</f>
        <v>0</v>
      </c>
      <c r="CE371" s="3">
        <f>IF(CE$5="",0,SUMIFS(BP!369:369,BP!$5:$5,CE$4))</f>
        <v>0</v>
      </c>
      <c r="CF371" s="3">
        <f>IF(CF$5="",0,SUMIFS(BP!369:369,BP!$5:$5,CF$4))</f>
        <v>0</v>
      </c>
      <c r="CG371" s="3">
        <f>IF(CG$5="",0,SUMIFS(BP!369:369,BP!$5:$5,CG$4))</f>
        <v>0</v>
      </c>
      <c r="CH371" s="3">
        <f>IF(CH$5="",0,SUMIFS(BP!369:369,BP!$5:$5,CH$4))</f>
        <v>0</v>
      </c>
      <c r="CI371" s="3">
        <f>IF(CI$5="",0,SUMIFS(BP!369:369,BP!$5:$5,CI$4))</f>
        <v>0</v>
      </c>
      <c r="CJ371" s="3">
        <f>IF(CJ$5="",0,SUMIFS(BP!369:369,BP!$5:$5,CJ$4))</f>
        <v>0</v>
      </c>
      <c r="CK371" s="3">
        <f>IF(CK$5="",0,SUMIFS(BP!369:369,BP!$5:$5,CK$4))</f>
        <v>0</v>
      </c>
      <c r="CL371" s="3">
        <f>IF(CL$5="",0,SUMIFS(BP!369:369,BP!$5:$5,CL$4))</f>
        <v>0</v>
      </c>
      <c r="CM371" s="3">
        <f>IF(CM$5="",0,SUMIFS(BP!369:369,BP!$5:$5,CM$4))</f>
        <v>0</v>
      </c>
      <c r="CN371" s="3">
        <f>IF(CN$5="",0,SUMIFS(BP!369:369,BP!$5:$5,CN$4))</f>
        <v>0</v>
      </c>
      <c r="CO371" s="3">
        <f>IF(CO$5="",0,SUMIFS(BP!369:369,BP!$5:$5,CO$4))</f>
        <v>0</v>
      </c>
      <c r="CP371" s="3">
        <f>IF(CP$5="",0,SUMIFS(BP!369:369,BP!$5:$5,CP$4))</f>
        <v>0</v>
      </c>
      <c r="CQ371" s="3">
        <f>IF(CQ$5="",0,SUMIFS(BP!369:369,BP!$5:$5,CQ$4))</f>
        <v>0</v>
      </c>
      <c r="CR371" s="3">
        <f>IF(CR$5="",0,SUMIFS(BP!369:369,BP!$5:$5,CR$4))</f>
        <v>0</v>
      </c>
      <c r="CS371" s="3">
        <f>IF(CS$5="",0,SUMIFS(BP!369:369,BP!$5:$5,CS$4))</f>
        <v>0</v>
      </c>
      <c r="CT371" s="3">
        <f>IF(CT$5="",0,SUMIFS(BP!369:369,BP!$5:$5,CT$4))</f>
        <v>0</v>
      </c>
    </row>
    <row r="372" spans="1:98" s="2" customFormat="1" ht="10.199999999999999" x14ac:dyDescent="0.2">
      <c r="A372" s="11">
        <f>ROW()</f>
        <v>372</v>
      </c>
      <c r="E372" s="15"/>
      <c r="W372" s="5"/>
      <c r="Z372" s="3">
        <f ca="1">IF(Z$5="",0,SUMIFS(INDIRECT($S$2&amp;$A372&amp;":"&amp;$A372),BP!$5:$5,Z$4))</f>
        <v>0</v>
      </c>
      <c r="AA372" s="3">
        <f ca="1">IF(AA$5="",0,SUMIFS(INDIRECT($S$2&amp;$A372&amp;":"&amp;$A372),BP!$5:$5,AA$4))</f>
        <v>0</v>
      </c>
      <c r="AB372" s="3">
        <f ca="1">IF(AB$5="",0,SUMIFS(INDIRECT($S$2&amp;$A372&amp;":"&amp;$A372),BP!$5:$5,AB$4))</f>
        <v>0</v>
      </c>
      <c r="AC372" s="3">
        <f ca="1">IF(AC$5="",0,SUMIFS(INDIRECT($S$2&amp;$A372&amp;":"&amp;$A372),BP!$5:$5,AC$4))</f>
        <v>0</v>
      </c>
      <c r="AD372" s="3">
        <f ca="1">IF(AD$5="",0,SUMIFS(INDIRECT($S$2&amp;$A372&amp;":"&amp;$A372),BP!$5:$5,AD$4))</f>
        <v>0</v>
      </c>
      <c r="AE372" s="3">
        <f ca="1">IF(AE$5="",0,SUMIFS(INDIRECT($S$2&amp;$A372&amp;":"&amp;$A372),BP!$5:$5,AE$4))</f>
        <v>0</v>
      </c>
      <c r="AF372" s="3">
        <f ca="1">IF(AF$5="",0,SUMIFS(INDIRECT($S$2&amp;$A372&amp;":"&amp;$A372),BP!$5:$5,AF$4))</f>
        <v>0</v>
      </c>
      <c r="AG372" s="3">
        <f ca="1">IF(AG$5="",0,SUMIFS(INDIRECT($S$2&amp;$A372&amp;":"&amp;$A372),BP!$5:$5,AG$4))</f>
        <v>0</v>
      </c>
      <c r="AH372" s="3">
        <f ca="1">IF(AH$5="",0,SUMIFS(INDIRECT($S$2&amp;$A372&amp;":"&amp;$A372),BP!$5:$5,AH$4))</f>
        <v>0</v>
      </c>
      <c r="AI372" s="3">
        <f ca="1">IF(AI$5="",0,SUMIFS(INDIRECT($S$2&amp;$A372&amp;":"&amp;$A372),BP!$5:$5,AI$4))</f>
        <v>0</v>
      </c>
      <c r="AJ372" s="3">
        <f ca="1">IF(AJ$5="",0,SUMIFS(INDIRECT($S$2&amp;$A372&amp;":"&amp;$A372),BP!$5:$5,AJ$4))</f>
        <v>0</v>
      </c>
      <c r="AK372" s="3">
        <f ca="1">IF(AK$5="",0,SUMIFS(INDIRECT($S$2&amp;$A372&amp;":"&amp;$A372),BP!$5:$5,AK$4))</f>
        <v>0</v>
      </c>
      <c r="AL372" s="3">
        <f ca="1">IF(AL$5="",0,SUMIFS(INDIRECT($S$2&amp;$A372&amp;":"&amp;$A372),BP!$5:$5,AL$4))</f>
        <v>0</v>
      </c>
      <c r="AM372" s="3">
        <f ca="1">IF(AM$5="",0,SUMIFS(INDIRECT($S$2&amp;$A372&amp;":"&amp;$A372),BP!$5:$5,AM$4))</f>
        <v>0</v>
      </c>
      <c r="AN372" s="3">
        <f ca="1">IF(AN$5="",0,SUMIFS(INDIRECT($S$2&amp;$A372&amp;":"&amp;$A372),BP!$5:$5,AN$4))</f>
        <v>0</v>
      </c>
      <c r="AO372" s="3">
        <f ca="1">IF(AO$5="",0,SUMIFS(INDIRECT($S$2&amp;$A372&amp;":"&amp;$A372),BP!$5:$5,AO$4))</f>
        <v>0</v>
      </c>
      <c r="AP372" s="3">
        <f ca="1">IF(AP$5="",0,SUMIFS(INDIRECT($S$2&amp;$A372&amp;":"&amp;$A372),BP!$5:$5,AP$4))</f>
        <v>0</v>
      </c>
      <c r="AQ372" s="3">
        <f ca="1">IF(AQ$5="",0,SUMIFS(INDIRECT($S$2&amp;$A372&amp;":"&amp;$A372),BP!$5:$5,AQ$4))</f>
        <v>0</v>
      </c>
      <c r="AR372" s="3">
        <f ca="1">IF(AR$5="",0,SUMIFS(INDIRECT($S$2&amp;$A372&amp;":"&amp;$A372),BP!$5:$5,AR$4))</f>
        <v>0</v>
      </c>
      <c r="AS372" s="3">
        <f ca="1">IF(AS$5="",0,SUMIFS(INDIRECT($S$2&amp;$A372&amp;":"&amp;$A372),BP!$5:$5,AS$4))</f>
        <v>0</v>
      </c>
      <c r="AT372" s="3">
        <f ca="1">IF(AT$5="",0,SUMIFS(INDIRECT($S$2&amp;$A372&amp;":"&amp;$A372),BP!$5:$5,AT$4))</f>
        <v>0</v>
      </c>
      <c r="AU372" s="3">
        <f ca="1">IF(AU$5="",0,SUMIFS(INDIRECT($S$2&amp;$A372&amp;":"&amp;$A372),BP!$5:$5,AU$4))</f>
        <v>0</v>
      </c>
      <c r="AV372" s="3">
        <f ca="1">IF(AV$5="",0,SUMIFS(INDIRECT($S$2&amp;$A372&amp;":"&amp;$A372),BP!$5:$5,AV$4))</f>
        <v>0</v>
      </c>
      <c r="AW372" s="3">
        <f ca="1">IF(AW$5="",0,SUMIFS(INDIRECT($S$2&amp;$A372&amp;":"&amp;$A372),BP!$5:$5,AW$4))</f>
        <v>0</v>
      </c>
      <c r="AX372" s="3">
        <f ca="1">IF(AX$5="",0,SUMIFS(INDIRECT($S$2&amp;$A372&amp;":"&amp;$A372),BP!$5:$5,AX$4))</f>
        <v>0</v>
      </c>
      <c r="AY372" s="3">
        <f ca="1">IF(AY$5="",0,SUMIFS(INDIRECT($S$2&amp;$A372&amp;":"&amp;$A372),BP!$5:$5,AY$4))</f>
        <v>0</v>
      </c>
      <c r="AZ372" s="3">
        <f ca="1">IF(AZ$5="",0,SUMIFS(INDIRECT($S$2&amp;$A372&amp;":"&amp;$A372),BP!$5:$5,AZ$4))</f>
        <v>0</v>
      </c>
      <c r="BA372" s="3">
        <f ca="1">IF(BA$5="",0,SUMIFS(INDIRECT($S$2&amp;$A372&amp;":"&amp;$A372),BP!$5:$5,BA$4))</f>
        <v>0</v>
      </c>
      <c r="BB372" s="3">
        <f ca="1">IF(BB$5="",0,SUMIFS(INDIRECT($S$2&amp;$A372&amp;":"&amp;$A372),BP!$5:$5,BB$4))</f>
        <v>0</v>
      </c>
      <c r="BC372" s="3">
        <f ca="1">IF(BC$5="",0,SUMIFS(INDIRECT($S$2&amp;$A372&amp;":"&amp;$A372),BP!$5:$5,BC$4))</f>
        <v>0</v>
      </c>
      <c r="BD372" s="3">
        <f ca="1">IF(BD$5="",0,SUMIFS(INDIRECT($S$2&amp;$A372&amp;":"&amp;$A372),BP!$5:$5,BD$4))</f>
        <v>0</v>
      </c>
      <c r="BE372" s="3">
        <f ca="1">IF(BE$5="",0,SUMIFS(INDIRECT($S$2&amp;$A372&amp;":"&amp;$A372),BP!$5:$5,BE$4))</f>
        <v>0</v>
      </c>
      <c r="BF372" s="3">
        <f ca="1">IF(BF$5="",0,SUMIFS(INDIRECT($S$2&amp;$A372&amp;":"&amp;$A372),BP!$5:$5,BF$4))</f>
        <v>0</v>
      </c>
      <c r="BG372" s="3">
        <f ca="1">IF(BG$5="",0,SUMIFS(INDIRECT($S$2&amp;$A372&amp;":"&amp;$A372),BP!$5:$5,BG$4))</f>
        <v>0</v>
      </c>
      <c r="BH372" s="3">
        <f ca="1">IF(BH$5="",0,SUMIFS(INDIRECT($S$2&amp;$A372&amp;":"&amp;$A372),BP!$5:$5,BH$4))</f>
        <v>0</v>
      </c>
      <c r="BI372" s="3">
        <f ca="1">IF(BI$5="",0,SUMIFS(INDIRECT($S$2&amp;$A372&amp;":"&amp;$A372),BP!$5:$5,BI$4))</f>
        <v>0</v>
      </c>
      <c r="BJ372" s="3">
        <f>IF(BJ$5="",0,SUMIFS(BP!370:370,BP!$5:$5,BJ$4))</f>
        <v>0</v>
      </c>
      <c r="BK372" s="3">
        <f>IF(BK$5="",0,SUMIFS(BP!370:370,BP!$5:$5,BK$4))</f>
        <v>0</v>
      </c>
      <c r="BL372" s="3">
        <f>IF(BL$5="",0,SUMIFS(BP!370:370,BP!$5:$5,BL$4))</f>
        <v>0</v>
      </c>
      <c r="BM372" s="3">
        <f>IF(BM$5="",0,SUMIFS(BP!370:370,BP!$5:$5,BM$4))</f>
        <v>0</v>
      </c>
      <c r="BN372" s="3">
        <f>IF(BN$5="",0,SUMIFS(BP!370:370,BP!$5:$5,BN$4))</f>
        <v>0</v>
      </c>
      <c r="BO372" s="3">
        <f>IF(BO$5="",0,SUMIFS(BP!370:370,BP!$5:$5,BO$4))</f>
        <v>0</v>
      </c>
      <c r="BP372" s="3">
        <f>IF(BP$5="",0,SUMIFS(BP!370:370,BP!$5:$5,BP$4))</f>
        <v>0</v>
      </c>
      <c r="BQ372" s="3">
        <f>IF(BQ$5="",0,SUMIFS(BP!370:370,BP!$5:$5,BQ$4))</f>
        <v>0</v>
      </c>
      <c r="BR372" s="3">
        <f>IF(BR$5="",0,SUMIFS(BP!370:370,BP!$5:$5,BR$4))</f>
        <v>0</v>
      </c>
      <c r="BS372" s="3">
        <f>IF(BS$5="",0,SUMIFS(BP!370:370,BP!$5:$5,BS$4))</f>
        <v>0</v>
      </c>
      <c r="BT372" s="3">
        <f>IF(BT$5="",0,SUMIFS(BP!370:370,BP!$5:$5,BT$4))</f>
        <v>0</v>
      </c>
      <c r="BU372" s="3">
        <f>IF(BU$5="",0,SUMIFS(BP!370:370,BP!$5:$5,BU$4))</f>
        <v>0</v>
      </c>
      <c r="BV372" s="3">
        <f>IF(BV$5="",0,SUMIFS(BP!370:370,BP!$5:$5,BV$4))</f>
        <v>0</v>
      </c>
      <c r="BW372" s="3">
        <f>IF(BW$5="",0,SUMIFS(BP!370:370,BP!$5:$5,BW$4))</f>
        <v>0</v>
      </c>
      <c r="BX372" s="3">
        <f>IF(BX$5="",0,SUMIFS(BP!370:370,BP!$5:$5,BX$4))</f>
        <v>0</v>
      </c>
      <c r="BY372" s="3">
        <f>IF(BY$5="",0,SUMIFS(BP!370:370,BP!$5:$5,BY$4))</f>
        <v>0</v>
      </c>
      <c r="BZ372" s="3">
        <f>IF(BZ$5="",0,SUMIFS(BP!370:370,BP!$5:$5,BZ$4))</f>
        <v>0</v>
      </c>
      <c r="CA372" s="3">
        <f>IF(CA$5="",0,SUMIFS(BP!370:370,BP!$5:$5,CA$4))</f>
        <v>0</v>
      </c>
      <c r="CB372" s="3">
        <f>IF(CB$5="",0,SUMIFS(BP!370:370,BP!$5:$5,CB$4))</f>
        <v>0</v>
      </c>
      <c r="CC372" s="3">
        <f>IF(CC$5="",0,SUMIFS(BP!370:370,BP!$5:$5,CC$4))</f>
        <v>0</v>
      </c>
      <c r="CD372" s="3">
        <f>IF(CD$5="",0,SUMIFS(BP!370:370,BP!$5:$5,CD$4))</f>
        <v>0</v>
      </c>
      <c r="CE372" s="3">
        <f>IF(CE$5="",0,SUMIFS(BP!370:370,BP!$5:$5,CE$4))</f>
        <v>0</v>
      </c>
      <c r="CF372" s="3">
        <f>IF(CF$5="",0,SUMIFS(BP!370:370,BP!$5:$5,CF$4))</f>
        <v>0</v>
      </c>
      <c r="CG372" s="3">
        <f>IF(CG$5="",0,SUMIFS(BP!370:370,BP!$5:$5,CG$4))</f>
        <v>0</v>
      </c>
      <c r="CH372" s="3">
        <f>IF(CH$5="",0,SUMIFS(BP!370:370,BP!$5:$5,CH$4))</f>
        <v>0</v>
      </c>
      <c r="CI372" s="3">
        <f>IF(CI$5="",0,SUMIFS(BP!370:370,BP!$5:$5,CI$4))</f>
        <v>0</v>
      </c>
      <c r="CJ372" s="3">
        <f>IF(CJ$5="",0,SUMIFS(BP!370:370,BP!$5:$5,CJ$4))</f>
        <v>0</v>
      </c>
      <c r="CK372" s="3">
        <f>IF(CK$5="",0,SUMIFS(BP!370:370,BP!$5:$5,CK$4))</f>
        <v>0</v>
      </c>
      <c r="CL372" s="3">
        <f>IF(CL$5="",0,SUMIFS(BP!370:370,BP!$5:$5,CL$4))</f>
        <v>0</v>
      </c>
      <c r="CM372" s="3">
        <f>IF(CM$5="",0,SUMIFS(BP!370:370,BP!$5:$5,CM$4))</f>
        <v>0</v>
      </c>
      <c r="CN372" s="3">
        <f>IF(CN$5="",0,SUMIFS(BP!370:370,BP!$5:$5,CN$4))</f>
        <v>0</v>
      </c>
      <c r="CO372" s="3">
        <f>IF(CO$5="",0,SUMIFS(BP!370:370,BP!$5:$5,CO$4))</f>
        <v>0</v>
      </c>
      <c r="CP372" s="3">
        <f>IF(CP$5="",0,SUMIFS(BP!370:370,BP!$5:$5,CP$4))</f>
        <v>0</v>
      </c>
      <c r="CQ372" s="3">
        <f>IF(CQ$5="",0,SUMIFS(BP!370:370,BP!$5:$5,CQ$4))</f>
        <v>0</v>
      </c>
      <c r="CR372" s="3">
        <f>IF(CR$5="",0,SUMIFS(BP!370:370,BP!$5:$5,CR$4))</f>
        <v>0</v>
      </c>
      <c r="CS372" s="3">
        <f>IF(CS$5="",0,SUMIFS(BP!370:370,BP!$5:$5,CS$4))</f>
        <v>0</v>
      </c>
      <c r="CT372" s="3">
        <f>IF(CT$5="",0,SUMIFS(BP!370:370,BP!$5:$5,CT$4))</f>
        <v>0</v>
      </c>
    </row>
    <row r="373" spans="1:98" s="2" customFormat="1" ht="10.199999999999999" x14ac:dyDescent="0.2">
      <c r="A373" s="11">
        <f>ROW()</f>
        <v>373</v>
      </c>
      <c r="E373" s="15"/>
      <c r="W373" s="5"/>
      <c r="Z373" s="3">
        <f ca="1">IF(Z$5="",0,SUMIFS(INDIRECT($S$2&amp;$A373&amp;":"&amp;$A373),BP!$5:$5,Z$4))</f>
        <v>0</v>
      </c>
      <c r="AA373" s="3">
        <f ca="1">IF(AA$5="",0,SUMIFS(INDIRECT($S$2&amp;$A373&amp;":"&amp;$A373),BP!$5:$5,AA$4))</f>
        <v>0</v>
      </c>
      <c r="AB373" s="3">
        <f ca="1">IF(AB$5="",0,SUMIFS(INDIRECT($S$2&amp;$A373&amp;":"&amp;$A373),BP!$5:$5,AB$4))</f>
        <v>0</v>
      </c>
      <c r="AC373" s="3">
        <f ca="1">IF(AC$5="",0,SUMIFS(INDIRECT($S$2&amp;$A373&amp;":"&amp;$A373),BP!$5:$5,AC$4))</f>
        <v>0</v>
      </c>
      <c r="AD373" s="3">
        <f ca="1">IF(AD$5="",0,SUMIFS(INDIRECT($S$2&amp;$A373&amp;":"&amp;$A373),BP!$5:$5,AD$4))</f>
        <v>0</v>
      </c>
      <c r="AE373" s="3">
        <f ca="1">IF(AE$5="",0,SUMIFS(INDIRECT($S$2&amp;$A373&amp;":"&amp;$A373),BP!$5:$5,AE$4))</f>
        <v>0</v>
      </c>
      <c r="AF373" s="3">
        <f ca="1">IF(AF$5="",0,SUMIFS(INDIRECT($S$2&amp;$A373&amp;":"&amp;$A373),BP!$5:$5,AF$4))</f>
        <v>0</v>
      </c>
      <c r="AG373" s="3">
        <f ca="1">IF(AG$5="",0,SUMIFS(INDIRECT($S$2&amp;$A373&amp;":"&amp;$A373),BP!$5:$5,AG$4))</f>
        <v>0</v>
      </c>
      <c r="AH373" s="3">
        <f ca="1">IF(AH$5="",0,SUMIFS(INDIRECT($S$2&amp;$A373&amp;":"&amp;$A373),BP!$5:$5,AH$4))</f>
        <v>0</v>
      </c>
      <c r="AI373" s="3">
        <f ca="1">IF(AI$5="",0,SUMIFS(INDIRECT($S$2&amp;$A373&amp;":"&amp;$A373),BP!$5:$5,AI$4))</f>
        <v>0</v>
      </c>
      <c r="AJ373" s="3">
        <f ca="1">IF(AJ$5="",0,SUMIFS(INDIRECT($S$2&amp;$A373&amp;":"&amp;$A373),BP!$5:$5,AJ$4))</f>
        <v>0</v>
      </c>
      <c r="AK373" s="3">
        <f ca="1">IF(AK$5="",0,SUMIFS(INDIRECT($S$2&amp;$A373&amp;":"&amp;$A373),BP!$5:$5,AK$4))</f>
        <v>0</v>
      </c>
      <c r="AL373" s="3">
        <f ca="1">IF(AL$5="",0,SUMIFS(INDIRECT($S$2&amp;$A373&amp;":"&amp;$A373),BP!$5:$5,AL$4))</f>
        <v>0</v>
      </c>
      <c r="AM373" s="3">
        <f ca="1">IF(AM$5="",0,SUMIFS(INDIRECT($S$2&amp;$A373&amp;":"&amp;$A373),BP!$5:$5,AM$4))</f>
        <v>0</v>
      </c>
      <c r="AN373" s="3">
        <f ca="1">IF(AN$5="",0,SUMIFS(INDIRECT($S$2&amp;$A373&amp;":"&amp;$A373),BP!$5:$5,AN$4))</f>
        <v>0</v>
      </c>
      <c r="AO373" s="3">
        <f ca="1">IF(AO$5="",0,SUMIFS(INDIRECT($S$2&amp;$A373&amp;":"&amp;$A373),BP!$5:$5,AO$4))</f>
        <v>0</v>
      </c>
      <c r="AP373" s="3">
        <f ca="1">IF(AP$5="",0,SUMIFS(INDIRECT($S$2&amp;$A373&amp;":"&amp;$A373),BP!$5:$5,AP$4))</f>
        <v>0</v>
      </c>
      <c r="AQ373" s="3">
        <f ca="1">IF(AQ$5="",0,SUMIFS(INDIRECT($S$2&amp;$A373&amp;":"&amp;$A373),BP!$5:$5,AQ$4))</f>
        <v>0</v>
      </c>
      <c r="AR373" s="3">
        <f ca="1">IF(AR$5="",0,SUMIFS(INDIRECT($S$2&amp;$A373&amp;":"&amp;$A373),BP!$5:$5,AR$4))</f>
        <v>0</v>
      </c>
      <c r="AS373" s="3">
        <f ca="1">IF(AS$5="",0,SUMIFS(INDIRECT($S$2&amp;$A373&amp;":"&amp;$A373),BP!$5:$5,AS$4))</f>
        <v>0</v>
      </c>
      <c r="AT373" s="3">
        <f ca="1">IF(AT$5="",0,SUMIFS(INDIRECT($S$2&amp;$A373&amp;":"&amp;$A373),BP!$5:$5,AT$4))</f>
        <v>0</v>
      </c>
      <c r="AU373" s="3">
        <f ca="1">IF(AU$5="",0,SUMIFS(INDIRECT($S$2&amp;$A373&amp;":"&amp;$A373),BP!$5:$5,AU$4))</f>
        <v>0</v>
      </c>
      <c r="AV373" s="3">
        <f ca="1">IF(AV$5="",0,SUMIFS(INDIRECT($S$2&amp;$A373&amp;":"&amp;$A373),BP!$5:$5,AV$4))</f>
        <v>0</v>
      </c>
      <c r="AW373" s="3">
        <f ca="1">IF(AW$5="",0,SUMIFS(INDIRECT($S$2&amp;$A373&amp;":"&amp;$A373),BP!$5:$5,AW$4))</f>
        <v>0</v>
      </c>
      <c r="AX373" s="3">
        <f ca="1">IF(AX$5="",0,SUMIFS(INDIRECT($S$2&amp;$A373&amp;":"&amp;$A373),BP!$5:$5,AX$4))</f>
        <v>0</v>
      </c>
      <c r="AY373" s="3">
        <f ca="1">IF(AY$5="",0,SUMIFS(INDIRECT($S$2&amp;$A373&amp;":"&amp;$A373),BP!$5:$5,AY$4))</f>
        <v>0</v>
      </c>
      <c r="AZ373" s="3">
        <f ca="1">IF(AZ$5="",0,SUMIFS(INDIRECT($S$2&amp;$A373&amp;":"&amp;$A373),BP!$5:$5,AZ$4))</f>
        <v>0</v>
      </c>
      <c r="BA373" s="3">
        <f ca="1">IF(BA$5="",0,SUMIFS(INDIRECT($S$2&amp;$A373&amp;":"&amp;$A373),BP!$5:$5,BA$4))</f>
        <v>0</v>
      </c>
      <c r="BB373" s="3">
        <f ca="1">IF(BB$5="",0,SUMIFS(INDIRECT($S$2&amp;$A373&amp;":"&amp;$A373),BP!$5:$5,BB$4))</f>
        <v>0</v>
      </c>
      <c r="BC373" s="3">
        <f ca="1">IF(BC$5="",0,SUMIFS(INDIRECT($S$2&amp;$A373&amp;":"&amp;$A373),BP!$5:$5,BC$4))</f>
        <v>0</v>
      </c>
      <c r="BD373" s="3">
        <f ca="1">IF(BD$5="",0,SUMIFS(INDIRECT($S$2&amp;$A373&amp;":"&amp;$A373),BP!$5:$5,BD$4))</f>
        <v>0</v>
      </c>
      <c r="BE373" s="3">
        <f ca="1">IF(BE$5="",0,SUMIFS(INDIRECT($S$2&amp;$A373&amp;":"&amp;$A373),BP!$5:$5,BE$4))</f>
        <v>0</v>
      </c>
      <c r="BF373" s="3">
        <f ca="1">IF(BF$5="",0,SUMIFS(INDIRECT($S$2&amp;$A373&amp;":"&amp;$A373),BP!$5:$5,BF$4))</f>
        <v>0</v>
      </c>
      <c r="BG373" s="3">
        <f ca="1">IF(BG$5="",0,SUMIFS(INDIRECT($S$2&amp;$A373&amp;":"&amp;$A373),BP!$5:$5,BG$4))</f>
        <v>0</v>
      </c>
      <c r="BH373" s="3">
        <f ca="1">IF(BH$5="",0,SUMIFS(INDIRECT($S$2&amp;$A373&amp;":"&amp;$A373),BP!$5:$5,BH$4))</f>
        <v>0</v>
      </c>
      <c r="BI373" s="3">
        <f ca="1">IF(BI$5="",0,SUMIFS(INDIRECT($S$2&amp;$A373&amp;":"&amp;$A373),BP!$5:$5,BI$4))</f>
        <v>0</v>
      </c>
      <c r="BJ373" s="3">
        <f>IF(BJ$5="",0,SUMIFS(BP!371:371,BP!$5:$5,BJ$4))</f>
        <v>0</v>
      </c>
      <c r="BK373" s="3">
        <f>IF(BK$5="",0,SUMIFS(BP!371:371,BP!$5:$5,BK$4))</f>
        <v>0</v>
      </c>
      <c r="BL373" s="3">
        <f>IF(BL$5="",0,SUMIFS(BP!371:371,BP!$5:$5,BL$4))</f>
        <v>0</v>
      </c>
      <c r="BM373" s="3">
        <f>IF(BM$5="",0,SUMIFS(BP!371:371,BP!$5:$5,BM$4))</f>
        <v>0</v>
      </c>
      <c r="BN373" s="3">
        <f>IF(BN$5="",0,SUMIFS(BP!371:371,BP!$5:$5,BN$4))</f>
        <v>0</v>
      </c>
      <c r="BO373" s="3">
        <f>IF(BO$5="",0,SUMIFS(BP!371:371,BP!$5:$5,BO$4))</f>
        <v>0</v>
      </c>
      <c r="BP373" s="3">
        <f>IF(BP$5="",0,SUMIFS(BP!371:371,BP!$5:$5,BP$4))</f>
        <v>0</v>
      </c>
      <c r="BQ373" s="3">
        <f>IF(BQ$5="",0,SUMIFS(BP!371:371,BP!$5:$5,BQ$4))</f>
        <v>0</v>
      </c>
      <c r="BR373" s="3">
        <f>IF(BR$5="",0,SUMIFS(BP!371:371,BP!$5:$5,BR$4))</f>
        <v>0</v>
      </c>
      <c r="BS373" s="3">
        <f>IF(BS$5="",0,SUMIFS(BP!371:371,BP!$5:$5,BS$4))</f>
        <v>0</v>
      </c>
      <c r="BT373" s="3">
        <f>IF(BT$5="",0,SUMIFS(BP!371:371,BP!$5:$5,BT$4))</f>
        <v>0</v>
      </c>
      <c r="BU373" s="3">
        <f>IF(BU$5="",0,SUMIFS(BP!371:371,BP!$5:$5,BU$4))</f>
        <v>0</v>
      </c>
      <c r="BV373" s="3">
        <f>IF(BV$5="",0,SUMIFS(BP!371:371,BP!$5:$5,BV$4))</f>
        <v>0</v>
      </c>
      <c r="BW373" s="3">
        <f>IF(BW$5="",0,SUMIFS(BP!371:371,BP!$5:$5,BW$4))</f>
        <v>0</v>
      </c>
      <c r="BX373" s="3">
        <f>IF(BX$5="",0,SUMIFS(BP!371:371,BP!$5:$5,BX$4))</f>
        <v>0</v>
      </c>
      <c r="BY373" s="3">
        <f>IF(BY$5="",0,SUMIFS(BP!371:371,BP!$5:$5,BY$4))</f>
        <v>0</v>
      </c>
      <c r="BZ373" s="3">
        <f>IF(BZ$5="",0,SUMIFS(BP!371:371,BP!$5:$5,BZ$4))</f>
        <v>0</v>
      </c>
      <c r="CA373" s="3">
        <f>IF(CA$5="",0,SUMIFS(BP!371:371,BP!$5:$5,CA$4))</f>
        <v>0</v>
      </c>
      <c r="CB373" s="3">
        <f>IF(CB$5="",0,SUMIFS(BP!371:371,BP!$5:$5,CB$4))</f>
        <v>0</v>
      </c>
      <c r="CC373" s="3">
        <f>IF(CC$5="",0,SUMIFS(BP!371:371,BP!$5:$5,CC$4))</f>
        <v>0</v>
      </c>
      <c r="CD373" s="3">
        <f>IF(CD$5="",0,SUMIFS(BP!371:371,BP!$5:$5,CD$4))</f>
        <v>0</v>
      </c>
      <c r="CE373" s="3">
        <f>IF(CE$5="",0,SUMIFS(BP!371:371,BP!$5:$5,CE$4))</f>
        <v>0</v>
      </c>
      <c r="CF373" s="3">
        <f>IF(CF$5="",0,SUMIFS(BP!371:371,BP!$5:$5,CF$4))</f>
        <v>0</v>
      </c>
      <c r="CG373" s="3">
        <f>IF(CG$5="",0,SUMIFS(BP!371:371,BP!$5:$5,CG$4))</f>
        <v>0</v>
      </c>
      <c r="CH373" s="3">
        <f>IF(CH$5="",0,SUMIFS(BP!371:371,BP!$5:$5,CH$4))</f>
        <v>0</v>
      </c>
      <c r="CI373" s="3">
        <f>IF(CI$5="",0,SUMIFS(BP!371:371,BP!$5:$5,CI$4))</f>
        <v>0</v>
      </c>
      <c r="CJ373" s="3">
        <f>IF(CJ$5="",0,SUMIFS(BP!371:371,BP!$5:$5,CJ$4))</f>
        <v>0</v>
      </c>
      <c r="CK373" s="3">
        <f>IF(CK$5="",0,SUMIFS(BP!371:371,BP!$5:$5,CK$4))</f>
        <v>0</v>
      </c>
      <c r="CL373" s="3">
        <f>IF(CL$5="",0,SUMIFS(BP!371:371,BP!$5:$5,CL$4))</f>
        <v>0</v>
      </c>
      <c r="CM373" s="3">
        <f>IF(CM$5="",0,SUMIFS(BP!371:371,BP!$5:$5,CM$4))</f>
        <v>0</v>
      </c>
      <c r="CN373" s="3">
        <f>IF(CN$5="",0,SUMIFS(BP!371:371,BP!$5:$5,CN$4))</f>
        <v>0</v>
      </c>
      <c r="CO373" s="3">
        <f>IF(CO$5="",0,SUMIFS(BP!371:371,BP!$5:$5,CO$4))</f>
        <v>0</v>
      </c>
      <c r="CP373" s="3">
        <f>IF(CP$5="",0,SUMIFS(BP!371:371,BP!$5:$5,CP$4))</f>
        <v>0</v>
      </c>
      <c r="CQ373" s="3">
        <f>IF(CQ$5="",0,SUMIFS(BP!371:371,BP!$5:$5,CQ$4))</f>
        <v>0</v>
      </c>
      <c r="CR373" s="3">
        <f>IF(CR$5="",0,SUMIFS(BP!371:371,BP!$5:$5,CR$4))</f>
        <v>0</v>
      </c>
      <c r="CS373" s="3">
        <f>IF(CS$5="",0,SUMIFS(BP!371:371,BP!$5:$5,CS$4))</f>
        <v>0</v>
      </c>
      <c r="CT373" s="3">
        <f>IF(CT$5="",0,SUMIFS(BP!371:371,BP!$5:$5,CT$4))</f>
        <v>0</v>
      </c>
    </row>
    <row r="374" spans="1:98" s="2" customFormat="1" ht="10.199999999999999" x14ac:dyDescent="0.2">
      <c r="A374" s="11">
        <f>ROW()</f>
        <v>374</v>
      </c>
      <c r="E374" s="15"/>
      <c r="W374" s="5"/>
      <c r="Z374" s="3">
        <f ca="1">IF(Z$5="",0,SUMIFS(INDIRECT($S$2&amp;$A374&amp;":"&amp;$A374),BP!$5:$5,Z$4))</f>
        <v>0</v>
      </c>
      <c r="AA374" s="3">
        <f ca="1">IF(AA$5="",0,SUMIFS(INDIRECT($S$2&amp;$A374&amp;":"&amp;$A374),BP!$5:$5,AA$4))</f>
        <v>0</v>
      </c>
      <c r="AB374" s="3">
        <f ca="1">IF(AB$5="",0,SUMIFS(INDIRECT($S$2&amp;$A374&amp;":"&amp;$A374),BP!$5:$5,AB$4))</f>
        <v>0</v>
      </c>
      <c r="AC374" s="3">
        <f ca="1">IF(AC$5="",0,SUMIFS(INDIRECT($S$2&amp;$A374&amp;":"&amp;$A374),BP!$5:$5,AC$4))</f>
        <v>0</v>
      </c>
      <c r="AD374" s="3">
        <f ca="1">IF(AD$5="",0,SUMIFS(INDIRECT($S$2&amp;$A374&amp;":"&amp;$A374),BP!$5:$5,AD$4))</f>
        <v>0</v>
      </c>
      <c r="AE374" s="3">
        <f ca="1">IF(AE$5="",0,SUMIFS(INDIRECT($S$2&amp;$A374&amp;":"&amp;$A374),BP!$5:$5,AE$4))</f>
        <v>0</v>
      </c>
      <c r="AF374" s="3">
        <f ca="1">IF(AF$5="",0,SUMIFS(INDIRECT($S$2&amp;$A374&amp;":"&amp;$A374),BP!$5:$5,AF$4))</f>
        <v>0</v>
      </c>
      <c r="AG374" s="3">
        <f ca="1">IF(AG$5="",0,SUMIFS(INDIRECT($S$2&amp;$A374&amp;":"&amp;$A374),BP!$5:$5,AG$4))</f>
        <v>0</v>
      </c>
      <c r="AH374" s="3">
        <f ca="1">IF(AH$5="",0,SUMIFS(INDIRECT($S$2&amp;$A374&amp;":"&amp;$A374),BP!$5:$5,AH$4))</f>
        <v>0</v>
      </c>
      <c r="AI374" s="3">
        <f ca="1">IF(AI$5="",0,SUMIFS(INDIRECT($S$2&amp;$A374&amp;":"&amp;$A374),BP!$5:$5,AI$4))</f>
        <v>0</v>
      </c>
      <c r="AJ374" s="3">
        <f ca="1">IF(AJ$5="",0,SUMIFS(INDIRECT($S$2&amp;$A374&amp;":"&amp;$A374),BP!$5:$5,AJ$4))</f>
        <v>0</v>
      </c>
      <c r="AK374" s="3">
        <f ca="1">IF(AK$5="",0,SUMIFS(INDIRECT($S$2&amp;$A374&amp;":"&amp;$A374),BP!$5:$5,AK$4))</f>
        <v>0</v>
      </c>
      <c r="AL374" s="3">
        <f ca="1">IF(AL$5="",0,SUMIFS(INDIRECT($S$2&amp;$A374&amp;":"&amp;$A374),BP!$5:$5,AL$4))</f>
        <v>0</v>
      </c>
      <c r="AM374" s="3">
        <f ca="1">IF(AM$5="",0,SUMIFS(INDIRECT($S$2&amp;$A374&amp;":"&amp;$A374),BP!$5:$5,AM$4))</f>
        <v>0</v>
      </c>
      <c r="AN374" s="3">
        <f ca="1">IF(AN$5="",0,SUMIFS(INDIRECT($S$2&amp;$A374&amp;":"&amp;$A374),BP!$5:$5,AN$4))</f>
        <v>0</v>
      </c>
      <c r="AO374" s="3">
        <f ca="1">IF(AO$5="",0,SUMIFS(INDIRECT($S$2&amp;$A374&amp;":"&amp;$A374),BP!$5:$5,AO$4))</f>
        <v>0</v>
      </c>
      <c r="AP374" s="3">
        <f ca="1">IF(AP$5="",0,SUMIFS(INDIRECT($S$2&amp;$A374&amp;":"&amp;$A374),BP!$5:$5,AP$4))</f>
        <v>0</v>
      </c>
      <c r="AQ374" s="3">
        <f ca="1">IF(AQ$5="",0,SUMIFS(INDIRECT($S$2&amp;$A374&amp;":"&amp;$A374),BP!$5:$5,AQ$4))</f>
        <v>0</v>
      </c>
      <c r="AR374" s="3">
        <f ca="1">IF(AR$5="",0,SUMIFS(INDIRECT($S$2&amp;$A374&amp;":"&amp;$A374),BP!$5:$5,AR$4))</f>
        <v>0</v>
      </c>
      <c r="AS374" s="3">
        <f ca="1">IF(AS$5="",0,SUMIFS(INDIRECT($S$2&amp;$A374&amp;":"&amp;$A374),BP!$5:$5,AS$4))</f>
        <v>0</v>
      </c>
      <c r="AT374" s="3">
        <f ca="1">IF(AT$5="",0,SUMIFS(INDIRECT($S$2&amp;$A374&amp;":"&amp;$A374),BP!$5:$5,AT$4))</f>
        <v>0</v>
      </c>
      <c r="AU374" s="3">
        <f ca="1">IF(AU$5="",0,SUMIFS(INDIRECT($S$2&amp;$A374&amp;":"&amp;$A374),BP!$5:$5,AU$4))</f>
        <v>0</v>
      </c>
      <c r="AV374" s="3">
        <f ca="1">IF(AV$5="",0,SUMIFS(INDIRECT($S$2&amp;$A374&amp;":"&amp;$A374),BP!$5:$5,AV$4))</f>
        <v>0</v>
      </c>
      <c r="AW374" s="3">
        <f ca="1">IF(AW$5="",0,SUMIFS(INDIRECT($S$2&amp;$A374&amp;":"&amp;$A374),BP!$5:$5,AW$4))</f>
        <v>0</v>
      </c>
      <c r="AX374" s="3">
        <f ca="1">IF(AX$5="",0,SUMIFS(INDIRECT($S$2&amp;$A374&amp;":"&amp;$A374),BP!$5:$5,AX$4))</f>
        <v>0</v>
      </c>
      <c r="AY374" s="3">
        <f ca="1">IF(AY$5="",0,SUMIFS(INDIRECT($S$2&amp;$A374&amp;":"&amp;$A374),BP!$5:$5,AY$4))</f>
        <v>0</v>
      </c>
      <c r="AZ374" s="3">
        <f ca="1">IF(AZ$5="",0,SUMIFS(INDIRECT($S$2&amp;$A374&amp;":"&amp;$A374),BP!$5:$5,AZ$4))</f>
        <v>0</v>
      </c>
      <c r="BA374" s="3">
        <f ca="1">IF(BA$5="",0,SUMIFS(INDIRECT($S$2&amp;$A374&amp;":"&amp;$A374),BP!$5:$5,BA$4))</f>
        <v>0</v>
      </c>
      <c r="BB374" s="3">
        <f ca="1">IF(BB$5="",0,SUMIFS(INDIRECT($S$2&amp;$A374&amp;":"&amp;$A374),BP!$5:$5,BB$4))</f>
        <v>0</v>
      </c>
      <c r="BC374" s="3">
        <f ca="1">IF(BC$5="",0,SUMIFS(INDIRECT($S$2&amp;$A374&amp;":"&amp;$A374),BP!$5:$5,BC$4))</f>
        <v>0</v>
      </c>
      <c r="BD374" s="3">
        <f ca="1">IF(BD$5="",0,SUMIFS(INDIRECT($S$2&amp;$A374&amp;":"&amp;$A374),BP!$5:$5,BD$4))</f>
        <v>0</v>
      </c>
      <c r="BE374" s="3">
        <f ca="1">IF(BE$5="",0,SUMIFS(INDIRECT($S$2&amp;$A374&amp;":"&amp;$A374),BP!$5:$5,BE$4))</f>
        <v>0</v>
      </c>
      <c r="BF374" s="3">
        <f ca="1">IF(BF$5="",0,SUMIFS(INDIRECT($S$2&amp;$A374&amp;":"&amp;$A374),BP!$5:$5,BF$4))</f>
        <v>0</v>
      </c>
      <c r="BG374" s="3">
        <f ca="1">IF(BG$5="",0,SUMIFS(INDIRECT($S$2&amp;$A374&amp;":"&amp;$A374),BP!$5:$5,BG$4))</f>
        <v>0</v>
      </c>
      <c r="BH374" s="3">
        <f ca="1">IF(BH$5="",0,SUMIFS(INDIRECT($S$2&amp;$A374&amp;":"&amp;$A374),BP!$5:$5,BH$4))</f>
        <v>0</v>
      </c>
      <c r="BI374" s="3">
        <f ca="1">IF(BI$5="",0,SUMIFS(INDIRECT($S$2&amp;$A374&amp;":"&amp;$A374),BP!$5:$5,BI$4))</f>
        <v>0</v>
      </c>
      <c r="BJ374" s="3">
        <f>IF(BJ$5="",0,SUMIFS(BP!372:372,BP!$5:$5,BJ$4))</f>
        <v>0</v>
      </c>
      <c r="BK374" s="3">
        <f>IF(BK$5="",0,SUMIFS(BP!372:372,BP!$5:$5,BK$4))</f>
        <v>0</v>
      </c>
      <c r="BL374" s="3">
        <f>IF(BL$5="",0,SUMIFS(BP!372:372,BP!$5:$5,BL$4))</f>
        <v>0</v>
      </c>
      <c r="BM374" s="3">
        <f>IF(BM$5="",0,SUMIFS(BP!372:372,BP!$5:$5,BM$4))</f>
        <v>0</v>
      </c>
      <c r="BN374" s="3">
        <f>IF(BN$5="",0,SUMIFS(BP!372:372,BP!$5:$5,BN$4))</f>
        <v>0</v>
      </c>
      <c r="BO374" s="3">
        <f>IF(BO$5="",0,SUMIFS(BP!372:372,BP!$5:$5,BO$4))</f>
        <v>0</v>
      </c>
      <c r="BP374" s="3">
        <f>IF(BP$5="",0,SUMIFS(BP!372:372,BP!$5:$5,BP$4))</f>
        <v>0</v>
      </c>
      <c r="BQ374" s="3">
        <f>IF(BQ$5="",0,SUMIFS(BP!372:372,BP!$5:$5,BQ$4))</f>
        <v>0</v>
      </c>
      <c r="BR374" s="3">
        <f>IF(BR$5="",0,SUMIFS(BP!372:372,BP!$5:$5,BR$4))</f>
        <v>0</v>
      </c>
      <c r="BS374" s="3">
        <f>IF(BS$5="",0,SUMIFS(BP!372:372,BP!$5:$5,BS$4))</f>
        <v>0</v>
      </c>
      <c r="BT374" s="3">
        <f>IF(BT$5="",0,SUMIFS(BP!372:372,BP!$5:$5,BT$4))</f>
        <v>0</v>
      </c>
      <c r="BU374" s="3">
        <f>IF(BU$5="",0,SUMIFS(BP!372:372,BP!$5:$5,BU$4))</f>
        <v>0</v>
      </c>
      <c r="BV374" s="3">
        <f>IF(BV$5="",0,SUMIFS(BP!372:372,BP!$5:$5,BV$4))</f>
        <v>0</v>
      </c>
      <c r="BW374" s="3">
        <f>IF(BW$5="",0,SUMIFS(BP!372:372,BP!$5:$5,BW$4))</f>
        <v>0</v>
      </c>
      <c r="BX374" s="3">
        <f>IF(BX$5="",0,SUMIFS(BP!372:372,BP!$5:$5,BX$4))</f>
        <v>0</v>
      </c>
      <c r="BY374" s="3">
        <f>IF(BY$5="",0,SUMIFS(BP!372:372,BP!$5:$5,BY$4))</f>
        <v>0</v>
      </c>
      <c r="BZ374" s="3">
        <f>IF(BZ$5="",0,SUMIFS(BP!372:372,BP!$5:$5,BZ$4))</f>
        <v>0</v>
      </c>
      <c r="CA374" s="3">
        <f>IF(CA$5="",0,SUMIFS(BP!372:372,BP!$5:$5,CA$4))</f>
        <v>0</v>
      </c>
      <c r="CB374" s="3">
        <f>IF(CB$5="",0,SUMIFS(BP!372:372,BP!$5:$5,CB$4))</f>
        <v>0</v>
      </c>
      <c r="CC374" s="3">
        <f>IF(CC$5="",0,SUMIFS(BP!372:372,BP!$5:$5,CC$4))</f>
        <v>0</v>
      </c>
      <c r="CD374" s="3">
        <f>IF(CD$5="",0,SUMIFS(BP!372:372,BP!$5:$5,CD$4))</f>
        <v>0</v>
      </c>
      <c r="CE374" s="3">
        <f>IF(CE$5="",0,SUMIFS(BP!372:372,BP!$5:$5,CE$4))</f>
        <v>0</v>
      </c>
      <c r="CF374" s="3">
        <f>IF(CF$5="",0,SUMIFS(BP!372:372,BP!$5:$5,CF$4))</f>
        <v>0</v>
      </c>
      <c r="CG374" s="3">
        <f>IF(CG$5="",0,SUMIFS(BP!372:372,BP!$5:$5,CG$4))</f>
        <v>0</v>
      </c>
      <c r="CH374" s="3">
        <f>IF(CH$5="",0,SUMIFS(BP!372:372,BP!$5:$5,CH$4))</f>
        <v>0</v>
      </c>
      <c r="CI374" s="3">
        <f>IF(CI$5="",0,SUMIFS(BP!372:372,BP!$5:$5,CI$4))</f>
        <v>0</v>
      </c>
      <c r="CJ374" s="3">
        <f>IF(CJ$5="",0,SUMIFS(BP!372:372,BP!$5:$5,CJ$4))</f>
        <v>0</v>
      </c>
      <c r="CK374" s="3">
        <f>IF(CK$5="",0,SUMIFS(BP!372:372,BP!$5:$5,CK$4))</f>
        <v>0</v>
      </c>
      <c r="CL374" s="3">
        <f>IF(CL$5="",0,SUMIFS(BP!372:372,BP!$5:$5,CL$4))</f>
        <v>0</v>
      </c>
      <c r="CM374" s="3">
        <f>IF(CM$5="",0,SUMIFS(BP!372:372,BP!$5:$5,CM$4))</f>
        <v>0</v>
      </c>
      <c r="CN374" s="3">
        <f>IF(CN$5="",0,SUMIFS(BP!372:372,BP!$5:$5,CN$4))</f>
        <v>0</v>
      </c>
      <c r="CO374" s="3">
        <f>IF(CO$5="",0,SUMIFS(BP!372:372,BP!$5:$5,CO$4))</f>
        <v>0</v>
      </c>
      <c r="CP374" s="3">
        <f>IF(CP$5="",0,SUMIFS(BP!372:372,BP!$5:$5,CP$4))</f>
        <v>0</v>
      </c>
      <c r="CQ374" s="3">
        <f>IF(CQ$5="",0,SUMIFS(BP!372:372,BP!$5:$5,CQ$4))</f>
        <v>0</v>
      </c>
      <c r="CR374" s="3">
        <f>IF(CR$5="",0,SUMIFS(BP!372:372,BP!$5:$5,CR$4))</f>
        <v>0</v>
      </c>
      <c r="CS374" s="3">
        <f>IF(CS$5="",0,SUMIFS(BP!372:372,BP!$5:$5,CS$4))</f>
        <v>0</v>
      </c>
      <c r="CT374" s="3">
        <f>IF(CT$5="",0,SUMIFS(BP!372:372,BP!$5:$5,CT$4))</f>
        <v>0</v>
      </c>
    </row>
    <row r="375" spans="1:98" s="2" customFormat="1" ht="10.199999999999999" x14ac:dyDescent="0.2">
      <c r="A375" s="11">
        <f>ROW()</f>
        <v>375</v>
      </c>
      <c r="E375" s="15"/>
      <c r="W375" s="5"/>
      <c r="Z375" s="3">
        <f ca="1">IF(Z$5="",0,SUMIFS(INDIRECT($S$2&amp;$A375&amp;":"&amp;$A375),BP!$5:$5,Z$4))</f>
        <v>0</v>
      </c>
      <c r="AA375" s="3">
        <f ca="1">IF(AA$5="",0,SUMIFS(INDIRECT($S$2&amp;$A375&amp;":"&amp;$A375),BP!$5:$5,AA$4))</f>
        <v>0</v>
      </c>
      <c r="AB375" s="3">
        <f ca="1">IF(AB$5="",0,SUMIFS(INDIRECT($S$2&amp;$A375&amp;":"&amp;$A375),BP!$5:$5,AB$4))</f>
        <v>0</v>
      </c>
      <c r="AC375" s="3">
        <f ca="1">IF(AC$5="",0,SUMIFS(INDIRECT($S$2&amp;$A375&amp;":"&amp;$A375),BP!$5:$5,AC$4))</f>
        <v>0</v>
      </c>
      <c r="AD375" s="3">
        <f ca="1">IF(AD$5="",0,SUMIFS(INDIRECT($S$2&amp;$A375&amp;":"&amp;$A375),BP!$5:$5,AD$4))</f>
        <v>0</v>
      </c>
      <c r="AE375" s="3">
        <f ca="1">IF(AE$5="",0,SUMIFS(INDIRECT($S$2&amp;$A375&amp;":"&amp;$A375),BP!$5:$5,AE$4))</f>
        <v>0</v>
      </c>
      <c r="AF375" s="3">
        <f ca="1">IF(AF$5="",0,SUMIFS(INDIRECT($S$2&amp;$A375&amp;":"&amp;$A375),BP!$5:$5,AF$4))</f>
        <v>0</v>
      </c>
      <c r="AG375" s="3">
        <f ca="1">IF(AG$5="",0,SUMIFS(INDIRECT($S$2&amp;$A375&amp;":"&amp;$A375),BP!$5:$5,AG$4))</f>
        <v>0</v>
      </c>
      <c r="AH375" s="3">
        <f ca="1">IF(AH$5="",0,SUMIFS(INDIRECT($S$2&amp;$A375&amp;":"&amp;$A375),BP!$5:$5,AH$4))</f>
        <v>0</v>
      </c>
      <c r="AI375" s="3">
        <f ca="1">IF(AI$5="",0,SUMIFS(INDIRECT($S$2&amp;$A375&amp;":"&amp;$A375),BP!$5:$5,AI$4))</f>
        <v>0</v>
      </c>
      <c r="AJ375" s="3">
        <f ca="1">IF(AJ$5="",0,SUMIFS(INDIRECT($S$2&amp;$A375&amp;":"&amp;$A375),BP!$5:$5,AJ$4))</f>
        <v>0</v>
      </c>
      <c r="AK375" s="3">
        <f ca="1">IF(AK$5="",0,SUMIFS(INDIRECT($S$2&amp;$A375&amp;":"&amp;$A375),BP!$5:$5,AK$4))</f>
        <v>0</v>
      </c>
      <c r="AL375" s="3">
        <f ca="1">IF(AL$5="",0,SUMIFS(INDIRECT($S$2&amp;$A375&amp;":"&amp;$A375),BP!$5:$5,AL$4))</f>
        <v>0</v>
      </c>
      <c r="AM375" s="3">
        <f ca="1">IF(AM$5="",0,SUMIFS(INDIRECT($S$2&amp;$A375&amp;":"&amp;$A375),BP!$5:$5,AM$4))</f>
        <v>0</v>
      </c>
      <c r="AN375" s="3">
        <f ca="1">IF(AN$5="",0,SUMIFS(INDIRECT($S$2&amp;$A375&amp;":"&amp;$A375),BP!$5:$5,AN$4))</f>
        <v>0</v>
      </c>
      <c r="AO375" s="3">
        <f ca="1">IF(AO$5="",0,SUMIFS(INDIRECT($S$2&amp;$A375&amp;":"&amp;$A375),BP!$5:$5,AO$4))</f>
        <v>0</v>
      </c>
      <c r="AP375" s="3">
        <f ca="1">IF(AP$5="",0,SUMIFS(INDIRECT($S$2&amp;$A375&amp;":"&amp;$A375),BP!$5:$5,AP$4))</f>
        <v>0</v>
      </c>
      <c r="AQ375" s="3">
        <f ca="1">IF(AQ$5="",0,SUMIFS(INDIRECT($S$2&amp;$A375&amp;":"&amp;$A375),BP!$5:$5,AQ$4))</f>
        <v>0</v>
      </c>
      <c r="AR375" s="3">
        <f ca="1">IF(AR$5="",0,SUMIFS(INDIRECT($S$2&amp;$A375&amp;":"&amp;$A375),BP!$5:$5,AR$4))</f>
        <v>0</v>
      </c>
      <c r="AS375" s="3">
        <f ca="1">IF(AS$5="",0,SUMIFS(INDIRECT($S$2&amp;$A375&amp;":"&amp;$A375),BP!$5:$5,AS$4))</f>
        <v>0</v>
      </c>
      <c r="AT375" s="3">
        <f ca="1">IF(AT$5="",0,SUMIFS(INDIRECT($S$2&amp;$A375&amp;":"&amp;$A375),BP!$5:$5,AT$4))</f>
        <v>0</v>
      </c>
      <c r="AU375" s="3">
        <f ca="1">IF(AU$5="",0,SUMIFS(INDIRECT($S$2&amp;$A375&amp;":"&amp;$A375),BP!$5:$5,AU$4))</f>
        <v>0</v>
      </c>
      <c r="AV375" s="3">
        <f ca="1">IF(AV$5="",0,SUMIFS(INDIRECT($S$2&amp;$A375&amp;":"&amp;$A375),BP!$5:$5,AV$4))</f>
        <v>0</v>
      </c>
      <c r="AW375" s="3">
        <f ca="1">IF(AW$5="",0,SUMIFS(INDIRECT($S$2&amp;$A375&amp;":"&amp;$A375),BP!$5:$5,AW$4))</f>
        <v>0</v>
      </c>
      <c r="AX375" s="3">
        <f ca="1">IF(AX$5="",0,SUMIFS(INDIRECT($S$2&amp;$A375&amp;":"&amp;$A375),BP!$5:$5,AX$4))</f>
        <v>0</v>
      </c>
      <c r="AY375" s="3">
        <f ca="1">IF(AY$5="",0,SUMIFS(INDIRECT($S$2&amp;$A375&amp;":"&amp;$A375),BP!$5:$5,AY$4))</f>
        <v>0</v>
      </c>
      <c r="AZ375" s="3">
        <f ca="1">IF(AZ$5="",0,SUMIFS(INDIRECT($S$2&amp;$A375&amp;":"&amp;$A375),BP!$5:$5,AZ$4))</f>
        <v>0</v>
      </c>
      <c r="BA375" s="3">
        <f ca="1">IF(BA$5="",0,SUMIFS(INDIRECT($S$2&amp;$A375&amp;":"&amp;$A375),BP!$5:$5,BA$4))</f>
        <v>0</v>
      </c>
      <c r="BB375" s="3">
        <f ca="1">IF(BB$5="",0,SUMIFS(INDIRECT($S$2&amp;$A375&amp;":"&amp;$A375),BP!$5:$5,BB$4))</f>
        <v>0</v>
      </c>
      <c r="BC375" s="3">
        <f ca="1">IF(BC$5="",0,SUMIFS(INDIRECT($S$2&amp;$A375&amp;":"&amp;$A375),BP!$5:$5,BC$4))</f>
        <v>0</v>
      </c>
      <c r="BD375" s="3">
        <f ca="1">IF(BD$5="",0,SUMIFS(INDIRECT($S$2&amp;$A375&amp;":"&amp;$A375),BP!$5:$5,BD$4))</f>
        <v>0</v>
      </c>
      <c r="BE375" s="3">
        <f ca="1">IF(BE$5="",0,SUMIFS(INDIRECT($S$2&amp;$A375&amp;":"&amp;$A375),BP!$5:$5,BE$4))</f>
        <v>0</v>
      </c>
      <c r="BF375" s="3">
        <f ca="1">IF(BF$5="",0,SUMIFS(INDIRECT($S$2&amp;$A375&amp;":"&amp;$A375),BP!$5:$5,BF$4))</f>
        <v>0</v>
      </c>
      <c r="BG375" s="3">
        <f ca="1">IF(BG$5="",0,SUMIFS(INDIRECT($S$2&amp;$A375&amp;":"&amp;$A375),BP!$5:$5,BG$4))</f>
        <v>0</v>
      </c>
      <c r="BH375" s="3">
        <f ca="1">IF(BH$5="",0,SUMIFS(INDIRECT($S$2&amp;$A375&amp;":"&amp;$A375),BP!$5:$5,BH$4))</f>
        <v>0</v>
      </c>
      <c r="BI375" s="3">
        <f ca="1">IF(BI$5="",0,SUMIFS(INDIRECT($S$2&amp;$A375&amp;":"&amp;$A375),BP!$5:$5,BI$4))</f>
        <v>0</v>
      </c>
      <c r="BJ375" s="3">
        <f>IF(BJ$5="",0,SUMIFS(BP!373:373,BP!$5:$5,BJ$4))</f>
        <v>0</v>
      </c>
      <c r="BK375" s="3">
        <f>IF(BK$5="",0,SUMIFS(BP!373:373,BP!$5:$5,BK$4))</f>
        <v>0</v>
      </c>
      <c r="BL375" s="3">
        <f>IF(BL$5="",0,SUMIFS(BP!373:373,BP!$5:$5,BL$4))</f>
        <v>0</v>
      </c>
      <c r="BM375" s="3">
        <f>IF(BM$5="",0,SUMIFS(BP!373:373,BP!$5:$5,BM$4))</f>
        <v>0</v>
      </c>
      <c r="BN375" s="3">
        <f>IF(BN$5="",0,SUMIFS(BP!373:373,BP!$5:$5,BN$4))</f>
        <v>0</v>
      </c>
      <c r="BO375" s="3">
        <f>IF(BO$5="",0,SUMIFS(BP!373:373,BP!$5:$5,BO$4))</f>
        <v>0</v>
      </c>
      <c r="BP375" s="3">
        <f>IF(BP$5="",0,SUMIFS(BP!373:373,BP!$5:$5,BP$4))</f>
        <v>0</v>
      </c>
      <c r="BQ375" s="3">
        <f>IF(BQ$5="",0,SUMIFS(BP!373:373,BP!$5:$5,BQ$4))</f>
        <v>0</v>
      </c>
      <c r="BR375" s="3">
        <f>IF(BR$5="",0,SUMIFS(BP!373:373,BP!$5:$5,BR$4))</f>
        <v>0</v>
      </c>
      <c r="BS375" s="3">
        <f>IF(BS$5="",0,SUMIFS(BP!373:373,BP!$5:$5,BS$4))</f>
        <v>0</v>
      </c>
      <c r="BT375" s="3">
        <f>IF(BT$5="",0,SUMIFS(BP!373:373,BP!$5:$5,BT$4))</f>
        <v>0</v>
      </c>
      <c r="BU375" s="3">
        <f>IF(BU$5="",0,SUMIFS(BP!373:373,BP!$5:$5,BU$4))</f>
        <v>0</v>
      </c>
      <c r="BV375" s="3">
        <f>IF(BV$5="",0,SUMIFS(BP!373:373,BP!$5:$5,BV$4))</f>
        <v>0</v>
      </c>
      <c r="BW375" s="3">
        <f>IF(BW$5="",0,SUMIFS(BP!373:373,BP!$5:$5,BW$4))</f>
        <v>0</v>
      </c>
      <c r="BX375" s="3">
        <f>IF(BX$5="",0,SUMIFS(BP!373:373,BP!$5:$5,BX$4))</f>
        <v>0</v>
      </c>
      <c r="BY375" s="3">
        <f>IF(BY$5="",0,SUMIFS(BP!373:373,BP!$5:$5,BY$4))</f>
        <v>0</v>
      </c>
      <c r="BZ375" s="3">
        <f>IF(BZ$5="",0,SUMIFS(BP!373:373,BP!$5:$5,BZ$4))</f>
        <v>0</v>
      </c>
      <c r="CA375" s="3">
        <f>IF(CA$5="",0,SUMIFS(BP!373:373,BP!$5:$5,CA$4))</f>
        <v>0</v>
      </c>
      <c r="CB375" s="3">
        <f>IF(CB$5="",0,SUMIFS(BP!373:373,BP!$5:$5,CB$4))</f>
        <v>0</v>
      </c>
      <c r="CC375" s="3">
        <f>IF(CC$5="",0,SUMIFS(BP!373:373,BP!$5:$5,CC$4))</f>
        <v>0</v>
      </c>
      <c r="CD375" s="3">
        <f>IF(CD$5="",0,SUMIFS(BP!373:373,BP!$5:$5,CD$4))</f>
        <v>0</v>
      </c>
      <c r="CE375" s="3">
        <f>IF(CE$5="",0,SUMIFS(BP!373:373,BP!$5:$5,CE$4))</f>
        <v>0</v>
      </c>
      <c r="CF375" s="3">
        <f>IF(CF$5="",0,SUMIFS(BP!373:373,BP!$5:$5,CF$4))</f>
        <v>0</v>
      </c>
      <c r="CG375" s="3">
        <f>IF(CG$5="",0,SUMIFS(BP!373:373,BP!$5:$5,CG$4))</f>
        <v>0</v>
      </c>
      <c r="CH375" s="3">
        <f>IF(CH$5="",0,SUMIFS(BP!373:373,BP!$5:$5,CH$4))</f>
        <v>0</v>
      </c>
      <c r="CI375" s="3">
        <f>IF(CI$5="",0,SUMIFS(BP!373:373,BP!$5:$5,CI$4))</f>
        <v>0</v>
      </c>
      <c r="CJ375" s="3">
        <f>IF(CJ$5="",0,SUMIFS(BP!373:373,BP!$5:$5,CJ$4))</f>
        <v>0</v>
      </c>
      <c r="CK375" s="3">
        <f>IF(CK$5="",0,SUMIFS(BP!373:373,BP!$5:$5,CK$4))</f>
        <v>0</v>
      </c>
      <c r="CL375" s="3">
        <f>IF(CL$5="",0,SUMIFS(BP!373:373,BP!$5:$5,CL$4))</f>
        <v>0</v>
      </c>
      <c r="CM375" s="3">
        <f>IF(CM$5="",0,SUMIFS(BP!373:373,BP!$5:$5,CM$4))</f>
        <v>0</v>
      </c>
      <c r="CN375" s="3">
        <f>IF(CN$5="",0,SUMIFS(BP!373:373,BP!$5:$5,CN$4))</f>
        <v>0</v>
      </c>
      <c r="CO375" s="3">
        <f>IF(CO$5="",0,SUMIFS(BP!373:373,BP!$5:$5,CO$4))</f>
        <v>0</v>
      </c>
      <c r="CP375" s="3">
        <f>IF(CP$5="",0,SUMIFS(BP!373:373,BP!$5:$5,CP$4))</f>
        <v>0</v>
      </c>
      <c r="CQ375" s="3">
        <f>IF(CQ$5="",0,SUMIFS(BP!373:373,BP!$5:$5,CQ$4))</f>
        <v>0</v>
      </c>
      <c r="CR375" s="3">
        <f>IF(CR$5="",0,SUMIFS(BP!373:373,BP!$5:$5,CR$4))</f>
        <v>0</v>
      </c>
      <c r="CS375" s="3">
        <f>IF(CS$5="",0,SUMIFS(BP!373:373,BP!$5:$5,CS$4))</f>
        <v>0</v>
      </c>
      <c r="CT375" s="3">
        <f>IF(CT$5="",0,SUMIFS(BP!373:373,BP!$5:$5,CT$4))</f>
        <v>0</v>
      </c>
    </row>
    <row r="376" spans="1:98" s="2" customFormat="1" ht="10.199999999999999" x14ac:dyDescent="0.2">
      <c r="A376" s="11">
        <f>ROW()</f>
        <v>376</v>
      </c>
      <c r="E376" s="15"/>
      <c r="W376" s="5"/>
      <c r="Z376" s="3">
        <f ca="1">IF(Z$5="",0,SUMIFS(INDIRECT($S$2&amp;$A376&amp;":"&amp;$A376),BP!$5:$5,Z$4))</f>
        <v>0</v>
      </c>
      <c r="AA376" s="3">
        <f ca="1">IF(AA$5="",0,SUMIFS(INDIRECT($S$2&amp;$A376&amp;":"&amp;$A376),BP!$5:$5,AA$4))</f>
        <v>0</v>
      </c>
      <c r="AB376" s="3">
        <f ca="1">IF(AB$5="",0,SUMIFS(INDIRECT($S$2&amp;$A376&amp;":"&amp;$A376),BP!$5:$5,AB$4))</f>
        <v>0</v>
      </c>
      <c r="AC376" s="3">
        <f ca="1">IF(AC$5="",0,SUMIFS(INDIRECT($S$2&amp;$A376&amp;":"&amp;$A376),BP!$5:$5,AC$4))</f>
        <v>0</v>
      </c>
      <c r="AD376" s="3">
        <f ca="1">IF(AD$5="",0,SUMIFS(INDIRECT($S$2&amp;$A376&amp;":"&amp;$A376),BP!$5:$5,AD$4))</f>
        <v>0</v>
      </c>
      <c r="AE376" s="3">
        <f ca="1">IF(AE$5="",0,SUMIFS(INDIRECT($S$2&amp;$A376&amp;":"&amp;$A376),BP!$5:$5,AE$4))</f>
        <v>0</v>
      </c>
      <c r="AF376" s="3">
        <f ca="1">IF(AF$5="",0,SUMIFS(INDIRECT($S$2&amp;$A376&amp;":"&amp;$A376),BP!$5:$5,AF$4))</f>
        <v>0</v>
      </c>
      <c r="AG376" s="3">
        <f ca="1">IF(AG$5="",0,SUMIFS(INDIRECT($S$2&amp;$A376&amp;":"&amp;$A376),BP!$5:$5,AG$4))</f>
        <v>0</v>
      </c>
      <c r="AH376" s="3">
        <f ca="1">IF(AH$5="",0,SUMIFS(INDIRECT($S$2&amp;$A376&amp;":"&amp;$A376),BP!$5:$5,AH$4))</f>
        <v>0</v>
      </c>
      <c r="AI376" s="3">
        <f ca="1">IF(AI$5="",0,SUMIFS(INDIRECT($S$2&amp;$A376&amp;":"&amp;$A376),BP!$5:$5,AI$4))</f>
        <v>0</v>
      </c>
      <c r="AJ376" s="3">
        <f ca="1">IF(AJ$5="",0,SUMIFS(INDIRECT($S$2&amp;$A376&amp;":"&amp;$A376),BP!$5:$5,AJ$4))</f>
        <v>0</v>
      </c>
      <c r="AK376" s="3">
        <f ca="1">IF(AK$5="",0,SUMIFS(INDIRECT($S$2&amp;$A376&amp;":"&amp;$A376),BP!$5:$5,AK$4))</f>
        <v>0</v>
      </c>
      <c r="AL376" s="3">
        <f ca="1">IF(AL$5="",0,SUMIFS(INDIRECT($S$2&amp;$A376&amp;":"&amp;$A376),BP!$5:$5,AL$4))</f>
        <v>0</v>
      </c>
      <c r="AM376" s="3">
        <f ca="1">IF(AM$5="",0,SUMIFS(INDIRECT($S$2&amp;$A376&amp;":"&amp;$A376),BP!$5:$5,AM$4))</f>
        <v>0</v>
      </c>
      <c r="AN376" s="3">
        <f ca="1">IF(AN$5="",0,SUMIFS(INDIRECT($S$2&amp;$A376&amp;":"&amp;$A376),BP!$5:$5,AN$4))</f>
        <v>0</v>
      </c>
      <c r="AO376" s="3">
        <f ca="1">IF(AO$5="",0,SUMIFS(INDIRECT($S$2&amp;$A376&amp;":"&amp;$A376),BP!$5:$5,AO$4))</f>
        <v>0</v>
      </c>
      <c r="AP376" s="3">
        <f ca="1">IF(AP$5="",0,SUMIFS(INDIRECT($S$2&amp;$A376&amp;":"&amp;$A376),BP!$5:$5,AP$4))</f>
        <v>0</v>
      </c>
      <c r="AQ376" s="3">
        <f ca="1">IF(AQ$5="",0,SUMIFS(INDIRECT($S$2&amp;$A376&amp;":"&amp;$A376),BP!$5:$5,AQ$4))</f>
        <v>0</v>
      </c>
      <c r="AR376" s="3">
        <f ca="1">IF(AR$5="",0,SUMIFS(INDIRECT($S$2&amp;$A376&amp;":"&amp;$A376),BP!$5:$5,AR$4))</f>
        <v>0</v>
      </c>
      <c r="AS376" s="3">
        <f ca="1">IF(AS$5="",0,SUMIFS(INDIRECT($S$2&amp;$A376&amp;":"&amp;$A376),BP!$5:$5,AS$4))</f>
        <v>0</v>
      </c>
      <c r="AT376" s="3">
        <f ca="1">IF(AT$5="",0,SUMIFS(INDIRECT($S$2&amp;$A376&amp;":"&amp;$A376),BP!$5:$5,AT$4))</f>
        <v>0</v>
      </c>
      <c r="AU376" s="3">
        <f ca="1">IF(AU$5="",0,SUMIFS(INDIRECT($S$2&amp;$A376&amp;":"&amp;$A376),BP!$5:$5,AU$4))</f>
        <v>0</v>
      </c>
      <c r="AV376" s="3">
        <f ca="1">IF(AV$5="",0,SUMIFS(INDIRECT($S$2&amp;$A376&amp;":"&amp;$A376),BP!$5:$5,AV$4))</f>
        <v>0</v>
      </c>
      <c r="AW376" s="3">
        <f ca="1">IF(AW$5="",0,SUMIFS(INDIRECT($S$2&amp;$A376&amp;":"&amp;$A376),BP!$5:$5,AW$4))</f>
        <v>0</v>
      </c>
      <c r="AX376" s="3">
        <f ca="1">IF(AX$5="",0,SUMIFS(INDIRECT($S$2&amp;$A376&amp;":"&amp;$A376),BP!$5:$5,AX$4))</f>
        <v>0</v>
      </c>
      <c r="AY376" s="3">
        <f ca="1">IF(AY$5="",0,SUMIFS(INDIRECT($S$2&amp;$A376&amp;":"&amp;$A376),BP!$5:$5,AY$4))</f>
        <v>0</v>
      </c>
      <c r="AZ376" s="3">
        <f ca="1">IF(AZ$5="",0,SUMIFS(INDIRECT($S$2&amp;$A376&amp;":"&amp;$A376),BP!$5:$5,AZ$4))</f>
        <v>0</v>
      </c>
      <c r="BA376" s="3">
        <f ca="1">IF(BA$5="",0,SUMIFS(INDIRECT($S$2&amp;$A376&amp;":"&amp;$A376),BP!$5:$5,BA$4))</f>
        <v>0</v>
      </c>
      <c r="BB376" s="3">
        <f ca="1">IF(BB$5="",0,SUMIFS(INDIRECT($S$2&amp;$A376&amp;":"&amp;$A376),BP!$5:$5,BB$4))</f>
        <v>0</v>
      </c>
      <c r="BC376" s="3">
        <f ca="1">IF(BC$5="",0,SUMIFS(INDIRECT($S$2&amp;$A376&amp;":"&amp;$A376),BP!$5:$5,BC$4))</f>
        <v>0</v>
      </c>
      <c r="BD376" s="3">
        <f ca="1">IF(BD$5="",0,SUMIFS(INDIRECT($S$2&amp;$A376&amp;":"&amp;$A376),BP!$5:$5,BD$4))</f>
        <v>0</v>
      </c>
      <c r="BE376" s="3">
        <f ca="1">IF(BE$5="",0,SUMIFS(INDIRECT($S$2&amp;$A376&amp;":"&amp;$A376),BP!$5:$5,BE$4))</f>
        <v>0</v>
      </c>
      <c r="BF376" s="3">
        <f ca="1">IF(BF$5="",0,SUMIFS(INDIRECT($S$2&amp;$A376&amp;":"&amp;$A376),BP!$5:$5,BF$4))</f>
        <v>0</v>
      </c>
      <c r="BG376" s="3">
        <f ca="1">IF(BG$5="",0,SUMIFS(INDIRECT($S$2&amp;$A376&amp;":"&amp;$A376),BP!$5:$5,BG$4))</f>
        <v>0</v>
      </c>
      <c r="BH376" s="3">
        <f ca="1">IF(BH$5="",0,SUMIFS(INDIRECT($S$2&amp;$A376&amp;":"&amp;$A376),BP!$5:$5,BH$4))</f>
        <v>0</v>
      </c>
      <c r="BI376" s="3">
        <f ca="1">IF(BI$5="",0,SUMIFS(INDIRECT($S$2&amp;$A376&amp;":"&amp;$A376),BP!$5:$5,BI$4))</f>
        <v>0</v>
      </c>
      <c r="BJ376" s="3">
        <f>IF(BJ$5="",0,SUMIFS(BP!374:374,BP!$5:$5,BJ$4))</f>
        <v>0</v>
      </c>
      <c r="BK376" s="3">
        <f>IF(BK$5="",0,SUMIFS(BP!374:374,BP!$5:$5,BK$4))</f>
        <v>0</v>
      </c>
      <c r="BL376" s="3">
        <f>IF(BL$5="",0,SUMIFS(BP!374:374,BP!$5:$5,BL$4))</f>
        <v>0</v>
      </c>
      <c r="BM376" s="3">
        <f>IF(BM$5="",0,SUMIFS(BP!374:374,BP!$5:$5,BM$4))</f>
        <v>0</v>
      </c>
      <c r="BN376" s="3">
        <f>IF(BN$5="",0,SUMIFS(BP!374:374,BP!$5:$5,BN$4))</f>
        <v>0</v>
      </c>
      <c r="BO376" s="3">
        <f>IF(BO$5="",0,SUMIFS(BP!374:374,BP!$5:$5,BO$4))</f>
        <v>0</v>
      </c>
      <c r="BP376" s="3">
        <f>IF(BP$5="",0,SUMIFS(BP!374:374,BP!$5:$5,BP$4))</f>
        <v>0</v>
      </c>
      <c r="BQ376" s="3">
        <f>IF(BQ$5="",0,SUMIFS(BP!374:374,BP!$5:$5,BQ$4))</f>
        <v>0</v>
      </c>
      <c r="BR376" s="3">
        <f>IF(BR$5="",0,SUMIFS(BP!374:374,BP!$5:$5,BR$4))</f>
        <v>0</v>
      </c>
      <c r="BS376" s="3">
        <f>IF(BS$5="",0,SUMIFS(BP!374:374,BP!$5:$5,BS$4))</f>
        <v>0</v>
      </c>
      <c r="BT376" s="3">
        <f>IF(BT$5="",0,SUMIFS(BP!374:374,BP!$5:$5,BT$4))</f>
        <v>0</v>
      </c>
      <c r="BU376" s="3">
        <f>IF(BU$5="",0,SUMIFS(BP!374:374,BP!$5:$5,BU$4))</f>
        <v>0</v>
      </c>
      <c r="BV376" s="3">
        <f>IF(BV$5="",0,SUMIFS(BP!374:374,BP!$5:$5,BV$4))</f>
        <v>0</v>
      </c>
      <c r="BW376" s="3">
        <f>IF(BW$5="",0,SUMIFS(BP!374:374,BP!$5:$5,BW$4))</f>
        <v>0</v>
      </c>
      <c r="BX376" s="3">
        <f>IF(BX$5="",0,SUMIFS(BP!374:374,BP!$5:$5,BX$4))</f>
        <v>0</v>
      </c>
      <c r="BY376" s="3">
        <f>IF(BY$5="",0,SUMIFS(BP!374:374,BP!$5:$5,BY$4))</f>
        <v>0</v>
      </c>
      <c r="BZ376" s="3">
        <f>IF(BZ$5="",0,SUMIFS(BP!374:374,BP!$5:$5,BZ$4))</f>
        <v>0</v>
      </c>
      <c r="CA376" s="3">
        <f>IF(CA$5="",0,SUMIFS(BP!374:374,BP!$5:$5,CA$4))</f>
        <v>0</v>
      </c>
      <c r="CB376" s="3">
        <f>IF(CB$5="",0,SUMIFS(BP!374:374,BP!$5:$5,CB$4))</f>
        <v>0</v>
      </c>
      <c r="CC376" s="3">
        <f>IF(CC$5="",0,SUMIFS(BP!374:374,BP!$5:$5,CC$4))</f>
        <v>0</v>
      </c>
      <c r="CD376" s="3">
        <f>IF(CD$5="",0,SUMIFS(BP!374:374,BP!$5:$5,CD$4))</f>
        <v>0</v>
      </c>
      <c r="CE376" s="3">
        <f>IF(CE$5="",0,SUMIFS(BP!374:374,BP!$5:$5,CE$4))</f>
        <v>0</v>
      </c>
      <c r="CF376" s="3">
        <f>IF(CF$5="",0,SUMIFS(BP!374:374,BP!$5:$5,CF$4))</f>
        <v>0</v>
      </c>
      <c r="CG376" s="3">
        <f>IF(CG$5="",0,SUMIFS(BP!374:374,BP!$5:$5,CG$4))</f>
        <v>0</v>
      </c>
      <c r="CH376" s="3">
        <f>IF(CH$5="",0,SUMIFS(BP!374:374,BP!$5:$5,CH$4))</f>
        <v>0</v>
      </c>
      <c r="CI376" s="3">
        <f>IF(CI$5="",0,SUMIFS(BP!374:374,BP!$5:$5,CI$4))</f>
        <v>0</v>
      </c>
      <c r="CJ376" s="3">
        <f>IF(CJ$5="",0,SUMIFS(BP!374:374,BP!$5:$5,CJ$4))</f>
        <v>0</v>
      </c>
      <c r="CK376" s="3">
        <f>IF(CK$5="",0,SUMIFS(BP!374:374,BP!$5:$5,CK$4))</f>
        <v>0</v>
      </c>
      <c r="CL376" s="3">
        <f>IF(CL$5="",0,SUMIFS(BP!374:374,BP!$5:$5,CL$4))</f>
        <v>0</v>
      </c>
      <c r="CM376" s="3">
        <f>IF(CM$5="",0,SUMIFS(BP!374:374,BP!$5:$5,CM$4))</f>
        <v>0</v>
      </c>
      <c r="CN376" s="3">
        <f>IF(CN$5="",0,SUMIFS(BP!374:374,BP!$5:$5,CN$4))</f>
        <v>0</v>
      </c>
      <c r="CO376" s="3">
        <f>IF(CO$5="",0,SUMIFS(BP!374:374,BP!$5:$5,CO$4))</f>
        <v>0</v>
      </c>
      <c r="CP376" s="3">
        <f>IF(CP$5="",0,SUMIFS(BP!374:374,BP!$5:$5,CP$4))</f>
        <v>0</v>
      </c>
      <c r="CQ376" s="3">
        <f>IF(CQ$5="",0,SUMIFS(BP!374:374,BP!$5:$5,CQ$4))</f>
        <v>0</v>
      </c>
      <c r="CR376" s="3">
        <f>IF(CR$5="",0,SUMIFS(BP!374:374,BP!$5:$5,CR$4))</f>
        <v>0</v>
      </c>
      <c r="CS376" s="3">
        <f>IF(CS$5="",0,SUMIFS(BP!374:374,BP!$5:$5,CS$4))</f>
        <v>0</v>
      </c>
      <c r="CT376" s="3">
        <f>IF(CT$5="",0,SUMIFS(BP!374:374,BP!$5:$5,CT$4))</f>
        <v>0</v>
      </c>
    </row>
    <row r="377" spans="1:98" s="2" customFormat="1" ht="10.199999999999999" x14ac:dyDescent="0.2">
      <c r="A377" s="11">
        <f>ROW()</f>
        <v>377</v>
      </c>
      <c r="E377" s="15"/>
      <c r="W377" s="5"/>
      <c r="Z377" s="3">
        <f ca="1">IF(Z$5="",0,SUMIFS(INDIRECT($S$2&amp;$A377&amp;":"&amp;$A377),BP!$5:$5,Z$4))</f>
        <v>0</v>
      </c>
      <c r="AA377" s="3">
        <f ca="1">IF(AA$5="",0,SUMIFS(INDIRECT($S$2&amp;$A377&amp;":"&amp;$A377),BP!$5:$5,AA$4))</f>
        <v>0</v>
      </c>
      <c r="AB377" s="3">
        <f ca="1">IF(AB$5="",0,SUMIFS(INDIRECT($S$2&amp;$A377&amp;":"&amp;$A377),BP!$5:$5,AB$4))</f>
        <v>0</v>
      </c>
      <c r="AC377" s="3">
        <f ca="1">IF(AC$5="",0,SUMIFS(INDIRECT($S$2&amp;$A377&amp;":"&amp;$A377),BP!$5:$5,AC$4))</f>
        <v>0</v>
      </c>
      <c r="AD377" s="3">
        <f ca="1">IF(AD$5="",0,SUMIFS(INDIRECT($S$2&amp;$A377&amp;":"&amp;$A377),BP!$5:$5,AD$4))</f>
        <v>0</v>
      </c>
      <c r="AE377" s="3">
        <f ca="1">IF(AE$5="",0,SUMIFS(INDIRECT($S$2&amp;$A377&amp;":"&amp;$A377),BP!$5:$5,AE$4))</f>
        <v>0</v>
      </c>
      <c r="AF377" s="3">
        <f ca="1">IF(AF$5="",0,SUMIFS(INDIRECT($S$2&amp;$A377&amp;":"&amp;$A377),BP!$5:$5,AF$4))</f>
        <v>0</v>
      </c>
      <c r="AG377" s="3">
        <f ca="1">IF(AG$5="",0,SUMIFS(INDIRECT($S$2&amp;$A377&amp;":"&amp;$A377),BP!$5:$5,AG$4))</f>
        <v>0</v>
      </c>
      <c r="AH377" s="3">
        <f ca="1">IF(AH$5="",0,SUMIFS(INDIRECT($S$2&amp;$A377&amp;":"&amp;$A377),BP!$5:$5,AH$4))</f>
        <v>0</v>
      </c>
      <c r="AI377" s="3">
        <f ca="1">IF(AI$5="",0,SUMIFS(INDIRECT($S$2&amp;$A377&amp;":"&amp;$A377),BP!$5:$5,AI$4))</f>
        <v>0</v>
      </c>
      <c r="AJ377" s="3">
        <f ca="1">IF(AJ$5="",0,SUMIFS(INDIRECT($S$2&amp;$A377&amp;":"&amp;$A377),BP!$5:$5,AJ$4))</f>
        <v>0</v>
      </c>
      <c r="AK377" s="3">
        <f ca="1">IF(AK$5="",0,SUMIFS(INDIRECT($S$2&amp;$A377&amp;":"&amp;$A377),BP!$5:$5,AK$4))</f>
        <v>0</v>
      </c>
      <c r="AL377" s="3">
        <f ca="1">IF(AL$5="",0,SUMIFS(INDIRECT($S$2&amp;$A377&amp;":"&amp;$A377),BP!$5:$5,AL$4))</f>
        <v>0</v>
      </c>
      <c r="AM377" s="3">
        <f ca="1">IF(AM$5="",0,SUMIFS(INDIRECT($S$2&amp;$A377&amp;":"&amp;$A377),BP!$5:$5,AM$4))</f>
        <v>0</v>
      </c>
      <c r="AN377" s="3">
        <f ca="1">IF(AN$5="",0,SUMIFS(INDIRECT($S$2&amp;$A377&amp;":"&amp;$A377),BP!$5:$5,AN$4))</f>
        <v>0</v>
      </c>
      <c r="AO377" s="3">
        <f ca="1">IF(AO$5="",0,SUMIFS(INDIRECT($S$2&amp;$A377&amp;":"&amp;$A377),BP!$5:$5,AO$4))</f>
        <v>0</v>
      </c>
      <c r="AP377" s="3">
        <f ca="1">IF(AP$5="",0,SUMIFS(INDIRECT($S$2&amp;$A377&amp;":"&amp;$A377),BP!$5:$5,AP$4))</f>
        <v>0</v>
      </c>
      <c r="AQ377" s="3">
        <f ca="1">IF(AQ$5="",0,SUMIFS(INDIRECT($S$2&amp;$A377&amp;":"&amp;$A377),BP!$5:$5,AQ$4))</f>
        <v>0</v>
      </c>
      <c r="AR377" s="3">
        <f ca="1">IF(AR$5="",0,SUMIFS(INDIRECT($S$2&amp;$A377&amp;":"&amp;$A377),BP!$5:$5,AR$4))</f>
        <v>0</v>
      </c>
      <c r="AS377" s="3">
        <f ca="1">IF(AS$5="",0,SUMIFS(INDIRECT($S$2&amp;$A377&amp;":"&amp;$A377),BP!$5:$5,AS$4))</f>
        <v>0</v>
      </c>
      <c r="AT377" s="3">
        <f ca="1">IF(AT$5="",0,SUMIFS(INDIRECT($S$2&amp;$A377&amp;":"&amp;$A377),BP!$5:$5,AT$4))</f>
        <v>0</v>
      </c>
      <c r="AU377" s="3">
        <f ca="1">IF(AU$5="",0,SUMIFS(INDIRECT($S$2&amp;$A377&amp;":"&amp;$A377),BP!$5:$5,AU$4))</f>
        <v>0</v>
      </c>
      <c r="AV377" s="3">
        <f ca="1">IF(AV$5="",0,SUMIFS(INDIRECT($S$2&amp;$A377&amp;":"&amp;$A377),BP!$5:$5,AV$4))</f>
        <v>0</v>
      </c>
      <c r="AW377" s="3">
        <f ca="1">IF(AW$5="",0,SUMIFS(INDIRECT($S$2&amp;$A377&amp;":"&amp;$A377),BP!$5:$5,AW$4))</f>
        <v>0</v>
      </c>
      <c r="AX377" s="3">
        <f ca="1">IF(AX$5="",0,SUMIFS(INDIRECT($S$2&amp;$A377&amp;":"&amp;$A377),BP!$5:$5,AX$4))</f>
        <v>0</v>
      </c>
      <c r="AY377" s="3">
        <f ca="1">IF(AY$5="",0,SUMIFS(INDIRECT($S$2&amp;$A377&amp;":"&amp;$A377),BP!$5:$5,AY$4))</f>
        <v>0</v>
      </c>
      <c r="AZ377" s="3">
        <f ca="1">IF(AZ$5="",0,SUMIFS(INDIRECT($S$2&amp;$A377&amp;":"&amp;$A377),BP!$5:$5,AZ$4))</f>
        <v>0</v>
      </c>
      <c r="BA377" s="3">
        <f ca="1">IF(BA$5="",0,SUMIFS(INDIRECT($S$2&amp;$A377&amp;":"&amp;$A377),BP!$5:$5,BA$4))</f>
        <v>0</v>
      </c>
      <c r="BB377" s="3">
        <f ca="1">IF(BB$5="",0,SUMIFS(INDIRECT($S$2&amp;$A377&amp;":"&amp;$A377),BP!$5:$5,BB$4))</f>
        <v>0</v>
      </c>
      <c r="BC377" s="3">
        <f ca="1">IF(BC$5="",0,SUMIFS(INDIRECT($S$2&amp;$A377&amp;":"&amp;$A377),BP!$5:$5,BC$4))</f>
        <v>0</v>
      </c>
      <c r="BD377" s="3">
        <f ca="1">IF(BD$5="",0,SUMIFS(INDIRECT($S$2&amp;$A377&amp;":"&amp;$A377),BP!$5:$5,BD$4))</f>
        <v>0</v>
      </c>
      <c r="BE377" s="3">
        <f ca="1">IF(BE$5="",0,SUMIFS(INDIRECT($S$2&amp;$A377&amp;":"&amp;$A377),BP!$5:$5,BE$4))</f>
        <v>0</v>
      </c>
      <c r="BF377" s="3">
        <f ca="1">IF(BF$5="",0,SUMIFS(INDIRECT($S$2&amp;$A377&amp;":"&amp;$A377),BP!$5:$5,BF$4))</f>
        <v>0</v>
      </c>
      <c r="BG377" s="3">
        <f ca="1">IF(BG$5="",0,SUMIFS(INDIRECT($S$2&amp;$A377&amp;":"&amp;$A377),BP!$5:$5,BG$4))</f>
        <v>0</v>
      </c>
      <c r="BH377" s="3">
        <f ca="1">IF(BH$5="",0,SUMIFS(INDIRECT($S$2&amp;$A377&amp;":"&amp;$A377),BP!$5:$5,BH$4))</f>
        <v>0</v>
      </c>
      <c r="BI377" s="3">
        <f ca="1">IF(BI$5="",0,SUMIFS(INDIRECT($S$2&amp;$A377&amp;":"&amp;$A377),BP!$5:$5,BI$4))</f>
        <v>0</v>
      </c>
      <c r="BJ377" s="3">
        <f>IF(BJ$5="",0,SUMIFS(BP!375:375,BP!$5:$5,BJ$4))</f>
        <v>0</v>
      </c>
      <c r="BK377" s="3">
        <f>IF(BK$5="",0,SUMIFS(BP!375:375,BP!$5:$5,BK$4))</f>
        <v>0</v>
      </c>
      <c r="BL377" s="3">
        <f>IF(BL$5="",0,SUMIFS(BP!375:375,BP!$5:$5,BL$4))</f>
        <v>0</v>
      </c>
      <c r="BM377" s="3">
        <f>IF(BM$5="",0,SUMIFS(BP!375:375,BP!$5:$5,BM$4))</f>
        <v>0</v>
      </c>
      <c r="BN377" s="3">
        <f>IF(BN$5="",0,SUMIFS(BP!375:375,BP!$5:$5,BN$4))</f>
        <v>0</v>
      </c>
      <c r="BO377" s="3">
        <f>IF(BO$5="",0,SUMIFS(BP!375:375,BP!$5:$5,BO$4))</f>
        <v>0</v>
      </c>
      <c r="BP377" s="3">
        <f>IF(BP$5="",0,SUMIFS(BP!375:375,BP!$5:$5,BP$4))</f>
        <v>0</v>
      </c>
      <c r="BQ377" s="3">
        <f>IF(BQ$5="",0,SUMIFS(BP!375:375,BP!$5:$5,BQ$4))</f>
        <v>0</v>
      </c>
      <c r="BR377" s="3">
        <f>IF(BR$5="",0,SUMIFS(BP!375:375,BP!$5:$5,BR$4))</f>
        <v>0</v>
      </c>
      <c r="BS377" s="3">
        <f>IF(BS$5="",0,SUMIFS(BP!375:375,BP!$5:$5,BS$4))</f>
        <v>0</v>
      </c>
      <c r="BT377" s="3">
        <f>IF(BT$5="",0,SUMIFS(BP!375:375,BP!$5:$5,BT$4))</f>
        <v>0</v>
      </c>
      <c r="BU377" s="3">
        <f>IF(BU$5="",0,SUMIFS(BP!375:375,BP!$5:$5,BU$4))</f>
        <v>0</v>
      </c>
      <c r="BV377" s="3">
        <f>IF(BV$5="",0,SUMIFS(BP!375:375,BP!$5:$5,BV$4))</f>
        <v>0</v>
      </c>
      <c r="BW377" s="3">
        <f>IF(BW$5="",0,SUMIFS(BP!375:375,BP!$5:$5,BW$4))</f>
        <v>0</v>
      </c>
      <c r="BX377" s="3">
        <f>IF(BX$5="",0,SUMIFS(BP!375:375,BP!$5:$5,BX$4))</f>
        <v>0</v>
      </c>
      <c r="BY377" s="3">
        <f>IF(BY$5="",0,SUMIFS(BP!375:375,BP!$5:$5,BY$4))</f>
        <v>0</v>
      </c>
      <c r="BZ377" s="3">
        <f>IF(BZ$5="",0,SUMIFS(BP!375:375,BP!$5:$5,BZ$4))</f>
        <v>0</v>
      </c>
      <c r="CA377" s="3">
        <f>IF(CA$5="",0,SUMIFS(BP!375:375,BP!$5:$5,CA$4))</f>
        <v>0</v>
      </c>
      <c r="CB377" s="3">
        <f>IF(CB$5="",0,SUMIFS(BP!375:375,BP!$5:$5,CB$4))</f>
        <v>0</v>
      </c>
      <c r="CC377" s="3">
        <f>IF(CC$5="",0,SUMIFS(BP!375:375,BP!$5:$5,CC$4))</f>
        <v>0</v>
      </c>
      <c r="CD377" s="3">
        <f>IF(CD$5="",0,SUMIFS(BP!375:375,BP!$5:$5,CD$4))</f>
        <v>0</v>
      </c>
      <c r="CE377" s="3">
        <f>IF(CE$5="",0,SUMIFS(BP!375:375,BP!$5:$5,CE$4))</f>
        <v>0</v>
      </c>
      <c r="CF377" s="3">
        <f>IF(CF$5="",0,SUMIFS(BP!375:375,BP!$5:$5,CF$4))</f>
        <v>0</v>
      </c>
      <c r="CG377" s="3">
        <f>IF(CG$5="",0,SUMIFS(BP!375:375,BP!$5:$5,CG$4))</f>
        <v>0</v>
      </c>
      <c r="CH377" s="3">
        <f>IF(CH$5="",0,SUMIFS(BP!375:375,BP!$5:$5,CH$4))</f>
        <v>0</v>
      </c>
      <c r="CI377" s="3">
        <f>IF(CI$5="",0,SUMIFS(BP!375:375,BP!$5:$5,CI$4))</f>
        <v>0</v>
      </c>
      <c r="CJ377" s="3">
        <f>IF(CJ$5="",0,SUMIFS(BP!375:375,BP!$5:$5,CJ$4))</f>
        <v>0</v>
      </c>
      <c r="CK377" s="3">
        <f>IF(CK$5="",0,SUMIFS(BP!375:375,BP!$5:$5,CK$4))</f>
        <v>0</v>
      </c>
      <c r="CL377" s="3">
        <f>IF(CL$5="",0,SUMIFS(BP!375:375,BP!$5:$5,CL$4))</f>
        <v>0</v>
      </c>
      <c r="CM377" s="3">
        <f>IF(CM$5="",0,SUMIFS(BP!375:375,BP!$5:$5,CM$4))</f>
        <v>0</v>
      </c>
      <c r="CN377" s="3">
        <f>IF(CN$5="",0,SUMIFS(BP!375:375,BP!$5:$5,CN$4))</f>
        <v>0</v>
      </c>
      <c r="CO377" s="3">
        <f>IF(CO$5="",0,SUMIFS(BP!375:375,BP!$5:$5,CO$4))</f>
        <v>0</v>
      </c>
      <c r="CP377" s="3">
        <f>IF(CP$5="",0,SUMIFS(BP!375:375,BP!$5:$5,CP$4))</f>
        <v>0</v>
      </c>
      <c r="CQ377" s="3">
        <f>IF(CQ$5="",0,SUMIFS(BP!375:375,BP!$5:$5,CQ$4))</f>
        <v>0</v>
      </c>
      <c r="CR377" s="3">
        <f>IF(CR$5="",0,SUMIFS(BP!375:375,BP!$5:$5,CR$4))</f>
        <v>0</v>
      </c>
      <c r="CS377" s="3">
        <f>IF(CS$5="",0,SUMIFS(BP!375:375,BP!$5:$5,CS$4))</f>
        <v>0</v>
      </c>
      <c r="CT377" s="3">
        <f>IF(CT$5="",0,SUMIFS(BP!375:375,BP!$5:$5,CT$4))</f>
        <v>0</v>
      </c>
    </row>
    <row r="378" spans="1:98" s="2" customFormat="1" ht="10.199999999999999" x14ac:dyDescent="0.2">
      <c r="A378" s="11">
        <f>ROW()</f>
        <v>378</v>
      </c>
      <c r="E378" s="15"/>
      <c r="W378" s="5"/>
      <c r="Z378" s="3">
        <f ca="1">IF(Z$5="",0,SUMIFS(INDIRECT($S$2&amp;$A378&amp;":"&amp;$A378),BP!$5:$5,Z$4))</f>
        <v>0</v>
      </c>
      <c r="AA378" s="3">
        <f ca="1">IF(AA$5="",0,SUMIFS(INDIRECT($S$2&amp;$A378&amp;":"&amp;$A378),BP!$5:$5,AA$4))</f>
        <v>0</v>
      </c>
      <c r="AB378" s="3">
        <f ca="1">IF(AB$5="",0,SUMIFS(INDIRECT($S$2&amp;$A378&amp;":"&amp;$A378),BP!$5:$5,AB$4))</f>
        <v>0</v>
      </c>
      <c r="AC378" s="3">
        <f ca="1">IF(AC$5="",0,SUMIFS(INDIRECT($S$2&amp;$A378&amp;":"&amp;$A378),BP!$5:$5,AC$4))</f>
        <v>0</v>
      </c>
      <c r="AD378" s="3">
        <f ca="1">IF(AD$5="",0,SUMIFS(INDIRECT($S$2&amp;$A378&amp;":"&amp;$A378),BP!$5:$5,AD$4))</f>
        <v>0</v>
      </c>
      <c r="AE378" s="3">
        <f ca="1">IF(AE$5="",0,SUMIFS(INDIRECT($S$2&amp;$A378&amp;":"&amp;$A378),BP!$5:$5,AE$4))</f>
        <v>0</v>
      </c>
      <c r="AF378" s="3">
        <f ca="1">IF(AF$5="",0,SUMIFS(INDIRECT($S$2&amp;$A378&amp;":"&amp;$A378),BP!$5:$5,AF$4))</f>
        <v>0</v>
      </c>
      <c r="AG378" s="3">
        <f ca="1">IF(AG$5="",0,SUMIFS(INDIRECT($S$2&amp;$A378&amp;":"&amp;$A378),BP!$5:$5,AG$4))</f>
        <v>0</v>
      </c>
      <c r="AH378" s="3">
        <f ca="1">IF(AH$5="",0,SUMIFS(INDIRECT($S$2&amp;$A378&amp;":"&amp;$A378),BP!$5:$5,AH$4))</f>
        <v>0</v>
      </c>
      <c r="AI378" s="3">
        <f ca="1">IF(AI$5="",0,SUMIFS(INDIRECT($S$2&amp;$A378&amp;":"&amp;$A378),BP!$5:$5,AI$4))</f>
        <v>0</v>
      </c>
      <c r="AJ378" s="3">
        <f ca="1">IF(AJ$5="",0,SUMIFS(INDIRECT($S$2&amp;$A378&amp;":"&amp;$A378),BP!$5:$5,AJ$4))</f>
        <v>0</v>
      </c>
      <c r="AK378" s="3">
        <f ca="1">IF(AK$5="",0,SUMIFS(INDIRECT($S$2&amp;$A378&amp;":"&amp;$A378),BP!$5:$5,AK$4))</f>
        <v>0</v>
      </c>
      <c r="AL378" s="3">
        <f ca="1">IF(AL$5="",0,SUMIFS(INDIRECT($S$2&amp;$A378&amp;":"&amp;$A378),BP!$5:$5,AL$4))</f>
        <v>0</v>
      </c>
      <c r="AM378" s="3">
        <f ca="1">IF(AM$5="",0,SUMIFS(INDIRECT($S$2&amp;$A378&amp;":"&amp;$A378),BP!$5:$5,AM$4))</f>
        <v>0</v>
      </c>
      <c r="AN378" s="3">
        <f ca="1">IF(AN$5="",0,SUMIFS(INDIRECT($S$2&amp;$A378&amp;":"&amp;$A378),BP!$5:$5,AN$4))</f>
        <v>0</v>
      </c>
      <c r="AO378" s="3">
        <f ca="1">IF(AO$5="",0,SUMIFS(INDIRECT($S$2&amp;$A378&amp;":"&amp;$A378),BP!$5:$5,AO$4))</f>
        <v>0</v>
      </c>
      <c r="AP378" s="3">
        <f ca="1">IF(AP$5="",0,SUMIFS(INDIRECT($S$2&amp;$A378&amp;":"&amp;$A378),BP!$5:$5,AP$4))</f>
        <v>0</v>
      </c>
      <c r="AQ378" s="3">
        <f ca="1">IF(AQ$5="",0,SUMIFS(INDIRECT($S$2&amp;$A378&amp;":"&amp;$A378),BP!$5:$5,AQ$4))</f>
        <v>0</v>
      </c>
      <c r="AR378" s="3">
        <f ca="1">IF(AR$5="",0,SUMIFS(INDIRECT($S$2&amp;$A378&amp;":"&amp;$A378),BP!$5:$5,AR$4))</f>
        <v>0</v>
      </c>
      <c r="AS378" s="3">
        <f ca="1">IF(AS$5="",0,SUMIFS(INDIRECT($S$2&amp;$A378&amp;":"&amp;$A378),BP!$5:$5,AS$4))</f>
        <v>0</v>
      </c>
      <c r="AT378" s="3">
        <f ca="1">IF(AT$5="",0,SUMIFS(INDIRECT($S$2&amp;$A378&amp;":"&amp;$A378),BP!$5:$5,AT$4))</f>
        <v>0</v>
      </c>
      <c r="AU378" s="3">
        <f ca="1">IF(AU$5="",0,SUMIFS(INDIRECT($S$2&amp;$A378&amp;":"&amp;$A378),BP!$5:$5,AU$4))</f>
        <v>0</v>
      </c>
      <c r="AV378" s="3">
        <f ca="1">IF(AV$5="",0,SUMIFS(INDIRECT($S$2&amp;$A378&amp;":"&amp;$A378),BP!$5:$5,AV$4))</f>
        <v>0</v>
      </c>
      <c r="AW378" s="3">
        <f ca="1">IF(AW$5="",0,SUMIFS(INDIRECT($S$2&amp;$A378&amp;":"&amp;$A378),BP!$5:$5,AW$4))</f>
        <v>0</v>
      </c>
      <c r="AX378" s="3">
        <f ca="1">IF(AX$5="",0,SUMIFS(INDIRECT($S$2&amp;$A378&amp;":"&amp;$A378),BP!$5:$5,AX$4))</f>
        <v>0</v>
      </c>
      <c r="AY378" s="3">
        <f ca="1">IF(AY$5="",0,SUMIFS(INDIRECT($S$2&amp;$A378&amp;":"&amp;$A378),BP!$5:$5,AY$4))</f>
        <v>0</v>
      </c>
      <c r="AZ378" s="3">
        <f ca="1">IF(AZ$5="",0,SUMIFS(INDIRECT($S$2&amp;$A378&amp;":"&amp;$A378),BP!$5:$5,AZ$4))</f>
        <v>0</v>
      </c>
      <c r="BA378" s="3">
        <f ca="1">IF(BA$5="",0,SUMIFS(INDIRECT($S$2&amp;$A378&amp;":"&amp;$A378),BP!$5:$5,BA$4))</f>
        <v>0</v>
      </c>
      <c r="BB378" s="3">
        <f ca="1">IF(BB$5="",0,SUMIFS(INDIRECT($S$2&amp;$A378&amp;":"&amp;$A378),BP!$5:$5,BB$4))</f>
        <v>0</v>
      </c>
      <c r="BC378" s="3">
        <f ca="1">IF(BC$5="",0,SUMIFS(INDIRECT($S$2&amp;$A378&amp;":"&amp;$A378),BP!$5:$5,BC$4))</f>
        <v>0</v>
      </c>
      <c r="BD378" s="3">
        <f ca="1">IF(BD$5="",0,SUMIFS(INDIRECT($S$2&amp;$A378&amp;":"&amp;$A378),BP!$5:$5,BD$4))</f>
        <v>0</v>
      </c>
      <c r="BE378" s="3">
        <f ca="1">IF(BE$5="",0,SUMIFS(INDIRECT($S$2&amp;$A378&amp;":"&amp;$A378),BP!$5:$5,BE$4))</f>
        <v>0</v>
      </c>
      <c r="BF378" s="3">
        <f ca="1">IF(BF$5="",0,SUMIFS(INDIRECT($S$2&amp;$A378&amp;":"&amp;$A378),BP!$5:$5,BF$4))</f>
        <v>0</v>
      </c>
      <c r="BG378" s="3">
        <f ca="1">IF(BG$5="",0,SUMIFS(INDIRECT($S$2&amp;$A378&amp;":"&amp;$A378),BP!$5:$5,BG$4))</f>
        <v>0</v>
      </c>
      <c r="BH378" s="3">
        <f ca="1">IF(BH$5="",0,SUMIFS(INDIRECT($S$2&amp;$A378&amp;":"&amp;$A378),BP!$5:$5,BH$4))</f>
        <v>0</v>
      </c>
      <c r="BI378" s="3">
        <f ca="1">IF(BI$5="",0,SUMIFS(INDIRECT($S$2&amp;$A378&amp;":"&amp;$A378),BP!$5:$5,BI$4))</f>
        <v>0</v>
      </c>
      <c r="BJ378" s="3">
        <f>IF(BJ$5="",0,SUMIFS(BP!376:376,BP!$5:$5,BJ$4))</f>
        <v>0</v>
      </c>
      <c r="BK378" s="3">
        <f>IF(BK$5="",0,SUMIFS(BP!376:376,BP!$5:$5,BK$4))</f>
        <v>0</v>
      </c>
      <c r="BL378" s="3">
        <f>IF(BL$5="",0,SUMIFS(BP!376:376,BP!$5:$5,BL$4))</f>
        <v>0</v>
      </c>
      <c r="BM378" s="3">
        <f>IF(BM$5="",0,SUMIFS(BP!376:376,BP!$5:$5,BM$4))</f>
        <v>0</v>
      </c>
      <c r="BN378" s="3">
        <f>IF(BN$5="",0,SUMIFS(BP!376:376,BP!$5:$5,BN$4))</f>
        <v>0</v>
      </c>
      <c r="BO378" s="3">
        <f>IF(BO$5="",0,SUMIFS(BP!376:376,BP!$5:$5,BO$4))</f>
        <v>0</v>
      </c>
      <c r="BP378" s="3">
        <f>IF(BP$5="",0,SUMIFS(BP!376:376,BP!$5:$5,BP$4))</f>
        <v>0</v>
      </c>
      <c r="BQ378" s="3">
        <f>IF(BQ$5="",0,SUMIFS(BP!376:376,BP!$5:$5,BQ$4))</f>
        <v>0</v>
      </c>
      <c r="BR378" s="3">
        <f>IF(BR$5="",0,SUMIFS(BP!376:376,BP!$5:$5,BR$4))</f>
        <v>0</v>
      </c>
      <c r="BS378" s="3">
        <f>IF(BS$5="",0,SUMIFS(BP!376:376,BP!$5:$5,BS$4))</f>
        <v>0</v>
      </c>
      <c r="BT378" s="3">
        <f>IF(BT$5="",0,SUMIFS(BP!376:376,BP!$5:$5,BT$4))</f>
        <v>0</v>
      </c>
      <c r="BU378" s="3">
        <f>IF(BU$5="",0,SUMIFS(BP!376:376,BP!$5:$5,BU$4))</f>
        <v>0</v>
      </c>
      <c r="BV378" s="3">
        <f>IF(BV$5="",0,SUMIFS(BP!376:376,BP!$5:$5,BV$4))</f>
        <v>0</v>
      </c>
      <c r="BW378" s="3">
        <f>IF(BW$5="",0,SUMIFS(BP!376:376,BP!$5:$5,BW$4))</f>
        <v>0</v>
      </c>
      <c r="BX378" s="3">
        <f>IF(BX$5="",0,SUMIFS(BP!376:376,BP!$5:$5,BX$4))</f>
        <v>0</v>
      </c>
      <c r="BY378" s="3">
        <f>IF(BY$5="",0,SUMIFS(BP!376:376,BP!$5:$5,BY$4))</f>
        <v>0</v>
      </c>
      <c r="BZ378" s="3">
        <f>IF(BZ$5="",0,SUMIFS(BP!376:376,BP!$5:$5,BZ$4))</f>
        <v>0</v>
      </c>
      <c r="CA378" s="3">
        <f>IF(CA$5="",0,SUMIFS(BP!376:376,BP!$5:$5,CA$4))</f>
        <v>0</v>
      </c>
      <c r="CB378" s="3">
        <f>IF(CB$5="",0,SUMIFS(BP!376:376,BP!$5:$5,CB$4))</f>
        <v>0</v>
      </c>
      <c r="CC378" s="3">
        <f>IF(CC$5="",0,SUMIFS(BP!376:376,BP!$5:$5,CC$4))</f>
        <v>0</v>
      </c>
      <c r="CD378" s="3">
        <f>IF(CD$5="",0,SUMIFS(BP!376:376,BP!$5:$5,CD$4))</f>
        <v>0</v>
      </c>
      <c r="CE378" s="3">
        <f>IF(CE$5="",0,SUMIFS(BP!376:376,BP!$5:$5,CE$4))</f>
        <v>0</v>
      </c>
      <c r="CF378" s="3">
        <f>IF(CF$5="",0,SUMIFS(BP!376:376,BP!$5:$5,CF$4))</f>
        <v>0</v>
      </c>
      <c r="CG378" s="3">
        <f>IF(CG$5="",0,SUMIFS(BP!376:376,BP!$5:$5,CG$4))</f>
        <v>0</v>
      </c>
      <c r="CH378" s="3">
        <f>IF(CH$5="",0,SUMIFS(BP!376:376,BP!$5:$5,CH$4))</f>
        <v>0</v>
      </c>
      <c r="CI378" s="3">
        <f>IF(CI$5="",0,SUMIFS(BP!376:376,BP!$5:$5,CI$4))</f>
        <v>0</v>
      </c>
      <c r="CJ378" s="3">
        <f>IF(CJ$5="",0,SUMIFS(BP!376:376,BP!$5:$5,CJ$4))</f>
        <v>0</v>
      </c>
      <c r="CK378" s="3">
        <f>IF(CK$5="",0,SUMIFS(BP!376:376,BP!$5:$5,CK$4))</f>
        <v>0</v>
      </c>
      <c r="CL378" s="3">
        <f>IF(CL$5="",0,SUMIFS(BP!376:376,BP!$5:$5,CL$4))</f>
        <v>0</v>
      </c>
      <c r="CM378" s="3">
        <f>IF(CM$5="",0,SUMIFS(BP!376:376,BP!$5:$5,CM$4))</f>
        <v>0</v>
      </c>
      <c r="CN378" s="3">
        <f>IF(CN$5="",0,SUMIFS(BP!376:376,BP!$5:$5,CN$4))</f>
        <v>0</v>
      </c>
      <c r="CO378" s="3">
        <f>IF(CO$5="",0,SUMIFS(BP!376:376,BP!$5:$5,CO$4))</f>
        <v>0</v>
      </c>
      <c r="CP378" s="3">
        <f>IF(CP$5="",0,SUMIFS(BP!376:376,BP!$5:$5,CP$4))</f>
        <v>0</v>
      </c>
      <c r="CQ378" s="3">
        <f>IF(CQ$5="",0,SUMIFS(BP!376:376,BP!$5:$5,CQ$4))</f>
        <v>0</v>
      </c>
      <c r="CR378" s="3">
        <f>IF(CR$5="",0,SUMIFS(BP!376:376,BP!$5:$5,CR$4))</f>
        <v>0</v>
      </c>
      <c r="CS378" s="3">
        <f>IF(CS$5="",0,SUMIFS(BP!376:376,BP!$5:$5,CS$4))</f>
        <v>0</v>
      </c>
      <c r="CT378" s="3">
        <f>IF(CT$5="",0,SUMIFS(BP!376:376,BP!$5:$5,CT$4))</f>
        <v>0</v>
      </c>
    </row>
    <row r="379" spans="1:98" s="2" customFormat="1" ht="10.199999999999999" x14ac:dyDescent="0.2">
      <c r="A379" s="11">
        <f>ROW()</f>
        <v>379</v>
      </c>
      <c r="E379" s="15"/>
      <c r="W379" s="5"/>
      <c r="Z379" s="3">
        <f ca="1">IF(Z$5="",0,SUMIFS(INDIRECT($S$2&amp;$A379&amp;":"&amp;$A379),BP!$5:$5,Z$4))</f>
        <v>0</v>
      </c>
      <c r="AA379" s="3">
        <f ca="1">IF(AA$5="",0,SUMIFS(INDIRECT($S$2&amp;$A379&amp;":"&amp;$A379),BP!$5:$5,AA$4))</f>
        <v>0</v>
      </c>
      <c r="AB379" s="3">
        <f ca="1">IF(AB$5="",0,SUMIFS(INDIRECT($S$2&amp;$A379&amp;":"&amp;$A379),BP!$5:$5,AB$4))</f>
        <v>0</v>
      </c>
      <c r="AC379" s="3">
        <f ca="1">IF(AC$5="",0,SUMIFS(INDIRECT($S$2&amp;$A379&amp;":"&amp;$A379),BP!$5:$5,AC$4))</f>
        <v>0</v>
      </c>
      <c r="AD379" s="3">
        <f ca="1">IF(AD$5="",0,SUMIFS(INDIRECT($S$2&amp;$A379&amp;":"&amp;$A379),BP!$5:$5,AD$4))</f>
        <v>0</v>
      </c>
      <c r="AE379" s="3">
        <f ca="1">IF(AE$5="",0,SUMIFS(INDIRECT($S$2&amp;$A379&amp;":"&amp;$A379),BP!$5:$5,AE$4))</f>
        <v>0</v>
      </c>
      <c r="AF379" s="3">
        <f ca="1">IF(AF$5="",0,SUMIFS(INDIRECT($S$2&amp;$A379&amp;":"&amp;$A379),BP!$5:$5,AF$4))</f>
        <v>0</v>
      </c>
      <c r="AG379" s="3">
        <f ca="1">IF(AG$5="",0,SUMIFS(INDIRECT($S$2&amp;$A379&amp;":"&amp;$A379),BP!$5:$5,AG$4))</f>
        <v>0</v>
      </c>
      <c r="AH379" s="3">
        <f ca="1">IF(AH$5="",0,SUMIFS(INDIRECT($S$2&amp;$A379&amp;":"&amp;$A379),BP!$5:$5,AH$4))</f>
        <v>0</v>
      </c>
      <c r="AI379" s="3">
        <f ca="1">IF(AI$5="",0,SUMIFS(INDIRECT($S$2&amp;$A379&amp;":"&amp;$A379),BP!$5:$5,AI$4))</f>
        <v>0</v>
      </c>
      <c r="AJ379" s="3">
        <f ca="1">IF(AJ$5="",0,SUMIFS(INDIRECT($S$2&amp;$A379&amp;":"&amp;$A379),BP!$5:$5,AJ$4))</f>
        <v>0</v>
      </c>
      <c r="AK379" s="3">
        <f ca="1">IF(AK$5="",0,SUMIFS(INDIRECT($S$2&amp;$A379&amp;":"&amp;$A379),BP!$5:$5,AK$4))</f>
        <v>0</v>
      </c>
      <c r="AL379" s="3">
        <f ca="1">IF(AL$5="",0,SUMIFS(INDIRECT($S$2&amp;$A379&amp;":"&amp;$A379),BP!$5:$5,AL$4))</f>
        <v>0</v>
      </c>
      <c r="AM379" s="3">
        <f ca="1">IF(AM$5="",0,SUMIFS(INDIRECT($S$2&amp;$A379&amp;":"&amp;$A379),BP!$5:$5,AM$4))</f>
        <v>0</v>
      </c>
      <c r="AN379" s="3">
        <f ca="1">IF(AN$5="",0,SUMIFS(INDIRECT($S$2&amp;$A379&amp;":"&amp;$A379),BP!$5:$5,AN$4))</f>
        <v>0</v>
      </c>
      <c r="AO379" s="3">
        <f ca="1">IF(AO$5="",0,SUMIFS(INDIRECT($S$2&amp;$A379&amp;":"&amp;$A379),BP!$5:$5,AO$4))</f>
        <v>0</v>
      </c>
      <c r="AP379" s="3">
        <f ca="1">IF(AP$5="",0,SUMIFS(INDIRECT($S$2&amp;$A379&amp;":"&amp;$A379),BP!$5:$5,AP$4))</f>
        <v>0</v>
      </c>
      <c r="AQ379" s="3">
        <f ca="1">IF(AQ$5="",0,SUMIFS(INDIRECT($S$2&amp;$A379&amp;":"&amp;$A379),BP!$5:$5,AQ$4))</f>
        <v>0</v>
      </c>
      <c r="AR379" s="3">
        <f ca="1">IF(AR$5="",0,SUMIFS(INDIRECT($S$2&amp;$A379&amp;":"&amp;$A379),BP!$5:$5,AR$4))</f>
        <v>0</v>
      </c>
      <c r="AS379" s="3">
        <f ca="1">IF(AS$5="",0,SUMIFS(INDIRECT($S$2&amp;$A379&amp;":"&amp;$A379),BP!$5:$5,AS$4))</f>
        <v>0</v>
      </c>
      <c r="AT379" s="3">
        <f ca="1">IF(AT$5="",0,SUMIFS(INDIRECT($S$2&amp;$A379&amp;":"&amp;$A379),BP!$5:$5,AT$4))</f>
        <v>0</v>
      </c>
      <c r="AU379" s="3">
        <f ca="1">IF(AU$5="",0,SUMIFS(INDIRECT($S$2&amp;$A379&amp;":"&amp;$A379),BP!$5:$5,AU$4))</f>
        <v>0</v>
      </c>
      <c r="AV379" s="3">
        <f ca="1">IF(AV$5="",0,SUMIFS(INDIRECT($S$2&amp;$A379&amp;":"&amp;$A379),BP!$5:$5,AV$4))</f>
        <v>0</v>
      </c>
      <c r="AW379" s="3">
        <f ca="1">IF(AW$5="",0,SUMIFS(INDIRECT($S$2&amp;$A379&amp;":"&amp;$A379),BP!$5:$5,AW$4))</f>
        <v>0</v>
      </c>
      <c r="AX379" s="3">
        <f ca="1">IF(AX$5="",0,SUMIFS(INDIRECT($S$2&amp;$A379&amp;":"&amp;$A379),BP!$5:$5,AX$4))</f>
        <v>0</v>
      </c>
      <c r="AY379" s="3">
        <f ca="1">IF(AY$5="",0,SUMIFS(INDIRECT($S$2&amp;$A379&amp;":"&amp;$A379),BP!$5:$5,AY$4))</f>
        <v>0</v>
      </c>
      <c r="AZ379" s="3">
        <f ca="1">IF(AZ$5="",0,SUMIFS(INDIRECT($S$2&amp;$A379&amp;":"&amp;$A379),BP!$5:$5,AZ$4))</f>
        <v>0</v>
      </c>
      <c r="BA379" s="3">
        <f ca="1">IF(BA$5="",0,SUMIFS(INDIRECT($S$2&amp;$A379&amp;":"&amp;$A379),BP!$5:$5,BA$4))</f>
        <v>0</v>
      </c>
      <c r="BB379" s="3">
        <f ca="1">IF(BB$5="",0,SUMIFS(INDIRECT($S$2&amp;$A379&amp;":"&amp;$A379),BP!$5:$5,BB$4))</f>
        <v>0</v>
      </c>
      <c r="BC379" s="3">
        <f ca="1">IF(BC$5="",0,SUMIFS(INDIRECT($S$2&amp;$A379&amp;":"&amp;$A379),BP!$5:$5,BC$4))</f>
        <v>0</v>
      </c>
      <c r="BD379" s="3">
        <f ca="1">IF(BD$5="",0,SUMIFS(INDIRECT($S$2&amp;$A379&amp;":"&amp;$A379),BP!$5:$5,BD$4))</f>
        <v>0</v>
      </c>
      <c r="BE379" s="3">
        <f ca="1">IF(BE$5="",0,SUMIFS(INDIRECT($S$2&amp;$A379&amp;":"&amp;$A379),BP!$5:$5,BE$4))</f>
        <v>0</v>
      </c>
      <c r="BF379" s="3">
        <f ca="1">IF(BF$5="",0,SUMIFS(INDIRECT($S$2&amp;$A379&amp;":"&amp;$A379),BP!$5:$5,BF$4))</f>
        <v>0</v>
      </c>
      <c r="BG379" s="3">
        <f ca="1">IF(BG$5="",0,SUMIFS(INDIRECT($S$2&amp;$A379&amp;":"&amp;$A379),BP!$5:$5,BG$4))</f>
        <v>0</v>
      </c>
      <c r="BH379" s="3">
        <f ca="1">IF(BH$5="",0,SUMIFS(INDIRECT($S$2&amp;$A379&amp;":"&amp;$A379),BP!$5:$5,BH$4))</f>
        <v>0</v>
      </c>
      <c r="BI379" s="3">
        <f ca="1">IF(BI$5="",0,SUMIFS(INDIRECT($S$2&amp;$A379&amp;":"&amp;$A379),BP!$5:$5,BI$4))</f>
        <v>0</v>
      </c>
      <c r="BJ379" s="3">
        <f>IF(BJ$5="",0,SUMIFS(BP!377:377,BP!$5:$5,BJ$4))</f>
        <v>0</v>
      </c>
      <c r="BK379" s="3">
        <f>IF(BK$5="",0,SUMIFS(BP!377:377,BP!$5:$5,BK$4))</f>
        <v>0</v>
      </c>
      <c r="BL379" s="3">
        <f>IF(BL$5="",0,SUMIFS(BP!377:377,BP!$5:$5,BL$4))</f>
        <v>0</v>
      </c>
      <c r="BM379" s="3">
        <f>IF(BM$5="",0,SUMIFS(BP!377:377,BP!$5:$5,BM$4))</f>
        <v>0</v>
      </c>
      <c r="BN379" s="3">
        <f>IF(BN$5="",0,SUMIFS(BP!377:377,BP!$5:$5,BN$4))</f>
        <v>0</v>
      </c>
      <c r="BO379" s="3">
        <f>IF(BO$5="",0,SUMIFS(BP!377:377,BP!$5:$5,BO$4))</f>
        <v>0</v>
      </c>
      <c r="BP379" s="3">
        <f>IF(BP$5="",0,SUMIFS(BP!377:377,BP!$5:$5,BP$4))</f>
        <v>0</v>
      </c>
      <c r="BQ379" s="3">
        <f>IF(BQ$5="",0,SUMIFS(BP!377:377,BP!$5:$5,BQ$4))</f>
        <v>0</v>
      </c>
      <c r="BR379" s="3">
        <f>IF(BR$5="",0,SUMIFS(BP!377:377,BP!$5:$5,BR$4))</f>
        <v>0</v>
      </c>
      <c r="BS379" s="3">
        <f>IF(BS$5="",0,SUMIFS(BP!377:377,BP!$5:$5,BS$4))</f>
        <v>0</v>
      </c>
      <c r="BT379" s="3">
        <f>IF(BT$5="",0,SUMIFS(BP!377:377,BP!$5:$5,BT$4))</f>
        <v>0</v>
      </c>
      <c r="BU379" s="3">
        <f>IF(BU$5="",0,SUMIFS(BP!377:377,BP!$5:$5,BU$4))</f>
        <v>0</v>
      </c>
      <c r="BV379" s="3">
        <f>IF(BV$5="",0,SUMIFS(BP!377:377,BP!$5:$5,BV$4))</f>
        <v>0</v>
      </c>
      <c r="BW379" s="3">
        <f>IF(BW$5="",0,SUMIFS(BP!377:377,BP!$5:$5,BW$4))</f>
        <v>0</v>
      </c>
      <c r="BX379" s="3">
        <f>IF(BX$5="",0,SUMIFS(BP!377:377,BP!$5:$5,BX$4))</f>
        <v>0</v>
      </c>
      <c r="BY379" s="3">
        <f>IF(BY$5="",0,SUMIFS(BP!377:377,BP!$5:$5,BY$4))</f>
        <v>0</v>
      </c>
      <c r="BZ379" s="3">
        <f>IF(BZ$5="",0,SUMIFS(BP!377:377,BP!$5:$5,BZ$4))</f>
        <v>0</v>
      </c>
      <c r="CA379" s="3">
        <f>IF(CA$5="",0,SUMIFS(BP!377:377,BP!$5:$5,CA$4))</f>
        <v>0</v>
      </c>
      <c r="CB379" s="3">
        <f>IF(CB$5="",0,SUMIFS(BP!377:377,BP!$5:$5,CB$4))</f>
        <v>0</v>
      </c>
      <c r="CC379" s="3">
        <f>IF(CC$5="",0,SUMIFS(BP!377:377,BP!$5:$5,CC$4))</f>
        <v>0</v>
      </c>
      <c r="CD379" s="3">
        <f>IF(CD$5="",0,SUMIFS(BP!377:377,BP!$5:$5,CD$4))</f>
        <v>0</v>
      </c>
      <c r="CE379" s="3">
        <f>IF(CE$5="",0,SUMIFS(BP!377:377,BP!$5:$5,CE$4))</f>
        <v>0</v>
      </c>
      <c r="CF379" s="3">
        <f>IF(CF$5="",0,SUMIFS(BP!377:377,BP!$5:$5,CF$4))</f>
        <v>0</v>
      </c>
      <c r="CG379" s="3">
        <f>IF(CG$5="",0,SUMIFS(BP!377:377,BP!$5:$5,CG$4))</f>
        <v>0</v>
      </c>
      <c r="CH379" s="3">
        <f>IF(CH$5="",0,SUMIFS(BP!377:377,BP!$5:$5,CH$4))</f>
        <v>0</v>
      </c>
      <c r="CI379" s="3">
        <f>IF(CI$5="",0,SUMIFS(BP!377:377,BP!$5:$5,CI$4))</f>
        <v>0</v>
      </c>
      <c r="CJ379" s="3">
        <f>IF(CJ$5="",0,SUMIFS(BP!377:377,BP!$5:$5,CJ$4))</f>
        <v>0</v>
      </c>
      <c r="CK379" s="3">
        <f>IF(CK$5="",0,SUMIFS(BP!377:377,BP!$5:$5,CK$4))</f>
        <v>0</v>
      </c>
      <c r="CL379" s="3">
        <f>IF(CL$5="",0,SUMIFS(BP!377:377,BP!$5:$5,CL$4))</f>
        <v>0</v>
      </c>
      <c r="CM379" s="3">
        <f>IF(CM$5="",0,SUMIFS(BP!377:377,BP!$5:$5,CM$4))</f>
        <v>0</v>
      </c>
      <c r="CN379" s="3">
        <f>IF(CN$5="",0,SUMIFS(BP!377:377,BP!$5:$5,CN$4))</f>
        <v>0</v>
      </c>
      <c r="CO379" s="3">
        <f>IF(CO$5="",0,SUMIFS(BP!377:377,BP!$5:$5,CO$4))</f>
        <v>0</v>
      </c>
      <c r="CP379" s="3">
        <f>IF(CP$5="",0,SUMIFS(BP!377:377,BP!$5:$5,CP$4))</f>
        <v>0</v>
      </c>
      <c r="CQ379" s="3">
        <f>IF(CQ$5="",0,SUMIFS(BP!377:377,BP!$5:$5,CQ$4))</f>
        <v>0</v>
      </c>
      <c r="CR379" s="3">
        <f>IF(CR$5="",0,SUMIFS(BP!377:377,BP!$5:$5,CR$4))</f>
        <v>0</v>
      </c>
      <c r="CS379" s="3">
        <f>IF(CS$5="",0,SUMIFS(BP!377:377,BP!$5:$5,CS$4))</f>
        <v>0</v>
      </c>
      <c r="CT379" s="3">
        <f>IF(CT$5="",0,SUMIFS(BP!377:377,BP!$5:$5,CT$4))</f>
        <v>0</v>
      </c>
    </row>
    <row r="380" spans="1:98" s="2" customFormat="1" ht="10.199999999999999" x14ac:dyDescent="0.2">
      <c r="A380" s="11">
        <f>ROW()</f>
        <v>380</v>
      </c>
      <c r="E380" s="15"/>
      <c r="W380" s="5"/>
      <c r="Z380" s="3">
        <f ca="1">IF(Z$5="",0,SUMIFS(INDIRECT($S$2&amp;$A380&amp;":"&amp;$A380),BP!$5:$5,Z$4))</f>
        <v>0</v>
      </c>
      <c r="AA380" s="3">
        <f ca="1">IF(AA$5="",0,SUMIFS(INDIRECT($S$2&amp;$A380&amp;":"&amp;$A380),BP!$5:$5,AA$4))</f>
        <v>0</v>
      </c>
      <c r="AB380" s="3">
        <f ca="1">IF(AB$5="",0,SUMIFS(INDIRECT($S$2&amp;$A380&amp;":"&amp;$A380),BP!$5:$5,AB$4))</f>
        <v>0</v>
      </c>
      <c r="AC380" s="3">
        <f ca="1">IF(AC$5="",0,SUMIFS(INDIRECT($S$2&amp;$A380&amp;":"&amp;$A380),BP!$5:$5,AC$4))</f>
        <v>0</v>
      </c>
      <c r="AD380" s="3">
        <f ca="1">IF(AD$5="",0,SUMIFS(INDIRECT($S$2&amp;$A380&amp;":"&amp;$A380),BP!$5:$5,AD$4))</f>
        <v>0</v>
      </c>
      <c r="AE380" s="3">
        <f ca="1">IF(AE$5="",0,SUMIFS(INDIRECT($S$2&amp;$A380&amp;":"&amp;$A380),BP!$5:$5,AE$4))</f>
        <v>0</v>
      </c>
      <c r="AF380" s="3">
        <f ca="1">IF(AF$5="",0,SUMIFS(INDIRECT($S$2&amp;$A380&amp;":"&amp;$A380),BP!$5:$5,AF$4))</f>
        <v>0</v>
      </c>
      <c r="AG380" s="3">
        <f ca="1">IF(AG$5="",0,SUMIFS(INDIRECT($S$2&amp;$A380&amp;":"&amp;$A380),BP!$5:$5,AG$4))</f>
        <v>0</v>
      </c>
      <c r="AH380" s="3">
        <f ca="1">IF(AH$5="",0,SUMIFS(INDIRECT($S$2&amp;$A380&amp;":"&amp;$A380),BP!$5:$5,AH$4))</f>
        <v>0</v>
      </c>
      <c r="AI380" s="3">
        <f ca="1">IF(AI$5="",0,SUMIFS(INDIRECT($S$2&amp;$A380&amp;":"&amp;$A380),BP!$5:$5,AI$4))</f>
        <v>0</v>
      </c>
      <c r="AJ380" s="3">
        <f ca="1">IF(AJ$5="",0,SUMIFS(INDIRECT($S$2&amp;$A380&amp;":"&amp;$A380),BP!$5:$5,AJ$4))</f>
        <v>0</v>
      </c>
      <c r="AK380" s="3">
        <f ca="1">IF(AK$5="",0,SUMIFS(INDIRECT($S$2&amp;$A380&amp;":"&amp;$A380),BP!$5:$5,AK$4))</f>
        <v>0</v>
      </c>
      <c r="AL380" s="3">
        <f ca="1">IF(AL$5="",0,SUMIFS(INDIRECT($S$2&amp;$A380&amp;":"&amp;$A380),BP!$5:$5,AL$4))</f>
        <v>0</v>
      </c>
      <c r="AM380" s="3">
        <f ca="1">IF(AM$5="",0,SUMIFS(INDIRECT($S$2&amp;$A380&amp;":"&amp;$A380),BP!$5:$5,AM$4))</f>
        <v>0</v>
      </c>
      <c r="AN380" s="3">
        <f ca="1">IF(AN$5="",0,SUMIFS(INDIRECT($S$2&amp;$A380&amp;":"&amp;$A380),BP!$5:$5,AN$4))</f>
        <v>0</v>
      </c>
      <c r="AO380" s="3">
        <f ca="1">IF(AO$5="",0,SUMIFS(INDIRECT($S$2&amp;$A380&amp;":"&amp;$A380),BP!$5:$5,AO$4))</f>
        <v>0</v>
      </c>
      <c r="AP380" s="3">
        <f ca="1">IF(AP$5="",0,SUMIFS(INDIRECT($S$2&amp;$A380&amp;":"&amp;$A380),BP!$5:$5,AP$4))</f>
        <v>0</v>
      </c>
      <c r="AQ380" s="3">
        <f ca="1">IF(AQ$5="",0,SUMIFS(INDIRECT($S$2&amp;$A380&amp;":"&amp;$A380),BP!$5:$5,AQ$4))</f>
        <v>0</v>
      </c>
      <c r="AR380" s="3">
        <f ca="1">IF(AR$5="",0,SUMIFS(INDIRECT($S$2&amp;$A380&amp;":"&amp;$A380),BP!$5:$5,AR$4))</f>
        <v>0</v>
      </c>
      <c r="AS380" s="3">
        <f ca="1">IF(AS$5="",0,SUMIFS(INDIRECT($S$2&amp;$A380&amp;":"&amp;$A380),BP!$5:$5,AS$4))</f>
        <v>0</v>
      </c>
      <c r="AT380" s="3">
        <f ca="1">IF(AT$5="",0,SUMIFS(INDIRECT($S$2&amp;$A380&amp;":"&amp;$A380),BP!$5:$5,AT$4))</f>
        <v>0</v>
      </c>
      <c r="AU380" s="3">
        <f ca="1">IF(AU$5="",0,SUMIFS(INDIRECT($S$2&amp;$A380&amp;":"&amp;$A380),BP!$5:$5,AU$4))</f>
        <v>0</v>
      </c>
      <c r="AV380" s="3">
        <f ca="1">IF(AV$5="",0,SUMIFS(INDIRECT($S$2&amp;$A380&amp;":"&amp;$A380),BP!$5:$5,AV$4))</f>
        <v>0</v>
      </c>
      <c r="AW380" s="3">
        <f ca="1">IF(AW$5="",0,SUMIFS(INDIRECT($S$2&amp;$A380&amp;":"&amp;$A380),BP!$5:$5,AW$4))</f>
        <v>0</v>
      </c>
      <c r="AX380" s="3">
        <f ca="1">IF(AX$5="",0,SUMIFS(INDIRECT($S$2&amp;$A380&amp;":"&amp;$A380),BP!$5:$5,AX$4))</f>
        <v>0</v>
      </c>
      <c r="AY380" s="3">
        <f ca="1">IF(AY$5="",0,SUMIFS(INDIRECT($S$2&amp;$A380&amp;":"&amp;$A380),BP!$5:$5,AY$4))</f>
        <v>0</v>
      </c>
      <c r="AZ380" s="3">
        <f ca="1">IF(AZ$5="",0,SUMIFS(INDIRECT($S$2&amp;$A380&amp;":"&amp;$A380),BP!$5:$5,AZ$4))</f>
        <v>0</v>
      </c>
      <c r="BA380" s="3">
        <f ca="1">IF(BA$5="",0,SUMIFS(INDIRECT($S$2&amp;$A380&amp;":"&amp;$A380),BP!$5:$5,BA$4))</f>
        <v>0</v>
      </c>
      <c r="BB380" s="3">
        <f ca="1">IF(BB$5="",0,SUMIFS(INDIRECT($S$2&amp;$A380&amp;":"&amp;$A380),BP!$5:$5,BB$4))</f>
        <v>0</v>
      </c>
      <c r="BC380" s="3">
        <f ca="1">IF(BC$5="",0,SUMIFS(INDIRECT($S$2&amp;$A380&amp;":"&amp;$A380),BP!$5:$5,BC$4))</f>
        <v>0</v>
      </c>
      <c r="BD380" s="3">
        <f ca="1">IF(BD$5="",0,SUMIFS(INDIRECT($S$2&amp;$A380&amp;":"&amp;$A380),BP!$5:$5,BD$4))</f>
        <v>0</v>
      </c>
      <c r="BE380" s="3">
        <f ca="1">IF(BE$5="",0,SUMIFS(INDIRECT($S$2&amp;$A380&amp;":"&amp;$A380),BP!$5:$5,BE$4))</f>
        <v>0</v>
      </c>
      <c r="BF380" s="3">
        <f ca="1">IF(BF$5="",0,SUMIFS(INDIRECT($S$2&amp;$A380&amp;":"&amp;$A380),BP!$5:$5,BF$4))</f>
        <v>0</v>
      </c>
      <c r="BG380" s="3">
        <f ca="1">IF(BG$5="",0,SUMIFS(INDIRECT($S$2&amp;$A380&amp;":"&amp;$A380),BP!$5:$5,BG$4))</f>
        <v>0</v>
      </c>
      <c r="BH380" s="3">
        <f ca="1">IF(BH$5="",0,SUMIFS(INDIRECT($S$2&amp;$A380&amp;":"&amp;$A380),BP!$5:$5,BH$4))</f>
        <v>0</v>
      </c>
      <c r="BI380" s="3">
        <f ca="1">IF(BI$5="",0,SUMIFS(INDIRECT($S$2&amp;$A380&amp;":"&amp;$A380),BP!$5:$5,BI$4))</f>
        <v>0</v>
      </c>
      <c r="BJ380" s="3">
        <f>IF(BJ$5="",0,SUMIFS(BP!378:378,BP!$5:$5,BJ$4))</f>
        <v>0</v>
      </c>
      <c r="BK380" s="3">
        <f>IF(BK$5="",0,SUMIFS(BP!378:378,BP!$5:$5,BK$4))</f>
        <v>0</v>
      </c>
      <c r="BL380" s="3">
        <f>IF(BL$5="",0,SUMIFS(BP!378:378,BP!$5:$5,BL$4))</f>
        <v>0</v>
      </c>
      <c r="BM380" s="3">
        <f>IF(BM$5="",0,SUMIFS(BP!378:378,BP!$5:$5,BM$4))</f>
        <v>0</v>
      </c>
      <c r="BN380" s="3">
        <f>IF(BN$5="",0,SUMIFS(BP!378:378,BP!$5:$5,BN$4))</f>
        <v>0</v>
      </c>
      <c r="BO380" s="3">
        <f>IF(BO$5="",0,SUMIFS(BP!378:378,BP!$5:$5,BO$4))</f>
        <v>0</v>
      </c>
      <c r="BP380" s="3">
        <f>IF(BP$5="",0,SUMIFS(BP!378:378,BP!$5:$5,BP$4))</f>
        <v>0</v>
      </c>
      <c r="BQ380" s="3">
        <f>IF(BQ$5="",0,SUMIFS(BP!378:378,BP!$5:$5,BQ$4))</f>
        <v>0</v>
      </c>
      <c r="BR380" s="3">
        <f>IF(BR$5="",0,SUMIFS(BP!378:378,BP!$5:$5,BR$4))</f>
        <v>0</v>
      </c>
      <c r="BS380" s="3">
        <f>IF(BS$5="",0,SUMIFS(BP!378:378,BP!$5:$5,BS$4))</f>
        <v>0</v>
      </c>
      <c r="BT380" s="3">
        <f>IF(BT$5="",0,SUMIFS(BP!378:378,BP!$5:$5,BT$4))</f>
        <v>0</v>
      </c>
      <c r="BU380" s="3">
        <f>IF(BU$5="",0,SUMIFS(BP!378:378,BP!$5:$5,BU$4))</f>
        <v>0</v>
      </c>
      <c r="BV380" s="3">
        <f>IF(BV$5="",0,SUMIFS(BP!378:378,BP!$5:$5,BV$4))</f>
        <v>0</v>
      </c>
      <c r="BW380" s="3">
        <f>IF(BW$5="",0,SUMIFS(BP!378:378,BP!$5:$5,BW$4))</f>
        <v>0</v>
      </c>
      <c r="BX380" s="3">
        <f>IF(BX$5="",0,SUMIFS(BP!378:378,BP!$5:$5,BX$4))</f>
        <v>0</v>
      </c>
      <c r="BY380" s="3">
        <f>IF(BY$5="",0,SUMIFS(BP!378:378,BP!$5:$5,BY$4))</f>
        <v>0</v>
      </c>
      <c r="BZ380" s="3">
        <f>IF(BZ$5="",0,SUMIFS(BP!378:378,BP!$5:$5,BZ$4))</f>
        <v>0</v>
      </c>
      <c r="CA380" s="3">
        <f>IF(CA$5="",0,SUMIFS(BP!378:378,BP!$5:$5,CA$4))</f>
        <v>0</v>
      </c>
      <c r="CB380" s="3">
        <f>IF(CB$5="",0,SUMIFS(BP!378:378,BP!$5:$5,CB$4))</f>
        <v>0</v>
      </c>
      <c r="CC380" s="3">
        <f>IF(CC$5="",0,SUMIFS(BP!378:378,BP!$5:$5,CC$4))</f>
        <v>0</v>
      </c>
      <c r="CD380" s="3">
        <f>IF(CD$5="",0,SUMIFS(BP!378:378,BP!$5:$5,CD$4))</f>
        <v>0</v>
      </c>
      <c r="CE380" s="3">
        <f>IF(CE$5="",0,SUMIFS(BP!378:378,BP!$5:$5,CE$4))</f>
        <v>0</v>
      </c>
      <c r="CF380" s="3">
        <f>IF(CF$5="",0,SUMIFS(BP!378:378,BP!$5:$5,CF$4))</f>
        <v>0</v>
      </c>
      <c r="CG380" s="3">
        <f>IF(CG$5="",0,SUMIFS(BP!378:378,BP!$5:$5,CG$4))</f>
        <v>0</v>
      </c>
      <c r="CH380" s="3">
        <f>IF(CH$5="",0,SUMIFS(BP!378:378,BP!$5:$5,CH$4))</f>
        <v>0</v>
      </c>
      <c r="CI380" s="3">
        <f>IF(CI$5="",0,SUMIFS(BP!378:378,BP!$5:$5,CI$4))</f>
        <v>0</v>
      </c>
      <c r="CJ380" s="3">
        <f>IF(CJ$5="",0,SUMIFS(BP!378:378,BP!$5:$5,CJ$4))</f>
        <v>0</v>
      </c>
      <c r="CK380" s="3">
        <f>IF(CK$5="",0,SUMIFS(BP!378:378,BP!$5:$5,CK$4))</f>
        <v>0</v>
      </c>
      <c r="CL380" s="3">
        <f>IF(CL$5="",0,SUMIFS(BP!378:378,BP!$5:$5,CL$4))</f>
        <v>0</v>
      </c>
      <c r="CM380" s="3">
        <f>IF(CM$5="",0,SUMIFS(BP!378:378,BP!$5:$5,CM$4))</f>
        <v>0</v>
      </c>
      <c r="CN380" s="3">
        <f>IF(CN$5="",0,SUMIFS(BP!378:378,BP!$5:$5,CN$4))</f>
        <v>0</v>
      </c>
      <c r="CO380" s="3">
        <f>IF(CO$5="",0,SUMIFS(BP!378:378,BP!$5:$5,CO$4))</f>
        <v>0</v>
      </c>
      <c r="CP380" s="3">
        <f>IF(CP$5="",0,SUMIFS(BP!378:378,BP!$5:$5,CP$4))</f>
        <v>0</v>
      </c>
      <c r="CQ380" s="3">
        <f>IF(CQ$5="",0,SUMIFS(BP!378:378,BP!$5:$5,CQ$4))</f>
        <v>0</v>
      </c>
      <c r="CR380" s="3">
        <f>IF(CR$5="",0,SUMIFS(BP!378:378,BP!$5:$5,CR$4))</f>
        <v>0</v>
      </c>
      <c r="CS380" s="3">
        <f>IF(CS$5="",0,SUMIFS(BP!378:378,BP!$5:$5,CS$4))</f>
        <v>0</v>
      </c>
      <c r="CT380" s="3">
        <f>IF(CT$5="",0,SUMIFS(BP!378:378,BP!$5:$5,CT$4))</f>
        <v>0</v>
      </c>
    </row>
    <row r="381" spans="1:98" s="2" customFormat="1" ht="10.199999999999999" x14ac:dyDescent="0.2">
      <c r="A381" s="11">
        <f>ROW()</f>
        <v>381</v>
      </c>
      <c r="E381" s="15"/>
      <c r="W381" s="5"/>
      <c r="Z381" s="3">
        <f ca="1">IF(Z$5="",0,SUMIFS(INDIRECT($S$2&amp;$A381&amp;":"&amp;$A381),BP!$5:$5,Z$4))</f>
        <v>0</v>
      </c>
      <c r="AA381" s="3">
        <f ca="1">IF(AA$5="",0,SUMIFS(INDIRECT($S$2&amp;$A381&amp;":"&amp;$A381),BP!$5:$5,AA$4))</f>
        <v>0</v>
      </c>
      <c r="AB381" s="3">
        <f ca="1">IF(AB$5="",0,SUMIFS(INDIRECT($S$2&amp;$A381&amp;":"&amp;$A381),BP!$5:$5,AB$4))</f>
        <v>0</v>
      </c>
      <c r="AC381" s="3">
        <f ca="1">IF(AC$5="",0,SUMIFS(INDIRECT($S$2&amp;$A381&amp;":"&amp;$A381),BP!$5:$5,AC$4))</f>
        <v>0</v>
      </c>
      <c r="AD381" s="3">
        <f ca="1">IF(AD$5="",0,SUMIFS(INDIRECT($S$2&amp;$A381&amp;":"&amp;$A381),BP!$5:$5,AD$4))</f>
        <v>0</v>
      </c>
      <c r="AE381" s="3">
        <f ca="1">IF(AE$5="",0,SUMIFS(INDIRECT($S$2&amp;$A381&amp;":"&amp;$A381),BP!$5:$5,AE$4))</f>
        <v>0</v>
      </c>
      <c r="AF381" s="3">
        <f ca="1">IF(AF$5="",0,SUMIFS(INDIRECT($S$2&amp;$A381&amp;":"&amp;$A381),BP!$5:$5,AF$4))</f>
        <v>0</v>
      </c>
      <c r="AG381" s="3">
        <f ca="1">IF(AG$5="",0,SUMIFS(INDIRECT($S$2&amp;$A381&amp;":"&amp;$A381),BP!$5:$5,AG$4))</f>
        <v>0</v>
      </c>
      <c r="AH381" s="3">
        <f ca="1">IF(AH$5="",0,SUMIFS(INDIRECT($S$2&amp;$A381&amp;":"&amp;$A381),BP!$5:$5,AH$4))</f>
        <v>0</v>
      </c>
      <c r="AI381" s="3">
        <f ca="1">IF(AI$5="",0,SUMIFS(INDIRECT($S$2&amp;$A381&amp;":"&amp;$A381),BP!$5:$5,AI$4))</f>
        <v>0</v>
      </c>
      <c r="AJ381" s="3">
        <f ca="1">IF(AJ$5="",0,SUMIFS(INDIRECT($S$2&amp;$A381&amp;":"&amp;$A381),BP!$5:$5,AJ$4))</f>
        <v>0</v>
      </c>
      <c r="AK381" s="3">
        <f ca="1">IF(AK$5="",0,SUMIFS(INDIRECT($S$2&amp;$A381&amp;":"&amp;$A381),BP!$5:$5,AK$4))</f>
        <v>0</v>
      </c>
      <c r="AL381" s="3">
        <f ca="1">IF(AL$5="",0,SUMIFS(INDIRECT($S$2&amp;$A381&amp;":"&amp;$A381),BP!$5:$5,AL$4))</f>
        <v>0</v>
      </c>
      <c r="AM381" s="3">
        <f ca="1">IF(AM$5="",0,SUMIFS(INDIRECT($S$2&amp;$A381&amp;":"&amp;$A381),BP!$5:$5,AM$4))</f>
        <v>0</v>
      </c>
      <c r="AN381" s="3">
        <f ca="1">IF(AN$5="",0,SUMIFS(INDIRECT($S$2&amp;$A381&amp;":"&amp;$A381),BP!$5:$5,AN$4))</f>
        <v>0</v>
      </c>
      <c r="AO381" s="3">
        <f ca="1">IF(AO$5="",0,SUMIFS(INDIRECT($S$2&amp;$A381&amp;":"&amp;$A381),BP!$5:$5,AO$4))</f>
        <v>0</v>
      </c>
      <c r="AP381" s="3">
        <f ca="1">IF(AP$5="",0,SUMIFS(INDIRECT($S$2&amp;$A381&amp;":"&amp;$A381),BP!$5:$5,AP$4))</f>
        <v>0</v>
      </c>
      <c r="AQ381" s="3">
        <f ca="1">IF(AQ$5="",0,SUMIFS(INDIRECT($S$2&amp;$A381&amp;":"&amp;$A381),BP!$5:$5,AQ$4))</f>
        <v>0</v>
      </c>
      <c r="AR381" s="3">
        <f ca="1">IF(AR$5="",0,SUMIFS(INDIRECT($S$2&amp;$A381&amp;":"&amp;$A381),BP!$5:$5,AR$4))</f>
        <v>0</v>
      </c>
      <c r="AS381" s="3">
        <f ca="1">IF(AS$5="",0,SUMIFS(INDIRECT($S$2&amp;$A381&amp;":"&amp;$A381),BP!$5:$5,AS$4))</f>
        <v>0</v>
      </c>
      <c r="AT381" s="3">
        <f ca="1">IF(AT$5="",0,SUMIFS(INDIRECT($S$2&amp;$A381&amp;":"&amp;$A381),BP!$5:$5,AT$4))</f>
        <v>0</v>
      </c>
      <c r="AU381" s="3">
        <f ca="1">IF(AU$5="",0,SUMIFS(INDIRECT($S$2&amp;$A381&amp;":"&amp;$A381),BP!$5:$5,AU$4))</f>
        <v>0</v>
      </c>
      <c r="AV381" s="3">
        <f ca="1">IF(AV$5="",0,SUMIFS(INDIRECT($S$2&amp;$A381&amp;":"&amp;$A381),BP!$5:$5,AV$4))</f>
        <v>0</v>
      </c>
      <c r="AW381" s="3">
        <f ca="1">IF(AW$5="",0,SUMIFS(INDIRECT($S$2&amp;$A381&amp;":"&amp;$A381),BP!$5:$5,AW$4))</f>
        <v>0</v>
      </c>
      <c r="AX381" s="3">
        <f ca="1">IF(AX$5="",0,SUMIFS(INDIRECT($S$2&amp;$A381&amp;":"&amp;$A381),BP!$5:$5,AX$4))</f>
        <v>0</v>
      </c>
      <c r="AY381" s="3">
        <f ca="1">IF(AY$5="",0,SUMIFS(INDIRECT($S$2&amp;$A381&amp;":"&amp;$A381),BP!$5:$5,AY$4))</f>
        <v>0</v>
      </c>
      <c r="AZ381" s="3">
        <f ca="1">IF(AZ$5="",0,SUMIFS(INDIRECT($S$2&amp;$A381&amp;":"&amp;$A381),BP!$5:$5,AZ$4))</f>
        <v>0</v>
      </c>
      <c r="BA381" s="3">
        <f ca="1">IF(BA$5="",0,SUMIFS(INDIRECT($S$2&amp;$A381&amp;":"&amp;$A381),BP!$5:$5,BA$4))</f>
        <v>0</v>
      </c>
      <c r="BB381" s="3">
        <f ca="1">IF(BB$5="",0,SUMIFS(INDIRECT($S$2&amp;$A381&amp;":"&amp;$A381),BP!$5:$5,BB$4))</f>
        <v>0</v>
      </c>
      <c r="BC381" s="3">
        <f ca="1">IF(BC$5="",0,SUMIFS(INDIRECT($S$2&amp;$A381&amp;":"&amp;$A381),BP!$5:$5,BC$4))</f>
        <v>0</v>
      </c>
      <c r="BD381" s="3">
        <f ca="1">IF(BD$5="",0,SUMIFS(INDIRECT($S$2&amp;$A381&amp;":"&amp;$A381),BP!$5:$5,BD$4))</f>
        <v>0</v>
      </c>
      <c r="BE381" s="3">
        <f ca="1">IF(BE$5="",0,SUMIFS(INDIRECT($S$2&amp;$A381&amp;":"&amp;$A381),BP!$5:$5,BE$4))</f>
        <v>0</v>
      </c>
      <c r="BF381" s="3">
        <f ca="1">IF(BF$5="",0,SUMIFS(INDIRECT($S$2&amp;$A381&amp;":"&amp;$A381),BP!$5:$5,BF$4))</f>
        <v>0</v>
      </c>
      <c r="BG381" s="3">
        <f ca="1">IF(BG$5="",0,SUMIFS(INDIRECT($S$2&amp;$A381&amp;":"&amp;$A381),BP!$5:$5,BG$4))</f>
        <v>0</v>
      </c>
      <c r="BH381" s="3">
        <f ca="1">IF(BH$5="",0,SUMIFS(INDIRECT($S$2&amp;$A381&amp;":"&amp;$A381),BP!$5:$5,BH$4))</f>
        <v>0</v>
      </c>
      <c r="BI381" s="3">
        <f ca="1">IF(BI$5="",0,SUMIFS(INDIRECT($S$2&amp;$A381&amp;":"&amp;$A381),BP!$5:$5,BI$4))</f>
        <v>0</v>
      </c>
      <c r="BJ381" s="3">
        <f>IF(BJ$5="",0,SUMIFS(BP!379:379,BP!$5:$5,BJ$4))</f>
        <v>0</v>
      </c>
      <c r="BK381" s="3">
        <f>IF(BK$5="",0,SUMIFS(BP!379:379,BP!$5:$5,BK$4))</f>
        <v>0</v>
      </c>
      <c r="BL381" s="3">
        <f>IF(BL$5="",0,SUMIFS(BP!379:379,BP!$5:$5,BL$4))</f>
        <v>0</v>
      </c>
      <c r="BM381" s="3">
        <f>IF(BM$5="",0,SUMIFS(BP!379:379,BP!$5:$5,BM$4))</f>
        <v>0</v>
      </c>
      <c r="BN381" s="3">
        <f>IF(BN$5="",0,SUMIFS(BP!379:379,BP!$5:$5,BN$4))</f>
        <v>0</v>
      </c>
      <c r="BO381" s="3">
        <f>IF(BO$5="",0,SUMIFS(BP!379:379,BP!$5:$5,BO$4))</f>
        <v>0</v>
      </c>
      <c r="BP381" s="3">
        <f>IF(BP$5="",0,SUMIFS(BP!379:379,BP!$5:$5,BP$4))</f>
        <v>0</v>
      </c>
      <c r="BQ381" s="3">
        <f>IF(BQ$5="",0,SUMIFS(BP!379:379,BP!$5:$5,BQ$4))</f>
        <v>0</v>
      </c>
      <c r="BR381" s="3">
        <f>IF(BR$5="",0,SUMIFS(BP!379:379,BP!$5:$5,BR$4))</f>
        <v>0</v>
      </c>
      <c r="BS381" s="3">
        <f>IF(BS$5="",0,SUMIFS(BP!379:379,BP!$5:$5,BS$4))</f>
        <v>0</v>
      </c>
      <c r="BT381" s="3">
        <f>IF(BT$5="",0,SUMIFS(BP!379:379,BP!$5:$5,BT$4))</f>
        <v>0</v>
      </c>
      <c r="BU381" s="3">
        <f>IF(BU$5="",0,SUMIFS(BP!379:379,BP!$5:$5,BU$4))</f>
        <v>0</v>
      </c>
      <c r="BV381" s="3">
        <f>IF(BV$5="",0,SUMIFS(BP!379:379,BP!$5:$5,BV$4))</f>
        <v>0</v>
      </c>
      <c r="BW381" s="3">
        <f>IF(BW$5="",0,SUMIFS(BP!379:379,BP!$5:$5,BW$4))</f>
        <v>0</v>
      </c>
      <c r="BX381" s="3">
        <f>IF(BX$5="",0,SUMIFS(BP!379:379,BP!$5:$5,BX$4))</f>
        <v>0</v>
      </c>
      <c r="BY381" s="3">
        <f>IF(BY$5="",0,SUMIFS(BP!379:379,BP!$5:$5,BY$4))</f>
        <v>0</v>
      </c>
      <c r="BZ381" s="3">
        <f>IF(BZ$5="",0,SUMIFS(BP!379:379,BP!$5:$5,BZ$4))</f>
        <v>0</v>
      </c>
      <c r="CA381" s="3">
        <f>IF(CA$5="",0,SUMIFS(BP!379:379,BP!$5:$5,CA$4))</f>
        <v>0</v>
      </c>
      <c r="CB381" s="3">
        <f>IF(CB$5="",0,SUMIFS(BP!379:379,BP!$5:$5,CB$4))</f>
        <v>0</v>
      </c>
      <c r="CC381" s="3">
        <f>IF(CC$5="",0,SUMIFS(BP!379:379,BP!$5:$5,CC$4))</f>
        <v>0</v>
      </c>
      <c r="CD381" s="3">
        <f>IF(CD$5="",0,SUMIFS(BP!379:379,BP!$5:$5,CD$4))</f>
        <v>0</v>
      </c>
      <c r="CE381" s="3">
        <f>IF(CE$5="",0,SUMIFS(BP!379:379,BP!$5:$5,CE$4))</f>
        <v>0</v>
      </c>
      <c r="CF381" s="3">
        <f>IF(CF$5="",0,SUMIFS(BP!379:379,BP!$5:$5,CF$4))</f>
        <v>0</v>
      </c>
      <c r="CG381" s="3">
        <f>IF(CG$5="",0,SUMIFS(BP!379:379,BP!$5:$5,CG$4))</f>
        <v>0</v>
      </c>
      <c r="CH381" s="3">
        <f>IF(CH$5="",0,SUMIFS(BP!379:379,BP!$5:$5,CH$4))</f>
        <v>0</v>
      </c>
      <c r="CI381" s="3">
        <f>IF(CI$5="",0,SUMIFS(BP!379:379,BP!$5:$5,CI$4))</f>
        <v>0</v>
      </c>
      <c r="CJ381" s="3">
        <f>IF(CJ$5="",0,SUMIFS(BP!379:379,BP!$5:$5,CJ$4))</f>
        <v>0</v>
      </c>
      <c r="CK381" s="3">
        <f>IF(CK$5="",0,SUMIFS(BP!379:379,BP!$5:$5,CK$4))</f>
        <v>0</v>
      </c>
      <c r="CL381" s="3">
        <f>IF(CL$5="",0,SUMIFS(BP!379:379,BP!$5:$5,CL$4))</f>
        <v>0</v>
      </c>
      <c r="CM381" s="3">
        <f>IF(CM$5="",0,SUMIFS(BP!379:379,BP!$5:$5,CM$4))</f>
        <v>0</v>
      </c>
      <c r="CN381" s="3">
        <f>IF(CN$5="",0,SUMIFS(BP!379:379,BP!$5:$5,CN$4))</f>
        <v>0</v>
      </c>
      <c r="CO381" s="3">
        <f>IF(CO$5="",0,SUMIFS(BP!379:379,BP!$5:$5,CO$4))</f>
        <v>0</v>
      </c>
      <c r="CP381" s="3">
        <f>IF(CP$5="",0,SUMIFS(BP!379:379,BP!$5:$5,CP$4))</f>
        <v>0</v>
      </c>
      <c r="CQ381" s="3">
        <f>IF(CQ$5="",0,SUMIFS(BP!379:379,BP!$5:$5,CQ$4))</f>
        <v>0</v>
      </c>
      <c r="CR381" s="3">
        <f>IF(CR$5="",0,SUMIFS(BP!379:379,BP!$5:$5,CR$4))</f>
        <v>0</v>
      </c>
      <c r="CS381" s="3">
        <f>IF(CS$5="",0,SUMIFS(BP!379:379,BP!$5:$5,CS$4))</f>
        <v>0</v>
      </c>
      <c r="CT381" s="3">
        <f>IF(CT$5="",0,SUMIFS(BP!379:379,BP!$5:$5,CT$4))</f>
        <v>0</v>
      </c>
    </row>
    <row r="382" spans="1:98" s="2" customFormat="1" ht="10.199999999999999" x14ac:dyDescent="0.2">
      <c r="A382" s="11">
        <f>ROW()</f>
        <v>382</v>
      </c>
      <c r="E382" s="15"/>
      <c r="W382" s="5"/>
      <c r="Z382" s="3">
        <f ca="1">IF(Z$5="",0,SUMIFS(INDIRECT($S$2&amp;$A382&amp;":"&amp;$A382),BP!$5:$5,Z$4))</f>
        <v>0</v>
      </c>
      <c r="AA382" s="3">
        <f ca="1">IF(AA$5="",0,SUMIFS(INDIRECT($S$2&amp;$A382&amp;":"&amp;$A382),BP!$5:$5,AA$4))</f>
        <v>0</v>
      </c>
      <c r="AB382" s="3">
        <f ca="1">IF(AB$5="",0,SUMIFS(INDIRECT($S$2&amp;$A382&amp;":"&amp;$A382),BP!$5:$5,AB$4))</f>
        <v>0</v>
      </c>
      <c r="AC382" s="3">
        <f ca="1">IF(AC$5="",0,SUMIFS(INDIRECT($S$2&amp;$A382&amp;":"&amp;$A382),BP!$5:$5,AC$4))</f>
        <v>0</v>
      </c>
      <c r="AD382" s="3">
        <f ca="1">IF(AD$5="",0,SUMIFS(INDIRECT($S$2&amp;$A382&amp;":"&amp;$A382),BP!$5:$5,AD$4))</f>
        <v>0</v>
      </c>
      <c r="AE382" s="3">
        <f ca="1">IF(AE$5="",0,SUMIFS(INDIRECT($S$2&amp;$A382&amp;":"&amp;$A382),BP!$5:$5,AE$4))</f>
        <v>0</v>
      </c>
      <c r="AF382" s="3">
        <f ca="1">IF(AF$5="",0,SUMIFS(INDIRECT($S$2&amp;$A382&amp;":"&amp;$A382),BP!$5:$5,AF$4))</f>
        <v>0</v>
      </c>
      <c r="AG382" s="3">
        <f ca="1">IF(AG$5="",0,SUMIFS(INDIRECT($S$2&amp;$A382&amp;":"&amp;$A382),BP!$5:$5,AG$4))</f>
        <v>0</v>
      </c>
      <c r="AH382" s="3">
        <f ca="1">IF(AH$5="",0,SUMIFS(INDIRECT($S$2&amp;$A382&amp;":"&amp;$A382),BP!$5:$5,AH$4))</f>
        <v>0</v>
      </c>
      <c r="AI382" s="3">
        <f ca="1">IF(AI$5="",0,SUMIFS(INDIRECT($S$2&amp;$A382&amp;":"&amp;$A382),BP!$5:$5,AI$4))</f>
        <v>0</v>
      </c>
      <c r="AJ382" s="3">
        <f ca="1">IF(AJ$5="",0,SUMIFS(INDIRECT($S$2&amp;$A382&amp;":"&amp;$A382),BP!$5:$5,AJ$4))</f>
        <v>0</v>
      </c>
      <c r="AK382" s="3">
        <f ca="1">IF(AK$5="",0,SUMIFS(INDIRECT($S$2&amp;$A382&amp;":"&amp;$A382),BP!$5:$5,AK$4))</f>
        <v>0</v>
      </c>
      <c r="AL382" s="3">
        <f ca="1">IF(AL$5="",0,SUMIFS(INDIRECT($S$2&amp;$A382&amp;":"&amp;$A382),BP!$5:$5,AL$4))</f>
        <v>0</v>
      </c>
      <c r="AM382" s="3">
        <f ca="1">IF(AM$5="",0,SUMIFS(INDIRECT($S$2&amp;$A382&amp;":"&amp;$A382),BP!$5:$5,AM$4))</f>
        <v>0</v>
      </c>
      <c r="AN382" s="3">
        <f ca="1">IF(AN$5="",0,SUMIFS(INDIRECT($S$2&amp;$A382&amp;":"&amp;$A382),BP!$5:$5,AN$4))</f>
        <v>0</v>
      </c>
      <c r="AO382" s="3">
        <f ca="1">IF(AO$5="",0,SUMIFS(INDIRECT($S$2&amp;$A382&amp;":"&amp;$A382),BP!$5:$5,AO$4))</f>
        <v>0</v>
      </c>
      <c r="AP382" s="3">
        <f ca="1">IF(AP$5="",0,SUMIFS(INDIRECT($S$2&amp;$A382&amp;":"&amp;$A382),BP!$5:$5,AP$4))</f>
        <v>0</v>
      </c>
      <c r="AQ382" s="3">
        <f ca="1">IF(AQ$5="",0,SUMIFS(INDIRECT($S$2&amp;$A382&amp;":"&amp;$A382),BP!$5:$5,AQ$4))</f>
        <v>0</v>
      </c>
      <c r="AR382" s="3">
        <f ca="1">IF(AR$5="",0,SUMIFS(INDIRECT($S$2&amp;$A382&amp;":"&amp;$A382),BP!$5:$5,AR$4))</f>
        <v>0</v>
      </c>
      <c r="AS382" s="3">
        <f ca="1">IF(AS$5="",0,SUMIFS(INDIRECT($S$2&amp;$A382&amp;":"&amp;$A382),BP!$5:$5,AS$4))</f>
        <v>0</v>
      </c>
      <c r="AT382" s="3">
        <f ca="1">IF(AT$5="",0,SUMIFS(INDIRECT($S$2&amp;$A382&amp;":"&amp;$A382),BP!$5:$5,AT$4))</f>
        <v>0</v>
      </c>
      <c r="AU382" s="3">
        <f ca="1">IF(AU$5="",0,SUMIFS(INDIRECT($S$2&amp;$A382&amp;":"&amp;$A382),BP!$5:$5,AU$4))</f>
        <v>0</v>
      </c>
      <c r="AV382" s="3">
        <f ca="1">IF(AV$5="",0,SUMIFS(INDIRECT($S$2&amp;$A382&amp;":"&amp;$A382),BP!$5:$5,AV$4))</f>
        <v>0</v>
      </c>
      <c r="AW382" s="3">
        <f ca="1">IF(AW$5="",0,SUMIFS(INDIRECT($S$2&amp;$A382&amp;":"&amp;$A382),BP!$5:$5,AW$4))</f>
        <v>0</v>
      </c>
      <c r="AX382" s="3">
        <f ca="1">IF(AX$5="",0,SUMIFS(INDIRECT($S$2&amp;$A382&amp;":"&amp;$A382),BP!$5:$5,AX$4))</f>
        <v>0</v>
      </c>
      <c r="AY382" s="3">
        <f ca="1">IF(AY$5="",0,SUMIFS(INDIRECT($S$2&amp;$A382&amp;":"&amp;$A382),BP!$5:$5,AY$4))</f>
        <v>0</v>
      </c>
      <c r="AZ382" s="3">
        <f ca="1">IF(AZ$5="",0,SUMIFS(INDIRECT($S$2&amp;$A382&amp;":"&amp;$A382),BP!$5:$5,AZ$4))</f>
        <v>0</v>
      </c>
      <c r="BA382" s="3">
        <f ca="1">IF(BA$5="",0,SUMIFS(INDIRECT($S$2&amp;$A382&amp;":"&amp;$A382),BP!$5:$5,BA$4))</f>
        <v>0</v>
      </c>
      <c r="BB382" s="3">
        <f ca="1">IF(BB$5="",0,SUMIFS(INDIRECT($S$2&amp;$A382&amp;":"&amp;$A382),BP!$5:$5,BB$4))</f>
        <v>0</v>
      </c>
      <c r="BC382" s="3">
        <f ca="1">IF(BC$5="",0,SUMIFS(INDIRECT($S$2&amp;$A382&amp;":"&amp;$A382),BP!$5:$5,BC$4))</f>
        <v>0</v>
      </c>
      <c r="BD382" s="3">
        <f ca="1">IF(BD$5="",0,SUMIFS(INDIRECT($S$2&amp;$A382&amp;":"&amp;$A382),BP!$5:$5,BD$4))</f>
        <v>0</v>
      </c>
      <c r="BE382" s="3">
        <f ca="1">IF(BE$5="",0,SUMIFS(INDIRECT($S$2&amp;$A382&amp;":"&amp;$A382),BP!$5:$5,BE$4))</f>
        <v>0</v>
      </c>
      <c r="BF382" s="3">
        <f ca="1">IF(BF$5="",0,SUMIFS(INDIRECT($S$2&amp;$A382&amp;":"&amp;$A382),BP!$5:$5,BF$4))</f>
        <v>0</v>
      </c>
      <c r="BG382" s="3">
        <f ca="1">IF(BG$5="",0,SUMIFS(INDIRECT($S$2&amp;$A382&amp;":"&amp;$A382),BP!$5:$5,BG$4))</f>
        <v>0</v>
      </c>
      <c r="BH382" s="3">
        <f ca="1">IF(BH$5="",0,SUMIFS(INDIRECT($S$2&amp;$A382&amp;":"&amp;$A382),BP!$5:$5,BH$4))</f>
        <v>0</v>
      </c>
      <c r="BI382" s="3">
        <f ca="1">IF(BI$5="",0,SUMIFS(INDIRECT($S$2&amp;$A382&amp;":"&amp;$A382),BP!$5:$5,BI$4))</f>
        <v>0</v>
      </c>
      <c r="BJ382" s="3">
        <f>IF(BJ$5="",0,SUMIFS(BP!380:380,BP!$5:$5,BJ$4))</f>
        <v>0</v>
      </c>
      <c r="BK382" s="3">
        <f>IF(BK$5="",0,SUMIFS(BP!380:380,BP!$5:$5,BK$4))</f>
        <v>0</v>
      </c>
      <c r="BL382" s="3">
        <f>IF(BL$5="",0,SUMIFS(BP!380:380,BP!$5:$5,BL$4))</f>
        <v>0</v>
      </c>
      <c r="BM382" s="3">
        <f>IF(BM$5="",0,SUMIFS(BP!380:380,BP!$5:$5,BM$4))</f>
        <v>0</v>
      </c>
      <c r="BN382" s="3">
        <f>IF(BN$5="",0,SUMIFS(BP!380:380,BP!$5:$5,BN$4))</f>
        <v>0</v>
      </c>
      <c r="BO382" s="3">
        <f>IF(BO$5="",0,SUMIFS(BP!380:380,BP!$5:$5,BO$4))</f>
        <v>0</v>
      </c>
      <c r="BP382" s="3">
        <f>IF(BP$5="",0,SUMIFS(BP!380:380,BP!$5:$5,BP$4))</f>
        <v>0</v>
      </c>
      <c r="BQ382" s="3">
        <f>IF(BQ$5="",0,SUMIFS(BP!380:380,BP!$5:$5,BQ$4))</f>
        <v>0</v>
      </c>
      <c r="BR382" s="3">
        <f>IF(BR$5="",0,SUMIFS(BP!380:380,BP!$5:$5,BR$4))</f>
        <v>0</v>
      </c>
      <c r="BS382" s="3">
        <f>IF(BS$5="",0,SUMIFS(BP!380:380,BP!$5:$5,BS$4))</f>
        <v>0</v>
      </c>
      <c r="BT382" s="3">
        <f>IF(BT$5="",0,SUMIFS(BP!380:380,BP!$5:$5,BT$4))</f>
        <v>0</v>
      </c>
      <c r="BU382" s="3">
        <f>IF(BU$5="",0,SUMIFS(BP!380:380,BP!$5:$5,BU$4))</f>
        <v>0</v>
      </c>
      <c r="BV382" s="3">
        <f>IF(BV$5="",0,SUMIFS(BP!380:380,BP!$5:$5,BV$4))</f>
        <v>0</v>
      </c>
      <c r="BW382" s="3">
        <f>IF(BW$5="",0,SUMIFS(BP!380:380,BP!$5:$5,BW$4))</f>
        <v>0</v>
      </c>
      <c r="BX382" s="3">
        <f>IF(BX$5="",0,SUMIFS(BP!380:380,BP!$5:$5,BX$4))</f>
        <v>0</v>
      </c>
      <c r="BY382" s="3">
        <f>IF(BY$5="",0,SUMIFS(BP!380:380,BP!$5:$5,BY$4))</f>
        <v>0</v>
      </c>
      <c r="BZ382" s="3">
        <f>IF(BZ$5="",0,SUMIFS(BP!380:380,BP!$5:$5,BZ$4))</f>
        <v>0</v>
      </c>
      <c r="CA382" s="3">
        <f>IF(CA$5="",0,SUMIFS(BP!380:380,BP!$5:$5,CA$4))</f>
        <v>0</v>
      </c>
      <c r="CB382" s="3">
        <f>IF(CB$5="",0,SUMIFS(BP!380:380,BP!$5:$5,CB$4))</f>
        <v>0</v>
      </c>
      <c r="CC382" s="3">
        <f>IF(CC$5="",0,SUMIFS(BP!380:380,BP!$5:$5,CC$4))</f>
        <v>0</v>
      </c>
      <c r="CD382" s="3">
        <f>IF(CD$5="",0,SUMIFS(BP!380:380,BP!$5:$5,CD$4))</f>
        <v>0</v>
      </c>
      <c r="CE382" s="3">
        <f>IF(CE$5="",0,SUMIFS(BP!380:380,BP!$5:$5,CE$4))</f>
        <v>0</v>
      </c>
      <c r="CF382" s="3">
        <f>IF(CF$5="",0,SUMIFS(BP!380:380,BP!$5:$5,CF$4))</f>
        <v>0</v>
      </c>
      <c r="CG382" s="3">
        <f>IF(CG$5="",0,SUMIFS(BP!380:380,BP!$5:$5,CG$4))</f>
        <v>0</v>
      </c>
      <c r="CH382" s="3">
        <f>IF(CH$5="",0,SUMIFS(BP!380:380,BP!$5:$5,CH$4))</f>
        <v>0</v>
      </c>
      <c r="CI382" s="3">
        <f>IF(CI$5="",0,SUMIFS(BP!380:380,BP!$5:$5,CI$4))</f>
        <v>0</v>
      </c>
      <c r="CJ382" s="3">
        <f>IF(CJ$5="",0,SUMIFS(BP!380:380,BP!$5:$5,CJ$4))</f>
        <v>0</v>
      </c>
      <c r="CK382" s="3">
        <f>IF(CK$5="",0,SUMIFS(BP!380:380,BP!$5:$5,CK$4))</f>
        <v>0</v>
      </c>
      <c r="CL382" s="3">
        <f>IF(CL$5="",0,SUMIFS(BP!380:380,BP!$5:$5,CL$4))</f>
        <v>0</v>
      </c>
      <c r="CM382" s="3">
        <f>IF(CM$5="",0,SUMIFS(BP!380:380,BP!$5:$5,CM$4))</f>
        <v>0</v>
      </c>
      <c r="CN382" s="3">
        <f>IF(CN$5="",0,SUMIFS(BP!380:380,BP!$5:$5,CN$4))</f>
        <v>0</v>
      </c>
      <c r="CO382" s="3">
        <f>IF(CO$5="",0,SUMIFS(BP!380:380,BP!$5:$5,CO$4))</f>
        <v>0</v>
      </c>
      <c r="CP382" s="3">
        <f>IF(CP$5="",0,SUMIFS(BP!380:380,BP!$5:$5,CP$4))</f>
        <v>0</v>
      </c>
      <c r="CQ382" s="3">
        <f>IF(CQ$5="",0,SUMIFS(BP!380:380,BP!$5:$5,CQ$4))</f>
        <v>0</v>
      </c>
      <c r="CR382" s="3">
        <f>IF(CR$5="",0,SUMIFS(BP!380:380,BP!$5:$5,CR$4))</f>
        <v>0</v>
      </c>
      <c r="CS382" s="3">
        <f>IF(CS$5="",0,SUMIFS(BP!380:380,BP!$5:$5,CS$4))</f>
        <v>0</v>
      </c>
      <c r="CT382" s="3">
        <f>IF(CT$5="",0,SUMIFS(BP!380:380,BP!$5:$5,CT$4))</f>
        <v>0</v>
      </c>
    </row>
    <row r="383" spans="1:98" s="2" customFormat="1" ht="10.199999999999999" x14ac:dyDescent="0.2">
      <c r="A383" s="11">
        <f>ROW()</f>
        <v>383</v>
      </c>
      <c r="E383" s="15"/>
      <c r="W383" s="5"/>
      <c r="Z383" s="3">
        <f ca="1">IF(Z$5="",0,SUMIFS(INDIRECT($S$2&amp;$A383&amp;":"&amp;$A383),BP!$5:$5,Z$4))</f>
        <v>0</v>
      </c>
      <c r="AA383" s="3">
        <f ca="1">IF(AA$5="",0,SUMIFS(INDIRECT($S$2&amp;$A383&amp;":"&amp;$A383),BP!$5:$5,AA$4))</f>
        <v>0</v>
      </c>
      <c r="AB383" s="3">
        <f ca="1">IF(AB$5="",0,SUMIFS(INDIRECT($S$2&amp;$A383&amp;":"&amp;$A383),BP!$5:$5,AB$4))</f>
        <v>0</v>
      </c>
      <c r="AC383" s="3">
        <f ca="1">IF(AC$5="",0,SUMIFS(INDIRECT($S$2&amp;$A383&amp;":"&amp;$A383),BP!$5:$5,AC$4))</f>
        <v>0</v>
      </c>
      <c r="AD383" s="3">
        <f ca="1">IF(AD$5="",0,SUMIFS(INDIRECT($S$2&amp;$A383&amp;":"&amp;$A383),BP!$5:$5,AD$4))</f>
        <v>0</v>
      </c>
      <c r="AE383" s="3">
        <f ca="1">IF(AE$5="",0,SUMIFS(INDIRECT($S$2&amp;$A383&amp;":"&amp;$A383),BP!$5:$5,AE$4))</f>
        <v>0</v>
      </c>
      <c r="AF383" s="3">
        <f ca="1">IF(AF$5="",0,SUMIFS(INDIRECT($S$2&amp;$A383&amp;":"&amp;$A383),BP!$5:$5,AF$4))</f>
        <v>0</v>
      </c>
      <c r="AG383" s="3">
        <f ca="1">IF(AG$5="",0,SUMIFS(INDIRECT($S$2&amp;$A383&amp;":"&amp;$A383),BP!$5:$5,AG$4))</f>
        <v>0</v>
      </c>
      <c r="AH383" s="3">
        <f ca="1">IF(AH$5="",0,SUMIFS(INDIRECT($S$2&amp;$A383&amp;":"&amp;$A383),BP!$5:$5,AH$4))</f>
        <v>0</v>
      </c>
      <c r="AI383" s="3">
        <f ca="1">IF(AI$5="",0,SUMIFS(INDIRECT($S$2&amp;$A383&amp;":"&amp;$A383),BP!$5:$5,AI$4))</f>
        <v>0</v>
      </c>
      <c r="AJ383" s="3">
        <f ca="1">IF(AJ$5="",0,SUMIFS(INDIRECT($S$2&amp;$A383&amp;":"&amp;$A383),BP!$5:$5,AJ$4))</f>
        <v>0</v>
      </c>
      <c r="AK383" s="3">
        <f ca="1">IF(AK$5="",0,SUMIFS(INDIRECT($S$2&amp;$A383&amp;":"&amp;$A383),BP!$5:$5,AK$4))</f>
        <v>0</v>
      </c>
      <c r="AL383" s="3">
        <f ca="1">IF(AL$5="",0,SUMIFS(INDIRECT($S$2&amp;$A383&amp;":"&amp;$A383),BP!$5:$5,AL$4))</f>
        <v>0</v>
      </c>
      <c r="AM383" s="3">
        <f ca="1">IF(AM$5="",0,SUMIFS(INDIRECT($S$2&amp;$A383&amp;":"&amp;$A383),BP!$5:$5,AM$4))</f>
        <v>0</v>
      </c>
      <c r="AN383" s="3">
        <f ca="1">IF(AN$5="",0,SUMIFS(INDIRECT($S$2&amp;$A383&amp;":"&amp;$A383),BP!$5:$5,AN$4))</f>
        <v>0</v>
      </c>
      <c r="AO383" s="3">
        <f ca="1">IF(AO$5="",0,SUMIFS(INDIRECT($S$2&amp;$A383&amp;":"&amp;$A383),BP!$5:$5,AO$4))</f>
        <v>0</v>
      </c>
      <c r="AP383" s="3">
        <f ca="1">IF(AP$5="",0,SUMIFS(INDIRECT($S$2&amp;$A383&amp;":"&amp;$A383),BP!$5:$5,AP$4))</f>
        <v>0</v>
      </c>
      <c r="AQ383" s="3">
        <f ca="1">IF(AQ$5="",0,SUMIFS(INDIRECT($S$2&amp;$A383&amp;":"&amp;$A383),BP!$5:$5,AQ$4))</f>
        <v>0</v>
      </c>
      <c r="AR383" s="3">
        <f ca="1">IF(AR$5="",0,SUMIFS(INDIRECT($S$2&amp;$A383&amp;":"&amp;$A383),BP!$5:$5,AR$4))</f>
        <v>0</v>
      </c>
      <c r="AS383" s="3">
        <f ca="1">IF(AS$5="",0,SUMIFS(INDIRECT($S$2&amp;$A383&amp;":"&amp;$A383),BP!$5:$5,AS$4))</f>
        <v>0</v>
      </c>
      <c r="AT383" s="3">
        <f ca="1">IF(AT$5="",0,SUMIFS(INDIRECT($S$2&amp;$A383&amp;":"&amp;$A383),BP!$5:$5,AT$4))</f>
        <v>0</v>
      </c>
      <c r="AU383" s="3">
        <f ca="1">IF(AU$5="",0,SUMIFS(INDIRECT($S$2&amp;$A383&amp;":"&amp;$A383),BP!$5:$5,AU$4))</f>
        <v>0</v>
      </c>
      <c r="AV383" s="3">
        <f ca="1">IF(AV$5="",0,SUMIFS(INDIRECT($S$2&amp;$A383&amp;":"&amp;$A383),BP!$5:$5,AV$4))</f>
        <v>0</v>
      </c>
      <c r="AW383" s="3">
        <f ca="1">IF(AW$5="",0,SUMIFS(INDIRECT($S$2&amp;$A383&amp;":"&amp;$A383),BP!$5:$5,AW$4))</f>
        <v>0</v>
      </c>
      <c r="AX383" s="3">
        <f ca="1">IF(AX$5="",0,SUMIFS(INDIRECT($S$2&amp;$A383&amp;":"&amp;$A383),BP!$5:$5,AX$4))</f>
        <v>0</v>
      </c>
      <c r="AY383" s="3">
        <f ca="1">IF(AY$5="",0,SUMIFS(INDIRECT($S$2&amp;$A383&amp;":"&amp;$A383),BP!$5:$5,AY$4))</f>
        <v>0</v>
      </c>
      <c r="AZ383" s="3">
        <f ca="1">IF(AZ$5="",0,SUMIFS(INDIRECT($S$2&amp;$A383&amp;":"&amp;$A383),BP!$5:$5,AZ$4))</f>
        <v>0</v>
      </c>
      <c r="BA383" s="3">
        <f ca="1">IF(BA$5="",0,SUMIFS(INDIRECT($S$2&amp;$A383&amp;":"&amp;$A383),BP!$5:$5,BA$4))</f>
        <v>0</v>
      </c>
      <c r="BB383" s="3">
        <f ca="1">IF(BB$5="",0,SUMIFS(INDIRECT($S$2&amp;$A383&amp;":"&amp;$A383),BP!$5:$5,BB$4))</f>
        <v>0</v>
      </c>
      <c r="BC383" s="3">
        <f ca="1">IF(BC$5="",0,SUMIFS(INDIRECT($S$2&amp;$A383&amp;":"&amp;$A383),BP!$5:$5,BC$4))</f>
        <v>0</v>
      </c>
      <c r="BD383" s="3">
        <f ca="1">IF(BD$5="",0,SUMIFS(INDIRECT($S$2&amp;$A383&amp;":"&amp;$A383),BP!$5:$5,BD$4))</f>
        <v>0</v>
      </c>
      <c r="BE383" s="3">
        <f ca="1">IF(BE$5="",0,SUMIFS(INDIRECT($S$2&amp;$A383&amp;":"&amp;$A383),BP!$5:$5,BE$4))</f>
        <v>0</v>
      </c>
      <c r="BF383" s="3">
        <f ca="1">IF(BF$5="",0,SUMIFS(INDIRECT($S$2&amp;$A383&amp;":"&amp;$A383),BP!$5:$5,BF$4))</f>
        <v>0</v>
      </c>
      <c r="BG383" s="3">
        <f ca="1">IF(BG$5="",0,SUMIFS(INDIRECT($S$2&amp;$A383&amp;":"&amp;$A383),BP!$5:$5,BG$4))</f>
        <v>0</v>
      </c>
      <c r="BH383" s="3">
        <f ca="1">IF(BH$5="",0,SUMIFS(INDIRECT($S$2&amp;$A383&amp;":"&amp;$A383),BP!$5:$5,BH$4))</f>
        <v>0</v>
      </c>
      <c r="BI383" s="3">
        <f ca="1">IF(BI$5="",0,SUMIFS(INDIRECT($S$2&amp;$A383&amp;":"&amp;$A383),BP!$5:$5,BI$4))</f>
        <v>0</v>
      </c>
      <c r="BJ383" s="3">
        <f>IF(BJ$5="",0,SUMIFS(BP!381:381,BP!$5:$5,BJ$4))</f>
        <v>0</v>
      </c>
      <c r="BK383" s="3">
        <f>IF(BK$5="",0,SUMIFS(BP!381:381,BP!$5:$5,BK$4))</f>
        <v>0</v>
      </c>
      <c r="BL383" s="3">
        <f>IF(BL$5="",0,SUMIFS(BP!381:381,BP!$5:$5,BL$4))</f>
        <v>0</v>
      </c>
      <c r="BM383" s="3">
        <f>IF(BM$5="",0,SUMIFS(BP!381:381,BP!$5:$5,BM$4))</f>
        <v>0</v>
      </c>
      <c r="BN383" s="3">
        <f>IF(BN$5="",0,SUMIFS(BP!381:381,BP!$5:$5,BN$4))</f>
        <v>0</v>
      </c>
      <c r="BO383" s="3">
        <f>IF(BO$5="",0,SUMIFS(BP!381:381,BP!$5:$5,BO$4))</f>
        <v>0</v>
      </c>
      <c r="BP383" s="3">
        <f>IF(BP$5="",0,SUMIFS(BP!381:381,BP!$5:$5,BP$4))</f>
        <v>0</v>
      </c>
      <c r="BQ383" s="3">
        <f>IF(BQ$5="",0,SUMIFS(BP!381:381,BP!$5:$5,BQ$4))</f>
        <v>0</v>
      </c>
      <c r="BR383" s="3">
        <f>IF(BR$5="",0,SUMIFS(BP!381:381,BP!$5:$5,BR$4))</f>
        <v>0</v>
      </c>
      <c r="BS383" s="3">
        <f>IF(BS$5="",0,SUMIFS(BP!381:381,BP!$5:$5,BS$4))</f>
        <v>0</v>
      </c>
      <c r="BT383" s="3">
        <f>IF(BT$5="",0,SUMIFS(BP!381:381,BP!$5:$5,BT$4))</f>
        <v>0</v>
      </c>
      <c r="BU383" s="3">
        <f>IF(BU$5="",0,SUMIFS(BP!381:381,BP!$5:$5,BU$4))</f>
        <v>0</v>
      </c>
      <c r="BV383" s="3">
        <f>IF(BV$5="",0,SUMIFS(BP!381:381,BP!$5:$5,BV$4))</f>
        <v>0</v>
      </c>
      <c r="BW383" s="3">
        <f>IF(BW$5="",0,SUMIFS(BP!381:381,BP!$5:$5,BW$4))</f>
        <v>0</v>
      </c>
      <c r="BX383" s="3">
        <f>IF(BX$5="",0,SUMIFS(BP!381:381,BP!$5:$5,BX$4))</f>
        <v>0</v>
      </c>
      <c r="BY383" s="3">
        <f>IF(BY$5="",0,SUMIFS(BP!381:381,BP!$5:$5,BY$4))</f>
        <v>0</v>
      </c>
      <c r="BZ383" s="3">
        <f>IF(BZ$5="",0,SUMIFS(BP!381:381,BP!$5:$5,BZ$4))</f>
        <v>0</v>
      </c>
      <c r="CA383" s="3">
        <f>IF(CA$5="",0,SUMIFS(BP!381:381,BP!$5:$5,CA$4))</f>
        <v>0</v>
      </c>
      <c r="CB383" s="3">
        <f>IF(CB$5="",0,SUMIFS(BP!381:381,BP!$5:$5,CB$4))</f>
        <v>0</v>
      </c>
      <c r="CC383" s="3">
        <f>IF(CC$5="",0,SUMIFS(BP!381:381,BP!$5:$5,CC$4))</f>
        <v>0</v>
      </c>
      <c r="CD383" s="3">
        <f>IF(CD$5="",0,SUMIFS(BP!381:381,BP!$5:$5,CD$4))</f>
        <v>0</v>
      </c>
      <c r="CE383" s="3">
        <f>IF(CE$5="",0,SUMIFS(BP!381:381,BP!$5:$5,CE$4))</f>
        <v>0</v>
      </c>
      <c r="CF383" s="3">
        <f>IF(CF$5="",0,SUMIFS(BP!381:381,BP!$5:$5,CF$4))</f>
        <v>0</v>
      </c>
      <c r="CG383" s="3">
        <f>IF(CG$5="",0,SUMIFS(BP!381:381,BP!$5:$5,CG$4))</f>
        <v>0</v>
      </c>
      <c r="CH383" s="3">
        <f>IF(CH$5="",0,SUMIFS(BP!381:381,BP!$5:$5,CH$4))</f>
        <v>0</v>
      </c>
      <c r="CI383" s="3">
        <f>IF(CI$5="",0,SUMIFS(BP!381:381,BP!$5:$5,CI$4))</f>
        <v>0</v>
      </c>
      <c r="CJ383" s="3">
        <f>IF(CJ$5="",0,SUMIFS(BP!381:381,BP!$5:$5,CJ$4))</f>
        <v>0</v>
      </c>
      <c r="CK383" s="3">
        <f>IF(CK$5="",0,SUMIFS(BP!381:381,BP!$5:$5,CK$4))</f>
        <v>0</v>
      </c>
      <c r="CL383" s="3">
        <f>IF(CL$5="",0,SUMIFS(BP!381:381,BP!$5:$5,CL$4))</f>
        <v>0</v>
      </c>
      <c r="CM383" s="3">
        <f>IF(CM$5="",0,SUMIFS(BP!381:381,BP!$5:$5,CM$4))</f>
        <v>0</v>
      </c>
      <c r="CN383" s="3">
        <f>IF(CN$5="",0,SUMIFS(BP!381:381,BP!$5:$5,CN$4))</f>
        <v>0</v>
      </c>
      <c r="CO383" s="3">
        <f>IF(CO$5="",0,SUMIFS(BP!381:381,BP!$5:$5,CO$4))</f>
        <v>0</v>
      </c>
      <c r="CP383" s="3">
        <f>IF(CP$5="",0,SUMIFS(BP!381:381,BP!$5:$5,CP$4))</f>
        <v>0</v>
      </c>
      <c r="CQ383" s="3">
        <f>IF(CQ$5="",0,SUMIFS(BP!381:381,BP!$5:$5,CQ$4))</f>
        <v>0</v>
      </c>
      <c r="CR383" s="3">
        <f>IF(CR$5="",0,SUMIFS(BP!381:381,BP!$5:$5,CR$4))</f>
        <v>0</v>
      </c>
      <c r="CS383" s="3">
        <f>IF(CS$5="",0,SUMIFS(BP!381:381,BP!$5:$5,CS$4))</f>
        <v>0</v>
      </c>
      <c r="CT383" s="3">
        <f>IF(CT$5="",0,SUMIFS(BP!381:381,BP!$5:$5,CT$4))</f>
        <v>0</v>
      </c>
    </row>
    <row r="384" spans="1:98" s="2" customFormat="1" ht="10.199999999999999" x14ac:dyDescent="0.2">
      <c r="A384" s="11">
        <f>ROW()</f>
        <v>384</v>
      </c>
      <c r="E384" s="15"/>
      <c r="W384" s="5"/>
      <c r="Z384" s="3">
        <f ca="1">IF(Z$5="",0,SUMIFS(INDIRECT($S$2&amp;$A384&amp;":"&amp;$A384),BP!$5:$5,Z$4))</f>
        <v>0</v>
      </c>
      <c r="AA384" s="3">
        <f ca="1">IF(AA$5="",0,SUMIFS(INDIRECT($S$2&amp;$A384&amp;":"&amp;$A384),BP!$5:$5,AA$4))</f>
        <v>0</v>
      </c>
      <c r="AB384" s="3">
        <f ca="1">IF(AB$5="",0,SUMIFS(INDIRECT($S$2&amp;$A384&amp;":"&amp;$A384),BP!$5:$5,AB$4))</f>
        <v>0</v>
      </c>
      <c r="AC384" s="3">
        <f ca="1">IF(AC$5="",0,SUMIFS(INDIRECT($S$2&amp;$A384&amp;":"&amp;$A384),BP!$5:$5,AC$4))</f>
        <v>0</v>
      </c>
      <c r="AD384" s="3">
        <f ca="1">IF(AD$5="",0,SUMIFS(INDIRECT($S$2&amp;$A384&amp;":"&amp;$A384),BP!$5:$5,AD$4))</f>
        <v>0</v>
      </c>
      <c r="AE384" s="3">
        <f ca="1">IF(AE$5="",0,SUMIFS(INDIRECT($S$2&amp;$A384&amp;":"&amp;$A384),BP!$5:$5,AE$4))</f>
        <v>0</v>
      </c>
      <c r="AF384" s="3">
        <f ca="1">IF(AF$5="",0,SUMIFS(INDIRECT($S$2&amp;$A384&amp;":"&amp;$A384),BP!$5:$5,AF$4))</f>
        <v>0</v>
      </c>
      <c r="AG384" s="3">
        <f ca="1">IF(AG$5="",0,SUMIFS(INDIRECT($S$2&amp;$A384&amp;":"&amp;$A384),BP!$5:$5,AG$4))</f>
        <v>0</v>
      </c>
      <c r="AH384" s="3">
        <f ca="1">IF(AH$5="",0,SUMIFS(INDIRECT($S$2&amp;$A384&amp;":"&amp;$A384),BP!$5:$5,AH$4))</f>
        <v>0</v>
      </c>
      <c r="AI384" s="3">
        <f ca="1">IF(AI$5="",0,SUMIFS(INDIRECT($S$2&amp;$A384&amp;":"&amp;$A384),BP!$5:$5,AI$4))</f>
        <v>0</v>
      </c>
      <c r="AJ384" s="3">
        <f ca="1">IF(AJ$5="",0,SUMIFS(INDIRECT($S$2&amp;$A384&amp;":"&amp;$A384),BP!$5:$5,AJ$4))</f>
        <v>0</v>
      </c>
      <c r="AK384" s="3">
        <f ca="1">IF(AK$5="",0,SUMIFS(INDIRECT($S$2&amp;$A384&amp;":"&amp;$A384),BP!$5:$5,AK$4))</f>
        <v>0</v>
      </c>
      <c r="AL384" s="3">
        <f ca="1">IF(AL$5="",0,SUMIFS(INDIRECT($S$2&amp;$A384&amp;":"&amp;$A384),BP!$5:$5,AL$4))</f>
        <v>0</v>
      </c>
      <c r="AM384" s="3">
        <f ca="1">IF(AM$5="",0,SUMIFS(INDIRECT($S$2&amp;$A384&amp;":"&amp;$A384),BP!$5:$5,AM$4))</f>
        <v>0</v>
      </c>
      <c r="AN384" s="3">
        <f ca="1">IF(AN$5="",0,SUMIFS(INDIRECT($S$2&amp;$A384&amp;":"&amp;$A384),BP!$5:$5,AN$4))</f>
        <v>0</v>
      </c>
      <c r="AO384" s="3">
        <f ca="1">IF(AO$5="",0,SUMIFS(INDIRECT($S$2&amp;$A384&amp;":"&amp;$A384),BP!$5:$5,AO$4))</f>
        <v>0</v>
      </c>
      <c r="AP384" s="3">
        <f ca="1">IF(AP$5="",0,SUMIFS(INDIRECT($S$2&amp;$A384&amp;":"&amp;$A384),BP!$5:$5,AP$4))</f>
        <v>0</v>
      </c>
      <c r="AQ384" s="3">
        <f ca="1">IF(AQ$5="",0,SUMIFS(INDIRECT($S$2&amp;$A384&amp;":"&amp;$A384),BP!$5:$5,AQ$4))</f>
        <v>0</v>
      </c>
      <c r="AR384" s="3">
        <f ca="1">IF(AR$5="",0,SUMIFS(INDIRECT($S$2&amp;$A384&amp;":"&amp;$A384),BP!$5:$5,AR$4))</f>
        <v>0</v>
      </c>
      <c r="AS384" s="3">
        <f ca="1">IF(AS$5="",0,SUMIFS(INDIRECT($S$2&amp;$A384&amp;":"&amp;$A384),BP!$5:$5,AS$4))</f>
        <v>0</v>
      </c>
      <c r="AT384" s="3">
        <f ca="1">IF(AT$5="",0,SUMIFS(INDIRECT($S$2&amp;$A384&amp;":"&amp;$A384),BP!$5:$5,AT$4))</f>
        <v>0</v>
      </c>
      <c r="AU384" s="3">
        <f ca="1">IF(AU$5="",0,SUMIFS(INDIRECT($S$2&amp;$A384&amp;":"&amp;$A384),BP!$5:$5,AU$4))</f>
        <v>0</v>
      </c>
      <c r="AV384" s="3">
        <f ca="1">IF(AV$5="",0,SUMIFS(INDIRECT($S$2&amp;$A384&amp;":"&amp;$A384),BP!$5:$5,AV$4))</f>
        <v>0</v>
      </c>
      <c r="AW384" s="3">
        <f ca="1">IF(AW$5="",0,SUMIFS(INDIRECT($S$2&amp;$A384&amp;":"&amp;$A384),BP!$5:$5,AW$4))</f>
        <v>0</v>
      </c>
      <c r="AX384" s="3">
        <f ca="1">IF(AX$5="",0,SUMIFS(INDIRECT($S$2&amp;$A384&amp;":"&amp;$A384),BP!$5:$5,AX$4))</f>
        <v>0</v>
      </c>
      <c r="AY384" s="3">
        <f ca="1">IF(AY$5="",0,SUMIFS(INDIRECT($S$2&amp;$A384&amp;":"&amp;$A384),BP!$5:$5,AY$4))</f>
        <v>0</v>
      </c>
      <c r="AZ384" s="3">
        <f ca="1">IF(AZ$5="",0,SUMIFS(INDIRECT($S$2&amp;$A384&amp;":"&amp;$A384),BP!$5:$5,AZ$4))</f>
        <v>0</v>
      </c>
      <c r="BA384" s="3">
        <f ca="1">IF(BA$5="",0,SUMIFS(INDIRECT($S$2&amp;$A384&amp;":"&amp;$A384),BP!$5:$5,BA$4))</f>
        <v>0</v>
      </c>
      <c r="BB384" s="3">
        <f ca="1">IF(BB$5="",0,SUMIFS(INDIRECT($S$2&amp;$A384&amp;":"&amp;$A384),BP!$5:$5,BB$4))</f>
        <v>0</v>
      </c>
      <c r="BC384" s="3">
        <f ca="1">IF(BC$5="",0,SUMIFS(INDIRECT($S$2&amp;$A384&amp;":"&amp;$A384),BP!$5:$5,BC$4))</f>
        <v>0</v>
      </c>
      <c r="BD384" s="3">
        <f ca="1">IF(BD$5="",0,SUMIFS(INDIRECT($S$2&amp;$A384&amp;":"&amp;$A384),BP!$5:$5,BD$4))</f>
        <v>0</v>
      </c>
      <c r="BE384" s="3">
        <f ca="1">IF(BE$5="",0,SUMIFS(INDIRECT($S$2&amp;$A384&amp;":"&amp;$A384),BP!$5:$5,BE$4))</f>
        <v>0</v>
      </c>
      <c r="BF384" s="3">
        <f ca="1">IF(BF$5="",0,SUMIFS(INDIRECT($S$2&amp;$A384&amp;":"&amp;$A384),BP!$5:$5,BF$4))</f>
        <v>0</v>
      </c>
      <c r="BG384" s="3">
        <f ca="1">IF(BG$5="",0,SUMIFS(INDIRECT($S$2&amp;$A384&amp;":"&amp;$A384),BP!$5:$5,BG$4))</f>
        <v>0</v>
      </c>
      <c r="BH384" s="3">
        <f ca="1">IF(BH$5="",0,SUMIFS(INDIRECT($S$2&amp;$A384&amp;":"&amp;$A384),BP!$5:$5,BH$4))</f>
        <v>0</v>
      </c>
      <c r="BI384" s="3">
        <f ca="1">IF(BI$5="",0,SUMIFS(INDIRECT($S$2&amp;$A384&amp;":"&amp;$A384),BP!$5:$5,BI$4))</f>
        <v>0</v>
      </c>
      <c r="BJ384" s="3">
        <f>IF(BJ$5="",0,SUMIFS(BP!382:382,BP!$5:$5,BJ$4))</f>
        <v>0</v>
      </c>
      <c r="BK384" s="3">
        <f>IF(BK$5="",0,SUMIFS(BP!382:382,BP!$5:$5,BK$4))</f>
        <v>0</v>
      </c>
      <c r="BL384" s="3">
        <f>IF(BL$5="",0,SUMIFS(BP!382:382,BP!$5:$5,BL$4))</f>
        <v>0</v>
      </c>
      <c r="BM384" s="3">
        <f>IF(BM$5="",0,SUMIFS(BP!382:382,BP!$5:$5,BM$4))</f>
        <v>0</v>
      </c>
      <c r="BN384" s="3">
        <f>IF(BN$5="",0,SUMIFS(BP!382:382,BP!$5:$5,BN$4))</f>
        <v>0</v>
      </c>
      <c r="BO384" s="3">
        <f>IF(BO$5="",0,SUMIFS(BP!382:382,BP!$5:$5,BO$4))</f>
        <v>0</v>
      </c>
      <c r="BP384" s="3">
        <f>IF(BP$5="",0,SUMIFS(BP!382:382,BP!$5:$5,BP$4))</f>
        <v>0</v>
      </c>
      <c r="BQ384" s="3">
        <f>IF(BQ$5="",0,SUMIFS(BP!382:382,BP!$5:$5,BQ$4))</f>
        <v>0</v>
      </c>
      <c r="BR384" s="3">
        <f>IF(BR$5="",0,SUMIFS(BP!382:382,BP!$5:$5,BR$4))</f>
        <v>0</v>
      </c>
      <c r="BS384" s="3">
        <f>IF(BS$5="",0,SUMIFS(BP!382:382,BP!$5:$5,BS$4))</f>
        <v>0</v>
      </c>
      <c r="BT384" s="3">
        <f>IF(BT$5="",0,SUMIFS(BP!382:382,BP!$5:$5,BT$4))</f>
        <v>0</v>
      </c>
      <c r="BU384" s="3">
        <f>IF(BU$5="",0,SUMIFS(BP!382:382,BP!$5:$5,BU$4))</f>
        <v>0</v>
      </c>
      <c r="BV384" s="3">
        <f>IF(BV$5="",0,SUMIFS(BP!382:382,BP!$5:$5,BV$4))</f>
        <v>0</v>
      </c>
      <c r="BW384" s="3">
        <f>IF(BW$5="",0,SUMIFS(BP!382:382,BP!$5:$5,BW$4))</f>
        <v>0</v>
      </c>
      <c r="BX384" s="3">
        <f>IF(BX$5="",0,SUMIFS(BP!382:382,BP!$5:$5,BX$4))</f>
        <v>0</v>
      </c>
      <c r="BY384" s="3">
        <f>IF(BY$5="",0,SUMIFS(BP!382:382,BP!$5:$5,BY$4))</f>
        <v>0</v>
      </c>
      <c r="BZ384" s="3">
        <f>IF(BZ$5="",0,SUMIFS(BP!382:382,BP!$5:$5,BZ$4))</f>
        <v>0</v>
      </c>
      <c r="CA384" s="3">
        <f>IF(CA$5="",0,SUMIFS(BP!382:382,BP!$5:$5,CA$4))</f>
        <v>0</v>
      </c>
      <c r="CB384" s="3">
        <f>IF(CB$5="",0,SUMIFS(BP!382:382,BP!$5:$5,CB$4))</f>
        <v>0</v>
      </c>
      <c r="CC384" s="3">
        <f>IF(CC$5="",0,SUMIFS(BP!382:382,BP!$5:$5,CC$4))</f>
        <v>0</v>
      </c>
      <c r="CD384" s="3">
        <f>IF(CD$5="",0,SUMIFS(BP!382:382,BP!$5:$5,CD$4))</f>
        <v>0</v>
      </c>
      <c r="CE384" s="3">
        <f>IF(CE$5="",0,SUMIFS(BP!382:382,BP!$5:$5,CE$4))</f>
        <v>0</v>
      </c>
      <c r="CF384" s="3">
        <f>IF(CF$5="",0,SUMIFS(BP!382:382,BP!$5:$5,CF$4))</f>
        <v>0</v>
      </c>
      <c r="CG384" s="3">
        <f>IF(CG$5="",0,SUMIFS(BP!382:382,BP!$5:$5,CG$4))</f>
        <v>0</v>
      </c>
      <c r="CH384" s="3">
        <f>IF(CH$5="",0,SUMIFS(BP!382:382,BP!$5:$5,CH$4))</f>
        <v>0</v>
      </c>
      <c r="CI384" s="3">
        <f>IF(CI$5="",0,SUMIFS(BP!382:382,BP!$5:$5,CI$4))</f>
        <v>0</v>
      </c>
      <c r="CJ384" s="3">
        <f>IF(CJ$5="",0,SUMIFS(BP!382:382,BP!$5:$5,CJ$4))</f>
        <v>0</v>
      </c>
      <c r="CK384" s="3">
        <f>IF(CK$5="",0,SUMIFS(BP!382:382,BP!$5:$5,CK$4))</f>
        <v>0</v>
      </c>
      <c r="CL384" s="3">
        <f>IF(CL$5="",0,SUMIFS(BP!382:382,BP!$5:$5,CL$4))</f>
        <v>0</v>
      </c>
      <c r="CM384" s="3">
        <f>IF(CM$5="",0,SUMIFS(BP!382:382,BP!$5:$5,CM$4))</f>
        <v>0</v>
      </c>
      <c r="CN384" s="3">
        <f>IF(CN$5="",0,SUMIFS(BP!382:382,BP!$5:$5,CN$4))</f>
        <v>0</v>
      </c>
      <c r="CO384" s="3">
        <f>IF(CO$5="",0,SUMIFS(BP!382:382,BP!$5:$5,CO$4))</f>
        <v>0</v>
      </c>
      <c r="CP384" s="3">
        <f>IF(CP$5="",0,SUMIFS(BP!382:382,BP!$5:$5,CP$4))</f>
        <v>0</v>
      </c>
      <c r="CQ384" s="3">
        <f>IF(CQ$5="",0,SUMIFS(BP!382:382,BP!$5:$5,CQ$4))</f>
        <v>0</v>
      </c>
      <c r="CR384" s="3">
        <f>IF(CR$5="",0,SUMIFS(BP!382:382,BP!$5:$5,CR$4))</f>
        <v>0</v>
      </c>
      <c r="CS384" s="3">
        <f>IF(CS$5="",0,SUMIFS(BP!382:382,BP!$5:$5,CS$4))</f>
        <v>0</v>
      </c>
      <c r="CT384" s="3">
        <f>IF(CT$5="",0,SUMIFS(BP!382:382,BP!$5:$5,CT$4))</f>
        <v>0</v>
      </c>
    </row>
    <row r="385" spans="1:98" s="2" customFormat="1" ht="10.199999999999999" x14ac:dyDescent="0.2">
      <c r="A385" s="11">
        <f>ROW()</f>
        <v>385</v>
      </c>
      <c r="E385" s="15"/>
      <c r="W385" s="5"/>
      <c r="Z385" s="3">
        <f ca="1">IF(Z$5="",0,SUMIFS(INDIRECT($S$2&amp;$A385&amp;":"&amp;$A385),BP!$5:$5,Z$4))</f>
        <v>0</v>
      </c>
      <c r="AA385" s="3">
        <f ca="1">IF(AA$5="",0,SUMIFS(INDIRECT($S$2&amp;$A385&amp;":"&amp;$A385),BP!$5:$5,AA$4))</f>
        <v>0</v>
      </c>
      <c r="AB385" s="3">
        <f ca="1">IF(AB$5="",0,SUMIFS(INDIRECT($S$2&amp;$A385&amp;":"&amp;$A385),BP!$5:$5,AB$4))</f>
        <v>0</v>
      </c>
      <c r="AC385" s="3">
        <f ca="1">IF(AC$5="",0,SUMIFS(INDIRECT($S$2&amp;$A385&amp;":"&amp;$A385),BP!$5:$5,AC$4))</f>
        <v>0</v>
      </c>
      <c r="AD385" s="3">
        <f ca="1">IF(AD$5="",0,SUMIFS(INDIRECT($S$2&amp;$A385&amp;":"&amp;$A385),BP!$5:$5,AD$4))</f>
        <v>0</v>
      </c>
      <c r="AE385" s="3">
        <f ca="1">IF(AE$5="",0,SUMIFS(INDIRECT($S$2&amp;$A385&amp;":"&amp;$A385),BP!$5:$5,AE$4))</f>
        <v>0</v>
      </c>
      <c r="AF385" s="3">
        <f ca="1">IF(AF$5="",0,SUMIFS(INDIRECT($S$2&amp;$A385&amp;":"&amp;$A385),BP!$5:$5,AF$4))</f>
        <v>0</v>
      </c>
      <c r="AG385" s="3">
        <f ca="1">IF(AG$5="",0,SUMIFS(INDIRECT($S$2&amp;$A385&amp;":"&amp;$A385),BP!$5:$5,AG$4))</f>
        <v>0</v>
      </c>
      <c r="AH385" s="3">
        <f ca="1">IF(AH$5="",0,SUMIFS(INDIRECT($S$2&amp;$A385&amp;":"&amp;$A385),BP!$5:$5,AH$4))</f>
        <v>0</v>
      </c>
      <c r="AI385" s="3">
        <f ca="1">IF(AI$5="",0,SUMIFS(INDIRECT($S$2&amp;$A385&amp;":"&amp;$A385),BP!$5:$5,AI$4))</f>
        <v>0</v>
      </c>
      <c r="AJ385" s="3">
        <f ca="1">IF(AJ$5="",0,SUMIFS(INDIRECT($S$2&amp;$A385&amp;":"&amp;$A385),BP!$5:$5,AJ$4))</f>
        <v>0</v>
      </c>
      <c r="AK385" s="3">
        <f ca="1">IF(AK$5="",0,SUMIFS(INDIRECT($S$2&amp;$A385&amp;":"&amp;$A385),BP!$5:$5,AK$4))</f>
        <v>0</v>
      </c>
      <c r="AL385" s="3">
        <f ca="1">IF(AL$5="",0,SUMIFS(INDIRECT($S$2&amp;$A385&amp;":"&amp;$A385),BP!$5:$5,AL$4))</f>
        <v>0</v>
      </c>
      <c r="AM385" s="3">
        <f ca="1">IF(AM$5="",0,SUMIFS(INDIRECT($S$2&amp;$A385&amp;":"&amp;$A385),BP!$5:$5,AM$4))</f>
        <v>0</v>
      </c>
      <c r="AN385" s="3">
        <f ca="1">IF(AN$5="",0,SUMIFS(INDIRECT($S$2&amp;$A385&amp;":"&amp;$A385),BP!$5:$5,AN$4))</f>
        <v>0</v>
      </c>
      <c r="AO385" s="3">
        <f ca="1">IF(AO$5="",0,SUMIFS(INDIRECT($S$2&amp;$A385&amp;":"&amp;$A385),BP!$5:$5,AO$4))</f>
        <v>0</v>
      </c>
      <c r="AP385" s="3">
        <f ca="1">IF(AP$5="",0,SUMIFS(INDIRECT($S$2&amp;$A385&amp;":"&amp;$A385),BP!$5:$5,AP$4))</f>
        <v>0</v>
      </c>
      <c r="AQ385" s="3">
        <f ca="1">IF(AQ$5="",0,SUMIFS(INDIRECT($S$2&amp;$A385&amp;":"&amp;$A385),BP!$5:$5,AQ$4))</f>
        <v>0</v>
      </c>
      <c r="AR385" s="3">
        <f ca="1">IF(AR$5="",0,SUMIFS(INDIRECT($S$2&amp;$A385&amp;":"&amp;$A385),BP!$5:$5,AR$4))</f>
        <v>0</v>
      </c>
      <c r="AS385" s="3">
        <f ca="1">IF(AS$5="",0,SUMIFS(INDIRECT($S$2&amp;$A385&amp;":"&amp;$A385),BP!$5:$5,AS$4))</f>
        <v>0</v>
      </c>
      <c r="AT385" s="3">
        <f ca="1">IF(AT$5="",0,SUMIFS(INDIRECT($S$2&amp;$A385&amp;":"&amp;$A385),BP!$5:$5,AT$4))</f>
        <v>0</v>
      </c>
      <c r="AU385" s="3">
        <f ca="1">IF(AU$5="",0,SUMIFS(INDIRECT($S$2&amp;$A385&amp;":"&amp;$A385),BP!$5:$5,AU$4))</f>
        <v>0</v>
      </c>
      <c r="AV385" s="3">
        <f ca="1">IF(AV$5="",0,SUMIFS(INDIRECT($S$2&amp;$A385&amp;":"&amp;$A385),BP!$5:$5,AV$4))</f>
        <v>0</v>
      </c>
      <c r="AW385" s="3">
        <f ca="1">IF(AW$5="",0,SUMIFS(INDIRECT($S$2&amp;$A385&amp;":"&amp;$A385),BP!$5:$5,AW$4))</f>
        <v>0</v>
      </c>
      <c r="AX385" s="3">
        <f ca="1">IF(AX$5="",0,SUMIFS(INDIRECT($S$2&amp;$A385&amp;":"&amp;$A385),BP!$5:$5,AX$4))</f>
        <v>0</v>
      </c>
      <c r="AY385" s="3">
        <f ca="1">IF(AY$5="",0,SUMIFS(INDIRECT($S$2&amp;$A385&amp;":"&amp;$A385),BP!$5:$5,AY$4))</f>
        <v>0</v>
      </c>
      <c r="AZ385" s="3">
        <f ca="1">IF(AZ$5="",0,SUMIFS(INDIRECT($S$2&amp;$A385&amp;":"&amp;$A385),BP!$5:$5,AZ$4))</f>
        <v>0</v>
      </c>
      <c r="BA385" s="3">
        <f ca="1">IF(BA$5="",0,SUMIFS(INDIRECT($S$2&amp;$A385&amp;":"&amp;$A385),BP!$5:$5,BA$4))</f>
        <v>0</v>
      </c>
      <c r="BB385" s="3">
        <f ca="1">IF(BB$5="",0,SUMIFS(INDIRECT($S$2&amp;$A385&amp;":"&amp;$A385),BP!$5:$5,BB$4))</f>
        <v>0</v>
      </c>
      <c r="BC385" s="3">
        <f ca="1">IF(BC$5="",0,SUMIFS(INDIRECT($S$2&amp;$A385&amp;":"&amp;$A385),BP!$5:$5,BC$4))</f>
        <v>0</v>
      </c>
      <c r="BD385" s="3">
        <f ca="1">IF(BD$5="",0,SUMIFS(INDIRECT($S$2&amp;$A385&amp;":"&amp;$A385),BP!$5:$5,BD$4))</f>
        <v>0</v>
      </c>
      <c r="BE385" s="3">
        <f ca="1">IF(BE$5="",0,SUMIFS(INDIRECT($S$2&amp;$A385&amp;":"&amp;$A385),BP!$5:$5,BE$4))</f>
        <v>0</v>
      </c>
      <c r="BF385" s="3">
        <f ca="1">IF(BF$5="",0,SUMIFS(INDIRECT($S$2&amp;$A385&amp;":"&amp;$A385),BP!$5:$5,BF$4))</f>
        <v>0</v>
      </c>
      <c r="BG385" s="3">
        <f ca="1">IF(BG$5="",0,SUMIFS(INDIRECT($S$2&amp;$A385&amp;":"&amp;$A385),BP!$5:$5,BG$4))</f>
        <v>0</v>
      </c>
      <c r="BH385" s="3">
        <f ca="1">IF(BH$5="",0,SUMIFS(INDIRECT($S$2&amp;$A385&amp;":"&amp;$A385),BP!$5:$5,BH$4))</f>
        <v>0</v>
      </c>
      <c r="BI385" s="3">
        <f ca="1">IF(BI$5="",0,SUMIFS(INDIRECT($S$2&amp;$A385&amp;":"&amp;$A385),BP!$5:$5,BI$4))</f>
        <v>0</v>
      </c>
      <c r="BJ385" s="3">
        <f>IF(BJ$5="",0,SUMIFS(BP!383:383,BP!$5:$5,BJ$4))</f>
        <v>0</v>
      </c>
      <c r="BK385" s="3">
        <f>IF(BK$5="",0,SUMIFS(BP!383:383,BP!$5:$5,BK$4))</f>
        <v>0</v>
      </c>
      <c r="BL385" s="3">
        <f>IF(BL$5="",0,SUMIFS(BP!383:383,BP!$5:$5,BL$4))</f>
        <v>0</v>
      </c>
      <c r="BM385" s="3">
        <f>IF(BM$5="",0,SUMIFS(BP!383:383,BP!$5:$5,BM$4))</f>
        <v>0</v>
      </c>
      <c r="BN385" s="3">
        <f>IF(BN$5="",0,SUMIFS(BP!383:383,BP!$5:$5,BN$4))</f>
        <v>0</v>
      </c>
      <c r="BO385" s="3">
        <f>IF(BO$5="",0,SUMIFS(BP!383:383,BP!$5:$5,BO$4))</f>
        <v>0</v>
      </c>
      <c r="BP385" s="3">
        <f>IF(BP$5="",0,SUMIFS(BP!383:383,BP!$5:$5,BP$4))</f>
        <v>0</v>
      </c>
      <c r="BQ385" s="3">
        <f>IF(BQ$5="",0,SUMIFS(BP!383:383,BP!$5:$5,BQ$4))</f>
        <v>0</v>
      </c>
      <c r="BR385" s="3">
        <f>IF(BR$5="",0,SUMIFS(BP!383:383,BP!$5:$5,BR$4))</f>
        <v>0</v>
      </c>
      <c r="BS385" s="3">
        <f>IF(BS$5="",0,SUMIFS(BP!383:383,BP!$5:$5,BS$4))</f>
        <v>0</v>
      </c>
      <c r="BT385" s="3">
        <f>IF(BT$5="",0,SUMIFS(BP!383:383,BP!$5:$5,BT$4))</f>
        <v>0</v>
      </c>
      <c r="BU385" s="3">
        <f>IF(BU$5="",0,SUMIFS(BP!383:383,BP!$5:$5,BU$4))</f>
        <v>0</v>
      </c>
      <c r="BV385" s="3">
        <f>IF(BV$5="",0,SUMIFS(BP!383:383,BP!$5:$5,BV$4))</f>
        <v>0</v>
      </c>
      <c r="BW385" s="3">
        <f>IF(BW$5="",0,SUMIFS(BP!383:383,BP!$5:$5,BW$4))</f>
        <v>0</v>
      </c>
      <c r="BX385" s="3">
        <f>IF(BX$5="",0,SUMIFS(BP!383:383,BP!$5:$5,BX$4))</f>
        <v>0</v>
      </c>
      <c r="BY385" s="3">
        <f>IF(BY$5="",0,SUMIFS(BP!383:383,BP!$5:$5,BY$4))</f>
        <v>0</v>
      </c>
      <c r="BZ385" s="3">
        <f>IF(BZ$5="",0,SUMIFS(BP!383:383,BP!$5:$5,BZ$4))</f>
        <v>0</v>
      </c>
      <c r="CA385" s="3">
        <f>IF(CA$5="",0,SUMIFS(BP!383:383,BP!$5:$5,CA$4))</f>
        <v>0</v>
      </c>
      <c r="CB385" s="3">
        <f>IF(CB$5="",0,SUMIFS(BP!383:383,BP!$5:$5,CB$4))</f>
        <v>0</v>
      </c>
      <c r="CC385" s="3">
        <f>IF(CC$5="",0,SUMIFS(BP!383:383,BP!$5:$5,CC$4))</f>
        <v>0</v>
      </c>
      <c r="CD385" s="3">
        <f>IF(CD$5="",0,SUMIFS(BP!383:383,BP!$5:$5,CD$4))</f>
        <v>0</v>
      </c>
      <c r="CE385" s="3">
        <f>IF(CE$5="",0,SUMIFS(BP!383:383,BP!$5:$5,CE$4))</f>
        <v>0</v>
      </c>
      <c r="CF385" s="3">
        <f>IF(CF$5="",0,SUMIFS(BP!383:383,BP!$5:$5,CF$4))</f>
        <v>0</v>
      </c>
      <c r="CG385" s="3">
        <f>IF(CG$5="",0,SUMIFS(BP!383:383,BP!$5:$5,CG$4))</f>
        <v>0</v>
      </c>
      <c r="CH385" s="3">
        <f>IF(CH$5="",0,SUMIFS(BP!383:383,BP!$5:$5,CH$4))</f>
        <v>0</v>
      </c>
      <c r="CI385" s="3">
        <f>IF(CI$5="",0,SUMIFS(BP!383:383,BP!$5:$5,CI$4))</f>
        <v>0</v>
      </c>
      <c r="CJ385" s="3">
        <f>IF(CJ$5="",0,SUMIFS(BP!383:383,BP!$5:$5,CJ$4))</f>
        <v>0</v>
      </c>
      <c r="CK385" s="3">
        <f>IF(CK$5="",0,SUMIFS(BP!383:383,BP!$5:$5,CK$4))</f>
        <v>0</v>
      </c>
      <c r="CL385" s="3">
        <f>IF(CL$5="",0,SUMIFS(BP!383:383,BP!$5:$5,CL$4))</f>
        <v>0</v>
      </c>
      <c r="CM385" s="3">
        <f>IF(CM$5="",0,SUMIFS(BP!383:383,BP!$5:$5,CM$4))</f>
        <v>0</v>
      </c>
      <c r="CN385" s="3">
        <f>IF(CN$5="",0,SUMIFS(BP!383:383,BP!$5:$5,CN$4))</f>
        <v>0</v>
      </c>
      <c r="CO385" s="3">
        <f>IF(CO$5="",0,SUMIFS(BP!383:383,BP!$5:$5,CO$4))</f>
        <v>0</v>
      </c>
      <c r="CP385" s="3">
        <f>IF(CP$5="",0,SUMIFS(BP!383:383,BP!$5:$5,CP$4))</f>
        <v>0</v>
      </c>
      <c r="CQ385" s="3">
        <f>IF(CQ$5="",0,SUMIFS(BP!383:383,BP!$5:$5,CQ$4))</f>
        <v>0</v>
      </c>
      <c r="CR385" s="3">
        <f>IF(CR$5="",0,SUMIFS(BP!383:383,BP!$5:$5,CR$4))</f>
        <v>0</v>
      </c>
      <c r="CS385" s="3">
        <f>IF(CS$5="",0,SUMIFS(BP!383:383,BP!$5:$5,CS$4))</f>
        <v>0</v>
      </c>
      <c r="CT385" s="3">
        <f>IF(CT$5="",0,SUMIFS(BP!383:383,BP!$5:$5,CT$4))</f>
        <v>0</v>
      </c>
    </row>
    <row r="386" spans="1:98" s="2" customFormat="1" ht="10.199999999999999" x14ac:dyDescent="0.2">
      <c r="A386" s="11">
        <f>ROW()</f>
        <v>386</v>
      </c>
      <c r="E386" s="15"/>
      <c r="W386" s="5"/>
      <c r="Z386" s="3">
        <f ca="1">IF(Z$5="",0,SUMIFS(INDIRECT($S$2&amp;$A386&amp;":"&amp;$A386),BP!$5:$5,Z$4))</f>
        <v>0</v>
      </c>
      <c r="AA386" s="3">
        <f ca="1">IF(AA$5="",0,SUMIFS(INDIRECT($S$2&amp;$A386&amp;":"&amp;$A386),BP!$5:$5,AA$4))</f>
        <v>0</v>
      </c>
      <c r="AB386" s="3">
        <f ca="1">IF(AB$5="",0,SUMIFS(INDIRECT($S$2&amp;$A386&amp;":"&amp;$A386),BP!$5:$5,AB$4))</f>
        <v>0</v>
      </c>
      <c r="AC386" s="3">
        <f ca="1">IF(AC$5="",0,SUMIFS(INDIRECT($S$2&amp;$A386&amp;":"&amp;$A386),BP!$5:$5,AC$4))</f>
        <v>0</v>
      </c>
      <c r="AD386" s="3">
        <f ca="1">IF(AD$5="",0,SUMIFS(INDIRECT($S$2&amp;$A386&amp;":"&amp;$A386),BP!$5:$5,AD$4))</f>
        <v>0</v>
      </c>
      <c r="AE386" s="3">
        <f ca="1">IF(AE$5="",0,SUMIFS(INDIRECT($S$2&amp;$A386&amp;":"&amp;$A386),BP!$5:$5,AE$4))</f>
        <v>0</v>
      </c>
      <c r="AF386" s="3">
        <f ca="1">IF(AF$5="",0,SUMIFS(INDIRECT($S$2&amp;$A386&amp;":"&amp;$A386),BP!$5:$5,AF$4))</f>
        <v>0</v>
      </c>
      <c r="AG386" s="3">
        <f ca="1">IF(AG$5="",0,SUMIFS(INDIRECT($S$2&amp;$A386&amp;":"&amp;$A386),BP!$5:$5,AG$4))</f>
        <v>0</v>
      </c>
      <c r="AH386" s="3">
        <f ca="1">IF(AH$5="",0,SUMIFS(INDIRECT($S$2&amp;$A386&amp;":"&amp;$A386),BP!$5:$5,AH$4))</f>
        <v>0</v>
      </c>
      <c r="AI386" s="3">
        <f ca="1">IF(AI$5="",0,SUMIFS(INDIRECT($S$2&amp;$A386&amp;":"&amp;$A386),BP!$5:$5,AI$4))</f>
        <v>0</v>
      </c>
      <c r="AJ386" s="3">
        <f ca="1">IF(AJ$5="",0,SUMIFS(INDIRECT($S$2&amp;$A386&amp;":"&amp;$A386),BP!$5:$5,AJ$4))</f>
        <v>0</v>
      </c>
      <c r="AK386" s="3">
        <f ca="1">IF(AK$5="",0,SUMIFS(INDIRECT($S$2&amp;$A386&amp;":"&amp;$A386),BP!$5:$5,AK$4))</f>
        <v>0</v>
      </c>
      <c r="AL386" s="3">
        <f ca="1">IF(AL$5="",0,SUMIFS(INDIRECT($S$2&amp;$A386&amp;":"&amp;$A386),BP!$5:$5,AL$4))</f>
        <v>0</v>
      </c>
      <c r="AM386" s="3">
        <f ca="1">IF(AM$5="",0,SUMIFS(INDIRECT($S$2&amp;$A386&amp;":"&amp;$A386),BP!$5:$5,AM$4))</f>
        <v>0</v>
      </c>
      <c r="AN386" s="3">
        <f ca="1">IF(AN$5="",0,SUMIFS(INDIRECT($S$2&amp;$A386&amp;":"&amp;$A386),BP!$5:$5,AN$4))</f>
        <v>0</v>
      </c>
      <c r="AO386" s="3">
        <f ca="1">IF(AO$5="",0,SUMIFS(INDIRECT($S$2&amp;$A386&amp;":"&amp;$A386),BP!$5:$5,AO$4))</f>
        <v>0</v>
      </c>
      <c r="AP386" s="3">
        <f ca="1">IF(AP$5="",0,SUMIFS(INDIRECT($S$2&amp;$A386&amp;":"&amp;$A386),BP!$5:$5,AP$4))</f>
        <v>0</v>
      </c>
      <c r="AQ386" s="3">
        <f ca="1">IF(AQ$5="",0,SUMIFS(INDIRECT($S$2&amp;$A386&amp;":"&amp;$A386),BP!$5:$5,AQ$4))</f>
        <v>0</v>
      </c>
      <c r="AR386" s="3">
        <f ca="1">IF(AR$5="",0,SUMIFS(INDIRECT($S$2&amp;$A386&amp;":"&amp;$A386),BP!$5:$5,AR$4))</f>
        <v>0</v>
      </c>
      <c r="AS386" s="3">
        <f ca="1">IF(AS$5="",0,SUMIFS(INDIRECT($S$2&amp;$A386&amp;":"&amp;$A386),BP!$5:$5,AS$4))</f>
        <v>0</v>
      </c>
      <c r="AT386" s="3">
        <f ca="1">IF(AT$5="",0,SUMIFS(INDIRECT($S$2&amp;$A386&amp;":"&amp;$A386),BP!$5:$5,AT$4))</f>
        <v>0</v>
      </c>
      <c r="AU386" s="3">
        <f ca="1">IF(AU$5="",0,SUMIFS(INDIRECT($S$2&amp;$A386&amp;":"&amp;$A386),BP!$5:$5,AU$4))</f>
        <v>0</v>
      </c>
      <c r="AV386" s="3">
        <f ca="1">IF(AV$5="",0,SUMIFS(INDIRECT($S$2&amp;$A386&amp;":"&amp;$A386),BP!$5:$5,AV$4))</f>
        <v>0</v>
      </c>
      <c r="AW386" s="3">
        <f ca="1">IF(AW$5="",0,SUMIFS(INDIRECT($S$2&amp;$A386&amp;":"&amp;$A386),BP!$5:$5,AW$4))</f>
        <v>0</v>
      </c>
      <c r="AX386" s="3">
        <f ca="1">IF(AX$5="",0,SUMIFS(INDIRECT($S$2&amp;$A386&amp;":"&amp;$A386),BP!$5:$5,AX$4))</f>
        <v>0</v>
      </c>
      <c r="AY386" s="3">
        <f ca="1">IF(AY$5="",0,SUMIFS(INDIRECT($S$2&amp;$A386&amp;":"&amp;$A386),BP!$5:$5,AY$4))</f>
        <v>0</v>
      </c>
      <c r="AZ386" s="3">
        <f ca="1">IF(AZ$5="",0,SUMIFS(INDIRECT($S$2&amp;$A386&amp;":"&amp;$A386),BP!$5:$5,AZ$4))</f>
        <v>0</v>
      </c>
      <c r="BA386" s="3">
        <f ca="1">IF(BA$5="",0,SUMIFS(INDIRECT($S$2&amp;$A386&amp;":"&amp;$A386),BP!$5:$5,BA$4))</f>
        <v>0</v>
      </c>
      <c r="BB386" s="3">
        <f ca="1">IF(BB$5="",0,SUMIFS(INDIRECT($S$2&amp;$A386&amp;":"&amp;$A386),BP!$5:$5,BB$4))</f>
        <v>0</v>
      </c>
      <c r="BC386" s="3">
        <f ca="1">IF(BC$5="",0,SUMIFS(INDIRECT($S$2&amp;$A386&amp;":"&amp;$A386),BP!$5:$5,BC$4))</f>
        <v>0</v>
      </c>
      <c r="BD386" s="3">
        <f ca="1">IF(BD$5="",0,SUMIFS(INDIRECT($S$2&amp;$A386&amp;":"&amp;$A386),BP!$5:$5,BD$4))</f>
        <v>0</v>
      </c>
      <c r="BE386" s="3">
        <f ca="1">IF(BE$5="",0,SUMIFS(INDIRECT($S$2&amp;$A386&amp;":"&amp;$A386),BP!$5:$5,BE$4))</f>
        <v>0</v>
      </c>
      <c r="BF386" s="3">
        <f ca="1">IF(BF$5="",0,SUMIFS(INDIRECT($S$2&amp;$A386&amp;":"&amp;$A386),BP!$5:$5,BF$4))</f>
        <v>0</v>
      </c>
      <c r="BG386" s="3">
        <f ca="1">IF(BG$5="",0,SUMIFS(INDIRECT($S$2&amp;$A386&amp;":"&amp;$A386),BP!$5:$5,BG$4))</f>
        <v>0</v>
      </c>
      <c r="BH386" s="3">
        <f ca="1">IF(BH$5="",0,SUMIFS(INDIRECT($S$2&amp;$A386&amp;":"&amp;$A386),BP!$5:$5,BH$4))</f>
        <v>0</v>
      </c>
      <c r="BI386" s="3">
        <f ca="1">IF(BI$5="",0,SUMIFS(INDIRECT($S$2&amp;$A386&amp;":"&amp;$A386),BP!$5:$5,BI$4))</f>
        <v>0</v>
      </c>
      <c r="BJ386" s="3">
        <f>IF(BJ$5="",0,SUMIFS(BP!384:384,BP!$5:$5,BJ$4))</f>
        <v>0</v>
      </c>
      <c r="BK386" s="3">
        <f>IF(BK$5="",0,SUMIFS(BP!384:384,BP!$5:$5,BK$4))</f>
        <v>0</v>
      </c>
      <c r="BL386" s="3">
        <f>IF(BL$5="",0,SUMIFS(BP!384:384,BP!$5:$5,BL$4))</f>
        <v>0</v>
      </c>
      <c r="BM386" s="3">
        <f>IF(BM$5="",0,SUMIFS(BP!384:384,BP!$5:$5,BM$4))</f>
        <v>0</v>
      </c>
      <c r="BN386" s="3">
        <f>IF(BN$5="",0,SUMIFS(BP!384:384,BP!$5:$5,BN$4))</f>
        <v>0</v>
      </c>
      <c r="BO386" s="3">
        <f>IF(BO$5="",0,SUMIFS(BP!384:384,BP!$5:$5,BO$4))</f>
        <v>0</v>
      </c>
      <c r="BP386" s="3">
        <f>IF(BP$5="",0,SUMIFS(BP!384:384,BP!$5:$5,BP$4))</f>
        <v>0</v>
      </c>
      <c r="BQ386" s="3">
        <f>IF(BQ$5="",0,SUMIFS(BP!384:384,BP!$5:$5,BQ$4))</f>
        <v>0</v>
      </c>
      <c r="BR386" s="3">
        <f>IF(BR$5="",0,SUMIFS(BP!384:384,BP!$5:$5,BR$4))</f>
        <v>0</v>
      </c>
      <c r="BS386" s="3">
        <f>IF(BS$5="",0,SUMIFS(BP!384:384,BP!$5:$5,BS$4))</f>
        <v>0</v>
      </c>
      <c r="BT386" s="3">
        <f>IF(BT$5="",0,SUMIFS(BP!384:384,BP!$5:$5,BT$4))</f>
        <v>0</v>
      </c>
      <c r="BU386" s="3">
        <f>IF(BU$5="",0,SUMIFS(BP!384:384,BP!$5:$5,BU$4))</f>
        <v>0</v>
      </c>
      <c r="BV386" s="3">
        <f>IF(BV$5="",0,SUMIFS(BP!384:384,BP!$5:$5,BV$4))</f>
        <v>0</v>
      </c>
      <c r="BW386" s="3">
        <f>IF(BW$5="",0,SUMIFS(BP!384:384,BP!$5:$5,BW$4))</f>
        <v>0</v>
      </c>
      <c r="BX386" s="3">
        <f>IF(BX$5="",0,SUMIFS(BP!384:384,BP!$5:$5,BX$4))</f>
        <v>0</v>
      </c>
      <c r="BY386" s="3">
        <f>IF(BY$5="",0,SUMIFS(BP!384:384,BP!$5:$5,BY$4))</f>
        <v>0</v>
      </c>
      <c r="BZ386" s="3">
        <f>IF(BZ$5="",0,SUMIFS(BP!384:384,BP!$5:$5,BZ$4))</f>
        <v>0</v>
      </c>
      <c r="CA386" s="3">
        <f>IF(CA$5="",0,SUMIFS(BP!384:384,BP!$5:$5,CA$4))</f>
        <v>0</v>
      </c>
      <c r="CB386" s="3">
        <f>IF(CB$5="",0,SUMIFS(BP!384:384,BP!$5:$5,CB$4))</f>
        <v>0</v>
      </c>
      <c r="CC386" s="3">
        <f>IF(CC$5="",0,SUMIFS(BP!384:384,BP!$5:$5,CC$4))</f>
        <v>0</v>
      </c>
      <c r="CD386" s="3">
        <f>IF(CD$5="",0,SUMIFS(BP!384:384,BP!$5:$5,CD$4))</f>
        <v>0</v>
      </c>
      <c r="CE386" s="3">
        <f>IF(CE$5="",0,SUMIFS(BP!384:384,BP!$5:$5,CE$4))</f>
        <v>0</v>
      </c>
      <c r="CF386" s="3">
        <f>IF(CF$5="",0,SUMIFS(BP!384:384,BP!$5:$5,CF$4))</f>
        <v>0</v>
      </c>
      <c r="CG386" s="3">
        <f>IF(CG$5="",0,SUMIFS(BP!384:384,BP!$5:$5,CG$4))</f>
        <v>0</v>
      </c>
      <c r="CH386" s="3">
        <f>IF(CH$5="",0,SUMIFS(BP!384:384,BP!$5:$5,CH$4))</f>
        <v>0</v>
      </c>
      <c r="CI386" s="3">
        <f>IF(CI$5="",0,SUMIFS(BP!384:384,BP!$5:$5,CI$4))</f>
        <v>0</v>
      </c>
      <c r="CJ386" s="3">
        <f>IF(CJ$5="",0,SUMIFS(BP!384:384,BP!$5:$5,CJ$4))</f>
        <v>0</v>
      </c>
      <c r="CK386" s="3">
        <f>IF(CK$5="",0,SUMIFS(BP!384:384,BP!$5:$5,CK$4))</f>
        <v>0</v>
      </c>
      <c r="CL386" s="3">
        <f>IF(CL$5="",0,SUMIFS(BP!384:384,BP!$5:$5,CL$4))</f>
        <v>0</v>
      </c>
      <c r="CM386" s="3">
        <f>IF(CM$5="",0,SUMIFS(BP!384:384,BP!$5:$5,CM$4))</f>
        <v>0</v>
      </c>
      <c r="CN386" s="3">
        <f>IF(CN$5="",0,SUMIFS(BP!384:384,BP!$5:$5,CN$4))</f>
        <v>0</v>
      </c>
      <c r="CO386" s="3">
        <f>IF(CO$5="",0,SUMIFS(BP!384:384,BP!$5:$5,CO$4))</f>
        <v>0</v>
      </c>
      <c r="CP386" s="3">
        <f>IF(CP$5="",0,SUMIFS(BP!384:384,BP!$5:$5,CP$4))</f>
        <v>0</v>
      </c>
      <c r="CQ386" s="3">
        <f>IF(CQ$5="",0,SUMIFS(BP!384:384,BP!$5:$5,CQ$4))</f>
        <v>0</v>
      </c>
      <c r="CR386" s="3">
        <f>IF(CR$5="",0,SUMIFS(BP!384:384,BP!$5:$5,CR$4))</f>
        <v>0</v>
      </c>
      <c r="CS386" s="3">
        <f>IF(CS$5="",0,SUMIFS(BP!384:384,BP!$5:$5,CS$4))</f>
        <v>0</v>
      </c>
      <c r="CT386" s="3">
        <f>IF(CT$5="",0,SUMIFS(BP!384:384,BP!$5:$5,CT$4))</f>
        <v>0</v>
      </c>
    </row>
    <row r="387" spans="1:98" s="2" customFormat="1" ht="10.199999999999999" x14ac:dyDescent="0.2">
      <c r="A387" s="11">
        <f>ROW()</f>
        <v>387</v>
      </c>
      <c r="E387" s="15"/>
      <c r="W387" s="5"/>
      <c r="Z387" s="3">
        <f ca="1">IF(Z$5="",0,SUMIFS(INDIRECT($S$2&amp;$A387&amp;":"&amp;$A387),BP!$5:$5,Z$4))</f>
        <v>0</v>
      </c>
      <c r="AA387" s="3">
        <f ca="1">IF(AA$5="",0,SUMIFS(INDIRECT($S$2&amp;$A387&amp;":"&amp;$A387),BP!$5:$5,AA$4))</f>
        <v>0</v>
      </c>
      <c r="AB387" s="3">
        <f ca="1">IF(AB$5="",0,SUMIFS(INDIRECT($S$2&amp;$A387&amp;":"&amp;$A387),BP!$5:$5,AB$4))</f>
        <v>0</v>
      </c>
      <c r="AC387" s="3">
        <f ca="1">IF(AC$5="",0,SUMIFS(INDIRECT($S$2&amp;$A387&amp;":"&amp;$A387),BP!$5:$5,AC$4))</f>
        <v>0</v>
      </c>
      <c r="AD387" s="3">
        <f ca="1">IF(AD$5="",0,SUMIFS(INDIRECT($S$2&amp;$A387&amp;":"&amp;$A387),BP!$5:$5,AD$4))</f>
        <v>0</v>
      </c>
      <c r="AE387" s="3">
        <f ca="1">IF(AE$5="",0,SUMIFS(INDIRECT($S$2&amp;$A387&amp;":"&amp;$A387),BP!$5:$5,AE$4))</f>
        <v>0</v>
      </c>
      <c r="AF387" s="3">
        <f ca="1">IF(AF$5="",0,SUMIFS(INDIRECT($S$2&amp;$A387&amp;":"&amp;$A387),BP!$5:$5,AF$4))</f>
        <v>0</v>
      </c>
      <c r="AG387" s="3">
        <f ca="1">IF(AG$5="",0,SUMIFS(INDIRECT($S$2&amp;$A387&amp;":"&amp;$A387),BP!$5:$5,AG$4))</f>
        <v>0</v>
      </c>
      <c r="AH387" s="3">
        <f ca="1">IF(AH$5="",0,SUMIFS(INDIRECT($S$2&amp;$A387&amp;":"&amp;$A387),BP!$5:$5,AH$4))</f>
        <v>0</v>
      </c>
      <c r="AI387" s="3">
        <f ca="1">IF(AI$5="",0,SUMIFS(INDIRECT($S$2&amp;$A387&amp;":"&amp;$A387),BP!$5:$5,AI$4))</f>
        <v>0</v>
      </c>
      <c r="AJ387" s="3">
        <f ca="1">IF(AJ$5="",0,SUMIFS(INDIRECT($S$2&amp;$A387&amp;":"&amp;$A387),BP!$5:$5,AJ$4))</f>
        <v>0</v>
      </c>
      <c r="AK387" s="3">
        <f ca="1">IF(AK$5="",0,SUMIFS(INDIRECT($S$2&amp;$A387&amp;":"&amp;$A387),BP!$5:$5,AK$4))</f>
        <v>0</v>
      </c>
      <c r="AL387" s="3">
        <f ca="1">IF(AL$5="",0,SUMIFS(INDIRECT($S$2&amp;$A387&amp;":"&amp;$A387),BP!$5:$5,AL$4))</f>
        <v>0</v>
      </c>
      <c r="AM387" s="3">
        <f ca="1">IF(AM$5="",0,SUMIFS(INDIRECT($S$2&amp;$A387&amp;":"&amp;$A387),BP!$5:$5,AM$4))</f>
        <v>0</v>
      </c>
      <c r="AN387" s="3">
        <f ca="1">IF(AN$5="",0,SUMIFS(INDIRECT($S$2&amp;$A387&amp;":"&amp;$A387),BP!$5:$5,AN$4))</f>
        <v>0</v>
      </c>
      <c r="AO387" s="3">
        <f ca="1">IF(AO$5="",0,SUMIFS(INDIRECT($S$2&amp;$A387&amp;":"&amp;$A387),BP!$5:$5,AO$4))</f>
        <v>0</v>
      </c>
      <c r="AP387" s="3">
        <f ca="1">IF(AP$5="",0,SUMIFS(INDIRECT($S$2&amp;$A387&amp;":"&amp;$A387),BP!$5:$5,AP$4))</f>
        <v>0</v>
      </c>
      <c r="AQ387" s="3">
        <f ca="1">IF(AQ$5="",0,SUMIFS(INDIRECT($S$2&amp;$A387&amp;":"&amp;$A387),BP!$5:$5,AQ$4))</f>
        <v>0</v>
      </c>
      <c r="AR387" s="3">
        <f ca="1">IF(AR$5="",0,SUMIFS(INDIRECT($S$2&amp;$A387&amp;":"&amp;$A387),BP!$5:$5,AR$4))</f>
        <v>0</v>
      </c>
      <c r="AS387" s="3">
        <f ca="1">IF(AS$5="",0,SUMIFS(INDIRECT($S$2&amp;$A387&amp;":"&amp;$A387),BP!$5:$5,AS$4))</f>
        <v>0</v>
      </c>
      <c r="AT387" s="3">
        <f ca="1">IF(AT$5="",0,SUMIFS(INDIRECT($S$2&amp;$A387&amp;":"&amp;$A387),BP!$5:$5,AT$4))</f>
        <v>0</v>
      </c>
      <c r="AU387" s="3">
        <f ca="1">IF(AU$5="",0,SUMIFS(INDIRECT($S$2&amp;$A387&amp;":"&amp;$A387),BP!$5:$5,AU$4))</f>
        <v>0</v>
      </c>
      <c r="AV387" s="3">
        <f ca="1">IF(AV$5="",0,SUMIFS(INDIRECT($S$2&amp;$A387&amp;":"&amp;$A387),BP!$5:$5,AV$4))</f>
        <v>0</v>
      </c>
      <c r="AW387" s="3">
        <f ca="1">IF(AW$5="",0,SUMIFS(INDIRECT($S$2&amp;$A387&amp;":"&amp;$A387),BP!$5:$5,AW$4))</f>
        <v>0</v>
      </c>
      <c r="AX387" s="3">
        <f ca="1">IF(AX$5="",0,SUMIFS(INDIRECT($S$2&amp;$A387&amp;":"&amp;$A387),BP!$5:$5,AX$4))</f>
        <v>0</v>
      </c>
      <c r="AY387" s="3">
        <f ca="1">IF(AY$5="",0,SUMIFS(INDIRECT($S$2&amp;$A387&amp;":"&amp;$A387),BP!$5:$5,AY$4))</f>
        <v>0</v>
      </c>
      <c r="AZ387" s="3">
        <f ca="1">IF(AZ$5="",0,SUMIFS(INDIRECT($S$2&amp;$A387&amp;":"&amp;$A387),BP!$5:$5,AZ$4))</f>
        <v>0</v>
      </c>
      <c r="BA387" s="3">
        <f ca="1">IF(BA$5="",0,SUMIFS(INDIRECT($S$2&amp;$A387&amp;":"&amp;$A387),BP!$5:$5,BA$4))</f>
        <v>0</v>
      </c>
      <c r="BB387" s="3">
        <f ca="1">IF(BB$5="",0,SUMIFS(INDIRECT($S$2&amp;$A387&amp;":"&amp;$A387),BP!$5:$5,BB$4))</f>
        <v>0</v>
      </c>
      <c r="BC387" s="3">
        <f ca="1">IF(BC$5="",0,SUMIFS(INDIRECT($S$2&amp;$A387&amp;":"&amp;$A387),BP!$5:$5,BC$4))</f>
        <v>0</v>
      </c>
      <c r="BD387" s="3">
        <f ca="1">IF(BD$5="",0,SUMIFS(INDIRECT($S$2&amp;$A387&amp;":"&amp;$A387),BP!$5:$5,BD$4))</f>
        <v>0</v>
      </c>
      <c r="BE387" s="3">
        <f ca="1">IF(BE$5="",0,SUMIFS(INDIRECT($S$2&amp;$A387&amp;":"&amp;$A387),BP!$5:$5,BE$4))</f>
        <v>0</v>
      </c>
      <c r="BF387" s="3">
        <f ca="1">IF(BF$5="",0,SUMIFS(INDIRECT($S$2&amp;$A387&amp;":"&amp;$A387),BP!$5:$5,BF$4))</f>
        <v>0</v>
      </c>
      <c r="BG387" s="3">
        <f ca="1">IF(BG$5="",0,SUMIFS(INDIRECT($S$2&amp;$A387&amp;":"&amp;$A387),BP!$5:$5,BG$4))</f>
        <v>0</v>
      </c>
      <c r="BH387" s="3">
        <f ca="1">IF(BH$5="",0,SUMIFS(INDIRECT($S$2&amp;$A387&amp;":"&amp;$A387),BP!$5:$5,BH$4))</f>
        <v>0</v>
      </c>
      <c r="BI387" s="3">
        <f ca="1">IF(BI$5="",0,SUMIFS(INDIRECT($S$2&amp;$A387&amp;":"&amp;$A387),BP!$5:$5,BI$4))</f>
        <v>0</v>
      </c>
      <c r="BJ387" s="3">
        <f>IF(BJ$5="",0,SUMIFS(BP!385:385,BP!$5:$5,BJ$4))</f>
        <v>0</v>
      </c>
      <c r="BK387" s="3">
        <f>IF(BK$5="",0,SUMIFS(BP!385:385,BP!$5:$5,BK$4))</f>
        <v>0</v>
      </c>
      <c r="BL387" s="3">
        <f>IF(BL$5="",0,SUMIFS(BP!385:385,BP!$5:$5,BL$4))</f>
        <v>0</v>
      </c>
      <c r="BM387" s="3">
        <f>IF(BM$5="",0,SUMIFS(BP!385:385,BP!$5:$5,BM$4))</f>
        <v>0</v>
      </c>
      <c r="BN387" s="3">
        <f>IF(BN$5="",0,SUMIFS(BP!385:385,BP!$5:$5,BN$4))</f>
        <v>0</v>
      </c>
      <c r="BO387" s="3">
        <f>IF(BO$5="",0,SUMIFS(BP!385:385,BP!$5:$5,BO$4))</f>
        <v>0</v>
      </c>
      <c r="BP387" s="3">
        <f>IF(BP$5="",0,SUMIFS(BP!385:385,BP!$5:$5,BP$4))</f>
        <v>0</v>
      </c>
      <c r="BQ387" s="3">
        <f>IF(BQ$5="",0,SUMIFS(BP!385:385,BP!$5:$5,BQ$4))</f>
        <v>0</v>
      </c>
      <c r="BR387" s="3">
        <f>IF(BR$5="",0,SUMIFS(BP!385:385,BP!$5:$5,BR$4))</f>
        <v>0</v>
      </c>
      <c r="BS387" s="3">
        <f>IF(BS$5="",0,SUMIFS(BP!385:385,BP!$5:$5,BS$4))</f>
        <v>0</v>
      </c>
      <c r="BT387" s="3">
        <f>IF(BT$5="",0,SUMIFS(BP!385:385,BP!$5:$5,BT$4))</f>
        <v>0</v>
      </c>
      <c r="BU387" s="3">
        <f>IF(BU$5="",0,SUMIFS(BP!385:385,BP!$5:$5,BU$4))</f>
        <v>0</v>
      </c>
      <c r="BV387" s="3">
        <f>IF(BV$5="",0,SUMIFS(BP!385:385,BP!$5:$5,BV$4))</f>
        <v>0</v>
      </c>
      <c r="BW387" s="3">
        <f>IF(BW$5="",0,SUMIFS(BP!385:385,BP!$5:$5,BW$4))</f>
        <v>0</v>
      </c>
      <c r="BX387" s="3">
        <f>IF(BX$5="",0,SUMIFS(BP!385:385,BP!$5:$5,BX$4))</f>
        <v>0</v>
      </c>
      <c r="BY387" s="3">
        <f>IF(BY$5="",0,SUMIFS(BP!385:385,BP!$5:$5,BY$4))</f>
        <v>0</v>
      </c>
      <c r="BZ387" s="3">
        <f>IF(BZ$5="",0,SUMIFS(BP!385:385,BP!$5:$5,BZ$4))</f>
        <v>0</v>
      </c>
      <c r="CA387" s="3">
        <f>IF(CA$5="",0,SUMIFS(BP!385:385,BP!$5:$5,CA$4))</f>
        <v>0</v>
      </c>
      <c r="CB387" s="3">
        <f>IF(CB$5="",0,SUMIFS(BP!385:385,BP!$5:$5,CB$4))</f>
        <v>0</v>
      </c>
      <c r="CC387" s="3">
        <f>IF(CC$5="",0,SUMIFS(BP!385:385,BP!$5:$5,CC$4))</f>
        <v>0</v>
      </c>
      <c r="CD387" s="3">
        <f>IF(CD$5="",0,SUMIFS(BP!385:385,BP!$5:$5,CD$4))</f>
        <v>0</v>
      </c>
      <c r="CE387" s="3">
        <f>IF(CE$5="",0,SUMIFS(BP!385:385,BP!$5:$5,CE$4))</f>
        <v>0</v>
      </c>
      <c r="CF387" s="3">
        <f>IF(CF$5="",0,SUMIFS(BP!385:385,BP!$5:$5,CF$4))</f>
        <v>0</v>
      </c>
      <c r="CG387" s="3">
        <f>IF(CG$5="",0,SUMIFS(BP!385:385,BP!$5:$5,CG$4))</f>
        <v>0</v>
      </c>
      <c r="CH387" s="3">
        <f>IF(CH$5="",0,SUMIFS(BP!385:385,BP!$5:$5,CH$4))</f>
        <v>0</v>
      </c>
      <c r="CI387" s="3">
        <f>IF(CI$5="",0,SUMIFS(BP!385:385,BP!$5:$5,CI$4))</f>
        <v>0</v>
      </c>
      <c r="CJ387" s="3">
        <f>IF(CJ$5="",0,SUMIFS(BP!385:385,BP!$5:$5,CJ$4))</f>
        <v>0</v>
      </c>
      <c r="CK387" s="3">
        <f>IF(CK$5="",0,SUMIFS(BP!385:385,BP!$5:$5,CK$4))</f>
        <v>0</v>
      </c>
      <c r="CL387" s="3">
        <f>IF(CL$5="",0,SUMIFS(BP!385:385,BP!$5:$5,CL$4))</f>
        <v>0</v>
      </c>
      <c r="CM387" s="3">
        <f>IF(CM$5="",0,SUMIFS(BP!385:385,BP!$5:$5,CM$4))</f>
        <v>0</v>
      </c>
      <c r="CN387" s="3">
        <f>IF(CN$5="",0,SUMIFS(BP!385:385,BP!$5:$5,CN$4))</f>
        <v>0</v>
      </c>
      <c r="CO387" s="3">
        <f>IF(CO$5="",0,SUMIFS(BP!385:385,BP!$5:$5,CO$4))</f>
        <v>0</v>
      </c>
      <c r="CP387" s="3">
        <f>IF(CP$5="",0,SUMIFS(BP!385:385,BP!$5:$5,CP$4))</f>
        <v>0</v>
      </c>
      <c r="CQ387" s="3">
        <f>IF(CQ$5="",0,SUMIFS(BP!385:385,BP!$5:$5,CQ$4))</f>
        <v>0</v>
      </c>
      <c r="CR387" s="3">
        <f>IF(CR$5="",0,SUMIFS(BP!385:385,BP!$5:$5,CR$4))</f>
        <v>0</v>
      </c>
      <c r="CS387" s="3">
        <f>IF(CS$5="",0,SUMIFS(BP!385:385,BP!$5:$5,CS$4))</f>
        <v>0</v>
      </c>
      <c r="CT387" s="3">
        <f>IF(CT$5="",0,SUMIFS(BP!385:385,BP!$5:$5,CT$4))</f>
        <v>0</v>
      </c>
    </row>
    <row r="388" spans="1:98" s="2" customFormat="1" ht="10.199999999999999" x14ac:dyDescent="0.2">
      <c r="A388" s="11">
        <f>ROW()</f>
        <v>388</v>
      </c>
      <c r="E388" s="15"/>
      <c r="W388" s="5"/>
      <c r="Z388" s="3">
        <f ca="1">IF(Z$5="",0,SUMIFS(INDIRECT($S$2&amp;$A388&amp;":"&amp;$A388),BP!$5:$5,Z$4))</f>
        <v>0</v>
      </c>
      <c r="AA388" s="3">
        <f ca="1">IF(AA$5="",0,SUMIFS(INDIRECT($S$2&amp;$A388&amp;":"&amp;$A388),BP!$5:$5,AA$4))</f>
        <v>0</v>
      </c>
      <c r="AB388" s="3">
        <f ca="1">IF(AB$5="",0,SUMIFS(INDIRECT($S$2&amp;$A388&amp;":"&amp;$A388),BP!$5:$5,AB$4))</f>
        <v>0</v>
      </c>
      <c r="AC388" s="3">
        <f ca="1">IF(AC$5="",0,SUMIFS(INDIRECT($S$2&amp;$A388&amp;":"&amp;$A388),BP!$5:$5,AC$4))</f>
        <v>0</v>
      </c>
      <c r="AD388" s="3">
        <f ca="1">IF(AD$5="",0,SUMIFS(INDIRECT($S$2&amp;$A388&amp;":"&amp;$A388),BP!$5:$5,AD$4))</f>
        <v>0</v>
      </c>
      <c r="AE388" s="3">
        <f ca="1">IF(AE$5="",0,SUMIFS(INDIRECT($S$2&amp;$A388&amp;":"&amp;$A388),BP!$5:$5,AE$4))</f>
        <v>0</v>
      </c>
      <c r="AF388" s="3">
        <f ca="1">IF(AF$5="",0,SUMIFS(INDIRECT($S$2&amp;$A388&amp;":"&amp;$A388),BP!$5:$5,AF$4))</f>
        <v>0</v>
      </c>
      <c r="AG388" s="3">
        <f ca="1">IF(AG$5="",0,SUMIFS(INDIRECT($S$2&amp;$A388&amp;":"&amp;$A388),BP!$5:$5,AG$4))</f>
        <v>0</v>
      </c>
      <c r="AH388" s="3">
        <f ca="1">IF(AH$5="",0,SUMIFS(INDIRECT($S$2&amp;$A388&amp;":"&amp;$A388),BP!$5:$5,AH$4))</f>
        <v>0</v>
      </c>
      <c r="AI388" s="3">
        <f ca="1">IF(AI$5="",0,SUMIFS(INDIRECT($S$2&amp;$A388&amp;":"&amp;$A388),BP!$5:$5,AI$4))</f>
        <v>0</v>
      </c>
      <c r="AJ388" s="3">
        <f ca="1">IF(AJ$5="",0,SUMIFS(INDIRECT($S$2&amp;$A388&amp;":"&amp;$A388),BP!$5:$5,AJ$4))</f>
        <v>0</v>
      </c>
      <c r="AK388" s="3">
        <f ca="1">IF(AK$5="",0,SUMIFS(INDIRECT($S$2&amp;$A388&amp;":"&amp;$A388),BP!$5:$5,AK$4))</f>
        <v>0</v>
      </c>
      <c r="AL388" s="3">
        <f ca="1">IF(AL$5="",0,SUMIFS(INDIRECT($S$2&amp;$A388&amp;":"&amp;$A388),BP!$5:$5,AL$4))</f>
        <v>0</v>
      </c>
      <c r="AM388" s="3">
        <f ca="1">IF(AM$5="",0,SUMIFS(INDIRECT($S$2&amp;$A388&amp;":"&amp;$A388),BP!$5:$5,AM$4))</f>
        <v>0</v>
      </c>
      <c r="AN388" s="3">
        <f ca="1">IF(AN$5="",0,SUMIFS(INDIRECT($S$2&amp;$A388&amp;":"&amp;$A388),BP!$5:$5,AN$4))</f>
        <v>0</v>
      </c>
      <c r="AO388" s="3">
        <f ca="1">IF(AO$5="",0,SUMIFS(INDIRECT($S$2&amp;$A388&amp;":"&amp;$A388),BP!$5:$5,AO$4))</f>
        <v>0</v>
      </c>
      <c r="AP388" s="3">
        <f ca="1">IF(AP$5="",0,SUMIFS(INDIRECT($S$2&amp;$A388&amp;":"&amp;$A388),BP!$5:$5,AP$4))</f>
        <v>0</v>
      </c>
      <c r="AQ388" s="3">
        <f ca="1">IF(AQ$5="",0,SUMIFS(INDIRECT($S$2&amp;$A388&amp;":"&amp;$A388),BP!$5:$5,AQ$4))</f>
        <v>0</v>
      </c>
      <c r="AR388" s="3">
        <f ca="1">IF(AR$5="",0,SUMIFS(INDIRECT($S$2&amp;$A388&amp;":"&amp;$A388),BP!$5:$5,AR$4))</f>
        <v>0</v>
      </c>
      <c r="AS388" s="3">
        <f ca="1">IF(AS$5="",0,SUMIFS(INDIRECT($S$2&amp;$A388&amp;":"&amp;$A388),BP!$5:$5,AS$4))</f>
        <v>0</v>
      </c>
      <c r="AT388" s="3">
        <f ca="1">IF(AT$5="",0,SUMIFS(INDIRECT($S$2&amp;$A388&amp;":"&amp;$A388),BP!$5:$5,AT$4))</f>
        <v>0</v>
      </c>
      <c r="AU388" s="3">
        <f ca="1">IF(AU$5="",0,SUMIFS(INDIRECT($S$2&amp;$A388&amp;":"&amp;$A388),BP!$5:$5,AU$4))</f>
        <v>0</v>
      </c>
      <c r="AV388" s="3">
        <f ca="1">IF(AV$5="",0,SUMIFS(INDIRECT($S$2&amp;$A388&amp;":"&amp;$A388),BP!$5:$5,AV$4))</f>
        <v>0</v>
      </c>
      <c r="AW388" s="3">
        <f ca="1">IF(AW$5="",0,SUMIFS(INDIRECT($S$2&amp;$A388&amp;":"&amp;$A388),BP!$5:$5,AW$4))</f>
        <v>0</v>
      </c>
      <c r="AX388" s="3">
        <f ca="1">IF(AX$5="",0,SUMIFS(INDIRECT($S$2&amp;$A388&amp;":"&amp;$A388),BP!$5:$5,AX$4))</f>
        <v>0</v>
      </c>
      <c r="AY388" s="3">
        <f ca="1">IF(AY$5="",0,SUMIFS(INDIRECT($S$2&amp;$A388&amp;":"&amp;$A388),BP!$5:$5,AY$4))</f>
        <v>0</v>
      </c>
      <c r="AZ388" s="3">
        <f ca="1">IF(AZ$5="",0,SUMIFS(INDIRECT($S$2&amp;$A388&amp;":"&amp;$A388),BP!$5:$5,AZ$4))</f>
        <v>0</v>
      </c>
      <c r="BA388" s="3">
        <f ca="1">IF(BA$5="",0,SUMIFS(INDIRECT($S$2&amp;$A388&amp;":"&amp;$A388),BP!$5:$5,BA$4))</f>
        <v>0</v>
      </c>
      <c r="BB388" s="3">
        <f ca="1">IF(BB$5="",0,SUMIFS(INDIRECT($S$2&amp;$A388&amp;":"&amp;$A388),BP!$5:$5,BB$4))</f>
        <v>0</v>
      </c>
      <c r="BC388" s="3">
        <f ca="1">IF(BC$5="",0,SUMIFS(INDIRECT($S$2&amp;$A388&amp;":"&amp;$A388),BP!$5:$5,BC$4))</f>
        <v>0</v>
      </c>
      <c r="BD388" s="3">
        <f ca="1">IF(BD$5="",0,SUMIFS(INDIRECT($S$2&amp;$A388&amp;":"&amp;$A388),BP!$5:$5,BD$4))</f>
        <v>0</v>
      </c>
      <c r="BE388" s="3">
        <f ca="1">IF(BE$5="",0,SUMIFS(INDIRECT($S$2&amp;$A388&amp;":"&amp;$A388),BP!$5:$5,BE$4))</f>
        <v>0</v>
      </c>
      <c r="BF388" s="3">
        <f ca="1">IF(BF$5="",0,SUMIFS(INDIRECT($S$2&amp;$A388&amp;":"&amp;$A388),BP!$5:$5,BF$4))</f>
        <v>0</v>
      </c>
      <c r="BG388" s="3">
        <f ca="1">IF(BG$5="",0,SUMIFS(INDIRECT($S$2&amp;$A388&amp;":"&amp;$A388),BP!$5:$5,BG$4))</f>
        <v>0</v>
      </c>
      <c r="BH388" s="3">
        <f ca="1">IF(BH$5="",0,SUMIFS(INDIRECT($S$2&amp;$A388&amp;":"&amp;$A388),BP!$5:$5,BH$4))</f>
        <v>0</v>
      </c>
      <c r="BI388" s="3">
        <f ca="1">IF(BI$5="",0,SUMIFS(INDIRECT($S$2&amp;$A388&amp;":"&amp;$A388),BP!$5:$5,BI$4))</f>
        <v>0</v>
      </c>
      <c r="BJ388" s="3">
        <f>IF(BJ$5="",0,SUMIFS(BP!386:386,BP!$5:$5,BJ$4))</f>
        <v>0</v>
      </c>
      <c r="BK388" s="3">
        <f>IF(BK$5="",0,SUMIFS(BP!386:386,BP!$5:$5,BK$4))</f>
        <v>0</v>
      </c>
      <c r="BL388" s="3">
        <f>IF(BL$5="",0,SUMIFS(BP!386:386,BP!$5:$5,BL$4))</f>
        <v>0</v>
      </c>
      <c r="BM388" s="3">
        <f>IF(BM$5="",0,SUMIFS(BP!386:386,BP!$5:$5,BM$4))</f>
        <v>0</v>
      </c>
      <c r="BN388" s="3">
        <f>IF(BN$5="",0,SUMIFS(BP!386:386,BP!$5:$5,BN$4))</f>
        <v>0</v>
      </c>
      <c r="BO388" s="3">
        <f>IF(BO$5="",0,SUMIFS(BP!386:386,BP!$5:$5,BO$4))</f>
        <v>0</v>
      </c>
      <c r="BP388" s="3">
        <f>IF(BP$5="",0,SUMIFS(BP!386:386,BP!$5:$5,BP$4))</f>
        <v>0</v>
      </c>
      <c r="BQ388" s="3">
        <f>IF(BQ$5="",0,SUMIFS(BP!386:386,BP!$5:$5,BQ$4))</f>
        <v>0</v>
      </c>
      <c r="BR388" s="3">
        <f>IF(BR$5="",0,SUMIFS(BP!386:386,BP!$5:$5,BR$4))</f>
        <v>0</v>
      </c>
      <c r="BS388" s="3">
        <f>IF(BS$5="",0,SUMIFS(BP!386:386,BP!$5:$5,BS$4))</f>
        <v>0</v>
      </c>
      <c r="BT388" s="3">
        <f>IF(BT$5="",0,SUMIFS(BP!386:386,BP!$5:$5,BT$4))</f>
        <v>0</v>
      </c>
      <c r="BU388" s="3">
        <f>IF(BU$5="",0,SUMIFS(BP!386:386,BP!$5:$5,BU$4))</f>
        <v>0</v>
      </c>
      <c r="BV388" s="3">
        <f>IF(BV$5="",0,SUMIFS(BP!386:386,BP!$5:$5,BV$4))</f>
        <v>0</v>
      </c>
      <c r="BW388" s="3">
        <f>IF(BW$5="",0,SUMIFS(BP!386:386,BP!$5:$5,BW$4))</f>
        <v>0</v>
      </c>
      <c r="BX388" s="3">
        <f>IF(BX$5="",0,SUMIFS(BP!386:386,BP!$5:$5,BX$4))</f>
        <v>0</v>
      </c>
      <c r="BY388" s="3">
        <f>IF(BY$5="",0,SUMIFS(BP!386:386,BP!$5:$5,BY$4))</f>
        <v>0</v>
      </c>
      <c r="BZ388" s="3">
        <f>IF(BZ$5="",0,SUMIFS(BP!386:386,BP!$5:$5,BZ$4))</f>
        <v>0</v>
      </c>
      <c r="CA388" s="3">
        <f>IF(CA$5="",0,SUMIFS(BP!386:386,BP!$5:$5,CA$4))</f>
        <v>0</v>
      </c>
      <c r="CB388" s="3">
        <f>IF(CB$5="",0,SUMIFS(BP!386:386,BP!$5:$5,CB$4))</f>
        <v>0</v>
      </c>
      <c r="CC388" s="3">
        <f>IF(CC$5="",0,SUMIFS(BP!386:386,BP!$5:$5,CC$4))</f>
        <v>0</v>
      </c>
      <c r="CD388" s="3">
        <f>IF(CD$5="",0,SUMIFS(BP!386:386,BP!$5:$5,CD$4))</f>
        <v>0</v>
      </c>
      <c r="CE388" s="3">
        <f>IF(CE$5="",0,SUMIFS(BP!386:386,BP!$5:$5,CE$4))</f>
        <v>0</v>
      </c>
      <c r="CF388" s="3">
        <f>IF(CF$5="",0,SUMIFS(BP!386:386,BP!$5:$5,CF$4))</f>
        <v>0</v>
      </c>
      <c r="CG388" s="3">
        <f>IF(CG$5="",0,SUMIFS(BP!386:386,BP!$5:$5,CG$4))</f>
        <v>0</v>
      </c>
      <c r="CH388" s="3">
        <f>IF(CH$5="",0,SUMIFS(BP!386:386,BP!$5:$5,CH$4))</f>
        <v>0</v>
      </c>
      <c r="CI388" s="3">
        <f>IF(CI$5="",0,SUMIFS(BP!386:386,BP!$5:$5,CI$4))</f>
        <v>0</v>
      </c>
      <c r="CJ388" s="3">
        <f>IF(CJ$5="",0,SUMIFS(BP!386:386,BP!$5:$5,CJ$4))</f>
        <v>0</v>
      </c>
      <c r="CK388" s="3">
        <f>IF(CK$5="",0,SUMIFS(BP!386:386,BP!$5:$5,CK$4))</f>
        <v>0</v>
      </c>
      <c r="CL388" s="3">
        <f>IF(CL$5="",0,SUMIFS(BP!386:386,BP!$5:$5,CL$4))</f>
        <v>0</v>
      </c>
      <c r="CM388" s="3">
        <f>IF(CM$5="",0,SUMIFS(BP!386:386,BP!$5:$5,CM$4))</f>
        <v>0</v>
      </c>
      <c r="CN388" s="3">
        <f>IF(CN$5="",0,SUMIFS(BP!386:386,BP!$5:$5,CN$4))</f>
        <v>0</v>
      </c>
      <c r="CO388" s="3">
        <f>IF(CO$5="",0,SUMIFS(BP!386:386,BP!$5:$5,CO$4))</f>
        <v>0</v>
      </c>
      <c r="CP388" s="3">
        <f>IF(CP$5="",0,SUMIFS(BP!386:386,BP!$5:$5,CP$4))</f>
        <v>0</v>
      </c>
      <c r="CQ388" s="3">
        <f>IF(CQ$5="",0,SUMIFS(BP!386:386,BP!$5:$5,CQ$4))</f>
        <v>0</v>
      </c>
      <c r="CR388" s="3">
        <f>IF(CR$5="",0,SUMIFS(BP!386:386,BP!$5:$5,CR$4))</f>
        <v>0</v>
      </c>
      <c r="CS388" s="3">
        <f>IF(CS$5="",0,SUMIFS(BP!386:386,BP!$5:$5,CS$4))</f>
        <v>0</v>
      </c>
      <c r="CT388" s="3">
        <f>IF(CT$5="",0,SUMIFS(BP!386:386,BP!$5:$5,CT$4))</f>
        <v>0</v>
      </c>
    </row>
    <row r="389" spans="1:98" s="2" customFormat="1" ht="10.199999999999999" x14ac:dyDescent="0.2">
      <c r="A389" s="11">
        <f>ROW()</f>
        <v>389</v>
      </c>
      <c r="E389" s="15"/>
      <c r="W389" s="5"/>
      <c r="Z389" s="3">
        <f ca="1">IF(Z$5="",0,SUMIFS(INDIRECT($S$2&amp;$A389&amp;":"&amp;$A389),BP!$5:$5,Z$4))</f>
        <v>0</v>
      </c>
      <c r="AA389" s="3">
        <f ca="1">IF(AA$5="",0,SUMIFS(INDIRECT($S$2&amp;$A389&amp;":"&amp;$A389),BP!$5:$5,AA$4))</f>
        <v>0</v>
      </c>
      <c r="AB389" s="3">
        <f ca="1">IF(AB$5="",0,SUMIFS(INDIRECT($S$2&amp;$A389&amp;":"&amp;$A389),BP!$5:$5,AB$4))</f>
        <v>0</v>
      </c>
      <c r="AC389" s="3">
        <f ca="1">IF(AC$5="",0,SUMIFS(INDIRECT($S$2&amp;$A389&amp;":"&amp;$A389),BP!$5:$5,AC$4))</f>
        <v>0</v>
      </c>
      <c r="AD389" s="3">
        <f ca="1">IF(AD$5="",0,SUMIFS(INDIRECT($S$2&amp;$A389&amp;":"&amp;$A389),BP!$5:$5,AD$4))</f>
        <v>0</v>
      </c>
      <c r="AE389" s="3">
        <f ca="1">IF(AE$5="",0,SUMIFS(INDIRECT($S$2&amp;$A389&amp;":"&amp;$A389),BP!$5:$5,AE$4))</f>
        <v>0</v>
      </c>
      <c r="AF389" s="3">
        <f ca="1">IF(AF$5="",0,SUMIFS(INDIRECT($S$2&amp;$A389&amp;":"&amp;$A389),BP!$5:$5,AF$4))</f>
        <v>0</v>
      </c>
      <c r="AG389" s="3">
        <f ca="1">IF(AG$5="",0,SUMIFS(INDIRECT($S$2&amp;$A389&amp;":"&amp;$A389),BP!$5:$5,AG$4))</f>
        <v>0</v>
      </c>
      <c r="AH389" s="3">
        <f ca="1">IF(AH$5="",0,SUMIFS(INDIRECT($S$2&amp;$A389&amp;":"&amp;$A389),BP!$5:$5,AH$4))</f>
        <v>0</v>
      </c>
      <c r="AI389" s="3">
        <f ca="1">IF(AI$5="",0,SUMIFS(INDIRECT($S$2&amp;$A389&amp;":"&amp;$A389),BP!$5:$5,AI$4))</f>
        <v>0</v>
      </c>
      <c r="AJ389" s="3">
        <f ca="1">IF(AJ$5="",0,SUMIFS(INDIRECT($S$2&amp;$A389&amp;":"&amp;$A389),BP!$5:$5,AJ$4))</f>
        <v>0</v>
      </c>
      <c r="AK389" s="3">
        <f ca="1">IF(AK$5="",0,SUMIFS(INDIRECT($S$2&amp;$A389&amp;":"&amp;$A389),BP!$5:$5,AK$4))</f>
        <v>0</v>
      </c>
      <c r="AL389" s="3">
        <f ca="1">IF(AL$5="",0,SUMIFS(INDIRECT($S$2&amp;$A389&amp;":"&amp;$A389),BP!$5:$5,AL$4))</f>
        <v>0</v>
      </c>
      <c r="AM389" s="3">
        <f ca="1">IF(AM$5="",0,SUMIFS(INDIRECT($S$2&amp;$A389&amp;":"&amp;$A389),BP!$5:$5,AM$4))</f>
        <v>0</v>
      </c>
      <c r="AN389" s="3">
        <f ca="1">IF(AN$5="",0,SUMIFS(INDIRECT($S$2&amp;$A389&amp;":"&amp;$A389),BP!$5:$5,AN$4))</f>
        <v>0</v>
      </c>
      <c r="AO389" s="3">
        <f ca="1">IF(AO$5="",0,SUMIFS(INDIRECT($S$2&amp;$A389&amp;":"&amp;$A389),BP!$5:$5,AO$4))</f>
        <v>0</v>
      </c>
      <c r="AP389" s="3">
        <f ca="1">IF(AP$5="",0,SUMIFS(INDIRECT($S$2&amp;$A389&amp;":"&amp;$A389),BP!$5:$5,AP$4))</f>
        <v>0</v>
      </c>
      <c r="AQ389" s="3">
        <f ca="1">IF(AQ$5="",0,SUMIFS(INDIRECT($S$2&amp;$A389&amp;":"&amp;$A389),BP!$5:$5,AQ$4))</f>
        <v>0</v>
      </c>
      <c r="AR389" s="3">
        <f ca="1">IF(AR$5="",0,SUMIFS(INDIRECT($S$2&amp;$A389&amp;":"&amp;$A389),BP!$5:$5,AR$4))</f>
        <v>0</v>
      </c>
      <c r="AS389" s="3">
        <f ca="1">IF(AS$5="",0,SUMIFS(INDIRECT($S$2&amp;$A389&amp;":"&amp;$A389),BP!$5:$5,AS$4))</f>
        <v>0</v>
      </c>
      <c r="AT389" s="3">
        <f ca="1">IF(AT$5="",0,SUMIFS(INDIRECT($S$2&amp;$A389&amp;":"&amp;$A389),BP!$5:$5,AT$4))</f>
        <v>0</v>
      </c>
      <c r="AU389" s="3">
        <f ca="1">IF(AU$5="",0,SUMIFS(INDIRECT($S$2&amp;$A389&amp;":"&amp;$A389),BP!$5:$5,AU$4))</f>
        <v>0</v>
      </c>
      <c r="AV389" s="3">
        <f ca="1">IF(AV$5="",0,SUMIFS(INDIRECT($S$2&amp;$A389&amp;":"&amp;$A389),BP!$5:$5,AV$4))</f>
        <v>0</v>
      </c>
      <c r="AW389" s="3">
        <f ca="1">IF(AW$5="",0,SUMIFS(INDIRECT($S$2&amp;$A389&amp;":"&amp;$A389),BP!$5:$5,AW$4))</f>
        <v>0</v>
      </c>
      <c r="AX389" s="3">
        <f ca="1">IF(AX$5="",0,SUMIFS(INDIRECT($S$2&amp;$A389&amp;":"&amp;$A389),BP!$5:$5,AX$4))</f>
        <v>0</v>
      </c>
      <c r="AY389" s="3">
        <f ca="1">IF(AY$5="",0,SUMIFS(INDIRECT($S$2&amp;$A389&amp;":"&amp;$A389),BP!$5:$5,AY$4))</f>
        <v>0</v>
      </c>
      <c r="AZ389" s="3">
        <f ca="1">IF(AZ$5="",0,SUMIFS(INDIRECT($S$2&amp;$A389&amp;":"&amp;$A389),BP!$5:$5,AZ$4))</f>
        <v>0</v>
      </c>
      <c r="BA389" s="3">
        <f ca="1">IF(BA$5="",0,SUMIFS(INDIRECT($S$2&amp;$A389&amp;":"&amp;$A389),BP!$5:$5,BA$4))</f>
        <v>0</v>
      </c>
      <c r="BB389" s="3">
        <f ca="1">IF(BB$5="",0,SUMIFS(INDIRECT($S$2&amp;$A389&amp;":"&amp;$A389),BP!$5:$5,BB$4))</f>
        <v>0</v>
      </c>
      <c r="BC389" s="3">
        <f ca="1">IF(BC$5="",0,SUMIFS(INDIRECT($S$2&amp;$A389&amp;":"&amp;$A389),BP!$5:$5,BC$4))</f>
        <v>0</v>
      </c>
      <c r="BD389" s="3">
        <f ca="1">IF(BD$5="",0,SUMIFS(INDIRECT($S$2&amp;$A389&amp;":"&amp;$A389),BP!$5:$5,BD$4))</f>
        <v>0</v>
      </c>
      <c r="BE389" s="3">
        <f ca="1">IF(BE$5="",0,SUMIFS(INDIRECT($S$2&amp;$A389&amp;":"&amp;$A389),BP!$5:$5,BE$4))</f>
        <v>0</v>
      </c>
      <c r="BF389" s="3">
        <f ca="1">IF(BF$5="",0,SUMIFS(INDIRECT($S$2&amp;$A389&amp;":"&amp;$A389),BP!$5:$5,BF$4))</f>
        <v>0</v>
      </c>
      <c r="BG389" s="3">
        <f ca="1">IF(BG$5="",0,SUMIFS(INDIRECT($S$2&amp;$A389&amp;":"&amp;$A389),BP!$5:$5,BG$4))</f>
        <v>0</v>
      </c>
      <c r="BH389" s="3">
        <f ca="1">IF(BH$5="",0,SUMIFS(INDIRECT($S$2&amp;$A389&amp;":"&amp;$A389),BP!$5:$5,BH$4))</f>
        <v>0</v>
      </c>
      <c r="BI389" s="3">
        <f ca="1">IF(BI$5="",0,SUMIFS(INDIRECT($S$2&amp;$A389&amp;":"&amp;$A389),BP!$5:$5,BI$4))</f>
        <v>0</v>
      </c>
      <c r="BJ389" s="3">
        <f>IF(BJ$5="",0,SUMIFS(BP!387:387,BP!$5:$5,BJ$4))</f>
        <v>0</v>
      </c>
      <c r="BK389" s="3">
        <f>IF(BK$5="",0,SUMIFS(BP!387:387,BP!$5:$5,BK$4))</f>
        <v>0</v>
      </c>
      <c r="BL389" s="3">
        <f>IF(BL$5="",0,SUMIFS(BP!387:387,BP!$5:$5,BL$4))</f>
        <v>0</v>
      </c>
      <c r="BM389" s="3">
        <f>IF(BM$5="",0,SUMIFS(BP!387:387,BP!$5:$5,BM$4))</f>
        <v>0</v>
      </c>
      <c r="BN389" s="3">
        <f>IF(BN$5="",0,SUMIFS(BP!387:387,BP!$5:$5,BN$4))</f>
        <v>0</v>
      </c>
      <c r="BO389" s="3">
        <f>IF(BO$5="",0,SUMIFS(BP!387:387,BP!$5:$5,BO$4))</f>
        <v>0</v>
      </c>
      <c r="BP389" s="3">
        <f>IF(BP$5="",0,SUMIFS(BP!387:387,BP!$5:$5,BP$4))</f>
        <v>0</v>
      </c>
      <c r="BQ389" s="3">
        <f>IF(BQ$5="",0,SUMIFS(BP!387:387,BP!$5:$5,BQ$4))</f>
        <v>0</v>
      </c>
      <c r="BR389" s="3">
        <f>IF(BR$5="",0,SUMIFS(BP!387:387,BP!$5:$5,BR$4))</f>
        <v>0</v>
      </c>
      <c r="BS389" s="3">
        <f>IF(BS$5="",0,SUMIFS(BP!387:387,BP!$5:$5,BS$4))</f>
        <v>0</v>
      </c>
      <c r="BT389" s="3">
        <f>IF(BT$5="",0,SUMIFS(BP!387:387,BP!$5:$5,BT$4))</f>
        <v>0</v>
      </c>
      <c r="BU389" s="3">
        <f>IF(BU$5="",0,SUMIFS(BP!387:387,BP!$5:$5,BU$4))</f>
        <v>0</v>
      </c>
      <c r="BV389" s="3">
        <f>IF(BV$5="",0,SUMIFS(BP!387:387,BP!$5:$5,BV$4))</f>
        <v>0</v>
      </c>
      <c r="BW389" s="3">
        <f>IF(BW$5="",0,SUMIFS(BP!387:387,BP!$5:$5,BW$4))</f>
        <v>0</v>
      </c>
      <c r="BX389" s="3">
        <f>IF(BX$5="",0,SUMIFS(BP!387:387,BP!$5:$5,BX$4))</f>
        <v>0</v>
      </c>
      <c r="BY389" s="3">
        <f>IF(BY$5="",0,SUMIFS(BP!387:387,BP!$5:$5,BY$4))</f>
        <v>0</v>
      </c>
      <c r="BZ389" s="3">
        <f>IF(BZ$5="",0,SUMIFS(BP!387:387,BP!$5:$5,BZ$4))</f>
        <v>0</v>
      </c>
      <c r="CA389" s="3">
        <f>IF(CA$5="",0,SUMIFS(BP!387:387,BP!$5:$5,CA$4))</f>
        <v>0</v>
      </c>
      <c r="CB389" s="3">
        <f>IF(CB$5="",0,SUMIFS(BP!387:387,BP!$5:$5,CB$4))</f>
        <v>0</v>
      </c>
      <c r="CC389" s="3">
        <f>IF(CC$5="",0,SUMIFS(BP!387:387,BP!$5:$5,CC$4))</f>
        <v>0</v>
      </c>
      <c r="CD389" s="3">
        <f>IF(CD$5="",0,SUMIFS(BP!387:387,BP!$5:$5,CD$4))</f>
        <v>0</v>
      </c>
      <c r="CE389" s="3">
        <f>IF(CE$5="",0,SUMIFS(BP!387:387,BP!$5:$5,CE$4))</f>
        <v>0</v>
      </c>
      <c r="CF389" s="3">
        <f>IF(CF$5="",0,SUMIFS(BP!387:387,BP!$5:$5,CF$4))</f>
        <v>0</v>
      </c>
      <c r="CG389" s="3">
        <f>IF(CG$5="",0,SUMIFS(BP!387:387,BP!$5:$5,CG$4))</f>
        <v>0</v>
      </c>
      <c r="CH389" s="3">
        <f>IF(CH$5="",0,SUMIFS(BP!387:387,BP!$5:$5,CH$4))</f>
        <v>0</v>
      </c>
      <c r="CI389" s="3">
        <f>IF(CI$5="",0,SUMIFS(BP!387:387,BP!$5:$5,CI$4))</f>
        <v>0</v>
      </c>
      <c r="CJ389" s="3">
        <f>IF(CJ$5="",0,SUMIFS(BP!387:387,BP!$5:$5,CJ$4))</f>
        <v>0</v>
      </c>
      <c r="CK389" s="3">
        <f>IF(CK$5="",0,SUMIFS(BP!387:387,BP!$5:$5,CK$4))</f>
        <v>0</v>
      </c>
      <c r="CL389" s="3">
        <f>IF(CL$5="",0,SUMIFS(BP!387:387,BP!$5:$5,CL$4))</f>
        <v>0</v>
      </c>
      <c r="CM389" s="3">
        <f>IF(CM$5="",0,SUMIFS(BP!387:387,BP!$5:$5,CM$4))</f>
        <v>0</v>
      </c>
      <c r="CN389" s="3">
        <f>IF(CN$5="",0,SUMIFS(BP!387:387,BP!$5:$5,CN$4))</f>
        <v>0</v>
      </c>
      <c r="CO389" s="3">
        <f>IF(CO$5="",0,SUMIFS(BP!387:387,BP!$5:$5,CO$4))</f>
        <v>0</v>
      </c>
      <c r="CP389" s="3">
        <f>IF(CP$5="",0,SUMIFS(BP!387:387,BP!$5:$5,CP$4))</f>
        <v>0</v>
      </c>
      <c r="CQ389" s="3">
        <f>IF(CQ$5="",0,SUMIFS(BP!387:387,BP!$5:$5,CQ$4))</f>
        <v>0</v>
      </c>
      <c r="CR389" s="3">
        <f>IF(CR$5="",0,SUMIFS(BP!387:387,BP!$5:$5,CR$4))</f>
        <v>0</v>
      </c>
      <c r="CS389" s="3">
        <f>IF(CS$5="",0,SUMIFS(BP!387:387,BP!$5:$5,CS$4))</f>
        <v>0</v>
      </c>
      <c r="CT389" s="3">
        <f>IF(CT$5="",0,SUMIFS(BP!387:387,BP!$5:$5,CT$4))</f>
        <v>0</v>
      </c>
    </row>
    <row r="390" spans="1:98" s="2" customFormat="1" ht="10.199999999999999" x14ac:dyDescent="0.2">
      <c r="A390" s="11">
        <f>ROW()</f>
        <v>390</v>
      </c>
      <c r="E390" s="15"/>
      <c r="W390" s="5"/>
      <c r="Z390" s="3">
        <f ca="1">IF(Z$5="",0,SUMIFS(INDIRECT($S$2&amp;$A390&amp;":"&amp;$A390),BP!$5:$5,Z$4))</f>
        <v>0</v>
      </c>
      <c r="AA390" s="3">
        <f ca="1">IF(AA$5="",0,SUMIFS(INDIRECT($S$2&amp;$A390&amp;":"&amp;$A390),BP!$5:$5,AA$4))</f>
        <v>0</v>
      </c>
      <c r="AB390" s="3">
        <f ca="1">IF(AB$5="",0,SUMIFS(INDIRECT($S$2&amp;$A390&amp;":"&amp;$A390),BP!$5:$5,AB$4))</f>
        <v>0</v>
      </c>
      <c r="AC390" s="3">
        <f ca="1">IF(AC$5="",0,SUMIFS(INDIRECT($S$2&amp;$A390&amp;":"&amp;$A390),BP!$5:$5,AC$4))</f>
        <v>0</v>
      </c>
      <c r="AD390" s="3">
        <f ca="1">IF(AD$5="",0,SUMIFS(INDIRECT($S$2&amp;$A390&amp;":"&amp;$A390),BP!$5:$5,AD$4))</f>
        <v>0</v>
      </c>
      <c r="AE390" s="3">
        <f ca="1">IF(AE$5="",0,SUMIFS(INDIRECT($S$2&amp;$A390&amp;":"&amp;$A390),BP!$5:$5,AE$4))</f>
        <v>0</v>
      </c>
      <c r="AF390" s="3">
        <f ca="1">IF(AF$5="",0,SUMIFS(INDIRECT($S$2&amp;$A390&amp;":"&amp;$A390),BP!$5:$5,AF$4))</f>
        <v>0</v>
      </c>
      <c r="AG390" s="3">
        <f ca="1">IF(AG$5="",0,SUMIFS(INDIRECT($S$2&amp;$A390&amp;":"&amp;$A390),BP!$5:$5,AG$4))</f>
        <v>0</v>
      </c>
      <c r="AH390" s="3">
        <f ca="1">IF(AH$5="",0,SUMIFS(INDIRECT($S$2&amp;$A390&amp;":"&amp;$A390),BP!$5:$5,AH$4))</f>
        <v>0</v>
      </c>
      <c r="AI390" s="3">
        <f ca="1">IF(AI$5="",0,SUMIFS(INDIRECT($S$2&amp;$A390&amp;":"&amp;$A390),BP!$5:$5,AI$4))</f>
        <v>0</v>
      </c>
      <c r="AJ390" s="3">
        <f ca="1">IF(AJ$5="",0,SUMIFS(INDIRECT($S$2&amp;$A390&amp;":"&amp;$A390),BP!$5:$5,AJ$4))</f>
        <v>0</v>
      </c>
      <c r="AK390" s="3">
        <f ca="1">IF(AK$5="",0,SUMIFS(INDIRECT($S$2&amp;$A390&amp;":"&amp;$A390),BP!$5:$5,AK$4))</f>
        <v>0</v>
      </c>
      <c r="AL390" s="3">
        <f ca="1">IF(AL$5="",0,SUMIFS(INDIRECT($S$2&amp;$A390&amp;":"&amp;$A390),BP!$5:$5,AL$4))</f>
        <v>0</v>
      </c>
      <c r="AM390" s="3">
        <f ca="1">IF(AM$5="",0,SUMIFS(INDIRECT($S$2&amp;$A390&amp;":"&amp;$A390),BP!$5:$5,AM$4))</f>
        <v>0</v>
      </c>
      <c r="AN390" s="3">
        <f ca="1">IF(AN$5="",0,SUMIFS(INDIRECT($S$2&amp;$A390&amp;":"&amp;$A390),BP!$5:$5,AN$4))</f>
        <v>0</v>
      </c>
      <c r="AO390" s="3">
        <f ca="1">IF(AO$5="",0,SUMIFS(INDIRECT($S$2&amp;$A390&amp;":"&amp;$A390),BP!$5:$5,AO$4))</f>
        <v>0</v>
      </c>
      <c r="AP390" s="3">
        <f ca="1">IF(AP$5="",0,SUMIFS(INDIRECT($S$2&amp;$A390&amp;":"&amp;$A390),BP!$5:$5,AP$4))</f>
        <v>0</v>
      </c>
      <c r="AQ390" s="3">
        <f ca="1">IF(AQ$5="",0,SUMIFS(INDIRECT($S$2&amp;$A390&amp;":"&amp;$A390),BP!$5:$5,AQ$4))</f>
        <v>0</v>
      </c>
      <c r="AR390" s="3">
        <f ca="1">IF(AR$5="",0,SUMIFS(INDIRECT($S$2&amp;$A390&amp;":"&amp;$A390),BP!$5:$5,AR$4))</f>
        <v>0</v>
      </c>
      <c r="AS390" s="3">
        <f ca="1">IF(AS$5="",0,SUMIFS(INDIRECT($S$2&amp;$A390&amp;":"&amp;$A390),BP!$5:$5,AS$4))</f>
        <v>0</v>
      </c>
      <c r="AT390" s="3">
        <f ca="1">IF(AT$5="",0,SUMIFS(INDIRECT($S$2&amp;$A390&amp;":"&amp;$A390),BP!$5:$5,AT$4))</f>
        <v>0</v>
      </c>
      <c r="AU390" s="3">
        <f ca="1">IF(AU$5="",0,SUMIFS(INDIRECT($S$2&amp;$A390&amp;":"&amp;$A390),BP!$5:$5,AU$4))</f>
        <v>0</v>
      </c>
      <c r="AV390" s="3">
        <f ca="1">IF(AV$5="",0,SUMIFS(INDIRECT($S$2&amp;$A390&amp;":"&amp;$A390),BP!$5:$5,AV$4))</f>
        <v>0</v>
      </c>
      <c r="AW390" s="3">
        <f ca="1">IF(AW$5="",0,SUMIFS(INDIRECT($S$2&amp;$A390&amp;":"&amp;$A390),BP!$5:$5,AW$4))</f>
        <v>0</v>
      </c>
      <c r="AX390" s="3">
        <f ca="1">IF(AX$5="",0,SUMIFS(INDIRECT($S$2&amp;$A390&amp;":"&amp;$A390),BP!$5:$5,AX$4))</f>
        <v>0</v>
      </c>
      <c r="AY390" s="3">
        <f ca="1">IF(AY$5="",0,SUMIFS(INDIRECT($S$2&amp;$A390&amp;":"&amp;$A390),BP!$5:$5,AY$4))</f>
        <v>0</v>
      </c>
      <c r="AZ390" s="3">
        <f ca="1">IF(AZ$5="",0,SUMIFS(INDIRECT($S$2&amp;$A390&amp;":"&amp;$A390),BP!$5:$5,AZ$4))</f>
        <v>0</v>
      </c>
      <c r="BA390" s="3">
        <f ca="1">IF(BA$5="",0,SUMIFS(INDIRECT($S$2&amp;$A390&amp;":"&amp;$A390),BP!$5:$5,BA$4))</f>
        <v>0</v>
      </c>
      <c r="BB390" s="3">
        <f ca="1">IF(BB$5="",0,SUMIFS(INDIRECT($S$2&amp;$A390&amp;":"&amp;$A390),BP!$5:$5,BB$4))</f>
        <v>0</v>
      </c>
      <c r="BC390" s="3">
        <f ca="1">IF(BC$5="",0,SUMIFS(INDIRECT($S$2&amp;$A390&amp;":"&amp;$A390),BP!$5:$5,BC$4))</f>
        <v>0</v>
      </c>
      <c r="BD390" s="3">
        <f ca="1">IF(BD$5="",0,SUMIFS(INDIRECT($S$2&amp;$A390&amp;":"&amp;$A390),BP!$5:$5,BD$4))</f>
        <v>0</v>
      </c>
      <c r="BE390" s="3">
        <f ca="1">IF(BE$5="",0,SUMIFS(INDIRECT($S$2&amp;$A390&amp;":"&amp;$A390),BP!$5:$5,BE$4))</f>
        <v>0</v>
      </c>
      <c r="BF390" s="3">
        <f ca="1">IF(BF$5="",0,SUMIFS(INDIRECT($S$2&amp;$A390&amp;":"&amp;$A390),BP!$5:$5,BF$4))</f>
        <v>0</v>
      </c>
      <c r="BG390" s="3">
        <f ca="1">IF(BG$5="",0,SUMIFS(INDIRECT($S$2&amp;$A390&amp;":"&amp;$A390),BP!$5:$5,BG$4))</f>
        <v>0</v>
      </c>
      <c r="BH390" s="3">
        <f ca="1">IF(BH$5="",0,SUMIFS(INDIRECT($S$2&amp;$A390&amp;":"&amp;$A390),BP!$5:$5,BH$4))</f>
        <v>0</v>
      </c>
      <c r="BI390" s="3">
        <f ca="1">IF(BI$5="",0,SUMIFS(INDIRECT($S$2&amp;$A390&amp;":"&amp;$A390),BP!$5:$5,BI$4))</f>
        <v>0</v>
      </c>
      <c r="BJ390" s="3">
        <f>IF(BJ$5="",0,SUMIFS(BP!388:388,BP!$5:$5,BJ$4))</f>
        <v>0</v>
      </c>
      <c r="BK390" s="3">
        <f>IF(BK$5="",0,SUMIFS(BP!388:388,BP!$5:$5,BK$4))</f>
        <v>0</v>
      </c>
      <c r="BL390" s="3">
        <f>IF(BL$5="",0,SUMIFS(BP!388:388,BP!$5:$5,BL$4))</f>
        <v>0</v>
      </c>
      <c r="BM390" s="3">
        <f>IF(BM$5="",0,SUMIFS(BP!388:388,BP!$5:$5,BM$4))</f>
        <v>0</v>
      </c>
      <c r="BN390" s="3">
        <f>IF(BN$5="",0,SUMIFS(BP!388:388,BP!$5:$5,BN$4))</f>
        <v>0</v>
      </c>
      <c r="BO390" s="3">
        <f>IF(BO$5="",0,SUMIFS(BP!388:388,BP!$5:$5,BO$4))</f>
        <v>0</v>
      </c>
      <c r="BP390" s="3">
        <f>IF(BP$5="",0,SUMIFS(BP!388:388,BP!$5:$5,BP$4))</f>
        <v>0</v>
      </c>
      <c r="BQ390" s="3">
        <f>IF(BQ$5="",0,SUMIFS(BP!388:388,BP!$5:$5,BQ$4))</f>
        <v>0</v>
      </c>
      <c r="BR390" s="3">
        <f>IF(BR$5="",0,SUMIFS(BP!388:388,BP!$5:$5,BR$4))</f>
        <v>0</v>
      </c>
      <c r="BS390" s="3">
        <f>IF(BS$5="",0,SUMIFS(BP!388:388,BP!$5:$5,BS$4))</f>
        <v>0</v>
      </c>
      <c r="BT390" s="3">
        <f>IF(BT$5="",0,SUMIFS(BP!388:388,BP!$5:$5,BT$4))</f>
        <v>0</v>
      </c>
      <c r="BU390" s="3">
        <f>IF(BU$5="",0,SUMIFS(BP!388:388,BP!$5:$5,BU$4))</f>
        <v>0</v>
      </c>
      <c r="BV390" s="3">
        <f>IF(BV$5="",0,SUMIFS(BP!388:388,BP!$5:$5,BV$4))</f>
        <v>0</v>
      </c>
      <c r="BW390" s="3">
        <f>IF(BW$5="",0,SUMIFS(BP!388:388,BP!$5:$5,BW$4))</f>
        <v>0</v>
      </c>
      <c r="BX390" s="3">
        <f>IF(BX$5="",0,SUMIFS(BP!388:388,BP!$5:$5,BX$4))</f>
        <v>0</v>
      </c>
      <c r="BY390" s="3">
        <f>IF(BY$5="",0,SUMIFS(BP!388:388,BP!$5:$5,BY$4))</f>
        <v>0</v>
      </c>
      <c r="BZ390" s="3">
        <f>IF(BZ$5="",0,SUMIFS(BP!388:388,BP!$5:$5,BZ$4))</f>
        <v>0</v>
      </c>
      <c r="CA390" s="3">
        <f>IF(CA$5="",0,SUMIFS(BP!388:388,BP!$5:$5,CA$4))</f>
        <v>0</v>
      </c>
      <c r="CB390" s="3">
        <f>IF(CB$5="",0,SUMIFS(BP!388:388,BP!$5:$5,CB$4))</f>
        <v>0</v>
      </c>
      <c r="CC390" s="3">
        <f>IF(CC$5="",0,SUMIFS(BP!388:388,BP!$5:$5,CC$4))</f>
        <v>0</v>
      </c>
      <c r="CD390" s="3">
        <f>IF(CD$5="",0,SUMIFS(BP!388:388,BP!$5:$5,CD$4))</f>
        <v>0</v>
      </c>
      <c r="CE390" s="3">
        <f>IF(CE$5="",0,SUMIFS(BP!388:388,BP!$5:$5,CE$4))</f>
        <v>0</v>
      </c>
      <c r="CF390" s="3">
        <f>IF(CF$5="",0,SUMIFS(BP!388:388,BP!$5:$5,CF$4))</f>
        <v>0</v>
      </c>
      <c r="CG390" s="3">
        <f>IF(CG$5="",0,SUMIFS(BP!388:388,BP!$5:$5,CG$4))</f>
        <v>0</v>
      </c>
      <c r="CH390" s="3">
        <f>IF(CH$5="",0,SUMIFS(BP!388:388,BP!$5:$5,CH$4))</f>
        <v>0</v>
      </c>
      <c r="CI390" s="3">
        <f>IF(CI$5="",0,SUMIFS(BP!388:388,BP!$5:$5,CI$4))</f>
        <v>0</v>
      </c>
      <c r="CJ390" s="3">
        <f>IF(CJ$5="",0,SUMIFS(BP!388:388,BP!$5:$5,CJ$4))</f>
        <v>0</v>
      </c>
      <c r="CK390" s="3">
        <f>IF(CK$5="",0,SUMIFS(BP!388:388,BP!$5:$5,CK$4))</f>
        <v>0</v>
      </c>
      <c r="CL390" s="3">
        <f>IF(CL$5="",0,SUMIFS(BP!388:388,BP!$5:$5,CL$4))</f>
        <v>0</v>
      </c>
      <c r="CM390" s="3">
        <f>IF(CM$5="",0,SUMIFS(BP!388:388,BP!$5:$5,CM$4))</f>
        <v>0</v>
      </c>
      <c r="CN390" s="3">
        <f>IF(CN$5="",0,SUMIFS(BP!388:388,BP!$5:$5,CN$4))</f>
        <v>0</v>
      </c>
      <c r="CO390" s="3">
        <f>IF(CO$5="",0,SUMIFS(BP!388:388,BP!$5:$5,CO$4))</f>
        <v>0</v>
      </c>
      <c r="CP390" s="3">
        <f>IF(CP$5="",0,SUMIFS(BP!388:388,BP!$5:$5,CP$4))</f>
        <v>0</v>
      </c>
      <c r="CQ390" s="3">
        <f>IF(CQ$5="",0,SUMIFS(BP!388:388,BP!$5:$5,CQ$4))</f>
        <v>0</v>
      </c>
      <c r="CR390" s="3">
        <f>IF(CR$5="",0,SUMIFS(BP!388:388,BP!$5:$5,CR$4))</f>
        <v>0</v>
      </c>
      <c r="CS390" s="3">
        <f>IF(CS$5="",0,SUMIFS(BP!388:388,BP!$5:$5,CS$4))</f>
        <v>0</v>
      </c>
      <c r="CT390" s="3">
        <f>IF(CT$5="",0,SUMIFS(BP!388:388,BP!$5:$5,CT$4))</f>
        <v>0</v>
      </c>
    </row>
    <row r="391" spans="1:98" s="2" customFormat="1" ht="10.199999999999999" x14ac:dyDescent="0.2">
      <c r="A391" s="11">
        <f>ROW()</f>
        <v>391</v>
      </c>
      <c r="E391" s="15"/>
      <c r="W391" s="5"/>
      <c r="Z391" s="3">
        <f ca="1">IF(Z$5="",0,SUMIFS(INDIRECT($S$2&amp;$A391&amp;":"&amp;$A391),BP!$5:$5,Z$4))</f>
        <v>0</v>
      </c>
      <c r="AA391" s="3">
        <f ca="1">IF(AA$5="",0,SUMIFS(INDIRECT($S$2&amp;$A391&amp;":"&amp;$A391),BP!$5:$5,AA$4))</f>
        <v>0</v>
      </c>
      <c r="AB391" s="3">
        <f ca="1">IF(AB$5="",0,SUMIFS(INDIRECT($S$2&amp;$A391&amp;":"&amp;$A391),BP!$5:$5,AB$4))</f>
        <v>0</v>
      </c>
      <c r="AC391" s="3">
        <f ca="1">IF(AC$5="",0,SUMIFS(INDIRECT($S$2&amp;$A391&amp;":"&amp;$A391),BP!$5:$5,AC$4))</f>
        <v>0</v>
      </c>
      <c r="AD391" s="3">
        <f ca="1">IF(AD$5="",0,SUMIFS(INDIRECT($S$2&amp;$A391&amp;":"&amp;$A391),BP!$5:$5,AD$4))</f>
        <v>0</v>
      </c>
      <c r="AE391" s="3">
        <f ca="1">IF(AE$5="",0,SUMIFS(INDIRECT($S$2&amp;$A391&amp;":"&amp;$A391),BP!$5:$5,AE$4))</f>
        <v>0</v>
      </c>
      <c r="AF391" s="3">
        <f ca="1">IF(AF$5="",0,SUMIFS(INDIRECT($S$2&amp;$A391&amp;":"&amp;$A391),BP!$5:$5,AF$4))</f>
        <v>0</v>
      </c>
      <c r="AG391" s="3">
        <f ca="1">IF(AG$5="",0,SUMIFS(INDIRECT($S$2&amp;$A391&amp;":"&amp;$A391),BP!$5:$5,AG$4))</f>
        <v>0</v>
      </c>
      <c r="AH391" s="3">
        <f ca="1">IF(AH$5="",0,SUMIFS(INDIRECT($S$2&amp;$A391&amp;":"&amp;$A391),BP!$5:$5,AH$4))</f>
        <v>0</v>
      </c>
      <c r="AI391" s="3">
        <f ca="1">IF(AI$5="",0,SUMIFS(INDIRECT($S$2&amp;$A391&amp;":"&amp;$A391),BP!$5:$5,AI$4))</f>
        <v>0</v>
      </c>
      <c r="AJ391" s="3">
        <f ca="1">IF(AJ$5="",0,SUMIFS(INDIRECT($S$2&amp;$A391&amp;":"&amp;$A391),BP!$5:$5,AJ$4))</f>
        <v>0</v>
      </c>
      <c r="AK391" s="3">
        <f ca="1">IF(AK$5="",0,SUMIFS(INDIRECT($S$2&amp;$A391&amp;":"&amp;$A391),BP!$5:$5,AK$4))</f>
        <v>0</v>
      </c>
      <c r="AL391" s="3">
        <f ca="1">IF(AL$5="",0,SUMIFS(INDIRECT($S$2&amp;$A391&amp;":"&amp;$A391),BP!$5:$5,AL$4))</f>
        <v>0</v>
      </c>
      <c r="AM391" s="3">
        <f ca="1">IF(AM$5="",0,SUMIFS(INDIRECT($S$2&amp;$A391&amp;":"&amp;$A391),BP!$5:$5,AM$4))</f>
        <v>0</v>
      </c>
      <c r="AN391" s="3">
        <f ca="1">IF(AN$5="",0,SUMIFS(INDIRECT($S$2&amp;$A391&amp;":"&amp;$A391),BP!$5:$5,AN$4))</f>
        <v>0</v>
      </c>
      <c r="AO391" s="3">
        <f ca="1">IF(AO$5="",0,SUMIFS(INDIRECT($S$2&amp;$A391&amp;":"&amp;$A391),BP!$5:$5,AO$4))</f>
        <v>0</v>
      </c>
      <c r="AP391" s="3">
        <f ca="1">IF(AP$5="",0,SUMIFS(INDIRECT($S$2&amp;$A391&amp;":"&amp;$A391),BP!$5:$5,AP$4))</f>
        <v>0</v>
      </c>
      <c r="AQ391" s="3">
        <f ca="1">IF(AQ$5="",0,SUMIFS(INDIRECT($S$2&amp;$A391&amp;":"&amp;$A391),BP!$5:$5,AQ$4))</f>
        <v>0</v>
      </c>
      <c r="AR391" s="3">
        <f ca="1">IF(AR$5="",0,SUMIFS(INDIRECT($S$2&amp;$A391&amp;":"&amp;$A391),BP!$5:$5,AR$4))</f>
        <v>0</v>
      </c>
      <c r="AS391" s="3">
        <f ca="1">IF(AS$5="",0,SUMIFS(INDIRECT($S$2&amp;$A391&amp;":"&amp;$A391),BP!$5:$5,AS$4))</f>
        <v>0</v>
      </c>
      <c r="AT391" s="3">
        <f ca="1">IF(AT$5="",0,SUMIFS(INDIRECT($S$2&amp;$A391&amp;":"&amp;$A391),BP!$5:$5,AT$4))</f>
        <v>0</v>
      </c>
      <c r="AU391" s="3">
        <f ca="1">IF(AU$5="",0,SUMIFS(INDIRECT($S$2&amp;$A391&amp;":"&amp;$A391),BP!$5:$5,AU$4))</f>
        <v>0</v>
      </c>
      <c r="AV391" s="3">
        <f ca="1">IF(AV$5="",0,SUMIFS(INDIRECT($S$2&amp;$A391&amp;":"&amp;$A391),BP!$5:$5,AV$4))</f>
        <v>0</v>
      </c>
      <c r="AW391" s="3">
        <f ca="1">IF(AW$5="",0,SUMIFS(INDIRECT($S$2&amp;$A391&amp;":"&amp;$A391),BP!$5:$5,AW$4))</f>
        <v>0</v>
      </c>
      <c r="AX391" s="3">
        <f ca="1">IF(AX$5="",0,SUMIFS(INDIRECT($S$2&amp;$A391&amp;":"&amp;$A391),BP!$5:$5,AX$4))</f>
        <v>0</v>
      </c>
      <c r="AY391" s="3">
        <f ca="1">IF(AY$5="",0,SUMIFS(INDIRECT($S$2&amp;$A391&amp;":"&amp;$A391),BP!$5:$5,AY$4))</f>
        <v>0</v>
      </c>
      <c r="AZ391" s="3">
        <f ca="1">IF(AZ$5="",0,SUMIFS(INDIRECT($S$2&amp;$A391&amp;":"&amp;$A391),BP!$5:$5,AZ$4))</f>
        <v>0</v>
      </c>
      <c r="BA391" s="3">
        <f ca="1">IF(BA$5="",0,SUMIFS(INDIRECT($S$2&amp;$A391&amp;":"&amp;$A391),BP!$5:$5,BA$4))</f>
        <v>0</v>
      </c>
      <c r="BB391" s="3">
        <f ca="1">IF(BB$5="",0,SUMIFS(INDIRECT($S$2&amp;$A391&amp;":"&amp;$A391),BP!$5:$5,BB$4))</f>
        <v>0</v>
      </c>
      <c r="BC391" s="3">
        <f ca="1">IF(BC$5="",0,SUMIFS(INDIRECT($S$2&amp;$A391&amp;":"&amp;$A391),BP!$5:$5,BC$4))</f>
        <v>0</v>
      </c>
      <c r="BD391" s="3">
        <f ca="1">IF(BD$5="",0,SUMIFS(INDIRECT($S$2&amp;$A391&amp;":"&amp;$A391),BP!$5:$5,BD$4))</f>
        <v>0</v>
      </c>
      <c r="BE391" s="3">
        <f ca="1">IF(BE$5="",0,SUMIFS(INDIRECT($S$2&amp;$A391&amp;":"&amp;$A391),BP!$5:$5,BE$4))</f>
        <v>0</v>
      </c>
      <c r="BF391" s="3">
        <f ca="1">IF(BF$5="",0,SUMIFS(INDIRECT($S$2&amp;$A391&amp;":"&amp;$A391),BP!$5:$5,BF$4))</f>
        <v>0</v>
      </c>
      <c r="BG391" s="3">
        <f ca="1">IF(BG$5="",0,SUMIFS(INDIRECT($S$2&amp;$A391&amp;":"&amp;$A391),BP!$5:$5,BG$4))</f>
        <v>0</v>
      </c>
      <c r="BH391" s="3">
        <f ca="1">IF(BH$5="",0,SUMIFS(INDIRECT($S$2&amp;$A391&amp;":"&amp;$A391),BP!$5:$5,BH$4))</f>
        <v>0</v>
      </c>
      <c r="BI391" s="3">
        <f ca="1">IF(BI$5="",0,SUMIFS(INDIRECT($S$2&amp;$A391&amp;":"&amp;$A391),BP!$5:$5,BI$4))</f>
        <v>0</v>
      </c>
      <c r="BJ391" s="3">
        <f>IF(BJ$5="",0,SUMIFS(BP!389:389,BP!$5:$5,BJ$4))</f>
        <v>0</v>
      </c>
      <c r="BK391" s="3">
        <f>IF(BK$5="",0,SUMIFS(BP!389:389,BP!$5:$5,BK$4))</f>
        <v>0</v>
      </c>
      <c r="BL391" s="3">
        <f>IF(BL$5="",0,SUMIFS(BP!389:389,BP!$5:$5,BL$4))</f>
        <v>0</v>
      </c>
      <c r="BM391" s="3">
        <f>IF(BM$5="",0,SUMIFS(BP!389:389,BP!$5:$5,BM$4))</f>
        <v>0</v>
      </c>
      <c r="BN391" s="3">
        <f>IF(BN$5="",0,SUMIFS(BP!389:389,BP!$5:$5,BN$4))</f>
        <v>0</v>
      </c>
      <c r="BO391" s="3">
        <f>IF(BO$5="",0,SUMIFS(BP!389:389,BP!$5:$5,BO$4))</f>
        <v>0</v>
      </c>
      <c r="BP391" s="3">
        <f>IF(BP$5="",0,SUMIFS(BP!389:389,BP!$5:$5,BP$4))</f>
        <v>0</v>
      </c>
      <c r="BQ391" s="3">
        <f>IF(BQ$5="",0,SUMIFS(BP!389:389,BP!$5:$5,BQ$4))</f>
        <v>0</v>
      </c>
      <c r="BR391" s="3">
        <f>IF(BR$5="",0,SUMIFS(BP!389:389,BP!$5:$5,BR$4))</f>
        <v>0</v>
      </c>
      <c r="BS391" s="3">
        <f>IF(BS$5="",0,SUMIFS(BP!389:389,BP!$5:$5,BS$4))</f>
        <v>0</v>
      </c>
      <c r="BT391" s="3">
        <f>IF(BT$5="",0,SUMIFS(BP!389:389,BP!$5:$5,BT$4))</f>
        <v>0</v>
      </c>
      <c r="BU391" s="3">
        <f>IF(BU$5="",0,SUMIFS(BP!389:389,BP!$5:$5,BU$4))</f>
        <v>0</v>
      </c>
      <c r="BV391" s="3">
        <f>IF(BV$5="",0,SUMIFS(BP!389:389,BP!$5:$5,BV$4))</f>
        <v>0</v>
      </c>
      <c r="BW391" s="3">
        <f>IF(BW$5="",0,SUMIFS(BP!389:389,BP!$5:$5,BW$4))</f>
        <v>0</v>
      </c>
      <c r="BX391" s="3">
        <f>IF(BX$5="",0,SUMIFS(BP!389:389,BP!$5:$5,BX$4))</f>
        <v>0</v>
      </c>
      <c r="BY391" s="3">
        <f>IF(BY$5="",0,SUMIFS(BP!389:389,BP!$5:$5,BY$4))</f>
        <v>0</v>
      </c>
      <c r="BZ391" s="3">
        <f>IF(BZ$5="",0,SUMIFS(BP!389:389,BP!$5:$5,BZ$4))</f>
        <v>0</v>
      </c>
      <c r="CA391" s="3">
        <f>IF(CA$5="",0,SUMIFS(BP!389:389,BP!$5:$5,CA$4))</f>
        <v>0</v>
      </c>
      <c r="CB391" s="3">
        <f>IF(CB$5="",0,SUMIFS(BP!389:389,BP!$5:$5,CB$4))</f>
        <v>0</v>
      </c>
      <c r="CC391" s="3">
        <f>IF(CC$5="",0,SUMIFS(BP!389:389,BP!$5:$5,CC$4))</f>
        <v>0</v>
      </c>
      <c r="CD391" s="3">
        <f>IF(CD$5="",0,SUMIFS(BP!389:389,BP!$5:$5,CD$4))</f>
        <v>0</v>
      </c>
      <c r="CE391" s="3">
        <f>IF(CE$5="",0,SUMIFS(BP!389:389,BP!$5:$5,CE$4))</f>
        <v>0</v>
      </c>
      <c r="CF391" s="3">
        <f>IF(CF$5="",0,SUMIFS(BP!389:389,BP!$5:$5,CF$4))</f>
        <v>0</v>
      </c>
      <c r="CG391" s="3">
        <f>IF(CG$5="",0,SUMIFS(BP!389:389,BP!$5:$5,CG$4))</f>
        <v>0</v>
      </c>
      <c r="CH391" s="3">
        <f>IF(CH$5="",0,SUMIFS(BP!389:389,BP!$5:$5,CH$4))</f>
        <v>0</v>
      </c>
      <c r="CI391" s="3">
        <f>IF(CI$5="",0,SUMIFS(BP!389:389,BP!$5:$5,CI$4))</f>
        <v>0</v>
      </c>
      <c r="CJ391" s="3">
        <f>IF(CJ$5="",0,SUMIFS(BP!389:389,BP!$5:$5,CJ$4))</f>
        <v>0</v>
      </c>
      <c r="CK391" s="3">
        <f>IF(CK$5="",0,SUMIFS(BP!389:389,BP!$5:$5,CK$4))</f>
        <v>0</v>
      </c>
      <c r="CL391" s="3">
        <f>IF(CL$5="",0,SUMIFS(BP!389:389,BP!$5:$5,CL$4))</f>
        <v>0</v>
      </c>
      <c r="CM391" s="3">
        <f>IF(CM$5="",0,SUMIFS(BP!389:389,BP!$5:$5,CM$4))</f>
        <v>0</v>
      </c>
      <c r="CN391" s="3">
        <f>IF(CN$5="",0,SUMIFS(BP!389:389,BP!$5:$5,CN$4))</f>
        <v>0</v>
      </c>
      <c r="CO391" s="3">
        <f>IF(CO$5="",0,SUMIFS(BP!389:389,BP!$5:$5,CO$4))</f>
        <v>0</v>
      </c>
      <c r="CP391" s="3">
        <f>IF(CP$5="",0,SUMIFS(BP!389:389,BP!$5:$5,CP$4))</f>
        <v>0</v>
      </c>
      <c r="CQ391" s="3">
        <f>IF(CQ$5="",0,SUMIFS(BP!389:389,BP!$5:$5,CQ$4))</f>
        <v>0</v>
      </c>
      <c r="CR391" s="3">
        <f>IF(CR$5="",0,SUMIFS(BP!389:389,BP!$5:$5,CR$4))</f>
        <v>0</v>
      </c>
      <c r="CS391" s="3">
        <f>IF(CS$5="",0,SUMIFS(BP!389:389,BP!$5:$5,CS$4))</f>
        <v>0</v>
      </c>
      <c r="CT391" s="3">
        <f>IF(CT$5="",0,SUMIFS(BP!389:389,BP!$5:$5,CT$4))</f>
        <v>0</v>
      </c>
    </row>
    <row r="392" spans="1:98" s="2" customFormat="1" ht="10.199999999999999" x14ac:dyDescent="0.2">
      <c r="A392" s="11">
        <f>ROW()</f>
        <v>392</v>
      </c>
      <c r="E392" s="15"/>
      <c r="W392" s="5"/>
      <c r="Z392" s="3">
        <f ca="1">IF(Z$5="",0,SUMIFS(INDIRECT($S$2&amp;$A392&amp;":"&amp;$A392),BP!$5:$5,Z$4))</f>
        <v>0</v>
      </c>
      <c r="AA392" s="3">
        <f ca="1">IF(AA$5="",0,SUMIFS(INDIRECT($S$2&amp;$A392&amp;":"&amp;$A392),BP!$5:$5,AA$4))</f>
        <v>0</v>
      </c>
      <c r="AB392" s="3">
        <f ca="1">IF(AB$5="",0,SUMIFS(INDIRECT($S$2&amp;$A392&amp;":"&amp;$A392),BP!$5:$5,AB$4))</f>
        <v>0</v>
      </c>
      <c r="AC392" s="3">
        <f ca="1">IF(AC$5="",0,SUMIFS(INDIRECT($S$2&amp;$A392&amp;":"&amp;$A392),BP!$5:$5,AC$4))</f>
        <v>0</v>
      </c>
      <c r="AD392" s="3">
        <f ca="1">IF(AD$5="",0,SUMIFS(INDIRECT($S$2&amp;$A392&amp;":"&amp;$A392),BP!$5:$5,AD$4))</f>
        <v>0</v>
      </c>
      <c r="AE392" s="3">
        <f ca="1">IF(AE$5="",0,SUMIFS(INDIRECT($S$2&amp;$A392&amp;":"&amp;$A392),BP!$5:$5,AE$4))</f>
        <v>0</v>
      </c>
      <c r="AF392" s="3">
        <f ca="1">IF(AF$5="",0,SUMIFS(INDIRECT($S$2&amp;$A392&amp;":"&amp;$A392),BP!$5:$5,AF$4))</f>
        <v>0</v>
      </c>
      <c r="AG392" s="3">
        <f ca="1">IF(AG$5="",0,SUMIFS(INDIRECT($S$2&amp;$A392&amp;":"&amp;$A392),BP!$5:$5,AG$4))</f>
        <v>0</v>
      </c>
      <c r="AH392" s="3">
        <f ca="1">IF(AH$5="",0,SUMIFS(INDIRECT($S$2&amp;$A392&amp;":"&amp;$A392),BP!$5:$5,AH$4))</f>
        <v>0</v>
      </c>
      <c r="AI392" s="3">
        <f ca="1">IF(AI$5="",0,SUMIFS(INDIRECT($S$2&amp;$A392&amp;":"&amp;$A392),BP!$5:$5,AI$4))</f>
        <v>0</v>
      </c>
      <c r="AJ392" s="3">
        <f ca="1">IF(AJ$5="",0,SUMIFS(INDIRECT($S$2&amp;$A392&amp;":"&amp;$A392),BP!$5:$5,AJ$4))</f>
        <v>0</v>
      </c>
      <c r="AK392" s="3">
        <f ca="1">IF(AK$5="",0,SUMIFS(INDIRECT($S$2&amp;$A392&amp;":"&amp;$A392),BP!$5:$5,AK$4))</f>
        <v>0</v>
      </c>
      <c r="AL392" s="3">
        <f ca="1">IF(AL$5="",0,SUMIFS(INDIRECT($S$2&amp;$A392&amp;":"&amp;$A392),BP!$5:$5,AL$4))</f>
        <v>0</v>
      </c>
      <c r="AM392" s="3">
        <f ca="1">IF(AM$5="",0,SUMIFS(INDIRECT($S$2&amp;$A392&amp;":"&amp;$A392),BP!$5:$5,AM$4))</f>
        <v>0</v>
      </c>
      <c r="AN392" s="3">
        <f ca="1">IF(AN$5="",0,SUMIFS(INDIRECT($S$2&amp;$A392&amp;":"&amp;$A392),BP!$5:$5,AN$4))</f>
        <v>0</v>
      </c>
      <c r="AO392" s="3">
        <f ca="1">IF(AO$5="",0,SUMIFS(INDIRECT($S$2&amp;$A392&amp;":"&amp;$A392),BP!$5:$5,AO$4))</f>
        <v>0</v>
      </c>
      <c r="AP392" s="3">
        <f ca="1">IF(AP$5="",0,SUMIFS(INDIRECT($S$2&amp;$A392&amp;":"&amp;$A392),BP!$5:$5,AP$4))</f>
        <v>0</v>
      </c>
      <c r="AQ392" s="3">
        <f ca="1">IF(AQ$5="",0,SUMIFS(INDIRECT($S$2&amp;$A392&amp;":"&amp;$A392),BP!$5:$5,AQ$4))</f>
        <v>0</v>
      </c>
      <c r="AR392" s="3">
        <f ca="1">IF(AR$5="",0,SUMIFS(INDIRECT($S$2&amp;$A392&amp;":"&amp;$A392),BP!$5:$5,AR$4))</f>
        <v>0</v>
      </c>
      <c r="AS392" s="3">
        <f ca="1">IF(AS$5="",0,SUMIFS(INDIRECT($S$2&amp;$A392&amp;":"&amp;$A392),BP!$5:$5,AS$4))</f>
        <v>0</v>
      </c>
      <c r="AT392" s="3">
        <f ca="1">IF(AT$5="",0,SUMIFS(INDIRECT($S$2&amp;$A392&amp;":"&amp;$A392),BP!$5:$5,AT$4))</f>
        <v>0</v>
      </c>
      <c r="AU392" s="3">
        <f ca="1">IF(AU$5="",0,SUMIFS(INDIRECT($S$2&amp;$A392&amp;":"&amp;$A392),BP!$5:$5,AU$4))</f>
        <v>0</v>
      </c>
      <c r="AV392" s="3">
        <f ca="1">IF(AV$5="",0,SUMIFS(INDIRECT($S$2&amp;$A392&amp;":"&amp;$A392),BP!$5:$5,AV$4))</f>
        <v>0</v>
      </c>
      <c r="AW392" s="3">
        <f ca="1">IF(AW$5="",0,SUMIFS(INDIRECT($S$2&amp;$A392&amp;":"&amp;$A392),BP!$5:$5,AW$4))</f>
        <v>0</v>
      </c>
      <c r="AX392" s="3">
        <f ca="1">IF(AX$5="",0,SUMIFS(INDIRECT($S$2&amp;$A392&amp;":"&amp;$A392),BP!$5:$5,AX$4))</f>
        <v>0</v>
      </c>
      <c r="AY392" s="3">
        <f ca="1">IF(AY$5="",0,SUMIFS(INDIRECT($S$2&amp;$A392&amp;":"&amp;$A392),BP!$5:$5,AY$4))</f>
        <v>0</v>
      </c>
      <c r="AZ392" s="3">
        <f ca="1">IF(AZ$5="",0,SUMIFS(INDIRECT($S$2&amp;$A392&amp;":"&amp;$A392),BP!$5:$5,AZ$4))</f>
        <v>0</v>
      </c>
      <c r="BA392" s="3">
        <f ca="1">IF(BA$5="",0,SUMIFS(INDIRECT($S$2&amp;$A392&amp;":"&amp;$A392),BP!$5:$5,BA$4))</f>
        <v>0</v>
      </c>
      <c r="BB392" s="3">
        <f ca="1">IF(BB$5="",0,SUMIFS(INDIRECT($S$2&amp;$A392&amp;":"&amp;$A392),BP!$5:$5,BB$4))</f>
        <v>0</v>
      </c>
      <c r="BC392" s="3">
        <f ca="1">IF(BC$5="",0,SUMIFS(INDIRECT($S$2&amp;$A392&amp;":"&amp;$A392),BP!$5:$5,BC$4))</f>
        <v>0</v>
      </c>
      <c r="BD392" s="3">
        <f ca="1">IF(BD$5="",0,SUMIFS(INDIRECT($S$2&amp;$A392&amp;":"&amp;$A392),BP!$5:$5,BD$4))</f>
        <v>0</v>
      </c>
      <c r="BE392" s="3">
        <f ca="1">IF(BE$5="",0,SUMIFS(INDIRECT($S$2&amp;$A392&amp;":"&amp;$A392),BP!$5:$5,BE$4))</f>
        <v>0</v>
      </c>
      <c r="BF392" s="3">
        <f ca="1">IF(BF$5="",0,SUMIFS(INDIRECT($S$2&amp;$A392&amp;":"&amp;$A392),BP!$5:$5,BF$4))</f>
        <v>0</v>
      </c>
      <c r="BG392" s="3">
        <f ca="1">IF(BG$5="",0,SUMIFS(INDIRECT($S$2&amp;$A392&amp;":"&amp;$A392),BP!$5:$5,BG$4))</f>
        <v>0</v>
      </c>
      <c r="BH392" s="3">
        <f ca="1">IF(BH$5="",0,SUMIFS(INDIRECT($S$2&amp;$A392&amp;":"&amp;$A392),BP!$5:$5,BH$4))</f>
        <v>0</v>
      </c>
      <c r="BI392" s="3">
        <f ca="1">IF(BI$5="",0,SUMIFS(INDIRECT($S$2&amp;$A392&amp;":"&amp;$A392),BP!$5:$5,BI$4))</f>
        <v>0</v>
      </c>
      <c r="BJ392" s="3">
        <f>IF(BJ$5="",0,SUMIFS(BP!390:390,BP!$5:$5,BJ$4))</f>
        <v>0</v>
      </c>
      <c r="BK392" s="3">
        <f>IF(BK$5="",0,SUMIFS(BP!390:390,BP!$5:$5,BK$4))</f>
        <v>0</v>
      </c>
      <c r="BL392" s="3">
        <f>IF(BL$5="",0,SUMIFS(BP!390:390,BP!$5:$5,BL$4))</f>
        <v>0</v>
      </c>
      <c r="BM392" s="3">
        <f>IF(BM$5="",0,SUMIFS(BP!390:390,BP!$5:$5,BM$4))</f>
        <v>0</v>
      </c>
      <c r="BN392" s="3">
        <f>IF(BN$5="",0,SUMIFS(BP!390:390,BP!$5:$5,BN$4))</f>
        <v>0</v>
      </c>
      <c r="BO392" s="3">
        <f>IF(BO$5="",0,SUMIFS(BP!390:390,BP!$5:$5,BO$4))</f>
        <v>0</v>
      </c>
      <c r="BP392" s="3">
        <f>IF(BP$5="",0,SUMIFS(BP!390:390,BP!$5:$5,BP$4))</f>
        <v>0</v>
      </c>
      <c r="BQ392" s="3">
        <f>IF(BQ$5="",0,SUMIFS(BP!390:390,BP!$5:$5,BQ$4))</f>
        <v>0</v>
      </c>
      <c r="BR392" s="3">
        <f>IF(BR$5="",0,SUMIFS(BP!390:390,BP!$5:$5,BR$4))</f>
        <v>0</v>
      </c>
      <c r="BS392" s="3">
        <f>IF(BS$5="",0,SUMIFS(BP!390:390,BP!$5:$5,BS$4))</f>
        <v>0</v>
      </c>
      <c r="BT392" s="3">
        <f>IF(BT$5="",0,SUMIFS(BP!390:390,BP!$5:$5,BT$4))</f>
        <v>0</v>
      </c>
      <c r="BU392" s="3">
        <f>IF(BU$5="",0,SUMIFS(BP!390:390,BP!$5:$5,BU$4))</f>
        <v>0</v>
      </c>
      <c r="BV392" s="3">
        <f>IF(BV$5="",0,SUMIFS(BP!390:390,BP!$5:$5,BV$4))</f>
        <v>0</v>
      </c>
      <c r="BW392" s="3">
        <f>IF(BW$5="",0,SUMIFS(BP!390:390,BP!$5:$5,BW$4))</f>
        <v>0</v>
      </c>
      <c r="BX392" s="3">
        <f>IF(BX$5="",0,SUMIFS(BP!390:390,BP!$5:$5,BX$4))</f>
        <v>0</v>
      </c>
      <c r="BY392" s="3">
        <f>IF(BY$5="",0,SUMIFS(BP!390:390,BP!$5:$5,BY$4))</f>
        <v>0</v>
      </c>
      <c r="BZ392" s="3">
        <f>IF(BZ$5="",0,SUMIFS(BP!390:390,BP!$5:$5,BZ$4))</f>
        <v>0</v>
      </c>
      <c r="CA392" s="3">
        <f>IF(CA$5="",0,SUMIFS(BP!390:390,BP!$5:$5,CA$4))</f>
        <v>0</v>
      </c>
      <c r="CB392" s="3">
        <f>IF(CB$5="",0,SUMIFS(BP!390:390,BP!$5:$5,CB$4))</f>
        <v>0</v>
      </c>
      <c r="CC392" s="3">
        <f>IF(CC$5="",0,SUMIFS(BP!390:390,BP!$5:$5,CC$4))</f>
        <v>0</v>
      </c>
      <c r="CD392" s="3">
        <f>IF(CD$5="",0,SUMIFS(BP!390:390,BP!$5:$5,CD$4))</f>
        <v>0</v>
      </c>
      <c r="CE392" s="3">
        <f>IF(CE$5="",0,SUMIFS(BP!390:390,BP!$5:$5,CE$4))</f>
        <v>0</v>
      </c>
      <c r="CF392" s="3">
        <f>IF(CF$5="",0,SUMIFS(BP!390:390,BP!$5:$5,CF$4))</f>
        <v>0</v>
      </c>
      <c r="CG392" s="3">
        <f>IF(CG$5="",0,SUMIFS(BP!390:390,BP!$5:$5,CG$4))</f>
        <v>0</v>
      </c>
      <c r="CH392" s="3">
        <f>IF(CH$5="",0,SUMIFS(BP!390:390,BP!$5:$5,CH$4))</f>
        <v>0</v>
      </c>
      <c r="CI392" s="3">
        <f>IF(CI$5="",0,SUMIFS(BP!390:390,BP!$5:$5,CI$4))</f>
        <v>0</v>
      </c>
      <c r="CJ392" s="3">
        <f>IF(CJ$5="",0,SUMIFS(BP!390:390,BP!$5:$5,CJ$4))</f>
        <v>0</v>
      </c>
      <c r="CK392" s="3">
        <f>IF(CK$5="",0,SUMIFS(BP!390:390,BP!$5:$5,CK$4))</f>
        <v>0</v>
      </c>
      <c r="CL392" s="3">
        <f>IF(CL$5="",0,SUMIFS(BP!390:390,BP!$5:$5,CL$4))</f>
        <v>0</v>
      </c>
      <c r="CM392" s="3">
        <f>IF(CM$5="",0,SUMIFS(BP!390:390,BP!$5:$5,CM$4))</f>
        <v>0</v>
      </c>
      <c r="CN392" s="3">
        <f>IF(CN$5="",0,SUMIFS(BP!390:390,BP!$5:$5,CN$4))</f>
        <v>0</v>
      </c>
      <c r="CO392" s="3">
        <f>IF(CO$5="",0,SUMIFS(BP!390:390,BP!$5:$5,CO$4))</f>
        <v>0</v>
      </c>
      <c r="CP392" s="3">
        <f>IF(CP$5="",0,SUMIFS(BP!390:390,BP!$5:$5,CP$4))</f>
        <v>0</v>
      </c>
      <c r="CQ392" s="3">
        <f>IF(CQ$5="",0,SUMIFS(BP!390:390,BP!$5:$5,CQ$4))</f>
        <v>0</v>
      </c>
      <c r="CR392" s="3">
        <f>IF(CR$5="",0,SUMIFS(BP!390:390,BP!$5:$5,CR$4))</f>
        <v>0</v>
      </c>
      <c r="CS392" s="3">
        <f>IF(CS$5="",0,SUMIFS(BP!390:390,BP!$5:$5,CS$4))</f>
        <v>0</v>
      </c>
      <c r="CT392" s="3">
        <f>IF(CT$5="",0,SUMIFS(BP!390:390,BP!$5:$5,CT$4))</f>
        <v>0</v>
      </c>
    </row>
    <row r="393" spans="1:98" s="2" customFormat="1" ht="10.199999999999999" x14ac:dyDescent="0.2">
      <c r="A393" s="11">
        <f>ROW()</f>
        <v>393</v>
      </c>
      <c r="E393" s="15"/>
      <c r="W393" s="5"/>
      <c r="Z393" s="3">
        <f ca="1">IF(Z$5="",0,SUMIFS(INDIRECT($S$2&amp;$A393&amp;":"&amp;$A393),BP!$5:$5,Z$4))</f>
        <v>0</v>
      </c>
      <c r="AA393" s="3">
        <f ca="1">IF(AA$5="",0,SUMIFS(INDIRECT($S$2&amp;$A393&amp;":"&amp;$A393),BP!$5:$5,AA$4))</f>
        <v>0</v>
      </c>
      <c r="AB393" s="3">
        <f ca="1">IF(AB$5="",0,SUMIFS(INDIRECT($S$2&amp;$A393&amp;":"&amp;$A393),BP!$5:$5,AB$4))</f>
        <v>0</v>
      </c>
      <c r="AC393" s="3">
        <f ca="1">IF(AC$5="",0,SUMIFS(INDIRECT($S$2&amp;$A393&amp;":"&amp;$A393),BP!$5:$5,AC$4))</f>
        <v>0</v>
      </c>
      <c r="AD393" s="3">
        <f ca="1">IF(AD$5="",0,SUMIFS(INDIRECT($S$2&amp;$A393&amp;":"&amp;$A393),BP!$5:$5,AD$4))</f>
        <v>0</v>
      </c>
      <c r="AE393" s="3">
        <f ca="1">IF(AE$5="",0,SUMIFS(INDIRECT($S$2&amp;$A393&amp;":"&amp;$A393),BP!$5:$5,AE$4))</f>
        <v>0</v>
      </c>
      <c r="AF393" s="3">
        <f ca="1">IF(AF$5="",0,SUMIFS(INDIRECT($S$2&amp;$A393&amp;":"&amp;$A393),BP!$5:$5,AF$4))</f>
        <v>0</v>
      </c>
      <c r="AG393" s="3">
        <f ca="1">IF(AG$5="",0,SUMIFS(INDIRECT($S$2&amp;$A393&amp;":"&amp;$A393),BP!$5:$5,AG$4))</f>
        <v>0</v>
      </c>
      <c r="AH393" s="3">
        <f ca="1">IF(AH$5="",0,SUMIFS(INDIRECT($S$2&amp;$A393&amp;":"&amp;$A393),BP!$5:$5,AH$4))</f>
        <v>0</v>
      </c>
      <c r="AI393" s="3">
        <f ca="1">IF(AI$5="",0,SUMIFS(INDIRECT($S$2&amp;$A393&amp;":"&amp;$A393),BP!$5:$5,AI$4))</f>
        <v>0</v>
      </c>
      <c r="AJ393" s="3">
        <f ca="1">IF(AJ$5="",0,SUMIFS(INDIRECT($S$2&amp;$A393&amp;":"&amp;$A393),BP!$5:$5,AJ$4))</f>
        <v>0</v>
      </c>
      <c r="AK393" s="3">
        <f ca="1">IF(AK$5="",0,SUMIFS(INDIRECT($S$2&amp;$A393&amp;":"&amp;$A393),BP!$5:$5,AK$4))</f>
        <v>0</v>
      </c>
      <c r="AL393" s="3">
        <f ca="1">IF(AL$5="",0,SUMIFS(INDIRECT($S$2&amp;$A393&amp;":"&amp;$A393),BP!$5:$5,AL$4))</f>
        <v>0</v>
      </c>
      <c r="AM393" s="3">
        <f ca="1">IF(AM$5="",0,SUMIFS(INDIRECT($S$2&amp;$A393&amp;":"&amp;$A393),BP!$5:$5,AM$4))</f>
        <v>0</v>
      </c>
      <c r="AN393" s="3">
        <f ca="1">IF(AN$5="",0,SUMIFS(INDIRECT($S$2&amp;$A393&amp;":"&amp;$A393),BP!$5:$5,AN$4))</f>
        <v>0</v>
      </c>
      <c r="AO393" s="3">
        <f ca="1">IF(AO$5="",0,SUMIFS(INDIRECT($S$2&amp;$A393&amp;":"&amp;$A393),BP!$5:$5,AO$4))</f>
        <v>0</v>
      </c>
      <c r="AP393" s="3">
        <f ca="1">IF(AP$5="",0,SUMIFS(INDIRECT($S$2&amp;$A393&amp;":"&amp;$A393),BP!$5:$5,AP$4))</f>
        <v>0</v>
      </c>
      <c r="AQ393" s="3">
        <f ca="1">IF(AQ$5="",0,SUMIFS(INDIRECT($S$2&amp;$A393&amp;":"&amp;$A393),BP!$5:$5,AQ$4))</f>
        <v>0</v>
      </c>
      <c r="AR393" s="3">
        <f ca="1">IF(AR$5="",0,SUMIFS(INDIRECT($S$2&amp;$A393&amp;":"&amp;$A393),BP!$5:$5,AR$4))</f>
        <v>0</v>
      </c>
      <c r="AS393" s="3">
        <f ca="1">IF(AS$5="",0,SUMIFS(INDIRECT($S$2&amp;$A393&amp;":"&amp;$A393),BP!$5:$5,AS$4))</f>
        <v>0</v>
      </c>
      <c r="AT393" s="3">
        <f ca="1">IF(AT$5="",0,SUMIFS(INDIRECT($S$2&amp;$A393&amp;":"&amp;$A393),BP!$5:$5,AT$4))</f>
        <v>0</v>
      </c>
      <c r="AU393" s="3">
        <f ca="1">IF(AU$5="",0,SUMIFS(INDIRECT($S$2&amp;$A393&amp;":"&amp;$A393),BP!$5:$5,AU$4))</f>
        <v>0</v>
      </c>
      <c r="AV393" s="3">
        <f ca="1">IF(AV$5="",0,SUMIFS(INDIRECT($S$2&amp;$A393&amp;":"&amp;$A393),BP!$5:$5,AV$4))</f>
        <v>0</v>
      </c>
      <c r="AW393" s="3">
        <f ca="1">IF(AW$5="",0,SUMIFS(INDIRECT($S$2&amp;$A393&amp;":"&amp;$A393),BP!$5:$5,AW$4))</f>
        <v>0</v>
      </c>
      <c r="AX393" s="3">
        <f ca="1">IF(AX$5="",0,SUMIFS(INDIRECT($S$2&amp;$A393&amp;":"&amp;$A393),BP!$5:$5,AX$4))</f>
        <v>0</v>
      </c>
      <c r="AY393" s="3">
        <f ca="1">IF(AY$5="",0,SUMIFS(INDIRECT($S$2&amp;$A393&amp;":"&amp;$A393),BP!$5:$5,AY$4))</f>
        <v>0</v>
      </c>
      <c r="AZ393" s="3">
        <f ca="1">IF(AZ$5="",0,SUMIFS(INDIRECT($S$2&amp;$A393&amp;":"&amp;$A393),BP!$5:$5,AZ$4))</f>
        <v>0</v>
      </c>
      <c r="BA393" s="3">
        <f ca="1">IF(BA$5="",0,SUMIFS(INDIRECT($S$2&amp;$A393&amp;":"&amp;$A393),BP!$5:$5,BA$4))</f>
        <v>0</v>
      </c>
      <c r="BB393" s="3">
        <f ca="1">IF(BB$5="",0,SUMIFS(INDIRECT($S$2&amp;$A393&amp;":"&amp;$A393),BP!$5:$5,BB$4))</f>
        <v>0</v>
      </c>
      <c r="BC393" s="3">
        <f ca="1">IF(BC$5="",0,SUMIFS(INDIRECT($S$2&amp;$A393&amp;":"&amp;$A393),BP!$5:$5,BC$4))</f>
        <v>0</v>
      </c>
      <c r="BD393" s="3">
        <f ca="1">IF(BD$5="",0,SUMIFS(INDIRECT($S$2&amp;$A393&amp;":"&amp;$A393),BP!$5:$5,BD$4))</f>
        <v>0</v>
      </c>
      <c r="BE393" s="3">
        <f ca="1">IF(BE$5="",0,SUMIFS(INDIRECT($S$2&amp;$A393&amp;":"&amp;$A393),BP!$5:$5,BE$4))</f>
        <v>0</v>
      </c>
      <c r="BF393" s="3">
        <f ca="1">IF(BF$5="",0,SUMIFS(INDIRECT($S$2&amp;$A393&amp;":"&amp;$A393),BP!$5:$5,BF$4))</f>
        <v>0</v>
      </c>
      <c r="BG393" s="3">
        <f ca="1">IF(BG$5="",0,SUMIFS(INDIRECT($S$2&amp;$A393&amp;":"&amp;$A393),BP!$5:$5,BG$4))</f>
        <v>0</v>
      </c>
      <c r="BH393" s="3">
        <f ca="1">IF(BH$5="",0,SUMIFS(INDIRECT($S$2&amp;$A393&amp;":"&amp;$A393),BP!$5:$5,BH$4))</f>
        <v>0</v>
      </c>
      <c r="BI393" s="3">
        <f ca="1">IF(BI$5="",0,SUMIFS(INDIRECT($S$2&amp;$A393&amp;":"&amp;$A393),BP!$5:$5,BI$4))</f>
        <v>0</v>
      </c>
      <c r="BJ393" s="3">
        <f>IF(BJ$5="",0,SUMIFS(BP!391:391,BP!$5:$5,BJ$4))</f>
        <v>0</v>
      </c>
      <c r="BK393" s="3">
        <f>IF(BK$5="",0,SUMIFS(BP!391:391,BP!$5:$5,BK$4))</f>
        <v>0</v>
      </c>
      <c r="BL393" s="3">
        <f>IF(BL$5="",0,SUMIFS(BP!391:391,BP!$5:$5,BL$4))</f>
        <v>0</v>
      </c>
      <c r="BM393" s="3">
        <f>IF(BM$5="",0,SUMIFS(BP!391:391,BP!$5:$5,BM$4))</f>
        <v>0</v>
      </c>
      <c r="BN393" s="3">
        <f>IF(BN$5="",0,SUMIFS(BP!391:391,BP!$5:$5,BN$4))</f>
        <v>0</v>
      </c>
      <c r="BO393" s="3">
        <f>IF(BO$5="",0,SUMIFS(BP!391:391,BP!$5:$5,BO$4))</f>
        <v>0</v>
      </c>
      <c r="BP393" s="3">
        <f>IF(BP$5="",0,SUMIFS(BP!391:391,BP!$5:$5,BP$4))</f>
        <v>0</v>
      </c>
      <c r="BQ393" s="3">
        <f>IF(BQ$5="",0,SUMIFS(BP!391:391,BP!$5:$5,BQ$4))</f>
        <v>0</v>
      </c>
      <c r="BR393" s="3">
        <f>IF(BR$5="",0,SUMIFS(BP!391:391,BP!$5:$5,BR$4))</f>
        <v>0</v>
      </c>
      <c r="BS393" s="3">
        <f>IF(BS$5="",0,SUMIFS(BP!391:391,BP!$5:$5,BS$4))</f>
        <v>0</v>
      </c>
      <c r="BT393" s="3">
        <f>IF(BT$5="",0,SUMIFS(BP!391:391,BP!$5:$5,BT$4))</f>
        <v>0</v>
      </c>
      <c r="BU393" s="3">
        <f>IF(BU$5="",0,SUMIFS(BP!391:391,BP!$5:$5,BU$4))</f>
        <v>0</v>
      </c>
      <c r="BV393" s="3">
        <f>IF(BV$5="",0,SUMIFS(BP!391:391,BP!$5:$5,BV$4))</f>
        <v>0</v>
      </c>
      <c r="BW393" s="3">
        <f>IF(BW$5="",0,SUMIFS(BP!391:391,BP!$5:$5,BW$4))</f>
        <v>0</v>
      </c>
      <c r="BX393" s="3">
        <f>IF(BX$5="",0,SUMIFS(BP!391:391,BP!$5:$5,BX$4))</f>
        <v>0</v>
      </c>
      <c r="BY393" s="3">
        <f>IF(BY$5="",0,SUMIFS(BP!391:391,BP!$5:$5,BY$4))</f>
        <v>0</v>
      </c>
      <c r="BZ393" s="3">
        <f>IF(BZ$5="",0,SUMIFS(BP!391:391,BP!$5:$5,BZ$4))</f>
        <v>0</v>
      </c>
      <c r="CA393" s="3">
        <f>IF(CA$5="",0,SUMIFS(BP!391:391,BP!$5:$5,CA$4))</f>
        <v>0</v>
      </c>
      <c r="CB393" s="3">
        <f>IF(CB$5="",0,SUMIFS(BP!391:391,BP!$5:$5,CB$4))</f>
        <v>0</v>
      </c>
      <c r="CC393" s="3">
        <f>IF(CC$5="",0,SUMIFS(BP!391:391,BP!$5:$5,CC$4))</f>
        <v>0</v>
      </c>
      <c r="CD393" s="3">
        <f>IF(CD$5="",0,SUMIFS(BP!391:391,BP!$5:$5,CD$4))</f>
        <v>0</v>
      </c>
      <c r="CE393" s="3">
        <f>IF(CE$5="",0,SUMIFS(BP!391:391,BP!$5:$5,CE$4))</f>
        <v>0</v>
      </c>
      <c r="CF393" s="3">
        <f>IF(CF$5="",0,SUMIFS(BP!391:391,BP!$5:$5,CF$4))</f>
        <v>0</v>
      </c>
      <c r="CG393" s="3">
        <f>IF(CG$5="",0,SUMIFS(BP!391:391,BP!$5:$5,CG$4))</f>
        <v>0</v>
      </c>
      <c r="CH393" s="3">
        <f>IF(CH$5="",0,SUMIFS(BP!391:391,BP!$5:$5,CH$4))</f>
        <v>0</v>
      </c>
      <c r="CI393" s="3">
        <f>IF(CI$5="",0,SUMIFS(BP!391:391,BP!$5:$5,CI$4))</f>
        <v>0</v>
      </c>
      <c r="CJ393" s="3">
        <f>IF(CJ$5="",0,SUMIFS(BP!391:391,BP!$5:$5,CJ$4))</f>
        <v>0</v>
      </c>
      <c r="CK393" s="3">
        <f>IF(CK$5="",0,SUMIFS(BP!391:391,BP!$5:$5,CK$4))</f>
        <v>0</v>
      </c>
      <c r="CL393" s="3">
        <f>IF(CL$5="",0,SUMIFS(BP!391:391,BP!$5:$5,CL$4))</f>
        <v>0</v>
      </c>
      <c r="CM393" s="3">
        <f>IF(CM$5="",0,SUMIFS(BP!391:391,BP!$5:$5,CM$4))</f>
        <v>0</v>
      </c>
      <c r="CN393" s="3">
        <f>IF(CN$5="",0,SUMIFS(BP!391:391,BP!$5:$5,CN$4))</f>
        <v>0</v>
      </c>
      <c r="CO393" s="3">
        <f>IF(CO$5="",0,SUMIFS(BP!391:391,BP!$5:$5,CO$4))</f>
        <v>0</v>
      </c>
      <c r="CP393" s="3">
        <f>IF(CP$5="",0,SUMIFS(BP!391:391,BP!$5:$5,CP$4))</f>
        <v>0</v>
      </c>
      <c r="CQ393" s="3">
        <f>IF(CQ$5="",0,SUMIFS(BP!391:391,BP!$5:$5,CQ$4))</f>
        <v>0</v>
      </c>
      <c r="CR393" s="3">
        <f>IF(CR$5="",0,SUMIFS(BP!391:391,BP!$5:$5,CR$4))</f>
        <v>0</v>
      </c>
      <c r="CS393" s="3">
        <f>IF(CS$5="",0,SUMIFS(BP!391:391,BP!$5:$5,CS$4))</f>
        <v>0</v>
      </c>
      <c r="CT393" s="3">
        <f>IF(CT$5="",0,SUMIFS(BP!391:391,BP!$5:$5,CT$4))</f>
        <v>0</v>
      </c>
    </row>
    <row r="394" spans="1:98" s="2" customFormat="1" ht="10.199999999999999" x14ac:dyDescent="0.2">
      <c r="A394" s="11">
        <f>ROW()</f>
        <v>394</v>
      </c>
      <c r="E394" s="15"/>
      <c r="W394" s="5"/>
      <c r="Z394" s="3">
        <f ca="1">IF(Z$5="",0,SUMIFS(INDIRECT($S$2&amp;$A394&amp;":"&amp;$A394),BP!$5:$5,Z$4))</f>
        <v>0</v>
      </c>
      <c r="AA394" s="3">
        <f ca="1">IF(AA$5="",0,SUMIFS(INDIRECT($S$2&amp;$A394&amp;":"&amp;$A394),BP!$5:$5,AA$4))</f>
        <v>0</v>
      </c>
      <c r="AB394" s="3">
        <f ca="1">IF(AB$5="",0,SUMIFS(INDIRECT($S$2&amp;$A394&amp;":"&amp;$A394),BP!$5:$5,AB$4))</f>
        <v>0</v>
      </c>
      <c r="AC394" s="3">
        <f ca="1">IF(AC$5="",0,SUMIFS(INDIRECT($S$2&amp;$A394&amp;":"&amp;$A394),BP!$5:$5,AC$4))</f>
        <v>0</v>
      </c>
      <c r="AD394" s="3">
        <f ca="1">IF(AD$5="",0,SUMIFS(INDIRECT($S$2&amp;$A394&amp;":"&amp;$A394),BP!$5:$5,AD$4))</f>
        <v>0</v>
      </c>
      <c r="AE394" s="3">
        <f ca="1">IF(AE$5="",0,SUMIFS(INDIRECT($S$2&amp;$A394&amp;":"&amp;$A394),BP!$5:$5,AE$4))</f>
        <v>0</v>
      </c>
      <c r="AF394" s="3">
        <f ca="1">IF(AF$5="",0,SUMIFS(INDIRECT($S$2&amp;$A394&amp;":"&amp;$A394),BP!$5:$5,AF$4))</f>
        <v>0</v>
      </c>
      <c r="AG394" s="3">
        <f ca="1">IF(AG$5="",0,SUMIFS(INDIRECT($S$2&amp;$A394&amp;":"&amp;$A394),BP!$5:$5,AG$4))</f>
        <v>0</v>
      </c>
      <c r="AH394" s="3">
        <f ca="1">IF(AH$5="",0,SUMIFS(INDIRECT($S$2&amp;$A394&amp;":"&amp;$A394),BP!$5:$5,AH$4))</f>
        <v>0</v>
      </c>
      <c r="AI394" s="3">
        <f ca="1">IF(AI$5="",0,SUMIFS(INDIRECT($S$2&amp;$A394&amp;":"&amp;$A394),BP!$5:$5,AI$4))</f>
        <v>0</v>
      </c>
      <c r="AJ394" s="3">
        <f ca="1">IF(AJ$5="",0,SUMIFS(INDIRECT($S$2&amp;$A394&amp;":"&amp;$A394),BP!$5:$5,AJ$4))</f>
        <v>0</v>
      </c>
      <c r="AK394" s="3">
        <f ca="1">IF(AK$5="",0,SUMIFS(INDIRECT($S$2&amp;$A394&amp;":"&amp;$A394),BP!$5:$5,AK$4))</f>
        <v>0</v>
      </c>
      <c r="AL394" s="3">
        <f ca="1">IF(AL$5="",0,SUMIFS(INDIRECT($S$2&amp;$A394&amp;":"&amp;$A394),BP!$5:$5,AL$4))</f>
        <v>0</v>
      </c>
      <c r="AM394" s="3">
        <f ca="1">IF(AM$5="",0,SUMIFS(INDIRECT($S$2&amp;$A394&amp;":"&amp;$A394),BP!$5:$5,AM$4))</f>
        <v>0</v>
      </c>
      <c r="AN394" s="3">
        <f ca="1">IF(AN$5="",0,SUMIFS(INDIRECT($S$2&amp;$A394&amp;":"&amp;$A394),BP!$5:$5,AN$4))</f>
        <v>0</v>
      </c>
      <c r="AO394" s="3">
        <f ca="1">IF(AO$5="",0,SUMIFS(INDIRECT($S$2&amp;$A394&amp;":"&amp;$A394),BP!$5:$5,AO$4))</f>
        <v>0</v>
      </c>
      <c r="AP394" s="3">
        <f ca="1">IF(AP$5="",0,SUMIFS(INDIRECT($S$2&amp;$A394&amp;":"&amp;$A394),BP!$5:$5,AP$4))</f>
        <v>0</v>
      </c>
      <c r="AQ394" s="3">
        <f ca="1">IF(AQ$5="",0,SUMIFS(INDIRECT($S$2&amp;$A394&amp;":"&amp;$A394),BP!$5:$5,AQ$4))</f>
        <v>0</v>
      </c>
      <c r="AR394" s="3">
        <f ca="1">IF(AR$5="",0,SUMIFS(INDIRECT($S$2&amp;$A394&amp;":"&amp;$A394),BP!$5:$5,AR$4))</f>
        <v>0</v>
      </c>
      <c r="AS394" s="3">
        <f ca="1">IF(AS$5="",0,SUMIFS(INDIRECT($S$2&amp;$A394&amp;":"&amp;$A394),BP!$5:$5,AS$4))</f>
        <v>0</v>
      </c>
      <c r="AT394" s="3">
        <f ca="1">IF(AT$5="",0,SUMIFS(INDIRECT($S$2&amp;$A394&amp;":"&amp;$A394),BP!$5:$5,AT$4))</f>
        <v>0</v>
      </c>
      <c r="AU394" s="3">
        <f ca="1">IF(AU$5="",0,SUMIFS(INDIRECT($S$2&amp;$A394&amp;":"&amp;$A394),BP!$5:$5,AU$4))</f>
        <v>0</v>
      </c>
      <c r="AV394" s="3">
        <f ca="1">IF(AV$5="",0,SUMIFS(INDIRECT($S$2&amp;$A394&amp;":"&amp;$A394),BP!$5:$5,AV$4))</f>
        <v>0</v>
      </c>
      <c r="AW394" s="3">
        <f ca="1">IF(AW$5="",0,SUMIFS(INDIRECT($S$2&amp;$A394&amp;":"&amp;$A394),BP!$5:$5,AW$4))</f>
        <v>0</v>
      </c>
      <c r="AX394" s="3">
        <f ca="1">IF(AX$5="",0,SUMIFS(INDIRECT($S$2&amp;$A394&amp;":"&amp;$A394),BP!$5:$5,AX$4))</f>
        <v>0</v>
      </c>
      <c r="AY394" s="3">
        <f ca="1">IF(AY$5="",0,SUMIFS(INDIRECT($S$2&amp;$A394&amp;":"&amp;$A394),BP!$5:$5,AY$4))</f>
        <v>0</v>
      </c>
      <c r="AZ394" s="3">
        <f ca="1">IF(AZ$5="",0,SUMIFS(INDIRECT($S$2&amp;$A394&amp;":"&amp;$A394),BP!$5:$5,AZ$4))</f>
        <v>0</v>
      </c>
      <c r="BA394" s="3">
        <f ca="1">IF(BA$5="",0,SUMIFS(INDIRECT($S$2&amp;$A394&amp;":"&amp;$A394),BP!$5:$5,BA$4))</f>
        <v>0</v>
      </c>
      <c r="BB394" s="3">
        <f ca="1">IF(BB$5="",0,SUMIFS(INDIRECT($S$2&amp;$A394&amp;":"&amp;$A394),BP!$5:$5,BB$4))</f>
        <v>0</v>
      </c>
      <c r="BC394" s="3">
        <f ca="1">IF(BC$5="",0,SUMIFS(INDIRECT($S$2&amp;$A394&amp;":"&amp;$A394),BP!$5:$5,BC$4))</f>
        <v>0</v>
      </c>
      <c r="BD394" s="3">
        <f ca="1">IF(BD$5="",0,SUMIFS(INDIRECT($S$2&amp;$A394&amp;":"&amp;$A394),BP!$5:$5,BD$4))</f>
        <v>0</v>
      </c>
      <c r="BE394" s="3">
        <f ca="1">IF(BE$5="",0,SUMIFS(INDIRECT($S$2&amp;$A394&amp;":"&amp;$A394),BP!$5:$5,BE$4))</f>
        <v>0</v>
      </c>
      <c r="BF394" s="3">
        <f ca="1">IF(BF$5="",0,SUMIFS(INDIRECT($S$2&amp;$A394&amp;":"&amp;$A394),BP!$5:$5,BF$4))</f>
        <v>0</v>
      </c>
      <c r="BG394" s="3">
        <f ca="1">IF(BG$5="",0,SUMIFS(INDIRECT($S$2&amp;$A394&amp;":"&amp;$A394),BP!$5:$5,BG$4))</f>
        <v>0</v>
      </c>
      <c r="BH394" s="3">
        <f ca="1">IF(BH$5="",0,SUMIFS(INDIRECT($S$2&amp;$A394&amp;":"&amp;$A394),BP!$5:$5,BH$4))</f>
        <v>0</v>
      </c>
      <c r="BI394" s="3">
        <f ca="1">IF(BI$5="",0,SUMIFS(INDIRECT($S$2&amp;$A394&amp;":"&amp;$A394),BP!$5:$5,BI$4))</f>
        <v>0</v>
      </c>
      <c r="BJ394" s="3">
        <f>IF(BJ$5="",0,SUMIFS(BP!392:392,BP!$5:$5,BJ$4))</f>
        <v>0</v>
      </c>
      <c r="BK394" s="3">
        <f>IF(BK$5="",0,SUMIFS(BP!392:392,BP!$5:$5,BK$4))</f>
        <v>0</v>
      </c>
      <c r="BL394" s="3">
        <f>IF(BL$5="",0,SUMIFS(BP!392:392,BP!$5:$5,BL$4))</f>
        <v>0</v>
      </c>
      <c r="BM394" s="3">
        <f>IF(BM$5="",0,SUMIFS(BP!392:392,BP!$5:$5,BM$4))</f>
        <v>0</v>
      </c>
      <c r="BN394" s="3">
        <f>IF(BN$5="",0,SUMIFS(BP!392:392,BP!$5:$5,BN$4))</f>
        <v>0</v>
      </c>
      <c r="BO394" s="3">
        <f>IF(BO$5="",0,SUMIFS(BP!392:392,BP!$5:$5,BO$4))</f>
        <v>0</v>
      </c>
      <c r="BP394" s="3">
        <f>IF(BP$5="",0,SUMIFS(BP!392:392,BP!$5:$5,BP$4))</f>
        <v>0</v>
      </c>
      <c r="BQ394" s="3">
        <f>IF(BQ$5="",0,SUMIFS(BP!392:392,BP!$5:$5,BQ$4))</f>
        <v>0</v>
      </c>
      <c r="BR394" s="3">
        <f>IF(BR$5="",0,SUMIFS(BP!392:392,BP!$5:$5,BR$4))</f>
        <v>0</v>
      </c>
      <c r="BS394" s="3">
        <f>IF(BS$5="",0,SUMIFS(BP!392:392,BP!$5:$5,BS$4))</f>
        <v>0</v>
      </c>
      <c r="BT394" s="3">
        <f>IF(BT$5="",0,SUMIFS(BP!392:392,BP!$5:$5,BT$4))</f>
        <v>0</v>
      </c>
      <c r="BU394" s="3">
        <f>IF(BU$5="",0,SUMIFS(BP!392:392,BP!$5:$5,BU$4))</f>
        <v>0</v>
      </c>
      <c r="BV394" s="3">
        <f>IF(BV$5="",0,SUMIFS(BP!392:392,BP!$5:$5,BV$4))</f>
        <v>0</v>
      </c>
      <c r="BW394" s="3">
        <f>IF(BW$5="",0,SUMIFS(BP!392:392,BP!$5:$5,BW$4))</f>
        <v>0</v>
      </c>
      <c r="BX394" s="3">
        <f>IF(BX$5="",0,SUMIFS(BP!392:392,BP!$5:$5,BX$4))</f>
        <v>0</v>
      </c>
      <c r="BY394" s="3">
        <f>IF(BY$5="",0,SUMIFS(BP!392:392,BP!$5:$5,BY$4))</f>
        <v>0</v>
      </c>
      <c r="BZ394" s="3">
        <f>IF(BZ$5="",0,SUMIFS(BP!392:392,BP!$5:$5,BZ$4))</f>
        <v>0</v>
      </c>
      <c r="CA394" s="3">
        <f>IF(CA$5="",0,SUMIFS(BP!392:392,BP!$5:$5,CA$4))</f>
        <v>0</v>
      </c>
      <c r="CB394" s="3">
        <f>IF(CB$5="",0,SUMIFS(BP!392:392,BP!$5:$5,CB$4))</f>
        <v>0</v>
      </c>
      <c r="CC394" s="3">
        <f>IF(CC$5="",0,SUMIFS(BP!392:392,BP!$5:$5,CC$4))</f>
        <v>0</v>
      </c>
      <c r="CD394" s="3">
        <f>IF(CD$5="",0,SUMIFS(BP!392:392,BP!$5:$5,CD$4))</f>
        <v>0</v>
      </c>
      <c r="CE394" s="3">
        <f>IF(CE$5="",0,SUMIFS(BP!392:392,BP!$5:$5,CE$4))</f>
        <v>0</v>
      </c>
      <c r="CF394" s="3">
        <f>IF(CF$5="",0,SUMIFS(BP!392:392,BP!$5:$5,CF$4))</f>
        <v>0</v>
      </c>
      <c r="CG394" s="3">
        <f>IF(CG$5="",0,SUMIFS(BP!392:392,BP!$5:$5,CG$4))</f>
        <v>0</v>
      </c>
      <c r="CH394" s="3">
        <f>IF(CH$5="",0,SUMIFS(BP!392:392,BP!$5:$5,CH$4))</f>
        <v>0</v>
      </c>
      <c r="CI394" s="3">
        <f>IF(CI$5="",0,SUMIFS(BP!392:392,BP!$5:$5,CI$4))</f>
        <v>0</v>
      </c>
      <c r="CJ394" s="3">
        <f>IF(CJ$5="",0,SUMIFS(BP!392:392,BP!$5:$5,CJ$4))</f>
        <v>0</v>
      </c>
      <c r="CK394" s="3">
        <f>IF(CK$5="",0,SUMIFS(BP!392:392,BP!$5:$5,CK$4))</f>
        <v>0</v>
      </c>
      <c r="CL394" s="3">
        <f>IF(CL$5="",0,SUMIFS(BP!392:392,BP!$5:$5,CL$4))</f>
        <v>0</v>
      </c>
      <c r="CM394" s="3">
        <f>IF(CM$5="",0,SUMIFS(BP!392:392,BP!$5:$5,CM$4))</f>
        <v>0</v>
      </c>
      <c r="CN394" s="3">
        <f>IF(CN$5="",0,SUMIFS(BP!392:392,BP!$5:$5,CN$4))</f>
        <v>0</v>
      </c>
      <c r="CO394" s="3">
        <f>IF(CO$5="",0,SUMIFS(BP!392:392,BP!$5:$5,CO$4))</f>
        <v>0</v>
      </c>
      <c r="CP394" s="3">
        <f>IF(CP$5="",0,SUMIFS(BP!392:392,BP!$5:$5,CP$4))</f>
        <v>0</v>
      </c>
      <c r="CQ394" s="3">
        <f>IF(CQ$5="",0,SUMIFS(BP!392:392,BP!$5:$5,CQ$4))</f>
        <v>0</v>
      </c>
      <c r="CR394" s="3">
        <f>IF(CR$5="",0,SUMIFS(BP!392:392,BP!$5:$5,CR$4))</f>
        <v>0</v>
      </c>
      <c r="CS394" s="3">
        <f>IF(CS$5="",0,SUMIFS(BP!392:392,BP!$5:$5,CS$4))</f>
        <v>0</v>
      </c>
      <c r="CT394" s="3">
        <f>IF(CT$5="",0,SUMIFS(BP!392:392,BP!$5:$5,CT$4))</f>
        <v>0</v>
      </c>
    </row>
    <row r="395" spans="1:98" s="2" customFormat="1" ht="10.199999999999999" x14ac:dyDescent="0.2">
      <c r="A395" s="11">
        <f>ROW()</f>
        <v>395</v>
      </c>
      <c r="E395" s="15"/>
      <c r="W395" s="5"/>
      <c r="Z395" s="3">
        <f ca="1">IF(Z$5="",0,SUMIFS(INDIRECT($S$2&amp;$A395&amp;":"&amp;$A395),BP!$5:$5,Z$4))</f>
        <v>0</v>
      </c>
      <c r="AA395" s="3">
        <f ca="1">IF(AA$5="",0,SUMIFS(INDIRECT($S$2&amp;$A395&amp;":"&amp;$A395),BP!$5:$5,AA$4))</f>
        <v>0</v>
      </c>
      <c r="AB395" s="3">
        <f ca="1">IF(AB$5="",0,SUMIFS(INDIRECT($S$2&amp;$A395&amp;":"&amp;$A395),BP!$5:$5,AB$4))</f>
        <v>0</v>
      </c>
      <c r="AC395" s="3">
        <f ca="1">IF(AC$5="",0,SUMIFS(INDIRECT($S$2&amp;$A395&amp;":"&amp;$A395),BP!$5:$5,AC$4))</f>
        <v>0</v>
      </c>
      <c r="AD395" s="3">
        <f ca="1">IF(AD$5="",0,SUMIFS(INDIRECT($S$2&amp;$A395&amp;":"&amp;$A395),BP!$5:$5,AD$4))</f>
        <v>0</v>
      </c>
      <c r="AE395" s="3">
        <f ca="1">IF(AE$5="",0,SUMIFS(INDIRECT($S$2&amp;$A395&amp;":"&amp;$A395),BP!$5:$5,AE$4))</f>
        <v>0</v>
      </c>
      <c r="AF395" s="3">
        <f ca="1">IF(AF$5="",0,SUMIFS(INDIRECT($S$2&amp;$A395&amp;":"&amp;$A395),BP!$5:$5,AF$4))</f>
        <v>0</v>
      </c>
      <c r="AG395" s="3">
        <f ca="1">IF(AG$5="",0,SUMIFS(INDIRECT($S$2&amp;$A395&amp;":"&amp;$A395),BP!$5:$5,AG$4))</f>
        <v>0</v>
      </c>
      <c r="AH395" s="3">
        <f ca="1">IF(AH$5="",0,SUMIFS(INDIRECT($S$2&amp;$A395&amp;":"&amp;$A395),BP!$5:$5,AH$4))</f>
        <v>0</v>
      </c>
      <c r="AI395" s="3">
        <f ca="1">IF(AI$5="",0,SUMIFS(INDIRECT($S$2&amp;$A395&amp;":"&amp;$A395),BP!$5:$5,AI$4))</f>
        <v>0</v>
      </c>
      <c r="AJ395" s="3">
        <f ca="1">IF(AJ$5="",0,SUMIFS(INDIRECT($S$2&amp;$A395&amp;":"&amp;$A395),BP!$5:$5,AJ$4))</f>
        <v>0</v>
      </c>
      <c r="AK395" s="3">
        <f ca="1">IF(AK$5="",0,SUMIFS(INDIRECT($S$2&amp;$A395&amp;":"&amp;$A395),BP!$5:$5,AK$4))</f>
        <v>0</v>
      </c>
      <c r="AL395" s="3">
        <f ca="1">IF(AL$5="",0,SUMIFS(INDIRECT($S$2&amp;$A395&amp;":"&amp;$A395),BP!$5:$5,AL$4))</f>
        <v>0</v>
      </c>
      <c r="AM395" s="3">
        <f ca="1">IF(AM$5="",0,SUMIFS(INDIRECT($S$2&amp;$A395&amp;":"&amp;$A395),BP!$5:$5,AM$4))</f>
        <v>0</v>
      </c>
      <c r="AN395" s="3">
        <f ca="1">IF(AN$5="",0,SUMIFS(INDIRECT($S$2&amp;$A395&amp;":"&amp;$A395),BP!$5:$5,AN$4))</f>
        <v>0</v>
      </c>
      <c r="AO395" s="3">
        <f ca="1">IF(AO$5="",0,SUMIFS(INDIRECT($S$2&amp;$A395&amp;":"&amp;$A395),BP!$5:$5,AO$4))</f>
        <v>0</v>
      </c>
      <c r="AP395" s="3">
        <f ca="1">IF(AP$5="",0,SUMIFS(INDIRECT($S$2&amp;$A395&amp;":"&amp;$A395),BP!$5:$5,AP$4))</f>
        <v>0</v>
      </c>
      <c r="AQ395" s="3">
        <f ca="1">IF(AQ$5="",0,SUMIFS(INDIRECT($S$2&amp;$A395&amp;":"&amp;$A395),BP!$5:$5,AQ$4))</f>
        <v>0</v>
      </c>
      <c r="AR395" s="3">
        <f ca="1">IF(AR$5="",0,SUMIFS(INDIRECT($S$2&amp;$A395&amp;":"&amp;$A395),BP!$5:$5,AR$4))</f>
        <v>0</v>
      </c>
      <c r="AS395" s="3">
        <f ca="1">IF(AS$5="",0,SUMIFS(INDIRECT($S$2&amp;$A395&amp;":"&amp;$A395),BP!$5:$5,AS$4))</f>
        <v>0</v>
      </c>
      <c r="AT395" s="3">
        <f ca="1">IF(AT$5="",0,SUMIFS(INDIRECT($S$2&amp;$A395&amp;":"&amp;$A395),BP!$5:$5,AT$4))</f>
        <v>0</v>
      </c>
      <c r="AU395" s="3">
        <f ca="1">IF(AU$5="",0,SUMIFS(INDIRECT($S$2&amp;$A395&amp;":"&amp;$A395),BP!$5:$5,AU$4))</f>
        <v>0</v>
      </c>
      <c r="AV395" s="3">
        <f ca="1">IF(AV$5="",0,SUMIFS(INDIRECT($S$2&amp;$A395&amp;":"&amp;$A395),BP!$5:$5,AV$4))</f>
        <v>0</v>
      </c>
      <c r="AW395" s="3">
        <f ca="1">IF(AW$5="",0,SUMIFS(INDIRECT($S$2&amp;$A395&amp;":"&amp;$A395),BP!$5:$5,AW$4))</f>
        <v>0</v>
      </c>
      <c r="AX395" s="3">
        <f ca="1">IF(AX$5="",0,SUMIFS(INDIRECT($S$2&amp;$A395&amp;":"&amp;$A395),BP!$5:$5,AX$4))</f>
        <v>0</v>
      </c>
      <c r="AY395" s="3">
        <f ca="1">IF(AY$5="",0,SUMIFS(INDIRECT($S$2&amp;$A395&amp;":"&amp;$A395),BP!$5:$5,AY$4))</f>
        <v>0</v>
      </c>
      <c r="AZ395" s="3">
        <f ca="1">IF(AZ$5="",0,SUMIFS(INDIRECT($S$2&amp;$A395&amp;":"&amp;$A395),BP!$5:$5,AZ$4))</f>
        <v>0</v>
      </c>
      <c r="BA395" s="3">
        <f ca="1">IF(BA$5="",0,SUMIFS(INDIRECT($S$2&amp;$A395&amp;":"&amp;$A395),BP!$5:$5,BA$4))</f>
        <v>0</v>
      </c>
      <c r="BB395" s="3">
        <f ca="1">IF(BB$5="",0,SUMIFS(INDIRECT($S$2&amp;$A395&amp;":"&amp;$A395),BP!$5:$5,BB$4))</f>
        <v>0</v>
      </c>
      <c r="BC395" s="3">
        <f ca="1">IF(BC$5="",0,SUMIFS(INDIRECT($S$2&amp;$A395&amp;":"&amp;$A395),BP!$5:$5,BC$4))</f>
        <v>0</v>
      </c>
      <c r="BD395" s="3">
        <f ca="1">IF(BD$5="",0,SUMIFS(INDIRECT($S$2&amp;$A395&amp;":"&amp;$A395),BP!$5:$5,BD$4))</f>
        <v>0</v>
      </c>
      <c r="BE395" s="3">
        <f ca="1">IF(BE$5="",0,SUMIFS(INDIRECT($S$2&amp;$A395&amp;":"&amp;$A395),BP!$5:$5,BE$4))</f>
        <v>0</v>
      </c>
      <c r="BF395" s="3">
        <f ca="1">IF(BF$5="",0,SUMIFS(INDIRECT($S$2&amp;$A395&amp;":"&amp;$A395),BP!$5:$5,BF$4))</f>
        <v>0</v>
      </c>
      <c r="BG395" s="3">
        <f ca="1">IF(BG$5="",0,SUMIFS(INDIRECT($S$2&amp;$A395&amp;":"&amp;$A395),BP!$5:$5,BG$4))</f>
        <v>0</v>
      </c>
      <c r="BH395" s="3">
        <f ca="1">IF(BH$5="",0,SUMIFS(INDIRECT($S$2&amp;$A395&amp;":"&amp;$A395),BP!$5:$5,BH$4))</f>
        <v>0</v>
      </c>
      <c r="BI395" s="3">
        <f ca="1">IF(BI$5="",0,SUMIFS(INDIRECT($S$2&amp;$A395&amp;":"&amp;$A395),BP!$5:$5,BI$4))</f>
        <v>0</v>
      </c>
      <c r="BJ395" s="3">
        <f>IF(BJ$5="",0,SUMIFS(BP!393:393,BP!$5:$5,BJ$4))</f>
        <v>0</v>
      </c>
      <c r="BK395" s="3">
        <f>IF(BK$5="",0,SUMIFS(BP!393:393,BP!$5:$5,BK$4))</f>
        <v>0</v>
      </c>
      <c r="BL395" s="3">
        <f>IF(BL$5="",0,SUMIFS(BP!393:393,BP!$5:$5,BL$4))</f>
        <v>0</v>
      </c>
      <c r="BM395" s="3">
        <f>IF(BM$5="",0,SUMIFS(BP!393:393,BP!$5:$5,BM$4))</f>
        <v>0</v>
      </c>
      <c r="BN395" s="3">
        <f>IF(BN$5="",0,SUMIFS(BP!393:393,BP!$5:$5,BN$4))</f>
        <v>0</v>
      </c>
      <c r="BO395" s="3">
        <f>IF(BO$5="",0,SUMIFS(BP!393:393,BP!$5:$5,BO$4))</f>
        <v>0</v>
      </c>
      <c r="BP395" s="3">
        <f>IF(BP$5="",0,SUMIFS(BP!393:393,BP!$5:$5,BP$4))</f>
        <v>0</v>
      </c>
      <c r="BQ395" s="3">
        <f>IF(BQ$5="",0,SUMIFS(BP!393:393,BP!$5:$5,BQ$4))</f>
        <v>0</v>
      </c>
      <c r="BR395" s="3">
        <f>IF(BR$5="",0,SUMIFS(BP!393:393,BP!$5:$5,BR$4))</f>
        <v>0</v>
      </c>
      <c r="BS395" s="3">
        <f>IF(BS$5="",0,SUMIFS(BP!393:393,BP!$5:$5,BS$4))</f>
        <v>0</v>
      </c>
      <c r="BT395" s="3">
        <f>IF(BT$5="",0,SUMIFS(BP!393:393,BP!$5:$5,BT$4))</f>
        <v>0</v>
      </c>
      <c r="BU395" s="3">
        <f>IF(BU$5="",0,SUMIFS(BP!393:393,BP!$5:$5,BU$4))</f>
        <v>0</v>
      </c>
      <c r="BV395" s="3">
        <f>IF(BV$5="",0,SUMIFS(BP!393:393,BP!$5:$5,BV$4))</f>
        <v>0</v>
      </c>
      <c r="BW395" s="3">
        <f>IF(BW$5="",0,SUMIFS(BP!393:393,BP!$5:$5,BW$4))</f>
        <v>0</v>
      </c>
      <c r="BX395" s="3">
        <f>IF(BX$5="",0,SUMIFS(BP!393:393,BP!$5:$5,BX$4))</f>
        <v>0</v>
      </c>
      <c r="BY395" s="3">
        <f>IF(BY$5="",0,SUMIFS(BP!393:393,BP!$5:$5,BY$4))</f>
        <v>0</v>
      </c>
      <c r="BZ395" s="3">
        <f>IF(BZ$5="",0,SUMIFS(BP!393:393,BP!$5:$5,BZ$4))</f>
        <v>0</v>
      </c>
      <c r="CA395" s="3">
        <f>IF(CA$5="",0,SUMIFS(BP!393:393,BP!$5:$5,CA$4))</f>
        <v>0</v>
      </c>
      <c r="CB395" s="3">
        <f>IF(CB$5="",0,SUMIFS(BP!393:393,BP!$5:$5,CB$4))</f>
        <v>0</v>
      </c>
      <c r="CC395" s="3">
        <f>IF(CC$5="",0,SUMIFS(BP!393:393,BP!$5:$5,CC$4))</f>
        <v>0</v>
      </c>
      <c r="CD395" s="3">
        <f>IF(CD$5="",0,SUMIFS(BP!393:393,BP!$5:$5,CD$4))</f>
        <v>0</v>
      </c>
      <c r="CE395" s="3">
        <f>IF(CE$5="",0,SUMIFS(BP!393:393,BP!$5:$5,CE$4))</f>
        <v>0</v>
      </c>
      <c r="CF395" s="3">
        <f>IF(CF$5="",0,SUMIFS(BP!393:393,BP!$5:$5,CF$4))</f>
        <v>0</v>
      </c>
      <c r="CG395" s="3">
        <f>IF(CG$5="",0,SUMIFS(BP!393:393,BP!$5:$5,CG$4))</f>
        <v>0</v>
      </c>
      <c r="CH395" s="3">
        <f>IF(CH$5="",0,SUMIFS(BP!393:393,BP!$5:$5,CH$4))</f>
        <v>0</v>
      </c>
      <c r="CI395" s="3">
        <f>IF(CI$5="",0,SUMIFS(BP!393:393,BP!$5:$5,CI$4))</f>
        <v>0</v>
      </c>
      <c r="CJ395" s="3">
        <f>IF(CJ$5="",0,SUMIFS(BP!393:393,BP!$5:$5,CJ$4))</f>
        <v>0</v>
      </c>
      <c r="CK395" s="3">
        <f>IF(CK$5="",0,SUMIFS(BP!393:393,BP!$5:$5,CK$4))</f>
        <v>0</v>
      </c>
      <c r="CL395" s="3">
        <f>IF(CL$5="",0,SUMIFS(BP!393:393,BP!$5:$5,CL$4))</f>
        <v>0</v>
      </c>
      <c r="CM395" s="3">
        <f>IF(CM$5="",0,SUMIFS(BP!393:393,BP!$5:$5,CM$4))</f>
        <v>0</v>
      </c>
      <c r="CN395" s="3">
        <f>IF(CN$5="",0,SUMIFS(BP!393:393,BP!$5:$5,CN$4))</f>
        <v>0</v>
      </c>
      <c r="CO395" s="3">
        <f>IF(CO$5="",0,SUMIFS(BP!393:393,BP!$5:$5,CO$4))</f>
        <v>0</v>
      </c>
      <c r="CP395" s="3">
        <f>IF(CP$5="",0,SUMIFS(BP!393:393,BP!$5:$5,CP$4))</f>
        <v>0</v>
      </c>
      <c r="CQ395" s="3">
        <f>IF(CQ$5="",0,SUMIFS(BP!393:393,BP!$5:$5,CQ$4))</f>
        <v>0</v>
      </c>
      <c r="CR395" s="3">
        <f>IF(CR$5="",0,SUMIFS(BP!393:393,BP!$5:$5,CR$4))</f>
        <v>0</v>
      </c>
      <c r="CS395" s="3">
        <f>IF(CS$5="",0,SUMIFS(BP!393:393,BP!$5:$5,CS$4))</f>
        <v>0</v>
      </c>
      <c r="CT395" s="3">
        <f>IF(CT$5="",0,SUMIFS(BP!393:393,BP!$5:$5,CT$4))</f>
        <v>0</v>
      </c>
    </row>
    <row r="396" spans="1:98" s="2" customFormat="1" ht="10.199999999999999" x14ac:dyDescent="0.2">
      <c r="A396" s="11">
        <f>ROW()</f>
        <v>396</v>
      </c>
      <c r="E396" s="15"/>
      <c r="W396" s="5"/>
      <c r="Z396" s="3">
        <f ca="1">IF(Z$5="",0,SUMIFS(INDIRECT($S$2&amp;$A396&amp;":"&amp;$A396),BP!$5:$5,Z$4))</f>
        <v>0</v>
      </c>
      <c r="AA396" s="3">
        <f ca="1">IF(AA$5="",0,SUMIFS(INDIRECT($S$2&amp;$A396&amp;":"&amp;$A396),BP!$5:$5,AA$4))</f>
        <v>0</v>
      </c>
      <c r="AB396" s="3">
        <f ca="1">IF(AB$5="",0,SUMIFS(INDIRECT($S$2&amp;$A396&amp;":"&amp;$A396),BP!$5:$5,AB$4))</f>
        <v>0</v>
      </c>
      <c r="AC396" s="3">
        <f ca="1">IF(AC$5="",0,SUMIFS(INDIRECT($S$2&amp;$A396&amp;":"&amp;$A396),BP!$5:$5,AC$4))</f>
        <v>0</v>
      </c>
      <c r="AD396" s="3">
        <f ca="1">IF(AD$5="",0,SUMIFS(INDIRECT($S$2&amp;$A396&amp;":"&amp;$A396),BP!$5:$5,AD$4))</f>
        <v>0</v>
      </c>
      <c r="AE396" s="3">
        <f ca="1">IF(AE$5="",0,SUMIFS(INDIRECT($S$2&amp;$A396&amp;":"&amp;$A396),BP!$5:$5,AE$4))</f>
        <v>0</v>
      </c>
      <c r="AF396" s="3">
        <f ca="1">IF(AF$5="",0,SUMIFS(INDIRECT($S$2&amp;$A396&amp;":"&amp;$A396),BP!$5:$5,AF$4))</f>
        <v>0</v>
      </c>
      <c r="AG396" s="3">
        <f ca="1">IF(AG$5="",0,SUMIFS(INDIRECT($S$2&amp;$A396&amp;":"&amp;$A396),BP!$5:$5,AG$4))</f>
        <v>0</v>
      </c>
      <c r="AH396" s="3">
        <f ca="1">IF(AH$5="",0,SUMIFS(INDIRECT($S$2&amp;$A396&amp;":"&amp;$A396),BP!$5:$5,AH$4))</f>
        <v>0</v>
      </c>
      <c r="AI396" s="3">
        <f ca="1">IF(AI$5="",0,SUMIFS(INDIRECT($S$2&amp;$A396&amp;":"&amp;$A396),BP!$5:$5,AI$4))</f>
        <v>0</v>
      </c>
      <c r="AJ396" s="3">
        <f ca="1">IF(AJ$5="",0,SUMIFS(INDIRECT($S$2&amp;$A396&amp;":"&amp;$A396),BP!$5:$5,AJ$4))</f>
        <v>0</v>
      </c>
      <c r="AK396" s="3">
        <f ca="1">IF(AK$5="",0,SUMIFS(INDIRECT($S$2&amp;$A396&amp;":"&amp;$A396),BP!$5:$5,AK$4))</f>
        <v>0</v>
      </c>
      <c r="AL396" s="3">
        <f ca="1">IF(AL$5="",0,SUMIFS(INDIRECT($S$2&amp;$A396&amp;":"&amp;$A396),BP!$5:$5,AL$4))</f>
        <v>0</v>
      </c>
      <c r="AM396" s="3">
        <f ca="1">IF(AM$5="",0,SUMIFS(INDIRECT($S$2&amp;$A396&amp;":"&amp;$A396),BP!$5:$5,AM$4))</f>
        <v>0</v>
      </c>
      <c r="AN396" s="3">
        <f ca="1">IF(AN$5="",0,SUMIFS(INDIRECT($S$2&amp;$A396&amp;":"&amp;$A396),BP!$5:$5,AN$4))</f>
        <v>0</v>
      </c>
      <c r="AO396" s="3">
        <f ca="1">IF(AO$5="",0,SUMIFS(INDIRECT($S$2&amp;$A396&amp;":"&amp;$A396),BP!$5:$5,AO$4))</f>
        <v>0</v>
      </c>
      <c r="AP396" s="3">
        <f ca="1">IF(AP$5="",0,SUMIFS(INDIRECT($S$2&amp;$A396&amp;":"&amp;$A396),BP!$5:$5,AP$4))</f>
        <v>0</v>
      </c>
      <c r="AQ396" s="3">
        <f ca="1">IF(AQ$5="",0,SUMIFS(INDIRECT($S$2&amp;$A396&amp;":"&amp;$A396),BP!$5:$5,AQ$4))</f>
        <v>0</v>
      </c>
      <c r="AR396" s="3">
        <f ca="1">IF(AR$5="",0,SUMIFS(INDIRECT($S$2&amp;$A396&amp;":"&amp;$A396),BP!$5:$5,AR$4))</f>
        <v>0</v>
      </c>
      <c r="AS396" s="3">
        <f ca="1">IF(AS$5="",0,SUMIFS(INDIRECT($S$2&amp;$A396&amp;":"&amp;$A396),BP!$5:$5,AS$4))</f>
        <v>0</v>
      </c>
      <c r="AT396" s="3">
        <f ca="1">IF(AT$5="",0,SUMIFS(INDIRECT($S$2&amp;$A396&amp;":"&amp;$A396),BP!$5:$5,AT$4))</f>
        <v>0</v>
      </c>
      <c r="AU396" s="3">
        <f ca="1">IF(AU$5="",0,SUMIFS(INDIRECT($S$2&amp;$A396&amp;":"&amp;$A396),BP!$5:$5,AU$4))</f>
        <v>0</v>
      </c>
      <c r="AV396" s="3">
        <f ca="1">IF(AV$5="",0,SUMIFS(INDIRECT($S$2&amp;$A396&amp;":"&amp;$A396),BP!$5:$5,AV$4))</f>
        <v>0</v>
      </c>
      <c r="AW396" s="3">
        <f ca="1">IF(AW$5="",0,SUMIFS(INDIRECT($S$2&amp;$A396&amp;":"&amp;$A396),BP!$5:$5,AW$4))</f>
        <v>0</v>
      </c>
      <c r="AX396" s="3">
        <f ca="1">IF(AX$5="",0,SUMIFS(INDIRECT($S$2&amp;$A396&amp;":"&amp;$A396),BP!$5:$5,AX$4))</f>
        <v>0</v>
      </c>
      <c r="AY396" s="3">
        <f ca="1">IF(AY$5="",0,SUMIFS(INDIRECT($S$2&amp;$A396&amp;":"&amp;$A396),BP!$5:$5,AY$4))</f>
        <v>0</v>
      </c>
      <c r="AZ396" s="3">
        <f ca="1">IF(AZ$5="",0,SUMIFS(INDIRECT($S$2&amp;$A396&amp;":"&amp;$A396),BP!$5:$5,AZ$4))</f>
        <v>0</v>
      </c>
      <c r="BA396" s="3">
        <f ca="1">IF(BA$5="",0,SUMIFS(INDIRECT($S$2&amp;$A396&amp;":"&amp;$A396),BP!$5:$5,BA$4))</f>
        <v>0</v>
      </c>
      <c r="BB396" s="3">
        <f ca="1">IF(BB$5="",0,SUMIFS(INDIRECT($S$2&amp;$A396&amp;":"&amp;$A396),BP!$5:$5,BB$4))</f>
        <v>0</v>
      </c>
      <c r="BC396" s="3">
        <f ca="1">IF(BC$5="",0,SUMIFS(INDIRECT($S$2&amp;$A396&amp;":"&amp;$A396),BP!$5:$5,BC$4))</f>
        <v>0</v>
      </c>
      <c r="BD396" s="3">
        <f ca="1">IF(BD$5="",0,SUMIFS(INDIRECT($S$2&amp;$A396&amp;":"&amp;$A396),BP!$5:$5,BD$4))</f>
        <v>0</v>
      </c>
      <c r="BE396" s="3">
        <f ca="1">IF(BE$5="",0,SUMIFS(INDIRECT($S$2&amp;$A396&amp;":"&amp;$A396),BP!$5:$5,BE$4))</f>
        <v>0</v>
      </c>
      <c r="BF396" s="3">
        <f ca="1">IF(BF$5="",0,SUMIFS(INDIRECT($S$2&amp;$A396&amp;":"&amp;$A396),BP!$5:$5,BF$4))</f>
        <v>0</v>
      </c>
      <c r="BG396" s="3">
        <f ca="1">IF(BG$5="",0,SUMIFS(INDIRECT($S$2&amp;$A396&amp;":"&amp;$A396),BP!$5:$5,BG$4))</f>
        <v>0</v>
      </c>
      <c r="BH396" s="3">
        <f ca="1">IF(BH$5="",0,SUMIFS(INDIRECT($S$2&amp;$A396&amp;":"&amp;$A396),BP!$5:$5,BH$4))</f>
        <v>0</v>
      </c>
      <c r="BI396" s="3">
        <f ca="1">IF(BI$5="",0,SUMIFS(INDIRECT($S$2&amp;$A396&amp;":"&amp;$A396),BP!$5:$5,BI$4))</f>
        <v>0</v>
      </c>
      <c r="BJ396" s="3">
        <f>IF(BJ$5="",0,SUMIFS(BP!394:394,BP!$5:$5,BJ$4))</f>
        <v>0</v>
      </c>
      <c r="BK396" s="3">
        <f>IF(BK$5="",0,SUMIFS(BP!394:394,BP!$5:$5,BK$4))</f>
        <v>0</v>
      </c>
      <c r="BL396" s="3">
        <f>IF(BL$5="",0,SUMIFS(BP!394:394,BP!$5:$5,BL$4))</f>
        <v>0</v>
      </c>
      <c r="BM396" s="3">
        <f>IF(BM$5="",0,SUMIFS(BP!394:394,BP!$5:$5,BM$4))</f>
        <v>0</v>
      </c>
      <c r="BN396" s="3">
        <f>IF(BN$5="",0,SUMIFS(BP!394:394,BP!$5:$5,BN$4))</f>
        <v>0</v>
      </c>
      <c r="BO396" s="3">
        <f>IF(BO$5="",0,SUMIFS(BP!394:394,BP!$5:$5,BO$4))</f>
        <v>0</v>
      </c>
      <c r="BP396" s="3">
        <f>IF(BP$5="",0,SUMIFS(BP!394:394,BP!$5:$5,BP$4))</f>
        <v>0</v>
      </c>
      <c r="BQ396" s="3">
        <f>IF(BQ$5="",0,SUMIFS(BP!394:394,BP!$5:$5,BQ$4))</f>
        <v>0</v>
      </c>
      <c r="BR396" s="3">
        <f>IF(BR$5="",0,SUMIFS(BP!394:394,BP!$5:$5,BR$4))</f>
        <v>0</v>
      </c>
      <c r="BS396" s="3">
        <f>IF(BS$5="",0,SUMIFS(BP!394:394,BP!$5:$5,BS$4))</f>
        <v>0</v>
      </c>
      <c r="BT396" s="3">
        <f>IF(BT$5="",0,SUMIFS(BP!394:394,BP!$5:$5,BT$4))</f>
        <v>0</v>
      </c>
      <c r="BU396" s="3">
        <f>IF(BU$5="",0,SUMIFS(BP!394:394,BP!$5:$5,BU$4))</f>
        <v>0</v>
      </c>
      <c r="BV396" s="3">
        <f>IF(BV$5="",0,SUMIFS(BP!394:394,BP!$5:$5,BV$4))</f>
        <v>0</v>
      </c>
      <c r="BW396" s="3">
        <f>IF(BW$5="",0,SUMIFS(BP!394:394,BP!$5:$5,BW$4))</f>
        <v>0</v>
      </c>
      <c r="BX396" s="3">
        <f>IF(BX$5="",0,SUMIFS(BP!394:394,BP!$5:$5,BX$4))</f>
        <v>0</v>
      </c>
      <c r="BY396" s="3">
        <f>IF(BY$5="",0,SUMIFS(BP!394:394,BP!$5:$5,BY$4))</f>
        <v>0</v>
      </c>
      <c r="BZ396" s="3">
        <f>IF(BZ$5="",0,SUMIFS(BP!394:394,BP!$5:$5,BZ$4))</f>
        <v>0</v>
      </c>
      <c r="CA396" s="3">
        <f>IF(CA$5="",0,SUMIFS(BP!394:394,BP!$5:$5,CA$4))</f>
        <v>0</v>
      </c>
      <c r="CB396" s="3">
        <f>IF(CB$5="",0,SUMIFS(BP!394:394,BP!$5:$5,CB$4))</f>
        <v>0</v>
      </c>
      <c r="CC396" s="3">
        <f>IF(CC$5="",0,SUMIFS(BP!394:394,BP!$5:$5,CC$4))</f>
        <v>0</v>
      </c>
      <c r="CD396" s="3">
        <f>IF(CD$5="",0,SUMIFS(BP!394:394,BP!$5:$5,CD$4))</f>
        <v>0</v>
      </c>
      <c r="CE396" s="3">
        <f>IF(CE$5="",0,SUMIFS(BP!394:394,BP!$5:$5,CE$4))</f>
        <v>0</v>
      </c>
      <c r="CF396" s="3">
        <f>IF(CF$5="",0,SUMIFS(BP!394:394,BP!$5:$5,CF$4))</f>
        <v>0</v>
      </c>
      <c r="CG396" s="3">
        <f>IF(CG$5="",0,SUMIFS(BP!394:394,BP!$5:$5,CG$4))</f>
        <v>0</v>
      </c>
      <c r="CH396" s="3">
        <f>IF(CH$5="",0,SUMIFS(BP!394:394,BP!$5:$5,CH$4))</f>
        <v>0</v>
      </c>
      <c r="CI396" s="3">
        <f>IF(CI$5="",0,SUMIFS(BP!394:394,BP!$5:$5,CI$4))</f>
        <v>0</v>
      </c>
      <c r="CJ396" s="3">
        <f>IF(CJ$5="",0,SUMIFS(BP!394:394,BP!$5:$5,CJ$4))</f>
        <v>0</v>
      </c>
      <c r="CK396" s="3">
        <f>IF(CK$5="",0,SUMIFS(BP!394:394,BP!$5:$5,CK$4))</f>
        <v>0</v>
      </c>
      <c r="CL396" s="3">
        <f>IF(CL$5="",0,SUMIFS(BP!394:394,BP!$5:$5,CL$4))</f>
        <v>0</v>
      </c>
      <c r="CM396" s="3">
        <f>IF(CM$5="",0,SUMIFS(BP!394:394,BP!$5:$5,CM$4))</f>
        <v>0</v>
      </c>
      <c r="CN396" s="3">
        <f>IF(CN$5="",0,SUMIFS(BP!394:394,BP!$5:$5,CN$4))</f>
        <v>0</v>
      </c>
      <c r="CO396" s="3">
        <f>IF(CO$5="",0,SUMIFS(BP!394:394,BP!$5:$5,CO$4))</f>
        <v>0</v>
      </c>
      <c r="CP396" s="3">
        <f>IF(CP$5="",0,SUMIFS(BP!394:394,BP!$5:$5,CP$4))</f>
        <v>0</v>
      </c>
      <c r="CQ396" s="3">
        <f>IF(CQ$5="",0,SUMIFS(BP!394:394,BP!$5:$5,CQ$4))</f>
        <v>0</v>
      </c>
      <c r="CR396" s="3">
        <f>IF(CR$5="",0,SUMIFS(BP!394:394,BP!$5:$5,CR$4))</f>
        <v>0</v>
      </c>
      <c r="CS396" s="3">
        <f>IF(CS$5="",0,SUMIFS(BP!394:394,BP!$5:$5,CS$4))</f>
        <v>0</v>
      </c>
      <c r="CT396" s="3">
        <f>IF(CT$5="",0,SUMIFS(BP!394:394,BP!$5:$5,CT$4))</f>
        <v>0</v>
      </c>
    </row>
    <row r="397" spans="1:98" s="2" customFormat="1" ht="10.199999999999999" x14ac:dyDescent="0.2">
      <c r="A397" s="11">
        <f>ROW()</f>
        <v>397</v>
      </c>
      <c r="E397" s="15"/>
      <c r="W397" s="5"/>
      <c r="Z397" s="3">
        <f ca="1">IF(Z$5="",0,SUMIFS(INDIRECT($S$2&amp;$A397&amp;":"&amp;$A397),BP!$5:$5,Z$4))</f>
        <v>0</v>
      </c>
      <c r="AA397" s="3">
        <f ca="1">IF(AA$5="",0,SUMIFS(INDIRECT($S$2&amp;$A397&amp;":"&amp;$A397),BP!$5:$5,AA$4))</f>
        <v>0</v>
      </c>
      <c r="AB397" s="3">
        <f ca="1">IF(AB$5="",0,SUMIFS(INDIRECT($S$2&amp;$A397&amp;":"&amp;$A397),BP!$5:$5,AB$4))</f>
        <v>0</v>
      </c>
      <c r="AC397" s="3">
        <f ca="1">IF(AC$5="",0,SUMIFS(INDIRECT($S$2&amp;$A397&amp;":"&amp;$A397),BP!$5:$5,AC$4))</f>
        <v>0</v>
      </c>
      <c r="AD397" s="3">
        <f ca="1">IF(AD$5="",0,SUMIFS(INDIRECT($S$2&amp;$A397&amp;":"&amp;$A397),BP!$5:$5,AD$4))</f>
        <v>0</v>
      </c>
      <c r="AE397" s="3">
        <f ca="1">IF(AE$5="",0,SUMIFS(INDIRECT($S$2&amp;$A397&amp;":"&amp;$A397),BP!$5:$5,AE$4))</f>
        <v>0</v>
      </c>
      <c r="AF397" s="3">
        <f ca="1">IF(AF$5="",0,SUMIFS(INDIRECT($S$2&amp;$A397&amp;":"&amp;$A397),BP!$5:$5,AF$4))</f>
        <v>0</v>
      </c>
      <c r="AG397" s="3">
        <f ca="1">IF(AG$5="",0,SUMIFS(INDIRECT($S$2&amp;$A397&amp;":"&amp;$A397),BP!$5:$5,AG$4))</f>
        <v>0</v>
      </c>
      <c r="AH397" s="3">
        <f ca="1">IF(AH$5="",0,SUMIFS(INDIRECT($S$2&amp;$A397&amp;":"&amp;$A397),BP!$5:$5,AH$4))</f>
        <v>0</v>
      </c>
      <c r="AI397" s="3">
        <f ca="1">IF(AI$5="",0,SUMIFS(INDIRECT($S$2&amp;$A397&amp;":"&amp;$A397),BP!$5:$5,AI$4))</f>
        <v>0</v>
      </c>
      <c r="AJ397" s="3">
        <f ca="1">IF(AJ$5="",0,SUMIFS(INDIRECT($S$2&amp;$A397&amp;":"&amp;$A397),BP!$5:$5,AJ$4))</f>
        <v>0</v>
      </c>
      <c r="AK397" s="3">
        <f ca="1">IF(AK$5="",0,SUMIFS(INDIRECT($S$2&amp;$A397&amp;":"&amp;$A397),BP!$5:$5,AK$4))</f>
        <v>0</v>
      </c>
      <c r="AL397" s="3">
        <f ca="1">IF(AL$5="",0,SUMIFS(INDIRECT($S$2&amp;$A397&amp;":"&amp;$A397),BP!$5:$5,AL$4))</f>
        <v>0</v>
      </c>
      <c r="AM397" s="3">
        <f ca="1">IF(AM$5="",0,SUMIFS(INDIRECT($S$2&amp;$A397&amp;":"&amp;$A397),BP!$5:$5,AM$4))</f>
        <v>0</v>
      </c>
      <c r="AN397" s="3">
        <f ca="1">IF(AN$5="",0,SUMIFS(INDIRECT($S$2&amp;$A397&amp;":"&amp;$A397),BP!$5:$5,AN$4))</f>
        <v>0</v>
      </c>
      <c r="AO397" s="3">
        <f ca="1">IF(AO$5="",0,SUMIFS(INDIRECT($S$2&amp;$A397&amp;":"&amp;$A397),BP!$5:$5,AO$4))</f>
        <v>0</v>
      </c>
      <c r="AP397" s="3">
        <f ca="1">IF(AP$5="",0,SUMIFS(INDIRECT($S$2&amp;$A397&amp;":"&amp;$A397),BP!$5:$5,AP$4))</f>
        <v>0</v>
      </c>
      <c r="AQ397" s="3">
        <f ca="1">IF(AQ$5="",0,SUMIFS(INDIRECT($S$2&amp;$A397&amp;":"&amp;$A397),BP!$5:$5,AQ$4))</f>
        <v>0</v>
      </c>
      <c r="AR397" s="3">
        <f ca="1">IF(AR$5="",0,SUMIFS(INDIRECT($S$2&amp;$A397&amp;":"&amp;$A397),BP!$5:$5,AR$4))</f>
        <v>0</v>
      </c>
      <c r="AS397" s="3">
        <f ca="1">IF(AS$5="",0,SUMIFS(INDIRECT($S$2&amp;$A397&amp;":"&amp;$A397),BP!$5:$5,AS$4))</f>
        <v>0</v>
      </c>
      <c r="AT397" s="3">
        <f ca="1">IF(AT$5="",0,SUMIFS(INDIRECT($S$2&amp;$A397&amp;":"&amp;$A397),BP!$5:$5,AT$4))</f>
        <v>0</v>
      </c>
      <c r="AU397" s="3">
        <f ca="1">IF(AU$5="",0,SUMIFS(INDIRECT($S$2&amp;$A397&amp;":"&amp;$A397),BP!$5:$5,AU$4))</f>
        <v>0</v>
      </c>
      <c r="AV397" s="3">
        <f ca="1">IF(AV$5="",0,SUMIFS(INDIRECT($S$2&amp;$A397&amp;":"&amp;$A397),BP!$5:$5,AV$4))</f>
        <v>0</v>
      </c>
      <c r="AW397" s="3">
        <f ca="1">IF(AW$5="",0,SUMIFS(INDIRECT($S$2&amp;$A397&amp;":"&amp;$A397),BP!$5:$5,AW$4))</f>
        <v>0</v>
      </c>
      <c r="AX397" s="3">
        <f ca="1">IF(AX$5="",0,SUMIFS(INDIRECT($S$2&amp;$A397&amp;":"&amp;$A397),BP!$5:$5,AX$4))</f>
        <v>0</v>
      </c>
      <c r="AY397" s="3">
        <f ca="1">IF(AY$5="",0,SUMIFS(INDIRECT($S$2&amp;$A397&amp;":"&amp;$A397),BP!$5:$5,AY$4))</f>
        <v>0</v>
      </c>
      <c r="AZ397" s="3">
        <f ca="1">IF(AZ$5="",0,SUMIFS(INDIRECT($S$2&amp;$A397&amp;":"&amp;$A397),BP!$5:$5,AZ$4))</f>
        <v>0</v>
      </c>
      <c r="BA397" s="3">
        <f ca="1">IF(BA$5="",0,SUMIFS(INDIRECT($S$2&amp;$A397&amp;":"&amp;$A397),BP!$5:$5,BA$4))</f>
        <v>0</v>
      </c>
      <c r="BB397" s="3">
        <f ca="1">IF(BB$5="",0,SUMIFS(INDIRECT($S$2&amp;$A397&amp;":"&amp;$A397),BP!$5:$5,BB$4))</f>
        <v>0</v>
      </c>
      <c r="BC397" s="3">
        <f ca="1">IF(BC$5="",0,SUMIFS(INDIRECT($S$2&amp;$A397&amp;":"&amp;$A397),BP!$5:$5,BC$4))</f>
        <v>0</v>
      </c>
      <c r="BD397" s="3">
        <f ca="1">IF(BD$5="",0,SUMIFS(INDIRECT($S$2&amp;$A397&amp;":"&amp;$A397),BP!$5:$5,BD$4))</f>
        <v>0</v>
      </c>
      <c r="BE397" s="3">
        <f ca="1">IF(BE$5="",0,SUMIFS(INDIRECT($S$2&amp;$A397&amp;":"&amp;$A397),BP!$5:$5,BE$4))</f>
        <v>0</v>
      </c>
      <c r="BF397" s="3">
        <f ca="1">IF(BF$5="",0,SUMIFS(INDIRECT($S$2&amp;$A397&amp;":"&amp;$A397),BP!$5:$5,BF$4))</f>
        <v>0</v>
      </c>
      <c r="BG397" s="3">
        <f ca="1">IF(BG$5="",0,SUMIFS(INDIRECT($S$2&amp;$A397&amp;":"&amp;$A397),BP!$5:$5,BG$4))</f>
        <v>0</v>
      </c>
      <c r="BH397" s="3">
        <f ca="1">IF(BH$5="",0,SUMIFS(INDIRECT($S$2&amp;$A397&amp;":"&amp;$A397),BP!$5:$5,BH$4))</f>
        <v>0</v>
      </c>
      <c r="BI397" s="3">
        <f ca="1">IF(BI$5="",0,SUMIFS(INDIRECT($S$2&amp;$A397&amp;":"&amp;$A397),BP!$5:$5,BI$4))</f>
        <v>0</v>
      </c>
      <c r="BJ397" s="3">
        <f>IF(BJ$5="",0,SUMIFS(BP!395:395,BP!$5:$5,BJ$4))</f>
        <v>0</v>
      </c>
      <c r="BK397" s="3">
        <f>IF(BK$5="",0,SUMIFS(BP!395:395,BP!$5:$5,BK$4))</f>
        <v>0</v>
      </c>
      <c r="BL397" s="3">
        <f>IF(BL$5="",0,SUMIFS(BP!395:395,BP!$5:$5,BL$4))</f>
        <v>0</v>
      </c>
      <c r="BM397" s="3">
        <f>IF(BM$5="",0,SUMIFS(BP!395:395,BP!$5:$5,BM$4))</f>
        <v>0</v>
      </c>
      <c r="BN397" s="3">
        <f>IF(BN$5="",0,SUMIFS(BP!395:395,BP!$5:$5,BN$4))</f>
        <v>0</v>
      </c>
      <c r="BO397" s="3">
        <f>IF(BO$5="",0,SUMIFS(BP!395:395,BP!$5:$5,BO$4))</f>
        <v>0</v>
      </c>
      <c r="BP397" s="3">
        <f>IF(BP$5="",0,SUMIFS(BP!395:395,BP!$5:$5,BP$4))</f>
        <v>0</v>
      </c>
      <c r="BQ397" s="3">
        <f>IF(BQ$5="",0,SUMIFS(BP!395:395,BP!$5:$5,BQ$4))</f>
        <v>0</v>
      </c>
      <c r="BR397" s="3">
        <f>IF(BR$5="",0,SUMIFS(BP!395:395,BP!$5:$5,BR$4))</f>
        <v>0</v>
      </c>
      <c r="BS397" s="3">
        <f>IF(BS$5="",0,SUMIFS(BP!395:395,BP!$5:$5,BS$4))</f>
        <v>0</v>
      </c>
      <c r="BT397" s="3">
        <f>IF(BT$5="",0,SUMIFS(BP!395:395,BP!$5:$5,BT$4))</f>
        <v>0</v>
      </c>
      <c r="BU397" s="3">
        <f>IF(BU$5="",0,SUMIFS(BP!395:395,BP!$5:$5,BU$4))</f>
        <v>0</v>
      </c>
      <c r="BV397" s="3">
        <f>IF(BV$5="",0,SUMIFS(BP!395:395,BP!$5:$5,BV$4))</f>
        <v>0</v>
      </c>
      <c r="BW397" s="3">
        <f>IF(BW$5="",0,SUMIFS(BP!395:395,BP!$5:$5,BW$4))</f>
        <v>0</v>
      </c>
      <c r="BX397" s="3">
        <f>IF(BX$5="",0,SUMIFS(BP!395:395,BP!$5:$5,BX$4))</f>
        <v>0</v>
      </c>
      <c r="BY397" s="3">
        <f>IF(BY$5="",0,SUMIFS(BP!395:395,BP!$5:$5,BY$4))</f>
        <v>0</v>
      </c>
      <c r="BZ397" s="3">
        <f>IF(BZ$5="",0,SUMIFS(BP!395:395,BP!$5:$5,BZ$4))</f>
        <v>0</v>
      </c>
      <c r="CA397" s="3">
        <f>IF(CA$5="",0,SUMIFS(BP!395:395,BP!$5:$5,CA$4))</f>
        <v>0</v>
      </c>
      <c r="CB397" s="3">
        <f>IF(CB$5="",0,SUMIFS(BP!395:395,BP!$5:$5,CB$4))</f>
        <v>0</v>
      </c>
      <c r="CC397" s="3">
        <f>IF(CC$5="",0,SUMIFS(BP!395:395,BP!$5:$5,CC$4))</f>
        <v>0</v>
      </c>
      <c r="CD397" s="3">
        <f>IF(CD$5="",0,SUMIFS(BP!395:395,BP!$5:$5,CD$4))</f>
        <v>0</v>
      </c>
      <c r="CE397" s="3">
        <f>IF(CE$5="",0,SUMIFS(BP!395:395,BP!$5:$5,CE$4))</f>
        <v>0</v>
      </c>
      <c r="CF397" s="3">
        <f>IF(CF$5="",0,SUMIFS(BP!395:395,BP!$5:$5,CF$4))</f>
        <v>0</v>
      </c>
      <c r="CG397" s="3">
        <f>IF(CG$5="",0,SUMIFS(BP!395:395,BP!$5:$5,CG$4))</f>
        <v>0</v>
      </c>
      <c r="CH397" s="3">
        <f>IF(CH$5="",0,SUMIFS(BP!395:395,BP!$5:$5,CH$4))</f>
        <v>0</v>
      </c>
      <c r="CI397" s="3">
        <f>IF(CI$5="",0,SUMIFS(BP!395:395,BP!$5:$5,CI$4))</f>
        <v>0</v>
      </c>
      <c r="CJ397" s="3">
        <f>IF(CJ$5="",0,SUMIFS(BP!395:395,BP!$5:$5,CJ$4))</f>
        <v>0</v>
      </c>
      <c r="CK397" s="3">
        <f>IF(CK$5="",0,SUMIFS(BP!395:395,BP!$5:$5,CK$4))</f>
        <v>0</v>
      </c>
      <c r="CL397" s="3">
        <f>IF(CL$5="",0,SUMIFS(BP!395:395,BP!$5:$5,CL$4))</f>
        <v>0</v>
      </c>
      <c r="CM397" s="3">
        <f>IF(CM$5="",0,SUMIFS(BP!395:395,BP!$5:$5,CM$4))</f>
        <v>0</v>
      </c>
      <c r="CN397" s="3">
        <f>IF(CN$5="",0,SUMIFS(BP!395:395,BP!$5:$5,CN$4))</f>
        <v>0</v>
      </c>
      <c r="CO397" s="3">
        <f>IF(CO$5="",0,SUMIFS(BP!395:395,BP!$5:$5,CO$4))</f>
        <v>0</v>
      </c>
      <c r="CP397" s="3">
        <f>IF(CP$5="",0,SUMIFS(BP!395:395,BP!$5:$5,CP$4))</f>
        <v>0</v>
      </c>
      <c r="CQ397" s="3">
        <f>IF(CQ$5="",0,SUMIFS(BP!395:395,BP!$5:$5,CQ$4))</f>
        <v>0</v>
      </c>
      <c r="CR397" s="3">
        <f>IF(CR$5="",0,SUMIFS(BP!395:395,BP!$5:$5,CR$4))</f>
        <v>0</v>
      </c>
      <c r="CS397" s="3">
        <f>IF(CS$5="",0,SUMIFS(BP!395:395,BP!$5:$5,CS$4))</f>
        <v>0</v>
      </c>
      <c r="CT397" s="3">
        <f>IF(CT$5="",0,SUMIFS(BP!395:395,BP!$5:$5,CT$4))</f>
        <v>0</v>
      </c>
    </row>
    <row r="398" spans="1:98" s="2" customFormat="1" ht="10.199999999999999" x14ac:dyDescent="0.2">
      <c r="A398" s="11">
        <f>ROW()</f>
        <v>398</v>
      </c>
      <c r="E398" s="15"/>
      <c r="W398" s="5"/>
      <c r="Z398" s="3">
        <f ca="1">IF(Z$5="",0,SUMIFS(INDIRECT($S$2&amp;$A398&amp;":"&amp;$A398),BP!$5:$5,Z$4))</f>
        <v>0</v>
      </c>
      <c r="AA398" s="3">
        <f ca="1">IF(AA$5="",0,SUMIFS(INDIRECT($S$2&amp;$A398&amp;":"&amp;$A398),BP!$5:$5,AA$4))</f>
        <v>0</v>
      </c>
      <c r="AB398" s="3">
        <f ca="1">IF(AB$5="",0,SUMIFS(INDIRECT($S$2&amp;$A398&amp;":"&amp;$A398),BP!$5:$5,AB$4))</f>
        <v>0</v>
      </c>
      <c r="AC398" s="3">
        <f ca="1">IF(AC$5="",0,SUMIFS(INDIRECT($S$2&amp;$A398&amp;":"&amp;$A398),BP!$5:$5,AC$4))</f>
        <v>0</v>
      </c>
      <c r="AD398" s="3">
        <f ca="1">IF(AD$5="",0,SUMIFS(INDIRECT($S$2&amp;$A398&amp;":"&amp;$A398),BP!$5:$5,AD$4))</f>
        <v>0</v>
      </c>
      <c r="AE398" s="3">
        <f ca="1">IF(AE$5="",0,SUMIFS(INDIRECT($S$2&amp;$A398&amp;":"&amp;$A398),BP!$5:$5,AE$4))</f>
        <v>0</v>
      </c>
      <c r="AF398" s="3">
        <f ca="1">IF(AF$5="",0,SUMIFS(INDIRECT($S$2&amp;$A398&amp;":"&amp;$A398),BP!$5:$5,AF$4))</f>
        <v>0</v>
      </c>
      <c r="AG398" s="3">
        <f ca="1">IF(AG$5="",0,SUMIFS(INDIRECT($S$2&amp;$A398&amp;":"&amp;$A398),BP!$5:$5,AG$4))</f>
        <v>0</v>
      </c>
      <c r="AH398" s="3">
        <f ca="1">IF(AH$5="",0,SUMIFS(INDIRECT($S$2&amp;$A398&amp;":"&amp;$A398),BP!$5:$5,AH$4))</f>
        <v>0</v>
      </c>
      <c r="AI398" s="3">
        <f ca="1">IF(AI$5="",0,SUMIFS(INDIRECT($S$2&amp;$A398&amp;":"&amp;$A398),BP!$5:$5,AI$4))</f>
        <v>0</v>
      </c>
      <c r="AJ398" s="3">
        <f ca="1">IF(AJ$5="",0,SUMIFS(INDIRECT($S$2&amp;$A398&amp;":"&amp;$A398),BP!$5:$5,AJ$4))</f>
        <v>0</v>
      </c>
      <c r="AK398" s="3">
        <f ca="1">IF(AK$5="",0,SUMIFS(INDIRECT($S$2&amp;$A398&amp;":"&amp;$A398),BP!$5:$5,AK$4))</f>
        <v>0</v>
      </c>
      <c r="AL398" s="3">
        <f ca="1">IF(AL$5="",0,SUMIFS(INDIRECT($S$2&amp;$A398&amp;":"&amp;$A398),BP!$5:$5,AL$4))</f>
        <v>0</v>
      </c>
      <c r="AM398" s="3">
        <f ca="1">IF(AM$5="",0,SUMIFS(INDIRECT($S$2&amp;$A398&amp;":"&amp;$A398),BP!$5:$5,AM$4))</f>
        <v>0</v>
      </c>
      <c r="AN398" s="3">
        <f ca="1">IF(AN$5="",0,SUMIFS(INDIRECT($S$2&amp;$A398&amp;":"&amp;$A398),BP!$5:$5,AN$4))</f>
        <v>0</v>
      </c>
      <c r="AO398" s="3">
        <f ca="1">IF(AO$5="",0,SUMIFS(INDIRECT($S$2&amp;$A398&amp;":"&amp;$A398),BP!$5:$5,AO$4))</f>
        <v>0</v>
      </c>
      <c r="AP398" s="3">
        <f ca="1">IF(AP$5="",0,SUMIFS(INDIRECT($S$2&amp;$A398&amp;":"&amp;$A398),BP!$5:$5,AP$4))</f>
        <v>0</v>
      </c>
      <c r="AQ398" s="3">
        <f ca="1">IF(AQ$5="",0,SUMIFS(INDIRECT($S$2&amp;$A398&amp;":"&amp;$A398),BP!$5:$5,AQ$4))</f>
        <v>0</v>
      </c>
      <c r="AR398" s="3">
        <f ca="1">IF(AR$5="",0,SUMIFS(INDIRECT($S$2&amp;$A398&amp;":"&amp;$A398),BP!$5:$5,AR$4))</f>
        <v>0</v>
      </c>
      <c r="AS398" s="3">
        <f ca="1">IF(AS$5="",0,SUMIFS(INDIRECT($S$2&amp;$A398&amp;":"&amp;$A398),BP!$5:$5,AS$4))</f>
        <v>0</v>
      </c>
      <c r="AT398" s="3">
        <f ca="1">IF(AT$5="",0,SUMIFS(INDIRECT($S$2&amp;$A398&amp;":"&amp;$A398),BP!$5:$5,AT$4))</f>
        <v>0</v>
      </c>
      <c r="AU398" s="3">
        <f ca="1">IF(AU$5="",0,SUMIFS(INDIRECT($S$2&amp;$A398&amp;":"&amp;$A398),BP!$5:$5,AU$4))</f>
        <v>0</v>
      </c>
      <c r="AV398" s="3">
        <f ca="1">IF(AV$5="",0,SUMIFS(INDIRECT($S$2&amp;$A398&amp;":"&amp;$A398),BP!$5:$5,AV$4))</f>
        <v>0</v>
      </c>
      <c r="AW398" s="3">
        <f ca="1">IF(AW$5="",0,SUMIFS(INDIRECT($S$2&amp;$A398&amp;":"&amp;$A398),BP!$5:$5,AW$4))</f>
        <v>0</v>
      </c>
      <c r="AX398" s="3">
        <f ca="1">IF(AX$5="",0,SUMIFS(INDIRECT($S$2&amp;$A398&amp;":"&amp;$A398),BP!$5:$5,AX$4))</f>
        <v>0</v>
      </c>
      <c r="AY398" s="3">
        <f ca="1">IF(AY$5="",0,SUMIFS(INDIRECT($S$2&amp;$A398&amp;":"&amp;$A398),BP!$5:$5,AY$4))</f>
        <v>0</v>
      </c>
      <c r="AZ398" s="3">
        <f ca="1">IF(AZ$5="",0,SUMIFS(INDIRECT($S$2&amp;$A398&amp;":"&amp;$A398),BP!$5:$5,AZ$4))</f>
        <v>0</v>
      </c>
      <c r="BA398" s="3">
        <f ca="1">IF(BA$5="",0,SUMIFS(INDIRECT($S$2&amp;$A398&amp;":"&amp;$A398),BP!$5:$5,BA$4))</f>
        <v>0</v>
      </c>
      <c r="BB398" s="3">
        <f ca="1">IF(BB$5="",0,SUMIFS(INDIRECT($S$2&amp;$A398&amp;":"&amp;$A398),BP!$5:$5,BB$4))</f>
        <v>0</v>
      </c>
      <c r="BC398" s="3">
        <f ca="1">IF(BC$5="",0,SUMIFS(INDIRECT($S$2&amp;$A398&amp;":"&amp;$A398),BP!$5:$5,BC$4))</f>
        <v>0</v>
      </c>
      <c r="BD398" s="3">
        <f ca="1">IF(BD$5="",0,SUMIFS(INDIRECT($S$2&amp;$A398&amp;":"&amp;$A398),BP!$5:$5,BD$4))</f>
        <v>0</v>
      </c>
      <c r="BE398" s="3">
        <f ca="1">IF(BE$5="",0,SUMIFS(INDIRECT($S$2&amp;$A398&amp;":"&amp;$A398),BP!$5:$5,BE$4))</f>
        <v>0</v>
      </c>
      <c r="BF398" s="3">
        <f ca="1">IF(BF$5="",0,SUMIFS(INDIRECT($S$2&amp;$A398&amp;":"&amp;$A398),BP!$5:$5,BF$4))</f>
        <v>0</v>
      </c>
      <c r="BG398" s="3">
        <f ca="1">IF(BG$5="",0,SUMIFS(INDIRECT($S$2&amp;$A398&amp;":"&amp;$A398),BP!$5:$5,BG$4))</f>
        <v>0</v>
      </c>
      <c r="BH398" s="3">
        <f ca="1">IF(BH$5="",0,SUMIFS(INDIRECT($S$2&amp;$A398&amp;":"&amp;$A398),BP!$5:$5,BH$4))</f>
        <v>0</v>
      </c>
      <c r="BI398" s="3">
        <f ca="1">IF(BI$5="",0,SUMIFS(INDIRECT($S$2&amp;$A398&amp;":"&amp;$A398),BP!$5:$5,BI$4))</f>
        <v>0</v>
      </c>
      <c r="BJ398" s="3">
        <f>IF(BJ$5="",0,SUMIFS(BP!396:396,BP!$5:$5,BJ$4))</f>
        <v>0</v>
      </c>
      <c r="BK398" s="3">
        <f>IF(BK$5="",0,SUMIFS(BP!396:396,BP!$5:$5,BK$4))</f>
        <v>0</v>
      </c>
      <c r="BL398" s="3">
        <f>IF(BL$5="",0,SUMIFS(BP!396:396,BP!$5:$5,BL$4))</f>
        <v>0</v>
      </c>
      <c r="BM398" s="3">
        <f>IF(BM$5="",0,SUMIFS(BP!396:396,BP!$5:$5,BM$4))</f>
        <v>0</v>
      </c>
      <c r="BN398" s="3">
        <f>IF(BN$5="",0,SUMIFS(BP!396:396,BP!$5:$5,BN$4))</f>
        <v>0</v>
      </c>
      <c r="BO398" s="3">
        <f>IF(BO$5="",0,SUMIFS(BP!396:396,BP!$5:$5,BO$4))</f>
        <v>0</v>
      </c>
      <c r="BP398" s="3">
        <f>IF(BP$5="",0,SUMIFS(BP!396:396,BP!$5:$5,BP$4))</f>
        <v>0</v>
      </c>
      <c r="BQ398" s="3">
        <f>IF(BQ$5="",0,SUMIFS(BP!396:396,BP!$5:$5,BQ$4))</f>
        <v>0</v>
      </c>
      <c r="BR398" s="3">
        <f>IF(BR$5="",0,SUMIFS(BP!396:396,BP!$5:$5,BR$4))</f>
        <v>0</v>
      </c>
      <c r="BS398" s="3">
        <f>IF(BS$5="",0,SUMIFS(BP!396:396,BP!$5:$5,BS$4))</f>
        <v>0</v>
      </c>
      <c r="BT398" s="3">
        <f>IF(BT$5="",0,SUMIFS(BP!396:396,BP!$5:$5,BT$4))</f>
        <v>0</v>
      </c>
      <c r="BU398" s="3">
        <f>IF(BU$5="",0,SUMIFS(BP!396:396,BP!$5:$5,BU$4))</f>
        <v>0</v>
      </c>
      <c r="BV398" s="3">
        <f>IF(BV$5="",0,SUMIFS(BP!396:396,BP!$5:$5,BV$4))</f>
        <v>0</v>
      </c>
      <c r="BW398" s="3">
        <f>IF(BW$5="",0,SUMIFS(BP!396:396,BP!$5:$5,BW$4))</f>
        <v>0</v>
      </c>
      <c r="BX398" s="3">
        <f>IF(BX$5="",0,SUMIFS(BP!396:396,BP!$5:$5,BX$4))</f>
        <v>0</v>
      </c>
      <c r="BY398" s="3">
        <f>IF(BY$5="",0,SUMIFS(BP!396:396,BP!$5:$5,BY$4))</f>
        <v>0</v>
      </c>
      <c r="BZ398" s="3">
        <f>IF(BZ$5="",0,SUMIFS(BP!396:396,BP!$5:$5,BZ$4))</f>
        <v>0</v>
      </c>
      <c r="CA398" s="3">
        <f>IF(CA$5="",0,SUMIFS(BP!396:396,BP!$5:$5,CA$4))</f>
        <v>0</v>
      </c>
      <c r="CB398" s="3">
        <f>IF(CB$5="",0,SUMIFS(BP!396:396,BP!$5:$5,CB$4))</f>
        <v>0</v>
      </c>
      <c r="CC398" s="3">
        <f>IF(CC$5="",0,SUMIFS(BP!396:396,BP!$5:$5,CC$4))</f>
        <v>0</v>
      </c>
      <c r="CD398" s="3">
        <f>IF(CD$5="",0,SUMIFS(BP!396:396,BP!$5:$5,CD$4))</f>
        <v>0</v>
      </c>
      <c r="CE398" s="3">
        <f>IF(CE$5="",0,SUMIFS(BP!396:396,BP!$5:$5,CE$4))</f>
        <v>0</v>
      </c>
      <c r="CF398" s="3">
        <f>IF(CF$5="",0,SUMIFS(BP!396:396,BP!$5:$5,CF$4))</f>
        <v>0</v>
      </c>
      <c r="CG398" s="3">
        <f>IF(CG$5="",0,SUMIFS(BP!396:396,BP!$5:$5,CG$4))</f>
        <v>0</v>
      </c>
      <c r="CH398" s="3">
        <f>IF(CH$5="",0,SUMIFS(BP!396:396,BP!$5:$5,CH$4))</f>
        <v>0</v>
      </c>
      <c r="CI398" s="3">
        <f>IF(CI$5="",0,SUMIFS(BP!396:396,BP!$5:$5,CI$4))</f>
        <v>0</v>
      </c>
      <c r="CJ398" s="3">
        <f>IF(CJ$5="",0,SUMIFS(BP!396:396,BP!$5:$5,CJ$4))</f>
        <v>0</v>
      </c>
      <c r="CK398" s="3">
        <f>IF(CK$5="",0,SUMIFS(BP!396:396,BP!$5:$5,CK$4))</f>
        <v>0</v>
      </c>
      <c r="CL398" s="3">
        <f>IF(CL$5="",0,SUMIFS(BP!396:396,BP!$5:$5,CL$4))</f>
        <v>0</v>
      </c>
      <c r="CM398" s="3">
        <f>IF(CM$5="",0,SUMIFS(BP!396:396,BP!$5:$5,CM$4))</f>
        <v>0</v>
      </c>
      <c r="CN398" s="3">
        <f>IF(CN$5="",0,SUMIFS(BP!396:396,BP!$5:$5,CN$4))</f>
        <v>0</v>
      </c>
      <c r="CO398" s="3">
        <f>IF(CO$5="",0,SUMIFS(BP!396:396,BP!$5:$5,CO$4))</f>
        <v>0</v>
      </c>
      <c r="CP398" s="3">
        <f>IF(CP$5="",0,SUMIFS(BP!396:396,BP!$5:$5,CP$4))</f>
        <v>0</v>
      </c>
      <c r="CQ398" s="3">
        <f>IF(CQ$5="",0,SUMIFS(BP!396:396,BP!$5:$5,CQ$4))</f>
        <v>0</v>
      </c>
      <c r="CR398" s="3">
        <f>IF(CR$5="",0,SUMIFS(BP!396:396,BP!$5:$5,CR$4))</f>
        <v>0</v>
      </c>
      <c r="CS398" s="3">
        <f>IF(CS$5="",0,SUMIFS(BP!396:396,BP!$5:$5,CS$4))</f>
        <v>0</v>
      </c>
      <c r="CT398" s="3">
        <f>IF(CT$5="",0,SUMIFS(BP!396:396,BP!$5:$5,CT$4))</f>
        <v>0</v>
      </c>
    </row>
    <row r="399" spans="1:98" s="2" customFormat="1" ht="10.199999999999999" x14ac:dyDescent="0.2">
      <c r="A399" s="11">
        <f>ROW()</f>
        <v>399</v>
      </c>
      <c r="E399" s="15"/>
      <c r="W399" s="5"/>
      <c r="Z399" s="3">
        <f ca="1">IF(Z$5="",0,SUMIFS(INDIRECT($S$2&amp;$A399&amp;":"&amp;$A399),BP!$5:$5,Z$4))</f>
        <v>0</v>
      </c>
      <c r="AA399" s="3">
        <f ca="1">IF(AA$5="",0,SUMIFS(INDIRECT($S$2&amp;$A399&amp;":"&amp;$A399),BP!$5:$5,AA$4))</f>
        <v>0</v>
      </c>
      <c r="AB399" s="3">
        <f ca="1">IF(AB$5="",0,SUMIFS(INDIRECT($S$2&amp;$A399&amp;":"&amp;$A399),BP!$5:$5,AB$4))</f>
        <v>0</v>
      </c>
      <c r="AC399" s="3">
        <f ca="1">IF(AC$5="",0,SUMIFS(INDIRECT($S$2&amp;$A399&amp;":"&amp;$A399),BP!$5:$5,AC$4))</f>
        <v>0</v>
      </c>
      <c r="AD399" s="3">
        <f ca="1">IF(AD$5="",0,SUMIFS(INDIRECT($S$2&amp;$A399&amp;":"&amp;$A399),BP!$5:$5,AD$4))</f>
        <v>0</v>
      </c>
      <c r="AE399" s="3">
        <f ca="1">IF(AE$5="",0,SUMIFS(INDIRECT($S$2&amp;$A399&amp;":"&amp;$A399),BP!$5:$5,AE$4))</f>
        <v>0</v>
      </c>
      <c r="AF399" s="3">
        <f ca="1">IF(AF$5="",0,SUMIFS(INDIRECT($S$2&amp;$A399&amp;":"&amp;$A399),BP!$5:$5,AF$4))</f>
        <v>0</v>
      </c>
      <c r="AG399" s="3">
        <f ca="1">IF(AG$5="",0,SUMIFS(INDIRECT($S$2&amp;$A399&amp;":"&amp;$A399),BP!$5:$5,AG$4))</f>
        <v>0</v>
      </c>
      <c r="AH399" s="3">
        <f ca="1">IF(AH$5="",0,SUMIFS(INDIRECT($S$2&amp;$A399&amp;":"&amp;$A399),BP!$5:$5,AH$4))</f>
        <v>0</v>
      </c>
      <c r="AI399" s="3">
        <f ca="1">IF(AI$5="",0,SUMIFS(INDIRECT($S$2&amp;$A399&amp;":"&amp;$A399),BP!$5:$5,AI$4))</f>
        <v>0</v>
      </c>
      <c r="AJ399" s="3">
        <f ca="1">IF(AJ$5="",0,SUMIFS(INDIRECT($S$2&amp;$A399&amp;":"&amp;$A399),BP!$5:$5,AJ$4))</f>
        <v>0</v>
      </c>
      <c r="AK399" s="3">
        <f ca="1">IF(AK$5="",0,SUMIFS(INDIRECT($S$2&amp;$A399&amp;":"&amp;$A399),BP!$5:$5,AK$4))</f>
        <v>0</v>
      </c>
      <c r="AL399" s="3">
        <f ca="1">IF(AL$5="",0,SUMIFS(INDIRECT($S$2&amp;$A399&amp;":"&amp;$A399),BP!$5:$5,AL$4))</f>
        <v>0</v>
      </c>
      <c r="AM399" s="3">
        <f ca="1">IF(AM$5="",0,SUMIFS(INDIRECT($S$2&amp;$A399&amp;":"&amp;$A399),BP!$5:$5,AM$4))</f>
        <v>0</v>
      </c>
      <c r="AN399" s="3">
        <f ca="1">IF(AN$5="",0,SUMIFS(INDIRECT($S$2&amp;$A399&amp;":"&amp;$A399),BP!$5:$5,AN$4))</f>
        <v>0</v>
      </c>
      <c r="AO399" s="3">
        <f ca="1">IF(AO$5="",0,SUMIFS(INDIRECT($S$2&amp;$A399&amp;":"&amp;$A399),BP!$5:$5,AO$4))</f>
        <v>0</v>
      </c>
      <c r="AP399" s="3">
        <f ca="1">IF(AP$5="",0,SUMIFS(INDIRECT($S$2&amp;$A399&amp;":"&amp;$A399),BP!$5:$5,AP$4))</f>
        <v>0</v>
      </c>
      <c r="AQ399" s="3">
        <f ca="1">IF(AQ$5="",0,SUMIFS(INDIRECT($S$2&amp;$A399&amp;":"&amp;$A399),BP!$5:$5,AQ$4))</f>
        <v>0</v>
      </c>
      <c r="AR399" s="3">
        <f ca="1">IF(AR$5="",0,SUMIFS(INDIRECT($S$2&amp;$A399&amp;":"&amp;$A399),BP!$5:$5,AR$4))</f>
        <v>0</v>
      </c>
      <c r="AS399" s="3">
        <f ca="1">IF(AS$5="",0,SUMIFS(INDIRECT($S$2&amp;$A399&amp;":"&amp;$A399),BP!$5:$5,AS$4))</f>
        <v>0</v>
      </c>
      <c r="AT399" s="3">
        <f ca="1">IF(AT$5="",0,SUMIFS(INDIRECT($S$2&amp;$A399&amp;":"&amp;$A399),BP!$5:$5,AT$4))</f>
        <v>0</v>
      </c>
      <c r="AU399" s="3">
        <f ca="1">IF(AU$5="",0,SUMIFS(INDIRECT($S$2&amp;$A399&amp;":"&amp;$A399),BP!$5:$5,AU$4))</f>
        <v>0</v>
      </c>
      <c r="AV399" s="3">
        <f ca="1">IF(AV$5="",0,SUMIFS(INDIRECT($S$2&amp;$A399&amp;":"&amp;$A399),BP!$5:$5,AV$4))</f>
        <v>0</v>
      </c>
      <c r="AW399" s="3">
        <f ca="1">IF(AW$5="",0,SUMIFS(INDIRECT($S$2&amp;$A399&amp;":"&amp;$A399),BP!$5:$5,AW$4))</f>
        <v>0</v>
      </c>
      <c r="AX399" s="3">
        <f ca="1">IF(AX$5="",0,SUMIFS(INDIRECT($S$2&amp;$A399&amp;":"&amp;$A399),BP!$5:$5,AX$4))</f>
        <v>0</v>
      </c>
      <c r="AY399" s="3">
        <f ca="1">IF(AY$5="",0,SUMIFS(INDIRECT($S$2&amp;$A399&amp;":"&amp;$A399),BP!$5:$5,AY$4))</f>
        <v>0</v>
      </c>
      <c r="AZ399" s="3">
        <f ca="1">IF(AZ$5="",0,SUMIFS(INDIRECT($S$2&amp;$A399&amp;":"&amp;$A399),BP!$5:$5,AZ$4))</f>
        <v>0</v>
      </c>
      <c r="BA399" s="3">
        <f ca="1">IF(BA$5="",0,SUMIFS(INDIRECT($S$2&amp;$A399&amp;":"&amp;$A399),BP!$5:$5,BA$4))</f>
        <v>0</v>
      </c>
      <c r="BB399" s="3">
        <f ca="1">IF(BB$5="",0,SUMIFS(INDIRECT($S$2&amp;$A399&amp;":"&amp;$A399),BP!$5:$5,BB$4))</f>
        <v>0</v>
      </c>
      <c r="BC399" s="3">
        <f ca="1">IF(BC$5="",0,SUMIFS(INDIRECT($S$2&amp;$A399&amp;":"&amp;$A399),BP!$5:$5,BC$4))</f>
        <v>0</v>
      </c>
      <c r="BD399" s="3">
        <f ca="1">IF(BD$5="",0,SUMIFS(INDIRECT($S$2&amp;$A399&amp;":"&amp;$A399),BP!$5:$5,BD$4))</f>
        <v>0</v>
      </c>
      <c r="BE399" s="3">
        <f ca="1">IF(BE$5="",0,SUMIFS(INDIRECT($S$2&amp;$A399&amp;":"&amp;$A399),BP!$5:$5,BE$4))</f>
        <v>0</v>
      </c>
      <c r="BF399" s="3">
        <f ca="1">IF(BF$5="",0,SUMIFS(INDIRECT($S$2&amp;$A399&amp;":"&amp;$A399),BP!$5:$5,BF$4))</f>
        <v>0</v>
      </c>
      <c r="BG399" s="3">
        <f ca="1">IF(BG$5="",0,SUMIFS(INDIRECT($S$2&amp;$A399&amp;":"&amp;$A399),BP!$5:$5,BG$4))</f>
        <v>0</v>
      </c>
      <c r="BH399" s="3">
        <f ca="1">IF(BH$5="",0,SUMIFS(INDIRECT($S$2&amp;$A399&amp;":"&amp;$A399),BP!$5:$5,BH$4))</f>
        <v>0</v>
      </c>
      <c r="BI399" s="3">
        <f ca="1">IF(BI$5="",0,SUMIFS(INDIRECT($S$2&amp;$A399&amp;":"&amp;$A399),BP!$5:$5,BI$4))</f>
        <v>0</v>
      </c>
      <c r="BJ399" s="3">
        <f>IF(BJ$5="",0,SUMIFS(BP!397:397,BP!$5:$5,BJ$4))</f>
        <v>0</v>
      </c>
      <c r="BK399" s="3">
        <f>IF(BK$5="",0,SUMIFS(BP!397:397,BP!$5:$5,BK$4))</f>
        <v>0</v>
      </c>
      <c r="BL399" s="3">
        <f>IF(BL$5="",0,SUMIFS(BP!397:397,BP!$5:$5,BL$4))</f>
        <v>0</v>
      </c>
      <c r="BM399" s="3">
        <f>IF(BM$5="",0,SUMIFS(BP!397:397,BP!$5:$5,BM$4))</f>
        <v>0</v>
      </c>
      <c r="BN399" s="3">
        <f>IF(BN$5="",0,SUMIFS(BP!397:397,BP!$5:$5,BN$4))</f>
        <v>0</v>
      </c>
      <c r="BO399" s="3">
        <f>IF(BO$5="",0,SUMIFS(BP!397:397,BP!$5:$5,BO$4))</f>
        <v>0</v>
      </c>
      <c r="BP399" s="3">
        <f>IF(BP$5="",0,SUMIFS(BP!397:397,BP!$5:$5,BP$4))</f>
        <v>0</v>
      </c>
      <c r="BQ399" s="3">
        <f>IF(BQ$5="",0,SUMIFS(BP!397:397,BP!$5:$5,BQ$4))</f>
        <v>0</v>
      </c>
      <c r="BR399" s="3">
        <f>IF(BR$5="",0,SUMIFS(BP!397:397,BP!$5:$5,BR$4))</f>
        <v>0</v>
      </c>
      <c r="BS399" s="3">
        <f>IF(BS$5="",0,SUMIFS(BP!397:397,BP!$5:$5,BS$4))</f>
        <v>0</v>
      </c>
      <c r="BT399" s="3">
        <f>IF(BT$5="",0,SUMIFS(BP!397:397,BP!$5:$5,BT$4))</f>
        <v>0</v>
      </c>
      <c r="BU399" s="3">
        <f>IF(BU$5="",0,SUMIFS(BP!397:397,BP!$5:$5,BU$4))</f>
        <v>0</v>
      </c>
      <c r="BV399" s="3">
        <f>IF(BV$5="",0,SUMIFS(BP!397:397,BP!$5:$5,BV$4))</f>
        <v>0</v>
      </c>
      <c r="BW399" s="3">
        <f>IF(BW$5="",0,SUMIFS(BP!397:397,BP!$5:$5,BW$4))</f>
        <v>0</v>
      </c>
      <c r="BX399" s="3">
        <f>IF(BX$5="",0,SUMIFS(BP!397:397,BP!$5:$5,BX$4))</f>
        <v>0</v>
      </c>
      <c r="BY399" s="3">
        <f>IF(BY$5="",0,SUMIFS(BP!397:397,BP!$5:$5,BY$4))</f>
        <v>0</v>
      </c>
      <c r="BZ399" s="3">
        <f>IF(BZ$5="",0,SUMIFS(BP!397:397,BP!$5:$5,BZ$4))</f>
        <v>0</v>
      </c>
      <c r="CA399" s="3">
        <f>IF(CA$5="",0,SUMIFS(BP!397:397,BP!$5:$5,CA$4))</f>
        <v>0</v>
      </c>
      <c r="CB399" s="3">
        <f>IF(CB$5="",0,SUMIFS(BP!397:397,BP!$5:$5,CB$4))</f>
        <v>0</v>
      </c>
      <c r="CC399" s="3">
        <f>IF(CC$5="",0,SUMIFS(BP!397:397,BP!$5:$5,CC$4))</f>
        <v>0</v>
      </c>
      <c r="CD399" s="3">
        <f>IF(CD$5="",0,SUMIFS(BP!397:397,BP!$5:$5,CD$4))</f>
        <v>0</v>
      </c>
      <c r="CE399" s="3">
        <f>IF(CE$5="",0,SUMIFS(BP!397:397,BP!$5:$5,CE$4))</f>
        <v>0</v>
      </c>
      <c r="CF399" s="3">
        <f>IF(CF$5="",0,SUMIFS(BP!397:397,BP!$5:$5,CF$4))</f>
        <v>0</v>
      </c>
      <c r="CG399" s="3">
        <f>IF(CG$5="",0,SUMIFS(BP!397:397,BP!$5:$5,CG$4))</f>
        <v>0</v>
      </c>
      <c r="CH399" s="3">
        <f>IF(CH$5="",0,SUMIFS(BP!397:397,BP!$5:$5,CH$4))</f>
        <v>0</v>
      </c>
      <c r="CI399" s="3">
        <f>IF(CI$5="",0,SUMIFS(BP!397:397,BP!$5:$5,CI$4))</f>
        <v>0</v>
      </c>
      <c r="CJ399" s="3">
        <f>IF(CJ$5="",0,SUMIFS(BP!397:397,BP!$5:$5,CJ$4))</f>
        <v>0</v>
      </c>
      <c r="CK399" s="3">
        <f>IF(CK$5="",0,SUMIFS(BP!397:397,BP!$5:$5,CK$4))</f>
        <v>0</v>
      </c>
      <c r="CL399" s="3">
        <f>IF(CL$5="",0,SUMIFS(BP!397:397,BP!$5:$5,CL$4))</f>
        <v>0</v>
      </c>
      <c r="CM399" s="3">
        <f>IF(CM$5="",0,SUMIFS(BP!397:397,BP!$5:$5,CM$4))</f>
        <v>0</v>
      </c>
      <c r="CN399" s="3">
        <f>IF(CN$5="",0,SUMIFS(BP!397:397,BP!$5:$5,CN$4))</f>
        <v>0</v>
      </c>
      <c r="CO399" s="3">
        <f>IF(CO$5="",0,SUMIFS(BP!397:397,BP!$5:$5,CO$4))</f>
        <v>0</v>
      </c>
      <c r="CP399" s="3">
        <f>IF(CP$5="",0,SUMIFS(BP!397:397,BP!$5:$5,CP$4))</f>
        <v>0</v>
      </c>
      <c r="CQ399" s="3">
        <f>IF(CQ$5="",0,SUMIFS(BP!397:397,BP!$5:$5,CQ$4))</f>
        <v>0</v>
      </c>
      <c r="CR399" s="3">
        <f>IF(CR$5="",0,SUMIFS(BP!397:397,BP!$5:$5,CR$4))</f>
        <v>0</v>
      </c>
      <c r="CS399" s="3">
        <f>IF(CS$5="",0,SUMIFS(BP!397:397,BP!$5:$5,CS$4))</f>
        <v>0</v>
      </c>
      <c r="CT399" s="3">
        <f>IF(CT$5="",0,SUMIFS(BP!397:397,BP!$5:$5,CT$4))</f>
        <v>0</v>
      </c>
    </row>
    <row r="400" spans="1:98" s="2" customFormat="1" ht="10.199999999999999" x14ac:dyDescent="0.2">
      <c r="A400" s="11">
        <f>ROW()</f>
        <v>400</v>
      </c>
      <c r="E400" s="15"/>
      <c r="W400" s="5"/>
      <c r="Z400" s="3">
        <f ca="1">IF(Z$5="",0,SUMIFS(INDIRECT($S$2&amp;$A400&amp;":"&amp;$A400),BP!$5:$5,Z$4))</f>
        <v>0</v>
      </c>
      <c r="AA400" s="3">
        <f ca="1">IF(AA$5="",0,SUMIFS(INDIRECT($S$2&amp;$A400&amp;":"&amp;$A400),BP!$5:$5,AA$4))</f>
        <v>0</v>
      </c>
      <c r="AB400" s="3">
        <f ca="1">IF(AB$5="",0,SUMIFS(INDIRECT($S$2&amp;$A400&amp;":"&amp;$A400),BP!$5:$5,AB$4))</f>
        <v>0</v>
      </c>
      <c r="AC400" s="3">
        <f ca="1">IF(AC$5="",0,SUMIFS(INDIRECT($S$2&amp;$A400&amp;":"&amp;$A400),BP!$5:$5,AC$4))</f>
        <v>0</v>
      </c>
      <c r="AD400" s="3">
        <f ca="1">IF(AD$5="",0,SUMIFS(INDIRECT($S$2&amp;$A400&amp;":"&amp;$A400),BP!$5:$5,AD$4))</f>
        <v>0</v>
      </c>
      <c r="AE400" s="3">
        <f ca="1">IF(AE$5="",0,SUMIFS(INDIRECT($S$2&amp;$A400&amp;":"&amp;$A400),BP!$5:$5,AE$4))</f>
        <v>0</v>
      </c>
      <c r="AF400" s="3">
        <f ca="1">IF(AF$5="",0,SUMIFS(INDIRECT($S$2&amp;$A400&amp;":"&amp;$A400),BP!$5:$5,AF$4))</f>
        <v>0</v>
      </c>
      <c r="AG400" s="3">
        <f ca="1">IF(AG$5="",0,SUMIFS(INDIRECT($S$2&amp;$A400&amp;":"&amp;$A400),BP!$5:$5,AG$4))</f>
        <v>0</v>
      </c>
      <c r="AH400" s="3">
        <f ca="1">IF(AH$5="",0,SUMIFS(INDIRECT($S$2&amp;$A400&amp;":"&amp;$A400),BP!$5:$5,AH$4))</f>
        <v>0</v>
      </c>
      <c r="AI400" s="3">
        <f ca="1">IF(AI$5="",0,SUMIFS(INDIRECT($S$2&amp;$A400&amp;":"&amp;$A400),BP!$5:$5,AI$4))</f>
        <v>0</v>
      </c>
      <c r="AJ400" s="3">
        <f ca="1">IF(AJ$5="",0,SUMIFS(INDIRECT($S$2&amp;$A400&amp;":"&amp;$A400),BP!$5:$5,AJ$4))</f>
        <v>0</v>
      </c>
      <c r="AK400" s="3">
        <f ca="1">IF(AK$5="",0,SUMIFS(INDIRECT($S$2&amp;$A400&amp;":"&amp;$A400),BP!$5:$5,AK$4))</f>
        <v>0</v>
      </c>
      <c r="AL400" s="3">
        <f ca="1">IF(AL$5="",0,SUMIFS(INDIRECT($S$2&amp;$A400&amp;":"&amp;$A400),BP!$5:$5,AL$4))</f>
        <v>0</v>
      </c>
      <c r="AM400" s="3">
        <f ca="1">IF(AM$5="",0,SUMIFS(INDIRECT($S$2&amp;$A400&amp;":"&amp;$A400),BP!$5:$5,AM$4))</f>
        <v>0</v>
      </c>
      <c r="AN400" s="3">
        <f ca="1">IF(AN$5="",0,SUMIFS(INDIRECT($S$2&amp;$A400&amp;":"&amp;$A400),BP!$5:$5,AN$4))</f>
        <v>0</v>
      </c>
      <c r="AO400" s="3">
        <f ca="1">IF(AO$5="",0,SUMIFS(INDIRECT($S$2&amp;$A400&amp;":"&amp;$A400),BP!$5:$5,AO$4))</f>
        <v>0</v>
      </c>
      <c r="AP400" s="3">
        <f ca="1">IF(AP$5="",0,SUMIFS(INDIRECT($S$2&amp;$A400&amp;":"&amp;$A400),BP!$5:$5,AP$4))</f>
        <v>0</v>
      </c>
      <c r="AQ400" s="3">
        <f ca="1">IF(AQ$5="",0,SUMIFS(INDIRECT($S$2&amp;$A400&amp;":"&amp;$A400),BP!$5:$5,AQ$4))</f>
        <v>0</v>
      </c>
      <c r="AR400" s="3">
        <f ca="1">IF(AR$5="",0,SUMIFS(INDIRECT($S$2&amp;$A400&amp;":"&amp;$A400),BP!$5:$5,AR$4))</f>
        <v>0</v>
      </c>
      <c r="AS400" s="3">
        <f ca="1">IF(AS$5="",0,SUMIFS(INDIRECT($S$2&amp;$A400&amp;":"&amp;$A400),BP!$5:$5,AS$4))</f>
        <v>0</v>
      </c>
      <c r="AT400" s="3">
        <f ca="1">IF(AT$5="",0,SUMIFS(INDIRECT($S$2&amp;$A400&amp;":"&amp;$A400),BP!$5:$5,AT$4))</f>
        <v>0</v>
      </c>
      <c r="AU400" s="3">
        <f ca="1">IF(AU$5="",0,SUMIFS(INDIRECT($S$2&amp;$A400&amp;":"&amp;$A400),BP!$5:$5,AU$4))</f>
        <v>0</v>
      </c>
      <c r="AV400" s="3">
        <f ca="1">IF(AV$5="",0,SUMIFS(INDIRECT($S$2&amp;$A400&amp;":"&amp;$A400),BP!$5:$5,AV$4))</f>
        <v>0</v>
      </c>
      <c r="AW400" s="3">
        <f ca="1">IF(AW$5="",0,SUMIFS(INDIRECT($S$2&amp;$A400&amp;":"&amp;$A400),BP!$5:$5,AW$4))</f>
        <v>0</v>
      </c>
      <c r="AX400" s="3">
        <f ca="1">IF(AX$5="",0,SUMIFS(INDIRECT($S$2&amp;$A400&amp;":"&amp;$A400),BP!$5:$5,AX$4))</f>
        <v>0</v>
      </c>
      <c r="AY400" s="3">
        <f ca="1">IF(AY$5="",0,SUMIFS(INDIRECT($S$2&amp;$A400&amp;":"&amp;$A400),BP!$5:$5,AY$4))</f>
        <v>0</v>
      </c>
      <c r="AZ400" s="3">
        <f ca="1">IF(AZ$5="",0,SUMIFS(INDIRECT($S$2&amp;$A400&amp;":"&amp;$A400),BP!$5:$5,AZ$4))</f>
        <v>0</v>
      </c>
      <c r="BA400" s="3">
        <f ca="1">IF(BA$5="",0,SUMIFS(INDIRECT($S$2&amp;$A400&amp;":"&amp;$A400),BP!$5:$5,BA$4))</f>
        <v>0</v>
      </c>
      <c r="BB400" s="3">
        <f ca="1">IF(BB$5="",0,SUMIFS(INDIRECT($S$2&amp;$A400&amp;":"&amp;$A400),BP!$5:$5,BB$4))</f>
        <v>0</v>
      </c>
      <c r="BC400" s="3">
        <f ca="1">IF(BC$5="",0,SUMIFS(INDIRECT($S$2&amp;$A400&amp;":"&amp;$A400),BP!$5:$5,BC$4))</f>
        <v>0</v>
      </c>
      <c r="BD400" s="3">
        <f ca="1">IF(BD$5="",0,SUMIFS(INDIRECT($S$2&amp;$A400&amp;":"&amp;$A400),BP!$5:$5,BD$4))</f>
        <v>0</v>
      </c>
      <c r="BE400" s="3">
        <f ca="1">IF(BE$5="",0,SUMIFS(INDIRECT($S$2&amp;$A400&amp;":"&amp;$A400),BP!$5:$5,BE$4))</f>
        <v>0</v>
      </c>
      <c r="BF400" s="3">
        <f ca="1">IF(BF$5="",0,SUMIFS(INDIRECT($S$2&amp;$A400&amp;":"&amp;$A400),BP!$5:$5,BF$4))</f>
        <v>0</v>
      </c>
      <c r="BG400" s="3">
        <f ca="1">IF(BG$5="",0,SUMIFS(INDIRECT($S$2&amp;$A400&amp;":"&amp;$A400),BP!$5:$5,BG$4))</f>
        <v>0</v>
      </c>
      <c r="BH400" s="3">
        <f ca="1">IF(BH$5="",0,SUMIFS(INDIRECT($S$2&amp;$A400&amp;":"&amp;$A400),BP!$5:$5,BH$4))</f>
        <v>0</v>
      </c>
      <c r="BI400" s="3">
        <f ca="1">IF(BI$5="",0,SUMIFS(INDIRECT($S$2&amp;$A400&amp;":"&amp;$A400),BP!$5:$5,BI$4))</f>
        <v>0</v>
      </c>
      <c r="BJ400" s="3">
        <f>IF(BJ$5="",0,SUMIFS(BP!398:398,BP!$5:$5,BJ$4))</f>
        <v>0</v>
      </c>
      <c r="BK400" s="3">
        <f>IF(BK$5="",0,SUMIFS(BP!398:398,BP!$5:$5,BK$4))</f>
        <v>0</v>
      </c>
      <c r="BL400" s="3">
        <f>IF(BL$5="",0,SUMIFS(BP!398:398,BP!$5:$5,BL$4))</f>
        <v>0</v>
      </c>
      <c r="BM400" s="3">
        <f>IF(BM$5="",0,SUMIFS(BP!398:398,BP!$5:$5,BM$4))</f>
        <v>0</v>
      </c>
      <c r="BN400" s="3">
        <f>IF(BN$5="",0,SUMIFS(BP!398:398,BP!$5:$5,BN$4))</f>
        <v>0</v>
      </c>
      <c r="BO400" s="3">
        <f>IF(BO$5="",0,SUMIFS(BP!398:398,BP!$5:$5,BO$4))</f>
        <v>0</v>
      </c>
      <c r="BP400" s="3">
        <f>IF(BP$5="",0,SUMIFS(BP!398:398,BP!$5:$5,BP$4))</f>
        <v>0</v>
      </c>
      <c r="BQ400" s="3">
        <f>IF(BQ$5="",0,SUMIFS(BP!398:398,BP!$5:$5,BQ$4))</f>
        <v>0</v>
      </c>
      <c r="BR400" s="3">
        <f>IF(BR$5="",0,SUMIFS(BP!398:398,BP!$5:$5,BR$4))</f>
        <v>0</v>
      </c>
      <c r="BS400" s="3">
        <f>IF(BS$5="",0,SUMIFS(BP!398:398,BP!$5:$5,BS$4))</f>
        <v>0</v>
      </c>
      <c r="BT400" s="3">
        <f>IF(BT$5="",0,SUMIFS(BP!398:398,BP!$5:$5,BT$4))</f>
        <v>0</v>
      </c>
      <c r="BU400" s="3">
        <f>IF(BU$5="",0,SUMIFS(BP!398:398,BP!$5:$5,BU$4))</f>
        <v>0</v>
      </c>
      <c r="BV400" s="3">
        <f>IF(BV$5="",0,SUMIFS(BP!398:398,BP!$5:$5,BV$4))</f>
        <v>0</v>
      </c>
      <c r="BW400" s="3">
        <f>IF(BW$5="",0,SUMIFS(BP!398:398,BP!$5:$5,BW$4))</f>
        <v>0</v>
      </c>
      <c r="BX400" s="3">
        <f>IF(BX$5="",0,SUMIFS(BP!398:398,BP!$5:$5,BX$4))</f>
        <v>0</v>
      </c>
      <c r="BY400" s="3">
        <f>IF(BY$5="",0,SUMIFS(BP!398:398,BP!$5:$5,BY$4))</f>
        <v>0</v>
      </c>
      <c r="BZ400" s="3">
        <f>IF(BZ$5="",0,SUMIFS(BP!398:398,BP!$5:$5,BZ$4))</f>
        <v>0</v>
      </c>
      <c r="CA400" s="3">
        <f>IF(CA$5="",0,SUMIFS(BP!398:398,BP!$5:$5,CA$4))</f>
        <v>0</v>
      </c>
      <c r="CB400" s="3">
        <f>IF(CB$5="",0,SUMIFS(BP!398:398,BP!$5:$5,CB$4))</f>
        <v>0</v>
      </c>
      <c r="CC400" s="3">
        <f>IF(CC$5="",0,SUMIFS(BP!398:398,BP!$5:$5,CC$4))</f>
        <v>0</v>
      </c>
      <c r="CD400" s="3">
        <f>IF(CD$5="",0,SUMIFS(BP!398:398,BP!$5:$5,CD$4))</f>
        <v>0</v>
      </c>
      <c r="CE400" s="3">
        <f>IF(CE$5="",0,SUMIFS(BP!398:398,BP!$5:$5,CE$4))</f>
        <v>0</v>
      </c>
      <c r="CF400" s="3">
        <f>IF(CF$5="",0,SUMIFS(BP!398:398,BP!$5:$5,CF$4))</f>
        <v>0</v>
      </c>
      <c r="CG400" s="3">
        <f>IF(CG$5="",0,SUMIFS(BP!398:398,BP!$5:$5,CG$4))</f>
        <v>0</v>
      </c>
      <c r="CH400" s="3">
        <f>IF(CH$5="",0,SUMIFS(BP!398:398,BP!$5:$5,CH$4))</f>
        <v>0</v>
      </c>
      <c r="CI400" s="3">
        <f>IF(CI$5="",0,SUMIFS(BP!398:398,BP!$5:$5,CI$4))</f>
        <v>0</v>
      </c>
      <c r="CJ400" s="3">
        <f>IF(CJ$5="",0,SUMIFS(BP!398:398,BP!$5:$5,CJ$4))</f>
        <v>0</v>
      </c>
      <c r="CK400" s="3">
        <f>IF(CK$5="",0,SUMIFS(BP!398:398,BP!$5:$5,CK$4))</f>
        <v>0</v>
      </c>
      <c r="CL400" s="3">
        <f>IF(CL$5="",0,SUMIFS(BP!398:398,BP!$5:$5,CL$4))</f>
        <v>0</v>
      </c>
      <c r="CM400" s="3">
        <f>IF(CM$5="",0,SUMIFS(BP!398:398,BP!$5:$5,CM$4))</f>
        <v>0</v>
      </c>
      <c r="CN400" s="3">
        <f>IF(CN$5="",0,SUMIFS(BP!398:398,BP!$5:$5,CN$4))</f>
        <v>0</v>
      </c>
      <c r="CO400" s="3">
        <f>IF(CO$5="",0,SUMIFS(BP!398:398,BP!$5:$5,CO$4))</f>
        <v>0</v>
      </c>
      <c r="CP400" s="3">
        <f>IF(CP$5="",0,SUMIFS(BP!398:398,BP!$5:$5,CP$4))</f>
        <v>0</v>
      </c>
      <c r="CQ400" s="3">
        <f>IF(CQ$5="",0,SUMIFS(BP!398:398,BP!$5:$5,CQ$4))</f>
        <v>0</v>
      </c>
      <c r="CR400" s="3">
        <f>IF(CR$5="",0,SUMIFS(BP!398:398,BP!$5:$5,CR$4))</f>
        <v>0</v>
      </c>
      <c r="CS400" s="3">
        <f>IF(CS$5="",0,SUMIFS(BP!398:398,BP!$5:$5,CS$4))</f>
        <v>0</v>
      </c>
      <c r="CT400" s="3">
        <f>IF(CT$5="",0,SUMIFS(BP!398:398,BP!$5:$5,CT$4))</f>
        <v>0</v>
      </c>
    </row>
    <row r="401" spans="1:98" s="2" customFormat="1" ht="10.199999999999999" x14ac:dyDescent="0.2">
      <c r="A401" s="11">
        <f>ROW()</f>
        <v>401</v>
      </c>
      <c r="E401" s="15"/>
      <c r="W401" s="5"/>
      <c r="Z401" s="3">
        <f ca="1">IF(Z$5="",0,SUMIFS(INDIRECT($S$2&amp;$A401&amp;":"&amp;$A401),BP!$5:$5,Z$4))</f>
        <v>0</v>
      </c>
      <c r="AA401" s="3">
        <f ca="1">IF(AA$5="",0,SUMIFS(INDIRECT($S$2&amp;$A401&amp;":"&amp;$A401),BP!$5:$5,AA$4))</f>
        <v>0</v>
      </c>
      <c r="AB401" s="3">
        <f ca="1">IF(AB$5="",0,SUMIFS(INDIRECT($S$2&amp;$A401&amp;":"&amp;$A401),BP!$5:$5,AB$4))</f>
        <v>0</v>
      </c>
      <c r="AC401" s="3">
        <f ca="1">IF(AC$5="",0,SUMIFS(INDIRECT($S$2&amp;$A401&amp;":"&amp;$A401),BP!$5:$5,AC$4))</f>
        <v>0</v>
      </c>
      <c r="AD401" s="3">
        <f ca="1">IF(AD$5="",0,SUMIFS(INDIRECT($S$2&amp;$A401&amp;":"&amp;$A401),BP!$5:$5,AD$4))</f>
        <v>0</v>
      </c>
      <c r="AE401" s="3">
        <f ca="1">IF(AE$5="",0,SUMIFS(INDIRECT($S$2&amp;$A401&amp;":"&amp;$A401),BP!$5:$5,AE$4))</f>
        <v>0</v>
      </c>
      <c r="AF401" s="3">
        <f ca="1">IF(AF$5="",0,SUMIFS(INDIRECT($S$2&amp;$A401&amp;":"&amp;$A401),BP!$5:$5,AF$4))</f>
        <v>0</v>
      </c>
      <c r="AG401" s="3">
        <f ca="1">IF(AG$5="",0,SUMIFS(INDIRECT($S$2&amp;$A401&amp;":"&amp;$A401),BP!$5:$5,AG$4))</f>
        <v>0</v>
      </c>
      <c r="AH401" s="3">
        <f ca="1">IF(AH$5="",0,SUMIFS(INDIRECT($S$2&amp;$A401&amp;":"&amp;$A401),BP!$5:$5,AH$4))</f>
        <v>0</v>
      </c>
      <c r="AI401" s="3">
        <f ca="1">IF(AI$5="",0,SUMIFS(INDIRECT($S$2&amp;$A401&amp;":"&amp;$A401),BP!$5:$5,AI$4))</f>
        <v>0</v>
      </c>
      <c r="AJ401" s="3">
        <f ca="1">IF(AJ$5="",0,SUMIFS(INDIRECT($S$2&amp;$A401&amp;":"&amp;$A401),BP!$5:$5,AJ$4))</f>
        <v>0</v>
      </c>
      <c r="AK401" s="3">
        <f ca="1">IF(AK$5="",0,SUMIFS(INDIRECT($S$2&amp;$A401&amp;":"&amp;$A401),BP!$5:$5,AK$4))</f>
        <v>0</v>
      </c>
      <c r="AL401" s="3">
        <f ca="1">IF(AL$5="",0,SUMIFS(INDIRECT($S$2&amp;$A401&amp;":"&amp;$A401),BP!$5:$5,AL$4))</f>
        <v>0</v>
      </c>
      <c r="AM401" s="3">
        <f ca="1">IF(AM$5="",0,SUMIFS(INDIRECT($S$2&amp;$A401&amp;":"&amp;$A401),BP!$5:$5,AM$4))</f>
        <v>0</v>
      </c>
      <c r="AN401" s="3">
        <f ca="1">IF(AN$5="",0,SUMIFS(INDIRECT($S$2&amp;$A401&amp;":"&amp;$A401),BP!$5:$5,AN$4))</f>
        <v>0</v>
      </c>
      <c r="AO401" s="3">
        <f ca="1">IF(AO$5="",0,SUMIFS(INDIRECT($S$2&amp;$A401&amp;":"&amp;$A401),BP!$5:$5,AO$4))</f>
        <v>0</v>
      </c>
      <c r="AP401" s="3">
        <f ca="1">IF(AP$5="",0,SUMIFS(INDIRECT($S$2&amp;$A401&amp;":"&amp;$A401),BP!$5:$5,AP$4))</f>
        <v>0</v>
      </c>
      <c r="AQ401" s="3">
        <f ca="1">IF(AQ$5="",0,SUMIFS(INDIRECT($S$2&amp;$A401&amp;":"&amp;$A401),BP!$5:$5,AQ$4))</f>
        <v>0</v>
      </c>
      <c r="AR401" s="3">
        <f ca="1">IF(AR$5="",0,SUMIFS(INDIRECT($S$2&amp;$A401&amp;":"&amp;$A401),BP!$5:$5,AR$4))</f>
        <v>0</v>
      </c>
      <c r="AS401" s="3">
        <f ca="1">IF(AS$5="",0,SUMIFS(INDIRECT($S$2&amp;$A401&amp;":"&amp;$A401),BP!$5:$5,AS$4))</f>
        <v>0</v>
      </c>
      <c r="AT401" s="3">
        <f ca="1">IF(AT$5="",0,SUMIFS(INDIRECT($S$2&amp;$A401&amp;":"&amp;$A401),BP!$5:$5,AT$4))</f>
        <v>0</v>
      </c>
      <c r="AU401" s="3">
        <f ca="1">IF(AU$5="",0,SUMIFS(INDIRECT($S$2&amp;$A401&amp;":"&amp;$A401),BP!$5:$5,AU$4))</f>
        <v>0</v>
      </c>
      <c r="AV401" s="3">
        <f ca="1">IF(AV$5="",0,SUMIFS(INDIRECT($S$2&amp;$A401&amp;":"&amp;$A401),BP!$5:$5,AV$4))</f>
        <v>0</v>
      </c>
      <c r="AW401" s="3">
        <f ca="1">IF(AW$5="",0,SUMIFS(INDIRECT($S$2&amp;$A401&amp;":"&amp;$A401),BP!$5:$5,AW$4))</f>
        <v>0</v>
      </c>
      <c r="AX401" s="3">
        <f ca="1">IF(AX$5="",0,SUMIFS(INDIRECT($S$2&amp;$A401&amp;":"&amp;$A401),BP!$5:$5,AX$4))</f>
        <v>0</v>
      </c>
      <c r="AY401" s="3">
        <f ca="1">IF(AY$5="",0,SUMIFS(INDIRECT($S$2&amp;$A401&amp;":"&amp;$A401),BP!$5:$5,AY$4))</f>
        <v>0</v>
      </c>
      <c r="AZ401" s="3">
        <f ca="1">IF(AZ$5="",0,SUMIFS(INDIRECT($S$2&amp;$A401&amp;":"&amp;$A401),BP!$5:$5,AZ$4))</f>
        <v>0</v>
      </c>
      <c r="BA401" s="3">
        <f ca="1">IF(BA$5="",0,SUMIFS(INDIRECT($S$2&amp;$A401&amp;":"&amp;$A401),BP!$5:$5,BA$4))</f>
        <v>0</v>
      </c>
      <c r="BB401" s="3">
        <f ca="1">IF(BB$5="",0,SUMIFS(INDIRECT($S$2&amp;$A401&amp;":"&amp;$A401),BP!$5:$5,BB$4))</f>
        <v>0</v>
      </c>
      <c r="BC401" s="3">
        <f ca="1">IF(BC$5="",0,SUMIFS(INDIRECT($S$2&amp;$A401&amp;":"&amp;$A401),BP!$5:$5,BC$4))</f>
        <v>0</v>
      </c>
      <c r="BD401" s="3">
        <f ca="1">IF(BD$5="",0,SUMIFS(INDIRECT($S$2&amp;$A401&amp;":"&amp;$A401),BP!$5:$5,BD$4))</f>
        <v>0</v>
      </c>
      <c r="BE401" s="3">
        <f ca="1">IF(BE$5="",0,SUMIFS(INDIRECT($S$2&amp;$A401&amp;":"&amp;$A401),BP!$5:$5,BE$4))</f>
        <v>0</v>
      </c>
      <c r="BF401" s="3">
        <f ca="1">IF(BF$5="",0,SUMIFS(INDIRECT($S$2&amp;$A401&amp;":"&amp;$A401),BP!$5:$5,BF$4))</f>
        <v>0</v>
      </c>
      <c r="BG401" s="3">
        <f ca="1">IF(BG$5="",0,SUMIFS(INDIRECT($S$2&amp;$A401&amp;":"&amp;$A401),BP!$5:$5,BG$4))</f>
        <v>0</v>
      </c>
      <c r="BH401" s="3">
        <f ca="1">IF(BH$5="",0,SUMIFS(INDIRECT($S$2&amp;$A401&amp;":"&amp;$A401),BP!$5:$5,BH$4))</f>
        <v>0</v>
      </c>
      <c r="BI401" s="3">
        <f ca="1">IF(BI$5="",0,SUMIFS(INDIRECT($S$2&amp;$A401&amp;":"&amp;$A401),BP!$5:$5,BI$4))</f>
        <v>0</v>
      </c>
      <c r="BJ401" s="3">
        <f>IF(BJ$5="",0,SUMIFS(BP!399:399,BP!$5:$5,BJ$4))</f>
        <v>0</v>
      </c>
      <c r="BK401" s="3">
        <f>IF(BK$5="",0,SUMIFS(BP!399:399,BP!$5:$5,BK$4))</f>
        <v>0</v>
      </c>
      <c r="BL401" s="3">
        <f>IF(BL$5="",0,SUMIFS(BP!399:399,BP!$5:$5,BL$4))</f>
        <v>0</v>
      </c>
      <c r="BM401" s="3">
        <f>IF(BM$5="",0,SUMIFS(BP!399:399,BP!$5:$5,BM$4))</f>
        <v>0</v>
      </c>
      <c r="BN401" s="3">
        <f>IF(BN$5="",0,SUMIFS(BP!399:399,BP!$5:$5,BN$4))</f>
        <v>0</v>
      </c>
      <c r="BO401" s="3">
        <f>IF(BO$5="",0,SUMIFS(BP!399:399,BP!$5:$5,BO$4))</f>
        <v>0</v>
      </c>
      <c r="BP401" s="3">
        <f>IF(BP$5="",0,SUMIFS(BP!399:399,BP!$5:$5,BP$4))</f>
        <v>0</v>
      </c>
      <c r="BQ401" s="3">
        <f>IF(BQ$5="",0,SUMIFS(BP!399:399,BP!$5:$5,BQ$4))</f>
        <v>0</v>
      </c>
      <c r="BR401" s="3">
        <f>IF(BR$5="",0,SUMIFS(BP!399:399,BP!$5:$5,BR$4))</f>
        <v>0</v>
      </c>
      <c r="BS401" s="3">
        <f>IF(BS$5="",0,SUMIFS(BP!399:399,BP!$5:$5,BS$4))</f>
        <v>0</v>
      </c>
      <c r="BT401" s="3">
        <f>IF(BT$5="",0,SUMIFS(BP!399:399,BP!$5:$5,BT$4))</f>
        <v>0</v>
      </c>
      <c r="BU401" s="3">
        <f>IF(BU$5="",0,SUMIFS(BP!399:399,BP!$5:$5,BU$4))</f>
        <v>0</v>
      </c>
      <c r="BV401" s="3">
        <f>IF(BV$5="",0,SUMIFS(BP!399:399,BP!$5:$5,BV$4))</f>
        <v>0</v>
      </c>
      <c r="BW401" s="3">
        <f>IF(BW$5="",0,SUMIFS(BP!399:399,BP!$5:$5,BW$4))</f>
        <v>0</v>
      </c>
      <c r="BX401" s="3">
        <f>IF(BX$5="",0,SUMIFS(BP!399:399,BP!$5:$5,BX$4))</f>
        <v>0</v>
      </c>
      <c r="BY401" s="3">
        <f>IF(BY$5="",0,SUMIFS(BP!399:399,BP!$5:$5,BY$4))</f>
        <v>0</v>
      </c>
      <c r="BZ401" s="3">
        <f>IF(BZ$5="",0,SUMIFS(BP!399:399,BP!$5:$5,BZ$4))</f>
        <v>0</v>
      </c>
      <c r="CA401" s="3">
        <f>IF(CA$5="",0,SUMIFS(BP!399:399,BP!$5:$5,CA$4))</f>
        <v>0</v>
      </c>
      <c r="CB401" s="3">
        <f>IF(CB$5="",0,SUMIFS(BP!399:399,BP!$5:$5,CB$4))</f>
        <v>0</v>
      </c>
      <c r="CC401" s="3">
        <f>IF(CC$5="",0,SUMIFS(BP!399:399,BP!$5:$5,CC$4))</f>
        <v>0</v>
      </c>
      <c r="CD401" s="3">
        <f>IF(CD$5="",0,SUMIFS(BP!399:399,BP!$5:$5,CD$4))</f>
        <v>0</v>
      </c>
      <c r="CE401" s="3">
        <f>IF(CE$5="",0,SUMIFS(BP!399:399,BP!$5:$5,CE$4))</f>
        <v>0</v>
      </c>
      <c r="CF401" s="3">
        <f>IF(CF$5="",0,SUMIFS(BP!399:399,BP!$5:$5,CF$4))</f>
        <v>0</v>
      </c>
      <c r="CG401" s="3">
        <f>IF(CG$5="",0,SUMIFS(BP!399:399,BP!$5:$5,CG$4))</f>
        <v>0</v>
      </c>
      <c r="CH401" s="3">
        <f>IF(CH$5="",0,SUMIFS(BP!399:399,BP!$5:$5,CH$4))</f>
        <v>0</v>
      </c>
      <c r="CI401" s="3">
        <f>IF(CI$5="",0,SUMIFS(BP!399:399,BP!$5:$5,CI$4))</f>
        <v>0</v>
      </c>
      <c r="CJ401" s="3">
        <f>IF(CJ$5="",0,SUMIFS(BP!399:399,BP!$5:$5,CJ$4))</f>
        <v>0</v>
      </c>
      <c r="CK401" s="3">
        <f>IF(CK$5="",0,SUMIFS(BP!399:399,BP!$5:$5,CK$4))</f>
        <v>0</v>
      </c>
      <c r="CL401" s="3">
        <f>IF(CL$5="",0,SUMIFS(BP!399:399,BP!$5:$5,CL$4))</f>
        <v>0</v>
      </c>
      <c r="CM401" s="3">
        <f>IF(CM$5="",0,SUMIFS(BP!399:399,BP!$5:$5,CM$4))</f>
        <v>0</v>
      </c>
      <c r="CN401" s="3">
        <f>IF(CN$5="",0,SUMIFS(BP!399:399,BP!$5:$5,CN$4))</f>
        <v>0</v>
      </c>
      <c r="CO401" s="3">
        <f>IF(CO$5="",0,SUMIFS(BP!399:399,BP!$5:$5,CO$4))</f>
        <v>0</v>
      </c>
      <c r="CP401" s="3">
        <f>IF(CP$5="",0,SUMIFS(BP!399:399,BP!$5:$5,CP$4))</f>
        <v>0</v>
      </c>
      <c r="CQ401" s="3">
        <f>IF(CQ$5="",0,SUMIFS(BP!399:399,BP!$5:$5,CQ$4))</f>
        <v>0</v>
      </c>
      <c r="CR401" s="3">
        <f>IF(CR$5="",0,SUMIFS(BP!399:399,BP!$5:$5,CR$4))</f>
        <v>0</v>
      </c>
      <c r="CS401" s="3">
        <f>IF(CS$5="",0,SUMIFS(BP!399:399,BP!$5:$5,CS$4))</f>
        <v>0</v>
      </c>
      <c r="CT401" s="3">
        <f>IF(CT$5="",0,SUMIFS(BP!399:399,BP!$5:$5,CT$4))</f>
        <v>0</v>
      </c>
    </row>
    <row r="402" spans="1:98" s="2" customFormat="1" ht="10.199999999999999" x14ac:dyDescent="0.2">
      <c r="A402" s="11">
        <f>ROW()</f>
        <v>402</v>
      </c>
      <c r="E402" s="15"/>
      <c r="W402" s="5"/>
      <c r="Z402" s="3">
        <f ca="1">IF(Z$5="",0,SUMIFS(INDIRECT($S$2&amp;$A402&amp;":"&amp;$A402),BP!$5:$5,Z$4))</f>
        <v>0</v>
      </c>
      <c r="AA402" s="3">
        <f ca="1">IF(AA$5="",0,SUMIFS(INDIRECT($S$2&amp;$A402&amp;":"&amp;$A402),BP!$5:$5,AA$4))</f>
        <v>0</v>
      </c>
      <c r="AB402" s="3">
        <f ca="1">IF(AB$5="",0,SUMIFS(INDIRECT($S$2&amp;$A402&amp;":"&amp;$A402),BP!$5:$5,AB$4))</f>
        <v>0</v>
      </c>
      <c r="AC402" s="3">
        <f ca="1">IF(AC$5="",0,SUMIFS(INDIRECT($S$2&amp;$A402&amp;":"&amp;$A402),BP!$5:$5,AC$4))</f>
        <v>0</v>
      </c>
      <c r="AD402" s="3">
        <f ca="1">IF(AD$5="",0,SUMIFS(INDIRECT($S$2&amp;$A402&amp;":"&amp;$A402),BP!$5:$5,AD$4))</f>
        <v>0</v>
      </c>
      <c r="AE402" s="3">
        <f ca="1">IF(AE$5="",0,SUMIFS(INDIRECT($S$2&amp;$A402&amp;":"&amp;$A402),BP!$5:$5,AE$4))</f>
        <v>0</v>
      </c>
      <c r="AF402" s="3">
        <f ca="1">IF(AF$5="",0,SUMIFS(INDIRECT($S$2&amp;$A402&amp;":"&amp;$A402),BP!$5:$5,AF$4))</f>
        <v>0</v>
      </c>
      <c r="AG402" s="3">
        <f ca="1">IF(AG$5="",0,SUMIFS(INDIRECT($S$2&amp;$A402&amp;":"&amp;$A402),BP!$5:$5,AG$4))</f>
        <v>0</v>
      </c>
      <c r="AH402" s="3">
        <f ca="1">IF(AH$5="",0,SUMIFS(INDIRECT($S$2&amp;$A402&amp;":"&amp;$A402),BP!$5:$5,AH$4))</f>
        <v>0</v>
      </c>
      <c r="AI402" s="3">
        <f ca="1">IF(AI$5="",0,SUMIFS(INDIRECT($S$2&amp;$A402&amp;":"&amp;$A402),BP!$5:$5,AI$4))</f>
        <v>0</v>
      </c>
      <c r="AJ402" s="3">
        <f ca="1">IF(AJ$5="",0,SUMIFS(INDIRECT($S$2&amp;$A402&amp;":"&amp;$A402),BP!$5:$5,AJ$4))</f>
        <v>0</v>
      </c>
      <c r="AK402" s="3">
        <f ca="1">IF(AK$5="",0,SUMIFS(INDIRECT($S$2&amp;$A402&amp;":"&amp;$A402),BP!$5:$5,AK$4))</f>
        <v>0</v>
      </c>
      <c r="AL402" s="3">
        <f ca="1">IF(AL$5="",0,SUMIFS(INDIRECT($S$2&amp;$A402&amp;":"&amp;$A402),BP!$5:$5,AL$4))</f>
        <v>0</v>
      </c>
      <c r="AM402" s="3">
        <f ca="1">IF(AM$5="",0,SUMIFS(INDIRECT($S$2&amp;$A402&amp;":"&amp;$A402),BP!$5:$5,AM$4))</f>
        <v>0</v>
      </c>
      <c r="AN402" s="3">
        <f ca="1">IF(AN$5="",0,SUMIFS(INDIRECT($S$2&amp;$A402&amp;":"&amp;$A402),BP!$5:$5,AN$4))</f>
        <v>0</v>
      </c>
      <c r="AO402" s="3">
        <f ca="1">IF(AO$5="",0,SUMIFS(INDIRECT($S$2&amp;$A402&amp;":"&amp;$A402),BP!$5:$5,AO$4))</f>
        <v>0</v>
      </c>
      <c r="AP402" s="3">
        <f ca="1">IF(AP$5="",0,SUMIFS(INDIRECT($S$2&amp;$A402&amp;":"&amp;$A402),BP!$5:$5,AP$4))</f>
        <v>0</v>
      </c>
      <c r="AQ402" s="3">
        <f ca="1">IF(AQ$5="",0,SUMIFS(INDIRECT($S$2&amp;$A402&amp;":"&amp;$A402),BP!$5:$5,AQ$4))</f>
        <v>0</v>
      </c>
      <c r="AR402" s="3">
        <f ca="1">IF(AR$5="",0,SUMIFS(INDIRECT($S$2&amp;$A402&amp;":"&amp;$A402),BP!$5:$5,AR$4))</f>
        <v>0</v>
      </c>
      <c r="AS402" s="3">
        <f ca="1">IF(AS$5="",0,SUMIFS(INDIRECT($S$2&amp;$A402&amp;":"&amp;$A402),BP!$5:$5,AS$4))</f>
        <v>0</v>
      </c>
      <c r="AT402" s="3">
        <f ca="1">IF(AT$5="",0,SUMIFS(INDIRECT($S$2&amp;$A402&amp;":"&amp;$A402),BP!$5:$5,AT$4))</f>
        <v>0</v>
      </c>
      <c r="AU402" s="3">
        <f ca="1">IF(AU$5="",0,SUMIFS(INDIRECT($S$2&amp;$A402&amp;":"&amp;$A402),BP!$5:$5,AU$4))</f>
        <v>0</v>
      </c>
      <c r="AV402" s="3">
        <f ca="1">IF(AV$5="",0,SUMIFS(INDIRECT($S$2&amp;$A402&amp;":"&amp;$A402),BP!$5:$5,AV$4))</f>
        <v>0</v>
      </c>
      <c r="AW402" s="3">
        <f ca="1">IF(AW$5="",0,SUMIFS(INDIRECT($S$2&amp;$A402&amp;":"&amp;$A402),BP!$5:$5,AW$4))</f>
        <v>0</v>
      </c>
      <c r="AX402" s="3">
        <f ca="1">IF(AX$5="",0,SUMIFS(INDIRECT($S$2&amp;$A402&amp;":"&amp;$A402),BP!$5:$5,AX$4))</f>
        <v>0</v>
      </c>
      <c r="AY402" s="3">
        <f ca="1">IF(AY$5="",0,SUMIFS(INDIRECT($S$2&amp;$A402&amp;":"&amp;$A402),BP!$5:$5,AY$4))</f>
        <v>0</v>
      </c>
      <c r="AZ402" s="3">
        <f ca="1">IF(AZ$5="",0,SUMIFS(INDIRECT($S$2&amp;$A402&amp;":"&amp;$A402),BP!$5:$5,AZ$4))</f>
        <v>0</v>
      </c>
      <c r="BA402" s="3">
        <f ca="1">IF(BA$5="",0,SUMIFS(INDIRECT($S$2&amp;$A402&amp;":"&amp;$A402),BP!$5:$5,BA$4))</f>
        <v>0</v>
      </c>
      <c r="BB402" s="3">
        <f ca="1">IF(BB$5="",0,SUMIFS(INDIRECT($S$2&amp;$A402&amp;":"&amp;$A402),BP!$5:$5,BB$4))</f>
        <v>0</v>
      </c>
      <c r="BC402" s="3">
        <f ca="1">IF(BC$5="",0,SUMIFS(INDIRECT($S$2&amp;$A402&amp;":"&amp;$A402),BP!$5:$5,BC$4))</f>
        <v>0</v>
      </c>
      <c r="BD402" s="3">
        <f ca="1">IF(BD$5="",0,SUMIFS(INDIRECT($S$2&amp;$A402&amp;":"&amp;$A402),BP!$5:$5,BD$4))</f>
        <v>0</v>
      </c>
      <c r="BE402" s="3">
        <f ca="1">IF(BE$5="",0,SUMIFS(INDIRECT($S$2&amp;$A402&amp;":"&amp;$A402),BP!$5:$5,BE$4))</f>
        <v>0</v>
      </c>
      <c r="BF402" s="3">
        <f ca="1">IF(BF$5="",0,SUMIFS(INDIRECT($S$2&amp;$A402&amp;":"&amp;$A402),BP!$5:$5,BF$4))</f>
        <v>0</v>
      </c>
      <c r="BG402" s="3">
        <f ca="1">IF(BG$5="",0,SUMIFS(INDIRECT($S$2&amp;$A402&amp;":"&amp;$A402),BP!$5:$5,BG$4))</f>
        <v>0</v>
      </c>
      <c r="BH402" s="3">
        <f ca="1">IF(BH$5="",0,SUMIFS(INDIRECT($S$2&amp;$A402&amp;":"&amp;$A402),BP!$5:$5,BH$4))</f>
        <v>0</v>
      </c>
      <c r="BI402" s="3">
        <f ca="1">IF(BI$5="",0,SUMIFS(INDIRECT($S$2&amp;$A402&amp;":"&amp;$A402),BP!$5:$5,BI$4))</f>
        <v>0</v>
      </c>
      <c r="BJ402" s="3">
        <f>IF(BJ$5="",0,SUMIFS(BP!400:400,BP!$5:$5,BJ$4))</f>
        <v>0</v>
      </c>
      <c r="BK402" s="3">
        <f>IF(BK$5="",0,SUMIFS(BP!400:400,BP!$5:$5,BK$4))</f>
        <v>0</v>
      </c>
      <c r="BL402" s="3">
        <f>IF(BL$5="",0,SUMIFS(BP!400:400,BP!$5:$5,BL$4))</f>
        <v>0</v>
      </c>
      <c r="BM402" s="3">
        <f>IF(BM$5="",0,SUMIFS(BP!400:400,BP!$5:$5,BM$4))</f>
        <v>0</v>
      </c>
      <c r="BN402" s="3">
        <f>IF(BN$5="",0,SUMIFS(BP!400:400,BP!$5:$5,BN$4))</f>
        <v>0</v>
      </c>
      <c r="BO402" s="3">
        <f>IF(BO$5="",0,SUMIFS(BP!400:400,BP!$5:$5,BO$4))</f>
        <v>0</v>
      </c>
      <c r="BP402" s="3">
        <f>IF(BP$5="",0,SUMIFS(BP!400:400,BP!$5:$5,BP$4))</f>
        <v>0</v>
      </c>
      <c r="BQ402" s="3">
        <f>IF(BQ$5="",0,SUMIFS(BP!400:400,BP!$5:$5,BQ$4))</f>
        <v>0</v>
      </c>
      <c r="BR402" s="3">
        <f>IF(BR$5="",0,SUMIFS(BP!400:400,BP!$5:$5,BR$4))</f>
        <v>0</v>
      </c>
      <c r="BS402" s="3">
        <f>IF(BS$5="",0,SUMIFS(BP!400:400,BP!$5:$5,BS$4))</f>
        <v>0</v>
      </c>
      <c r="BT402" s="3">
        <f>IF(BT$5="",0,SUMIFS(BP!400:400,BP!$5:$5,BT$4))</f>
        <v>0</v>
      </c>
      <c r="BU402" s="3">
        <f>IF(BU$5="",0,SUMIFS(BP!400:400,BP!$5:$5,BU$4))</f>
        <v>0</v>
      </c>
      <c r="BV402" s="3">
        <f>IF(BV$5="",0,SUMIFS(BP!400:400,BP!$5:$5,BV$4))</f>
        <v>0</v>
      </c>
      <c r="BW402" s="3">
        <f>IF(BW$5="",0,SUMIFS(BP!400:400,BP!$5:$5,BW$4))</f>
        <v>0</v>
      </c>
      <c r="BX402" s="3">
        <f>IF(BX$5="",0,SUMIFS(BP!400:400,BP!$5:$5,BX$4))</f>
        <v>0</v>
      </c>
      <c r="BY402" s="3">
        <f>IF(BY$5="",0,SUMIFS(BP!400:400,BP!$5:$5,BY$4))</f>
        <v>0</v>
      </c>
      <c r="BZ402" s="3">
        <f>IF(BZ$5="",0,SUMIFS(BP!400:400,BP!$5:$5,BZ$4))</f>
        <v>0</v>
      </c>
      <c r="CA402" s="3">
        <f>IF(CA$5="",0,SUMIFS(BP!400:400,BP!$5:$5,CA$4))</f>
        <v>0</v>
      </c>
      <c r="CB402" s="3">
        <f>IF(CB$5="",0,SUMIFS(BP!400:400,BP!$5:$5,CB$4))</f>
        <v>0</v>
      </c>
      <c r="CC402" s="3">
        <f>IF(CC$5="",0,SUMIFS(BP!400:400,BP!$5:$5,CC$4))</f>
        <v>0</v>
      </c>
      <c r="CD402" s="3">
        <f>IF(CD$5="",0,SUMIFS(BP!400:400,BP!$5:$5,CD$4))</f>
        <v>0</v>
      </c>
      <c r="CE402" s="3">
        <f>IF(CE$5="",0,SUMIFS(BP!400:400,BP!$5:$5,CE$4))</f>
        <v>0</v>
      </c>
      <c r="CF402" s="3">
        <f>IF(CF$5="",0,SUMIFS(BP!400:400,BP!$5:$5,CF$4))</f>
        <v>0</v>
      </c>
      <c r="CG402" s="3">
        <f>IF(CG$5="",0,SUMIFS(BP!400:400,BP!$5:$5,CG$4))</f>
        <v>0</v>
      </c>
      <c r="CH402" s="3">
        <f>IF(CH$5="",0,SUMIFS(BP!400:400,BP!$5:$5,CH$4))</f>
        <v>0</v>
      </c>
      <c r="CI402" s="3">
        <f>IF(CI$5="",0,SUMIFS(BP!400:400,BP!$5:$5,CI$4))</f>
        <v>0</v>
      </c>
      <c r="CJ402" s="3">
        <f>IF(CJ$5="",0,SUMIFS(BP!400:400,BP!$5:$5,CJ$4))</f>
        <v>0</v>
      </c>
      <c r="CK402" s="3">
        <f>IF(CK$5="",0,SUMIFS(BP!400:400,BP!$5:$5,CK$4))</f>
        <v>0</v>
      </c>
      <c r="CL402" s="3">
        <f>IF(CL$5="",0,SUMIFS(BP!400:400,BP!$5:$5,CL$4))</f>
        <v>0</v>
      </c>
      <c r="CM402" s="3">
        <f>IF(CM$5="",0,SUMIFS(BP!400:400,BP!$5:$5,CM$4))</f>
        <v>0</v>
      </c>
      <c r="CN402" s="3">
        <f>IF(CN$5="",0,SUMIFS(BP!400:400,BP!$5:$5,CN$4))</f>
        <v>0</v>
      </c>
      <c r="CO402" s="3">
        <f>IF(CO$5="",0,SUMIFS(BP!400:400,BP!$5:$5,CO$4))</f>
        <v>0</v>
      </c>
      <c r="CP402" s="3">
        <f>IF(CP$5="",0,SUMIFS(BP!400:400,BP!$5:$5,CP$4))</f>
        <v>0</v>
      </c>
      <c r="CQ402" s="3">
        <f>IF(CQ$5="",0,SUMIFS(BP!400:400,BP!$5:$5,CQ$4))</f>
        <v>0</v>
      </c>
      <c r="CR402" s="3">
        <f>IF(CR$5="",0,SUMIFS(BP!400:400,BP!$5:$5,CR$4))</f>
        <v>0</v>
      </c>
      <c r="CS402" s="3">
        <f>IF(CS$5="",0,SUMIFS(BP!400:400,BP!$5:$5,CS$4))</f>
        <v>0</v>
      </c>
      <c r="CT402" s="3">
        <f>IF(CT$5="",0,SUMIFS(BP!400:400,BP!$5:$5,CT$4))</f>
        <v>0</v>
      </c>
    </row>
    <row r="403" spans="1:98" s="2" customFormat="1" ht="10.199999999999999" x14ac:dyDescent="0.2">
      <c r="A403" s="11">
        <f>ROW()</f>
        <v>403</v>
      </c>
      <c r="E403" s="15"/>
      <c r="W403" s="5"/>
      <c r="Z403" s="3">
        <f ca="1">IF(Z$5="",0,SUMIFS(INDIRECT($S$2&amp;$A403&amp;":"&amp;$A403),BP!$5:$5,Z$4))</f>
        <v>0</v>
      </c>
      <c r="AA403" s="3">
        <f ca="1">IF(AA$5="",0,SUMIFS(INDIRECT($S$2&amp;$A403&amp;":"&amp;$A403),BP!$5:$5,AA$4))</f>
        <v>0</v>
      </c>
      <c r="AB403" s="3">
        <f ca="1">IF(AB$5="",0,SUMIFS(INDIRECT($S$2&amp;$A403&amp;":"&amp;$A403),BP!$5:$5,AB$4))</f>
        <v>0</v>
      </c>
      <c r="AC403" s="3">
        <f ca="1">IF(AC$5="",0,SUMIFS(INDIRECT($S$2&amp;$A403&amp;":"&amp;$A403),BP!$5:$5,AC$4))</f>
        <v>0</v>
      </c>
      <c r="AD403" s="3">
        <f ca="1">IF(AD$5="",0,SUMIFS(INDIRECT($S$2&amp;$A403&amp;":"&amp;$A403),BP!$5:$5,AD$4))</f>
        <v>0</v>
      </c>
      <c r="AE403" s="3">
        <f ca="1">IF(AE$5="",0,SUMIFS(INDIRECT($S$2&amp;$A403&amp;":"&amp;$A403),BP!$5:$5,AE$4))</f>
        <v>0</v>
      </c>
      <c r="AF403" s="3">
        <f ca="1">IF(AF$5="",0,SUMIFS(INDIRECT($S$2&amp;$A403&amp;":"&amp;$A403),BP!$5:$5,AF$4))</f>
        <v>0</v>
      </c>
      <c r="AG403" s="3">
        <f ca="1">IF(AG$5="",0,SUMIFS(INDIRECT($S$2&amp;$A403&amp;":"&amp;$A403),BP!$5:$5,AG$4))</f>
        <v>0</v>
      </c>
      <c r="AH403" s="3">
        <f ca="1">IF(AH$5="",0,SUMIFS(INDIRECT($S$2&amp;$A403&amp;":"&amp;$A403),BP!$5:$5,AH$4))</f>
        <v>0</v>
      </c>
      <c r="AI403" s="3">
        <f ca="1">IF(AI$5="",0,SUMIFS(INDIRECT($S$2&amp;$A403&amp;":"&amp;$A403),BP!$5:$5,AI$4))</f>
        <v>0</v>
      </c>
      <c r="AJ403" s="3">
        <f ca="1">IF(AJ$5="",0,SUMIFS(INDIRECT($S$2&amp;$A403&amp;":"&amp;$A403),BP!$5:$5,AJ$4))</f>
        <v>0</v>
      </c>
      <c r="AK403" s="3">
        <f ca="1">IF(AK$5="",0,SUMIFS(INDIRECT($S$2&amp;$A403&amp;":"&amp;$A403),BP!$5:$5,AK$4))</f>
        <v>0</v>
      </c>
      <c r="AL403" s="3">
        <f ca="1">IF(AL$5="",0,SUMIFS(INDIRECT($S$2&amp;$A403&amp;":"&amp;$A403),BP!$5:$5,AL$4))</f>
        <v>0</v>
      </c>
      <c r="AM403" s="3">
        <f ca="1">IF(AM$5="",0,SUMIFS(INDIRECT($S$2&amp;$A403&amp;":"&amp;$A403),BP!$5:$5,AM$4))</f>
        <v>0</v>
      </c>
      <c r="AN403" s="3">
        <f ca="1">IF(AN$5="",0,SUMIFS(INDIRECT($S$2&amp;$A403&amp;":"&amp;$A403),BP!$5:$5,AN$4))</f>
        <v>0</v>
      </c>
      <c r="AO403" s="3">
        <f ca="1">IF(AO$5="",0,SUMIFS(INDIRECT($S$2&amp;$A403&amp;":"&amp;$A403),BP!$5:$5,AO$4))</f>
        <v>0</v>
      </c>
      <c r="AP403" s="3">
        <f ca="1">IF(AP$5="",0,SUMIFS(INDIRECT($S$2&amp;$A403&amp;":"&amp;$A403),BP!$5:$5,AP$4))</f>
        <v>0</v>
      </c>
      <c r="AQ403" s="3">
        <f ca="1">IF(AQ$5="",0,SUMIFS(INDIRECT($S$2&amp;$A403&amp;":"&amp;$A403),BP!$5:$5,AQ$4))</f>
        <v>0</v>
      </c>
      <c r="AR403" s="3">
        <f ca="1">IF(AR$5="",0,SUMIFS(INDIRECT($S$2&amp;$A403&amp;":"&amp;$A403),BP!$5:$5,AR$4))</f>
        <v>0</v>
      </c>
      <c r="AS403" s="3">
        <f ca="1">IF(AS$5="",0,SUMIFS(INDIRECT($S$2&amp;$A403&amp;":"&amp;$A403),BP!$5:$5,AS$4))</f>
        <v>0</v>
      </c>
      <c r="AT403" s="3">
        <f ca="1">IF(AT$5="",0,SUMIFS(INDIRECT($S$2&amp;$A403&amp;":"&amp;$A403),BP!$5:$5,AT$4))</f>
        <v>0</v>
      </c>
      <c r="AU403" s="3">
        <f ca="1">IF(AU$5="",0,SUMIFS(INDIRECT($S$2&amp;$A403&amp;":"&amp;$A403),BP!$5:$5,AU$4))</f>
        <v>0</v>
      </c>
      <c r="AV403" s="3">
        <f ca="1">IF(AV$5="",0,SUMIFS(INDIRECT($S$2&amp;$A403&amp;":"&amp;$A403),BP!$5:$5,AV$4))</f>
        <v>0</v>
      </c>
      <c r="AW403" s="3">
        <f ca="1">IF(AW$5="",0,SUMIFS(INDIRECT($S$2&amp;$A403&amp;":"&amp;$A403),BP!$5:$5,AW$4))</f>
        <v>0</v>
      </c>
      <c r="AX403" s="3">
        <f ca="1">IF(AX$5="",0,SUMIFS(INDIRECT($S$2&amp;$A403&amp;":"&amp;$A403),BP!$5:$5,AX$4))</f>
        <v>0</v>
      </c>
      <c r="AY403" s="3">
        <f ca="1">IF(AY$5="",0,SUMIFS(INDIRECT($S$2&amp;$A403&amp;":"&amp;$A403),BP!$5:$5,AY$4))</f>
        <v>0</v>
      </c>
      <c r="AZ403" s="3">
        <f ca="1">IF(AZ$5="",0,SUMIFS(INDIRECT($S$2&amp;$A403&amp;":"&amp;$A403),BP!$5:$5,AZ$4))</f>
        <v>0</v>
      </c>
      <c r="BA403" s="3">
        <f ca="1">IF(BA$5="",0,SUMIFS(INDIRECT($S$2&amp;$A403&amp;":"&amp;$A403),BP!$5:$5,BA$4))</f>
        <v>0</v>
      </c>
      <c r="BB403" s="3">
        <f ca="1">IF(BB$5="",0,SUMIFS(INDIRECT($S$2&amp;$A403&amp;":"&amp;$A403),BP!$5:$5,BB$4))</f>
        <v>0</v>
      </c>
      <c r="BC403" s="3">
        <f ca="1">IF(BC$5="",0,SUMIFS(INDIRECT($S$2&amp;$A403&amp;":"&amp;$A403),BP!$5:$5,BC$4))</f>
        <v>0</v>
      </c>
      <c r="BD403" s="3">
        <f ca="1">IF(BD$5="",0,SUMIFS(INDIRECT($S$2&amp;$A403&amp;":"&amp;$A403),BP!$5:$5,BD$4))</f>
        <v>0</v>
      </c>
      <c r="BE403" s="3">
        <f ca="1">IF(BE$5="",0,SUMIFS(INDIRECT($S$2&amp;$A403&amp;":"&amp;$A403),BP!$5:$5,BE$4))</f>
        <v>0</v>
      </c>
      <c r="BF403" s="3">
        <f ca="1">IF(BF$5="",0,SUMIFS(INDIRECT($S$2&amp;$A403&amp;":"&amp;$A403),BP!$5:$5,BF$4))</f>
        <v>0</v>
      </c>
      <c r="BG403" s="3">
        <f ca="1">IF(BG$5="",0,SUMIFS(INDIRECT($S$2&amp;$A403&amp;":"&amp;$A403),BP!$5:$5,BG$4))</f>
        <v>0</v>
      </c>
      <c r="BH403" s="3">
        <f ca="1">IF(BH$5="",0,SUMIFS(INDIRECT($S$2&amp;$A403&amp;":"&amp;$A403),BP!$5:$5,BH$4))</f>
        <v>0</v>
      </c>
      <c r="BI403" s="3">
        <f ca="1">IF(BI$5="",0,SUMIFS(INDIRECT($S$2&amp;$A403&amp;":"&amp;$A403),BP!$5:$5,BI$4))</f>
        <v>0</v>
      </c>
      <c r="BJ403" s="3">
        <f>IF(BJ$5="",0,SUMIFS(BP!401:401,BP!$5:$5,BJ$4))</f>
        <v>0</v>
      </c>
      <c r="BK403" s="3">
        <f>IF(BK$5="",0,SUMIFS(BP!401:401,BP!$5:$5,BK$4))</f>
        <v>0</v>
      </c>
      <c r="BL403" s="3">
        <f>IF(BL$5="",0,SUMIFS(BP!401:401,BP!$5:$5,BL$4))</f>
        <v>0</v>
      </c>
      <c r="BM403" s="3">
        <f>IF(BM$5="",0,SUMIFS(BP!401:401,BP!$5:$5,BM$4))</f>
        <v>0</v>
      </c>
      <c r="BN403" s="3">
        <f>IF(BN$5="",0,SUMIFS(BP!401:401,BP!$5:$5,BN$4))</f>
        <v>0</v>
      </c>
      <c r="BO403" s="3">
        <f>IF(BO$5="",0,SUMIFS(BP!401:401,BP!$5:$5,BO$4))</f>
        <v>0</v>
      </c>
      <c r="BP403" s="3">
        <f>IF(BP$5="",0,SUMIFS(BP!401:401,BP!$5:$5,BP$4))</f>
        <v>0</v>
      </c>
      <c r="BQ403" s="3">
        <f>IF(BQ$5="",0,SUMIFS(BP!401:401,BP!$5:$5,BQ$4))</f>
        <v>0</v>
      </c>
      <c r="BR403" s="3">
        <f>IF(BR$5="",0,SUMIFS(BP!401:401,BP!$5:$5,BR$4))</f>
        <v>0</v>
      </c>
      <c r="BS403" s="3">
        <f>IF(BS$5="",0,SUMIFS(BP!401:401,BP!$5:$5,BS$4))</f>
        <v>0</v>
      </c>
      <c r="BT403" s="3">
        <f>IF(BT$5="",0,SUMIFS(BP!401:401,BP!$5:$5,BT$4))</f>
        <v>0</v>
      </c>
      <c r="BU403" s="3">
        <f>IF(BU$5="",0,SUMIFS(BP!401:401,BP!$5:$5,BU$4))</f>
        <v>0</v>
      </c>
      <c r="BV403" s="3">
        <f>IF(BV$5="",0,SUMIFS(BP!401:401,BP!$5:$5,BV$4))</f>
        <v>0</v>
      </c>
      <c r="BW403" s="3">
        <f>IF(BW$5="",0,SUMIFS(BP!401:401,BP!$5:$5,BW$4))</f>
        <v>0</v>
      </c>
      <c r="BX403" s="3">
        <f>IF(BX$5="",0,SUMIFS(BP!401:401,BP!$5:$5,BX$4))</f>
        <v>0</v>
      </c>
      <c r="BY403" s="3">
        <f>IF(BY$5="",0,SUMIFS(BP!401:401,BP!$5:$5,BY$4))</f>
        <v>0</v>
      </c>
      <c r="BZ403" s="3">
        <f>IF(BZ$5="",0,SUMIFS(BP!401:401,BP!$5:$5,BZ$4))</f>
        <v>0</v>
      </c>
      <c r="CA403" s="3">
        <f>IF(CA$5="",0,SUMIFS(BP!401:401,BP!$5:$5,CA$4))</f>
        <v>0</v>
      </c>
      <c r="CB403" s="3">
        <f>IF(CB$5="",0,SUMIFS(BP!401:401,BP!$5:$5,CB$4))</f>
        <v>0</v>
      </c>
      <c r="CC403" s="3">
        <f>IF(CC$5="",0,SUMIFS(BP!401:401,BP!$5:$5,CC$4))</f>
        <v>0</v>
      </c>
      <c r="CD403" s="3">
        <f>IF(CD$5="",0,SUMIFS(BP!401:401,BP!$5:$5,CD$4))</f>
        <v>0</v>
      </c>
      <c r="CE403" s="3">
        <f>IF(CE$5="",0,SUMIFS(BP!401:401,BP!$5:$5,CE$4))</f>
        <v>0</v>
      </c>
      <c r="CF403" s="3">
        <f>IF(CF$5="",0,SUMIFS(BP!401:401,BP!$5:$5,CF$4))</f>
        <v>0</v>
      </c>
      <c r="CG403" s="3">
        <f>IF(CG$5="",0,SUMIFS(BP!401:401,BP!$5:$5,CG$4))</f>
        <v>0</v>
      </c>
      <c r="CH403" s="3">
        <f>IF(CH$5="",0,SUMIFS(BP!401:401,BP!$5:$5,CH$4))</f>
        <v>0</v>
      </c>
      <c r="CI403" s="3">
        <f>IF(CI$5="",0,SUMIFS(BP!401:401,BP!$5:$5,CI$4))</f>
        <v>0</v>
      </c>
      <c r="CJ403" s="3">
        <f>IF(CJ$5="",0,SUMIFS(BP!401:401,BP!$5:$5,CJ$4))</f>
        <v>0</v>
      </c>
      <c r="CK403" s="3">
        <f>IF(CK$5="",0,SUMIFS(BP!401:401,BP!$5:$5,CK$4))</f>
        <v>0</v>
      </c>
      <c r="CL403" s="3">
        <f>IF(CL$5="",0,SUMIFS(BP!401:401,BP!$5:$5,CL$4))</f>
        <v>0</v>
      </c>
      <c r="CM403" s="3">
        <f>IF(CM$5="",0,SUMIFS(BP!401:401,BP!$5:$5,CM$4))</f>
        <v>0</v>
      </c>
      <c r="CN403" s="3">
        <f>IF(CN$5="",0,SUMIFS(BP!401:401,BP!$5:$5,CN$4))</f>
        <v>0</v>
      </c>
      <c r="CO403" s="3">
        <f>IF(CO$5="",0,SUMIFS(BP!401:401,BP!$5:$5,CO$4))</f>
        <v>0</v>
      </c>
      <c r="CP403" s="3">
        <f>IF(CP$5="",0,SUMIFS(BP!401:401,BP!$5:$5,CP$4))</f>
        <v>0</v>
      </c>
      <c r="CQ403" s="3">
        <f>IF(CQ$5="",0,SUMIFS(BP!401:401,BP!$5:$5,CQ$4))</f>
        <v>0</v>
      </c>
      <c r="CR403" s="3">
        <f>IF(CR$5="",0,SUMIFS(BP!401:401,BP!$5:$5,CR$4))</f>
        <v>0</v>
      </c>
      <c r="CS403" s="3">
        <f>IF(CS$5="",0,SUMIFS(BP!401:401,BP!$5:$5,CS$4))</f>
        <v>0</v>
      </c>
      <c r="CT403" s="3">
        <f>IF(CT$5="",0,SUMIFS(BP!401:401,BP!$5:$5,CT$4))</f>
        <v>0</v>
      </c>
    </row>
    <row r="404" spans="1:98" s="2" customFormat="1" ht="10.199999999999999" x14ac:dyDescent="0.2">
      <c r="A404" s="11">
        <f>ROW()</f>
        <v>404</v>
      </c>
      <c r="E404" s="15"/>
      <c r="W404" s="5"/>
      <c r="Z404" s="3">
        <f ca="1">IF(Z$5="",0,SUMIFS(INDIRECT($S$2&amp;$A404&amp;":"&amp;$A404),BP!$5:$5,Z$4))</f>
        <v>0</v>
      </c>
      <c r="AA404" s="3">
        <f ca="1">IF(AA$5="",0,SUMIFS(INDIRECT($S$2&amp;$A404&amp;":"&amp;$A404),BP!$5:$5,AA$4))</f>
        <v>0</v>
      </c>
      <c r="AB404" s="3">
        <f ca="1">IF(AB$5="",0,SUMIFS(INDIRECT($S$2&amp;$A404&amp;":"&amp;$A404),BP!$5:$5,AB$4))</f>
        <v>0</v>
      </c>
      <c r="AC404" s="3">
        <f ca="1">IF(AC$5="",0,SUMIFS(INDIRECT($S$2&amp;$A404&amp;":"&amp;$A404),BP!$5:$5,AC$4))</f>
        <v>0</v>
      </c>
      <c r="AD404" s="3">
        <f ca="1">IF(AD$5="",0,SUMIFS(INDIRECT($S$2&amp;$A404&amp;":"&amp;$A404),BP!$5:$5,AD$4))</f>
        <v>0</v>
      </c>
      <c r="AE404" s="3">
        <f ca="1">IF(AE$5="",0,SUMIFS(INDIRECT($S$2&amp;$A404&amp;":"&amp;$A404),BP!$5:$5,AE$4))</f>
        <v>0</v>
      </c>
      <c r="AF404" s="3">
        <f ca="1">IF(AF$5="",0,SUMIFS(INDIRECT($S$2&amp;$A404&amp;":"&amp;$A404),BP!$5:$5,AF$4))</f>
        <v>0</v>
      </c>
      <c r="AG404" s="3">
        <f ca="1">IF(AG$5="",0,SUMIFS(INDIRECT($S$2&amp;$A404&amp;":"&amp;$A404),BP!$5:$5,AG$4))</f>
        <v>0</v>
      </c>
      <c r="AH404" s="3">
        <f ca="1">IF(AH$5="",0,SUMIFS(INDIRECT($S$2&amp;$A404&amp;":"&amp;$A404),BP!$5:$5,AH$4))</f>
        <v>0</v>
      </c>
      <c r="AI404" s="3">
        <f ca="1">IF(AI$5="",0,SUMIFS(INDIRECT($S$2&amp;$A404&amp;":"&amp;$A404),BP!$5:$5,AI$4))</f>
        <v>0</v>
      </c>
      <c r="AJ404" s="3">
        <f ca="1">IF(AJ$5="",0,SUMIFS(INDIRECT($S$2&amp;$A404&amp;":"&amp;$A404),BP!$5:$5,AJ$4))</f>
        <v>0</v>
      </c>
      <c r="AK404" s="3">
        <f ca="1">IF(AK$5="",0,SUMIFS(INDIRECT($S$2&amp;$A404&amp;":"&amp;$A404),BP!$5:$5,AK$4))</f>
        <v>0</v>
      </c>
      <c r="AL404" s="3">
        <f ca="1">IF(AL$5="",0,SUMIFS(INDIRECT($S$2&amp;$A404&amp;":"&amp;$A404),BP!$5:$5,AL$4))</f>
        <v>0</v>
      </c>
      <c r="AM404" s="3">
        <f ca="1">IF(AM$5="",0,SUMIFS(INDIRECT($S$2&amp;$A404&amp;":"&amp;$A404),BP!$5:$5,AM$4))</f>
        <v>0</v>
      </c>
      <c r="AN404" s="3">
        <f ca="1">IF(AN$5="",0,SUMIFS(INDIRECT($S$2&amp;$A404&amp;":"&amp;$A404),BP!$5:$5,AN$4))</f>
        <v>0</v>
      </c>
      <c r="AO404" s="3">
        <f ca="1">IF(AO$5="",0,SUMIFS(INDIRECT($S$2&amp;$A404&amp;":"&amp;$A404),BP!$5:$5,AO$4))</f>
        <v>0</v>
      </c>
      <c r="AP404" s="3">
        <f ca="1">IF(AP$5="",0,SUMIFS(INDIRECT($S$2&amp;$A404&amp;":"&amp;$A404),BP!$5:$5,AP$4))</f>
        <v>0</v>
      </c>
      <c r="AQ404" s="3">
        <f ca="1">IF(AQ$5="",0,SUMIFS(INDIRECT($S$2&amp;$A404&amp;":"&amp;$A404),BP!$5:$5,AQ$4))</f>
        <v>0</v>
      </c>
      <c r="AR404" s="3">
        <f ca="1">IF(AR$5="",0,SUMIFS(INDIRECT($S$2&amp;$A404&amp;":"&amp;$A404),BP!$5:$5,AR$4))</f>
        <v>0</v>
      </c>
      <c r="AS404" s="3">
        <f ca="1">IF(AS$5="",0,SUMIFS(INDIRECT($S$2&amp;$A404&amp;":"&amp;$A404),BP!$5:$5,AS$4))</f>
        <v>0</v>
      </c>
      <c r="AT404" s="3">
        <f ca="1">IF(AT$5="",0,SUMIFS(INDIRECT($S$2&amp;$A404&amp;":"&amp;$A404),BP!$5:$5,AT$4))</f>
        <v>0</v>
      </c>
      <c r="AU404" s="3">
        <f ca="1">IF(AU$5="",0,SUMIFS(INDIRECT($S$2&amp;$A404&amp;":"&amp;$A404),BP!$5:$5,AU$4))</f>
        <v>0</v>
      </c>
      <c r="AV404" s="3">
        <f ca="1">IF(AV$5="",0,SUMIFS(INDIRECT($S$2&amp;$A404&amp;":"&amp;$A404),BP!$5:$5,AV$4))</f>
        <v>0</v>
      </c>
      <c r="AW404" s="3">
        <f ca="1">IF(AW$5="",0,SUMIFS(INDIRECT($S$2&amp;$A404&amp;":"&amp;$A404),BP!$5:$5,AW$4))</f>
        <v>0</v>
      </c>
      <c r="AX404" s="3">
        <f ca="1">IF(AX$5="",0,SUMIFS(INDIRECT($S$2&amp;$A404&amp;":"&amp;$A404),BP!$5:$5,AX$4))</f>
        <v>0</v>
      </c>
      <c r="AY404" s="3">
        <f ca="1">IF(AY$5="",0,SUMIFS(INDIRECT($S$2&amp;$A404&amp;":"&amp;$A404),BP!$5:$5,AY$4))</f>
        <v>0</v>
      </c>
      <c r="AZ404" s="3">
        <f ca="1">IF(AZ$5="",0,SUMIFS(INDIRECT($S$2&amp;$A404&amp;":"&amp;$A404),BP!$5:$5,AZ$4))</f>
        <v>0</v>
      </c>
      <c r="BA404" s="3">
        <f ca="1">IF(BA$5="",0,SUMIFS(INDIRECT($S$2&amp;$A404&amp;":"&amp;$A404),BP!$5:$5,BA$4))</f>
        <v>0</v>
      </c>
      <c r="BB404" s="3">
        <f ca="1">IF(BB$5="",0,SUMIFS(INDIRECT($S$2&amp;$A404&amp;":"&amp;$A404),BP!$5:$5,BB$4))</f>
        <v>0</v>
      </c>
      <c r="BC404" s="3">
        <f ca="1">IF(BC$5="",0,SUMIFS(INDIRECT($S$2&amp;$A404&amp;":"&amp;$A404),BP!$5:$5,BC$4))</f>
        <v>0</v>
      </c>
      <c r="BD404" s="3">
        <f ca="1">IF(BD$5="",0,SUMIFS(INDIRECT($S$2&amp;$A404&amp;":"&amp;$A404),BP!$5:$5,BD$4))</f>
        <v>0</v>
      </c>
      <c r="BE404" s="3">
        <f ca="1">IF(BE$5="",0,SUMIFS(INDIRECT($S$2&amp;$A404&amp;":"&amp;$A404),BP!$5:$5,BE$4))</f>
        <v>0</v>
      </c>
      <c r="BF404" s="3">
        <f ca="1">IF(BF$5="",0,SUMIFS(INDIRECT($S$2&amp;$A404&amp;":"&amp;$A404),BP!$5:$5,BF$4))</f>
        <v>0</v>
      </c>
      <c r="BG404" s="3">
        <f ca="1">IF(BG$5="",0,SUMIFS(INDIRECT($S$2&amp;$A404&amp;":"&amp;$A404),BP!$5:$5,BG$4))</f>
        <v>0</v>
      </c>
      <c r="BH404" s="3">
        <f ca="1">IF(BH$5="",0,SUMIFS(INDIRECT($S$2&amp;$A404&amp;":"&amp;$A404),BP!$5:$5,BH$4))</f>
        <v>0</v>
      </c>
      <c r="BI404" s="3">
        <f ca="1">IF(BI$5="",0,SUMIFS(INDIRECT($S$2&amp;$A404&amp;":"&amp;$A404),BP!$5:$5,BI$4))</f>
        <v>0</v>
      </c>
      <c r="BJ404" s="3">
        <f>IF(BJ$5="",0,SUMIFS(BP!402:402,BP!$5:$5,BJ$4))</f>
        <v>0</v>
      </c>
      <c r="BK404" s="3">
        <f>IF(BK$5="",0,SUMIFS(BP!402:402,BP!$5:$5,BK$4))</f>
        <v>0</v>
      </c>
      <c r="BL404" s="3">
        <f>IF(BL$5="",0,SUMIFS(BP!402:402,BP!$5:$5,BL$4))</f>
        <v>0</v>
      </c>
      <c r="BM404" s="3">
        <f>IF(BM$5="",0,SUMIFS(BP!402:402,BP!$5:$5,BM$4))</f>
        <v>0</v>
      </c>
      <c r="BN404" s="3">
        <f>IF(BN$5="",0,SUMIFS(BP!402:402,BP!$5:$5,BN$4))</f>
        <v>0</v>
      </c>
      <c r="BO404" s="3">
        <f>IF(BO$5="",0,SUMIFS(BP!402:402,BP!$5:$5,BO$4))</f>
        <v>0</v>
      </c>
      <c r="BP404" s="3">
        <f>IF(BP$5="",0,SUMIFS(BP!402:402,BP!$5:$5,BP$4))</f>
        <v>0</v>
      </c>
      <c r="BQ404" s="3">
        <f>IF(BQ$5="",0,SUMIFS(BP!402:402,BP!$5:$5,BQ$4))</f>
        <v>0</v>
      </c>
      <c r="BR404" s="3">
        <f>IF(BR$5="",0,SUMIFS(BP!402:402,BP!$5:$5,BR$4))</f>
        <v>0</v>
      </c>
      <c r="BS404" s="3">
        <f>IF(BS$5="",0,SUMIFS(BP!402:402,BP!$5:$5,BS$4))</f>
        <v>0</v>
      </c>
      <c r="BT404" s="3">
        <f>IF(BT$5="",0,SUMIFS(BP!402:402,BP!$5:$5,BT$4))</f>
        <v>0</v>
      </c>
      <c r="BU404" s="3">
        <f>IF(BU$5="",0,SUMIFS(BP!402:402,BP!$5:$5,BU$4))</f>
        <v>0</v>
      </c>
      <c r="BV404" s="3">
        <f>IF(BV$5="",0,SUMIFS(BP!402:402,BP!$5:$5,BV$4))</f>
        <v>0</v>
      </c>
      <c r="BW404" s="3">
        <f>IF(BW$5="",0,SUMIFS(BP!402:402,BP!$5:$5,BW$4))</f>
        <v>0</v>
      </c>
      <c r="BX404" s="3">
        <f>IF(BX$5="",0,SUMIFS(BP!402:402,BP!$5:$5,BX$4))</f>
        <v>0</v>
      </c>
      <c r="BY404" s="3">
        <f>IF(BY$5="",0,SUMIFS(BP!402:402,BP!$5:$5,BY$4))</f>
        <v>0</v>
      </c>
      <c r="BZ404" s="3">
        <f>IF(BZ$5="",0,SUMIFS(BP!402:402,BP!$5:$5,BZ$4))</f>
        <v>0</v>
      </c>
      <c r="CA404" s="3">
        <f>IF(CA$5="",0,SUMIFS(BP!402:402,BP!$5:$5,CA$4))</f>
        <v>0</v>
      </c>
      <c r="CB404" s="3">
        <f>IF(CB$5="",0,SUMIFS(BP!402:402,BP!$5:$5,CB$4))</f>
        <v>0</v>
      </c>
      <c r="CC404" s="3">
        <f>IF(CC$5="",0,SUMIFS(BP!402:402,BP!$5:$5,CC$4))</f>
        <v>0</v>
      </c>
      <c r="CD404" s="3">
        <f>IF(CD$5="",0,SUMIFS(BP!402:402,BP!$5:$5,CD$4))</f>
        <v>0</v>
      </c>
      <c r="CE404" s="3">
        <f>IF(CE$5="",0,SUMIFS(BP!402:402,BP!$5:$5,CE$4))</f>
        <v>0</v>
      </c>
      <c r="CF404" s="3">
        <f>IF(CF$5="",0,SUMIFS(BP!402:402,BP!$5:$5,CF$4))</f>
        <v>0</v>
      </c>
      <c r="CG404" s="3">
        <f>IF(CG$5="",0,SUMIFS(BP!402:402,BP!$5:$5,CG$4))</f>
        <v>0</v>
      </c>
      <c r="CH404" s="3">
        <f>IF(CH$5="",0,SUMIFS(BP!402:402,BP!$5:$5,CH$4))</f>
        <v>0</v>
      </c>
      <c r="CI404" s="3">
        <f>IF(CI$5="",0,SUMIFS(BP!402:402,BP!$5:$5,CI$4))</f>
        <v>0</v>
      </c>
      <c r="CJ404" s="3">
        <f>IF(CJ$5="",0,SUMIFS(BP!402:402,BP!$5:$5,CJ$4))</f>
        <v>0</v>
      </c>
      <c r="CK404" s="3">
        <f>IF(CK$5="",0,SUMIFS(BP!402:402,BP!$5:$5,CK$4))</f>
        <v>0</v>
      </c>
      <c r="CL404" s="3">
        <f>IF(CL$5="",0,SUMIFS(BP!402:402,BP!$5:$5,CL$4))</f>
        <v>0</v>
      </c>
      <c r="CM404" s="3">
        <f>IF(CM$5="",0,SUMIFS(BP!402:402,BP!$5:$5,CM$4))</f>
        <v>0</v>
      </c>
      <c r="CN404" s="3">
        <f>IF(CN$5="",0,SUMIFS(BP!402:402,BP!$5:$5,CN$4))</f>
        <v>0</v>
      </c>
      <c r="CO404" s="3">
        <f>IF(CO$5="",0,SUMIFS(BP!402:402,BP!$5:$5,CO$4))</f>
        <v>0</v>
      </c>
      <c r="CP404" s="3">
        <f>IF(CP$5="",0,SUMIFS(BP!402:402,BP!$5:$5,CP$4))</f>
        <v>0</v>
      </c>
      <c r="CQ404" s="3">
        <f>IF(CQ$5="",0,SUMIFS(BP!402:402,BP!$5:$5,CQ$4))</f>
        <v>0</v>
      </c>
      <c r="CR404" s="3">
        <f>IF(CR$5="",0,SUMIFS(BP!402:402,BP!$5:$5,CR$4))</f>
        <v>0</v>
      </c>
      <c r="CS404" s="3">
        <f>IF(CS$5="",0,SUMIFS(BP!402:402,BP!$5:$5,CS$4))</f>
        <v>0</v>
      </c>
      <c r="CT404" s="3">
        <f>IF(CT$5="",0,SUMIFS(BP!402:402,BP!$5:$5,CT$4))</f>
        <v>0</v>
      </c>
    </row>
    <row r="405" spans="1:98" s="2" customFormat="1" ht="10.199999999999999" x14ac:dyDescent="0.2">
      <c r="A405" s="11">
        <f>ROW()</f>
        <v>405</v>
      </c>
      <c r="E405" s="15"/>
      <c r="W405" s="5"/>
      <c r="Z405" s="3">
        <f ca="1">IF(Z$5="",0,SUMIFS(INDIRECT($S$2&amp;$A405&amp;":"&amp;$A405),BP!$5:$5,Z$4))</f>
        <v>0</v>
      </c>
      <c r="AA405" s="3">
        <f ca="1">IF(AA$5="",0,SUMIFS(INDIRECT($S$2&amp;$A405&amp;":"&amp;$A405),BP!$5:$5,AA$4))</f>
        <v>0</v>
      </c>
      <c r="AB405" s="3">
        <f ca="1">IF(AB$5="",0,SUMIFS(INDIRECT($S$2&amp;$A405&amp;":"&amp;$A405),BP!$5:$5,AB$4))</f>
        <v>0</v>
      </c>
      <c r="AC405" s="3">
        <f ca="1">IF(AC$5="",0,SUMIFS(INDIRECT($S$2&amp;$A405&amp;":"&amp;$A405),BP!$5:$5,AC$4))</f>
        <v>0</v>
      </c>
      <c r="AD405" s="3">
        <f ca="1">IF(AD$5="",0,SUMIFS(INDIRECT($S$2&amp;$A405&amp;":"&amp;$A405),BP!$5:$5,AD$4))</f>
        <v>0</v>
      </c>
      <c r="AE405" s="3">
        <f ca="1">IF(AE$5="",0,SUMIFS(INDIRECT($S$2&amp;$A405&amp;":"&amp;$A405),BP!$5:$5,AE$4))</f>
        <v>0</v>
      </c>
      <c r="AF405" s="3">
        <f ca="1">IF(AF$5="",0,SUMIFS(INDIRECT($S$2&amp;$A405&amp;":"&amp;$A405),BP!$5:$5,AF$4))</f>
        <v>0</v>
      </c>
      <c r="AG405" s="3">
        <f ca="1">IF(AG$5="",0,SUMIFS(INDIRECT($S$2&amp;$A405&amp;":"&amp;$A405),BP!$5:$5,AG$4))</f>
        <v>0</v>
      </c>
      <c r="AH405" s="3">
        <f ca="1">IF(AH$5="",0,SUMIFS(INDIRECT($S$2&amp;$A405&amp;":"&amp;$A405),BP!$5:$5,AH$4))</f>
        <v>0</v>
      </c>
      <c r="AI405" s="3">
        <f ca="1">IF(AI$5="",0,SUMIFS(INDIRECT($S$2&amp;$A405&amp;":"&amp;$A405),BP!$5:$5,AI$4))</f>
        <v>0</v>
      </c>
      <c r="AJ405" s="3">
        <f ca="1">IF(AJ$5="",0,SUMIFS(INDIRECT($S$2&amp;$A405&amp;":"&amp;$A405),BP!$5:$5,AJ$4))</f>
        <v>0</v>
      </c>
      <c r="AK405" s="3">
        <f ca="1">IF(AK$5="",0,SUMIFS(INDIRECT($S$2&amp;$A405&amp;":"&amp;$A405),BP!$5:$5,AK$4))</f>
        <v>0</v>
      </c>
      <c r="AL405" s="3">
        <f ca="1">IF(AL$5="",0,SUMIFS(INDIRECT($S$2&amp;$A405&amp;":"&amp;$A405),BP!$5:$5,AL$4))</f>
        <v>0</v>
      </c>
      <c r="AM405" s="3">
        <f ca="1">IF(AM$5="",0,SUMIFS(INDIRECT($S$2&amp;$A405&amp;":"&amp;$A405),BP!$5:$5,AM$4))</f>
        <v>0</v>
      </c>
      <c r="AN405" s="3">
        <f ca="1">IF(AN$5="",0,SUMIFS(INDIRECT($S$2&amp;$A405&amp;":"&amp;$A405),BP!$5:$5,AN$4))</f>
        <v>0</v>
      </c>
      <c r="AO405" s="3">
        <f ca="1">IF(AO$5="",0,SUMIFS(INDIRECT($S$2&amp;$A405&amp;":"&amp;$A405),BP!$5:$5,AO$4))</f>
        <v>0</v>
      </c>
      <c r="AP405" s="3">
        <f ca="1">IF(AP$5="",0,SUMIFS(INDIRECT($S$2&amp;$A405&amp;":"&amp;$A405),BP!$5:$5,AP$4))</f>
        <v>0</v>
      </c>
      <c r="AQ405" s="3">
        <f ca="1">IF(AQ$5="",0,SUMIFS(INDIRECT($S$2&amp;$A405&amp;":"&amp;$A405),BP!$5:$5,AQ$4))</f>
        <v>0</v>
      </c>
      <c r="AR405" s="3">
        <f ca="1">IF(AR$5="",0,SUMIFS(INDIRECT($S$2&amp;$A405&amp;":"&amp;$A405),BP!$5:$5,AR$4))</f>
        <v>0</v>
      </c>
      <c r="AS405" s="3">
        <f ca="1">IF(AS$5="",0,SUMIFS(INDIRECT($S$2&amp;$A405&amp;":"&amp;$A405),BP!$5:$5,AS$4))</f>
        <v>0</v>
      </c>
      <c r="AT405" s="3">
        <f ca="1">IF(AT$5="",0,SUMIFS(INDIRECT($S$2&amp;$A405&amp;":"&amp;$A405),BP!$5:$5,AT$4))</f>
        <v>0</v>
      </c>
      <c r="AU405" s="3">
        <f ca="1">IF(AU$5="",0,SUMIFS(INDIRECT($S$2&amp;$A405&amp;":"&amp;$A405),BP!$5:$5,AU$4))</f>
        <v>0</v>
      </c>
      <c r="AV405" s="3">
        <f ca="1">IF(AV$5="",0,SUMIFS(INDIRECT($S$2&amp;$A405&amp;":"&amp;$A405),BP!$5:$5,AV$4))</f>
        <v>0</v>
      </c>
      <c r="AW405" s="3">
        <f ca="1">IF(AW$5="",0,SUMIFS(INDIRECT($S$2&amp;$A405&amp;":"&amp;$A405),BP!$5:$5,AW$4))</f>
        <v>0</v>
      </c>
      <c r="AX405" s="3">
        <f ca="1">IF(AX$5="",0,SUMIFS(INDIRECT($S$2&amp;$A405&amp;":"&amp;$A405),BP!$5:$5,AX$4))</f>
        <v>0</v>
      </c>
      <c r="AY405" s="3">
        <f ca="1">IF(AY$5="",0,SUMIFS(INDIRECT($S$2&amp;$A405&amp;":"&amp;$A405),BP!$5:$5,AY$4))</f>
        <v>0</v>
      </c>
      <c r="AZ405" s="3">
        <f ca="1">IF(AZ$5="",0,SUMIFS(INDIRECT($S$2&amp;$A405&amp;":"&amp;$A405),BP!$5:$5,AZ$4))</f>
        <v>0</v>
      </c>
      <c r="BA405" s="3">
        <f ca="1">IF(BA$5="",0,SUMIFS(INDIRECT($S$2&amp;$A405&amp;":"&amp;$A405),BP!$5:$5,BA$4))</f>
        <v>0</v>
      </c>
      <c r="BB405" s="3">
        <f ca="1">IF(BB$5="",0,SUMIFS(INDIRECT($S$2&amp;$A405&amp;":"&amp;$A405),BP!$5:$5,BB$4))</f>
        <v>0</v>
      </c>
      <c r="BC405" s="3">
        <f ca="1">IF(BC$5="",0,SUMIFS(INDIRECT($S$2&amp;$A405&amp;":"&amp;$A405),BP!$5:$5,BC$4))</f>
        <v>0</v>
      </c>
      <c r="BD405" s="3">
        <f ca="1">IF(BD$5="",0,SUMIFS(INDIRECT($S$2&amp;$A405&amp;":"&amp;$A405),BP!$5:$5,BD$4))</f>
        <v>0</v>
      </c>
      <c r="BE405" s="3">
        <f ca="1">IF(BE$5="",0,SUMIFS(INDIRECT($S$2&amp;$A405&amp;":"&amp;$A405),BP!$5:$5,BE$4))</f>
        <v>0</v>
      </c>
      <c r="BF405" s="3">
        <f ca="1">IF(BF$5="",0,SUMIFS(INDIRECT($S$2&amp;$A405&amp;":"&amp;$A405),BP!$5:$5,BF$4))</f>
        <v>0</v>
      </c>
      <c r="BG405" s="3">
        <f ca="1">IF(BG$5="",0,SUMIFS(INDIRECT($S$2&amp;$A405&amp;":"&amp;$A405),BP!$5:$5,BG$4))</f>
        <v>0</v>
      </c>
      <c r="BH405" s="3">
        <f ca="1">IF(BH$5="",0,SUMIFS(INDIRECT($S$2&amp;$A405&amp;":"&amp;$A405),BP!$5:$5,BH$4))</f>
        <v>0</v>
      </c>
      <c r="BI405" s="3">
        <f ca="1">IF(BI$5="",0,SUMIFS(INDIRECT($S$2&amp;$A405&amp;":"&amp;$A405),BP!$5:$5,BI$4))</f>
        <v>0</v>
      </c>
      <c r="BJ405" s="3">
        <f>IF(BJ$5="",0,SUMIFS(BP!403:403,BP!$5:$5,BJ$4))</f>
        <v>0</v>
      </c>
      <c r="BK405" s="3">
        <f>IF(BK$5="",0,SUMIFS(BP!403:403,BP!$5:$5,BK$4))</f>
        <v>0</v>
      </c>
      <c r="BL405" s="3">
        <f>IF(BL$5="",0,SUMIFS(BP!403:403,BP!$5:$5,BL$4))</f>
        <v>0</v>
      </c>
      <c r="BM405" s="3">
        <f>IF(BM$5="",0,SUMIFS(BP!403:403,BP!$5:$5,BM$4))</f>
        <v>0</v>
      </c>
      <c r="BN405" s="3">
        <f>IF(BN$5="",0,SUMIFS(BP!403:403,BP!$5:$5,BN$4))</f>
        <v>0</v>
      </c>
      <c r="BO405" s="3">
        <f>IF(BO$5="",0,SUMIFS(BP!403:403,BP!$5:$5,BO$4))</f>
        <v>0</v>
      </c>
      <c r="BP405" s="3">
        <f>IF(BP$5="",0,SUMIFS(BP!403:403,BP!$5:$5,BP$4))</f>
        <v>0</v>
      </c>
      <c r="BQ405" s="3">
        <f>IF(BQ$5="",0,SUMIFS(BP!403:403,BP!$5:$5,BQ$4))</f>
        <v>0</v>
      </c>
      <c r="BR405" s="3">
        <f>IF(BR$5="",0,SUMIFS(BP!403:403,BP!$5:$5,BR$4))</f>
        <v>0</v>
      </c>
      <c r="BS405" s="3">
        <f>IF(BS$5="",0,SUMIFS(BP!403:403,BP!$5:$5,BS$4))</f>
        <v>0</v>
      </c>
      <c r="BT405" s="3">
        <f>IF(BT$5="",0,SUMIFS(BP!403:403,BP!$5:$5,BT$4))</f>
        <v>0</v>
      </c>
      <c r="BU405" s="3">
        <f>IF(BU$5="",0,SUMIFS(BP!403:403,BP!$5:$5,BU$4))</f>
        <v>0</v>
      </c>
      <c r="BV405" s="3">
        <f>IF(BV$5="",0,SUMIFS(BP!403:403,BP!$5:$5,BV$4))</f>
        <v>0</v>
      </c>
      <c r="BW405" s="3">
        <f>IF(BW$5="",0,SUMIFS(BP!403:403,BP!$5:$5,BW$4))</f>
        <v>0</v>
      </c>
      <c r="BX405" s="3">
        <f>IF(BX$5="",0,SUMIFS(BP!403:403,BP!$5:$5,BX$4))</f>
        <v>0</v>
      </c>
      <c r="BY405" s="3">
        <f>IF(BY$5="",0,SUMIFS(BP!403:403,BP!$5:$5,BY$4))</f>
        <v>0</v>
      </c>
      <c r="BZ405" s="3">
        <f>IF(BZ$5="",0,SUMIFS(BP!403:403,BP!$5:$5,BZ$4))</f>
        <v>0</v>
      </c>
      <c r="CA405" s="3">
        <f>IF(CA$5="",0,SUMIFS(BP!403:403,BP!$5:$5,CA$4))</f>
        <v>0</v>
      </c>
      <c r="CB405" s="3">
        <f>IF(CB$5="",0,SUMIFS(BP!403:403,BP!$5:$5,CB$4))</f>
        <v>0</v>
      </c>
      <c r="CC405" s="3">
        <f>IF(CC$5="",0,SUMIFS(BP!403:403,BP!$5:$5,CC$4))</f>
        <v>0</v>
      </c>
      <c r="CD405" s="3">
        <f>IF(CD$5="",0,SUMIFS(BP!403:403,BP!$5:$5,CD$4))</f>
        <v>0</v>
      </c>
      <c r="CE405" s="3">
        <f>IF(CE$5="",0,SUMIFS(BP!403:403,BP!$5:$5,CE$4))</f>
        <v>0</v>
      </c>
      <c r="CF405" s="3">
        <f>IF(CF$5="",0,SUMIFS(BP!403:403,BP!$5:$5,CF$4))</f>
        <v>0</v>
      </c>
      <c r="CG405" s="3">
        <f>IF(CG$5="",0,SUMIFS(BP!403:403,BP!$5:$5,CG$4))</f>
        <v>0</v>
      </c>
      <c r="CH405" s="3">
        <f>IF(CH$5="",0,SUMIFS(BP!403:403,BP!$5:$5,CH$4))</f>
        <v>0</v>
      </c>
      <c r="CI405" s="3">
        <f>IF(CI$5="",0,SUMIFS(BP!403:403,BP!$5:$5,CI$4))</f>
        <v>0</v>
      </c>
      <c r="CJ405" s="3">
        <f>IF(CJ$5="",0,SUMIFS(BP!403:403,BP!$5:$5,CJ$4))</f>
        <v>0</v>
      </c>
      <c r="CK405" s="3">
        <f>IF(CK$5="",0,SUMIFS(BP!403:403,BP!$5:$5,CK$4))</f>
        <v>0</v>
      </c>
      <c r="CL405" s="3">
        <f>IF(CL$5="",0,SUMIFS(BP!403:403,BP!$5:$5,CL$4))</f>
        <v>0</v>
      </c>
      <c r="CM405" s="3">
        <f>IF(CM$5="",0,SUMIFS(BP!403:403,BP!$5:$5,CM$4))</f>
        <v>0</v>
      </c>
      <c r="CN405" s="3">
        <f>IF(CN$5="",0,SUMIFS(BP!403:403,BP!$5:$5,CN$4))</f>
        <v>0</v>
      </c>
      <c r="CO405" s="3">
        <f>IF(CO$5="",0,SUMIFS(BP!403:403,BP!$5:$5,CO$4))</f>
        <v>0</v>
      </c>
      <c r="CP405" s="3">
        <f>IF(CP$5="",0,SUMIFS(BP!403:403,BP!$5:$5,CP$4))</f>
        <v>0</v>
      </c>
      <c r="CQ405" s="3">
        <f>IF(CQ$5="",0,SUMIFS(BP!403:403,BP!$5:$5,CQ$4))</f>
        <v>0</v>
      </c>
      <c r="CR405" s="3">
        <f>IF(CR$5="",0,SUMIFS(BP!403:403,BP!$5:$5,CR$4))</f>
        <v>0</v>
      </c>
      <c r="CS405" s="3">
        <f>IF(CS$5="",0,SUMIFS(BP!403:403,BP!$5:$5,CS$4))</f>
        <v>0</v>
      </c>
      <c r="CT405" s="3">
        <f>IF(CT$5="",0,SUMIFS(BP!403:403,BP!$5:$5,CT$4))</f>
        <v>0</v>
      </c>
    </row>
    <row r="406" spans="1:98" s="2" customFormat="1" ht="10.199999999999999" x14ac:dyDescent="0.2">
      <c r="A406" s="11">
        <f>ROW()</f>
        <v>406</v>
      </c>
      <c r="E406" s="15"/>
      <c r="W406" s="5"/>
      <c r="Z406" s="3">
        <f ca="1">IF(Z$5="",0,SUMIFS(INDIRECT($S$2&amp;$A406&amp;":"&amp;$A406),BP!$5:$5,Z$4))</f>
        <v>0</v>
      </c>
      <c r="AA406" s="3">
        <f ca="1">IF(AA$5="",0,SUMIFS(INDIRECT($S$2&amp;$A406&amp;":"&amp;$A406),BP!$5:$5,AA$4))</f>
        <v>0</v>
      </c>
      <c r="AB406" s="3">
        <f ca="1">IF(AB$5="",0,SUMIFS(INDIRECT($S$2&amp;$A406&amp;":"&amp;$A406),BP!$5:$5,AB$4))</f>
        <v>0</v>
      </c>
      <c r="AC406" s="3">
        <f ca="1">IF(AC$5="",0,SUMIFS(INDIRECT($S$2&amp;$A406&amp;":"&amp;$A406),BP!$5:$5,AC$4))</f>
        <v>0</v>
      </c>
      <c r="AD406" s="3">
        <f ca="1">IF(AD$5="",0,SUMIFS(INDIRECT($S$2&amp;$A406&amp;":"&amp;$A406),BP!$5:$5,AD$4))</f>
        <v>0</v>
      </c>
      <c r="AE406" s="3">
        <f ca="1">IF(AE$5="",0,SUMIFS(INDIRECT($S$2&amp;$A406&amp;":"&amp;$A406),BP!$5:$5,AE$4))</f>
        <v>0</v>
      </c>
      <c r="AF406" s="3">
        <f ca="1">IF(AF$5="",0,SUMIFS(INDIRECT($S$2&amp;$A406&amp;":"&amp;$A406),BP!$5:$5,AF$4))</f>
        <v>0</v>
      </c>
      <c r="AG406" s="3">
        <f ca="1">IF(AG$5="",0,SUMIFS(INDIRECT($S$2&amp;$A406&amp;":"&amp;$A406),BP!$5:$5,AG$4))</f>
        <v>0</v>
      </c>
      <c r="AH406" s="3">
        <f ca="1">IF(AH$5="",0,SUMIFS(INDIRECT($S$2&amp;$A406&amp;":"&amp;$A406),BP!$5:$5,AH$4))</f>
        <v>0</v>
      </c>
      <c r="AI406" s="3">
        <f ca="1">IF(AI$5="",0,SUMIFS(INDIRECT($S$2&amp;$A406&amp;":"&amp;$A406),BP!$5:$5,AI$4))</f>
        <v>0</v>
      </c>
      <c r="AJ406" s="3">
        <f ca="1">IF(AJ$5="",0,SUMIFS(INDIRECT($S$2&amp;$A406&amp;":"&amp;$A406),BP!$5:$5,AJ$4))</f>
        <v>0</v>
      </c>
      <c r="AK406" s="3">
        <f ca="1">IF(AK$5="",0,SUMIFS(INDIRECT($S$2&amp;$A406&amp;":"&amp;$A406),BP!$5:$5,AK$4))</f>
        <v>0</v>
      </c>
      <c r="AL406" s="3">
        <f ca="1">IF(AL$5="",0,SUMIFS(INDIRECT($S$2&amp;$A406&amp;":"&amp;$A406),BP!$5:$5,AL$4))</f>
        <v>0</v>
      </c>
      <c r="AM406" s="3">
        <f ca="1">IF(AM$5="",0,SUMIFS(INDIRECT($S$2&amp;$A406&amp;":"&amp;$A406),BP!$5:$5,AM$4))</f>
        <v>0</v>
      </c>
      <c r="AN406" s="3">
        <f ca="1">IF(AN$5="",0,SUMIFS(INDIRECT($S$2&amp;$A406&amp;":"&amp;$A406),BP!$5:$5,AN$4))</f>
        <v>0</v>
      </c>
      <c r="AO406" s="3">
        <f ca="1">IF(AO$5="",0,SUMIFS(INDIRECT($S$2&amp;$A406&amp;":"&amp;$A406),BP!$5:$5,AO$4))</f>
        <v>0</v>
      </c>
      <c r="AP406" s="3">
        <f ca="1">IF(AP$5="",0,SUMIFS(INDIRECT($S$2&amp;$A406&amp;":"&amp;$A406),BP!$5:$5,AP$4))</f>
        <v>0</v>
      </c>
      <c r="AQ406" s="3">
        <f ca="1">IF(AQ$5="",0,SUMIFS(INDIRECT($S$2&amp;$A406&amp;":"&amp;$A406),BP!$5:$5,AQ$4))</f>
        <v>0</v>
      </c>
      <c r="AR406" s="3">
        <f ca="1">IF(AR$5="",0,SUMIFS(INDIRECT($S$2&amp;$A406&amp;":"&amp;$A406),BP!$5:$5,AR$4))</f>
        <v>0</v>
      </c>
      <c r="AS406" s="3">
        <f ca="1">IF(AS$5="",0,SUMIFS(INDIRECT($S$2&amp;$A406&amp;":"&amp;$A406),BP!$5:$5,AS$4))</f>
        <v>0</v>
      </c>
      <c r="AT406" s="3">
        <f ca="1">IF(AT$5="",0,SUMIFS(INDIRECT($S$2&amp;$A406&amp;":"&amp;$A406),BP!$5:$5,AT$4))</f>
        <v>0</v>
      </c>
      <c r="AU406" s="3">
        <f ca="1">IF(AU$5="",0,SUMIFS(INDIRECT($S$2&amp;$A406&amp;":"&amp;$A406),BP!$5:$5,AU$4))</f>
        <v>0</v>
      </c>
      <c r="AV406" s="3">
        <f ca="1">IF(AV$5="",0,SUMIFS(INDIRECT($S$2&amp;$A406&amp;":"&amp;$A406),BP!$5:$5,AV$4))</f>
        <v>0</v>
      </c>
      <c r="AW406" s="3">
        <f ca="1">IF(AW$5="",0,SUMIFS(INDIRECT($S$2&amp;$A406&amp;":"&amp;$A406),BP!$5:$5,AW$4))</f>
        <v>0</v>
      </c>
      <c r="AX406" s="3">
        <f ca="1">IF(AX$5="",0,SUMIFS(INDIRECT($S$2&amp;$A406&amp;":"&amp;$A406),BP!$5:$5,AX$4))</f>
        <v>0</v>
      </c>
      <c r="AY406" s="3">
        <f ca="1">IF(AY$5="",0,SUMIFS(INDIRECT($S$2&amp;$A406&amp;":"&amp;$A406),BP!$5:$5,AY$4))</f>
        <v>0</v>
      </c>
      <c r="AZ406" s="3">
        <f ca="1">IF(AZ$5="",0,SUMIFS(INDIRECT($S$2&amp;$A406&amp;":"&amp;$A406),BP!$5:$5,AZ$4))</f>
        <v>0</v>
      </c>
      <c r="BA406" s="3">
        <f ca="1">IF(BA$5="",0,SUMIFS(INDIRECT($S$2&amp;$A406&amp;":"&amp;$A406),BP!$5:$5,BA$4))</f>
        <v>0</v>
      </c>
      <c r="BB406" s="3">
        <f ca="1">IF(BB$5="",0,SUMIFS(INDIRECT($S$2&amp;$A406&amp;":"&amp;$A406),BP!$5:$5,BB$4))</f>
        <v>0</v>
      </c>
      <c r="BC406" s="3">
        <f ca="1">IF(BC$5="",0,SUMIFS(INDIRECT($S$2&amp;$A406&amp;":"&amp;$A406),BP!$5:$5,BC$4))</f>
        <v>0</v>
      </c>
      <c r="BD406" s="3">
        <f ca="1">IF(BD$5="",0,SUMIFS(INDIRECT($S$2&amp;$A406&amp;":"&amp;$A406),BP!$5:$5,BD$4))</f>
        <v>0</v>
      </c>
      <c r="BE406" s="3">
        <f ca="1">IF(BE$5="",0,SUMIFS(INDIRECT($S$2&amp;$A406&amp;":"&amp;$A406),BP!$5:$5,BE$4))</f>
        <v>0</v>
      </c>
      <c r="BF406" s="3">
        <f ca="1">IF(BF$5="",0,SUMIFS(INDIRECT($S$2&amp;$A406&amp;":"&amp;$A406),BP!$5:$5,BF$4))</f>
        <v>0</v>
      </c>
      <c r="BG406" s="3">
        <f ca="1">IF(BG$5="",0,SUMIFS(INDIRECT($S$2&amp;$A406&amp;":"&amp;$A406),BP!$5:$5,BG$4))</f>
        <v>0</v>
      </c>
      <c r="BH406" s="3">
        <f ca="1">IF(BH$5="",0,SUMIFS(INDIRECT($S$2&amp;$A406&amp;":"&amp;$A406),BP!$5:$5,BH$4))</f>
        <v>0</v>
      </c>
      <c r="BI406" s="3">
        <f ca="1">IF(BI$5="",0,SUMIFS(INDIRECT($S$2&amp;$A406&amp;":"&amp;$A406),BP!$5:$5,BI$4))</f>
        <v>0</v>
      </c>
      <c r="BJ406" s="3">
        <f>IF(BJ$5="",0,SUMIFS(BP!404:404,BP!$5:$5,BJ$4))</f>
        <v>0</v>
      </c>
      <c r="BK406" s="3">
        <f>IF(BK$5="",0,SUMIFS(BP!404:404,BP!$5:$5,BK$4))</f>
        <v>0</v>
      </c>
      <c r="BL406" s="3">
        <f>IF(BL$5="",0,SUMIFS(BP!404:404,BP!$5:$5,BL$4))</f>
        <v>0</v>
      </c>
      <c r="BM406" s="3">
        <f>IF(BM$5="",0,SUMIFS(BP!404:404,BP!$5:$5,BM$4))</f>
        <v>0</v>
      </c>
      <c r="BN406" s="3">
        <f>IF(BN$5="",0,SUMIFS(BP!404:404,BP!$5:$5,BN$4))</f>
        <v>0</v>
      </c>
      <c r="BO406" s="3">
        <f>IF(BO$5="",0,SUMIFS(BP!404:404,BP!$5:$5,BO$4))</f>
        <v>0</v>
      </c>
      <c r="BP406" s="3">
        <f>IF(BP$5="",0,SUMIFS(BP!404:404,BP!$5:$5,BP$4))</f>
        <v>0</v>
      </c>
      <c r="BQ406" s="3">
        <f>IF(BQ$5="",0,SUMIFS(BP!404:404,BP!$5:$5,BQ$4))</f>
        <v>0</v>
      </c>
      <c r="BR406" s="3">
        <f>IF(BR$5="",0,SUMIFS(BP!404:404,BP!$5:$5,BR$4))</f>
        <v>0</v>
      </c>
      <c r="BS406" s="3">
        <f>IF(BS$5="",0,SUMIFS(BP!404:404,BP!$5:$5,BS$4))</f>
        <v>0</v>
      </c>
      <c r="BT406" s="3">
        <f>IF(BT$5="",0,SUMIFS(BP!404:404,BP!$5:$5,BT$4))</f>
        <v>0</v>
      </c>
      <c r="BU406" s="3">
        <f>IF(BU$5="",0,SUMIFS(BP!404:404,BP!$5:$5,BU$4))</f>
        <v>0</v>
      </c>
      <c r="BV406" s="3">
        <f>IF(BV$5="",0,SUMIFS(BP!404:404,BP!$5:$5,BV$4))</f>
        <v>0</v>
      </c>
      <c r="BW406" s="3">
        <f>IF(BW$5="",0,SUMIFS(BP!404:404,BP!$5:$5,BW$4))</f>
        <v>0</v>
      </c>
      <c r="BX406" s="3">
        <f>IF(BX$5="",0,SUMIFS(BP!404:404,BP!$5:$5,BX$4))</f>
        <v>0</v>
      </c>
      <c r="BY406" s="3">
        <f>IF(BY$5="",0,SUMIFS(BP!404:404,BP!$5:$5,BY$4))</f>
        <v>0</v>
      </c>
      <c r="BZ406" s="3">
        <f>IF(BZ$5="",0,SUMIFS(BP!404:404,BP!$5:$5,BZ$4))</f>
        <v>0</v>
      </c>
      <c r="CA406" s="3">
        <f>IF(CA$5="",0,SUMIFS(BP!404:404,BP!$5:$5,CA$4))</f>
        <v>0</v>
      </c>
      <c r="CB406" s="3">
        <f>IF(CB$5="",0,SUMIFS(BP!404:404,BP!$5:$5,CB$4))</f>
        <v>0</v>
      </c>
      <c r="CC406" s="3">
        <f>IF(CC$5="",0,SUMIFS(BP!404:404,BP!$5:$5,CC$4))</f>
        <v>0</v>
      </c>
      <c r="CD406" s="3">
        <f>IF(CD$5="",0,SUMIFS(BP!404:404,BP!$5:$5,CD$4))</f>
        <v>0</v>
      </c>
      <c r="CE406" s="3">
        <f>IF(CE$5="",0,SUMIFS(BP!404:404,BP!$5:$5,CE$4))</f>
        <v>0</v>
      </c>
      <c r="CF406" s="3">
        <f>IF(CF$5="",0,SUMIFS(BP!404:404,BP!$5:$5,CF$4))</f>
        <v>0</v>
      </c>
      <c r="CG406" s="3">
        <f>IF(CG$5="",0,SUMIFS(BP!404:404,BP!$5:$5,CG$4))</f>
        <v>0</v>
      </c>
      <c r="CH406" s="3">
        <f>IF(CH$5="",0,SUMIFS(BP!404:404,BP!$5:$5,CH$4))</f>
        <v>0</v>
      </c>
      <c r="CI406" s="3">
        <f>IF(CI$5="",0,SUMIFS(BP!404:404,BP!$5:$5,CI$4))</f>
        <v>0</v>
      </c>
      <c r="CJ406" s="3">
        <f>IF(CJ$5="",0,SUMIFS(BP!404:404,BP!$5:$5,CJ$4))</f>
        <v>0</v>
      </c>
      <c r="CK406" s="3">
        <f>IF(CK$5="",0,SUMIFS(BP!404:404,BP!$5:$5,CK$4))</f>
        <v>0</v>
      </c>
      <c r="CL406" s="3">
        <f>IF(CL$5="",0,SUMIFS(BP!404:404,BP!$5:$5,CL$4))</f>
        <v>0</v>
      </c>
      <c r="CM406" s="3">
        <f>IF(CM$5="",0,SUMIFS(BP!404:404,BP!$5:$5,CM$4))</f>
        <v>0</v>
      </c>
      <c r="CN406" s="3">
        <f>IF(CN$5="",0,SUMIFS(BP!404:404,BP!$5:$5,CN$4))</f>
        <v>0</v>
      </c>
      <c r="CO406" s="3">
        <f>IF(CO$5="",0,SUMIFS(BP!404:404,BP!$5:$5,CO$4))</f>
        <v>0</v>
      </c>
      <c r="CP406" s="3">
        <f>IF(CP$5="",0,SUMIFS(BP!404:404,BP!$5:$5,CP$4))</f>
        <v>0</v>
      </c>
      <c r="CQ406" s="3">
        <f>IF(CQ$5="",0,SUMIFS(BP!404:404,BP!$5:$5,CQ$4))</f>
        <v>0</v>
      </c>
      <c r="CR406" s="3">
        <f>IF(CR$5="",0,SUMIFS(BP!404:404,BP!$5:$5,CR$4))</f>
        <v>0</v>
      </c>
      <c r="CS406" s="3">
        <f>IF(CS$5="",0,SUMIFS(BP!404:404,BP!$5:$5,CS$4))</f>
        <v>0</v>
      </c>
      <c r="CT406" s="3">
        <f>IF(CT$5="",0,SUMIFS(BP!404:404,BP!$5:$5,CT$4))</f>
        <v>0</v>
      </c>
    </row>
    <row r="407" spans="1:98" s="2" customFormat="1" ht="10.199999999999999" x14ac:dyDescent="0.2">
      <c r="A407" s="11">
        <f>ROW()</f>
        <v>407</v>
      </c>
      <c r="E407" s="15"/>
      <c r="W407" s="5"/>
      <c r="Z407" s="3">
        <f ca="1">IF(Z$5="",0,SUMIFS(INDIRECT($S$2&amp;$A407&amp;":"&amp;$A407),BP!$5:$5,Z$4))</f>
        <v>0</v>
      </c>
      <c r="AA407" s="3">
        <f ca="1">IF(AA$5="",0,SUMIFS(INDIRECT($S$2&amp;$A407&amp;":"&amp;$A407),BP!$5:$5,AA$4))</f>
        <v>0</v>
      </c>
      <c r="AB407" s="3">
        <f ca="1">IF(AB$5="",0,SUMIFS(INDIRECT($S$2&amp;$A407&amp;":"&amp;$A407),BP!$5:$5,AB$4))</f>
        <v>0</v>
      </c>
      <c r="AC407" s="3">
        <f ca="1">IF(AC$5="",0,SUMIFS(INDIRECT($S$2&amp;$A407&amp;":"&amp;$A407),BP!$5:$5,AC$4))</f>
        <v>0</v>
      </c>
      <c r="AD407" s="3">
        <f ca="1">IF(AD$5="",0,SUMIFS(INDIRECT($S$2&amp;$A407&amp;":"&amp;$A407),BP!$5:$5,AD$4))</f>
        <v>0</v>
      </c>
      <c r="AE407" s="3">
        <f ca="1">IF(AE$5="",0,SUMIFS(INDIRECT($S$2&amp;$A407&amp;":"&amp;$A407),BP!$5:$5,AE$4))</f>
        <v>0</v>
      </c>
      <c r="AF407" s="3">
        <f ca="1">IF(AF$5="",0,SUMIFS(INDIRECT($S$2&amp;$A407&amp;":"&amp;$A407),BP!$5:$5,AF$4))</f>
        <v>0</v>
      </c>
      <c r="AG407" s="3">
        <f ca="1">IF(AG$5="",0,SUMIFS(INDIRECT($S$2&amp;$A407&amp;":"&amp;$A407),BP!$5:$5,AG$4))</f>
        <v>0</v>
      </c>
      <c r="AH407" s="3">
        <f ca="1">IF(AH$5="",0,SUMIFS(INDIRECT($S$2&amp;$A407&amp;":"&amp;$A407),BP!$5:$5,AH$4))</f>
        <v>0</v>
      </c>
      <c r="AI407" s="3">
        <f ca="1">IF(AI$5="",0,SUMIFS(INDIRECT($S$2&amp;$A407&amp;":"&amp;$A407),BP!$5:$5,AI$4))</f>
        <v>0</v>
      </c>
      <c r="AJ407" s="3">
        <f ca="1">IF(AJ$5="",0,SUMIFS(INDIRECT($S$2&amp;$A407&amp;":"&amp;$A407),BP!$5:$5,AJ$4))</f>
        <v>0</v>
      </c>
      <c r="AK407" s="3">
        <f ca="1">IF(AK$5="",0,SUMIFS(INDIRECT($S$2&amp;$A407&amp;":"&amp;$A407),BP!$5:$5,AK$4))</f>
        <v>0</v>
      </c>
      <c r="AL407" s="3">
        <f ca="1">IF(AL$5="",0,SUMIFS(INDIRECT($S$2&amp;$A407&amp;":"&amp;$A407),BP!$5:$5,AL$4))</f>
        <v>0</v>
      </c>
      <c r="AM407" s="3">
        <f ca="1">IF(AM$5="",0,SUMIFS(INDIRECT($S$2&amp;$A407&amp;":"&amp;$A407),BP!$5:$5,AM$4))</f>
        <v>0</v>
      </c>
      <c r="AN407" s="3">
        <f ca="1">IF(AN$5="",0,SUMIFS(INDIRECT($S$2&amp;$A407&amp;":"&amp;$A407),BP!$5:$5,AN$4))</f>
        <v>0</v>
      </c>
      <c r="AO407" s="3">
        <f ca="1">IF(AO$5="",0,SUMIFS(INDIRECT($S$2&amp;$A407&amp;":"&amp;$A407),BP!$5:$5,AO$4))</f>
        <v>0</v>
      </c>
      <c r="AP407" s="3">
        <f ca="1">IF(AP$5="",0,SUMIFS(INDIRECT($S$2&amp;$A407&amp;":"&amp;$A407),BP!$5:$5,AP$4))</f>
        <v>0</v>
      </c>
      <c r="AQ407" s="3">
        <f ca="1">IF(AQ$5="",0,SUMIFS(INDIRECT($S$2&amp;$A407&amp;":"&amp;$A407),BP!$5:$5,AQ$4))</f>
        <v>0</v>
      </c>
      <c r="AR407" s="3">
        <f ca="1">IF(AR$5="",0,SUMIFS(INDIRECT($S$2&amp;$A407&amp;":"&amp;$A407),BP!$5:$5,AR$4))</f>
        <v>0</v>
      </c>
      <c r="AS407" s="3">
        <f ca="1">IF(AS$5="",0,SUMIFS(INDIRECT($S$2&amp;$A407&amp;":"&amp;$A407),BP!$5:$5,AS$4))</f>
        <v>0</v>
      </c>
      <c r="AT407" s="3">
        <f ca="1">IF(AT$5="",0,SUMIFS(INDIRECT($S$2&amp;$A407&amp;":"&amp;$A407),BP!$5:$5,AT$4))</f>
        <v>0</v>
      </c>
      <c r="AU407" s="3">
        <f ca="1">IF(AU$5="",0,SUMIFS(INDIRECT($S$2&amp;$A407&amp;":"&amp;$A407),BP!$5:$5,AU$4))</f>
        <v>0</v>
      </c>
      <c r="AV407" s="3">
        <f ca="1">IF(AV$5="",0,SUMIFS(INDIRECT($S$2&amp;$A407&amp;":"&amp;$A407),BP!$5:$5,AV$4))</f>
        <v>0</v>
      </c>
      <c r="AW407" s="3">
        <f ca="1">IF(AW$5="",0,SUMIFS(INDIRECT($S$2&amp;$A407&amp;":"&amp;$A407),BP!$5:$5,AW$4))</f>
        <v>0</v>
      </c>
      <c r="AX407" s="3">
        <f ca="1">IF(AX$5="",0,SUMIFS(INDIRECT($S$2&amp;$A407&amp;":"&amp;$A407),BP!$5:$5,AX$4))</f>
        <v>0</v>
      </c>
      <c r="AY407" s="3">
        <f ca="1">IF(AY$5="",0,SUMIFS(INDIRECT($S$2&amp;$A407&amp;":"&amp;$A407),BP!$5:$5,AY$4))</f>
        <v>0</v>
      </c>
      <c r="AZ407" s="3">
        <f ca="1">IF(AZ$5="",0,SUMIFS(INDIRECT($S$2&amp;$A407&amp;":"&amp;$A407),BP!$5:$5,AZ$4))</f>
        <v>0</v>
      </c>
      <c r="BA407" s="3">
        <f ca="1">IF(BA$5="",0,SUMIFS(INDIRECT($S$2&amp;$A407&amp;":"&amp;$A407),BP!$5:$5,BA$4))</f>
        <v>0</v>
      </c>
      <c r="BB407" s="3">
        <f ca="1">IF(BB$5="",0,SUMIFS(INDIRECT($S$2&amp;$A407&amp;":"&amp;$A407),BP!$5:$5,BB$4))</f>
        <v>0</v>
      </c>
      <c r="BC407" s="3">
        <f ca="1">IF(BC$5="",0,SUMIFS(INDIRECT($S$2&amp;$A407&amp;":"&amp;$A407),BP!$5:$5,BC$4))</f>
        <v>0</v>
      </c>
      <c r="BD407" s="3">
        <f ca="1">IF(BD$5="",0,SUMIFS(INDIRECT($S$2&amp;$A407&amp;":"&amp;$A407),BP!$5:$5,BD$4))</f>
        <v>0</v>
      </c>
      <c r="BE407" s="3">
        <f ca="1">IF(BE$5="",0,SUMIFS(INDIRECT($S$2&amp;$A407&amp;":"&amp;$A407),BP!$5:$5,BE$4))</f>
        <v>0</v>
      </c>
      <c r="BF407" s="3">
        <f ca="1">IF(BF$5="",0,SUMIFS(INDIRECT($S$2&amp;$A407&amp;":"&amp;$A407),BP!$5:$5,BF$4))</f>
        <v>0</v>
      </c>
      <c r="BG407" s="3">
        <f ca="1">IF(BG$5="",0,SUMIFS(INDIRECT($S$2&amp;$A407&amp;":"&amp;$A407),BP!$5:$5,BG$4))</f>
        <v>0</v>
      </c>
      <c r="BH407" s="3">
        <f ca="1">IF(BH$5="",0,SUMIFS(INDIRECT($S$2&amp;$A407&amp;":"&amp;$A407),BP!$5:$5,BH$4))</f>
        <v>0</v>
      </c>
      <c r="BI407" s="3">
        <f ca="1">IF(BI$5="",0,SUMIFS(INDIRECT($S$2&amp;$A407&amp;":"&amp;$A407),BP!$5:$5,BI$4))</f>
        <v>0</v>
      </c>
      <c r="BJ407" s="3">
        <f>IF(BJ$5="",0,SUMIFS(BP!405:405,BP!$5:$5,BJ$4))</f>
        <v>0</v>
      </c>
      <c r="BK407" s="3">
        <f>IF(BK$5="",0,SUMIFS(BP!405:405,BP!$5:$5,BK$4))</f>
        <v>0</v>
      </c>
      <c r="BL407" s="3">
        <f>IF(BL$5="",0,SUMIFS(BP!405:405,BP!$5:$5,BL$4))</f>
        <v>0</v>
      </c>
      <c r="BM407" s="3">
        <f>IF(BM$5="",0,SUMIFS(BP!405:405,BP!$5:$5,BM$4))</f>
        <v>0</v>
      </c>
      <c r="BN407" s="3">
        <f>IF(BN$5="",0,SUMIFS(BP!405:405,BP!$5:$5,BN$4))</f>
        <v>0</v>
      </c>
      <c r="BO407" s="3">
        <f>IF(BO$5="",0,SUMIFS(BP!405:405,BP!$5:$5,BO$4))</f>
        <v>0</v>
      </c>
      <c r="BP407" s="3">
        <f>IF(BP$5="",0,SUMIFS(BP!405:405,BP!$5:$5,BP$4))</f>
        <v>0</v>
      </c>
      <c r="BQ407" s="3">
        <f>IF(BQ$5="",0,SUMIFS(BP!405:405,BP!$5:$5,BQ$4))</f>
        <v>0</v>
      </c>
      <c r="BR407" s="3">
        <f>IF(BR$5="",0,SUMIFS(BP!405:405,BP!$5:$5,BR$4))</f>
        <v>0</v>
      </c>
      <c r="BS407" s="3">
        <f>IF(BS$5="",0,SUMIFS(BP!405:405,BP!$5:$5,BS$4))</f>
        <v>0</v>
      </c>
      <c r="BT407" s="3">
        <f>IF(BT$5="",0,SUMIFS(BP!405:405,BP!$5:$5,BT$4))</f>
        <v>0</v>
      </c>
      <c r="BU407" s="3">
        <f>IF(BU$5="",0,SUMIFS(BP!405:405,BP!$5:$5,BU$4))</f>
        <v>0</v>
      </c>
      <c r="BV407" s="3">
        <f>IF(BV$5="",0,SUMIFS(BP!405:405,BP!$5:$5,BV$4))</f>
        <v>0</v>
      </c>
      <c r="BW407" s="3">
        <f>IF(BW$5="",0,SUMIFS(BP!405:405,BP!$5:$5,BW$4))</f>
        <v>0</v>
      </c>
      <c r="BX407" s="3">
        <f>IF(BX$5="",0,SUMIFS(BP!405:405,BP!$5:$5,BX$4))</f>
        <v>0</v>
      </c>
      <c r="BY407" s="3">
        <f>IF(BY$5="",0,SUMIFS(BP!405:405,BP!$5:$5,BY$4))</f>
        <v>0</v>
      </c>
      <c r="BZ407" s="3">
        <f>IF(BZ$5="",0,SUMIFS(BP!405:405,BP!$5:$5,BZ$4))</f>
        <v>0</v>
      </c>
      <c r="CA407" s="3">
        <f>IF(CA$5="",0,SUMIFS(BP!405:405,BP!$5:$5,CA$4))</f>
        <v>0</v>
      </c>
      <c r="CB407" s="3">
        <f>IF(CB$5="",0,SUMIFS(BP!405:405,BP!$5:$5,CB$4))</f>
        <v>0</v>
      </c>
      <c r="CC407" s="3">
        <f>IF(CC$5="",0,SUMIFS(BP!405:405,BP!$5:$5,CC$4))</f>
        <v>0</v>
      </c>
      <c r="CD407" s="3">
        <f>IF(CD$5="",0,SUMIFS(BP!405:405,BP!$5:$5,CD$4))</f>
        <v>0</v>
      </c>
      <c r="CE407" s="3">
        <f>IF(CE$5="",0,SUMIFS(BP!405:405,BP!$5:$5,CE$4))</f>
        <v>0</v>
      </c>
      <c r="CF407" s="3">
        <f>IF(CF$5="",0,SUMIFS(BP!405:405,BP!$5:$5,CF$4))</f>
        <v>0</v>
      </c>
      <c r="CG407" s="3">
        <f>IF(CG$5="",0,SUMIFS(BP!405:405,BP!$5:$5,CG$4))</f>
        <v>0</v>
      </c>
      <c r="CH407" s="3">
        <f>IF(CH$5="",0,SUMIFS(BP!405:405,BP!$5:$5,CH$4))</f>
        <v>0</v>
      </c>
      <c r="CI407" s="3">
        <f>IF(CI$5="",0,SUMIFS(BP!405:405,BP!$5:$5,CI$4))</f>
        <v>0</v>
      </c>
      <c r="CJ407" s="3">
        <f>IF(CJ$5="",0,SUMIFS(BP!405:405,BP!$5:$5,CJ$4))</f>
        <v>0</v>
      </c>
      <c r="CK407" s="3">
        <f>IF(CK$5="",0,SUMIFS(BP!405:405,BP!$5:$5,CK$4))</f>
        <v>0</v>
      </c>
      <c r="CL407" s="3">
        <f>IF(CL$5="",0,SUMIFS(BP!405:405,BP!$5:$5,CL$4))</f>
        <v>0</v>
      </c>
      <c r="CM407" s="3">
        <f>IF(CM$5="",0,SUMIFS(BP!405:405,BP!$5:$5,CM$4))</f>
        <v>0</v>
      </c>
      <c r="CN407" s="3">
        <f>IF(CN$5="",0,SUMIFS(BP!405:405,BP!$5:$5,CN$4))</f>
        <v>0</v>
      </c>
      <c r="CO407" s="3">
        <f>IF(CO$5="",0,SUMIFS(BP!405:405,BP!$5:$5,CO$4))</f>
        <v>0</v>
      </c>
      <c r="CP407" s="3">
        <f>IF(CP$5="",0,SUMIFS(BP!405:405,BP!$5:$5,CP$4))</f>
        <v>0</v>
      </c>
      <c r="CQ407" s="3">
        <f>IF(CQ$5="",0,SUMIFS(BP!405:405,BP!$5:$5,CQ$4))</f>
        <v>0</v>
      </c>
      <c r="CR407" s="3">
        <f>IF(CR$5="",0,SUMIFS(BP!405:405,BP!$5:$5,CR$4))</f>
        <v>0</v>
      </c>
      <c r="CS407" s="3">
        <f>IF(CS$5="",0,SUMIFS(BP!405:405,BP!$5:$5,CS$4))</f>
        <v>0</v>
      </c>
      <c r="CT407" s="3">
        <f>IF(CT$5="",0,SUMIFS(BP!405:405,BP!$5:$5,CT$4))</f>
        <v>0</v>
      </c>
    </row>
    <row r="408" spans="1:98" s="2" customFormat="1" ht="10.199999999999999" x14ac:dyDescent="0.2">
      <c r="A408" s="11">
        <f>ROW()</f>
        <v>408</v>
      </c>
      <c r="E408" s="15"/>
      <c r="W408" s="5"/>
      <c r="Z408" s="3">
        <f ca="1">IF(Z$5="",0,SUMIFS(INDIRECT($S$2&amp;$A408&amp;":"&amp;$A408),BP!$5:$5,Z$4))</f>
        <v>0</v>
      </c>
      <c r="AA408" s="3">
        <f ca="1">IF(AA$5="",0,SUMIFS(INDIRECT($S$2&amp;$A408&amp;":"&amp;$A408),BP!$5:$5,AA$4))</f>
        <v>0</v>
      </c>
      <c r="AB408" s="3">
        <f ca="1">IF(AB$5="",0,SUMIFS(INDIRECT($S$2&amp;$A408&amp;":"&amp;$A408),BP!$5:$5,AB$4))</f>
        <v>0</v>
      </c>
      <c r="AC408" s="3">
        <f ca="1">IF(AC$5="",0,SUMIFS(INDIRECT($S$2&amp;$A408&amp;":"&amp;$A408),BP!$5:$5,AC$4))</f>
        <v>0</v>
      </c>
      <c r="AD408" s="3">
        <f ca="1">IF(AD$5="",0,SUMIFS(INDIRECT($S$2&amp;$A408&amp;":"&amp;$A408),BP!$5:$5,AD$4))</f>
        <v>0</v>
      </c>
      <c r="AE408" s="3">
        <f ca="1">IF(AE$5="",0,SUMIFS(INDIRECT($S$2&amp;$A408&amp;":"&amp;$A408),BP!$5:$5,AE$4))</f>
        <v>0</v>
      </c>
      <c r="AF408" s="3">
        <f ca="1">IF(AF$5="",0,SUMIFS(INDIRECT($S$2&amp;$A408&amp;":"&amp;$A408),BP!$5:$5,AF$4))</f>
        <v>0</v>
      </c>
      <c r="AG408" s="3">
        <f ca="1">IF(AG$5="",0,SUMIFS(INDIRECT($S$2&amp;$A408&amp;":"&amp;$A408),BP!$5:$5,AG$4))</f>
        <v>0</v>
      </c>
      <c r="AH408" s="3">
        <f ca="1">IF(AH$5="",0,SUMIFS(INDIRECT($S$2&amp;$A408&amp;":"&amp;$A408),BP!$5:$5,AH$4))</f>
        <v>0</v>
      </c>
      <c r="AI408" s="3">
        <f ca="1">IF(AI$5="",0,SUMIFS(INDIRECT($S$2&amp;$A408&amp;":"&amp;$A408),BP!$5:$5,AI$4))</f>
        <v>0</v>
      </c>
      <c r="AJ408" s="3">
        <f ca="1">IF(AJ$5="",0,SUMIFS(INDIRECT($S$2&amp;$A408&amp;":"&amp;$A408),BP!$5:$5,AJ$4))</f>
        <v>0</v>
      </c>
      <c r="AK408" s="3">
        <f ca="1">IF(AK$5="",0,SUMIFS(INDIRECT($S$2&amp;$A408&amp;":"&amp;$A408),BP!$5:$5,AK$4))</f>
        <v>0</v>
      </c>
      <c r="AL408" s="3">
        <f ca="1">IF(AL$5="",0,SUMIFS(INDIRECT($S$2&amp;$A408&amp;":"&amp;$A408),BP!$5:$5,AL$4))</f>
        <v>0</v>
      </c>
      <c r="AM408" s="3">
        <f ca="1">IF(AM$5="",0,SUMIFS(INDIRECT($S$2&amp;$A408&amp;":"&amp;$A408),BP!$5:$5,AM$4))</f>
        <v>0</v>
      </c>
      <c r="AN408" s="3">
        <f ca="1">IF(AN$5="",0,SUMIFS(INDIRECT($S$2&amp;$A408&amp;":"&amp;$A408),BP!$5:$5,AN$4))</f>
        <v>0</v>
      </c>
      <c r="AO408" s="3">
        <f ca="1">IF(AO$5="",0,SUMIFS(INDIRECT($S$2&amp;$A408&amp;":"&amp;$A408),BP!$5:$5,AO$4))</f>
        <v>0</v>
      </c>
      <c r="AP408" s="3">
        <f ca="1">IF(AP$5="",0,SUMIFS(INDIRECT($S$2&amp;$A408&amp;":"&amp;$A408),BP!$5:$5,AP$4))</f>
        <v>0</v>
      </c>
      <c r="AQ408" s="3">
        <f ca="1">IF(AQ$5="",0,SUMIFS(INDIRECT($S$2&amp;$A408&amp;":"&amp;$A408),BP!$5:$5,AQ$4))</f>
        <v>0</v>
      </c>
      <c r="AR408" s="3">
        <f ca="1">IF(AR$5="",0,SUMIFS(INDIRECT($S$2&amp;$A408&amp;":"&amp;$A408),BP!$5:$5,AR$4))</f>
        <v>0</v>
      </c>
      <c r="AS408" s="3">
        <f ca="1">IF(AS$5="",0,SUMIFS(INDIRECT($S$2&amp;$A408&amp;":"&amp;$A408),BP!$5:$5,AS$4))</f>
        <v>0</v>
      </c>
      <c r="AT408" s="3">
        <f ca="1">IF(AT$5="",0,SUMIFS(INDIRECT($S$2&amp;$A408&amp;":"&amp;$A408),BP!$5:$5,AT$4))</f>
        <v>0</v>
      </c>
      <c r="AU408" s="3">
        <f ca="1">IF(AU$5="",0,SUMIFS(INDIRECT($S$2&amp;$A408&amp;":"&amp;$A408),BP!$5:$5,AU$4))</f>
        <v>0</v>
      </c>
      <c r="AV408" s="3">
        <f ca="1">IF(AV$5="",0,SUMIFS(INDIRECT($S$2&amp;$A408&amp;":"&amp;$A408),BP!$5:$5,AV$4))</f>
        <v>0</v>
      </c>
      <c r="AW408" s="3">
        <f ca="1">IF(AW$5="",0,SUMIFS(INDIRECT($S$2&amp;$A408&amp;":"&amp;$A408),BP!$5:$5,AW$4))</f>
        <v>0</v>
      </c>
      <c r="AX408" s="3">
        <f ca="1">IF(AX$5="",0,SUMIFS(INDIRECT($S$2&amp;$A408&amp;":"&amp;$A408),BP!$5:$5,AX$4))</f>
        <v>0</v>
      </c>
      <c r="AY408" s="3">
        <f ca="1">IF(AY$5="",0,SUMIFS(INDIRECT($S$2&amp;$A408&amp;":"&amp;$A408),BP!$5:$5,AY$4))</f>
        <v>0</v>
      </c>
      <c r="AZ408" s="3">
        <f ca="1">IF(AZ$5="",0,SUMIFS(INDIRECT($S$2&amp;$A408&amp;":"&amp;$A408),BP!$5:$5,AZ$4))</f>
        <v>0</v>
      </c>
      <c r="BA408" s="3">
        <f ca="1">IF(BA$5="",0,SUMIFS(INDIRECT($S$2&amp;$A408&amp;":"&amp;$A408),BP!$5:$5,BA$4))</f>
        <v>0</v>
      </c>
      <c r="BB408" s="3">
        <f ca="1">IF(BB$5="",0,SUMIFS(INDIRECT($S$2&amp;$A408&amp;":"&amp;$A408),BP!$5:$5,BB$4))</f>
        <v>0</v>
      </c>
      <c r="BC408" s="3">
        <f ca="1">IF(BC$5="",0,SUMIFS(INDIRECT($S$2&amp;$A408&amp;":"&amp;$A408),BP!$5:$5,BC$4))</f>
        <v>0</v>
      </c>
      <c r="BD408" s="3">
        <f ca="1">IF(BD$5="",0,SUMIFS(INDIRECT($S$2&amp;$A408&amp;":"&amp;$A408),BP!$5:$5,BD$4))</f>
        <v>0</v>
      </c>
      <c r="BE408" s="3">
        <f ca="1">IF(BE$5="",0,SUMIFS(INDIRECT($S$2&amp;$A408&amp;":"&amp;$A408),BP!$5:$5,BE$4))</f>
        <v>0</v>
      </c>
      <c r="BF408" s="3">
        <f ca="1">IF(BF$5="",0,SUMIFS(INDIRECT($S$2&amp;$A408&amp;":"&amp;$A408),BP!$5:$5,BF$4))</f>
        <v>0</v>
      </c>
      <c r="BG408" s="3">
        <f ca="1">IF(BG$5="",0,SUMIFS(INDIRECT($S$2&amp;$A408&amp;":"&amp;$A408),BP!$5:$5,BG$4))</f>
        <v>0</v>
      </c>
      <c r="BH408" s="3">
        <f ca="1">IF(BH$5="",0,SUMIFS(INDIRECT($S$2&amp;$A408&amp;":"&amp;$A408),BP!$5:$5,BH$4))</f>
        <v>0</v>
      </c>
      <c r="BI408" s="3">
        <f ca="1">IF(BI$5="",0,SUMIFS(INDIRECT($S$2&amp;$A408&amp;":"&amp;$A408),BP!$5:$5,BI$4))</f>
        <v>0</v>
      </c>
      <c r="BJ408" s="3">
        <f>IF(BJ$5="",0,SUMIFS(BP!406:406,BP!$5:$5,BJ$4))</f>
        <v>0</v>
      </c>
      <c r="BK408" s="3">
        <f>IF(BK$5="",0,SUMIFS(BP!406:406,BP!$5:$5,BK$4))</f>
        <v>0</v>
      </c>
      <c r="BL408" s="3">
        <f>IF(BL$5="",0,SUMIFS(BP!406:406,BP!$5:$5,BL$4))</f>
        <v>0</v>
      </c>
      <c r="BM408" s="3">
        <f>IF(BM$5="",0,SUMIFS(BP!406:406,BP!$5:$5,BM$4))</f>
        <v>0</v>
      </c>
      <c r="BN408" s="3">
        <f>IF(BN$5="",0,SUMIFS(BP!406:406,BP!$5:$5,BN$4))</f>
        <v>0</v>
      </c>
      <c r="BO408" s="3">
        <f>IF(BO$5="",0,SUMIFS(BP!406:406,BP!$5:$5,BO$4))</f>
        <v>0</v>
      </c>
      <c r="BP408" s="3">
        <f>IF(BP$5="",0,SUMIFS(BP!406:406,BP!$5:$5,BP$4))</f>
        <v>0</v>
      </c>
      <c r="BQ408" s="3">
        <f>IF(BQ$5="",0,SUMIFS(BP!406:406,BP!$5:$5,BQ$4))</f>
        <v>0</v>
      </c>
      <c r="BR408" s="3">
        <f>IF(BR$5="",0,SUMIFS(BP!406:406,BP!$5:$5,BR$4))</f>
        <v>0</v>
      </c>
      <c r="BS408" s="3">
        <f>IF(BS$5="",0,SUMIFS(BP!406:406,BP!$5:$5,BS$4))</f>
        <v>0</v>
      </c>
      <c r="BT408" s="3">
        <f>IF(BT$5="",0,SUMIFS(BP!406:406,BP!$5:$5,BT$4))</f>
        <v>0</v>
      </c>
      <c r="BU408" s="3">
        <f>IF(BU$5="",0,SUMIFS(BP!406:406,BP!$5:$5,BU$4))</f>
        <v>0</v>
      </c>
      <c r="BV408" s="3">
        <f>IF(BV$5="",0,SUMIFS(BP!406:406,BP!$5:$5,BV$4))</f>
        <v>0</v>
      </c>
      <c r="BW408" s="3">
        <f>IF(BW$5="",0,SUMIFS(BP!406:406,BP!$5:$5,BW$4))</f>
        <v>0</v>
      </c>
      <c r="BX408" s="3">
        <f>IF(BX$5="",0,SUMIFS(BP!406:406,BP!$5:$5,BX$4))</f>
        <v>0</v>
      </c>
      <c r="BY408" s="3">
        <f>IF(BY$5="",0,SUMIFS(BP!406:406,BP!$5:$5,BY$4))</f>
        <v>0</v>
      </c>
      <c r="BZ408" s="3">
        <f>IF(BZ$5="",0,SUMIFS(BP!406:406,BP!$5:$5,BZ$4))</f>
        <v>0</v>
      </c>
      <c r="CA408" s="3">
        <f>IF(CA$5="",0,SUMIFS(BP!406:406,BP!$5:$5,CA$4))</f>
        <v>0</v>
      </c>
      <c r="CB408" s="3">
        <f>IF(CB$5="",0,SUMIFS(BP!406:406,BP!$5:$5,CB$4))</f>
        <v>0</v>
      </c>
      <c r="CC408" s="3">
        <f>IF(CC$5="",0,SUMIFS(BP!406:406,BP!$5:$5,CC$4))</f>
        <v>0</v>
      </c>
      <c r="CD408" s="3">
        <f>IF(CD$5="",0,SUMIFS(BP!406:406,BP!$5:$5,CD$4))</f>
        <v>0</v>
      </c>
      <c r="CE408" s="3">
        <f>IF(CE$5="",0,SUMIFS(BP!406:406,BP!$5:$5,CE$4))</f>
        <v>0</v>
      </c>
      <c r="CF408" s="3">
        <f>IF(CF$5="",0,SUMIFS(BP!406:406,BP!$5:$5,CF$4))</f>
        <v>0</v>
      </c>
      <c r="CG408" s="3">
        <f>IF(CG$5="",0,SUMIFS(BP!406:406,BP!$5:$5,CG$4))</f>
        <v>0</v>
      </c>
      <c r="CH408" s="3">
        <f>IF(CH$5="",0,SUMIFS(BP!406:406,BP!$5:$5,CH$4))</f>
        <v>0</v>
      </c>
      <c r="CI408" s="3">
        <f>IF(CI$5="",0,SUMIFS(BP!406:406,BP!$5:$5,CI$4))</f>
        <v>0</v>
      </c>
      <c r="CJ408" s="3">
        <f>IF(CJ$5="",0,SUMIFS(BP!406:406,BP!$5:$5,CJ$4))</f>
        <v>0</v>
      </c>
      <c r="CK408" s="3">
        <f>IF(CK$5="",0,SUMIFS(BP!406:406,BP!$5:$5,CK$4))</f>
        <v>0</v>
      </c>
      <c r="CL408" s="3">
        <f>IF(CL$5="",0,SUMIFS(BP!406:406,BP!$5:$5,CL$4))</f>
        <v>0</v>
      </c>
      <c r="CM408" s="3">
        <f>IF(CM$5="",0,SUMIFS(BP!406:406,BP!$5:$5,CM$4))</f>
        <v>0</v>
      </c>
      <c r="CN408" s="3">
        <f>IF(CN$5="",0,SUMIFS(BP!406:406,BP!$5:$5,CN$4))</f>
        <v>0</v>
      </c>
      <c r="CO408" s="3">
        <f>IF(CO$5="",0,SUMIFS(BP!406:406,BP!$5:$5,CO$4))</f>
        <v>0</v>
      </c>
      <c r="CP408" s="3">
        <f>IF(CP$5="",0,SUMIFS(BP!406:406,BP!$5:$5,CP$4))</f>
        <v>0</v>
      </c>
      <c r="CQ408" s="3">
        <f>IF(CQ$5="",0,SUMIFS(BP!406:406,BP!$5:$5,CQ$4))</f>
        <v>0</v>
      </c>
      <c r="CR408" s="3">
        <f>IF(CR$5="",0,SUMIFS(BP!406:406,BP!$5:$5,CR$4))</f>
        <v>0</v>
      </c>
      <c r="CS408" s="3">
        <f>IF(CS$5="",0,SUMIFS(BP!406:406,BP!$5:$5,CS$4))</f>
        <v>0</v>
      </c>
      <c r="CT408" s="3">
        <f>IF(CT$5="",0,SUMIFS(BP!406:406,BP!$5:$5,CT$4))</f>
        <v>0</v>
      </c>
    </row>
    <row r="409" spans="1:98" s="2" customFormat="1" ht="10.199999999999999" x14ac:dyDescent="0.2">
      <c r="A409" s="11">
        <f>ROW()</f>
        <v>409</v>
      </c>
      <c r="E409" s="15"/>
      <c r="W409" s="5"/>
      <c r="Z409" s="3">
        <f ca="1">IF(Z$5="",0,SUMIFS(INDIRECT($S$2&amp;$A409&amp;":"&amp;$A409),BP!$5:$5,Z$4))</f>
        <v>0</v>
      </c>
      <c r="AA409" s="3">
        <f ca="1">IF(AA$5="",0,SUMIFS(INDIRECT($S$2&amp;$A409&amp;":"&amp;$A409),BP!$5:$5,AA$4))</f>
        <v>0</v>
      </c>
      <c r="AB409" s="3">
        <f ca="1">IF(AB$5="",0,SUMIFS(INDIRECT($S$2&amp;$A409&amp;":"&amp;$A409),BP!$5:$5,AB$4))</f>
        <v>0</v>
      </c>
      <c r="AC409" s="3">
        <f ca="1">IF(AC$5="",0,SUMIFS(INDIRECT($S$2&amp;$A409&amp;":"&amp;$A409),BP!$5:$5,AC$4))</f>
        <v>0</v>
      </c>
      <c r="AD409" s="3">
        <f ca="1">IF(AD$5="",0,SUMIFS(INDIRECT($S$2&amp;$A409&amp;":"&amp;$A409),BP!$5:$5,AD$4))</f>
        <v>0</v>
      </c>
      <c r="AE409" s="3">
        <f ca="1">IF(AE$5="",0,SUMIFS(INDIRECT($S$2&amp;$A409&amp;":"&amp;$A409),BP!$5:$5,AE$4))</f>
        <v>0</v>
      </c>
      <c r="AF409" s="3">
        <f ca="1">IF(AF$5="",0,SUMIFS(INDIRECT($S$2&amp;$A409&amp;":"&amp;$A409),BP!$5:$5,AF$4))</f>
        <v>0</v>
      </c>
      <c r="AG409" s="3">
        <f ca="1">IF(AG$5="",0,SUMIFS(INDIRECT($S$2&amp;$A409&amp;":"&amp;$A409),BP!$5:$5,AG$4))</f>
        <v>0</v>
      </c>
      <c r="AH409" s="3">
        <f ca="1">IF(AH$5="",0,SUMIFS(INDIRECT($S$2&amp;$A409&amp;":"&amp;$A409),BP!$5:$5,AH$4))</f>
        <v>0</v>
      </c>
      <c r="AI409" s="3">
        <f ca="1">IF(AI$5="",0,SUMIFS(INDIRECT($S$2&amp;$A409&amp;":"&amp;$A409),BP!$5:$5,AI$4))</f>
        <v>0</v>
      </c>
      <c r="AJ409" s="3">
        <f ca="1">IF(AJ$5="",0,SUMIFS(INDIRECT($S$2&amp;$A409&amp;":"&amp;$A409),BP!$5:$5,AJ$4))</f>
        <v>0</v>
      </c>
      <c r="AK409" s="3">
        <f ca="1">IF(AK$5="",0,SUMIFS(INDIRECT($S$2&amp;$A409&amp;":"&amp;$A409),BP!$5:$5,AK$4))</f>
        <v>0</v>
      </c>
      <c r="AL409" s="3">
        <f ca="1">IF(AL$5="",0,SUMIFS(INDIRECT($S$2&amp;$A409&amp;":"&amp;$A409),BP!$5:$5,AL$4))</f>
        <v>0</v>
      </c>
      <c r="AM409" s="3">
        <f ca="1">IF(AM$5="",0,SUMIFS(INDIRECT($S$2&amp;$A409&amp;":"&amp;$A409),BP!$5:$5,AM$4))</f>
        <v>0</v>
      </c>
      <c r="AN409" s="3">
        <f ca="1">IF(AN$5="",0,SUMIFS(INDIRECT($S$2&amp;$A409&amp;":"&amp;$A409),BP!$5:$5,AN$4))</f>
        <v>0</v>
      </c>
      <c r="AO409" s="3">
        <f ca="1">IF(AO$5="",0,SUMIFS(INDIRECT($S$2&amp;$A409&amp;":"&amp;$A409),BP!$5:$5,AO$4))</f>
        <v>0</v>
      </c>
      <c r="AP409" s="3">
        <f ca="1">IF(AP$5="",0,SUMIFS(INDIRECT($S$2&amp;$A409&amp;":"&amp;$A409),BP!$5:$5,AP$4))</f>
        <v>0</v>
      </c>
      <c r="AQ409" s="3">
        <f ca="1">IF(AQ$5="",0,SUMIFS(INDIRECT($S$2&amp;$A409&amp;":"&amp;$A409),BP!$5:$5,AQ$4))</f>
        <v>0</v>
      </c>
      <c r="AR409" s="3">
        <f ca="1">IF(AR$5="",0,SUMIFS(INDIRECT($S$2&amp;$A409&amp;":"&amp;$A409),BP!$5:$5,AR$4))</f>
        <v>0</v>
      </c>
      <c r="AS409" s="3">
        <f ca="1">IF(AS$5="",0,SUMIFS(INDIRECT($S$2&amp;$A409&amp;":"&amp;$A409),BP!$5:$5,AS$4))</f>
        <v>0</v>
      </c>
      <c r="AT409" s="3">
        <f ca="1">IF(AT$5="",0,SUMIFS(INDIRECT($S$2&amp;$A409&amp;":"&amp;$A409),BP!$5:$5,AT$4))</f>
        <v>0</v>
      </c>
      <c r="AU409" s="3">
        <f ca="1">IF(AU$5="",0,SUMIFS(INDIRECT($S$2&amp;$A409&amp;":"&amp;$A409),BP!$5:$5,AU$4))</f>
        <v>0</v>
      </c>
      <c r="AV409" s="3">
        <f ca="1">IF(AV$5="",0,SUMIFS(INDIRECT($S$2&amp;$A409&amp;":"&amp;$A409),BP!$5:$5,AV$4))</f>
        <v>0</v>
      </c>
      <c r="AW409" s="3">
        <f ca="1">IF(AW$5="",0,SUMIFS(INDIRECT($S$2&amp;$A409&amp;":"&amp;$A409),BP!$5:$5,AW$4))</f>
        <v>0</v>
      </c>
      <c r="AX409" s="3">
        <f ca="1">IF(AX$5="",0,SUMIFS(INDIRECT($S$2&amp;$A409&amp;":"&amp;$A409),BP!$5:$5,AX$4))</f>
        <v>0</v>
      </c>
      <c r="AY409" s="3">
        <f ca="1">IF(AY$5="",0,SUMIFS(INDIRECT($S$2&amp;$A409&amp;":"&amp;$A409),BP!$5:$5,AY$4))</f>
        <v>0</v>
      </c>
      <c r="AZ409" s="3">
        <f ca="1">IF(AZ$5="",0,SUMIFS(INDIRECT($S$2&amp;$A409&amp;":"&amp;$A409),BP!$5:$5,AZ$4))</f>
        <v>0</v>
      </c>
      <c r="BA409" s="3">
        <f ca="1">IF(BA$5="",0,SUMIFS(INDIRECT($S$2&amp;$A409&amp;":"&amp;$A409),BP!$5:$5,BA$4))</f>
        <v>0</v>
      </c>
      <c r="BB409" s="3">
        <f ca="1">IF(BB$5="",0,SUMIFS(INDIRECT($S$2&amp;$A409&amp;":"&amp;$A409),BP!$5:$5,BB$4))</f>
        <v>0</v>
      </c>
      <c r="BC409" s="3">
        <f ca="1">IF(BC$5="",0,SUMIFS(INDIRECT($S$2&amp;$A409&amp;":"&amp;$A409),BP!$5:$5,BC$4))</f>
        <v>0</v>
      </c>
      <c r="BD409" s="3">
        <f ca="1">IF(BD$5="",0,SUMIFS(INDIRECT($S$2&amp;$A409&amp;":"&amp;$A409),BP!$5:$5,BD$4))</f>
        <v>0</v>
      </c>
      <c r="BE409" s="3">
        <f ca="1">IF(BE$5="",0,SUMIFS(INDIRECT($S$2&amp;$A409&amp;":"&amp;$A409),BP!$5:$5,BE$4))</f>
        <v>0</v>
      </c>
      <c r="BF409" s="3">
        <f ca="1">IF(BF$5="",0,SUMIFS(INDIRECT($S$2&amp;$A409&amp;":"&amp;$A409),BP!$5:$5,BF$4))</f>
        <v>0</v>
      </c>
      <c r="BG409" s="3">
        <f ca="1">IF(BG$5="",0,SUMIFS(INDIRECT($S$2&amp;$A409&amp;":"&amp;$A409),BP!$5:$5,BG$4))</f>
        <v>0</v>
      </c>
      <c r="BH409" s="3">
        <f ca="1">IF(BH$5="",0,SUMIFS(INDIRECT($S$2&amp;$A409&amp;":"&amp;$A409),BP!$5:$5,BH$4))</f>
        <v>0</v>
      </c>
      <c r="BI409" s="3">
        <f ca="1">IF(BI$5="",0,SUMIFS(INDIRECT($S$2&amp;$A409&amp;":"&amp;$A409),BP!$5:$5,BI$4))</f>
        <v>0</v>
      </c>
      <c r="BJ409" s="3">
        <f>IF(BJ$5="",0,SUMIFS(BP!407:407,BP!$5:$5,BJ$4))</f>
        <v>0</v>
      </c>
      <c r="BK409" s="3">
        <f>IF(BK$5="",0,SUMIFS(BP!407:407,BP!$5:$5,BK$4))</f>
        <v>0</v>
      </c>
      <c r="BL409" s="3">
        <f>IF(BL$5="",0,SUMIFS(BP!407:407,BP!$5:$5,BL$4))</f>
        <v>0</v>
      </c>
      <c r="BM409" s="3">
        <f>IF(BM$5="",0,SUMIFS(BP!407:407,BP!$5:$5,BM$4))</f>
        <v>0</v>
      </c>
      <c r="BN409" s="3">
        <f>IF(BN$5="",0,SUMIFS(BP!407:407,BP!$5:$5,BN$4))</f>
        <v>0</v>
      </c>
      <c r="BO409" s="3">
        <f>IF(BO$5="",0,SUMIFS(BP!407:407,BP!$5:$5,BO$4))</f>
        <v>0</v>
      </c>
      <c r="BP409" s="3">
        <f>IF(BP$5="",0,SUMIFS(BP!407:407,BP!$5:$5,BP$4))</f>
        <v>0</v>
      </c>
      <c r="BQ409" s="3">
        <f>IF(BQ$5="",0,SUMIFS(BP!407:407,BP!$5:$5,BQ$4))</f>
        <v>0</v>
      </c>
      <c r="BR409" s="3">
        <f>IF(BR$5="",0,SUMIFS(BP!407:407,BP!$5:$5,BR$4))</f>
        <v>0</v>
      </c>
      <c r="BS409" s="3">
        <f>IF(BS$5="",0,SUMIFS(BP!407:407,BP!$5:$5,BS$4))</f>
        <v>0</v>
      </c>
      <c r="BT409" s="3">
        <f>IF(BT$5="",0,SUMIFS(BP!407:407,BP!$5:$5,BT$4))</f>
        <v>0</v>
      </c>
      <c r="BU409" s="3">
        <f>IF(BU$5="",0,SUMIFS(BP!407:407,BP!$5:$5,BU$4))</f>
        <v>0</v>
      </c>
      <c r="BV409" s="3">
        <f>IF(BV$5="",0,SUMIFS(BP!407:407,BP!$5:$5,BV$4))</f>
        <v>0</v>
      </c>
      <c r="BW409" s="3">
        <f>IF(BW$5="",0,SUMIFS(BP!407:407,BP!$5:$5,BW$4))</f>
        <v>0</v>
      </c>
      <c r="BX409" s="3">
        <f>IF(BX$5="",0,SUMIFS(BP!407:407,BP!$5:$5,BX$4))</f>
        <v>0</v>
      </c>
      <c r="BY409" s="3">
        <f>IF(BY$5="",0,SUMIFS(BP!407:407,BP!$5:$5,BY$4))</f>
        <v>0</v>
      </c>
      <c r="BZ409" s="3">
        <f>IF(BZ$5="",0,SUMIFS(BP!407:407,BP!$5:$5,BZ$4))</f>
        <v>0</v>
      </c>
      <c r="CA409" s="3">
        <f>IF(CA$5="",0,SUMIFS(BP!407:407,BP!$5:$5,CA$4))</f>
        <v>0</v>
      </c>
      <c r="CB409" s="3">
        <f>IF(CB$5="",0,SUMIFS(BP!407:407,BP!$5:$5,CB$4))</f>
        <v>0</v>
      </c>
      <c r="CC409" s="3">
        <f>IF(CC$5="",0,SUMIFS(BP!407:407,BP!$5:$5,CC$4))</f>
        <v>0</v>
      </c>
      <c r="CD409" s="3">
        <f>IF(CD$5="",0,SUMIFS(BP!407:407,BP!$5:$5,CD$4))</f>
        <v>0</v>
      </c>
      <c r="CE409" s="3">
        <f>IF(CE$5="",0,SUMIFS(BP!407:407,BP!$5:$5,CE$4))</f>
        <v>0</v>
      </c>
      <c r="CF409" s="3">
        <f>IF(CF$5="",0,SUMIFS(BP!407:407,BP!$5:$5,CF$4))</f>
        <v>0</v>
      </c>
      <c r="CG409" s="3">
        <f>IF(CG$5="",0,SUMIFS(BP!407:407,BP!$5:$5,CG$4))</f>
        <v>0</v>
      </c>
      <c r="CH409" s="3">
        <f>IF(CH$5="",0,SUMIFS(BP!407:407,BP!$5:$5,CH$4))</f>
        <v>0</v>
      </c>
      <c r="CI409" s="3">
        <f>IF(CI$5="",0,SUMIFS(BP!407:407,BP!$5:$5,CI$4))</f>
        <v>0</v>
      </c>
      <c r="CJ409" s="3">
        <f>IF(CJ$5="",0,SUMIFS(BP!407:407,BP!$5:$5,CJ$4))</f>
        <v>0</v>
      </c>
      <c r="CK409" s="3">
        <f>IF(CK$5="",0,SUMIFS(BP!407:407,BP!$5:$5,CK$4))</f>
        <v>0</v>
      </c>
      <c r="CL409" s="3">
        <f>IF(CL$5="",0,SUMIFS(BP!407:407,BP!$5:$5,CL$4))</f>
        <v>0</v>
      </c>
      <c r="CM409" s="3">
        <f>IF(CM$5="",0,SUMIFS(BP!407:407,BP!$5:$5,CM$4))</f>
        <v>0</v>
      </c>
      <c r="CN409" s="3">
        <f>IF(CN$5="",0,SUMIFS(BP!407:407,BP!$5:$5,CN$4))</f>
        <v>0</v>
      </c>
      <c r="CO409" s="3">
        <f>IF(CO$5="",0,SUMIFS(BP!407:407,BP!$5:$5,CO$4))</f>
        <v>0</v>
      </c>
      <c r="CP409" s="3">
        <f>IF(CP$5="",0,SUMIFS(BP!407:407,BP!$5:$5,CP$4))</f>
        <v>0</v>
      </c>
      <c r="CQ409" s="3">
        <f>IF(CQ$5="",0,SUMIFS(BP!407:407,BP!$5:$5,CQ$4))</f>
        <v>0</v>
      </c>
      <c r="CR409" s="3">
        <f>IF(CR$5="",0,SUMIFS(BP!407:407,BP!$5:$5,CR$4))</f>
        <v>0</v>
      </c>
      <c r="CS409" s="3">
        <f>IF(CS$5="",0,SUMIFS(BP!407:407,BP!$5:$5,CS$4))</f>
        <v>0</v>
      </c>
      <c r="CT409" s="3">
        <f>IF(CT$5="",0,SUMIFS(BP!407:407,BP!$5:$5,CT$4))</f>
        <v>0</v>
      </c>
    </row>
    <row r="410" spans="1:98" s="2" customFormat="1" ht="10.199999999999999" x14ac:dyDescent="0.2">
      <c r="A410" s="11">
        <f>ROW()</f>
        <v>410</v>
      </c>
      <c r="E410" s="15"/>
      <c r="W410" s="5"/>
      <c r="Z410" s="3">
        <f ca="1">IF(Z$5="",0,SUMIFS(INDIRECT($S$2&amp;$A410&amp;":"&amp;$A410),BP!$5:$5,Z$4))</f>
        <v>0</v>
      </c>
      <c r="AA410" s="3">
        <f ca="1">IF(AA$5="",0,SUMIFS(INDIRECT($S$2&amp;$A410&amp;":"&amp;$A410),BP!$5:$5,AA$4))</f>
        <v>0</v>
      </c>
      <c r="AB410" s="3">
        <f ca="1">IF(AB$5="",0,SUMIFS(INDIRECT($S$2&amp;$A410&amp;":"&amp;$A410),BP!$5:$5,AB$4))</f>
        <v>0</v>
      </c>
      <c r="AC410" s="3">
        <f ca="1">IF(AC$5="",0,SUMIFS(INDIRECT($S$2&amp;$A410&amp;":"&amp;$A410),BP!$5:$5,AC$4))</f>
        <v>0</v>
      </c>
      <c r="AD410" s="3">
        <f ca="1">IF(AD$5="",0,SUMIFS(INDIRECT($S$2&amp;$A410&amp;":"&amp;$A410),BP!$5:$5,AD$4))</f>
        <v>0</v>
      </c>
      <c r="AE410" s="3">
        <f ca="1">IF(AE$5="",0,SUMIFS(INDIRECT($S$2&amp;$A410&amp;":"&amp;$A410),BP!$5:$5,AE$4))</f>
        <v>0</v>
      </c>
      <c r="AF410" s="3">
        <f ca="1">IF(AF$5="",0,SUMIFS(INDIRECT($S$2&amp;$A410&amp;":"&amp;$A410),BP!$5:$5,AF$4))</f>
        <v>0</v>
      </c>
      <c r="AG410" s="3">
        <f ca="1">IF(AG$5="",0,SUMIFS(INDIRECT($S$2&amp;$A410&amp;":"&amp;$A410),BP!$5:$5,AG$4))</f>
        <v>0</v>
      </c>
      <c r="AH410" s="3">
        <f ca="1">IF(AH$5="",0,SUMIFS(INDIRECT($S$2&amp;$A410&amp;":"&amp;$A410),BP!$5:$5,AH$4))</f>
        <v>0</v>
      </c>
      <c r="AI410" s="3">
        <f ca="1">IF(AI$5="",0,SUMIFS(INDIRECT($S$2&amp;$A410&amp;":"&amp;$A410),BP!$5:$5,AI$4))</f>
        <v>0</v>
      </c>
      <c r="AJ410" s="3">
        <f ca="1">IF(AJ$5="",0,SUMIFS(INDIRECT($S$2&amp;$A410&amp;":"&amp;$A410),BP!$5:$5,AJ$4))</f>
        <v>0</v>
      </c>
      <c r="AK410" s="3">
        <f ca="1">IF(AK$5="",0,SUMIFS(INDIRECT($S$2&amp;$A410&amp;":"&amp;$A410),BP!$5:$5,AK$4))</f>
        <v>0</v>
      </c>
      <c r="AL410" s="3">
        <f ca="1">IF(AL$5="",0,SUMIFS(INDIRECT($S$2&amp;$A410&amp;":"&amp;$A410),BP!$5:$5,AL$4))</f>
        <v>0</v>
      </c>
      <c r="AM410" s="3">
        <f ca="1">IF(AM$5="",0,SUMIFS(INDIRECT($S$2&amp;$A410&amp;":"&amp;$A410),BP!$5:$5,AM$4))</f>
        <v>0</v>
      </c>
      <c r="AN410" s="3">
        <f ca="1">IF(AN$5="",0,SUMIFS(INDIRECT($S$2&amp;$A410&amp;":"&amp;$A410),BP!$5:$5,AN$4))</f>
        <v>0</v>
      </c>
      <c r="AO410" s="3">
        <f ca="1">IF(AO$5="",0,SUMIFS(INDIRECT($S$2&amp;$A410&amp;":"&amp;$A410),BP!$5:$5,AO$4))</f>
        <v>0</v>
      </c>
      <c r="AP410" s="3">
        <f ca="1">IF(AP$5="",0,SUMIFS(INDIRECT($S$2&amp;$A410&amp;":"&amp;$A410),BP!$5:$5,AP$4))</f>
        <v>0</v>
      </c>
      <c r="AQ410" s="3">
        <f ca="1">IF(AQ$5="",0,SUMIFS(INDIRECT($S$2&amp;$A410&amp;":"&amp;$A410),BP!$5:$5,AQ$4))</f>
        <v>0</v>
      </c>
      <c r="AR410" s="3">
        <f ca="1">IF(AR$5="",0,SUMIFS(INDIRECT($S$2&amp;$A410&amp;":"&amp;$A410),BP!$5:$5,AR$4))</f>
        <v>0</v>
      </c>
      <c r="AS410" s="3">
        <f ca="1">IF(AS$5="",0,SUMIFS(INDIRECT($S$2&amp;$A410&amp;":"&amp;$A410),BP!$5:$5,AS$4))</f>
        <v>0</v>
      </c>
      <c r="AT410" s="3">
        <f ca="1">IF(AT$5="",0,SUMIFS(INDIRECT($S$2&amp;$A410&amp;":"&amp;$A410),BP!$5:$5,AT$4))</f>
        <v>0</v>
      </c>
      <c r="AU410" s="3">
        <f ca="1">IF(AU$5="",0,SUMIFS(INDIRECT($S$2&amp;$A410&amp;":"&amp;$A410),BP!$5:$5,AU$4))</f>
        <v>0</v>
      </c>
      <c r="AV410" s="3">
        <f ca="1">IF(AV$5="",0,SUMIFS(INDIRECT($S$2&amp;$A410&amp;":"&amp;$A410),BP!$5:$5,AV$4))</f>
        <v>0</v>
      </c>
      <c r="AW410" s="3">
        <f ca="1">IF(AW$5="",0,SUMIFS(INDIRECT($S$2&amp;$A410&amp;":"&amp;$A410),BP!$5:$5,AW$4))</f>
        <v>0</v>
      </c>
      <c r="AX410" s="3">
        <f ca="1">IF(AX$5="",0,SUMIFS(INDIRECT($S$2&amp;$A410&amp;":"&amp;$A410),BP!$5:$5,AX$4))</f>
        <v>0</v>
      </c>
      <c r="AY410" s="3">
        <f ca="1">IF(AY$5="",0,SUMIFS(INDIRECT($S$2&amp;$A410&amp;":"&amp;$A410),BP!$5:$5,AY$4))</f>
        <v>0</v>
      </c>
      <c r="AZ410" s="3">
        <f ca="1">IF(AZ$5="",0,SUMIFS(INDIRECT($S$2&amp;$A410&amp;":"&amp;$A410),BP!$5:$5,AZ$4))</f>
        <v>0</v>
      </c>
      <c r="BA410" s="3">
        <f ca="1">IF(BA$5="",0,SUMIFS(INDIRECT($S$2&amp;$A410&amp;":"&amp;$A410),BP!$5:$5,BA$4))</f>
        <v>0</v>
      </c>
      <c r="BB410" s="3">
        <f ca="1">IF(BB$5="",0,SUMIFS(INDIRECT($S$2&amp;$A410&amp;":"&amp;$A410),BP!$5:$5,BB$4))</f>
        <v>0</v>
      </c>
      <c r="BC410" s="3">
        <f ca="1">IF(BC$5="",0,SUMIFS(INDIRECT($S$2&amp;$A410&amp;":"&amp;$A410),BP!$5:$5,BC$4))</f>
        <v>0</v>
      </c>
      <c r="BD410" s="3">
        <f ca="1">IF(BD$5="",0,SUMIFS(INDIRECT($S$2&amp;$A410&amp;":"&amp;$A410),BP!$5:$5,BD$4))</f>
        <v>0</v>
      </c>
      <c r="BE410" s="3">
        <f ca="1">IF(BE$5="",0,SUMIFS(INDIRECT($S$2&amp;$A410&amp;":"&amp;$A410),BP!$5:$5,BE$4))</f>
        <v>0</v>
      </c>
      <c r="BF410" s="3">
        <f ca="1">IF(BF$5="",0,SUMIFS(INDIRECT($S$2&amp;$A410&amp;":"&amp;$A410),BP!$5:$5,BF$4))</f>
        <v>0</v>
      </c>
      <c r="BG410" s="3">
        <f ca="1">IF(BG$5="",0,SUMIFS(INDIRECT($S$2&amp;$A410&amp;":"&amp;$A410),BP!$5:$5,BG$4))</f>
        <v>0</v>
      </c>
      <c r="BH410" s="3">
        <f ca="1">IF(BH$5="",0,SUMIFS(INDIRECT($S$2&amp;$A410&amp;":"&amp;$A410),BP!$5:$5,BH$4))</f>
        <v>0</v>
      </c>
      <c r="BI410" s="3">
        <f ca="1">IF(BI$5="",0,SUMIFS(INDIRECT($S$2&amp;$A410&amp;":"&amp;$A410),BP!$5:$5,BI$4))</f>
        <v>0</v>
      </c>
      <c r="BJ410" s="3">
        <f>IF(BJ$5="",0,SUMIFS(BP!408:408,BP!$5:$5,BJ$4))</f>
        <v>0</v>
      </c>
      <c r="BK410" s="3">
        <f>IF(BK$5="",0,SUMIFS(BP!408:408,BP!$5:$5,BK$4))</f>
        <v>0</v>
      </c>
      <c r="BL410" s="3">
        <f>IF(BL$5="",0,SUMIFS(BP!408:408,BP!$5:$5,BL$4))</f>
        <v>0</v>
      </c>
      <c r="BM410" s="3">
        <f>IF(BM$5="",0,SUMIFS(BP!408:408,BP!$5:$5,BM$4))</f>
        <v>0</v>
      </c>
      <c r="BN410" s="3">
        <f>IF(BN$5="",0,SUMIFS(BP!408:408,BP!$5:$5,BN$4))</f>
        <v>0</v>
      </c>
      <c r="BO410" s="3">
        <f>IF(BO$5="",0,SUMIFS(BP!408:408,BP!$5:$5,BO$4))</f>
        <v>0</v>
      </c>
      <c r="BP410" s="3">
        <f>IF(BP$5="",0,SUMIFS(BP!408:408,BP!$5:$5,BP$4))</f>
        <v>0</v>
      </c>
      <c r="BQ410" s="3">
        <f>IF(BQ$5="",0,SUMIFS(BP!408:408,BP!$5:$5,BQ$4))</f>
        <v>0</v>
      </c>
      <c r="BR410" s="3">
        <f>IF(BR$5="",0,SUMIFS(BP!408:408,BP!$5:$5,BR$4))</f>
        <v>0</v>
      </c>
      <c r="BS410" s="3">
        <f>IF(BS$5="",0,SUMIFS(BP!408:408,BP!$5:$5,BS$4))</f>
        <v>0</v>
      </c>
      <c r="BT410" s="3">
        <f>IF(BT$5="",0,SUMIFS(BP!408:408,BP!$5:$5,BT$4))</f>
        <v>0</v>
      </c>
      <c r="BU410" s="3">
        <f>IF(BU$5="",0,SUMIFS(BP!408:408,BP!$5:$5,BU$4))</f>
        <v>0</v>
      </c>
      <c r="BV410" s="3">
        <f>IF(BV$5="",0,SUMIFS(BP!408:408,BP!$5:$5,BV$4))</f>
        <v>0</v>
      </c>
      <c r="BW410" s="3">
        <f>IF(BW$5="",0,SUMIFS(BP!408:408,BP!$5:$5,BW$4))</f>
        <v>0</v>
      </c>
      <c r="BX410" s="3">
        <f>IF(BX$5="",0,SUMIFS(BP!408:408,BP!$5:$5,BX$4))</f>
        <v>0</v>
      </c>
      <c r="BY410" s="3">
        <f>IF(BY$5="",0,SUMIFS(BP!408:408,BP!$5:$5,BY$4))</f>
        <v>0</v>
      </c>
      <c r="BZ410" s="3">
        <f>IF(BZ$5="",0,SUMIFS(BP!408:408,BP!$5:$5,BZ$4))</f>
        <v>0</v>
      </c>
      <c r="CA410" s="3">
        <f>IF(CA$5="",0,SUMIFS(BP!408:408,BP!$5:$5,CA$4))</f>
        <v>0</v>
      </c>
      <c r="CB410" s="3">
        <f>IF(CB$5="",0,SUMIFS(BP!408:408,BP!$5:$5,CB$4))</f>
        <v>0</v>
      </c>
      <c r="CC410" s="3">
        <f>IF(CC$5="",0,SUMIFS(BP!408:408,BP!$5:$5,CC$4))</f>
        <v>0</v>
      </c>
      <c r="CD410" s="3">
        <f>IF(CD$5="",0,SUMIFS(BP!408:408,BP!$5:$5,CD$4))</f>
        <v>0</v>
      </c>
      <c r="CE410" s="3">
        <f>IF(CE$5="",0,SUMIFS(BP!408:408,BP!$5:$5,CE$4))</f>
        <v>0</v>
      </c>
      <c r="CF410" s="3">
        <f>IF(CF$5="",0,SUMIFS(BP!408:408,BP!$5:$5,CF$4))</f>
        <v>0</v>
      </c>
      <c r="CG410" s="3">
        <f>IF(CG$5="",0,SUMIFS(BP!408:408,BP!$5:$5,CG$4))</f>
        <v>0</v>
      </c>
      <c r="CH410" s="3">
        <f>IF(CH$5="",0,SUMIFS(BP!408:408,BP!$5:$5,CH$4))</f>
        <v>0</v>
      </c>
      <c r="CI410" s="3">
        <f>IF(CI$5="",0,SUMIFS(BP!408:408,BP!$5:$5,CI$4))</f>
        <v>0</v>
      </c>
      <c r="CJ410" s="3">
        <f>IF(CJ$5="",0,SUMIFS(BP!408:408,BP!$5:$5,CJ$4))</f>
        <v>0</v>
      </c>
      <c r="CK410" s="3">
        <f>IF(CK$5="",0,SUMIFS(BP!408:408,BP!$5:$5,CK$4))</f>
        <v>0</v>
      </c>
      <c r="CL410" s="3">
        <f>IF(CL$5="",0,SUMIFS(BP!408:408,BP!$5:$5,CL$4))</f>
        <v>0</v>
      </c>
      <c r="CM410" s="3">
        <f>IF(CM$5="",0,SUMIFS(BP!408:408,BP!$5:$5,CM$4))</f>
        <v>0</v>
      </c>
      <c r="CN410" s="3">
        <f>IF(CN$5="",0,SUMIFS(BP!408:408,BP!$5:$5,CN$4))</f>
        <v>0</v>
      </c>
      <c r="CO410" s="3">
        <f>IF(CO$5="",0,SUMIFS(BP!408:408,BP!$5:$5,CO$4))</f>
        <v>0</v>
      </c>
      <c r="CP410" s="3">
        <f>IF(CP$5="",0,SUMIFS(BP!408:408,BP!$5:$5,CP$4))</f>
        <v>0</v>
      </c>
      <c r="CQ410" s="3">
        <f>IF(CQ$5="",0,SUMIFS(BP!408:408,BP!$5:$5,CQ$4))</f>
        <v>0</v>
      </c>
      <c r="CR410" s="3">
        <f>IF(CR$5="",0,SUMIFS(BP!408:408,BP!$5:$5,CR$4))</f>
        <v>0</v>
      </c>
      <c r="CS410" s="3">
        <f>IF(CS$5="",0,SUMIFS(BP!408:408,BP!$5:$5,CS$4))</f>
        <v>0</v>
      </c>
      <c r="CT410" s="3">
        <f>IF(CT$5="",0,SUMIFS(BP!408:408,BP!$5:$5,CT$4))</f>
        <v>0</v>
      </c>
    </row>
    <row r="411" spans="1:98" s="2" customFormat="1" ht="10.199999999999999" x14ac:dyDescent="0.2">
      <c r="A411" s="11">
        <f>ROW()</f>
        <v>411</v>
      </c>
      <c r="E411" s="15"/>
      <c r="W411" s="5"/>
      <c r="Z411" s="3">
        <f ca="1">IF(Z$5="",0,SUMIFS(INDIRECT($S$2&amp;$A411&amp;":"&amp;$A411),BP!$5:$5,Z$4))</f>
        <v>0</v>
      </c>
      <c r="AA411" s="3">
        <f ca="1">IF(AA$5="",0,SUMIFS(INDIRECT($S$2&amp;$A411&amp;":"&amp;$A411),BP!$5:$5,AA$4))</f>
        <v>0</v>
      </c>
      <c r="AB411" s="3">
        <f ca="1">IF(AB$5="",0,SUMIFS(INDIRECT($S$2&amp;$A411&amp;":"&amp;$A411),BP!$5:$5,AB$4))</f>
        <v>0</v>
      </c>
      <c r="AC411" s="3">
        <f ca="1">IF(AC$5="",0,SUMIFS(INDIRECT($S$2&amp;$A411&amp;":"&amp;$A411),BP!$5:$5,AC$4))</f>
        <v>0</v>
      </c>
      <c r="AD411" s="3">
        <f ca="1">IF(AD$5="",0,SUMIFS(INDIRECT($S$2&amp;$A411&amp;":"&amp;$A411),BP!$5:$5,AD$4))</f>
        <v>0</v>
      </c>
      <c r="AE411" s="3">
        <f ca="1">IF(AE$5="",0,SUMIFS(INDIRECT($S$2&amp;$A411&amp;":"&amp;$A411),BP!$5:$5,AE$4))</f>
        <v>0</v>
      </c>
      <c r="AF411" s="3">
        <f ca="1">IF(AF$5="",0,SUMIFS(INDIRECT($S$2&amp;$A411&amp;":"&amp;$A411),BP!$5:$5,AF$4))</f>
        <v>0</v>
      </c>
      <c r="AG411" s="3">
        <f ca="1">IF(AG$5="",0,SUMIFS(INDIRECT($S$2&amp;$A411&amp;":"&amp;$A411),BP!$5:$5,AG$4))</f>
        <v>0</v>
      </c>
      <c r="AH411" s="3">
        <f ca="1">IF(AH$5="",0,SUMIFS(INDIRECT($S$2&amp;$A411&amp;":"&amp;$A411),BP!$5:$5,AH$4))</f>
        <v>0</v>
      </c>
      <c r="AI411" s="3">
        <f ca="1">IF(AI$5="",0,SUMIFS(INDIRECT($S$2&amp;$A411&amp;":"&amp;$A411),BP!$5:$5,AI$4))</f>
        <v>0</v>
      </c>
      <c r="AJ411" s="3">
        <f ca="1">IF(AJ$5="",0,SUMIFS(INDIRECT($S$2&amp;$A411&amp;":"&amp;$A411),BP!$5:$5,AJ$4))</f>
        <v>0</v>
      </c>
      <c r="AK411" s="3">
        <f ca="1">IF(AK$5="",0,SUMIFS(INDIRECT($S$2&amp;$A411&amp;":"&amp;$A411),BP!$5:$5,AK$4))</f>
        <v>0</v>
      </c>
      <c r="AL411" s="3">
        <f ca="1">IF(AL$5="",0,SUMIFS(INDIRECT($S$2&amp;$A411&amp;":"&amp;$A411),BP!$5:$5,AL$4))</f>
        <v>0</v>
      </c>
      <c r="AM411" s="3">
        <f ca="1">IF(AM$5="",0,SUMIFS(INDIRECT($S$2&amp;$A411&amp;":"&amp;$A411),BP!$5:$5,AM$4))</f>
        <v>0</v>
      </c>
      <c r="AN411" s="3">
        <f ca="1">IF(AN$5="",0,SUMIFS(INDIRECT($S$2&amp;$A411&amp;":"&amp;$A411),BP!$5:$5,AN$4))</f>
        <v>0</v>
      </c>
      <c r="AO411" s="3">
        <f ca="1">IF(AO$5="",0,SUMIFS(INDIRECT($S$2&amp;$A411&amp;":"&amp;$A411),BP!$5:$5,AO$4))</f>
        <v>0</v>
      </c>
      <c r="AP411" s="3">
        <f ca="1">IF(AP$5="",0,SUMIFS(INDIRECT($S$2&amp;$A411&amp;":"&amp;$A411),BP!$5:$5,AP$4))</f>
        <v>0</v>
      </c>
      <c r="AQ411" s="3">
        <f ca="1">IF(AQ$5="",0,SUMIFS(INDIRECT($S$2&amp;$A411&amp;":"&amp;$A411),BP!$5:$5,AQ$4))</f>
        <v>0</v>
      </c>
      <c r="AR411" s="3">
        <f ca="1">IF(AR$5="",0,SUMIFS(INDIRECT($S$2&amp;$A411&amp;":"&amp;$A411),BP!$5:$5,AR$4))</f>
        <v>0</v>
      </c>
      <c r="AS411" s="3">
        <f ca="1">IF(AS$5="",0,SUMIFS(INDIRECT($S$2&amp;$A411&amp;":"&amp;$A411),BP!$5:$5,AS$4))</f>
        <v>0</v>
      </c>
      <c r="AT411" s="3">
        <f ca="1">IF(AT$5="",0,SUMIFS(INDIRECT($S$2&amp;$A411&amp;":"&amp;$A411),BP!$5:$5,AT$4))</f>
        <v>0</v>
      </c>
      <c r="AU411" s="3">
        <f ca="1">IF(AU$5="",0,SUMIFS(INDIRECT($S$2&amp;$A411&amp;":"&amp;$A411),BP!$5:$5,AU$4))</f>
        <v>0</v>
      </c>
      <c r="AV411" s="3">
        <f ca="1">IF(AV$5="",0,SUMIFS(INDIRECT($S$2&amp;$A411&amp;":"&amp;$A411),BP!$5:$5,AV$4))</f>
        <v>0</v>
      </c>
      <c r="AW411" s="3">
        <f ca="1">IF(AW$5="",0,SUMIFS(INDIRECT($S$2&amp;$A411&amp;":"&amp;$A411),BP!$5:$5,AW$4))</f>
        <v>0</v>
      </c>
      <c r="AX411" s="3">
        <f ca="1">IF(AX$5="",0,SUMIFS(INDIRECT($S$2&amp;$A411&amp;":"&amp;$A411),BP!$5:$5,AX$4))</f>
        <v>0</v>
      </c>
      <c r="AY411" s="3">
        <f ca="1">IF(AY$5="",0,SUMIFS(INDIRECT($S$2&amp;$A411&amp;":"&amp;$A411),BP!$5:$5,AY$4))</f>
        <v>0</v>
      </c>
      <c r="AZ411" s="3">
        <f ca="1">IF(AZ$5="",0,SUMIFS(INDIRECT($S$2&amp;$A411&amp;":"&amp;$A411),BP!$5:$5,AZ$4))</f>
        <v>0</v>
      </c>
      <c r="BA411" s="3">
        <f ca="1">IF(BA$5="",0,SUMIFS(INDIRECT($S$2&amp;$A411&amp;":"&amp;$A411),BP!$5:$5,BA$4))</f>
        <v>0</v>
      </c>
      <c r="BB411" s="3">
        <f ca="1">IF(BB$5="",0,SUMIFS(INDIRECT($S$2&amp;$A411&amp;":"&amp;$A411),BP!$5:$5,BB$4))</f>
        <v>0</v>
      </c>
      <c r="BC411" s="3">
        <f ca="1">IF(BC$5="",0,SUMIFS(INDIRECT($S$2&amp;$A411&amp;":"&amp;$A411),BP!$5:$5,BC$4))</f>
        <v>0</v>
      </c>
      <c r="BD411" s="3">
        <f ca="1">IF(BD$5="",0,SUMIFS(INDIRECT($S$2&amp;$A411&amp;":"&amp;$A411),BP!$5:$5,BD$4))</f>
        <v>0</v>
      </c>
      <c r="BE411" s="3">
        <f ca="1">IF(BE$5="",0,SUMIFS(INDIRECT($S$2&amp;$A411&amp;":"&amp;$A411),BP!$5:$5,BE$4))</f>
        <v>0</v>
      </c>
      <c r="BF411" s="3">
        <f ca="1">IF(BF$5="",0,SUMIFS(INDIRECT($S$2&amp;$A411&amp;":"&amp;$A411),BP!$5:$5,BF$4))</f>
        <v>0</v>
      </c>
      <c r="BG411" s="3">
        <f ca="1">IF(BG$5="",0,SUMIFS(INDIRECT($S$2&amp;$A411&amp;":"&amp;$A411),BP!$5:$5,BG$4))</f>
        <v>0</v>
      </c>
      <c r="BH411" s="3">
        <f ca="1">IF(BH$5="",0,SUMIFS(INDIRECT($S$2&amp;$A411&amp;":"&amp;$A411),BP!$5:$5,BH$4))</f>
        <v>0</v>
      </c>
      <c r="BI411" s="3">
        <f ca="1">IF(BI$5="",0,SUMIFS(INDIRECT($S$2&amp;$A411&amp;":"&amp;$A411),BP!$5:$5,BI$4))</f>
        <v>0</v>
      </c>
      <c r="BJ411" s="3">
        <f>IF(BJ$5="",0,SUMIFS(BP!409:409,BP!$5:$5,BJ$4))</f>
        <v>0</v>
      </c>
      <c r="BK411" s="3">
        <f>IF(BK$5="",0,SUMIFS(BP!409:409,BP!$5:$5,BK$4))</f>
        <v>0</v>
      </c>
      <c r="BL411" s="3">
        <f>IF(BL$5="",0,SUMIFS(BP!409:409,BP!$5:$5,BL$4))</f>
        <v>0</v>
      </c>
      <c r="BM411" s="3">
        <f>IF(BM$5="",0,SUMIFS(BP!409:409,BP!$5:$5,BM$4))</f>
        <v>0</v>
      </c>
      <c r="BN411" s="3">
        <f>IF(BN$5="",0,SUMIFS(BP!409:409,BP!$5:$5,BN$4))</f>
        <v>0</v>
      </c>
      <c r="BO411" s="3">
        <f>IF(BO$5="",0,SUMIFS(BP!409:409,BP!$5:$5,BO$4))</f>
        <v>0</v>
      </c>
      <c r="BP411" s="3">
        <f>IF(BP$5="",0,SUMIFS(BP!409:409,BP!$5:$5,BP$4))</f>
        <v>0</v>
      </c>
      <c r="BQ411" s="3">
        <f>IF(BQ$5="",0,SUMIFS(BP!409:409,BP!$5:$5,BQ$4))</f>
        <v>0</v>
      </c>
      <c r="BR411" s="3">
        <f>IF(BR$5="",0,SUMIFS(BP!409:409,BP!$5:$5,BR$4))</f>
        <v>0</v>
      </c>
      <c r="BS411" s="3">
        <f>IF(BS$5="",0,SUMIFS(BP!409:409,BP!$5:$5,BS$4))</f>
        <v>0</v>
      </c>
      <c r="BT411" s="3">
        <f>IF(BT$5="",0,SUMIFS(BP!409:409,BP!$5:$5,BT$4))</f>
        <v>0</v>
      </c>
      <c r="BU411" s="3">
        <f>IF(BU$5="",0,SUMIFS(BP!409:409,BP!$5:$5,BU$4))</f>
        <v>0</v>
      </c>
      <c r="BV411" s="3">
        <f>IF(BV$5="",0,SUMIFS(BP!409:409,BP!$5:$5,BV$4))</f>
        <v>0</v>
      </c>
      <c r="BW411" s="3">
        <f>IF(BW$5="",0,SUMIFS(BP!409:409,BP!$5:$5,BW$4))</f>
        <v>0</v>
      </c>
      <c r="BX411" s="3">
        <f>IF(BX$5="",0,SUMIFS(BP!409:409,BP!$5:$5,BX$4))</f>
        <v>0</v>
      </c>
      <c r="BY411" s="3">
        <f>IF(BY$5="",0,SUMIFS(BP!409:409,BP!$5:$5,BY$4))</f>
        <v>0</v>
      </c>
      <c r="BZ411" s="3">
        <f>IF(BZ$5="",0,SUMIFS(BP!409:409,BP!$5:$5,BZ$4))</f>
        <v>0</v>
      </c>
      <c r="CA411" s="3">
        <f>IF(CA$5="",0,SUMIFS(BP!409:409,BP!$5:$5,CA$4))</f>
        <v>0</v>
      </c>
      <c r="CB411" s="3">
        <f>IF(CB$5="",0,SUMIFS(BP!409:409,BP!$5:$5,CB$4))</f>
        <v>0</v>
      </c>
      <c r="CC411" s="3">
        <f>IF(CC$5="",0,SUMIFS(BP!409:409,BP!$5:$5,CC$4))</f>
        <v>0</v>
      </c>
      <c r="CD411" s="3">
        <f>IF(CD$5="",0,SUMIFS(BP!409:409,BP!$5:$5,CD$4))</f>
        <v>0</v>
      </c>
      <c r="CE411" s="3">
        <f>IF(CE$5="",0,SUMIFS(BP!409:409,BP!$5:$5,CE$4))</f>
        <v>0</v>
      </c>
      <c r="CF411" s="3">
        <f>IF(CF$5="",0,SUMIFS(BP!409:409,BP!$5:$5,CF$4))</f>
        <v>0</v>
      </c>
      <c r="CG411" s="3">
        <f>IF(CG$5="",0,SUMIFS(BP!409:409,BP!$5:$5,CG$4))</f>
        <v>0</v>
      </c>
      <c r="CH411" s="3">
        <f>IF(CH$5="",0,SUMIFS(BP!409:409,BP!$5:$5,CH$4))</f>
        <v>0</v>
      </c>
      <c r="CI411" s="3">
        <f>IF(CI$5="",0,SUMIFS(BP!409:409,BP!$5:$5,CI$4))</f>
        <v>0</v>
      </c>
      <c r="CJ411" s="3">
        <f>IF(CJ$5="",0,SUMIFS(BP!409:409,BP!$5:$5,CJ$4))</f>
        <v>0</v>
      </c>
      <c r="CK411" s="3">
        <f>IF(CK$5="",0,SUMIFS(BP!409:409,BP!$5:$5,CK$4))</f>
        <v>0</v>
      </c>
      <c r="CL411" s="3">
        <f>IF(CL$5="",0,SUMIFS(BP!409:409,BP!$5:$5,CL$4))</f>
        <v>0</v>
      </c>
      <c r="CM411" s="3">
        <f>IF(CM$5="",0,SUMIFS(BP!409:409,BP!$5:$5,CM$4))</f>
        <v>0</v>
      </c>
      <c r="CN411" s="3">
        <f>IF(CN$5="",0,SUMIFS(BP!409:409,BP!$5:$5,CN$4))</f>
        <v>0</v>
      </c>
      <c r="CO411" s="3">
        <f>IF(CO$5="",0,SUMIFS(BP!409:409,BP!$5:$5,CO$4))</f>
        <v>0</v>
      </c>
      <c r="CP411" s="3">
        <f>IF(CP$5="",0,SUMIFS(BP!409:409,BP!$5:$5,CP$4))</f>
        <v>0</v>
      </c>
      <c r="CQ411" s="3">
        <f>IF(CQ$5="",0,SUMIFS(BP!409:409,BP!$5:$5,CQ$4))</f>
        <v>0</v>
      </c>
      <c r="CR411" s="3">
        <f>IF(CR$5="",0,SUMIFS(BP!409:409,BP!$5:$5,CR$4))</f>
        <v>0</v>
      </c>
      <c r="CS411" s="3">
        <f>IF(CS$5="",0,SUMIFS(BP!409:409,BP!$5:$5,CS$4))</f>
        <v>0</v>
      </c>
      <c r="CT411" s="3">
        <f>IF(CT$5="",0,SUMIFS(BP!409:409,BP!$5:$5,CT$4))</f>
        <v>0</v>
      </c>
    </row>
    <row r="412" spans="1:98" s="2" customFormat="1" ht="10.199999999999999" x14ac:dyDescent="0.2">
      <c r="A412" s="11">
        <f>ROW()</f>
        <v>412</v>
      </c>
      <c r="E412" s="15"/>
      <c r="W412" s="5"/>
      <c r="Z412" s="3">
        <f ca="1">IF(Z$5="",0,SUMIFS(INDIRECT($S$2&amp;$A412&amp;":"&amp;$A412),BP!$5:$5,Z$4))</f>
        <v>0</v>
      </c>
      <c r="AA412" s="3">
        <f ca="1">IF(AA$5="",0,SUMIFS(INDIRECT($S$2&amp;$A412&amp;":"&amp;$A412),BP!$5:$5,AA$4))</f>
        <v>0</v>
      </c>
      <c r="AB412" s="3">
        <f ca="1">IF(AB$5="",0,SUMIFS(INDIRECT($S$2&amp;$A412&amp;":"&amp;$A412),BP!$5:$5,AB$4))</f>
        <v>0</v>
      </c>
      <c r="AC412" s="3">
        <f ca="1">IF(AC$5="",0,SUMIFS(INDIRECT($S$2&amp;$A412&amp;":"&amp;$A412),BP!$5:$5,AC$4))</f>
        <v>0</v>
      </c>
      <c r="AD412" s="3">
        <f ca="1">IF(AD$5="",0,SUMIFS(INDIRECT($S$2&amp;$A412&amp;":"&amp;$A412),BP!$5:$5,AD$4))</f>
        <v>0</v>
      </c>
      <c r="AE412" s="3">
        <f ca="1">IF(AE$5="",0,SUMIFS(INDIRECT($S$2&amp;$A412&amp;":"&amp;$A412),BP!$5:$5,AE$4))</f>
        <v>0</v>
      </c>
      <c r="AF412" s="3">
        <f ca="1">IF(AF$5="",0,SUMIFS(INDIRECT($S$2&amp;$A412&amp;":"&amp;$A412),BP!$5:$5,AF$4))</f>
        <v>0</v>
      </c>
      <c r="AG412" s="3">
        <f ca="1">IF(AG$5="",0,SUMIFS(INDIRECT($S$2&amp;$A412&amp;":"&amp;$A412),BP!$5:$5,AG$4))</f>
        <v>0</v>
      </c>
      <c r="AH412" s="3">
        <f ca="1">IF(AH$5="",0,SUMIFS(INDIRECT($S$2&amp;$A412&amp;":"&amp;$A412),BP!$5:$5,AH$4))</f>
        <v>0</v>
      </c>
      <c r="AI412" s="3">
        <f ca="1">IF(AI$5="",0,SUMIFS(INDIRECT($S$2&amp;$A412&amp;":"&amp;$A412),BP!$5:$5,AI$4))</f>
        <v>0</v>
      </c>
      <c r="AJ412" s="3">
        <f ca="1">IF(AJ$5="",0,SUMIFS(INDIRECT($S$2&amp;$A412&amp;":"&amp;$A412),BP!$5:$5,AJ$4))</f>
        <v>0</v>
      </c>
      <c r="AK412" s="3">
        <f ca="1">IF(AK$5="",0,SUMIFS(INDIRECT($S$2&amp;$A412&amp;":"&amp;$A412),BP!$5:$5,AK$4))</f>
        <v>0</v>
      </c>
      <c r="AL412" s="3">
        <f ca="1">IF(AL$5="",0,SUMIFS(INDIRECT($S$2&amp;$A412&amp;":"&amp;$A412),BP!$5:$5,AL$4))</f>
        <v>0</v>
      </c>
      <c r="AM412" s="3">
        <f ca="1">IF(AM$5="",0,SUMIFS(INDIRECT($S$2&amp;$A412&amp;":"&amp;$A412),BP!$5:$5,AM$4))</f>
        <v>0</v>
      </c>
      <c r="AN412" s="3">
        <f ca="1">IF(AN$5="",0,SUMIFS(INDIRECT($S$2&amp;$A412&amp;":"&amp;$A412),BP!$5:$5,AN$4))</f>
        <v>0</v>
      </c>
      <c r="AO412" s="3">
        <f ca="1">IF(AO$5="",0,SUMIFS(INDIRECT($S$2&amp;$A412&amp;":"&amp;$A412),BP!$5:$5,AO$4))</f>
        <v>0</v>
      </c>
      <c r="AP412" s="3">
        <f ca="1">IF(AP$5="",0,SUMIFS(INDIRECT($S$2&amp;$A412&amp;":"&amp;$A412),BP!$5:$5,AP$4))</f>
        <v>0</v>
      </c>
      <c r="AQ412" s="3">
        <f ca="1">IF(AQ$5="",0,SUMIFS(INDIRECT($S$2&amp;$A412&amp;":"&amp;$A412),BP!$5:$5,AQ$4))</f>
        <v>0</v>
      </c>
      <c r="AR412" s="3">
        <f ca="1">IF(AR$5="",0,SUMIFS(INDIRECT($S$2&amp;$A412&amp;":"&amp;$A412),BP!$5:$5,AR$4))</f>
        <v>0</v>
      </c>
      <c r="AS412" s="3">
        <f ca="1">IF(AS$5="",0,SUMIFS(INDIRECT($S$2&amp;$A412&amp;":"&amp;$A412),BP!$5:$5,AS$4))</f>
        <v>0</v>
      </c>
      <c r="AT412" s="3">
        <f ca="1">IF(AT$5="",0,SUMIFS(INDIRECT($S$2&amp;$A412&amp;":"&amp;$A412),BP!$5:$5,AT$4))</f>
        <v>0</v>
      </c>
      <c r="AU412" s="3">
        <f ca="1">IF(AU$5="",0,SUMIFS(INDIRECT($S$2&amp;$A412&amp;":"&amp;$A412),BP!$5:$5,AU$4))</f>
        <v>0</v>
      </c>
      <c r="AV412" s="3">
        <f ca="1">IF(AV$5="",0,SUMIFS(INDIRECT($S$2&amp;$A412&amp;":"&amp;$A412),BP!$5:$5,AV$4))</f>
        <v>0</v>
      </c>
      <c r="AW412" s="3">
        <f ca="1">IF(AW$5="",0,SUMIFS(INDIRECT($S$2&amp;$A412&amp;":"&amp;$A412),BP!$5:$5,AW$4))</f>
        <v>0</v>
      </c>
      <c r="AX412" s="3">
        <f ca="1">IF(AX$5="",0,SUMIFS(INDIRECT($S$2&amp;$A412&amp;":"&amp;$A412),BP!$5:$5,AX$4))</f>
        <v>0</v>
      </c>
      <c r="AY412" s="3">
        <f ca="1">IF(AY$5="",0,SUMIFS(INDIRECT($S$2&amp;$A412&amp;":"&amp;$A412),BP!$5:$5,AY$4))</f>
        <v>0</v>
      </c>
      <c r="AZ412" s="3">
        <f ca="1">IF(AZ$5="",0,SUMIFS(INDIRECT($S$2&amp;$A412&amp;":"&amp;$A412),BP!$5:$5,AZ$4))</f>
        <v>0</v>
      </c>
      <c r="BA412" s="3">
        <f ca="1">IF(BA$5="",0,SUMIFS(INDIRECT($S$2&amp;$A412&amp;":"&amp;$A412),BP!$5:$5,BA$4))</f>
        <v>0</v>
      </c>
      <c r="BB412" s="3">
        <f ca="1">IF(BB$5="",0,SUMIFS(INDIRECT($S$2&amp;$A412&amp;":"&amp;$A412),BP!$5:$5,BB$4))</f>
        <v>0</v>
      </c>
      <c r="BC412" s="3">
        <f ca="1">IF(BC$5="",0,SUMIFS(INDIRECT($S$2&amp;$A412&amp;":"&amp;$A412),BP!$5:$5,BC$4))</f>
        <v>0</v>
      </c>
      <c r="BD412" s="3">
        <f ca="1">IF(BD$5="",0,SUMIFS(INDIRECT($S$2&amp;$A412&amp;":"&amp;$A412),BP!$5:$5,BD$4))</f>
        <v>0</v>
      </c>
      <c r="BE412" s="3">
        <f ca="1">IF(BE$5="",0,SUMIFS(INDIRECT($S$2&amp;$A412&amp;":"&amp;$A412),BP!$5:$5,BE$4))</f>
        <v>0</v>
      </c>
      <c r="BF412" s="3">
        <f ca="1">IF(BF$5="",0,SUMIFS(INDIRECT($S$2&amp;$A412&amp;":"&amp;$A412),BP!$5:$5,BF$4))</f>
        <v>0</v>
      </c>
      <c r="BG412" s="3">
        <f ca="1">IF(BG$5="",0,SUMIFS(INDIRECT($S$2&amp;$A412&amp;":"&amp;$A412),BP!$5:$5,BG$4))</f>
        <v>0</v>
      </c>
      <c r="BH412" s="3">
        <f ca="1">IF(BH$5="",0,SUMIFS(INDIRECT($S$2&amp;$A412&amp;":"&amp;$A412),BP!$5:$5,BH$4))</f>
        <v>0</v>
      </c>
      <c r="BI412" s="3">
        <f ca="1">IF(BI$5="",0,SUMIFS(INDIRECT($S$2&amp;$A412&amp;":"&amp;$A412),BP!$5:$5,BI$4))</f>
        <v>0</v>
      </c>
      <c r="BJ412" s="3">
        <f>IF(BJ$5="",0,SUMIFS(BP!410:410,BP!$5:$5,BJ$4))</f>
        <v>0</v>
      </c>
      <c r="BK412" s="3">
        <f>IF(BK$5="",0,SUMIFS(BP!410:410,BP!$5:$5,BK$4))</f>
        <v>0</v>
      </c>
      <c r="BL412" s="3">
        <f>IF(BL$5="",0,SUMIFS(BP!410:410,BP!$5:$5,BL$4))</f>
        <v>0</v>
      </c>
      <c r="BM412" s="3">
        <f>IF(BM$5="",0,SUMIFS(BP!410:410,BP!$5:$5,BM$4))</f>
        <v>0</v>
      </c>
      <c r="BN412" s="3">
        <f>IF(BN$5="",0,SUMIFS(BP!410:410,BP!$5:$5,BN$4))</f>
        <v>0</v>
      </c>
      <c r="BO412" s="3">
        <f>IF(BO$5="",0,SUMIFS(BP!410:410,BP!$5:$5,BO$4))</f>
        <v>0</v>
      </c>
      <c r="BP412" s="3">
        <f>IF(BP$5="",0,SUMIFS(BP!410:410,BP!$5:$5,BP$4))</f>
        <v>0</v>
      </c>
      <c r="BQ412" s="3">
        <f>IF(BQ$5="",0,SUMIFS(BP!410:410,BP!$5:$5,BQ$4))</f>
        <v>0</v>
      </c>
      <c r="BR412" s="3">
        <f>IF(BR$5="",0,SUMIFS(BP!410:410,BP!$5:$5,BR$4))</f>
        <v>0</v>
      </c>
      <c r="BS412" s="3">
        <f>IF(BS$5="",0,SUMIFS(BP!410:410,BP!$5:$5,BS$4))</f>
        <v>0</v>
      </c>
      <c r="BT412" s="3">
        <f>IF(BT$5="",0,SUMIFS(BP!410:410,BP!$5:$5,BT$4))</f>
        <v>0</v>
      </c>
      <c r="BU412" s="3">
        <f>IF(BU$5="",0,SUMIFS(BP!410:410,BP!$5:$5,BU$4))</f>
        <v>0</v>
      </c>
      <c r="BV412" s="3">
        <f>IF(BV$5="",0,SUMIFS(BP!410:410,BP!$5:$5,BV$4))</f>
        <v>0</v>
      </c>
      <c r="BW412" s="3">
        <f>IF(BW$5="",0,SUMIFS(BP!410:410,BP!$5:$5,BW$4))</f>
        <v>0</v>
      </c>
      <c r="BX412" s="3">
        <f>IF(BX$5="",0,SUMIFS(BP!410:410,BP!$5:$5,BX$4))</f>
        <v>0</v>
      </c>
      <c r="BY412" s="3">
        <f>IF(BY$5="",0,SUMIFS(BP!410:410,BP!$5:$5,BY$4))</f>
        <v>0</v>
      </c>
      <c r="BZ412" s="3">
        <f>IF(BZ$5="",0,SUMIFS(BP!410:410,BP!$5:$5,BZ$4))</f>
        <v>0</v>
      </c>
      <c r="CA412" s="3">
        <f>IF(CA$5="",0,SUMIFS(BP!410:410,BP!$5:$5,CA$4))</f>
        <v>0</v>
      </c>
      <c r="CB412" s="3">
        <f>IF(CB$5="",0,SUMIFS(BP!410:410,BP!$5:$5,CB$4))</f>
        <v>0</v>
      </c>
      <c r="CC412" s="3">
        <f>IF(CC$5="",0,SUMIFS(BP!410:410,BP!$5:$5,CC$4))</f>
        <v>0</v>
      </c>
      <c r="CD412" s="3">
        <f>IF(CD$5="",0,SUMIFS(BP!410:410,BP!$5:$5,CD$4))</f>
        <v>0</v>
      </c>
      <c r="CE412" s="3">
        <f>IF(CE$5="",0,SUMIFS(BP!410:410,BP!$5:$5,CE$4))</f>
        <v>0</v>
      </c>
      <c r="CF412" s="3">
        <f>IF(CF$5="",0,SUMIFS(BP!410:410,BP!$5:$5,CF$4))</f>
        <v>0</v>
      </c>
      <c r="CG412" s="3">
        <f>IF(CG$5="",0,SUMIFS(BP!410:410,BP!$5:$5,CG$4))</f>
        <v>0</v>
      </c>
      <c r="CH412" s="3">
        <f>IF(CH$5="",0,SUMIFS(BP!410:410,BP!$5:$5,CH$4))</f>
        <v>0</v>
      </c>
      <c r="CI412" s="3">
        <f>IF(CI$5="",0,SUMIFS(BP!410:410,BP!$5:$5,CI$4))</f>
        <v>0</v>
      </c>
      <c r="CJ412" s="3">
        <f>IF(CJ$5="",0,SUMIFS(BP!410:410,BP!$5:$5,CJ$4))</f>
        <v>0</v>
      </c>
      <c r="CK412" s="3">
        <f>IF(CK$5="",0,SUMIFS(BP!410:410,BP!$5:$5,CK$4))</f>
        <v>0</v>
      </c>
      <c r="CL412" s="3">
        <f>IF(CL$5="",0,SUMIFS(BP!410:410,BP!$5:$5,CL$4))</f>
        <v>0</v>
      </c>
      <c r="CM412" s="3">
        <f>IF(CM$5="",0,SUMIFS(BP!410:410,BP!$5:$5,CM$4))</f>
        <v>0</v>
      </c>
      <c r="CN412" s="3">
        <f>IF(CN$5="",0,SUMIFS(BP!410:410,BP!$5:$5,CN$4))</f>
        <v>0</v>
      </c>
      <c r="CO412" s="3">
        <f>IF(CO$5="",0,SUMIFS(BP!410:410,BP!$5:$5,CO$4))</f>
        <v>0</v>
      </c>
      <c r="CP412" s="3">
        <f>IF(CP$5="",0,SUMIFS(BP!410:410,BP!$5:$5,CP$4))</f>
        <v>0</v>
      </c>
      <c r="CQ412" s="3">
        <f>IF(CQ$5="",0,SUMIFS(BP!410:410,BP!$5:$5,CQ$4))</f>
        <v>0</v>
      </c>
      <c r="CR412" s="3">
        <f>IF(CR$5="",0,SUMIFS(BP!410:410,BP!$5:$5,CR$4))</f>
        <v>0</v>
      </c>
      <c r="CS412" s="3">
        <f>IF(CS$5="",0,SUMIFS(BP!410:410,BP!$5:$5,CS$4))</f>
        <v>0</v>
      </c>
      <c r="CT412" s="3">
        <f>IF(CT$5="",0,SUMIFS(BP!410:410,BP!$5:$5,CT$4))</f>
        <v>0</v>
      </c>
    </row>
    <row r="413" spans="1:98" s="2" customFormat="1" ht="10.199999999999999" x14ac:dyDescent="0.2">
      <c r="A413" s="11">
        <f>ROW()</f>
        <v>413</v>
      </c>
      <c r="E413" s="15"/>
      <c r="W413" s="5"/>
      <c r="Z413" s="3">
        <f ca="1">IF(Z$5="",0,SUMIFS(INDIRECT($S$2&amp;$A413&amp;":"&amp;$A413),BP!$5:$5,Z$4))</f>
        <v>0</v>
      </c>
      <c r="AA413" s="3">
        <f ca="1">IF(AA$5="",0,SUMIFS(INDIRECT($S$2&amp;$A413&amp;":"&amp;$A413),BP!$5:$5,AA$4))</f>
        <v>0</v>
      </c>
      <c r="AB413" s="3">
        <f ca="1">IF(AB$5="",0,SUMIFS(INDIRECT($S$2&amp;$A413&amp;":"&amp;$A413),BP!$5:$5,AB$4))</f>
        <v>0</v>
      </c>
      <c r="AC413" s="3">
        <f ca="1">IF(AC$5="",0,SUMIFS(INDIRECT($S$2&amp;$A413&amp;":"&amp;$A413),BP!$5:$5,AC$4))</f>
        <v>0</v>
      </c>
      <c r="AD413" s="3">
        <f ca="1">IF(AD$5="",0,SUMIFS(INDIRECT($S$2&amp;$A413&amp;":"&amp;$A413),BP!$5:$5,AD$4))</f>
        <v>0</v>
      </c>
      <c r="AE413" s="3">
        <f ca="1">IF(AE$5="",0,SUMIFS(INDIRECT($S$2&amp;$A413&amp;":"&amp;$A413),BP!$5:$5,AE$4))</f>
        <v>0</v>
      </c>
      <c r="AF413" s="3">
        <f ca="1">IF(AF$5="",0,SUMIFS(INDIRECT($S$2&amp;$A413&amp;":"&amp;$A413),BP!$5:$5,AF$4))</f>
        <v>0</v>
      </c>
      <c r="AG413" s="3">
        <f ca="1">IF(AG$5="",0,SUMIFS(INDIRECT($S$2&amp;$A413&amp;":"&amp;$A413),BP!$5:$5,AG$4))</f>
        <v>0</v>
      </c>
      <c r="AH413" s="3">
        <f ca="1">IF(AH$5="",0,SUMIFS(INDIRECT($S$2&amp;$A413&amp;":"&amp;$A413),BP!$5:$5,AH$4))</f>
        <v>0</v>
      </c>
      <c r="AI413" s="3">
        <f ca="1">IF(AI$5="",0,SUMIFS(INDIRECT($S$2&amp;$A413&amp;":"&amp;$A413),BP!$5:$5,AI$4))</f>
        <v>0</v>
      </c>
      <c r="AJ413" s="3">
        <f ca="1">IF(AJ$5="",0,SUMIFS(INDIRECT($S$2&amp;$A413&amp;":"&amp;$A413),BP!$5:$5,AJ$4))</f>
        <v>0</v>
      </c>
      <c r="AK413" s="3">
        <f ca="1">IF(AK$5="",0,SUMIFS(INDIRECT($S$2&amp;$A413&amp;":"&amp;$A413),BP!$5:$5,AK$4))</f>
        <v>0</v>
      </c>
      <c r="AL413" s="3">
        <f ca="1">IF(AL$5="",0,SUMIFS(INDIRECT($S$2&amp;$A413&amp;":"&amp;$A413),BP!$5:$5,AL$4))</f>
        <v>0</v>
      </c>
      <c r="AM413" s="3">
        <f ca="1">IF(AM$5="",0,SUMIFS(INDIRECT($S$2&amp;$A413&amp;":"&amp;$A413),BP!$5:$5,AM$4))</f>
        <v>0</v>
      </c>
      <c r="AN413" s="3">
        <f ca="1">IF(AN$5="",0,SUMIFS(INDIRECT($S$2&amp;$A413&amp;":"&amp;$A413),BP!$5:$5,AN$4))</f>
        <v>0</v>
      </c>
      <c r="AO413" s="3">
        <f ca="1">IF(AO$5="",0,SUMIFS(INDIRECT($S$2&amp;$A413&amp;":"&amp;$A413),BP!$5:$5,AO$4))</f>
        <v>0</v>
      </c>
      <c r="AP413" s="3">
        <f ca="1">IF(AP$5="",0,SUMIFS(INDIRECT($S$2&amp;$A413&amp;":"&amp;$A413),BP!$5:$5,AP$4))</f>
        <v>0</v>
      </c>
      <c r="AQ413" s="3">
        <f ca="1">IF(AQ$5="",0,SUMIFS(INDIRECT($S$2&amp;$A413&amp;":"&amp;$A413),BP!$5:$5,AQ$4))</f>
        <v>0</v>
      </c>
      <c r="AR413" s="3">
        <f ca="1">IF(AR$5="",0,SUMIFS(INDIRECT($S$2&amp;$A413&amp;":"&amp;$A413),BP!$5:$5,AR$4))</f>
        <v>0</v>
      </c>
      <c r="AS413" s="3">
        <f ca="1">IF(AS$5="",0,SUMIFS(INDIRECT($S$2&amp;$A413&amp;":"&amp;$A413),BP!$5:$5,AS$4))</f>
        <v>0</v>
      </c>
      <c r="AT413" s="3">
        <f ca="1">IF(AT$5="",0,SUMIFS(INDIRECT($S$2&amp;$A413&amp;":"&amp;$A413),BP!$5:$5,AT$4))</f>
        <v>0</v>
      </c>
      <c r="AU413" s="3">
        <f ca="1">IF(AU$5="",0,SUMIFS(INDIRECT($S$2&amp;$A413&amp;":"&amp;$A413),BP!$5:$5,AU$4))</f>
        <v>0</v>
      </c>
      <c r="AV413" s="3">
        <f ca="1">IF(AV$5="",0,SUMIFS(INDIRECT($S$2&amp;$A413&amp;":"&amp;$A413),BP!$5:$5,AV$4))</f>
        <v>0</v>
      </c>
      <c r="AW413" s="3">
        <f ca="1">IF(AW$5="",0,SUMIFS(INDIRECT($S$2&amp;$A413&amp;":"&amp;$A413),BP!$5:$5,AW$4))</f>
        <v>0</v>
      </c>
      <c r="AX413" s="3">
        <f ca="1">IF(AX$5="",0,SUMIFS(INDIRECT($S$2&amp;$A413&amp;":"&amp;$A413),BP!$5:$5,AX$4))</f>
        <v>0</v>
      </c>
      <c r="AY413" s="3">
        <f ca="1">IF(AY$5="",0,SUMIFS(INDIRECT($S$2&amp;$A413&amp;":"&amp;$A413),BP!$5:$5,AY$4))</f>
        <v>0</v>
      </c>
      <c r="AZ413" s="3">
        <f ca="1">IF(AZ$5="",0,SUMIFS(INDIRECT($S$2&amp;$A413&amp;":"&amp;$A413),BP!$5:$5,AZ$4))</f>
        <v>0</v>
      </c>
      <c r="BA413" s="3">
        <f ca="1">IF(BA$5="",0,SUMIFS(INDIRECT($S$2&amp;$A413&amp;":"&amp;$A413),BP!$5:$5,BA$4))</f>
        <v>0</v>
      </c>
      <c r="BB413" s="3">
        <f ca="1">IF(BB$5="",0,SUMIFS(INDIRECT($S$2&amp;$A413&amp;":"&amp;$A413),BP!$5:$5,BB$4))</f>
        <v>0</v>
      </c>
      <c r="BC413" s="3">
        <f ca="1">IF(BC$5="",0,SUMIFS(INDIRECT($S$2&amp;$A413&amp;":"&amp;$A413),BP!$5:$5,BC$4))</f>
        <v>0</v>
      </c>
      <c r="BD413" s="3">
        <f ca="1">IF(BD$5="",0,SUMIFS(INDIRECT($S$2&amp;$A413&amp;":"&amp;$A413),BP!$5:$5,BD$4))</f>
        <v>0</v>
      </c>
      <c r="BE413" s="3">
        <f ca="1">IF(BE$5="",0,SUMIFS(INDIRECT($S$2&amp;$A413&amp;":"&amp;$A413),BP!$5:$5,BE$4))</f>
        <v>0</v>
      </c>
      <c r="BF413" s="3">
        <f ca="1">IF(BF$5="",0,SUMIFS(INDIRECT($S$2&amp;$A413&amp;":"&amp;$A413),BP!$5:$5,BF$4))</f>
        <v>0</v>
      </c>
      <c r="BG413" s="3">
        <f ca="1">IF(BG$5="",0,SUMIFS(INDIRECT($S$2&amp;$A413&amp;":"&amp;$A413),BP!$5:$5,BG$4))</f>
        <v>0</v>
      </c>
      <c r="BH413" s="3">
        <f ca="1">IF(BH$5="",0,SUMIFS(INDIRECT($S$2&amp;$A413&amp;":"&amp;$A413),BP!$5:$5,BH$4))</f>
        <v>0</v>
      </c>
      <c r="BI413" s="3">
        <f ca="1">IF(BI$5="",0,SUMIFS(INDIRECT($S$2&amp;$A413&amp;":"&amp;$A413),BP!$5:$5,BI$4))</f>
        <v>0</v>
      </c>
      <c r="BJ413" s="3">
        <f>IF(BJ$5="",0,SUMIFS(BP!411:411,BP!$5:$5,BJ$4))</f>
        <v>0</v>
      </c>
      <c r="BK413" s="3">
        <f>IF(BK$5="",0,SUMIFS(BP!411:411,BP!$5:$5,BK$4))</f>
        <v>0</v>
      </c>
      <c r="BL413" s="3">
        <f>IF(BL$5="",0,SUMIFS(BP!411:411,BP!$5:$5,BL$4))</f>
        <v>0</v>
      </c>
      <c r="BM413" s="3">
        <f>IF(BM$5="",0,SUMIFS(BP!411:411,BP!$5:$5,BM$4))</f>
        <v>0</v>
      </c>
      <c r="BN413" s="3">
        <f>IF(BN$5="",0,SUMIFS(BP!411:411,BP!$5:$5,BN$4))</f>
        <v>0</v>
      </c>
      <c r="BO413" s="3">
        <f>IF(BO$5="",0,SUMIFS(BP!411:411,BP!$5:$5,BO$4))</f>
        <v>0</v>
      </c>
      <c r="BP413" s="3">
        <f>IF(BP$5="",0,SUMIFS(BP!411:411,BP!$5:$5,BP$4))</f>
        <v>0</v>
      </c>
      <c r="BQ413" s="3">
        <f>IF(BQ$5="",0,SUMIFS(BP!411:411,BP!$5:$5,BQ$4))</f>
        <v>0</v>
      </c>
      <c r="BR413" s="3">
        <f>IF(BR$5="",0,SUMIFS(BP!411:411,BP!$5:$5,BR$4))</f>
        <v>0</v>
      </c>
      <c r="BS413" s="3">
        <f>IF(BS$5="",0,SUMIFS(BP!411:411,BP!$5:$5,BS$4))</f>
        <v>0</v>
      </c>
      <c r="BT413" s="3">
        <f>IF(BT$5="",0,SUMIFS(BP!411:411,BP!$5:$5,BT$4))</f>
        <v>0</v>
      </c>
      <c r="BU413" s="3">
        <f>IF(BU$5="",0,SUMIFS(BP!411:411,BP!$5:$5,BU$4))</f>
        <v>0</v>
      </c>
      <c r="BV413" s="3">
        <f>IF(BV$5="",0,SUMIFS(BP!411:411,BP!$5:$5,BV$4))</f>
        <v>0</v>
      </c>
      <c r="BW413" s="3">
        <f>IF(BW$5="",0,SUMIFS(BP!411:411,BP!$5:$5,BW$4))</f>
        <v>0</v>
      </c>
      <c r="BX413" s="3">
        <f>IF(BX$5="",0,SUMIFS(BP!411:411,BP!$5:$5,BX$4))</f>
        <v>0</v>
      </c>
      <c r="BY413" s="3">
        <f>IF(BY$5="",0,SUMIFS(BP!411:411,BP!$5:$5,BY$4))</f>
        <v>0</v>
      </c>
      <c r="BZ413" s="3">
        <f>IF(BZ$5="",0,SUMIFS(BP!411:411,BP!$5:$5,BZ$4))</f>
        <v>0</v>
      </c>
      <c r="CA413" s="3">
        <f>IF(CA$5="",0,SUMIFS(BP!411:411,BP!$5:$5,CA$4))</f>
        <v>0</v>
      </c>
      <c r="CB413" s="3">
        <f>IF(CB$5="",0,SUMIFS(BP!411:411,BP!$5:$5,CB$4))</f>
        <v>0</v>
      </c>
      <c r="CC413" s="3">
        <f>IF(CC$5="",0,SUMIFS(BP!411:411,BP!$5:$5,CC$4))</f>
        <v>0</v>
      </c>
      <c r="CD413" s="3">
        <f>IF(CD$5="",0,SUMIFS(BP!411:411,BP!$5:$5,CD$4))</f>
        <v>0</v>
      </c>
      <c r="CE413" s="3">
        <f>IF(CE$5="",0,SUMIFS(BP!411:411,BP!$5:$5,CE$4))</f>
        <v>0</v>
      </c>
      <c r="CF413" s="3">
        <f>IF(CF$5="",0,SUMIFS(BP!411:411,BP!$5:$5,CF$4))</f>
        <v>0</v>
      </c>
      <c r="CG413" s="3">
        <f>IF(CG$5="",0,SUMIFS(BP!411:411,BP!$5:$5,CG$4))</f>
        <v>0</v>
      </c>
      <c r="CH413" s="3">
        <f>IF(CH$5="",0,SUMIFS(BP!411:411,BP!$5:$5,CH$4))</f>
        <v>0</v>
      </c>
      <c r="CI413" s="3">
        <f>IF(CI$5="",0,SUMIFS(BP!411:411,BP!$5:$5,CI$4))</f>
        <v>0</v>
      </c>
      <c r="CJ413" s="3">
        <f>IF(CJ$5="",0,SUMIFS(BP!411:411,BP!$5:$5,CJ$4))</f>
        <v>0</v>
      </c>
      <c r="CK413" s="3">
        <f>IF(CK$5="",0,SUMIFS(BP!411:411,BP!$5:$5,CK$4))</f>
        <v>0</v>
      </c>
      <c r="CL413" s="3">
        <f>IF(CL$5="",0,SUMIFS(BP!411:411,BP!$5:$5,CL$4))</f>
        <v>0</v>
      </c>
      <c r="CM413" s="3">
        <f>IF(CM$5="",0,SUMIFS(BP!411:411,BP!$5:$5,CM$4))</f>
        <v>0</v>
      </c>
      <c r="CN413" s="3">
        <f>IF(CN$5="",0,SUMIFS(BP!411:411,BP!$5:$5,CN$4))</f>
        <v>0</v>
      </c>
      <c r="CO413" s="3">
        <f>IF(CO$5="",0,SUMIFS(BP!411:411,BP!$5:$5,CO$4))</f>
        <v>0</v>
      </c>
      <c r="CP413" s="3">
        <f>IF(CP$5="",0,SUMIFS(BP!411:411,BP!$5:$5,CP$4))</f>
        <v>0</v>
      </c>
      <c r="CQ413" s="3">
        <f>IF(CQ$5="",0,SUMIFS(BP!411:411,BP!$5:$5,CQ$4))</f>
        <v>0</v>
      </c>
      <c r="CR413" s="3">
        <f>IF(CR$5="",0,SUMIFS(BP!411:411,BP!$5:$5,CR$4))</f>
        <v>0</v>
      </c>
      <c r="CS413" s="3">
        <f>IF(CS$5="",0,SUMIFS(BP!411:411,BP!$5:$5,CS$4))</f>
        <v>0</v>
      </c>
      <c r="CT413" s="3">
        <f>IF(CT$5="",0,SUMIFS(BP!411:411,BP!$5:$5,CT$4))</f>
        <v>0</v>
      </c>
    </row>
    <row r="414" spans="1:98" s="2" customFormat="1" ht="10.199999999999999" x14ac:dyDescent="0.2">
      <c r="A414" s="11">
        <f>ROW()</f>
        <v>414</v>
      </c>
      <c r="E414" s="15"/>
      <c r="W414" s="5"/>
      <c r="Z414" s="3">
        <f ca="1">IF(Z$5="",0,SUMIFS(INDIRECT($S$2&amp;$A414&amp;":"&amp;$A414),BP!$5:$5,Z$4))</f>
        <v>0</v>
      </c>
      <c r="AA414" s="3">
        <f ca="1">IF(AA$5="",0,SUMIFS(INDIRECT($S$2&amp;$A414&amp;":"&amp;$A414),BP!$5:$5,AA$4))</f>
        <v>0</v>
      </c>
      <c r="AB414" s="3">
        <f ca="1">IF(AB$5="",0,SUMIFS(INDIRECT($S$2&amp;$A414&amp;":"&amp;$A414),BP!$5:$5,AB$4))</f>
        <v>0</v>
      </c>
      <c r="AC414" s="3">
        <f ca="1">IF(AC$5="",0,SUMIFS(INDIRECT($S$2&amp;$A414&amp;":"&amp;$A414),BP!$5:$5,AC$4))</f>
        <v>0</v>
      </c>
      <c r="AD414" s="3">
        <f ca="1">IF(AD$5="",0,SUMIFS(INDIRECT($S$2&amp;$A414&amp;":"&amp;$A414),BP!$5:$5,AD$4))</f>
        <v>0</v>
      </c>
      <c r="AE414" s="3">
        <f ca="1">IF(AE$5="",0,SUMIFS(INDIRECT($S$2&amp;$A414&amp;":"&amp;$A414),BP!$5:$5,AE$4))</f>
        <v>0</v>
      </c>
      <c r="AF414" s="3">
        <f ca="1">IF(AF$5="",0,SUMIFS(INDIRECT($S$2&amp;$A414&amp;":"&amp;$A414),BP!$5:$5,AF$4))</f>
        <v>0</v>
      </c>
      <c r="AG414" s="3">
        <f ca="1">IF(AG$5="",0,SUMIFS(INDIRECT($S$2&amp;$A414&amp;":"&amp;$A414),BP!$5:$5,AG$4))</f>
        <v>0</v>
      </c>
      <c r="AH414" s="3">
        <f ca="1">IF(AH$5="",0,SUMIFS(INDIRECT($S$2&amp;$A414&amp;":"&amp;$A414),BP!$5:$5,AH$4))</f>
        <v>0</v>
      </c>
      <c r="AI414" s="3">
        <f ca="1">IF(AI$5="",0,SUMIFS(INDIRECT($S$2&amp;$A414&amp;":"&amp;$A414),BP!$5:$5,AI$4))</f>
        <v>0</v>
      </c>
      <c r="AJ414" s="3">
        <f ca="1">IF(AJ$5="",0,SUMIFS(INDIRECT($S$2&amp;$A414&amp;":"&amp;$A414),BP!$5:$5,AJ$4))</f>
        <v>0</v>
      </c>
      <c r="AK414" s="3">
        <f ca="1">IF(AK$5="",0,SUMIFS(INDIRECT($S$2&amp;$A414&amp;":"&amp;$A414),BP!$5:$5,AK$4))</f>
        <v>0</v>
      </c>
      <c r="AL414" s="3">
        <f ca="1">IF(AL$5="",0,SUMIFS(INDIRECT($S$2&amp;$A414&amp;":"&amp;$A414),BP!$5:$5,AL$4))</f>
        <v>0</v>
      </c>
      <c r="AM414" s="3">
        <f ca="1">IF(AM$5="",0,SUMIFS(INDIRECT($S$2&amp;$A414&amp;":"&amp;$A414),BP!$5:$5,AM$4))</f>
        <v>0</v>
      </c>
      <c r="AN414" s="3">
        <f ca="1">IF(AN$5="",0,SUMIFS(INDIRECT($S$2&amp;$A414&amp;":"&amp;$A414),BP!$5:$5,AN$4))</f>
        <v>0</v>
      </c>
      <c r="AO414" s="3">
        <f ca="1">IF(AO$5="",0,SUMIFS(INDIRECT($S$2&amp;$A414&amp;":"&amp;$A414),BP!$5:$5,AO$4))</f>
        <v>0</v>
      </c>
      <c r="AP414" s="3">
        <f ca="1">IF(AP$5="",0,SUMIFS(INDIRECT($S$2&amp;$A414&amp;":"&amp;$A414),BP!$5:$5,AP$4))</f>
        <v>0</v>
      </c>
      <c r="AQ414" s="3">
        <f ca="1">IF(AQ$5="",0,SUMIFS(INDIRECT($S$2&amp;$A414&amp;":"&amp;$A414),BP!$5:$5,AQ$4))</f>
        <v>0</v>
      </c>
      <c r="AR414" s="3">
        <f ca="1">IF(AR$5="",0,SUMIFS(INDIRECT($S$2&amp;$A414&amp;":"&amp;$A414),BP!$5:$5,AR$4))</f>
        <v>0</v>
      </c>
      <c r="AS414" s="3">
        <f ca="1">IF(AS$5="",0,SUMIFS(INDIRECT($S$2&amp;$A414&amp;":"&amp;$A414),BP!$5:$5,AS$4))</f>
        <v>0</v>
      </c>
      <c r="AT414" s="3">
        <f ca="1">IF(AT$5="",0,SUMIFS(INDIRECT($S$2&amp;$A414&amp;":"&amp;$A414),BP!$5:$5,AT$4))</f>
        <v>0</v>
      </c>
      <c r="AU414" s="3">
        <f ca="1">IF(AU$5="",0,SUMIFS(INDIRECT($S$2&amp;$A414&amp;":"&amp;$A414),BP!$5:$5,AU$4))</f>
        <v>0</v>
      </c>
      <c r="AV414" s="3">
        <f ca="1">IF(AV$5="",0,SUMIFS(INDIRECT($S$2&amp;$A414&amp;":"&amp;$A414),BP!$5:$5,AV$4))</f>
        <v>0</v>
      </c>
      <c r="AW414" s="3">
        <f ca="1">IF(AW$5="",0,SUMIFS(INDIRECT($S$2&amp;$A414&amp;":"&amp;$A414),BP!$5:$5,AW$4))</f>
        <v>0</v>
      </c>
      <c r="AX414" s="3">
        <f ca="1">IF(AX$5="",0,SUMIFS(INDIRECT($S$2&amp;$A414&amp;":"&amp;$A414),BP!$5:$5,AX$4))</f>
        <v>0</v>
      </c>
      <c r="AY414" s="3">
        <f ca="1">IF(AY$5="",0,SUMIFS(INDIRECT($S$2&amp;$A414&amp;":"&amp;$A414),BP!$5:$5,AY$4))</f>
        <v>0</v>
      </c>
      <c r="AZ414" s="3">
        <f ca="1">IF(AZ$5="",0,SUMIFS(INDIRECT($S$2&amp;$A414&amp;":"&amp;$A414),BP!$5:$5,AZ$4))</f>
        <v>0</v>
      </c>
      <c r="BA414" s="3">
        <f ca="1">IF(BA$5="",0,SUMIFS(INDIRECT($S$2&amp;$A414&amp;":"&amp;$A414),BP!$5:$5,BA$4))</f>
        <v>0</v>
      </c>
      <c r="BB414" s="3">
        <f ca="1">IF(BB$5="",0,SUMIFS(INDIRECT($S$2&amp;$A414&amp;":"&amp;$A414),BP!$5:$5,BB$4))</f>
        <v>0</v>
      </c>
      <c r="BC414" s="3">
        <f ca="1">IF(BC$5="",0,SUMIFS(INDIRECT($S$2&amp;$A414&amp;":"&amp;$A414),BP!$5:$5,BC$4))</f>
        <v>0</v>
      </c>
      <c r="BD414" s="3">
        <f ca="1">IF(BD$5="",0,SUMIFS(INDIRECT($S$2&amp;$A414&amp;":"&amp;$A414),BP!$5:$5,BD$4))</f>
        <v>0</v>
      </c>
      <c r="BE414" s="3">
        <f ca="1">IF(BE$5="",0,SUMIFS(INDIRECT($S$2&amp;$A414&amp;":"&amp;$A414),BP!$5:$5,BE$4))</f>
        <v>0</v>
      </c>
      <c r="BF414" s="3">
        <f ca="1">IF(BF$5="",0,SUMIFS(INDIRECT($S$2&amp;$A414&amp;":"&amp;$A414),BP!$5:$5,BF$4))</f>
        <v>0</v>
      </c>
      <c r="BG414" s="3">
        <f ca="1">IF(BG$5="",0,SUMIFS(INDIRECT($S$2&amp;$A414&amp;":"&amp;$A414),BP!$5:$5,BG$4))</f>
        <v>0</v>
      </c>
      <c r="BH414" s="3">
        <f ca="1">IF(BH$5="",0,SUMIFS(INDIRECT($S$2&amp;$A414&amp;":"&amp;$A414),BP!$5:$5,BH$4))</f>
        <v>0</v>
      </c>
      <c r="BI414" s="3">
        <f ca="1">IF(BI$5="",0,SUMIFS(INDIRECT($S$2&amp;$A414&amp;":"&amp;$A414),BP!$5:$5,BI$4))</f>
        <v>0</v>
      </c>
      <c r="BJ414" s="3">
        <f>IF(BJ$5="",0,SUMIFS(BP!412:412,BP!$5:$5,BJ$4))</f>
        <v>0</v>
      </c>
      <c r="BK414" s="3">
        <f>IF(BK$5="",0,SUMIFS(BP!412:412,BP!$5:$5,BK$4))</f>
        <v>0</v>
      </c>
      <c r="BL414" s="3">
        <f>IF(BL$5="",0,SUMIFS(BP!412:412,BP!$5:$5,BL$4))</f>
        <v>0</v>
      </c>
      <c r="BM414" s="3">
        <f>IF(BM$5="",0,SUMIFS(BP!412:412,BP!$5:$5,BM$4))</f>
        <v>0</v>
      </c>
      <c r="BN414" s="3">
        <f>IF(BN$5="",0,SUMIFS(BP!412:412,BP!$5:$5,BN$4))</f>
        <v>0</v>
      </c>
      <c r="BO414" s="3">
        <f>IF(BO$5="",0,SUMIFS(BP!412:412,BP!$5:$5,BO$4))</f>
        <v>0</v>
      </c>
      <c r="BP414" s="3">
        <f>IF(BP$5="",0,SUMIFS(BP!412:412,BP!$5:$5,BP$4))</f>
        <v>0</v>
      </c>
      <c r="BQ414" s="3">
        <f>IF(BQ$5="",0,SUMIFS(BP!412:412,BP!$5:$5,BQ$4))</f>
        <v>0</v>
      </c>
      <c r="BR414" s="3">
        <f>IF(BR$5="",0,SUMIFS(BP!412:412,BP!$5:$5,BR$4))</f>
        <v>0</v>
      </c>
      <c r="BS414" s="3">
        <f>IF(BS$5="",0,SUMIFS(BP!412:412,BP!$5:$5,BS$4))</f>
        <v>0</v>
      </c>
      <c r="BT414" s="3">
        <f>IF(BT$5="",0,SUMIFS(BP!412:412,BP!$5:$5,BT$4))</f>
        <v>0</v>
      </c>
      <c r="BU414" s="3">
        <f>IF(BU$5="",0,SUMIFS(BP!412:412,BP!$5:$5,BU$4))</f>
        <v>0</v>
      </c>
      <c r="BV414" s="3">
        <f>IF(BV$5="",0,SUMIFS(BP!412:412,BP!$5:$5,BV$4))</f>
        <v>0</v>
      </c>
      <c r="BW414" s="3">
        <f>IF(BW$5="",0,SUMIFS(BP!412:412,BP!$5:$5,BW$4))</f>
        <v>0</v>
      </c>
      <c r="BX414" s="3">
        <f>IF(BX$5="",0,SUMIFS(BP!412:412,BP!$5:$5,BX$4))</f>
        <v>0</v>
      </c>
      <c r="BY414" s="3">
        <f>IF(BY$5="",0,SUMIFS(BP!412:412,BP!$5:$5,BY$4))</f>
        <v>0</v>
      </c>
      <c r="BZ414" s="3">
        <f>IF(BZ$5="",0,SUMIFS(BP!412:412,BP!$5:$5,BZ$4))</f>
        <v>0</v>
      </c>
      <c r="CA414" s="3">
        <f>IF(CA$5="",0,SUMIFS(BP!412:412,BP!$5:$5,CA$4))</f>
        <v>0</v>
      </c>
      <c r="CB414" s="3">
        <f>IF(CB$5="",0,SUMIFS(BP!412:412,BP!$5:$5,CB$4))</f>
        <v>0</v>
      </c>
      <c r="CC414" s="3">
        <f>IF(CC$5="",0,SUMIFS(BP!412:412,BP!$5:$5,CC$4))</f>
        <v>0</v>
      </c>
      <c r="CD414" s="3">
        <f>IF(CD$5="",0,SUMIFS(BP!412:412,BP!$5:$5,CD$4))</f>
        <v>0</v>
      </c>
      <c r="CE414" s="3">
        <f>IF(CE$5="",0,SUMIFS(BP!412:412,BP!$5:$5,CE$4))</f>
        <v>0</v>
      </c>
      <c r="CF414" s="3">
        <f>IF(CF$5="",0,SUMIFS(BP!412:412,BP!$5:$5,CF$4))</f>
        <v>0</v>
      </c>
      <c r="CG414" s="3">
        <f>IF(CG$5="",0,SUMIFS(BP!412:412,BP!$5:$5,CG$4))</f>
        <v>0</v>
      </c>
      <c r="CH414" s="3">
        <f>IF(CH$5="",0,SUMIFS(BP!412:412,BP!$5:$5,CH$4))</f>
        <v>0</v>
      </c>
      <c r="CI414" s="3">
        <f>IF(CI$5="",0,SUMIFS(BP!412:412,BP!$5:$5,CI$4))</f>
        <v>0</v>
      </c>
      <c r="CJ414" s="3">
        <f>IF(CJ$5="",0,SUMIFS(BP!412:412,BP!$5:$5,CJ$4))</f>
        <v>0</v>
      </c>
      <c r="CK414" s="3">
        <f>IF(CK$5="",0,SUMIFS(BP!412:412,BP!$5:$5,CK$4))</f>
        <v>0</v>
      </c>
      <c r="CL414" s="3">
        <f>IF(CL$5="",0,SUMIFS(BP!412:412,BP!$5:$5,CL$4))</f>
        <v>0</v>
      </c>
      <c r="CM414" s="3">
        <f>IF(CM$5="",0,SUMIFS(BP!412:412,BP!$5:$5,CM$4))</f>
        <v>0</v>
      </c>
      <c r="CN414" s="3">
        <f>IF(CN$5="",0,SUMIFS(BP!412:412,BP!$5:$5,CN$4))</f>
        <v>0</v>
      </c>
      <c r="CO414" s="3">
        <f>IF(CO$5="",0,SUMIFS(BP!412:412,BP!$5:$5,CO$4))</f>
        <v>0</v>
      </c>
      <c r="CP414" s="3">
        <f>IF(CP$5="",0,SUMIFS(BP!412:412,BP!$5:$5,CP$4))</f>
        <v>0</v>
      </c>
      <c r="CQ414" s="3">
        <f>IF(CQ$5="",0,SUMIFS(BP!412:412,BP!$5:$5,CQ$4))</f>
        <v>0</v>
      </c>
      <c r="CR414" s="3">
        <f>IF(CR$5="",0,SUMIFS(BP!412:412,BP!$5:$5,CR$4))</f>
        <v>0</v>
      </c>
      <c r="CS414" s="3">
        <f>IF(CS$5="",0,SUMIFS(BP!412:412,BP!$5:$5,CS$4))</f>
        <v>0</v>
      </c>
      <c r="CT414" s="3">
        <f>IF(CT$5="",0,SUMIFS(BP!412:412,BP!$5:$5,CT$4))</f>
        <v>0</v>
      </c>
    </row>
    <row r="415" spans="1:98" s="2" customFormat="1" ht="10.199999999999999" x14ac:dyDescent="0.2">
      <c r="A415" s="11">
        <f>ROW()</f>
        <v>415</v>
      </c>
      <c r="E415" s="15"/>
      <c r="W415" s="5"/>
      <c r="Z415" s="3">
        <f ca="1">IF(Z$5="",0,SUMIFS(INDIRECT($S$2&amp;$A415&amp;":"&amp;$A415),BP!$5:$5,Z$4))</f>
        <v>0</v>
      </c>
      <c r="AA415" s="3">
        <f ca="1">IF(AA$5="",0,SUMIFS(INDIRECT($S$2&amp;$A415&amp;":"&amp;$A415),BP!$5:$5,AA$4))</f>
        <v>0</v>
      </c>
      <c r="AB415" s="3">
        <f ca="1">IF(AB$5="",0,SUMIFS(INDIRECT($S$2&amp;$A415&amp;":"&amp;$A415),BP!$5:$5,AB$4))</f>
        <v>0</v>
      </c>
      <c r="AC415" s="3">
        <f ca="1">IF(AC$5="",0,SUMIFS(INDIRECT($S$2&amp;$A415&amp;":"&amp;$A415),BP!$5:$5,AC$4))</f>
        <v>0</v>
      </c>
      <c r="AD415" s="3">
        <f ca="1">IF(AD$5="",0,SUMIFS(INDIRECT($S$2&amp;$A415&amp;":"&amp;$A415),BP!$5:$5,AD$4))</f>
        <v>0</v>
      </c>
      <c r="AE415" s="3">
        <f ca="1">IF(AE$5="",0,SUMIFS(INDIRECT($S$2&amp;$A415&amp;":"&amp;$A415),BP!$5:$5,AE$4))</f>
        <v>0</v>
      </c>
      <c r="AF415" s="3">
        <f ca="1">IF(AF$5="",0,SUMIFS(INDIRECT($S$2&amp;$A415&amp;":"&amp;$A415),BP!$5:$5,AF$4))</f>
        <v>0</v>
      </c>
      <c r="AG415" s="3">
        <f ca="1">IF(AG$5="",0,SUMIFS(INDIRECT($S$2&amp;$A415&amp;":"&amp;$A415),BP!$5:$5,AG$4))</f>
        <v>0</v>
      </c>
      <c r="AH415" s="3">
        <f ca="1">IF(AH$5="",0,SUMIFS(INDIRECT($S$2&amp;$A415&amp;":"&amp;$A415),BP!$5:$5,AH$4))</f>
        <v>0</v>
      </c>
      <c r="AI415" s="3">
        <f ca="1">IF(AI$5="",0,SUMIFS(INDIRECT($S$2&amp;$A415&amp;":"&amp;$A415),BP!$5:$5,AI$4))</f>
        <v>0</v>
      </c>
      <c r="AJ415" s="3">
        <f ca="1">IF(AJ$5="",0,SUMIFS(INDIRECT($S$2&amp;$A415&amp;":"&amp;$A415),BP!$5:$5,AJ$4))</f>
        <v>0</v>
      </c>
      <c r="AK415" s="3">
        <f ca="1">IF(AK$5="",0,SUMIFS(INDIRECT($S$2&amp;$A415&amp;":"&amp;$A415),BP!$5:$5,AK$4))</f>
        <v>0</v>
      </c>
      <c r="AL415" s="3">
        <f ca="1">IF(AL$5="",0,SUMIFS(INDIRECT($S$2&amp;$A415&amp;":"&amp;$A415),BP!$5:$5,AL$4))</f>
        <v>0</v>
      </c>
      <c r="AM415" s="3">
        <f ca="1">IF(AM$5="",0,SUMIFS(INDIRECT($S$2&amp;$A415&amp;":"&amp;$A415),BP!$5:$5,AM$4))</f>
        <v>0</v>
      </c>
      <c r="AN415" s="3">
        <f ca="1">IF(AN$5="",0,SUMIFS(INDIRECT($S$2&amp;$A415&amp;":"&amp;$A415),BP!$5:$5,AN$4))</f>
        <v>0</v>
      </c>
      <c r="AO415" s="3">
        <f ca="1">IF(AO$5="",0,SUMIFS(INDIRECT($S$2&amp;$A415&amp;":"&amp;$A415),BP!$5:$5,AO$4))</f>
        <v>0</v>
      </c>
      <c r="AP415" s="3">
        <f ca="1">IF(AP$5="",0,SUMIFS(INDIRECT($S$2&amp;$A415&amp;":"&amp;$A415),BP!$5:$5,AP$4))</f>
        <v>0</v>
      </c>
      <c r="AQ415" s="3">
        <f ca="1">IF(AQ$5="",0,SUMIFS(INDIRECT($S$2&amp;$A415&amp;":"&amp;$A415),BP!$5:$5,AQ$4))</f>
        <v>0</v>
      </c>
      <c r="AR415" s="3">
        <f ca="1">IF(AR$5="",0,SUMIFS(INDIRECT($S$2&amp;$A415&amp;":"&amp;$A415),BP!$5:$5,AR$4))</f>
        <v>0</v>
      </c>
      <c r="AS415" s="3">
        <f ca="1">IF(AS$5="",0,SUMIFS(INDIRECT($S$2&amp;$A415&amp;":"&amp;$A415),BP!$5:$5,AS$4))</f>
        <v>0</v>
      </c>
      <c r="AT415" s="3">
        <f ca="1">IF(AT$5="",0,SUMIFS(INDIRECT($S$2&amp;$A415&amp;":"&amp;$A415),BP!$5:$5,AT$4))</f>
        <v>0</v>
      </c>
      <c r="AU415" s="3">
        <f ca="1">IF(AU$5="",0,SUMIFS(INDIRECT($S$2&amp;$A415&amp;":"&amp;$A415),BP!$5:$5,AU$4))</f>
        <v>0</v>
      </c>
      <c r="AV415" s="3">
        <f ca="1">IF(AV$5="",0,SUMIFS(INDIRECT($S$2&amp;$A415&amp;":"&amp;$A415),BP!$5:$5,AV$4))</f>
        <v>0</v>
      </c>
      <c r="AW415" s="3">
        <f ca="1">IF(AW$5="",0,SUMIFS(INDIRECT($S$2&amp;$A415&amp;":"&amp;$A415),BP!$5:$5,AW$4))</f>
        <v>0</v>
      </c>
      <c r="AX415" s="3">
        <f ca="1">IF(AX$5="",0,SUMIFS(INDIRECT($S$2&amp;$A415&amp;":"&amp;$A415),BP!$5:$5,AX$4))</f>
        <v>0</v>
      </c>
      <c r="AY415" s="3">
        <f ca="1">IF(AY$5="",0,SUMIFS(INDIRECT($S$2&amp;$A415&amp;":"&amp;$A415),BP!$5:$5,AY$4))</f>
        <v>0</v>
      </c>
      <c r="AZ415" s="3">
        <f ca="1">IF(AZ$5="",0,SUMIFS(INDIRECT($S$2&amp;$A415&amp;":"&amp;$A415),BP!$5:$5,AZ$4))</f>
        <v>0</v>
      </c>
      <c r="BA415" s="3">
        <f ca="1">IF(BA$5="",0,SUMIFS(INDIRECT($S$2&amp;$A415&amp;":"&amp;$A415),BP!$5:$5,BA$4))</f>
        <v>0</v>
      </c>
      <c r="BB415" s="3">
        <f ca="1">IF(BB$5="",0,SUMIFS(INDIRECT($S$2&amp;$A415&amp;":"&amp;$A415),BP!$5:$5,BB$4))</f>
        <v>0</v>
      </c>
      <c r="BC415" s="3">
        <f ca="1">IF(BC$5="",0,SUMIFS(INDIRECT($S$2&amp;$A415&amp;":"&amp;$A415),BP!$5:$5,BC$4))</f>
        <v>0</v>
      </c>
      <c r="BD415" s="3">
        <f ca="1">IF(BD$5="",0,SUMIFS(INDIRECT($S$2&amp;$A415&amp;":"&amp;$A415),BP!$5:$5,BD$4))</f>
        <v>0</v>
      </c>
      <c r="BE415" s="3">
        <f ca="1">IF(BE$5="",0,SUMIFS(INDIRECT($S$2&amp;$A415&amp;":"&amp;$A415),BP!$5:$5,BE$4))</f>
        <v>0</v>
      </c>
      <c r="BF415" s="3">
        <f ca="1">IF(BF$5="",0,SUMIFS(INDIRECT($S$2&amp;$A415&amp;":"&amp;$A415),BP!$5:$5,BF$4))</f>
        <v>0</v>
      </c>
      <c r="BG415" s="3">
        <f ca="1">IF(BG$5="",0,SUMIFS(INDIRECT($S$2&amp;$A415&amp;":"&amp;$A415),BP!$5:$5,BG$4))</f>
        <v>0</v>
      </c>
      <c r="BH415" s="3">
        <f ca="1">IF(BH$5="",0,SUMIFS(INDIRECT($S$2&amp;$A415&amp;":"&amp;$A415),BP!$5:$5,BH$4))</f>
        <v>0</v>
      </c>
      <c r="BI415" s="3">
        <f ca="1">IF(BI$5="",0,SUMIFS(INDIRECT($S$2&amp;$A415&amp;":"&amp;$A415),BP!$5:$5,BI$4))</f>
        <v>0</v>
      </c>
      <c r="BJ415" s="3">
        <f>IF(BJ$5="",0,SUMIFS(BP!413:413,BP!$5:$5,BJ$4))</f>
        <v>0</v>
      </c>
      <c r="BK415" s="3">
        <f>IF(BK$5="",0,SUMIFS(BP!413:413,BP!$5:$5,BK$4))</f>
        <v>0</v>
      </c>
      <c r="BL415" s="3">
        <f>IF(BL$5="",0,SUMIFS(BP!413:413,BP!$5:$5,BL$4))</f>
        <v>0</v>
      </c>
      <c r="BM415" s="3">
        <f>IF(BM$5="",0,SUMIFS(BP!413:413,BP!$5:$5,BM$4))</f>
        <v>0</v>
      </c>
      <c r="BN415" s="3">
        <f>IF(BN$5="",0,SUMIFS(BP!413:413,BP!$5:$5,BN$4))</f>
        <v>0</v>
      </c>
      <c r="BO415" s="3">
        <f>IF(BO$5="",0,SUMIFS(BP!413:413,BP!$5:$5,BO$4))</f>
        <v>0</v>
      </c>
      <c r="BP415" s="3">
        <f>IF(BP$5="",0,SUMIFS(BP!413:413,BP!$5:$5,BP$4))</f>
        <v>0</v>
      </c>
      <c r="BQ415" s="3">
        <f>IF(BQ$5="",0,SUMIFS(BP!413:413,BP!$5:$5,BQ$4))</f>
        <v>0</v>
      </c>
      <c r="BR415" s="3">
        <f>IF(BR$5="",0,SUMIFS(BP!413:413,BP!$5:$5,BR$4))</f>
        <v>0</v>
      </c>
      <c r="BS415" s="3">
        <f>IF(BS$5="",0,SUMIFS(BP!413:413,BP!$5:$5,BS$4))</f>
        <v>0</v>
      </c>
      <c r="BT415" s="3">
        <f>IF(BT$5="",0,SUMIFS(BP!413:413,BP!$5:$5,BT$4))</f>
        <v>0</v>
      </c>
      <c r="BU415" s="3">
        <f>IF(BU$5="",0,SUMIFS(BP!413:413,BP!$5:$5,BU$4))</f>
        <v>0</v>
      </c>
      <c r="BV415" s="3">
        <f>IF(BV$5="",0,SUMIFS(BP!413:413,BP!$5:$5,BV$4))</f>
        <v>0</v>
      </c>
      <c r="BW415" s="3">
        <f>IF(BW$5="",0,SUMIFS(BP!413:413,BP!$5:$5,BW$4))</f>
        <v>0</v>
      </c>
      <c r="BX415" s="3">
        <f>IF(BX$5="",0,SUMIFS(BP!413:413,BP!$5:$5,BX$4))</f>
        <v>0</v>
      </c>
      <c r="BY415" s="3">
        <f>IF(BY$5="",0,SUMIFS(BP!413:413,BP!$5:$5,BY$4))</f>
        <v>0</v>
      </c>
      <c r="BZ415" s="3">
        <f>IF(BZ$5="",0,SUMIFS(BP!413:413,BP!$5:$5,BZ$4))</f>
        <v>0</v>
      </c>
      <c r="CA415" s="3">
        <f>IF(CA$5="",0,SUMIFS(BP!413:413,BP!$5:$5,CA$4))</f>
        <v>0</v>
      </c>
      <c r="CB415" s="3">
        <f>IF(CB$5="",0,SUMIFS(BP!413:413,BP!$5:$5,CB$4))</f>
        <v>0</v>
      </c>
      <c r="CC415" s="3">
        <f>IF(CC$5="",0,SUMIFS(BP!413:413,BP!$5:$5,CC$4))</f>
        <v>0</v>
      </c>
      <c r="CD415" s="3">
        <f>IF(CD$5="",0,SUMIFS(BP!413:413,BP!$5:$5,CD$4))</f>
        <v>0</v>
      </c>
      <c r="CE415" s="3">
        <f>IF(CE$5="",0,SUMIFS(BP!413:413,BP!$5:$5,CE$4))</f>
        <v>0</v>
      </c>
      <c r="CF415" s="3">
        <f>IF(CF$5="",0,SUMIFS(BP!413:413,BP!$5:$5,CF$4))</f>
        <v>0</v>
      </c>
      <c r="CG415" s="3">
        <f>IF(CG$5="",0,SUMIFS(BP!413:413,BP!$5:$5,CG$4))</f>
        <v>0</v>
      </c>
      <c r="CH415" s="3">
        <f>IF(CH$5="",0,SUMIFS(BP!413:413,BP!$5:$5,CH$4))</f>
        <v>0</v>
      </c>
      <c r="CI415" s="3">
        <f>IF(CI$5="",0,SUMIFS(BP!413:413,BP!$5:$5,CI$4))</f>
        <v>0</v>
      </c>
      <c r="CJ415" s="3">
        <f>IF(CJ$5="",0,SUMIFS(BP!413:413,BP!$5:$5,CJ$4))</f>
        <v>0</v>
      </c>
      <c r="CK415" s="3">
        <f>IF(CK$5="",0,SUMIFS(BP!413:413,BP!$5:$5,CK$4))</f>
        <v>0</v>
      </c>
      <c r="CL415" s="3">
        <f>IF(CL$5="",0,SUMIFS(BP!413:413,BP!$5:$5,CL$4))</f>
        <v>0</v>
      </c>
      <c r="CM415" s="3">
        <f>IF(CM$5="",0,SUMIFS(BP!413:413,BP!$5:$5,CM$4))</f>
        <v>0</v>
      </c>
      <c r="CN415" s="3">
        <f>IF(CN$5="",0,SUMIFS(BP!413:413,BP!$5:$5,CN$4))</f>
        <v>0</v>
      </c>
      <c r="CO415" s="3">
        <f>IF(CO$5="",0,SUMIFS(BP!413:413,BP!$5:$5,CO$4))</f>
        <v>0</v>
      </c>
      <c r="CP415" s="3">
        <f>IF(CP$5="",0,SUMIFS(BP!413:413,BP!$5:$5,CP$4))</f>
        <v>0</v>
      </c>
      <c r="CQ415" s="3">
        <f>IF(CQ$5="",0,SUMIFS(BP!413:413,BP!$5:$5,CQ$4))</f>
        <v>0</v>
      </c>
      <c r="CR415" s="3">
        <f>IF(CR$5="",0,SUMIFS(BP!413:413,BP!$5:$5,CR$4))</f>
        <v>0</v>
      </c>
      <c r="CS415" s="3">
        <f>IF(CS$5="",0,SUMIFS(BP!413:413,BP!$5:$5,CS$4))</f>
        <v>0</v>
      </c>
      <c r="CT415" s="3">
        <f>IF(CT$5="",0,SUMIFS(BP!413:413,BP!$5:$5,CT$4))</f>
        <v>0</v>
      </c>
    </row>
    <row r="416" spans="1:98" s="2" customFormat="1" ht="10.199999999999999" x14ac:dyDescent="0.2">
      <c r="A416" s="11">
        <f>ROW()</f>
        <v>416</v>
      </c>
      <c r="E416" s="15"/>
      <c r="W416" s="5"/>
      <c r="Z416" s="3">
        <f ca="1">IF(Z$5="",0,SUMIFS(INDIRECT($S$2&amp;$A416&amp;":"&amp;$A416),BP!$5:$5,Z$4))</f>
        <v>0</v>
      </c>
      <c r="AA416" s="3">
        <f ca="1">IF(AA$5="",0,SUMIFS(INDIRECT($S$2&amp;$A416&amp;":"&amp;$A416),BP!$5:$5,AA$4))</f>
        <v>0</v>
      </c>
      <c r="AB416" s="3">
        <f ca="1">IF(AB$5="",0,SUMIFS(INDIRECT($S$2&amp;$A416&amp;":"&amp;$A416),BP!$5:$5,AB$4))</f>
        <v>0</v>
      </c>
      <c r="AC416" s="3">
        <f ca="1">IF(AC$5="",0,SUMIFS(INDIRECT($S$2&amp;$A416&amp;":"&amp;$A416),BP!$5:$5,AC$4))</f>
        <v>0</v>
      </c>
      <c r="AD416" s="3">
        <f ca="1">IF(AD$5="",0,SUMIFS(INDIRECT($S$2&amp;$A416&amp;":"&amp;$A416),BP!$5:$5,AD$4))</f>
        <v>0</v>
      </c>
      <c r="AE416" s="3">
        <f ca="1">IF(AE$5="",0,SUMIFS(INDIRECT($S$2&amp;$A416&amp;":"&amp;$A416),BP!$5:$5,AE$4))</f>
        <v>0</v>
      </c>
      <c r="AF416" s="3">
        <f ca="1">IF(AF$5="",0,SUMIFS(INDIRECT($S$2&amp;$A416&amp;":"&amp;$A416),BP!$5:$5,AF$4))</f>
        <v>0</v>
      </c>
      <c r="AG416" s="3">
        <f ca="1">IF(AG$5="",0,SUMIFS(INDIRECT($S$2&amp;$A416&amp;":"&amp;$A416),BP!$5:$5,AG$4))</f>
        <v>0</v>
      </c>
      <c r="AH416" s="3">
        <f ca="1">IF(AH$5="",0,SUMIFS(INDIRECT($S$2&amp;$A416&amp;":"&amp;$A416),BP!$5:$5,AH$4))</f>
        <v>0</v>
      </c>
      <c r="AI416" s="3">
        <f ca="1">IF(AI$5="",0,SUMIFS(INDIRECT($S$2&amp;$A416&amp;":"&amp;$A416),BP!$5:$5,AI$4))</f>
        <v>0</v>
      </c>
      <c r="AJ416" s="3">
        <f ca="1">IF(AJ$5="",0,SUMIFS(INDIRECT($S$2&amp;$A416&amp;":"&amp;$A416),BP!$5:$5,AJ$4))</f>
        <v>0</v>
      </c>
      <c r="AK416" s="3">
        <f ca="1">IF(AK$5="",0,SUMIFS(INDIRECT($S$2&amp;$A416&amp;":"&amp;$A416),BP!$5:$5,AK$4))</f>
        <v>0</v>
      </c>
      <c r="AL416" s="3">
        <f ca="1">IF(AL$5="",0,SUMIFS(INDIRECT($S$2&amp;$A416&amp;":"&amp;$A416),BP!$5:$5,AL$4))</f>
        <v>0</v>
      </c>
      <c r="AM416" s="3">
        <f ca="1">IF(AM$5="",0,SUMIFS(INDIRECT($S$2&amp;$A416&amp;":"&amp;$A416),BP!$5:$5,AM$4))</f>
        <v>0</v>
      </c>
      <c r="AN416" s="3">
        <f ca="1">IF(AN$5="",0,SUMIFS(INDIRECT($S$2&amp;$A416&amp;":"&amp;$A416),BP!$5:$5,AN$4))</f>
        <v>0</v>
      </c>
      <c r="AO416" s="3">
        <f ca="1">IF(AO$5="",0,SUMIFS(INDIRECT($S$2&amp;$A416&amp;":"&amp;$A416),BP!$5:$5,AO$4))</f>
        <v>0</v>
      </c>
      <c r="AP416" s="3">
        <f ca="1">IF(AP$5="",0,SUMIFS(INDIRECT($S$2&amp;$A416&amp;":"&amp;$A416),BP!$5:$5,AP$4))</f>
        <v>0</v>
      </c>
      <c r="AQ416" s="3">
        <f ca="1">IF(AQ$5="",0,SUMIFS(INDIRECT($S$2&amp;$A416&amp;":"&amp;$A416),BP!$5:$5,AQ$4))</f>
        <v>0</v>
      </c>
      <c r="AR416" s="3">
        <f ca="1">IF(AR$5="",0,SUMIFS(INDIRECT($S$2&amp;$A416&amp;":"&amp;$A416),BP!$5:$5,AR$4))</f>
        <v>0</v>
      </c>
      <c r="AS416" s="3">
        <f ca="1">IF(AS$5="",0,SUMIFS(INDIRECT($S$2&amp;$A416&amp;":"&amp;$A416),BP!$5:$5,AS$4))</f>
        <v>0</v>
      </c>
      <c r="AT416" s="3">
        <f ca="1">IF(AT$5="",0,SUMIFS(INDIRECT($S$2&amp;$A416&amp;":"&amp;$A416),BP!$5:$5,AT$4))</f>
        <v>0</v>
      </c>
      <c r="AU416" s="3">
        <f ca="1">IF(AU$5="",0,SUMIFS(INDIRECT($S$2&amp;$A416&amp;":"&amp;$A416),BP!$5:$5,AU$4))</f>
        <v>0</v>
      </c>
      <c r="AV416" s="3">
        <f ca="1">IF(AV$5="",0,SUMIFS(INDIRECT($S$2&amp;$A416&amp;":"&amp;$A416),BP!$5:$5,AV$4))</f>
        <v>0</v>
      </c>
      <c r="AW416" s="3">
        <f ca="1">IF(AW$5="",0,SUMIFS(INDIRECT($S$2&amp;$A416&amp;":"&amp;$A416),BP!$5:$5,AW$4))</f>
        <v>0</v>
      </c>
      <c r="AX416" s="3">
        <f ca="1">IF(AX$5="",0,SUMIFS(INDIRECT($S$2&amp;$A416&amp;":"&amp;$A416),BP!$5:$5,AX$4))</f>
        <v>0</v>
      </c>
      <c r="AY416" s="3">
        <f ca="1">IF(AY$5="",0,SUMIFS(INDIRECT($S$2&amp;$A416&amp;":"&amp;$A416),BP!$5:$5,AY$4))</f>
        <v>0</v>
      </c>
      <c r="AZ416" s="3">
        <f ca="1">IF(AZ$5="",0,SUMIFS(INDIRECT($S$2&amp;$A416&amp;":"&amp;$A416),BP!$5:$5,AZ$4))</f>
        <v>0</v>
      </c>
      <c r="BA416" s="3">
        <f ca="1">IF(BA$5="",0,SUMIFS(INDIRECT($S$2&amp;$A416&amp;":"&amp;$A416),BP!$5:$5,BA$4))</f>
        <v>0</v>
      </c>
      <c r="BB416" s="3">
        <f ca="1">IF(BB$5="",0,SUMIFS(INDIRECT($S$2&amp;$A416&amp;":"&amp;$A416),BP!$5:$5,BB$4))</f>
        <v>0</v>
      </c>
      <c r="BC416" s="3">
        <f ca="1">IF(BC$5="",0,SUMIFS(INDIRECT($S$2&amp;$A416&amp;":"&amp;$A416),BP!$5:$5,BC$4))</f>
        <v>0</v>
      </c>
      <c r="BD416" s="3">
        <f ca="1">IF(BD$5="",0,SUMIFS(INDIRECT($S$2&amp;$A416&amp;":"&amp;$A416),BP!$5:$5,BD$4))</f>
        <v>0</v>
      </c>
      <c r="BE416" s="3">
        <f ca="1">IF(BE$5="",0,SUMIFS(INDIRECT($S$2&amp;$A416&amp;":"&amp;$A416),BP!$5:$5,BE$4))</f>
        <v>0</v>
      </c>
      <c r="BF416" s="3">
        <f ca="1">IF(BF$5="",0,SUMIFS(INDIRECT($S$2&amp;$A416&amp;":"&amp;$A416),BP!$5:$5,BF$4))</f>
        <v>0</v>
      </c>
      <c r="BG416" s="3">
        <f ca="1">IF(BG$5="",0,SUMIFS(INDIRECT($S$2&amp;$A416&amp;":"&amp;$A416),BP!$5:$5,BG$4))</f>
        <v>0</v>
      </c>
      <c r="BH416" s="3">
        <f ca="1">IF(BH$5="",0,SUMIFS(INDIRECT($S$2&amp;$A416&amp;":"&amp;$A416),BP!$5:$5,BH$4))</f>
        <v>0</v>
      </c>
      <c r="BI416" s="3">
        <f ca="1">IF(BI$5="",0,SUMIFS(INDIRECT($S$2&amp;$A416&amp;":"&amp;$A416),BP!$5:$5,BI$4))</f>
        <v>0</v>
      </c>
      <c r="BJ416" s="3">
        <f>IF(BJ$5="",0,SUMIFS(BP!414:414,BP!$5:$5,BJ$4))</f>
        <v>0</v>
      </c>
      <c r="BK416" s="3">
        <f>IF(BK$5="",0,SUMIFS(BP!414:414,BP!$5:$5,BK$4))</f>
        <v>0</v>
      </c>
      <c r="BL416" s="3">
        <f>IF(BL$5="",0,SUMIFS(BP!414:414,BP!$5:$5,BL$4))</f>
        <v>0</v>
      </c>
      <c r="BM416" s="3">
        <f>IF(BM$5="",0,SUMIFS(BP!414:414,BP!$5:$5,BM$4))</f>
        <v>0</v>
      </c>
      <c r="BN416" s="3">
        <f>IF(BN$5="",0,SUMIFS(BP!414:414,BP!$5:$5,BN$4))</f>
        <v>0</v>
      </c>
      <c r="BO416" s="3">
        <f>IF(BO$5="",0,SUMIFS(BP!414:414,BP!$5:$5,BO$4))</f>
        <v>0</v>
      </c>
      <c r="BP416" s="3">
        <f>IF(BP$5="",0,SUMIFS(BP!414:414,BP!$5:$5,BP$4))</f>
        <v>0</v>
      </c>
      <c r="BQ416" s="3">
        <f>IF(BQ$5="",0,SUMIFS(BP!414:414,BP!$5:$5,BQ$4))</f>
        <v>0</v>
      </c>
      <c r="BR416" s="3">
        <f>IF(BR$5="",0,SUMIFS(BP!414:414,BP!$5:$5,BR$4))</f>
        <v>0</v>
      </c>
      <c r="BS416" s="3">
        <f>IF(BS$5="",0,SUMIFS(BP!414:414,BP!$5:$5,BS$4))</f>
        <v>0</v>
      </c>
      <c r="BT416" s="3">
        <f>IF(BT$5="",0,SUMIFS(BP!414:414,BP!$5:$5,BT$4))</f>
        <v>0</v>
      </c>
      <c r="BU416" s="3">
        <f>IF(BU$5="",0,SUMIFS(BP!414:414,BP!$5:$5,BU$4))</f>
        <v>0</v>
      </c>
      <c r="BV416" s="3">
        <f>IF(BV$5="",0,SUMIFS(BP!414:414,BP!$5:$5,BV$4))</f>
        <v>0</v>
      </c>
      <c r="BW416" s="3">
        <f>IF(BW$5="",0,SUMIFS(BP!414:414,BP!$5:$5,BW$4))</f>
        <v>0</v>
      </c>
      <c r="BX416" s="3">
        <f>IF(BX$5="",0,SUMIFS(BP!414:414,BP!$5:$5,BX$4))</f>
        <v>0</v>
      </c>
      <c r="BY416" s="3">
        <f>IF(BY$5="",0,SUMIFS(BP!414:414,BP!$5:$5,BY$4))</f>
        <v>0</v>
      </c>
      <c r="BZ416" s="3">
        <f>IF(BZ$5="",0,SUMIFS(BP!414:414,BP!$5:$5,BZ$4))</f>
        <v>0</v>
      </c>
      <c r="CA416" s="3">
        <f>IF(CA$5="",0,SUMIFS(BP!414:414,BP!$5:$5,CA$4))</f>
        <v>0</v>
      </c>
      <c r="CB416" s="3">
        <f>IF(CB$5="",0,SUMIFS(BP!414:414,BP!$5:$5,CB$4))</f>
        <v>0</v>
      </c>
      <c r="CC416" s="3">
        <f>IF(CC$5="",0,SUMIFS(BP!414:414,BP!$5:$5,CC$4))</f>
        <v>0</v>
      </c>
      <c r="CD416" s="3">
        <f>IF(CD$5="",0,SUMIFS(BP!414:414,BP!$5:$5,CD$4))</f>
        <v>0</v>
      </c>
      <c r="CE416" s="3">
        <f>IF(CE$5="",0,SUMIFS(BP!414:414,BP!$5:$5,CE$4))</f>
        <v>0</v>
      </c>
      <c r="CF416" s="3">
        <f>IF(CF$5="",0,SUMIFS(BP!414:414,BP!$5:$5,CF$4))</f>
        <v>0</v>
      </c>
      <c r="CG416" s="3">
        <f>IF(CG$5="",0,SUMIFS(BP!414:414,BP!$5:$5,CG$4))</f>
        <v>0</v>
      </c>
      <c r="CH416" s="3">
        <f>IF(CH$5="",0,SUMIFS(BP!414:414,BP!$5:$5,CH$4))</f>
        <v>0</v>
      </c>
      <c r="CI416" s="3">
        <f>IF(CI$5="",0,SUMIFS(BP!414:414,BP!$5:$5,CI$4))</f>
        <v>0</v>
      </c>
      <c r="CJ416" s="3">
        <f>IF(CJ$5="",0,SUMIFS(BP!414:414,BP!$5:$5,CJ$4))</f>
        <v>0</v>
      </c>
      <c r="CK416" s="3">
        <f>IF(CK$5="",0,SUMIFS(BP!414:414,BP!$5:$5,CK$4))</f>
        <v>0</v>
      </c>
      <c r="CL416" s="3">
        <f>IF(CL$5="",0,SUMIFS(BP!414:414,BP!$5:$5,CL$4))</f>
        <v>0</v>
      </c>
      <c r="CM416" s="3">
        <f>IF(CM$5="",0,SUMIFS(BP!414:414,BP!$5:$5,CM$4))</f>
        <v>0</v>
      </c>
      <c r="CN416" s="3">
        <f>IF(CN$5="",0,SUMIFS(BP!414:414,BP!$5:$5,CN$4))</f>
        <v>0</v>
      </c>
      <c r="CO416" s="3">
        <f>IF(CO$5="",0,SUMIFS(BP!414:414,BP!$5:$5,CO$4))</f>
        <v>0</v>
      </c>
      <c r="CP416" s="3">
        <f>IF(CP$5="",0,SUMIFS(BP!414:414,BP!$5:$5,CP$4))</f>
        <v>0</v>
      </c>
      <c r="CQ416" s="3">
        <f>IF(CQ$5="",0,SUMIFS(BP!414:414,BP!$5:$5,CQ$4))</f>
        <v>0</v>
      </c>
      <c r="CR416" s="3">
        <f>IF(CR$5="",0,SUMIFS(BP!414:414,BP!$5:$5,CR$4))</f>
        <v>0</v>
      </c>
      <c r="CS416" s="3">
        <f>IF(CS$5="",0,SUMIFS(BP!414:414,BP!$5:$5,CS$4))</f>
        <v>0</v>
      </c>
      <c r="CT416" s="3">
        <f>IF(CT$5="",0,SUMIFS(BP!414:414,BP!$5:$5,CT$4))</f>
        <v>0</v>
      </c>
    </row>
    <row r="417" spans="1:98" s="2" customFormat="1" ht="10.199999999999999" x14ac:dyDescent="0.2">
      <c r="A417" s="11">
        <f>ROW()</f>
        <v>417</v>
      </c>
      <c r="E417" s="15"/>
      <c r="W417" s="5"/>
      <c r="Z417" s="3">
        <f ca="1">IF(Z$5="",0,SUMIFS(INDIRECT($S$2&amp;$A417&amp;":"&amp;$A417),BP!$5:$5,Z$4))</f>
        <v>0</v>
      </c>
      <c r="AA417" s="3">
        <f ca="1">IF(AA$5="",0,SUMIFS(INDIRECT($S$2&amp;$A417&amp;":"&amp;$A417),BP!$5:$5,AA$4))</f>
        <v>0</v>
      </c>
      <c r="AB417" s="3">
        <f ca="1">IF(AB$5="",0,SUMIFS(INDIRECT($S$2&amp;$A417&amp;":"&amp;$A417),BP!$5:$5,AB$4))</f>
        <v>0</v>
      </c>
      <c r="AC417" s="3">
        <f ca="1">IF(AC$5="",0,SUMIFS(INDIRECT($S$2&amp;$A417&amp;":"&amp;$A417),BP!$5:$5,AC$4))</f>
        <v>0</v>
      </c>
      <c r="AD417" s="3">
        <f ca="1">IF(AD$5="",0,SUMIFS(INDIRECT($S$2&amp;$A417&amp;":"&amp;$A417),BP!$5:$5,AD$4))</f>
        <v>0</v>
      </c>
      <c r="AE417" s="3">
        <f ca="1">IF(AE$5="",0,SUMIFS(INDIRECT($S$2&amp;$A417&amp;":"&amp;$A417),BP!$5:$5,AE$4))</f>
        <v>0</v>
      </c>
      <c r="AF417" s="3">
        <f ca="1">IF(AF$5="",0,SUMIFS(INDIRECT($S$2&amp;$A417&amp;":"&amp;$A417),BP!$5:$5,AF$4))</f>
        <v>0</v>
      </c>
      <c r="AG417" s="3">
        <f ca="1">IF(AG$5="",0,SUMIFS(INDIRECT($S$2&amp;$A417&amp;":"&amp;$A417),BP!$5:$5,AG$4))</f>
        <v>0</v>
      </c>
      <c r="AH417" s="3">
        <f ca="1">IF(AH$5="",0,SUMIFS(INDIRECT($S$2&amp;$A417&amp;":"&amp;$A417),BP!$5:$5,AH$4))</f>
        <v>0</v>
      </c>
      <c r="AI417" s="3">
        <f ca="1">IF(AI$5="",0,SUMIFS(INDIRECT($S$2&amp;$A417&amp;":"&amp;$A417),BP!$5:$5,AI$4))</f>
        <v>0</v>
      </c>
      <c r="AJ417" s="3">
        <f ca="1">IF(AJ$5="",0,SUMIFS(INDIRECT($S$2&amp;$A417&amp;":"&amp;$A417),BP!$5:$5,AJ$4))</f>
        <v>0</v>
      </c>
      <c r="AK417" s="3">
        <f ca="1">IF(AK$5="",0,SUMIFS(INDIRECT($S$2&amp;$A417&amp;":"&amp;$A417),BP!$5:$5,AK$4))</f>
        <v>0</v>
      </c>
      <c r="AL417" s="3">
        <f ca="1">IF(AL$5="",0,SUMIFS(INDIRECT($S$2&amp;$A417&amp;":"&amp;$A417),BP!$5:$5,AL$4))</f>
        <v>0</v>
      </c>
      <c r="AM417" s="3">
        <f ca="1">IF(AM$5="",0,SUMIFS(INDIRECT($S$2&amp;$A417&amp;":"&amp;$A417),BP!$5:$5,AM$4))</f>
        <v>0</v>
      </c>
      <c r="AN417" s="3">
        <f ca="1">IF(AN$5="",0,SUMIFS(INDIRECT($S$2&amp;$A417&amp;":"&amp;$A417),BP!$5:$5,AN$4))</f>
        <v>0</v>
      </c>
      <c r="AO417" s="3">
        <f ca="1">IF(AO$5="",0,SUMIFS(INDIRECT($S$2&amp;$A417&amp;":"&amp;$A417),BP!$5:$5,AO$4))</f>
        <v>0</v>
      </c>
      <c r="AP417" s="3">
        <f ca="1">IF(AP$5="",0,SUMIFS(INDIRECT($S$2&amp;$A417&amp;":"&amp;$A417),BP!$5:$5,AP$4))</f>
        <v>0</v>
      </c>
      <c r="AQ417" s="3">
        <f ca="1">IF(AQ$5="",0,SUMIFS(INDIRECT($S$2&amp;$A417&amp;":"&amp;$A417),BP!$5:$5,AQ$4))</f>
        <v>0</v>
      </c>
      <c r="AR417" s="3">
        <f ca="1">IF(AR$5="",0,SUMIFS(INDIRECT($S$2&amp;$A417&amp;":"&amp;$A417),BP!$5:$5,AR$4))</f>
        <v>0</v>
      </c>
      <c r="AS417" s="3">
        <f ca="1">IF(AS$5="",0,SUMIFS(INDIRECT($S$2&amp;$A417&amp;":"&amp;$A417),BP!$5:$5,AS$4))</f>
        <v>0</v>
      </c>
      <c r="AT417" s="3">
        <f ca="1">IF(AT$5="",0,SUMIFS(INDIRECT($S$2&amp;$A417&amp;":"&amp;$A417),BP!$5:$5,AT$4))</f>
        <v>0</v>
      </c>
      <c r="AU417" s="3">
        <f ca="1">IF(AU$5="",0,SUMIFS(INDIRECT($S$2&amp;$A417&amp;":"&amp;$A417),BP!$5:$5,AU$4))</f>
        <v>0</v>
      </c>
      <c r="AV417" s="3">
        <f ca="1">IF(AV$5="",0,SUMIFS(INDIRECT($S$2&amp;$A417&amp;":"&amp;$A417),BP!$5:$5,AV$4))</f>
        <v>0</v>
      </c>
      <c r="AW417" s="3">
        <f ca="1">IF(AW$5="",0,SUMIFS(INDIRECT($S$2&amp;$A417&amp;":"&amp;$A417),BP!$5:$5,AW$4))</f>
        <v>0</v>
      </c>
      <c r="AX417" s="3">
        <f ca="1">IF(AX$5="",0,SUMIFS(INDIRECT($S$2&amp;$A417&amp;":"&amp;$A417),BP!$5:$5,AX$4))</f>
        <v>0</v>
      </c>
      <c r="AY417" s="3">
        <f ca="1">IF(AY$5="",0,SUMIFS(INDIRECT($S$2&amp;$A417&amp;":"&amp;$A417),BP!$5:$5,AY$4))</f>
        <v>0</v>
      </c>
      <c r="AZ417" s="3">
        <f ca="1">IF(AZ$5="",0,SUMIFS(INDIRECT($S$2&amp;$A417&amp;":"&amp;$A417),BP!$5:$5,AZ$4))</f>
        <v>0</v>
      </c>
      <c r="BA417" s="3">
        <f ca="1">IF(BA$5="",0,SUMIFS(INDIRECT($S$2&amp;$A417&amp;":"&amp;$A417),BP!$5:$5,BA$4))</f>
        <v>0</v>
      </c>
      <c r="BB417" s="3">
        <f ca="1">IF(BB$5="",0,SUMIFS(INDIRECT($S$2&amp;$A417&amp;":"&amp;$A417),BP!$5:$5,BB$4))</f>
        <v>0</v>
      </c>
      <c r="BC417" s="3">
        <f ca="1">IF(BC$5="",0,SUMIFS(INDIRECT($S$2&amp;$A417&amp;":"&amp;$A417),BP!$5:$5,BC$4))</f>
        <v>0</v>
      </c>
      <c r="BD417" s="3">
        <f ca="1">IF(BD$5="",0,SUMIFS(INDIRECT($S$2&amp;$A417&amp;":"&amp;$A417),BP!$5:$5,BD$4))</f>
        <v>0</v>
      </c>
      <c r="BE417" s="3">
        <f ca="1">IF(BE$5="",0,SUMIFS(INDIRECT($S$2&amp;$A417&amp;":"&amp;$A417),BP!$5:$5,BE$4))</f>
        <v>0</v>
      </c>
      <c r="BF417" s="3">
        <f ca="1">IF(BF$5="",0,SUMIFS(INDIRECT($S$2&amp;$A417&amp;":"&amp;$A417),BP!$5:$5,BF$4))</f>
        <v>0</v>
      </c>
      <c r="BG417" s="3">
        <f ca="1">IF(BG$5="",0,SUMIFS(INDIRECT($S$2&amp;$A417&amp;":"&amp;$A417),BP!$5:$5,BG$4))</f>
        <v>0</v>
      </c>
      <c r="BH417" s="3">
        <f ca="1">IF(BH$5="",0,SUMIFS(INDIRECT($S$2&amp;$A417&amp;":"&amp;$A417),BP!$5:$5,BH$4))</f>
        <v>0</v>
      </c>
      <c r="BI417" s="3">
        <f ca="1">IF(BI$5="",0,SUMIFS(INDIRECT($S$2&amp;$A417&amp;":"&amp;$A417),BP!$5:$5,BI$4))</f>
        <v>0</v>
      </c>
      <c r="BJ417" s="3">
        <f>IF(BJ$5="",0,SUMIFS(BP!415:415,BP!$5:$5,BJ$4))</f>
        <v>0</v>
      </c>
      <c r="BK417" s="3">
        <f>IF(BK$5="",0,SUMIFS(BP!415:415,BP!$5:$5,BK$4))</f>
        <v>0</v>
      </c>
      <c r="BL417" s="3">
        <f>IF(BL$5="",0,SUMIFS(BP!415:415,BP!$5:$5,BL$4))</f>
        <v>0</v>
      </c>
      <c r="BM417" s="3">
        <f>IF(BM$5="",0,SUMIFS(BP!415:415,BP!$5:$5,BM$4))</f>
        <v>0</v>
      </c>
      <c r="BN417" s="3">
        <f>IF(BN$5="",0,SUMIFS(BP!415:415,BP!$5:$5,BN$4))</f>
        <v>0</v>
      </c>
      <c r="BO417" s="3">
        <f>IF(BO$5="",0,SUMIFS(BP!415:415,BP!$5:$5,BO$4))</f>
        <v>0</v>
      </c>
      <c r="BP417" s="3">
        <f>IF(BP$5="",0,SUMIFS(BP!415:415,BP!$5:$5,BP$4))</f>
        <v>0</v>
      </c>
      <c r="BQ417" s="3">
        <f>IF(BQ$5="",0,SUMIFS(BP!415:415,BP!$5:$5,BQ$4))</f>
        <v>0</v>
      </c>
      <c r="BR417" s="3">
        <f>IF(BR$5="",0,SUMIFS(BP!415:415,BP!$5:$5,BR$4))</f>
        <v>0</v>
      </c>
      <c r="BS417" s="3">
        <f>IF(BS$5="",0,SUMIFS(BP!415:415,BP!$5:$5,BS$4))</f>
        <v>0</v>
      </c>
      <c r="BT417" s="3">
        <f>IF(BT$5="",0,SUMIFS(BP!415:415,BP!$5:$5,BT$4))</f>
        <v>0</v>
      </c>
      <c r="BU417" s="3">
        <f>IF(BU$5="",0,SUMIFS(BP!415:415,BP!$5:$5,BU$4))</f>
        <v>0</v>
      </c>
      <c r="BV417" s="3">
        <f>IF(BV$5="",0,SUMIFS(BP!415:415,BP!$5:$5,BV$4))</f>
        <v>0</v>
      </c>
      <c r="BW417" s="3">
        <f>IF(BW$5="",0,SUMIFS(BP!415:415,BP!$5:$5,BW$4))</f>
        <v>0</v>
      </c>
      <c r="BX417" s="3">
        <f>IF(BX$5="",0,SUMIFS(BP!415:415,BP!$5:$5,BX$4))</f>
        <v>0</v>
      </c>
      <c r="BY417" s="3">
        <f>IF(BY$5="",0,SUMIFS(BP!415:415,BP!$5:$5,BY$4))</f>
        <v>0</v>
      </c>
      <c r="BZ417" s="3">
        <f>IF(BZ$5="",0,SUMIFS(BP!415:415,BP!$5:$5,BZ$4))</f>
        <v>0</v>
      </c>
      <c r="CA417" s="3">
        <f>IF(CA$5="",0,SUMIFS(BP!415:415,BP!$5:$5,CA$4))</f>
        <v>0</v>
      </c>
      <c r="CB417" s="3">
        <f>IF(CB$5="",0,SUMIFS(BP!415:415,BP!$5:$5,CB$4))</f>
        <v>0</v>
      </c>
      <c r="CC417" s="3">
        <f>IF(CC$5="",0,SUMIFS(BP!415:415,BP!$5:$5,CC$4))</f>
        <v>0</v>
      </c>
      <c r="CD417" s="3">
        <f>IF(CD$5="",0,SUMIFS(BP!415:415,BP!$5:$5,CD$4))</f>
        <v>0</v>
      </c>
      <c r="CE417" s="3">
        <f>IF(CE$5="",0,SUMIFS(BP!415:415,BP!$5:$5,CE$4))</f>
        <v>0</v>
      </c>
      <c r="CF417" s="3">
        <f>IF(CF$5="",0,SUMIFS(BP!415:415,BP!$5:$5,CF$4))</f>
        <v>0</v>
      </c>
      <c r="CG417" s="3">
        <f>IF(CG$5="",0,SUMIFS(BP!415:415,BP!$5:$5,CG$4))</f>
        <v>0</v>
      </c>
      <c r="CH417" s="3">
        <f>IF(CH$5="",0,SUMIFS(BP!415:415,BP!$5:$5,CH$4))</f>
        <v>0</v>
      </c>
      <c r="CI417" s="3">
        <f>IF(CI$5="",0,SUMIFS(BP!415:415,BP!$5:$5,CI$4))</f>
        <v>0</v>
      </c>
      <c r="CJ417" s="3">
        <f>IF(CJ$5="",0,SUMIFS(BP!415:415,BP!$5:$5,CJ$4))</f>
        <v>0</v>
      </c>
      <c r="CK417" s="3">
        <f>IF(CK$5="",0,SUMIFS(BP!415:415,BP!$5:$5,CK$4))</f>
        <v>0</v>
      </c>
      <c r="CL417" s="3">
        <f>IF(CL$5="",0,SUMIFS(BP!415:415,BP!$5:$5,CL$4))</f>
        <v>0</v>
      </c>
      <c r="CM417" s="3">
        <f>IF(CM$5="",0,SUMIFS(BP!415:415,BP!$5:$5,CM$4))</f>
        <v>0</v>
      </c>
      <c r="CN417" s="3">
        <f>IF(CN$5="",0,SUMIFS(BP!415:415,BP!$5:$5,CN$4))</f>
        <v>0</v>
      </c>
      <c r="CO417" s="3">
        <f>IF(CO$5="",0,SUMIFS(BP!415:415,BP!$5:$5,CO$4))</f>
        <v>0</v>
      </c>
      <c r="CP417" s="3">
        <f>IF(CP$5="",0,SUMIFS(BP!415:415,BP!$5:$5,CP$4))</f>
        <v>0</v>
      </c>
      <c r="CQ417" s="3">
        <f>IF(CQ$5="",0,SUMIFS(BP!415:415,BP!$5:$5,CQ$4))</f>
        <v>0</v>
      </c>
      <c r="CR417" s="3">
        <f>IF(CR$5="",0,SUMIFS(BP!415:415,BP!$5:$5,CR$4))</f>
        <v>0</v>
      </c>
      <c r="CS417" s="3">
        <f>IF(CS$5="",0,SUMIFS(BP!415:415,BP!$5:$5,CS$4))</f>
        <v>0</v>
      </c>
      <c r="CT417" s="3">
        <f>IF(CT$5="",0,SUMIFS(BP!415:415,BP!$5:$5,CT$4))</f>
        <v>0</v>
      </c>
    </row>
    <row r="418" spans="1:98" s="2" customFormat="1" ht="10.199999999999999" x14ac:dyDescent="0.2">
      <c r="A418" s="11">
        <f>ROW()</f>
        <v>418</v>
      </c>
      <c r="E418" s="15"/>
      <c r="W418" s="5"/>
      <c r="Z418" s="3">
        <f ca="1">IF(Z$5="",0,SUMIFS(INDIRECT($S$2&amp;$A418&amp;":"&amp;$A418),BP!$5:$5,Z$4))</f>
        <v>0</v>
      </c>
      <c r="AA418" s="3">
        <f ca="1">IF(AA$5="",0,SUMIFS(INDIRECT($S$2&amp;$A418&amp;":"&amp;$A418),BP!$5:$5,AA$4))</f>
        <v>0</v>
      </c>
      <c r="AB418" s="3">
        <f ca="1">IF(AB$5="",0,SUMIFS(INDIRECT($S$2&amp;$A418&amp;":"&amp;$A418),BP!$5:$5,AB$4))</f>
        <v>0</v>
      </c>
      <c r="AC418" s="3">
        <f ca="1">IF(AC$5="",0,SUMIFS(INDIRECT($S$2&amp;$A418&amp;":"&amp;$A418),BP!$5:$5,AC$4))</f>
        <v>0</v>
      </c>
      <c r="AD418" s="3">
        <f ca="1">IF(AD$5="",0,SUMIFS(INDIRECT($S$2&amp;$A418&amp;":"&amp;$A418),BP!$5:$5,AD$4))</f>
        <v>0</v>
      </c>
      <c r="AE418" s="3">
        <f ca="1">IF(AE$5="",0,SUMIFS(INDIRECT($S$2&amp;$A418&amp;":"&amp;$A418),BP!$5:$5,AE$4))</f>
        <v>0</v>
      </c>
      <c r="AF418" s="3">
        <f ca="1">IF(AF$5="",0,SUMIFS(INDIRECT($S$2&amp;$A418&amp;":"&amp;$A418),BP!$5:$5,AF$4))</f>
        <v>0</v>
      </c>
      <c r="AG418" s="3">
        <f ca="1">IF(AG$5="",0,SUMIFS(INDIRECT($S$2&amp;$A418&amp;":"&amp;$A418),BP!$5:$5,AG$4))</f>
        <v>0</v>
      </c>
      <c r="AH418" s="3">
        <f ca="1">IF(AH$5="",0,SUMIFS(INDIRECT($S$2&amp;$A418&amp;":"&amp;$A418),BP!$5:$5,AH$4))</f>
        <v>0</v>
      </c>
      <c r="AI418" s="3">
        <f ca="1">IF(AI$5="",0,SUMIFS(INDIRECT($S$2&amp;$A418&amp;":"&amp;$A418),BP!$5:$5,AI$4))</f>
        <v>0</v>
      </c>
      <c r="AJ418" s="3">
        <f ca="1">IF(AJ$5="",0,SUMIFS(INDIRECT($S$2&amp;$A418&amp;":"&amp;$A418),BP!$5:$5,AJ$4))</f>
        <v>0</v>
      </c>
      <c r="AK418" s="3">
        <f ca="1">IF(AK$5="",0,SUMIFS(INDIRECT($S$2&amp;$A418&amp;":"&amp;$A418),BP!$5:$5,AK$4))</f>
        <v>0</v>
      </c>
      <c r="AL418" s="3">
        <f ca="1">IF(AL$5="",0,SUMIFS(INDIRECT($S$2&amp;$A418&amp;":"&amp;$A418),BP!$5:$5,AL$4))</f>
        <v>0</v>
      </c>
      <c r="AM418" s="3">
        <f ca="1">IF(AM$5="",0,SUMIFS(INDIRECT($S$2&amp;$A418&amp;":"&amp;$A418),BP!$5:$5,AM$4))</f>
        <v>0</v>
      </c>
      <c r="AN418" s="3">
        <f ca="1">IF(AN$5="",0,SUMIFS(INDIRECT($S$2&amp;$A418&amp;":"&amp;$A418),BP!$5:$5,AN$4))</f>
        <v>0</v>
      </c>
      <c r="AO418" s="3">
        <f ca="1">IF(AO$5="",0,SUMIFS(INDIRECT($S$2&amp;$A418&amp;":"&amp;$A418),BP!$5:$5,AO$4))</f>
        <v>0</v>
      </c>
      <c r="AP418" s="3">
        <f ca="1">IF(AP$5="",0,SUMIFS(INDIRECT($S$2&amp;$A418&amp;":"&amp;$A418),BP!$5:$5,AP$4))</f>
        <v>0</v>
      </c>
      <c r="AQ418" s="3">
        <f ca="1">IF(AQ$5="",0,SUMIFS(INDIRECT($S$2&amp;$A418&amp;":"&amp;$A418),BP!$5:$5,AQ$4))</f>
        <v>0</v>
      </c>
      <c r="AR418" s="3">
        <f ca="1">IF(AR$5="",0,SUMIFS(INDIRECT($S$2&amp;$A418&amp;":"&amp;$A418),BP!$5:$5,AR$4))</f>
        <v>0</v>
      </c>
      <c r="AS418" s="3">
        <f ca="1">IF(AS$5="",0,SUMIFS(INDIRECT($S$2&amp;$A418&amp;":"&amp;$A418),BP!$5:$5,AS$4))</f>
        <v>0</v>
      </c>
      <c r="AT418" s="3">
        <f ca="1">IF(AT$5="",0,SUMIFS(INDIRECT($S$2&amp;$A418&amp;":"&amp;$A418),BP!$5:$5,AT$4))</f>
        <v>0</v>
      </c>
      <c r="AU418" s="3">
        <f ca="1">IF(AU$5="",0,SUMIFS(INDIRECT($S$2&amp;$A418&amp;":"&amp;$A418),BP!$5:$5,AU$4))</f>
        <v>0</v>
      </c>
      <c r="AV418" s="3">
        <f ca="1">IF(AV$5="",0,SUMIFS(INDIRECT($S$2&amp;$A418&amp;":"&amp;$A418),BP!$5:$5,AV$4))</f>
        <v>0</v>
      </c>
      <c r="AW418" s="3">
        <f ca="1">IF(AW$5="",0,SUMIFS(INDIRECT($S$2&amp;$A418&amp;":"&amp;$A418),BP!$5:$5,AW$4))</f>
        <v>0</v>
      </c>
      <c r="AX418" s="3">
        <f ca="1">IF(AX$5="",0,SUMIFS(INDIRECT($S$2&amp;$A418&amp;":"&amp;$A418),BP!$5:$5,AX$4))</f>
        <v>0</v>
      </c>
      <c r="AY418" s="3">
        <f ca="1">IF(AY$5="",0,SUMIFS(INDIRECT($S$2&amp;$A418&amp;":"&amp;$A418),BP!$5:$5,AY$4))</f>
        <v>0</v>
      </c>
      <c r="AZ418" s="3">
        <f ca="1">IF(AZ$5="",0,SUMIFS(INDIRECT($S$2&amp;$A418&amp;":"&amp;$A418),BP!$5:$5,AZ$4))</f>
        <v>0</v>
      </c>
      <c r="BA418" s="3">
        <f ca="1">IF(BA$5="",0,SUMIFS(INDIRECT($S$2&amp;$A418&amp;":"&amp;$A418),BP!$5:$5,BA$4))</f>
        <v>0</v>
      </c>
      <c r="BB418" s="3">
        <f ca="1">IF(BB$5="",0,SUMIFS(INDIRECT($S$2&amp;$A418&amp;":"&amp;$A418),BP!$5:$5,BB$4))</f>
        <v>0</v>
      </c>
      <c r="BC418" s="3">
        <f ca="1">IF(BC$5="",0,SUMIFS(INDIRECT($S$2&amp;$A418&amp;":"&amp;$A418),BP!$5:$5,BC$4))</f>
        <v>0</v>
      </c>
      <c r="BD418" s="3">
        <f ca="1">IF(BD$5="",0,SUMIFS(INDIRECT($S$2&amp;$A418&amp;":"&amp;$A418),BP!$5:$5,BD$4))</f>
        <v>0</v>
      </c>
      <c r="BE418" s="3">
        <f ca="1">IF(BE$5="",0,SUMIFS(INDIRECT($S$2&amp;$A418&amp;":"&amp;$A418),BP!$5:$5,BE$4))</f>
        <v>0</v>
      </c>
      <c r="BF418" s="3">
        <f ca="1">IF(BF$5="",0,SUMIFS(INDIRECT($S$2&amp;$A418&amp;":"&amp;$A418),BP!$5:$5,BF$4))</f>
        <v>0</v>
      </c>
      <c r="BG418" s="3">
        <f ca="1">IF(BG$5="",0,SUMIFS(INDIRECT($S$2&amp;$A418&amp;":"&amp;$A418),BP!$5:$5,BG$4))</f>
        <v>0</v>
      </c>
      <c r="BH418" s="3">
        <f ca="1">IF(BH$5="",0,SUMIFS(INDIRECT($S$2&amp;$A418&amp;":"&amp;$A418),BP!$5:$5,BH$4))</f>
        <v>0</v>
      </c>
      <c r="BI418" s="3">
        <f ca="1">IF(BI$5="",0,SUMIFS(INDIRECT($S$2&amp;$A418&amp;":"&amp;$A418),BP!$5:$5,BI$4))</f>
        <v>0</v>
      </c>
      <c r="BJ418" s="3">
        <f>IF(BJ$5="",0,SUMIFS(BP!416:416,BP!$5:$5,BJ$4))</f>
        <v>0</v>
      </c>
      <c r="BK418" s="3">
        <f>IF(BK$5="",0,SUMIFS(BP!416:416,BP!$5:$5,BK$4))</f>
        <v>0</v>
      </c>
      <c r="BL418" s="3">
        <f>IF(BL$5="",0,SUMIFS(BP!416:416,BP!$5:$5,BL$4))</f>
        <v>0</v>
      </c>
      <c r="BM418" s="3">
        <f>IF(BM$5="",0,SUMIFS(BP!416:416,BP!$5:$5,BM$4))</f>
        <v>0</v>
      </c>
      <c r="BN418" s="3">
        <f>IF(BN$5="",0,SUMIFS(BP!416:416,BP!$5:$5,BN$4))</f>
        <v>0</v>
      </c>
      <c r="BO418" s="3">
        <f>IF(BO$5="",0,SUMIFS(BP!416:416,BP!$5:$5,BO$4))</f>
        <v>0</v>
      </c>
      <c r="BP418" s="3">
        <f>IF(BP$5="",0,SUMIFS(BP!416:416,BP!$5:$5,BP$4))</f>
        <v>0</v>
      </c>
      <c r="BQ418" s="3">
        <f>IF(BQ$5="",0,SUMIFS(BP!416:416,BP!$5:$5,BQ$4))</f>
        <v>0</v>
      </c>
      <c r="BR418" s="3">
        <f>IF(BR$5="",0,SUMIFS(BP!416:416,BP!$5:$5,BR$4))</f>
        <v>0</v>
      </c>
      <c r="BS418" s="3">
        <f>IF(BS$5="",0,SUMIFS(BP!416:416,BP!$5:$5,BS$4))</f>
        <v>0</v>
      </c>
      <c r="BT418" s="3">
        <f>IF(BT$5="",0,SUMIFS(BP!416:416,BP!$5:$5,BT$4))</f>
        <v>0</v>
      </c>
      <c r="BU418" s="3">
        <f>IF(BU$5="",0,SUMIFS(BP!416:416,BP!$5:$5,BU$4))</f>
        <v>0</v>
      </c>
      <c r="BV418" s="3">
        <f>IF(BV$5="",0,SUMIFS(BP!416:416,BP!$5:$5,BV$4))</f>
        <v>0</v>
      </c>
      <c r="BW418" s="3">
        <f>IF(BW$5="",0,SUMIFS(BP!416:416,BP!$5:$5,BW$4))</f>
        <v>0</v>
      </c>
      <c r="BX418" s="3">
        <f>IF(BX$5="",0,SUMIFS(BP!416:416,BP!$5:$5,BX$4))</f>
        <v>0</v>
      </c>
      <c r="BY418" s="3">
        <f>IF(BY$5="",0,SUMIFS(BP!416:416,BP!$5:$5,BY$4))</f>
        <v>0</v>
      </c>
      <c r="BZ418" s="3">
        <f>IF(BZ$5="",0,SUMIFS(BP!416:416,BP!$5:$5,BZ$4))</f>
        <v>0</v>
      </c>
      <c r="CA418" s="3">
        <f>IF(CA$5="",0,SUMIFS(BP!416:416,BP!$5:$5,CA$4))</f>
        <v>0</v>
      </c>
      <c r="CB418" s="3">
        <f>IF(CB$5="",0,SUMIFS(BP!416:416,BP!$5:$5,CB$4))</f>
        <v>0</v>
      </c>
      <c r="CC418" s="3">
        <f>IF(CC$5="",0,SUMIFS(BP!416:416,BP!$5:$5,CC$4))</f>
        <v>0</v>
      </c>
      <c r="CD418" s="3">
        <f>IF(CD$5="",0,SUMIFS(BP!416:416,BP!$5:$5,CD$4))</f>
        <v>0</v>
      </c>
      <c r="CE418" s="3">
        <f>IF(CE$5="",0,SUMIFS(BP!416:416,BP!$5:$5,CE$4))</f>
        <v>0</v>
      </c>
      <c r="CF418" s="3">
        <f>IF(CF$5="",0,SUMIFS(BP!416:416,BP!$5:$5,CF$4))</f>
        <v>0</v>
      </c>
      <c r="CG418" s="3">
        <f>IF(CG$5="",0,SUMIFS(BP!416:416,BP!$5:$5,CG$4))</f>
        <v>0</v>
      </c>
      <c r="CH418" s="3">
        <f>IF(CH$5="",0,SUMIFS(BP!416:416,BP!$5:$5,CH$4))</f>
        <v>0</v>
      </c>
      <c r="CI418" s="3">
        <f>IF(CI$5="",0,SUMIFS(BP!416:416,BP!$5:$5,CI$4))</f>
        <v>0</v>
      </c>
      <c r="CJ418" s="3">
        <f>IF(CJ$5="",0,SUMIFS(BP!416:416,BP!$5:$5,CJ$4))</f>
        <v>0</v>
      </c>
      <c r="CK418" s="3">
        <f>IF(CK$5="",0,SUMIFS(BP!416:416,BP!$5:$5,CK$4))</f>
        <v>0</v>
      </c>
      <c r="CL418" s="3">
        <f>IF(CL$5="",0,SUMIFS(BP!416:416,BP!$5:$5,CL$4))</f>
        <v>0</v>
      </c>
      <c r="CM418" s="3">
        <f>IF(CM$5="",0,SUMIFS(BP!416:416,BP!$5:$5,CM$4))</f>
        <v>0</v>
      </c>
      <c r="CN418" s="3">
        <f>IF(CN$5="",0,SUMIFS(BP!416:416,BP!$5:$5,CN$4))</f>
        <v>0</v>
      </c>
      <c r="CO418" s="3">
        <f>IF(CO$5="",0,SUMIFS(BP!416:416,BP!$5:$5,CO$4))</f>
        <v>0</v>
      </c>
      <c r="CP418" s="3">
        <f>IF(CP$5="",0,SUMIFS(BP!416:416,BP!$5:$5,CP$4))</f>
        <v>0</v>
      </c>
      <c r="CQ418" s="3">
        <f>IF(CQ$5="",0,SUMIFS(BP!416:416,BP!$5:$5,CQ$4))</f>
        <v>0</v>
      </c>
      <c r="CR418" s="3">
        <f>IF(CR$5="",0,SUMIFS(BP!416:416,BP!$5:$5,CR$4))</f>
        <v>0</v>
      </c>
      <c r="CS418" s="3">
        <f>IF(CS$5="",0,SUMIFS(BP!416:416,BP!$5:$5,CS$4))</f>
        <v>0</v>
      </c>
      <c r="CT418" s="3">
        <f>IF(CT$5="",0,SUMIFS(BP!416:416,BP!$5:$5,CT$4))</f>
        <v>0</v>
      </c>
    </row>
    <row r="419" spans="1:98" s="2" customFormat="1" ht="10.199999999999999" x14ac:dyDescent="0.2">
      <c r="A419" s="11">
        <f>ROW()</f>
        <v>419</v>
      </c>
      <c r="E419" s="15"/>
      <c r="W419" s="5"/>
      <c r="Z419" s="3">
        <f ca="1">IF(Z$5="",0,SUMIFS(INDIRECT($S$2&amp;$A419&amp;":"&amp;$A419),BP!$5:$5,Z$4))</f>
        <v>0</v>
      </c>
      <c r="AA419" s="3">
        <f ca="1">IF(AA$5="",0,SUMIFS(INDIRECT($S$2&amp;$A419&amp;":"&amp;$A419),BP!$5:$5,AA$4))</f>
        <v>0</v>
      </c>
      <c r="AB419" s="3">
        <f ca="1">IF(AB$5="",0,SUMIFS(INDIRECT($S$2&amp;$A419&amp;":"&amp;$A419),BP!$5:$5,AB$4))</f>
        <v>0</v>
      </c>
      <c r="AC419" s="3">
        <f ca="1">IF(AC$5="",0,SUMIFS(INDIRECT($S$2&amp;$A419&amp;":"&amp;$A419),BP!$5:$5,AC$4))</f>
        <v>0</v>
      </c>
      <c r="AD419" s="3">
        <f ca="1">IF(AD$5="",0,SUMIFS(INDIRECT($S$2&amp;$A419&amp;":"&amp;$A419),BP!$5:$5,AD$4))</f>
        <v>0</v>
      </c>
      <c r="AE419" s="3">
        <f ca="1">IF(AE$5="",0,SUMIFS(INDIRECT($S$2&amp;$A419&amp;":"&amp;$A419),BP!$5:$5,AE$4))</f>
        <v>0</v>
      </c>
      <c r="AF419" s="3">
        <f ca="1">IF(AF$5="",0,SUMIFS(INDIRECT($S$2&amp;$A419&amp;":"&amp;$A419),BP!$5:$5,AF$4))</f>
        <v>0</v>
      </c>
      <c r="AG419" s="3">
        <f ca="1">IF(AG$5="",0,SUMIFS(INDIRECT($S$2&amp;$A419&amp;":"&amp;$A419),BP!$5:$5,AG$4))</f>
        <v>0</v>
      </c>
      <c r="AH419" s="3">
        <f ca="1">IF(AH$5="",0,SUMIFS(INDIRECT($S$2&amp;$A419&amp;":"&amp;$A419),BP!$5:$5,AH$4))</f>
        <v>0</v>
      </c>
      <c r="AI419" s="3">
        <f ca="1">IF(AI$5="",0,SUMIFS(INDIRECT($S$2&amp;$A419&amp;":"&amp;$A419),BP!$5:$5,AI$4))</f>
        <v>0</v>
      </c>
      <c r="AJ419" s="3">
        <f ca="1">IF(AJ$5="",0,SUMIFS(INDIRECT($S$2&amp;$A419&amp;":"&amp;$A419),BP!$5:$5,AJ$4))</f>
        <v>0</v>
      </c>
      <c r="AK419" s="3">
        <f ca="1">IF(AK$5="",0,SUMIFS(INDIRECT($S$2&amp;$A419&amp;":"&amp;$A419),BP!$5:$5,AK$4))</f>
        <v>0</v>
      </c>
      <c r="AL419" s="3">
        <f ca="1">IF(AL$5="",0,SUMIFS(INDIRECT($S$2&amp;$A419&amp;":"&amp;$A419),BP!$5:$5,AL$4))</f>
        <v>0</v>
      </c>
      <c r="AM419" s="3">
        <f ca="1">IF(AM$5="",0,SUMIFS(INDIRECT($S$2&amp;$A419&amp;":"&amp;$A419),BP!$5:$5,AM$4))</f>
        <v>0</v>
      </c>
      <c r="AN419" s="3">
        <f ca="1">IF(AN$5="",0,SUMIFS(INDIRECT($S$2&amp;$A419&amp;":"&amp;$A419),BP!$5:$5,AN$4))</f>
        <v>0</v>
      </c>
      <c r="AO419" s="3">
        <f ca="1">IF(AO$5="",0,SUMIFS(INDIRECT($S$2&amp;$A419&amp;":"&amp;$A419),BP!$5:$5,AO$4))</f>
        <v>0</v>
      </c>
      <c r="AP419" s="3">
        <f ca="1">IF(AP$5="",0,SUMIFS(INDIRECT($S$2&amp;$A419&amp;":"&amp;$A419),BP!$5:$5,AP$4))</f>
        <v>0</v>
      </c>
      <c r="AQ419" s="3">
        <f ca="1">IF(AQ$5="",0,SUMIFS(INDIRECT($S$2&amp;$A419&amp;":"&amp;$A419),BP!$5:$5,AQ$4))</f>
        <v>0</v>
      </c>
      <c r="AR419" s="3">
        <f ca="1">IF(AR$5="",0,SUMIFS(INDIRECT($S$2&amp;$A419&amp;":"&amp;$A419),BP!$5:$5,AR$4))</f>
        <v>0</v>
      </c>
      <c r="AS419" s="3">
        <f ca="1">IF(AS$5="",0,SUMIFS(INDIRECT($S$2&amp;$A419&amp;":"&amp;$A419),BP!$5:$5,AS$4))</f>
        <v>0</v>
      </c>
      <c r="AT419" s="3">
        <f ca="1">IF(AT$5="",0,SUMIFS(INDIRECT($S$2&amp;$A419&amp;":"&amp;$A419),BP!$5:$5,AT$4))</f>
        <v>0</v>
      </c>
      <c r="AU419" s="3">
        <f ca="1">IF(AU$5="",0,SUMIFS(INDIRECT($S$2&amp;$A419&amp;":"&amp;$A419),BP!$5:$5,AU$4))</f>
        <v>0</v>
      </c>
      <c r="AV419" s="3">
        <f ca="1">IF(AV$5="",0,SUMIFS(INDIRECT($S$2&amp;$A419&amp;":"&amp;$A419),BP!$5:$5,AV$4))</f>
        <v>0</v>
      </c>
      <c r="AW419" s="3">
        <f ca="1">IF(AW$5="",0,SUMIFS(INDIRECT($S$2&amp;$A419&amp;":"&amp;$A419),BP!$5:$5,AW$4))</f>
        <v>0</v>
      </c>
      <c r="AX419" s="3">
        <f ca="1">IF(AX$5="",0,SUMIFS(INDIRECT($S$2&amp;$A419&amp;":"&amp;$A419),BP!$5:$5,AX$4))</f>
        <v>0</v>
      </c>
      <c r="AY419" s="3">
        <f ca="1">IF(AY$5="",0,SUMIFS(INDIRECT($S$2&amp;$A419&amp;":"&amp;$A419),BP!$5:$5,AY$4))</f>
        <v>0</v>
      </c>
      <c r="AZ419" s="3">
        <f ca="1">IF(AZ$5="",0,SUMIFS(INDIRECT($S$2&amp;$A419&amp;":"&amp;$A419),BP!$5:$5,AZ$4))</f>
        <v>0</v>
      </c>
      <c r="BA419" s="3">
        <f ca="1">IF(BA$5="",0,SUMIFS(INDIRECT($S$2&amp;$A419&amp;":"&amp;$A419),BP!$5:$5,BA$4))</f>
        <v>0</v>
      </c>
      <c r="BB419" s="3">
        <f ca="1">IF(BB$5="",0,SUMIFS(INDIRECT($S$2&amp;$A419&amp;":"&amp;$A419),BP!$5:$5,BB$4))</f>
        <v>0</v>
      </c>
      <c r="BC419" s="3">
        <f ca="1">IF(BC$5="",0,SUMIFS(INDIRECT($S$2&amp;$A419&amp;":"&amp;$A419),BP!$5:$5,BC$4))</f>
        <v>0</v>
      </c>
      <c r="BD419" s="3">
        <f ca="1">IF(BD$5="",0,SUMIFS(INDIRECT($S$2&amp;$A419&amp;":"&amp;$A419),BP!$5:$5,BD$4))</f>
        <v>0</v>
      </c>
      <c r="BE419" s="3">
        <f ca="1">IF(BE$5="",0,SUMIFS(INDIRECT($S$2&amp;$A419&amp;":"&amp;$A419),BP!$5:$5,BE$4))</f>
        <v>0</v>
      </c>
      <c r="BF419" s="3">
        <f ca="1">IF(BF$5="",0,SUMIFS(INDIRECT($S$2&amp;$A419&amp;":"&amp;$A419),BP!$5:$5,BF$4))</f>
        <v>0</v>
      </c>
      <c r="BG419" s="3">
        <f ca="1">IF(BG$5="",0,SUMIFS(INDIRECT($S$2&amp;$A419&amp;":"&amp;$A419),BP!$5:$5,BG$4))</f>
        <v>0</v>
      </c>
      <c r="BH419" s="3">
        <f ca="1">IF(BH$5="",0,SUMIFS(INDIRECT($S$2&amp;$A419&amp;":"&amp;$A419),BP!$5:$5,BH$4))</f>
        <v>0</v>
      </c>
      <c r="BI419" s="3">
        <f ca="1">IF(BI$5="",0,SUMIFS(INDIRECT($S$2&amp;$A419&amp;":"&amp;$A419),BP!$5:$5,BI$4))</f>
        <v>0</v>
      </c>
      <c r="BJ419" s="3">
        <f>IF(BJ$5="",0,SUMIFS(BP!417:417,BP!$5:$5,BJ$4))</f>
        <v>0</v>
      </c>
      <c r="BK419" s="3">
        <f>IF(BK$5="",0,SUMIFS(BP!417:417,BP!$5:$5,BK$4))</f>
        <v>0</v>
      </c>
      <c r="BL419" s="3">
        <f>IF(BL$5="",0,SUMIFS(BP!417:417,BP!$5:$5,BL$4))</f>
        <v>0</v>
      </c>
      <c r="BM419" s="3">
        <f>IF(BM$5="",0,SUMIFS(BP!417:417,BP!$5:$5,BM$4))</f>
        <v>0</v>
      </c>
      <c r="BN419" s="3">
        <f>IF(BN$5="",0,SUMIFS(BP!417:417,BP!$5:$5,BN$4))</f>
        <v>0</v>
      </c>
      <c r="BO419" s="3">
        <f>IF(BO$5="",0,SUMIFS(BP!417:417,BP!$5:$5,BO$4))</f>
        <v>0</v>
      </c>
      <c r="BP419" s="3">
        <f>IF(BP$5="",0,SUMIFS(BP!417:417,BP!$5:$5,BP$4))</f>
        <v>0</v>
      </c>
      <c r="BQ419" s="3">
        <f>IF(BQ$5="",0,SUMIFS(BP!417:417,BP!$5:$5,BQ$4))</f>
        <v>0</v>
      </c>
      <c r="BR419" s="3">
        <f>IF(BR$5="",0,SUMIFS(BP!417:417,BP!$5:$5,BR$4))</f>
        <v>0</v>
      </c>
      <c r="BS419" s="3">
        <f>IF(BS$5="",0,SUMIFS(BP!417:417,BP!$5:$5,BS$4))</f>
        <v>0</v>
      </c>
      <c r="BT419" s="3">
        <f>IF(BT$5="",0,SUMIFS(BP!417:417,BP!$5:$5,BT$4))</f>
        <v>0</v>
      </c>
      <c r="BU419" s="3">
        <f>IF(BU$5="",0,SUMIFS(BP!417:417,BP!$5:$5,BU$4))</f>
        <v>0</v>
      </c>
      <c r="BV419" s="3">
        <f>IF(BV$5="",0,SUMIFS(BP!417:417,BP!$5:$5,BV$4))</f>
        <v>0</v>
      </c>
      <c r="BW419" s="3">
        <f>IF(BW$5="",0,SUMIFS(BP!417:417,BP!$5:$5,BW$4))</f>
        <v>0</v>
      </c>
      <c r="BX419" s="3">
        <f>IF(BX$5="",0,SUMIFS(BP!417:417,BP!$5:$5,BX$4))</f>
        <v>0</v>
      </c>
      <c r="BY419" s="3">
        <f>IF(BY$5="",0,SUMIFS(BP!417:417,BP!$5:$5,BY$4))</f>
        <v>0</v>
      </c>
      <c r="BZ419" s="3">
        <f>IF(BZ$5="",0,SUMIFS(BP!417:417,BP!$5:$5,BZ$4))</f>
        <v>0</v>
      </c>
      <c r="CA419" s="3">
        <f>IF(CA$5="",0,SUMIFS(BP!417:417,BP!$5:$5,CA$4))</f>
        <v>0</v>
      </c>
      <c r="CB419" s="3">
        <f>IF(CB$5="",0,SUMIFS(BP!417:417,BP!$5:$5,CB$4))</f>
        <v>0</v>
      </c>
      <c r="CC419" s="3">
        <f>IF(CC$5="",0,SUMIFS(BP!417:417,BP!$5:$5,CC$4))</f>
        <v>0</v>
      </c>
      <c r="CD419" s="3">
        <f>IF(CD$5="",0,SUMIFS(BP!417:417,BP!$5:$5,CD$4))</f>
        <v>0</v>
      </c>
      <c r="CE419" s="3">
        <f>IF(CE$5="",0,SUMIFS(BP!417:417,BP!$5:$5,CE$4))</f>
        <v>0</v>
      </c>
      <c r="CF419" s="3">
        <f>IF(CF$5="",0,SUMIFS(BP!417:417,BP!$5:$5,CF$4))</f>
        <v>0</v>
      </c>
      <c r="CG419" s="3">
        <f>IF(CG$5="",0,SUMIFS(BP!417:417,BP!$5:$5,CG$4))</f>
        <v>0</v>
      </c>
      <c r="CH419" s="3">
        <f>IF(CH$5="",0,SUMIFS(BP!417:417,BP!$5:$5,CH$4))</f>
        <v>0</v>
      </c>
      <c r="CI419" s="3">
        <f>IF(CI$5="",0,SUMIFS(BP!417:417,BP!$5:$5,CI$4))</f>
        <v>0</v>
      </c>
      <c r="CJ419" s="3">
        <f>IF(CJ$5="",0,SUMIFS(BP!417:417,BP!$5:$5,CJ$4))</f>
        <v>0</v>
      </c>
      <c r="CK419" s="3">
        <f>IF(CK$5="",0,SUMIFS(BP!417:417,BP!$5:$5,CK$4))</f>
        <v>0</v>
      </c>
      <c r="CL419" s="3">
        <f>IF(CL$5="",0,SUMIFS(BP!417:417,BP!$5:$5,CL$4))</f>
        <v>0</v>
      </c>
      <c r="CM419" s="3">
        <f>IF(CM$5="",0,SUMIFS(BP!417:417,BP!$5:$5,CM$4))</f>
        <v>0</v>
      </c>
      <c r="CN419" s="3">
        <f>IF(CN$5="",0,SUMIFS(BP!417:417,BP!$5:$5,CN$4))</f>
        <v>0</v>
      </c>
      <c r="CO419" s="3">
        <f>IF(CO$5="",0,SUMIFS(BP!417:417,BP!$5:$5,CO$4))</f>
        <v>0</v>
      </c>
      <c r="CP419" s="3">
        <f>IF(CP$5="",0,SUMIFS(BP!417:417,BP!$5:$5,CP$4))</f>
        <v>0</v>
      </c>
      <c r="CQ419" s="3">
        <f>IF(CQ$5="",0,SUMIFS(BP!417:417,BP!$5:$5,CQ$4))</f>
        <v>0</v>
      </c>
      <c r="CR419" s="3">
        <f>IF(CR$5="",0,SUMIFS(BP!417:417,BP!$5:$5,CR$4))</f>
        <v>0</v>
      </c>
      <c r="CS419" s="3">
        <f>IF(CS$5="",0,SUMIFS(BP!417:417,BP!$5:$5,CS$4))</f>
        <v>0</v>
      </c>
      <c r="CT419" s="3">
        <f>IF(CT$5="",0,SUMIFS(BP!417:417,BP!$5:$5,CT$4))</f>
        <v>0</v>
      </c>
    </row>
    <row r="420" spans="1:98" s="2" customFormat="1" ht="10.199999999999999" x14ac:dyDescent="0.2">
      <c r="A420" s="11">
        <f>ROW()</f>
        <v>420</v>
      </c>
      <c r="E420" s="15"/>
      <c r="W420" s="5"/>
      <c r="Z420" s="3">
        <f ca="1">IF(Z$5="",0,SUMIFS(INDIRECT($S$2&amp;$A420&amp;":"&amp;$A420),BP!$5:$5,Z$4))</f>
        <v>0</v>
      </c>
      <c r="AA420" s="3">
        <f ca="1">IF(AA$5="",0,SUMIFS(INDIRECT($S$2&amp;$A420&amp;":"&amp;$A420),BP!$5:$5,AA$4))</f>
        <v>0</v>
      </c>
      <c r="AB420" s="3">
        <f ca="1">IF(AB$5="",0,SUMIFS(INDIRECT($S$2&amp;$A420&amp;":"&amp;$A420),BP!$5:$5,AB$4))</f>
        <v>0</v>
      </c>
      <c r="AC420" s="3">
        <f ca="1">IF(AC$5="",0,SUMIFS(INDIRECT($S$2&amp;$A420&amp;":"&amp;$A420),BP!$5:$5,AC$4))</f>
        <v>0</v>
      </c>
      <c r="AD420" s="3">
        <f ca="1">IF(AD$5="",0,SUMIFS(INDIRECT($S$2&amp;$A420&amp;":"&amp;$A420),BP!$5:$5,AD$4))</f>
        <v>0</v>
      </c>
      <c r="AE420" s="3">
        <f ca="1">IF(AE$5="",0,SUMIFS(INDIRECT($S$2&amp;$A420&amp;":"&amp;$A420),BP!$5:$5,AE$4))</f>
        <v>0</v>
      </c>
      <c r="AF420" s="3">
        <f ca="1">IF(AF$5="",0,SUMIFS(INDIRECT($S$2&amp;$A420&amp;":"&amp;$A420),BP!$5:$5,AF$4))</f>
        <v>0</v>
      </c>
      <c r="AG420" s="3">
        <f ca="1">IF(AG$5="",0,SUMIFS(INDIRECT($S$2&amp;$A420&amp;":"&amp;$A420),BP!$5:$5,AG$4))</f>
        <v>0</v>
      </c>
      <c r="AH420" s="3">
        <f ca="1">IF(AH$5="",0,SUMIFS(INDIRECT($S$2&amp;$A420&amp;":"&amp;$A420),BP!$5:$5,AH$4))</f>
        <v>0</v>
      </c>
      <c r="AI420" s="3">
        <f ca="1">IF(AI$5="",0,SUMIFS(INDIRECT($S$2&amp;$A420&amp;":"&amp;$A420),BP!$5:$5,AI$4))</f>
        <v>0</v>
      </c>
      <c r="AJ420" s="3">
        <f ca="1">IF(AJ$5="",0,SUMIFS(INDIRECT($S$2&amp;$A420&amp;":"&amp;$A420),BP!$5:$5,AJ$4))</f>
        <v>0</v>
      </c>
      <c r="AK420" s="3">
        <f ca="1">IF(AK$5="",0,SUMIFS(INDIRECT($S$2&amp;$A420&amp;":"&amp;$A420),BP!$5:$5,AK$4))</f>
        <v>0</v>
      </c>
      <c r="AL420" s="3">
        <f ca="1">IF(AL$5="",0,SUMIFS(INDIRECT($S$2&amp;$A420&amp;":"&amp;$A420),BP!$5:$5,AL$4))</f>
        <v>0</v>
      </c>
      <c r="AM420" s="3">
        <f ca="1">IF(AM$5="",0,SUMIFS(INDIRECT($S$2&amp;$A420&amp;":"&amp;$A420),BP!$5:$5,AM$4))</f>
        <v>0</v>
      </c>
      <c r="AN420" s="3">
        <f ca="1">IF(AN$5="",0,SUMIFS(INDIRECT($S$2&amp;$A420&amp;":"&amp;$A420),BP!$5:$5,AN$4))</f>
        <v>0</v>
      </c>
      <c r="AO420" s="3">
        <f ca="1">IF(AO$5="",0,SUMIFS(INDIRECT($S$2&amp;$A420&amp;":"&amp;$A420),BP!$5:$5,AO$4))</f>
        <v>0</v>
      </c>
      <c r="AP420" s="3">
        <f ca="1">IF(AP$5="",0,SUMIFS(INDIRECT($S$2&amp;$A420&amp;":"&amp;$A420),BP!$5:$5,AP$4))</f>
        <v>0</v>
      </c>
      <c r="AQ420" s="3">
        <f ca="1">IF(AQ$5="",0,SUMIFS(INDIRECT($S$2&amp;$A420&amp;":"&amp;$A420),BP!$5:$5,AQ$4))</f>
        <v>0</v>
      </c>
      <c r="AR420" s="3">
        <f ca="1">IF(AR$5="",0,SUMIFS(INDIRECT($S$2&amp;$A420&amp;":"&amp;$A420),BP!$5:$5,AR$4))</f>
        <v>0</v>
      </c>
      <c r="AS420" s="3">
        <f ca="1">IF(AS$5="",0,SUMIFS(INDIRECT($S$2&amp;$A420&amp;":"&amp;$A420),BP!$5:$5,AS$4))</f>
        <v>0</v>
      </c>
      <c r="AT420" s="3">
        <f ca="1">IF(AT$5="",0,SUMIFS(INDIRECT($S$2&amp;$A420&amp;":"&amp;$A420),BP!$5:$5,AT$4))</f>
        <v>0</v>
      </c>
      <c r="AU420" s="3">
        <f ca="1">IF(AU$5="",0,SUMIFS(INDIRECT($S$2&amp;$A420&amp;":"&amp;$A420),BP!$5:$5,AU$4))</f>
        <v>0</v>
      </c>
      <c r="AV420" s="3">
        <f ca="1">IF(AV$5="",0,SUMIFS(INDIRECT($S$2&amp;$A420&amp;":"&amp;$A420),BP!$5:$5,AV$4))</f>
        <v>0</v>
      </c>
      <c r="AW420" s="3">
        <f ca="1">IF(AW$5="",0,SUMIFS(INDIRECT($S$2&amp;$A420&amp;":"&amp;$A420),BP!$5:$5,AW$4))</f>
        <v>0</v>
      </c>
      <c r="AX420" s="3">
        <f ca="1">IF(AX$5="",0,SUMIFS(INDIRECT($S$2&amp;$A420&amp;":"&amp;$A420),BP!$5:$5,AX$4))</f>
        <v>0</v>
      </c>
      <c r="AY420" s="3">
        <f ca="1">IF(AY$5="",0,SUMIFS(INDIRECT($S$2&amp;$A420&amp;":"&amp;$A420),BP!$5:$5,AY$4))</f>
        <v>0</v>
      </c>
      <c r="AZ420" s="3">
        <f ca="1">IF(AZ$5="",0,SUMIFS(INDIRECT($S$2&amp;$A420&amp;":"&amp;$A420),BP!$5:$5,AZ$4))</f>
        <v>0</v>
      </c>
      <c r="BA420" s="3">
        <f ca="1">IF(BA$5="",0,SUMIFS(INDIRECT($S$2&amp;$A420&amp;":"&amp;$A420),BP!$5:$5,BA$4))</f>
        <v>0</v>
      </c>
      <c r="BB420" s="3">
        <f ca="1">IF(BB$5="",0,SUMIFS(INDIRECT($S$2&amp;$A420&amp;":"&amp;$A420),BP!$5:$5,BB$4))</f>
        <v>0</v>
      </c>
      <c r="BC420" s="3">
        <f ca="1">IF(BC$5="",0,SUMIFS(INDIRECT($S$2&amp;$A420&amp;":"&amp;$A420),BP!$5:$5,BC$4))</f>
        <v>0</v>
      </c>
      <c r="BD420" s="3">
        <f ca="1">IF(BD$5="",0,SUMIFS(INDIRECT($S$2&amp;$A420&amp;":"&amp;$A420),BP!$5:$5,BD$4))</f>
        <v>0</v>
      </c>
      <c r="BE420" s="3">
        <f ca="1">IF(BE$5="",0,SUMIFS(INDIRECT($S$2&amp;$A420&amp;":"&amp;$A420),BP!$5:$5,BE$4))</f>
        <v>0</v>
      </c>
      <c r="BF420" s="3">
        <f ca="1">IF(BF$5="",0,SUMIFS(INDIRECT($S$2&amp;$A420&amp;":"&amp;$A420),BP!$5:$5,BF$4))</f>
        <v>0</v>
      </c>
      <c r="BG420" s="3">
        <f ca="1">IF(BG$5="",0,SUMIFS(INDIRECT($S$2&amp;$A420&amp;":"&amp;$A420),BP!$5:$5,BG$4))</f>
        <v>0</v>
      </c>
      <c r="BH420" s="3">
        <f ca="1">IF(BH$5="",0,SUMIFS(INDIRECT($S$2&amp;$A420&amp;":"&amp;$A420),BP!$5:$5,BH$4))</f>
        <v>0</v>
      </c>
      <c r="BI420" s="3">
        <f ca="1">IF(BI$5="",0,SUMIFS(INDIRECT($S$2&amp;$A420&amp;":"&amp;$A420),BP!$5:$5,BI$4))</f>
        <v>0</v>
      </c>
      <c r="BJ420" s="3">
        <f>IF(BJ$5="",0,SUMIFS(BP!418:418,BP!$5:$5,BJ$4))</f>
        <v>0</v>
      </c>
      <c r="BK420" s="3">
        <f>IF(BK$5="",0,SUMIFS(BP!418:418,BP!$5:$5,BK$4))</f>
        <v>0</v>
      </c>
      <c r="BL420" s="3">
        <f>IF(BL$5="",0,SUMIFS(BP!418:418,BP!$5:$5,BL$4))</f>
        <v>0</v>
      </c>
      <c r="BM420" s="3">
        <f>IF(BM$5="",0,SUMIFS(BP!418:418,BP!$5:$5,BM$4))</f>
        <v>0</v>
      </c>
      <c r="BN420" s="3">
        <f>IF(BN$5="",0,SUMIFS(BP!418:418,BP!$5:$5,BN$4))</f>
        <v>0</v>
      </c>
      <c r="BO420" s="3">
        <f>IF(BO$5="",0,SUMIFS(BP!418:418,BP!$5:$5,BO$4))</f>
        <v>0</v>
      </c>
      <c r="BP420" s="3">
        <f>IF(BP$5="",0,SUMIFS(BP!418:418,BP!$5:$5,BP$4))</f>
        <v>0</v>
      </c>
      <c r="BQ420" s="3">
        <f>IF(BQ$5="",0,SUMIFS(BP!418:418,BP!$5:$5,BQ$4))</f>
        <v>0</v>
      </c>
      <c r="BR420" s="3">
        <f>IF(BR$5="",0,SUMIFS(BP!418:418,BP!$5:$5,BR$4))</f>
        <v>0</v>
      </c>
      <c r="BS420" s="3">
        <f>IF(BS$5="",0,SUMIFS(BP!418:418,BP!$5:$5,BS$4))</f>
        <v>0</v>
      </c>
      <c r="BT420" s="3">
        <f>IF(BT$5="",0,SUMIFS(BP!418:418,BP!$5:$5,BT$4))</f>
        <v>0</v>
      </c>
      <c r="BU420" s="3">
        <f>IF(BU$5="",0,SUMIFS(BP!418:418,BP!$5:$5,BU$4))</f>
        <v>0</v>
      </c>
      <c r="BV420" s="3">
        <f>IF(BV$5="",0,SUMIFS(BP!418:418,BP!$5:$5,BV$4))</f>
        <v>0</v>
      </c>
      <c r="BW420" s="3">
        <f>IF(BW$5="",0,SUMIFS(BP!418:418,BP!$5:$5,BW$4))</f>
        <v>0</v>
      </c>
      <c r="BX420" s="3">
        <f>IF(BX$5="",0,SUMIFS(BP!418:418,BP!$5:$5,BX$4))</f>
        <v>0</v>
      </c>
      <c r="BY420" s="3">
        <f>IF(BY$5="",0,SUMIFS(BP!418:418,BP!$5:$5,BY$4))</f>
        <v>0</v>
      </c>
      <c r="BZ420" s="3">
        <f>IF(BZ$5="",0,SUMIFS(BP!418:418,BP!$5:$5,BZ$4))</f>
        <v>0</v>
      </c>
      <c r="CA420" s="3">
        <f>IF(CA$5="",0,SUMIFS(BP!418:418,BP!$5:$5,CA$4))</f>
        <v>0</v>
      </c>
      <c r="CB420" s="3">
        <f>IF(CB$5="",0,SUMIFS(BP!418:418,BP!$5:$5,CB$4))</f>
        <v>0</v>
      </c>
      <c r="CC420" s="3">
        <f>IF(CC$5="",0,SUMIFS(BP!418:418,BP!$5:$5,CC$4))</f>
        <v>0</v>
      </c>
      <c r="CD420" s="3">
        <f>IF(CD$5="",0,SUMIFS(BP!418:418,BP!$5:$5,CD$4))</f>
        <v>0</v>
      </c>
      <c r="CE420" s="3">
        <f>IF(CE$5="",0,SUMIFS(BP!418:418,BP!$5:$5,CE$4))</f>
        <v>0</v>
      </c>
      <c r="CF420" s="3">
        <f>IF(CF$5="",0,SUMIFS(BP!418:418,BP!$5:$5,CF$4))</f>
        <v>0</v>
      </c>
      <c r="CG420" s="3">
        <f>IF(CG$5="",0,SUMIFS(BP!418:418,BP!$5:$5,CG$4))</f>
        <v>0</v>
      </c>
      <c r="CH420" s="3">
        <f>IF(CH$5="",0,SUMIFS(BP!418:418,BP!$5:$5,CH$4))</f>
        <v>0</v>
      </c>
      <c r="CI420" s="3">
        <f>IF(CI$5="",0,SUMIFS(BP!418:418,BP!$5:$5,CI$4))</f>
        <v>0</v>
      </c>
      <c r="CJ420" s="3">
        <f>IF(CJ$5="",0,SUMIFS(BP!418:418,BP!$5:$5,CJ$4))</f>
        <v>0</v>
      </c>
      <c r="CK420" s="3">
        <f>IF(CK$5="",0,SUMIFS(BP!418:418,BP!$5:$5,CK$4))</f>
        <v>0</v>
      </c>
      <c r="CL420" s="3">
        <f>IF(CL$5="",0,SUMIFS(BP!418:418,BP!$5:$5,CL$4))</f>
        <v>0</v>
      </c>
      <c r="CM420" s="3">
        <f>IF(CM$5="",0,SUMIFS(BP!418:418,BP!$5:$5,CM$4))</f>
        <v>0</v>
      </c>
      <c r="CN420" s="3">
        <f>IF(CN$5="",0,SUMIFS(BP!418:418,BP!$5:$5,CN$4))</f>
        <v>0</v>
      </c>
      <c r="CO420" s="3">
        <f>IF(CO$5="",0,SUMIFS(BP!418:418,BP!$5:$5,CO$4))</f>
        <v>0</v>
      </c>
      <c r="CP420" s="3">
        <f>IF(CP$5="",0,SUMIFS(BP!418:418,BP!$5:$5,CP$4))</f>
        <v>0</v>
      </c>
      <c r="CQ420" s="3">
        <f>IF(CQ$5="",0,SUMIFS(BP!418:418,BP!$5:$5,CQ$4))</f>
        <v>0</v>
      </c>
      <c r="CR420" s="3">
        <f>IF(CR$5="",0,SUMIFS(BP!418:418,BP!$5:$5,CR$4))</f>
        <v>0</v>
      </c>
      <c r="CS420" s="3">
        <f>IF(CS$5="",0,SUMIFS(BP!418:418,BP!$5:$5,CS$4))</f>
        <v>0</v>
      </c>
      <c r="CT420" s="3">
        <f>IF(CT$5="",0,SUMIFS(BP!418:418,BP!$5:$5,CT$4))</f>
        <v>0</v>
      </c>
    </row>
    <row r="421" spans="1:98" s="2" customFormat="1" ht="10.199999999999999" x14ac:dyDescent="0.2">
      <c r="A421" s="11">
        <f>ROW()</f>
        <v>421</v>
      </c>
      <c r="E421" s="15"/>
      <c r="W421" s="5"/>
      <c r="Z421" s="3">
        <f ca="1">IF(Z$5="",0,SUMIFS(INDIRECT($S$2&amp;$A421&amp;":"&amp;$A421),BP!$5:$5,Z$4))</f>
        <v>0</v>
      </c>
      <c r="AA421" s="3">
        <f ca="1">IF(AA$5="",0,SUMIFS(INDIRECT($S$2&amp;$A421&amp;":"&amp;$A421),BP!$5:$5,AA$4))</f>
        <v>0</v>
      </c>
      <c r="AB421" s="3">
        <f ca="1">IF(AB$5="",0,SUMIFS(INDIRECT($S$2&amp;$A421&amp;":"&amp;$A421),BP!$5:$5,AB$4))</f>
        <v>0</v>
      </c>
      <c r="AC421" s="3">
        <f ca="1">IF(AC$5="",0,SUMIFS(INDIRECT($S$2&amp;$A421&amp;":"&amp;$A421),BP!$5:$5,AC$4))</f>
        <v>0</v>
      </c>
      <c r="AD421" s="3">
        <f ca="1">IF(AD$5="",0,SUMIFS(INDIRECT($S$2&amp;$A421&amp;":"&amp;$A421),BP!$5:$5,AD$4))</f>
        <v>0</v>
      </c>
      <c r="AE421" s="3">
        <f ca="1">IF(AE$5="",0,SUMIFS(INDIRECT($S$2&amp;$A421&amp;":"&amp;$A421),BP!$5:$5,AE$4))</f>
        <v>0</v>
      </c>
      <c r="AF421" s="3">
        <f ca="1">IF(AF$5="",0,SUMIFS(INDIRECT($S$2&amp;$A421&amp;":"&amp;$A421),BP!$5:$5,AF$4))</f>
        <v>0</v>
      </c>
      <c r="AG421" s="3">
        <f ca="1">IF(AG$5="",0,SUMIFS(INDIRECT($S$2&amp;$A421&amp;":"&amp;$A421),BP!$5:$5,AG$4))</f>
        <v>0</v>
      </c>
      <c r="AH421" s="3">
        <f ca="1">IF(AH$5="",0,SUMIFS(INDIRECT($S$2&amp;$A421&amp;":"&amp;$A421),BP!$5:$5,AH$4))</f>
        <v>0</v>
      </c>
      <c r="AI421" s="3">
        <f ca="1">IF(AI$5="",0,SUMIFS(INDIRECT($S$2&amp;$A421&amp;":"&amp;$A421),BP!$5:$5,AI$4))</f>
        <v>0</v>
      </c>
      <c r="AJ421" s="3">
        <f ca="1">IF(AJ$5="",0,SUMIFS(INDIRECT($S$2&amp;$A421&amp;":"&amp;$A421),BP!$5:$5,AJ$4))</f>
        <v>0</v>
      </c>
      <c r="AK421" s="3">
        <f ca="1">IF(AK$5="",0,SUMIFS(INDIRECT($S$2&amp;$A421&amp;":"&amp;$A421),BP!$5:$5,AK$4))</f>
        <v>0</v>
      </c>
      <c r="AL421" s="3">
        <f ca="1">IF(AL$5="",0,SUMIFS(INDIRECT($S$2&amp;$A421&amp;":"&amp;$A421),BP!$5:$5,AL$4))</f>
        <v>0</v>
      </c>
      <c r="AM421" s="3">
        <f ca="1">IF(AM$5="",0,SUMIFS(INDIRECT($S$2&amp;$A421&amp;":"&amp;$A421),BP!$5:$5,AM$4))</f>
        <v>0</v>
      </c>
      <c r="AN421" s="3">
        <f ca="1">IF(AN$5="",0,SUMIFS(INDIRECT($S$2&amp;$A421&amp;":"&amp;$A421),BP!$5:$5,AN$4))</f>
        <v>0</v>
      </c>
      <c r="AO421" s="3">
        <f ca="1">IF(AO$5="",0,SUMIFS(INDIRECT($S$2&amp;$A421&amp;":"&amp;$A421),BP!$5:$5,AO$4))</f>
        <v>0</v>
      </c>
      <c r="AP421" s="3">
        <f ca="1">IF(AP$5="",0,SUMIFS(INDIRECT($S$2&amp;$A421&amp;":"&amp;$A421),BP!$5:$5,AP$4))</f>
        <v>0</v>
      </c>
      <c r="AQ421" s="3">
        <f ca="1">IF(AQ$5="",0,SUMIFS(INDIRECT($S$2&amp;$A421&amp;":"&amp;$A421),BP!$5:$5,AQ$4))</f>
        <v>0</v>
      </c>
      <c r="AR421" s="3">
        <f ca="1">IF(AR$5="",0,SUMIFS(INDIRECT($S$2&amp;$A421&amp;":"&amp;$A421),BP!$5:$5,AR$4))</f>
        <v>0</v>
      </c>
      <c r="AS421" s="3">
        <f ca="1">IF(AS$5="",0,SUMIFS(INDIRECT($S$2&amp;$A421&amp;":"&amp;$A421),BP!$5:$5,AS$4))</f>
        <v>0</v>
      </c>
      <c r="AT421" s="3">
        <f ca="1">IF(AT$5="",0,SUMIFS(INDIRECT($S$2&amp;$A421&amp;":"&amp;$A421),BP!$5:$5,AT$4))</f>
        <v>0</v>
      </c>
      <c r="AU421" s="3">
        <f ca="1">IF(AU$5="",0,SUMIFS(INDIRECT($S$2&amp;$A421&amp;":"&amp;$A421),BP!$5:$5,AU$4))</f>
        <v>0</v>
      </c>
      <c r="AV421" s="3">
        <f ca="1">IF(AV$5="",0,SUMIFS(INDIRECT($S$2&amp;$A421&amp;":"&amp;$A421),BP!$5:$5,AV$4))</f>
        <v>0</v>
      </c>
      <c r="AW421" s="3">
        <f ca="1">IF(AW$5="",0,SUMIFS(INDIRECT($S$2&amp;$A421&amp;":"&amp;$A421),BP!$5:$5,AW$4))</f>
        <v>0</v>
      </c>
      <c r="AX421" s="3">
        <f ca="1">IF(AX$5="",0,SUMIFS(INDIRECT($S$2&amp;$A421&amp;":"&amp;$A421),BP!$5:$5,AX$4))</f>
        <v>0</v>
      </c>
      <c r="AY421" s="3">
        <f ca="1">IF(AY$5="",0,SUMIFS(INDIRECT($S$2&amp;$A421&amp;":"&amp;$A421),BP!$5:$5,AY$4))</f>
        <v>0</v>
      </c>
      <c r="AZ421" s="3">
        <f ca="1">IF(AZ$5="",0,SUMIFS(INDIRECT($S$2&amp;$A421&amp;":"&amp;$A421),BP!$5:$5,AZ$4))</f>
        <v>0</v>
      </c>
      <c r="BA421" s="3">
        <f ca="1">IF(BA$5="",0,SUMIFS(INDIRECT($S$2&amp;$A421&amp;":"&amp;$A421),BP!$5:$5,BA$4))</f>
        <v>0</v>
      </c>
      <c r="BB421" s="3">
        <f ca="1">IF(BB$5="",0,SUMIFS(INDIRECT($S$2&amp;$A421&amp;":"&amp;$A421),BP!$5:$5,BB$4))</f>
        <v>0</v>
      </c>
      <c r="BC421" s="3">
        <f ca="1">IF(BC$5="",0,SUMIFS(INDIRECT($S$2&amp;$A421&amp;":"&amp;$A421),BP!$5:$5,BC$4))</f>
        <v>0</v>
      </c>
      <c r="BD421" s="3">
        <f ca="1">IF(BD$5="",0,SUMIFS(INDIRECT($S$2&amp;$A421&amp;":"&amp;$A421),BP!$5:$5,BD$4))</f>
        <v>0</v>
      </c>
      <c r="BE421" s="3">
        <f ca="1">IF(BE$5="",0,SUMIFS(INDIRECT($S$2&amp;$A421&amp;":"&amp;$A421),BP!$5:$5,BE$4))</f>
        <v>0</v>
      </c>
      <c r="BF421" s="3">
        <f ca="1">IF(BF$5="",0,SUMIFS(INDIRECT($S$2&amp;$A421&amp;":"&amp;$A421),BP!$5:$5,BF$4))</f>
        <v>0</v>
      </c>
      <c r="BG421" s="3">
        <f ca="1">IF(BG$5="",0,SUMIFS(INDIRECT($S$2&amp;$A421&amp;":"&amp;$A421),BP!$5:$5,BG$4))</f>
        <v>0</v>
      </c>
      <c r="BH421" s="3">
        <f ca="1">IF(BH$5="",0,SUMIFS(INDIRECT($S$2&amp;$A421&amp;":"&amp;$A421),BP!$5:$5,BH$4))</f>
        <v>0</v>
      </c>
      <c r="BI421" s="3">
        <f ca="1">IF(BI$5="",0,SUMIFS(INDIRECT($S$2&amp;$A421&amp;":"&amp;$A421),BP!$5:$5,BI$4))</f>
        <v>0</v>
      </c>
      <c r="BJ421" s="3">
        <f>IF(BJ$5="",0,SUMIFS(BP!419:419,BP!$5:$5,BJ$4))</f>
        <v>0</v>
      </c>
      <c r="BK421" s="3">
        <f>IF(BK$5="",0,SUMIFS(BP!419:419,BP!$5:$5,BK$4))</f>
        <v>0</v>
      </c>
      <c r="BL421" s="3">
        <f>IF(BL$5="",0,SUMIFS(BP!419:419,BP!$5:$5,BL$4))</f>
        <v>0</v>
      </c>
      <c r="BM421" s="3">
        <f>IF(BM$5="",0,SUMIFS(BP!419:419,BP!$5:$5,BM$4))</f>
        <v>0</v>
      </c>
      <c r="BN421" s="3">
        <f>IF(BN$5="",0,SUMIFS(BP!419:419,BP!$5:$5,BN$4))</f>
        <v>0</v>
      </c>
      <c r="BO421" s="3">
        <f>IF(BO$5="",0,SUMIFS(BP!419:419,BP!$5:$5,BO$4))</f>
        <v>0</v>
      </c>
      <c r="BP421" s="3">
        <f>IF(BP$5="",0,SUMIFS(BP!419:419,BP!$5:$5,BP$4))</f>
        <v>0</v>
      </c>
      <c r="BQ421" s="3">
        <f>IF(BQ$5="",0,SUMIFS(BP!419:419,BP!$5:$5,BQ$4))</f>
        <v>0</v>
      </c>
      <c r="BR421" s="3">
        <f>IF(BR$5="",0,SUMIFS(BP!419:419,BP!$5:$5,BR$4))</f>
        <v>0</v>
      </c>
      <c r="BS421" s="3">
        <f>IF(BS$5="",0,SUMIFS(BP!419:419,BP!$5:$5,BS$4))</f>
        <v>0</v>
      </c>
      <c r="BT421" s="3">
        <f>IF(BT$5="",0,SUMIFS(BP!419:419,BP!$5:$5,BT$4))</f>
        <v>0</v>
      </c>
      <c r="BU421" s="3">
        <f>IF(BU$5="",0,SUMIFS(BP!419:419,BP!$5:$5,BU$4))</f>
        <v>0</v>
      </c>
      <c r="BV421" s="3">
        <f>IF(BV$5="",0,SUMIFS(BP!419:419,BP!$5:$5,BV$4))</f>
        <v>0</v>
      </c>
      <c r="BW421" s="3">
        <f>IF(BW$5="",0,SUMIFS(BP!419:419,BP!$5:$5,BW$4))</f>
        <v>0</v>
      </c>
      <c r="BX421" s="3">
        <f>IF(BX$5="",0,SUMIFS(BP!419:419,BP!$5:$5,BX$4))</f>
        <v>0</v>
      </c>
      <c r="BY421" s="3">
        <f>IF(BY$5="",0,SUMIFS(BP!419:419,BP!$5:$5,BY$4))</f>
        <v>0</v>
      </c>
      <c r="BZ421" s="3">
        <f>IF(BZ$5="",0,SUMIFS(BP!419:419,BP!$5:$5,BZ$4))</f>
        <v>0</v>
      </c>
      <c r="CA421" s="3">
        <f>IF(CA$5="",0,SUMIFS(BP!419:419,BP!$5:$5,CA$4))</f>
        <v>0</v>
      </c>
      <c r="CB421" s="3">
        <f>IF(CB$5="",0,SUMIFS(BP!419:419,BP!$5:$5,CB$4))</f>
        <v>0</v>
      </c>
      <c r="CC421" s="3">
        <f>IF(CC$5="",0,SUMIFS(BP!419:419,BP!$5:$5,CC$4))</f>
        <v>0</v>
      </c>
      <c r="CD421" s="3">
        <f>IF(CD$5="",0,SUMIFS(BP!419:419,BP!$5:$5,CD$4))</f>
        <v>0</v>
      </c>
      <c r="CE421" s="3">
        <f>IF(CE$5="",0,SUMIFS(BP!419:419,BP!$5:$5,CE$4))</f>
        <v>0</v>
      </c>
      <c r="CF421" s="3">
        <f>IF(CF$5="",0,SUMIFS(BP!419:419,BP!$5:$5,CF$4))</f>
        <v>0</v>
      </c>
      <c r="CG421" s="3">
        <f>IF(CG$5="",0,SUMIFS(BP!419:419,BP!$5:$5,CG$4))</f>
        <v>0</v>
      </c>
      <c r="CH421" s="3">
        <f>IF(CH$5="",0,SUMIFS(BP!419:419,BP!$5:$5,CH$4))</f>
        <v>0</v>
      </c>
      <c r="CI421" s="3">
        <f>IF(CI$5="",0,SUMIFS(BP!419:419,BP!$5:$5,CI$4))</f>
        <v>0</v>
      </c>
      <c r="CJ421" s="3">
        <f>IF(CJ$5="",0,SUMIFS(BP!419:419,BP!$5:$5,CJ$4))</f>
        <v>0</v>
      </c>
      <c r="CK421" s="3">
        <f>IF(CK$5="",0,SUMIFS(BP!419:419,BP!$5:$5,CK$4))</f>
        <v>0</v>
      </c>
      <c r="CL421" s="3">
        <f>IF(CL$5="",0,SUMIFS(BP!419:419,BP!$5:$5,CL$4))</f>
        <v>0</v>
      </c>
      <c r="CM421" s="3">
        <f>IF(CM$5="",0,SUMIFS(BP!419:419,BP!$5:$5,CM$4))</f>
        <v>0</v>
      </c>
      <c r="CN421" s="3">
        <f>IF(CN$5="",0,SUMIFS(BP!419:419,BP!$5:$5,CN$4))</f>
        <v>0</v>
      </c>
      <c r="CO421" s="3">
        <f>IF(CO$5="",0,SUMIFS(BP!419:419,BP!$5:$5,CO$4))</f>
        <v>0</v>
      </c>
      <c r="CP421" s="3">
        <f>IF(CP$5="",0,SUMIFS(BP!419:419,BP!$5:$5,CP$4))</f>
        <v>0</v>
      </c>
      <c r="CQ421" s="3">
        <f>IF(CQ$5="",0,SUMIFS(BP!419:419,BP!$5:$5,CQ$4))</f>
        <v>0</v>
      </c>
      <c r="CR421" s="3">
        <f>IF(CR$5="",0,SUMIFS(BP!419:419,BP!$5:$5,CR$4))</f>
        <v>0</v>
      </c>
      <c r="CS421" s="3">
        <f>IF(CS$5="",0,SUMIFS(BP!419:419,BP!$5:$5,CS$4))</f>
        <v>0</v>
      </c>
      <c r="CT421" s="3">
        <f>IF(CT$5="",0,SUMIFS(BP!419:419,BP!$5:$5,CT$4))</f>
        <v>0</v>
      </c>
    </row>
    <row r="422" spans="1:98" s="2" customFormat="1" ht="10.199999999999999" x14ac:dyDescent="0.2">
      <c r="A422" s="11">
        <f>ROW()</f>
        <v>422</v>
      </c>
      <c r="E422" s="15"/>
      <c r="W422" s="5"/>
      <c r="Z422" s="3">
        <f ca="1">IF(Z$5="",0,SUMIFS(INDIRECT($S$2&amp;$A422&amp;":"&amp;$A422),BP!$5:$5,Z$4))</f>
        <v>0</v>
      </c>
      <c r="AA422" s="3">
        <f ca="1">IF(AA$5="",0,SUMIFS(INDIRECT($S$2&amp;$A422&amp;":"&amp;$A422),BP!$5:$5,AA$4))</f>
        <v>0</v>
      </c>
      <c r="AB422" s="3">
        <f ca="1">IF(AB$5="",0,SUMIFS(INDIRECT($S$2&amp;$A422&amp;":"&amp;$A422),BP!$5:$5,AB$4))</f>
        <v>0</v>
      </c>
      <c r="AC422" s="3">
        <f ca="1">IF(AC$5="",0,SUMIFS(INDIRECT($S$2&amp;$A422&amp;":"&amp;$A422),BP!$5:$5,AC$4))</f>
        <v>0</v>
      </c>
      <c r="AD422" s="3">
        <f ca="1">IF(AD$5="",0,SUMIFS(INDIRECT($S$2&amp;$A422&amp;":"&amp;$A422),BP!$5:$5,AD$4))</f>
        <v>0</v>
      </c>
      <c r="AE422" s="3">
        <f ca="1">IF(AE$5="",0,SUMIFS(INDIRECT($S$2&amp;$A422&amp;":"&amp;$A422),BP!$5:$5,AE$4))</f>
        <v>0</v>
      </c>
      <c r="AF422" s="3">
        <f ca="1">IF(AF$5="",0,SUMIFS(INDIRECT($S$2&amp;$A422&amp;":"&amp;$A422),BP!$5:$5,AF$4))</f>
        <v>0</v>
      </c>
      <c r="AG422" s="3">
        <f ca="1">IF(AG$5="",0,SUMIFS(INDIRECT($S$2&amp;$A422&amp;":"&amp;$A422),BP!$5:$5,AG$4))</f>
        <v>0</v>
      </c>
      <c r="AH422" s="3">
        <f ca="1">IF(AH$5="",0,SUMIFS(INDIRECT($S$2&amp;$A422&amp;":"&amp;$A422),BP!$5:$5,AH$4))</f>
        <v>0</v>
      </c>
      <c r="AI422" s="3">
        <f ca="1">IF(AI$5="",0,SUMIFS(INDIRECT($S$2&amp;$A422&amp;":"&amp;$A422),BP!$5:$5,AI$4))</f>
        <v>0</v>
      </c>
      <c r="AJ422" s="3">
        <f ca="1">IF(AJ$5="",0,SUMIFS(INDIRECT($S$2&amp;$A422&amp;":"&amp;$A422),BP!$5:$5,AJ$4))</f>
        <v>0</v>
      </c>
      <c r="AK422" s="3">
        <f ca="1">IF(AK$5="",0,SUMIFS(INDIRECT($S$2&amp;$A422&amp;":"&amp;$A422),BP!$5:$5,AK$4))</f>
        <v>0</v>
      </c>
      <c r="AL422" s="3">
        <f ca="1">IF(AL$5="",0,SUMIFS(INDIRECT($S$2&amp;$A422&amp;":"&amp;$A422),BP!$5:$5,AL$4))</f>
        <v>0</v>
      </c>
      <c r="AM422" s="3">
        <f ca="1">IF(AM$5="",0,SUMIFS(INDIRECT($S$2&amp;$A422&amp;":"&amp;$A422),BP!$5:$5,AM$4))</f>
        <v>0</v>
      </c>
      <c r="AN422" s="3">
        <f ca="1">IF(AN$5="",0,SUMIFS(INDIRECT($S$2&amp;$A422&amp;":"&amp;$A422),BP!$5:$5,AN$4))</f>
        <v>0</v>
      </c>
      <c r="AO422" s="3">
        <f ca="1">IF(AO$5="",0,SUMIFS(INDIRECT($S$2&amp;$A422&amp;":"&amp;$A422),BP!$5:$5,AO$4))</f>
        <v>0</v>
      </c>
      <c r="AP422" s="3">
        <f ca="1">IF(AP$5="",0,SUMIFS(INDIRECT($S$2&amp;$A422&amp;":"&amp;$A422),BP!$5:$5,AP$4))</f>
        <v>0</v>
      </c>
      <c r="AQ422" s="3">
        <f ca="1">IF(AQ$5="",0,SUMIFS(INDIRECT($S$2&amp;$A422&amp;":"&amp;$A422),BP!$5:$5,AQ$4))</f>
        <v>0</v>
      </c>
      <c r="AR422" s="3">
        <f ca="1">IF(AR$5="",0,SUMIFS(INDIRECT($S$2&amp;$A422&amp;":"&amp;$A422),BP!$5:$5,AR$4))</f>
        <v>0</v>
      </c>
      <c r="AS422" s="3">
        <f ca="1">IF(AS$5="",0,SUMIFS(INDIRECT($S$2&amp;$A422&amp;":"&amp;$A422),BP!$5:$5,AS$4))</f>
        <v>0</v>
      </c>
      <c r="AT422" s="3">
        <f ca="1">IF(AT$5="",0,SUMIFS(INDIRECT($S$2&amp;$A422&amp;":"&amp;$A422),BP!$5:$5,AT$4))</f>
        <v>0</v>
      </c>
      <c r="AU422" s="3">
        <f ca="1">IF(AU$5="",0,SUMIFS(INDIRECT($S$2&amp;$A422&amp;":"&amp;$A422),BP!$5:$5,AU$4))</f>
        <v>0</v>
      </c>
      <c r="AV422" s="3">
        <f ca="1">IF(AV$5="",0,SUMIFS(INDIRECT($S$2&amp;$A422&amp;":"&amp;$A422),BP!$5:$5,AV$4))</f>
        <v>0</v>
      </c>
      <c r="AW422" s="3">
        <f ca="1">IF(AW$5="",0,SUMIFS(INDIRECT($S$2&amp;$A422&amp;":"&amp;$A422),BP!$5:$5,AW$4))</f>
        <v>0</v>
      </c>
      <c r="AX422" s="3">
        <f ca="1">IF(AX$5="",0,SUMIFS(INDIRECT($S$2&amp;$A422&amp;":"&amp;$A422),BP!$5:$5,AX$4))</f>
        <v>0</v>
      </c>
      <c r="AY422" s="3">
        <f ca="1">IF(AY$5="",0,SUMIFS(INDIRECT($S$2&amp;$A422&amp;":"&amp;$A422),BP!$5:$5,AY$4))</f>
        <v>0</v>
      </c>
      <c r="AZ422" s="3">
        <f ca="1">IF(AZ$5="",0,SUMIFS(INDIRECT($S$2&amp;$A422&amp;":"&amp;$A422),BP!$5:$5,AZ$4))</f>
        <v>0</v>
      </c>
      <c r="BA422" s="3">
        <f ca="1">IF(BA$5="",0,SUMIFS(INDIRECT($S$2&amp;$A422&amp;":"&amp;$A422),BP!$5:$5,BA$4))</f>
        <v>0</v>
      </c>
      <c r="BB422" s="3">
        <f ca="1">IF(BB$5="",0,SUMIFS(INDIRECT($S$2&amp;$A422&amp;":"&amp;$A422),BP!$5:$5,BB$4))</f>
        <v>0</v>
      </c>
      <c r="BC422" s="3">
        <f ca="1">IF(BC$5="",0,SUMIFS(INDIRECT($S$2&amp;$A422&amp;":"&amp;$A422),BP!$5:$5,BC$4))</f>
        <v>0</v>
      </c>
      <c r="BD422" s="3">
        <f ca="1">IF(BD$5="",0,SUMIFS(INDIRECT($S$2&amp;$A422&amp;":"&amp;$A422),BP!$5:$5,BD$4))</f>
        <v>0</v>
      </c>
      <c r="BE422" s="3">
        <f ca="1">IF(BE$5="",0,SUMIFS(INDIRECT($S$2&amp;$A422&amp;":"&amp;$A422),BP!$5:$5,BE$4))</f>
        <v>0</v>
      </c>
      <c r="BF422" s="3">
        <f ca="1">IF(BF$5="",0,SUMIFS(INDIRECT($S$2&amp;$A422&amp;":"&amp;$A422),BP!$5:$5,BF$4))</f>
        <v>0</v>
      </c>
      <c r="BG422" s="3">
        <f ca="1">IF(BG$5="",0,SUMIFS(INDIRECT($S$2&amp;$A422&amp;":"&amp;$A422),BP!$5:$5,BG$4))</f>
        <v>0</v>
      </c>
      <c r="BH422" s="3">
        <f ca="1">IF(BH$5="",0,SUMIFS(INDIRECT($S$2&amp;$A422&amp;":"&amp;$A422),BP!$5:$5,BH$4))</f>
        <v>0</v>
      </c>
      <c r="BI422" s="3">
        <f ca="1">IF(BI$5="",0,SUMIFS(INDIRECT($S$2&amp;$A422&amp;":"&amp;$A422),BP!$5:$5,BI$4))</f>
        <v>0</v>
      </c>
      <c r="BJ422" s="3">
        <f>IF(BJ$5="",0,SUMIFS(BP!420:420,BP!$5:$5,BJ$4))</f>
        <v>0</v>
      </c>
      <c r="BK422" s="3">
        <f>IF(BK$5="",0,SUMIFS(BP!420:420,BP!$5:$5,BK$4))</f>
        <v>0</v>
      </c>
      <c r="BL422" s="3">
        <f>IF(BL$5="",0,SUMIFS(BP!420:420,BP!$5:$5,BL$4))</f>
        <v>0</v>
      </c>
      <c r="BM422" s="3">
        <f>IF(BM$5="",0,SUMIFS(BP!420:420,BP!$5:$5,BM$4))</f>
        <v>0</v>
      </c>
      <c r="BN422" s="3">
        <f>IF(BN$5="",0,SUMIFS(BP!420:420,BP!$5:$5,BN$4))</f>
        <v>0</v>
      </c>
      <c r="BO422" s="3">
        <f>IF(BO$5="",0,SUMIFS(BP!420:420,BP!$5:$5,BO$4))</f>
        <v>0</v>
      </c>
      <c r="BP422" s="3">
        <f>IF(BP$5="",0,SUMIFS(BP!420:420,BP!$5:$5,BP$4))</f>
        <v>0</v>
      </c>
      <c r="BQ422" s="3">
        <f>IF(BQ$5="",0,SUMIFS(BP!420:420,BP!$5:$5,BQ$4))</f>
        <v>0</v>
      </c>
      <c r="BR422" s="3">
        <f>IF(BR$5="",0,SUMIFS(BP!420:420,BP!$5:$5,BR$4))</f>
        <v>0</v>
      </c>
      <c r="BS422" s="3">
        <f>IF(BS$5="",0,SUMIFS(BP!420:420,BP!$5:$5,BS$4))</f>
        <v>0</v>
      </c>
      <c r="BT422" s="3">
        <f>IF(BT$5="",0,SUMIFS(BP!420:420,BP!$5:$5,BT$4))</f>
        <v>0</v>
      </c>
      <c r="BU422" s="3">
        <f>IF(BU$5="",0,SUMIFS(BP!420:420,BP!$5:$5,BU$4))</f>
        <v>0</v>
      </c>
      <c r="BV422" s="3">
        <f>IF(BV$5="",0,SUMIFS(BP!420:420,BP!$5:$5,BV$4))</f>
        <v>0</v>
      </c>
      <c r="BW422" s="3">
        <f>IF(BW$5="",0,SUMIFS(BP!420:420,BP!$5:$5,BW$4))</f>
        <v>0</v>
      </c>
      <c r="BX422" s="3">
        <f>IF(BX$5="",0,SUMIFS(BP!420:420,BP!$5:$5,BX$4))</f>
        <v>0</v>
      </c>
      <c r="BY422" s="3">
        <f>IF(BY$5="",0,SUMIFS(BP!420:420,BP!$5:$5,BY$4))</f>
        <v>0</v>
      </c>
      <c r="BZ422" s="3">
        <f>IF(BZ$5="",0,SUMIFS(BP!420:420,BP!$5:$5,BZ$4))</f>
        <v>0</v>
      </c>
      <c r="CA422" s="3">
        <f>IF(CA$5="",0,SUMIFS(BP!420:420,BP!$5:$5,CA$4))</f>
        <v>0</v>
      </c>
      <c r="CB422" s="3">
        <f>IF(CB$5="",0,SUMIFS(BP!420:420,BP!$5:$5,CB$4))</f>
        <v>0</v>
      </c>
      <c r="CC422" s="3">
        <f>IF(CC$5="",0,SUMIFS(BP!420:420,BP!$5:$5,CC$4))</f>
        <v>0</v>
      </c>
      <c r="CD422" s="3">
        <f>IF(CD$5="",0,SUMIFS(BP!420:420,BP!$5:$5,CD$4))</f>
        <v>0</v>
      </c>
      <c r="CE422" s="3">
        <f>IF(CE$5="",0,SUMIFS(BP!420:420,BP!$5:$5,CE$4))</f>
        <v>0</v>
      </c>
      <c r="CF422" s="3">
        <f>IF(CF$5="",0,SUMIFS(BP!420:420,BP!$5:$5,CF$4))</f>
        <v>0</v>
      </c>
      <c r="CG422" s="3">
        <f>IF(CG$5="",0,SUMIFS(BP!420:420,BP!$5:$5,CG$4))</f>
        <v>0</v>
      </c>
      <c r="CH422" s="3">
        <f>IF(CH$5="",0,SUMIFS(BP!420:420,BP!$5:$5,CH$4))</f>
        <v>0</v>
      </c>
      <c r="CI422" s="3">
        <f>IF(CI$5="",0,SUMIFS(BP!420:420,BP!$5:$5,CI$4))</f>
        <v>0</v>
      </c>
      <c r="CJ422" s="3">
        <f>IF(CJ$5="",0,SUMIFS(BP!420:420,BP!$5:$5,CJ$4))</f>
        <v>0</v>
      </c>
      <c r="CK422" s="3">
        <f>IF(CK$5="",0,SUMIFS(BP!420:420,BP!$5:$5,CK$4))</f>
        <v>0</v>
      </c>
      <c r="CL422" s="3">
        <f>IF(CL$5="",0,SUMIFS(BP!420:420,BP!$5:$5,CL$4))</f>
        <v>0</v>
      </c>
      <c r="CM422" s="3">
        <f>IF(CM$5="",0,SUMIFS(BP!420:420,BP!$5:$5,CM$4))</f>
        <v>0</v>
      </c>
      <c r="CN422" s="3">
        <f>IF(CN$5="",0,SUMIFS(BP!420:420,BP!$5:$5,CN$4))</f>
        <v>0</v>
      </c>
      <c r="CO422" s="3">
        <f>IF(CO$5="",0,SUMIFS(BP!420:420,BP!$5:$5,CO$4))</f>
        <v>0</v>
      </c>
      <c r="CP422" s="3">
        <f>IF(CP$5="",0,SUMIFS(BP!420:420,BP!$5:$5,CP$4))</f>
        <v>0</v>
      </c>
      <c r="CQ422" s="3">
        <f>IF(CQ$5="",0,SUMIFS(BP!420:420,BP!$5:$5,CQ$4))</f>
        <v>0</v>
      </c>
      <c r="CR422" s="3">
        <f>IF(CR$5="",0,SUMIFS(BP!420:420,BP!$5:$5,CR$4))</f>
        <v>0</v>
      </c>
      <c r="CS422" s="3">
        <f>IF(CS$5="",0,SUMIFS(BP!420:420,BP!$5:$5,CS$4))</f>
        <v>0</v>
      </c>
      <c r="CT422" s="3">
        <f>IF(CT$5="",0,SUMIFS(BP!420:420,BP!$5:$5,CT$4))</f>
        <v>0</v>
      </c>
    </row>
    <row r="423" spans="1:98" s="2" customFormat="1" ht="10.199999999999999" x14ac:dyDescent="0.2">
      <c r="A423" s="11">
        <f>ROW()</f>
        <v>423</v>
      </c>
      <c r="E423" s="15"/>
      <c r="W423" s="5"/>
      <c r="Z423" s="3">
        <f ca="1">IF(Z$5="",0,SUMIFS(INDIRECT($S$2&amp;$A423&amp;":"&amp;$A423),BP!$5:$5,Z$4))</f>
        <v>0</v>
      </c>
      <c r="AA423" s="3">
        <f ca="1">IF(AA$5="",0,SUMIFS(INDIRECT($S$2&amp;$A423&amp;":"&amp;$A423),BP!$5:$5,AA$4))</f>
        <v>0</v>
      </c>
      <c r="AB423" s="3">
        <f ca="1">IF(AB$5="",0,SUMIFS(INDIRECT($S$2&amp;$A423&amp;":"&amp;$A423),BP!$5:$5,AB$4))</f>
        <v>0</v>
      </c>
      <c r="AC423" s="3">
        <f ca="1">IF(AC$5="",0,SUMIFS(INDIRECT($S$2&amp;$A423&amp;":"&amp;$A423),BP!$5:$5,AC$4))</f>
        <v>0</v>
      </c>
      <c r="AD423" s="3">
        <f ca="1">IF(AD$5="",0,SUMIFS(INDIRECT($S$2&amp;$A423&amp;":"&amp;$A423),BP!$5:$5,AD$4))</f>
        <v>0</v>
      </c>
      <c r="AE423" s="3">
        <f ca="1">IF(AE$5="",0,SUMIFS(INDIRECT($S$2&amp;$A423&amp;":"&amp;$A423),BP!$5:$5,AE$4))</f>
        <v>0</v>
      </c>
      <c r="AF423" s="3">
        <f ca="1">IF(AF$5="",0,SUMIFS(INDIRECT($S$2&amp;$A423&amp;":"&amp;$A423),BP!$5:$5,AF$4))</f>
        <v>0</v>
      </c>
      <c r="AG423" s="3">
        <f ca="1">IF(AG$5="",0,SUMIFS(INDIRECT($S$2&amp;$A423&amp;":"&amp;$A423),BP!$5:$5,AG$4))</f>
        <v>0</v>
      </c>
      <c r="AH423" s="3">
        <f ca="1">IF(AH$5="",0,SUMIFS(INDIRECT($S$2&amp;$A423&amp;":"&amp;$A423),BP!$5:$5,AH$4))</f>
        <v>0</v>
      </c>
      <c r="AI423" s="3">
        <f ca="1">IF(AI$5="",0,SUMIFS(INDIRECT($S$2&amp;$A423&amp;":"&amp;$A423),BP!$5:$5,AI$4))</f>
        <v>0</v>
      </c>
      <c r="AJ423" s="3">
        <f ca="1">IF(AJ$5="",0,SUMIFS(INDIRECT($S$2&amp;$A423&amp;":"&amp;$A423),BP!$5:$5,AJ$4))</f>
        <v>0</v>
      </c>
      <c r="AK423" s="3">
        <f ca="1">IF(AK$5="",0,SUMIFS(INDIRECT($S$2&amp;$A423&amp;":"&amp;$A423),BP!$5:$5,AK$4))</f>
        <v>0</v>
      </c>
      <c r="AL423" s="3">
        <f ca="1">IF(AL$5="",0,SUMIFS(INDIRECT($S$2&amp;$A423&amp;":"&amp;$A423),BP!$5:$5,AL$4))</f>
        <v>0</v>
      </c>
      <c r="AM423" s="3">
        <f ca="1">IF(AM$5="",0,SUMIFS(INDIRECT($S$2&amp;$A423&amp;":"&amp;$A423),BP!$5:$5,AM$4))</f>
        <v>0</v>
      </c>
      <c r="AN423" s="3">
        <f ca="1">IF(AN$5="",0,SUMIFS(INDIRECT($S$2&amp;$A423&amp;":"&amp;$A423),BP!$5:$5,AN$4))</f>
        <v>0</v>
      </c>
      <c r="AO423" s="3">
        <f ca="1">IF(AO$5="",0,SUMIFS(INDIRECT($S$2&amp;$A423&amp;":"&amp;$A423),BP!$5:$5,AO$4))</f>
        <v>0</v>
      </c>
      <c r="AP423" s="3">
        <f ca="1">IF(AP$5="",0,SUMIFS(INDIRECT($S$2&amp;$A423&amp;":"&amp;$A423),BP!$5:$5,AP$4))</f>
        <v>0</v>
      </c>
      <c r="AQ423" s="3">
        <f ca="1">IF(AQ$5="",0,SUMIFS(INDIRECT($S$2&amp;$A423&amp;":"&amp;$A423),BP!$5:$5,AQ$4))</f>
        <v>0</v>
      </c>
      <c r="AR423" s="3">
        <f ca="1">IF(AR$5="",0,SUMIFS(INDIRECT($S$2&amp;$A423&amp;":"&amp;$A423),BP!$5:$5,AR$4))</f>
        <v>0</v>
      </c>
      <c r="AS423" s="3">
        <f ca="1">IF(AS$5="",0,SUMIFS(INDIRECT($S$2&amp;$A423&amp;":"&amp;$A423),BP!$5:$5,AS$4))</f>
        <v>0</v>
      </c>
      <c r="AT423" s="3">
        <f ca="1">IF(AT$5="",0,SUMIFS(INDIRECT($S$2&amp;$A423&amp;":"&amp;$A423),BP!$5:$5,AT$4))</f>
        <v>0</v>
      </c>
      <c r="AU423" s="3">
        <f ca="1">IF(AU$5="",0,SUMIFS(INDIRECT($S$2&amp;$A423&amp;":"&amp;$A423),BP!$5:$5,AU$4))</f>
        <v>0</v>
      </c>
      <c r="AV423" s="3">
        <f ca="1">IF(AV$5="",0,SUMIFS(INDIRECT($S$2&amp;$A423&amp;":"&amp;$A423),BP!$5:$5,AV$4))</f>
        <v>0</v>
      </c>
      <c r="AW423" s="3">
        <f ca="1">IF(AW$5="",0,SUMIFS(INDIRECT($S$2&amp;$A423&amp;":"&amp;$A423),BP!$5:$5,AW$4))</f>
        <v>0</v>
      </c>
      <c r="AX423" s="3">
        <f ca="1">IF(AX$5="",0,SUMIFS(INDIRECT($S$2&amp;$A423&amp;":"&amp;$A423),BP!$5:$5,AX$4))</f>
        <v>0</v>
      </c>
      <c r="AY423" s="3">
        <f ca="1">IF(AY$5="",0,SUMIFS(INDIRECT($S$2&amp;$A423&amp;":"&amp;$A423),BP!$5:$5,AY$4))</f>
        <v>0</v>
      </c>
      <c r="AZ423" s="3">
        <f ca="1">IF(AZ$5="",0,SUMIFS(INDIRECT($S$2&amp;$A423&amp;":"&amp;$A423),BP!$5:$5,AZ$4))</f>
        <v>0</v>
      </c>
      <c r="BA423" s="3">
        <f ca="1">IF(BA$5="",0,SUMIFS(INDIRECT($S$2&amp;$A423&amp;":"&amp;$A423),BP!$5:$5,BA$4))</f>
        <v>0</v>
      </c>
      <c r="BB423" s="3">
        <f ca="1">IF(BB$5="",0,SUMIFS(INDIRECT($S$2&amp;$A423&amp;":"&amp;$A423),BP!$5:$5,BB$4))</f>
        <v>0</v>
      </c>
      <c r="BC423" s="3">
        <f ca="1">IF(BC$5="",0,SUMIFS(INDIRECT($S$2&amp;$A423&amp;":"&amp;$A423),BP!$5:$5,BC$4))</f>
        <v>0</v>
      </c>
      <c r="BD423" s="3">
        <f ca="1">IF(BD$5="",0,SUMIFS(INDIRECT($S$2&amp;$A423&amp;":"&amp;$A423),BP!$5:$5,BD$4))</f>
        <v>0</v>
      </c>
      <c r="BE423" s="3">
        <f ca="1">IF(BE$5="",0,SUMIFS(INDIRECT($S$2&amp;$A423&amp;":"&amp;$A423),BP!$5:$5,BE$4))</f>
        <v>0</v>
      </c>
      <c r="BF423" s="3">
        <f ca="1">IF(BF$5="",0,SUMIFS(INDIRECT($S$2&amp;$A423&amp;":"&amp;$A423),BP!$5:$5,BF$4))</f>
        <v>0</v>
      </c>
      <c r="BG423" s="3">
        <f ca="1">IF(BG$5="",0,SUMIFS(INDIRECT($S$2&amp;$A423&amp;":"&amp;$A423),BP!$5:$5,BG$4))</f>
        <v>0</v>
      </c>
      <c r="BH423" s="3">
        <f ca="1">IF(BH$5="",0,SUMIFS(INDIRECT($S$2&amp;$A423&amp;":"&amp;$A423),BP!$5:$5,BH$4))</f>
        <v>0</v>
      </c>
      <c r="BI423" s="3">
        <f ca="1">IF(BI$5="",0,SUMIFS(INDIRECT($S$2&amp;$A423&amp;":"&amp;$A423),BP!$5:$5,BI$4))</f>
        <v>0</v>
      </c>
      <c r="BJ423" s="3">
        <f>IF(BJ$5="",0,SUMIFS(BP!421:421,BP!$5:$5,BJ$4))</f>
        <v>0</v>
      </c>
      <c r="BK423" s="3">
        <f>IF(BK$5="",0,SUMIFS(BP!421:421,BP!$5:$5,BK$4))</f>
        <v>0</v>
      </c>
      <c r="BL423" s="3">
        <f>IF(BL$5="",0,SUMIFS(BP!421:421,BP!$5:$5,BL$4))</f>
        <v>0</v>
      </c>
      <c r="BM423" s="3">
        <f>IF(BM$5="",0,SUMIFS(BP!421:421,BP!$5:$5,BM$4))</f>
        <v>0</v>
      </c>
      <c r="BN423" s="3">
        <f>IF(BN$5="",0,SUMIFS(BP!421:421,BP!$5:$5,BN$4))</f>
        <v>0</v>
      </c>
      <c r="BO423" s="3">
        <f>IF(BO$5="",0,SUMIFS(BP!421:421,BP!$5:$5,BO$4))</f>
        <v>0</v>
      </c>
      <c r="BP423" s="3">
        <f>IF(BP$5="",0,SUMIFS(BP!421:421,BP!$5:$5,BP$4))</f>
        <v>0</v>
      </c>
      <c r="BQ423" s="3">
        <f>IF(BQ$5="",0,SUMIFS(BP!421:421,BP!$5:$5,BQ$4))</f>
        <v>0</v>
      </c>
      <c r="BR423" s="3">
        <f>IF(BR$5="",0,SUMIFS(BP!421:421,BP!$5:$5,BR$4))</f>
        <v>0</v>
      </c>
      <c r="BS423" s="3">
        <f>IF(BS$5="",0,SUMIFS(BP!421:421,BP!$5:$5,BS$4))</f>
        <v>0</v>
      </c>
      <c r="BT423" s="3">
        <f>IF(BT$5="",0,SUMIFS(BP!421:421,BP!$5:$5,BT$4))</f>
        <v>0</v>
      </c>
      <c r="BU423" s="3">
        <f>IF(BU$5="",0,SUMIFS(BP!421:421,BP!$5:$5,BU$4))</f>
        <v>0</v>
      </c>
      <c r="BV423" s="3">
        <f>IF(BV$5="",0,SUMIFS(BP!421:421,BP!$5:$5,BV$4))</f>
        <v>0</v>
      </c>
      <c r="BW423" s="3">
        <f>IF(BW$5="",0,SUMIFS(BP!421:421,BP!$5:$5,BW$4))</f>
        <v>0</v>
      </c>
      <c r="BX423" s="3">
        <f>IF(BX$5="",0,SUMIFS(BP!421:421,BP!$5:$5,BX$4))</f>
        <v>0</v>
      </c>
      <c r="BY423" s="3">
        <f>IF(BY$5="",0,SUMIFS(BP!421:421,BP!$5:$5,BY$4))</f>
        <v>0</v>
      </c>
      <c r="BZ423" s="3">
        <f>IF(BZ$5="",0,SUMIFS(BP!421:421,BP!$5:$5,BZ$4))</f>
        <v>0</v>
      </c>
      <c r="CA423" s="3">
        <f>IF(CA$5="",0,SUMIFS(BP!421:421,BP!$5:$5,CA$4))</f>
        <v>0</v>
      </c>
      <c r="CB423" s="3">
        <f>IF(CB$5="",0,SUMIFS(BP!421:421,BP!$5:$5,CB$4))</f>
        <v>0</v>
      </c>
      <c r="CC423" s="3">
        <f>IF(CC$5="",0,SUMIFS(BP!421:421,BP!$5:$5,CC$4))</f>
        <v>0</v>
      </c>
      <c r="CD423" s="3">
        <f>IF(CD$5="",0,SUMIFS(BP!421:421,BP!$5:$5,CD$4))</f>
        <v>0</v>
      </c>
      <c r="CE423" s="3">
        <f>IF(CE$5="",0,SUMIFS(BP!421:421,BP!$5:$5,CE$4))</f>
        <v>0</v>
      </c>
      <c r="CF423" s="3">
        <f>IF(CF$5="",0,SUMIFS(BP!421:421,BP!$5:$5,CF$4))</f>
        <v>0</v>
      </c>
      <c r="CG423" s="3">
        <f>IF(CG$5="",0,SUMIFS(BP!421:421,BP!$5:$5,CG$4))</f>
        <v>0</v>
      </c>
      <c r="CH423" s="3">
        <f>IF(CH$5="",0,SUMIFS(BP!421:421,BP!$5:$5,CH$4))</f>
        <v>0</v>
      </c>
      <c r="CI423" s="3">
        <f>IF(CI$5="",0,SUMIFS(BP!421:421,BP!$5:$5,CI$4))</f>
        <v>0</v>
      </c>
      <c r="CJ423" s="3">
        <f>IF(CJ$5="",0,SUMIFS(BP!421:421,BP!$5:$5,CJ$4))</f>
        <v>0</v>
      </c>
      <c r="CK423" s="3">
        <f>IF(CK$5="",0,SUMIFS(BP!421:421,BP!$5:$5,CK$4))</f>
        <v>0</v>
      </c>
      <c r="CL423" s="3">
        <f>IF(CL$5="",0,SUMIFS(BP!421:421,BP!$5:$5,CL$4))</f>
        <v>0</v>
      </c>
      <c r="CM423" s="3">
        <f>IF(CM$5="",0,SUMIFS(BP!421:421,BP!$5:$5,CM$4))</f>
        <v>0</v>
      </c>
      <c r="CN423" s="3">
        <f>IF(CN$5="",0,SUMIFS(BP!421:421,BP!$5:$5,CN$4))</f>
        <v>0</v>
      </c>
      <c r="CO423" s="3">
        <f>IF(CO$5="",0,SUMIFS(BP!421:421,BP!$5:$5,CO$4))</f>
        <v>0</v>
      </c>
      <c r="CP423" s="3">
        <f>IF(CP$5="",0,SUMIFS(BP!421:421,BP!$5:$5,CP$4))</f>
        <v>0</v>
      </c>
      <c r="CQ423" s="3">
        <f>IF(CQ$5="",0,SUMIFS(BP!421:421,BP!$5:$5,CQ$4))</f>
        <v>0</v>
      </c>
      <c r="CR423" s="3">
        <f>IF(CR$5="",0,SUMIFS(BP!421:421,BP!$5:$5,CR$4))</f>
        <v>0</v>
      </c>
      <c r="CS423" s="3">
        <f>IF(CS$5="",0,SUMIFS(BP!421:421,BP!$5:$5,CS$4))</f>
        <v>0</v>
      </c>
      <c r="CT423" s="3">
        <f>IF(CT$5="",0,SUMIFS(BP!421:421,BP!$5:$5,CT$4))</f>
        <v>0</v>
      </c>
    </row>
    <row r="424" spans="1:98" s="2" customFormat="1" ht="10.199999999999999" x14ac:dyDescent="0.2">
      <c r="A424" s="11">
        <f>ROW()</f>
        <v>424</v>
      </c>
      <c r="E424" s="15"/>
      <c r="W424" s="5"/>
      <c r="Z424" s="3">
        <f ca="1">IF(Z$5="",0,SUMIFS(INDIRECT($S$2&amp;$A424&amp;":"&amp;$A424),BP!$5:$5,Z$4))</f>
        <v>0</v>
      </c>
      <c r="AA424" s="3">
        <f ca="1">IF(AA$5="",0,SUMIFS(INDIRECT($S$2&amp;$A424&amp;":"&amp;$A424),BP!$5:$5,AA$4))</f>
        <v>0</v>
      </c>
      <c r="AB424" s="3">
        <f ca="1">IF(AB$5="",0,SUMIFS(INDIRECT($S$2&amp;$A424&amp;":"&amp;$A424),BP!$5:$5,AB$4))</f>
        <v>0</v>
      </c>
      <c r="AC424" s="3">
        <f ca="1">IF(AC$5="",0,SUMIFS(INDIRECT($S$2&amp;$A424&amp;":"&amp;$A424),BP!$5:$5,AC$4))</f>
        <v>0</v>
      </c>
      <c r="AD424" s="3">
        <f ca="1">IF(AD$5="",0,SUMIFS(INDIRECT($S$2&amp;$A424&amp;":"&amp;$A424),BP!$5:$5,AD$4))</f>
        <v>0</v>
      </c>
      <c r="AE424" s="3">
        <f ca="1">IF(AE$5="",0,SUMIFS(INDIRECT($S$2&amp;$A424&amp;":"&amp;$A424),BP!$5:$5,AE$4))</f>
        <v>0</v>
      </c>
      <c r="AF424" s="3">
        <f ca="1">IF(AF$5="",0,SUMIFS(INDIRECT($S$2&amp;$A424&amp;":"&amp;$A424),BP!$5:$5,AF$4))</f>
        <v>0</v>
      </c>
      <c r="AG424" s="3">
        <f ca="1">IF(AG$5="",0,SUMIFS(INDIRECT($S$2&amp;$A424&amp;":"&amp;$A424),BP!$5:$5,AG$4))</f>
        <v>0</v>
      </c>
      <c r="AH424" s="3">
        <f ca="1">IF(AH$5="",0,SUMIFS(INDIRECT($S$2&amp;$A424&amp;":"&amp;$A424),BP!$5:$5,AH$4))</f>
        <v>0</v>
      </c>
      <c r="AI424" s="3">
        <f ca="1">IF(AI$5="",0,SUMIFS(INDIRECT($S$2&amp;$A424&amp;":"&amp;$A424),BP!$5:$5,AI$4))</f>
        <v>0</v>
      </c>
      <c r="AJ424" s="3">
        <f ca="1">IF(AJ$5="",0,SUMIFS(INDIRECT($S$2&amp;$A424&amp;":"&amp;$A424),BP!$5:$5,AJ$4))</f>
        <v>0</v>
      </c>
      <c r="AK424" s="3">
        <f ca="1">IF(AK$5="",0,SUMIFS(INDIRECT($S$2&amp;$A424&amp;":"&amp;$A424),BP!$5:$5,AK$4))</f>
        <v>0</v>
      </c>
      <c r="AL424" s="3">
        <f ca="1">IF(AL$5="",0,SUMIFS(INDIRECT($S$2&amp;$A424&amp;":"&amp;$A424),BP!$5:$5,AL$4))</f>
        <v>0</v>
      </c>
      <c r="AM424" s="3">
        <f ca="1">IF(AM$5="",0,SUMIFS(INDIRECT($S$2&amp;$A424&amp;":"&amp;$A424),BP!$5:$5,AM$4))</f>
        <v>0</v>
      </c>
      <c r="AN424" s="3">
        <f ca="1">IF(AN$5="",0,SUMIFS(INDIRECT($S$2&amp;$A424&amp;":"&amp;$A424),BP!$5:$5,AN$4))</f>
        <v>0</v>
      </c>
      <c r="AO424" s="3">
        <f ca="1">IF(AO$5="",0,SUMIFS(INDIRECT($S$2&amp;$A424&amp;":"&amp;$A424),BP!$5:$5,AO$4))</f>
        <v>0</v>
      </c>
      <c r="AP424" s="3">
        <f ca="1">IF(AP$5="",0,SUMIFS(INDIRECT($S$2&amp;$A424&amp;":"&amp;$A424),BP!$5:$5,AP$4))</f>
        <v>0</v>
      </c>
      <c r="AQ424" s="3">
        <f ca="1">IF(AQ$5="",0,SUMIFS(INDIRECT($S$2&amp;$A424&amp;":"&amp;$A424),BP!$5:$5,AQ$4))</f>
        <v>0</v>
      </c>
      <c r="AR424" s="3">
        <f ca="1">IF(AR$5="",0,SUMIFS(INDIRECT($S$2&amp;$A424&amp;":"&amp;$A424),BP!$5:$5,AR$4))</f>
        <v>0</v>
      </c>
      <c r="AS424" s="3">
        <f ca="1">IF(AS$5="",0,SUMIFS(INDIRECT($S$2&amp;$A424&amp;":"&amp;$A424),BP!$5:$5,AS$4))</f>
        <v>0</v>
      </c>
      <c r="AT424" s="3">
        <f ca="1">IF(AT$5="",0,SUMIFS(INDIRECT($S$2&amp;$A424&amp;":"&amp;$A424),BP!$5:$5,AT$4))</f>
        <v>0</v>
      </c>
      <c r="AU424" s="3">
        <f ca="1">IF(AU$5="",0,SUMIFS(INDIRECT($S$2&amp;$A424&amp;":"&amp;$A424),BP!$5:$5,AU$4))</f>
        <v>0</v>
      </c>
      <c r="AV424" s="3">
        <f ca="1">IF(AV$5="",0,SUMIFS(INDIRECT($S$2&amp;$A424&amp;":"&amp;$A424),BP!$5:$5,AV$4))</f>
        <v>0</v>
      </c>
      <c r="AW424" s="3">
        <f ca="1">IF(AW$5="",0,SUMIFS(INDIRECT($S$2&amp;$A424&amp;":"&amp;$A424),BP!$5:$5,AW$4))</f>
        <v>0</v>
      </c>
      <c r="AX424" s="3">
        <f ca="1">IF(AX$5="",0,SUMIFS(INDIRECT($S$2&amp;$A424&amp;":"&amp;$A424),BP!$5:$5,AX$4))</f>
        <v>0</v>
      </c>
      <c r="AY424" s="3">
        <f ca="1">IF(AY$5="",0,SUMIFS(INDIRECT($S$2&amp;$A424&amp;":"&amp;$A424),BP!$5:$5,AY$4))</f>
        <v>0</v>
      </c>
      <c r="AZ424" s="3">
        <f ca="1">IF(AZ$5="",0,SUMIFS(INDIRECT($S$2&amp;$A424&amp;":"&amp;$A424),BP!$5:$5,AZ$4))</f>
        <v>0</v>
      </c>
      <c r="BA424" s="3">
        <f ca="1">IF(BA$5="",0,SUMIFS(INDIRECT($S$2&amp;$A424&amp;":"&amp;$A424),BP!$5:$5,BA$4))</f>
        <v>0</v>
      </c>
      <c r="BB424" s="3">
        <f ca="1">IF(BB$5="",0,SUMIFS(INDIRECT($S$2&amp;$A424&amp;":"&amp;$A424),BP!$5:$5,BB$4))</f>
        <v>0</v>
      </c>
      <c r="BC424" s="3">
        <f ca="1">IF(BC$5="",0,SUMIFS(INDIRECT($S$2&amp;$A424&amp;":"&amp;$A424),BP!$5:$5,BC$4))</f>
        <v>0</v>
      </c>
      <c r="BD424" s="3">
        <f ca="1">IF(BD$5="",0,SUMIFS(INDIRECT($S$2&amp;$A424&amp;":"&amp;$A424),BP!$5:$5,BD$4))</f>
        <v>0</v>
      </c>
      <c r="BE424" s="3">
        <f ca="1">IF(BE$5="",0,SUMIFS(INDIRECT($S$2&amp;$A424&amp;":"&amp;$A424),BP!$5:$5,BE$4))</f>
        <v>0</v>
      </c>
      <c r="BF424" s="3">
        <f ca="1">IF(BF$5="",0,SUMIFS(INDIRECT($S$2&amp;$A424&amp;":"&amp;$A424),BP!$5:$5,BF$4))</f>
        <v>0</v>
      </c>
      <c r="BG424" s="3">
        <f ca="1">IF(BG$5="",0,SUMIFS(INDIRECT($S$2&amp;$A424&amp;":"&amp;$A424),BP!$5:$5,BG$4))</f>
        <v>0</v>
      </c>
      <c r="BH424" s="3">
        <f ca="1">IF(BH$5="",0,SUMIFS(INDIRECT($S$2&amp;$A424&amp;":"&amp;$A424),BP!$5:$5,BH$4))</f>
        <v>0</v>
      </c>
      <c r="BI424" s="3">
        <f ca="1">IF(BI$5="",0,SUMIFS(INDIRECT($S$2&amp;$A424&amp;":"&amp;$A424),BP!$5:$5,BI$4))</f>
        <v>0</v>
      </c>
      <c r="BJ424" s="3">
        <f>IF(BJ$5="",0,SUMIFS(BP!422:422,BP!$5:$5,BJ$4))</f>
        <v>0</v>
      </c>
      <c r="BK424" s="3">
        <f>IF(BK$5="",0,SUMIFS(BP!422:422,BP!$5:$5,BK$4))</f>
        <v>0</v>
      </c>
      <c r="BL424" s="3">
        <f>IF(BL$5="",0,SUMIFS(BP!422:422,BP!$5:$5,BL$4))</f>
        <v>0</v>
      </c>
      <c r="BM424" s="3">
        <f>IF(BM$5="",0,SUMIFS(BP!422:422,BP!$5:$5,BM$4))</f>
        <v>0</v>
      </c>
      <c r="BN424" s="3">
        <f>IF(BN$5="",0,SUMIFS(BP!422:422,BP!$5:$5,BN$4))</f>
        <v>0</v>
      </c>
      <c r="BO424" s="3">
        <f>IF(BO$5="",0,SUMIFS(BP!422:422,BP!$5:$5,BO$4))</f>
        <v>0</v>
      </c>
      <c r="BP424" s="3">
        <f>IF(BP$5="",0,SUMIFS(BP!422:422,BP!$5:$5,BP$4))</f>
        <v>0</v>
      </c>
      <c r="BQ424" s="3">
        <f>IF(BQ$5="",0,SUMIFS(BP!422:422,BP!$5:$5,BQ$4))</f>
        <v>0</v>
      </c>
      <c r="BR424" s="3">
        <f>IF(BR$5="",0,SUMIFS(BP!422:422,BP!$5:$5,BR$4))</f>
        <v>0</v>
      </c>
      <c r="BS424" s="3">
        <f>IF(BS$5="",0,SUMIFS(BP!422:422,BP!$5:$5,BS$4))</f>
        <v>0</v>
      </c>
      <c r="BT424" s="3">
        <f>IF(BT$5="",0,SUMIFS(BP!422:422,BP!$5:$5,BT$4))</f>
        <v>0</v>
      </c>
      <c r="BU424" s="3">
        <f>IF(BU$5="",0,SUMIFS(BP!422:422,BP!$5:$5,BU$4))</f>
        <v>0</v>
      </c>
      <c r="BV424" s="3">
        <f>IF(BV$5="",0,SUMIFS(BP!422:422,BP!$5:$5,BV$4))</f>
        <v>0</v>
      </c>
      <c r="BW424" s="3">
        <f>IF(BW$5="",0,SUMIFS(BP!422:422,BP!$5:$5,BW$4))</f>
        <v>0</v>
      </c>
      <c r="BX424" s="3">
        <f>IF(BX$5="",0,SUMIFS(BP!422:422,BP!$5:$5,BX$4))</f>
        <v>0</v>
      </c>
      <c r="BY424" s="3">
        <f>IF(BY$5="",0,SUMIFS(BP!422:422,BP!$5:$5,BY$4))</f>
        <v>0</v>
      </c>
      <c r="BZ424" s="3">
        <f>IF(BZ$5="",0,SUMIFS(BP!422:422,BP!$5:$5,BZ$4))</f>
        <v>0</v>
      </c>
      <c r="CA424" s="3">
        <f>IF(CA$5="",0,SUMIFS(BP!422:422,BP!$5:$5,CA$4))</f>
        <v>0</v>
      </c>
      <c r="CB424" s="3">
        <f>IF(CB$5="",0,SUMIFS(BP!422:422,BP!$5:$5,CB$4))</f>
        <v>0</v>
      </c>
      <c r="CC424" s="3">
        <f>IF(CC$5="",0,SUMIFS(BP!422:422,BP!$5:$5,CC$4))</f>
        <v>0</v>
      </c>
      <c r="CD424" s="3">
        <f>IF(CD$5="",0,SUMIFS(BP!422:422,BP!$5:$5,CD$4))</f>
        <v>0</v>
      </c>
      <c r="CE424" s="3">
        <f>IF(CE$5="",0,SUMIFS(BP!422:422,BP!$5:$5,CE$4))</f>
        <v>0</v>
      </c>
      <c r="CF424" s="3">
        <f>IF(CF$5="",0,SUMIFS(BP!422:422,BP!$5:$5,CF$4))</f>
        <v>0</v>
      </c>
      <c r="CG424" s="3">
        <f>IF(CG$5="",0,SUMIFS(BP!422:422,BP!$5:$5,CG$4))</f>
        <v>0</v>
      </c>
      <c r="CH424" s="3">
        <f>IF(CH$5="",0,SUMIFS(BP!422:422,BP!$5:$5,CH$4))</f>
        <v>0</v>
      </c>
      <c r="CI424" s="3">
        <f>IF(CI$5="",0,SUMIFS(BP!422:422,BP!$5:$5,CI$4))</f>
        <v>0</v>
      </c>
      <c r="CJ424" s="3">
        <f>IF(CJ$5="",0,SUMIFS(BP!422:422,BP!$5:$5,CJ$4))</f>
        <v>0</v>
      </c>
      <c r="CK424" s="3">
        <f>IF(CK$5="",0,SUMIFS(BP!422:422,BP!$5:$5,CK$4))</f>
        <v>0</v>
      </c>
      <c r="CL424" s="3">
        <f>IF(CL$5="",0,SUMIFS(BP!422:422,BP!$5:$5,CL$4))</f>
        <v>0</v>
      </c>
      <c r="CM424" s="3">
        <f>IF(CM$5="",0,SUMIFS(BP!422:422,BP!$5:$5,CM$4))</f>
        <v>0</v>
      </c>
      <c r="CN424" s="3">
        <f>IF(CN$5="",0,SUMIFS(BP!422:422,BP!$5:$5,CN$4))</f>
        <v>0</v>
      </c>
      <c r="CO424" s="3">
        <f>IF(CO$5="",0,SUMIFS(BP!422:422,BP!$5:$5,CO$4))</f>
        <v>0</v>
      </c>
      <c r="CP424" s="3">
        <f>IF(CP$5="",0,SUMIFS(BP!422:422,BP!$5:$5,CP$4))</f>
        <v>0</v>
      </c>
      <c r="CQ424" s="3">
        <f>IF(CQ$5="",0,SUMIFS(BP!422:422,BP!$5:$5,CQ$4))</f>
        <v>0</v>
      </c>
      <c r="CR424" s="3">
        <f>IF(CR$5="",0,SUMIFS(BP!422:422,BP!$5:$5,CR$4))</f>
        <v>0</v>
      </c>
      <c r="CS424" s="3">
        <f>IF(CS$5="",0,SUMIFS(BP!422:422,BP!$5:$5,CS$4))</f>
        <v>0</v>
      </c>
      <c r="CT424" s="3">
        <f>IF(CT$5="",0,SUMIFS(BP!422:422,BP!$5:$5,CT$4))</f>
        <v>0</v>
      </c>
    </row>
    <row r="425" spans="1:98" s="2" customFormat="1" ht="10.199999999999999" x14ac:dyDescent="0.2">
      <c r="A425" s="11">
        <f>ROW()</f>
        <v>425</v>
      </c>
      <c r="E425" s="15"/>
      <c r="W425" s="5"/>
      <c r="Z425" s="3">
        <f ca="1">IF(Z$5="",0,SUMIFS(INDIRECT($S$2&amp;$A425&amp;":"&amp;$A425),BP!$5:$5,Z$4))</f>
        <v>0</v>
      </c>
      <c r="AA425" s="3">
        <f ca="1">IF(AA$5="",0,SUMIFS(INDIRECT($S$2&amp;$A425&amp;":"&amp;$A425),BP!$5:$5,AA$4))</f>
        <v>0</v>
      </c>
      <c r="AB425" s="3">
        <f ca="1">IF(AB$5="",0,SUMIFS(INDIRECT($S$2&amp;$A425&amp;":"&amp;$A425),BP!$5:$5,AB$4))</f>
        <v>0</v>
      </c>
      <c r="AC425" s="3">
        <f ca="1">IF(AC$5="",0,SUMIFS(INDIRECT($S$2&amp;$A425&amp;":"&amp;$A425),BP!$5:$5,AC$4))</f>
        <v>0</v>
      </c>
      <c r="AD425" s="3">
        <f ca="1">IF(AD$5="",0,SUMIFS(INDIRECT($S$2&amp;$A425&amp;":"&amp;$A425),BP!$5:$5,AD$4))</f>
        <v>0</v>
      </c>
      <c r="AE425" s="3">
        <f ca="1">IF(AE$5="",0,SUMIFS(INDIRECT($S$2&amp;$A425&amp;":"&amp;$A425),BP!$5:$5,AE$4))</f>
        <v>0</v>
      </c>
      <c r="AF425" s="3">
        <f ca="1">IF(AF$5="",0,SUMIFS(INDIRECT($S$2&amp;$A425&amp;":"&amp;$A425),BP!$5:$5,AF$4))</f>
        <v>0</v>
      </c>
      <c r="AG425" s="3">
        <f ca="1">IF(AG$5="",0,SUMIFS(INDIRECT($S$2&amp;$A425&amp;":"&amp;$A425),BP!$5:$5,AG$4))</f>
        <v>0</v>
      </c>
      <c r="AH425" s="3">
        <f ca="1">IF(AH$5="",0,SUMIFS(INDIRECT($S$2&amp;$A425&amp;":"&amp;$A425),BP!$5:$5,AH$4))</f>
        <v>0</v>
      </c>
      <c r="AI425" s="3">
        <f ca="1">IF(AI$5="",0,SUMIFS(INDIRECT($S$2&amp;$A425&amp;":"&amp;$A425),BP!$5:$5,AI$4))</f>
        <v>0</v>
      </c>
      <c r="AJ425" s="3">
        <f ca="1">IF(AJ$5="",0,SUMIFS(INDIRECT($S$2&amp;$A425&amp;":"&amp;$A425),BP!$5:$5,AJ$4))</f>
        <v>0</v>
      </c>
      <c r="AK425" s="3">
        <f ca="1">IF(AK$5="",0,SUMIFS(INDIRECT($S$2&amp;$A425&amp;":"&amp;$A425),BP!$5:$5,AK$4))</f>
        <v>0</v>
      </c>
      <c r="AL425" s="3">
        <f ca="1">IF(AL$5="",0,SUMIFS(INDIRECT($S$2&amp;$A425&amp;":"&amp;$A425),BP!$5:$5,AL$4))</f>
        <v>0</v>
      </c>
      <c r="AM425" s="3">
        <f ca="1">IF(AM$5="",0,SUMIFS(INDIRECT($S$2&amp;$A425&amp;":"&amp;$A425),BP!$5:$5,AM$4))</f>
        <v>0</v>
      </c>
      <c r="AN425" s="3">
        <f ca="1">IF(AN$5="",0,SUMIFS(INDIRECT($S$2&amp;$A425&amp;":"&amp;$A425),BP!$5:$5,AN$4))</f>
        <v>0</v>
      </c>
      <c r="AO425" s="3">
        <f ca="1">IF(AO$5="",0,SUMIFS(INDIRECT($S$2&amp;$A425&amp;":"&amp;$A425),BP!$5:$5,AO$4))</f>
        <v>0</v>
      </c>
      <c r="AP425" s="3">
        <f ca="1">IF(AP$5="",0,SUMIFS(INDIRECT($S$2&amp;$A425&amp;":"&amp;$A425),BP!$5:$5,AP$4))</f>
        <v>0</v>
      </c>
      <c r="AQ425" s="3">
        <f ca="1">IF(AQ$5="",0,SUMIFS(INDIRECT($S$2&amp;$A425&amp;":"&amp;$A425),BP!$5:$5,AQ$4))</f>
        <v>0</v>
      </c>
      <c r="AR425" s="3">
        <f ca="1">IF(AR$5="",0,SUMIFS(INDIRECT($S$2&amp;$A425&amp;":"&amp;$A425),BP!$5:$5,AR$4))</f>
        <v>0</v>
      </c>
      <c r="AS425" s="3">
        <f ca="1">IF(AS$5="",0,SUMIFS(INDIRECT($S$2&amp;$A425&amp;":"&amp;$A425),BP!$5:$5,AS$4))</f>
        <v>0</v>
      </c>
      <c r="AT425" s="3">
        <f ca="1">IF(AT$5="",0,SUMIFS(INDIRECT($S$2&amp;$A425&amp;":"&amp;$A425),BP!$5:$5,AT$4))</f>
        <v>0</v>
      </c>
      <c r="AU425" s="3">
        <f ca="1">IF(AU$5="",0,SUMIFS(INDIRECT($S$2&amp;$A425&amp;":"&amp;$A425),BP!$5:$5,AU$4))</f>
        <v>0</v>
      </c>
      <c r="AV425" s="3">
        <f ca="1">IF(AV$5="",0,SUMIFS(INDIRECT($S$2&amp;$A425&amp;":"&amp;$A425),BP!$5:$5,AV$4))</f>
        <v>0</v>
      </c>
      <c r="AW425" s="3">
        <f ca="1">IF(AW$5="",0,SUMIFS(INDIRECT($S$2&amp;$A425&amp;":"&amp;$A425),BP!$5:$5,AW$4))</f>
        <v>0</v>
      </c>
      <c r="AX425" s="3">
        <f ca="1">IF(AX$5="",0,SUMIFS(INDIRECT($S$2&amp;$A425&amp;":"&amp;$A425),BP!$5:$5,AX$4))</f>
        <v>0</v>
      </c>
      <c r="AY425" s="3">
        <f ca="1">IF(AY$5="",0,SUMIFS(INDIRECT($S$2&amp;$A425&amp;":"&amp;$A425),BP!$5:$5,AY$4))</f>
        <v>0</v>
      </c>
      <c r="AZ425" s="3">
        <f ca="1">IF(AZ$5="",0,SUMIFS(INDIRECT($S$2&amp;$A425&amp;":"&amp;$A425),BP!$5:$5,AZ$4))</f>
        <v>0</v>
      </c>
      <c r="BA425" s="3">
        <f ca="1">IF(BA$5="",0,SUMIFS(INDIRECT($S$2&amp;$A425&amp;":"&amp;$A425),BP!$5:$5,BA$4))</f>
        <v>0</v>
      </c>
      <c r="BB425" s="3">
        <f ca="1">IF(BB$5="",0,SUMIFS(INDIRECT($S$2&amp;$A425&amp;":"&amp;$A425),BP!$5:$5,BB$4))</f>
        <v>0</v>
      </c>
      <c r="BC425" s="3">
        <f ca="1">IF(BC$5="",0,SUMIFS(INDIRECT($S$2&amp;$A425&amp;":"&amp;$A425),BP!$5:$5,BC$4))</f>
        <v>0</v>
      </c>
      <c r="BD425" s="3">
        <f ca="1">IF(BD$5="",0,SUMIFS(INDIRECT($S$2&amp;$A425&amp;":"&amp;$A425),BP!$5:$5,BD$4))</f>
        <v>0</v>
      </c>
      <c r="BE425" s="3">
        <f ca="1">IF(BE$5="",0,SUMIFS(INDIRECT($S$2&amp;$A425&amp;":"&amp;$A425),BP!$5:$5,BE$4))</f>
        <v>0</v>
      </c>
      <c r="BF425" s="3">
        <f ca="1">IF(BF$5="",0,SUMIFS(INDIRECT($S$2&amp;$A425&amp;":"&amp;$A425),BP!$5:$5,BF$4))</f>
        <v>0</v>
      </c>
      <c r="BG425" s="3">
        <f ca="1">IF(BG$5="",0,SUMIFS(INDIRECT($S$2&amp;$A425&amp;":"&amp;$A425),BP!$5:$5,BG$4))</f>
        <v>0</v>
      </c>
      <c r="BH425" s="3">
        <f ca="1">IF(BH$5="",0,SUMIFS(INDIRECT($S$2&amp;$A425&amp;":"&amp;$A425),BP!$5:$5,BH$4))</f>
        <v>0</v>
      </c>
      <c r="BI425" s="3">
        <f ca="1">IF(BI$5="",0,SUMIFS(INDIRECT($S$2&amp;$A425&amp;":"&amp;$A425),BP!$5:$5,BI$4))</f>
        <v>0</v>
      </c>
      <c r="BJ425" s="3">
        <f>IF(BJ$5="",0,SUMIFS(BP!423:423,BP!$5:$5,BJ$4))</f>
        <v>0</v>
      </c>
      <c r="BK425" s="3">
        <f>IF(BK$5="",0,SUMIFS(BP!423:423,BP!$5:$5,BK$4))</f>
        <v>0</v>
      </c>
      <c r="BL425" s="3">
        <f>IF(BL$5="",0,SUMIFS(BP!423:423,BP!$5:$5,BL$4))</f>
        <v>0</v>
      </c>
      <c r="BM425" s="3">
        <f>IF(BM$5="",0,SUMIFS(BP!423:423,BP!$5:$5,BM$4))</f>
        <v>0</v>
      </c>
      <c r="BN425" s="3">
        <f>IF(BN$5="",0,SUMIFS(BP!423:423,BP!$5:$5,BN$4))</f>
        <v>0</v>
      </c>
      <c r="BO425" s="3">
        <f>IF(BO$5="",0,SUMIFS(BP!423:423,BP!$5:$5,BO$4))</f>
        <v>0</v>
      </c>
      <c r="BP425" s="3">
        <f>IF(BP$5="",0,SUMIFS(BP!423:423,BP!$5:$5,BP$4))</f>
        <v>0</v>
      </c>
      <c r="BQ425" s="3">
        <f>IF(BQ$5="",0,SUMIFS(BP!423:423,BP!$5:$5,BQ$4))</f>
        <v>0</v>
      </c>
      <c r="BR425" s="3">
        <f>IF(BR$5="",0,SUMIFS(BP!423:423,BP!$5:$5,BR$4))</f>
        <v>0</v>
      </c>
      <c r="BS425" s="3">
        <f>IF(BS$5="",0,SUMIFS(BP!423:423,BP!$5:$5,BS$4))</f>
        <v>0</v>
      </c>
      <c r="BT425" s="3">
        <f>IF(BT$5="",0,SUMIFS(BP!423:423,BP!$5:$5,BT$4))</f>
        <v>0</v>
      </c>
      <c r="BU425" s="3">
        <f>IF(BU$5="",0,SUMIFS(BP!423:423,BP!$5:$5,BU$4))</f>
        <v>0</v>
      </c>
      <c r="BV425" s="3">
        <f>IF(BV$5="",0,SUMIFS(BP!423:423,BP!$5:$5,BV$4))</f>
        <v>0</v>
      </c>
      <c r="BW425" s="3">
        <f>IF(BW$5="",0,SUMIFS(BP!423:423,BP!$5:$5,BW$4))</f>
        <v>0</v>
      </c>
      <c r="BX425" s="3">
        <f>IF(BX$5="",0,SUMIFS(BP!423:423,BP!$5:$5,BX$4))</f>
        <v>0</v>
      </c>
      <c r="BY425" s="3">
        <f>IF(BY$5="",0,SUMIFS(BP!423:423,BP!$5:$5,BY$4))</f>
        <v>0</v>
      </c>
      <c r="BZ425" s="3">
        <f>IF(BZ$5="",0,SUMIFS(BP!423:423,BP!$5:$5,BZ$4))</f>
        <v>0</v>
      </c>
      <c r="CA425" s="3">
        <f>IF(CA$5="",0,SUMIFS(BP!423:423,BP!$5:$5,CA$4))</f>
        <v>0</v>
      </c>
      <c r="CB425" s="3">
        <f>IF(CB$5="",0,SUMIFS(BP!423:423,BP!$5:$5,CB$4))</f>
        <v>0</v>
      </c>
      <c r="CC425" s="3">
        <f>IF(CC$5="",0,SUMIFS(BP!423:423,BP!$5:$5,CC$4))</f>
        <v>0</v>
      </c>
      <c r="CD425" s="3">
        <f>IF(CD$5="",0,SUMIFS(BP!423:423,BP!$5:$5,CD$4))</f>
        <v>0</v>
      </c>
      <c r="CE425" s="3">
        <f>IF(CE$5="",0,SUMIFS(BP!423:423,BP!$5:$5,CE$4))</f>
        <v>0</v>
      </c>
      <c r="CF425" s="3">
        <f>IF(CF$5="",0,SUMIFS(BP!423:423,BP!$5:$5,CF$4))</f>
        <v>0</v>
      </c>
      <c r="CG425" s="3">
        <f>IF(CG$5="",0,SUMIFS(BP!423:423,BP!$5:$5,CG$4))</f>
        <v>0</v>
      </c>
      <c r="CH425" s="3">
        <f>IF(CH$5="",0,SUMIFS(BP!423:423,BP!$5:$5,CH$4))</f>
        <v>0</v>
      </c>
      <c r="CI425" s="3">
        <f>IF(CI$5="",0,SUMIFS(BP!423:423,BP!$5:$5,CI$4))</f>
        <v>0</v>
      </c>
      <c r="CJ425" s="3">
        <f>IF(CJ$5="",0,SUMIFS(BP!423:423,BP!$5:$5,CJ$4))</f>
        <v>0</v>
      </c>
      <c r="CK425" s="3">
        <f>IF(CK$5="",0,SUMIFS(BP!423:423,BP!$5:$5,CK$4))</f>
        <v>0</v>
      </c>
      <c r="CL425" s="3">
        <f>IF(CL$5="",0,SUMIFS(BP!423:423,BP!$5:$5,CL$4))</f>
        <v>0</v>
      </c>
      <c r="CM425" s="3">
        <f>IF(CM$5="",0,SUMIFS(BP!423:423,BP!$5:$5,CM$4))</f>
        <v>0</v>
      </c>
      <c r="CN425" s="3">
        <f>IF(CN$5="",0,SUMIFS(BP!423:423,BP!$5:$5,CN$4))</f>
        <v>0</v>
      </c>
      <c r="CO425" s="3">
        <f>IF(CO$5="",0,SUMIFS(BP!423:423,BP!$5:$5,CO$4))</f>
        <v>0</v>
      </c>
      <c r="CP425" s="3">
        <f>IF(CP$5="",0,SUMIFS(BP!423:423,BP!$5:$5,CP$4))</f>
        <v>0</v>
      </c>
      <c r="CQ425" s="3">
        <f>IF(CQ$5="",0,SUMIFS(BP!423:423,BP!$5:$5,CQ$4))</f>
        <v>0</v>
      </c>
      <c r="CR425" s="3">
        <f>IF(CR$5="",0,SUMIFS(BP!423:423,BP!$5:$5,CR$4))</f>
        <v>0</v>
      </c>
      <c r="CS425" s="3">
        <f>IF(CS$5="",0,SUMIFS(BP!423:423,BP!$5:$5,CS$4))</f>
        <v>0</v>
      </c>
      <c r="CT425" s="3">
        <f>IF(CT$5="",0,SUMIFS(BP!423:423,BP!$5:$5,CT$4))</f>
        <v>0</v>
      </c>
    </row>
    <row r="426" spans="1:98" s="2" customFormat="1" ht="10.199999999999999" x14ac:dyDescent="0.2">
      <c r="A426" s="11">
        <f>ROW()</f>
        <v>426</v>
      </c>
      <c r="E426" s="15"/>
      <c r="W426" s="5"/>
      <c r="Z426" s="3">
        <f ca="1">IF(Z$5="",0,SUMIFS(INDIRECT($S$2&amp;$A426&amp;":"&amp;$A426),BP!$5:$5,Z$4))</f>
        <v>0</v>
      </c>
      <c r="AA426" s="3">
        <f ca="1">IF(AA$5="",0,SUMIFS(INDIRECT($S$2&amp;$A426&amp;":"&amp;$A426),BP!$5:$5,AA$4))</f>
        <v>0</v>
      </c>
      <c r="AB426" s="3">
        <f ca="1">IF(AB$5="",0,SUMIFS(INDIRECT($S$2&amp;$A426&amp;":"&amp;$A426),BP!$5:$5,AB$4))</f>
        <v>0</v>
      </c>
      <c r="AC426" s="3">
        <f ca="1">IF(AC$5="",0,SUMIFS(INDIRECT($S$2&amp;$A426&amp;":"&amp;$A426),BP!$5:$5,AC$4))</f>
        <v>0</v>
      </c>
      <c r="AD426" s="3">
        <f ca="1">IF(AD$5="",0,SUMIFS(INDIRECT($S$2&amp;$A426&amp;":"&amp;$A426),BP!$5:$5,AD$4))</f>
        <v>0</v>
      </c>
      <c r="AE426" s="3">
        <f ca="1">IF(AE$5="",0,SUMIFS(INDIRECT($S$2&amp;$A426&amp;":"&amp;$A426),BP!$5:$5,AE$4))</f>
        <v>0</v>
      </c>
      <c r="AF426" s="3">
        <f ca="1">IF(AF$5="",0,SUMIFS(INDIRECT($S$2&amp;$A426&amp;":"&amp;$A426),BP!$5:$5,AF$4))</f>
        <v>0</v>
      </c>
      <c r="AG426" s="3">
        <f ca="1">IF(AG$5="",0,SUMIFS(INDIRECT($S$2&amp;$A426&amp;":"&amp;$A426),BP!$5:$5,AG$4))</f>
        <v>0</v>
      </c>
      <c r="AH426" s="3">
        <f ca="1">IF(AH$5="",0,SUMIFS(INDIRECT($S$2&amp;$A426&amp;":"&amp;$A426),BP!$5:$5,AH$4))</f>
        <v>0</v>
      </c>
      <c r="AI426" s="3">
        <f ca="1">IF(AI$5="",0,SUMIFS(INDIRECT($S$2&amp;$A426&amp;":"&amp;$A426),BP!$5:$5,AI$4))</f>
        <v>0</v>
      </c>
      <c r="AJ426" s="3">
        <f ca="1">IF(AJ$5="",0,SUMIFS(INDIRECT($S$2&amp;$A426&amp;":"&amp;$A426),BP!$5:$5,AJ$4))</f>
        <v>0</v>
      </c>
      <c r="AK426" s="3">
        <f ca="1">IF(AK$5="",0,SUMIFS(INDIRECT($S$2&amp;$A426&amp;":"&amp;$A426),BP!$5:$5,AK$4))</f>
        <v>0</v>
      </c>
      <c r="AL426" s="3">
        <f ca="1">IF(AL$5="",0,SUMIFS(INDIRECT($S$2&amp;$A426&amp;":"&amp;$A426),BP!$5:$5,AL$4))</f>
        <v>0</v>
      </c>
      <c r="AM426" s="3">
        <f ca="1">IF(AM$5="",0,SUMIFS(INDIRECT($S$2&amp;$A426&amp;":"&amp;$A426),BP!$5:$5,AM$4))</f>
        <v>0</v>
      </c>
      <c r="AN426" s="3">
        <f ca="1">IF(AN$5="",0,SUMIFS(INDIRECT($S$2&amp;$A426&amp;":"&amp;$A426),BP!$5:$5,AN$4))</f>
        <v>0</v>
      </c>
      <c r="AO426" s="3">
        <f ca="1">IF(AO$5="",0,SUMIFS(INDIRECT($S$2&amp;$A426&amp;":"&amp;$A426),BP!$5:$5,AO$4))</f>
        <v>0</v>
      </c>
      <c r="AP426" s="3">
        <f ca="1">IF(AP$5="",0,SUMIFS(INDIRECT($S$2&amp;$A426&amp;":"&amp;$A426),BP!$5:$5,AP$4))</f>
        <v>0</v>
      </c>
      <c r="AQ426" s="3">
        <f ca="1">IF(AQ$5="",0,SUMIFS(INDIRECT($S$2&amp;$A426&amp;":"&amp;$A426),BP!$5:$5,AQ$4))</f>
        <v>0</v>
      </c>
      <c r="AR426" s="3">
        <f ca="1">IF(AR$5="",0,SUMIFS(INDIRECT($S$2&amp;$A426&amp;":"&amp;$A426),BP!$5:$5,AR$4))</f>
        <v>0</v>
      </c>
      <c r="AS426" s="3">
        <f ca="1">IF(AS$5="",0,SUMIFS(INDIRECT($S$2&amp;$A426&amp;":"&amp;$A426),BP!$5:$5,AS$4))</f>
        <v>0</v>
      </c>
      <c r="AT426" s="3">
        <f ca="1">IF(AT$5="",0,SUMIFS(INDIRECT($S$2&amp;$A426&amp;":"&amp;$A426),BP!$5:$5,AT$4))</f>
        <v>0</v>
      </c>
      <c r="AU426" s="3">
        <f ca="1">IF(AU$5="",0,SUMIFS(INDIRECT($S$2&amp;$A426&amp;":"&amp;$A426),BP!$5:$5,AU$4))</f>
        <v>0</v>
      </c>
      <c r="AV426" s="3">
        <f ca="1">IF(AV$5="",0,SUMIFS(INDIRECT($S$2&amp;$A426&amp;":"&amp;$A426),BP!$5:$5,AV$4))</f>
        <v>0</v>
      </c>
      <c r="AW426" s="3">
        <f ca="1">IF(AW$5="",0,SUMIFS(INDIRECT($S$2&amp;$A426&amp;":"&amp;$A426),BP!$5:$5,AW$4))</f>
        <v>0</v>
      </c>
      <c r="AX426" s="3">
        <f ca="1">IF(AX$5="",0,SUMIFS(INDIRECT($S$2&amp;$A426&amp;":"&amp;$A426),BP!$5:$5,AX$4))</f>
        <v>0</v>
      </c>
      <c r="AY426" s="3">
        <f ca="1">IF(AY$5="",0,SUMIFS(INDIRECT($S$2&amp;$A426&amp;":"&amp;$A426),BP!$5:$5,AY$4))</f>
        <v>0</v>
      </c>
      <c r="AZ426" s="3">
        <f ca="1">IF(AZ$5="",0,SUMIFS(INDIRECT($S$2&amp;$A426&amp;":"&amp;$A426),BP!$5:$5,AZ$4))</f>
        <v>0</v>
      </c>
      <c r="BA426" s="3">
        <f ca="1">IF(BA$5="",0,SUMIFS(INDIRECT($S$2&amp;$A426&amp;":"&amp;$A426),BP!$5:$5,BA$4))</f>
        <v>0</v>
      </c>
      <c r="BB426" s="3">
        <f ca="1">IF(BB$5="",0,SUMIFS(INDIRECT($S$2&amp;$A426&amp;":"&amp;$A426),BP!$5:$5,BB$4))</f>
        <v>0</v>
      </c>
      <c r="BC426" s="3">
        <f ca="1">IF(BC$5="",0,SUMIFS(INDIRECT($S$2&amp;$A426&amp;":"&amp;$A426),BP!$5:$5,BC$4))</f>
        <v>0</v>
      </c>
      <c r="BD426" s="3">
        <f ca="1">IF(BD$5="",0,SUMIFS(INDIRECT($S$2&amp;$A426&amp;":"&amp;$A426),BP!$5:$5,BD$4))</f>
        <v>0</v>
      </c>
      <c r="BE426" s="3">
        <f ca="1">IF(BE$5="",0,SUMIFS(INDIRECT($S$2&amp;$A426&amp;":"&amp;$A426),BP!$5:$5,BE$4))</f>
        <v>0</v>
      </c>
      <c r="BF426" s="3">
        <f ca="1">IF(BF$5="",0,SUMIFS(INDIRECT($S$2&amp;$A426&amp;":"&amp;$A426),BP!$5:$5,BF$4))</f>
        <v>0</v>
      </c>
      <c r="BG426" s="3">
        <f ca="1">IF(BG$5="",0,SUMIFS(INDIRECT($S$2&amp;$A426&amp;":"&amp;$A426),BP!$5:$5,BG$4))</f>
        <v>0</v>
      </c>
      <c r="BH426" s="3">
        <f ca="1">IF(BH$5="",0,SUMIFS(INDIRECT($S$2&amp;$A426&amp;":"&amp;$A426),BP!$5:$5,BH$4))</f>
        <v>0</v>
      </c>
      <c r="BI426" s="3">
        <f ca="1">IF(BI$5="",0,SUMIFS(INDIRECT($S$2&amp;$A426&amp;":"&amp;$A426),BP!$5:$5,BI$4))</f>
        <v>0</v>
      </c>
      <c r="BJ426" s="3">
        <f>IF(BJ$5="",0,SUMIFS(BP!424:424,BP!$5:$5,BJ$4))</f>
        <v>0</v>
      </c>
      <c r="BK426" s="3">
        <f>IF(BK$5="",0,SUMIFS(BP!424:424,BP!$5:$5,BK$4))</f>
        <v>0</v>
      </c>
      <c r="BL426" s="3">
        <f>IF(BL$5="",0,SUMIFS(BP!424:424,BP!$5:$5,BL$4))</f>
        <v>0</v>
      </c>
      <c r="BM426" s="3">
        <f>IF(BM$5="",0,SUMIFS(BP!424:424,BP!$5:$5,BM$4))</f>
        <v>0</v>
      </c>
      <c r="BN426" s="3">
        <f>IF(BN$5="",0,SUMIFS(BP!424:424,BP!$5:$5,BN$4))</f>
        <v>0</v>
      </c>
      <c r="BO426" s="3">
        <f>IF(BO$5="",0,SUMIFS(BP!424:424,BP!$5:$5,BO$4))</f>
        <v>0</v>
      </c>
      <c r="BP426" s="3">
        <f>IF(BP$5="",0,SUMIFS(BP!424:424,BP!$5:$5,BP$4))</f>
        <v>0</v>
      </c>
      <c r="BQ426" s="3">
        <f>IF(BQ$5="",0,SUMIFS(BP!424:424,BP!$5:$5,BQ$4))</f>
        <v>0</v>
      </c>
      <c r="BR426" s="3">
        <f>IF(BR$5="",0,SUMIFS(BP!424:424,BP!$5:$5,BR$4))</f>
        <v>0</v>
      </c>
      <c r="BS426" s="3">
        <f>IF(BS$5="",0,SUMIFS(BP!424:424,BP!$5:$5,BS$4))</f>
        <v>0</v>
      </c>
      <c r="BT426" s="3">
        <f>IF(BT$5="",0,SUMIFS(BP!424:424,BP!$5:$5,BT$4))</f>
        <v>0</v>
      </c>
      <c r="BU426" s="3">
        <f>IF(BU$5="",0,SUMIFS(BP!424:424,BP!$5:$5,BU$4))</f>
        <v>0</v>
      </c>
      <c r="BV426" s="3">
        <f>IF(BV$5="",0,SUMIFS(BP!424:424,BP!$5:$5,BV$4))</f>
        <v>0</v>
      </c>
      <c r="BW426" s="3">
        <f>IF(BW$5="",0,SUMIFS(BP!424:424,BP!$5:$5,BW$4))</f>
        <v>0</v>
      </c>
      <c r="BX426" s="3">
        <f>IF(BX$5="",0,SUMIFS(BP!424:424,BP!$5:$5,BX$4))</f>
        <v>0</v>
      </c>
      <c r="BY426" s="3">
        <f>IF(BY$5="",0,SUMIFS(BP!424:424,BP!$5:$5,BY$4))</f>
        <v>0</v>
      </c>
      <c r="BZ426" s="3">
        <f>IF(BZ$5="",0,SUMIFS(BP!424:424,BP!$5:$5,BZ$4))</f>
        <v>0</v>
      </c>
      <c r="CA426" s="3">
        <f>IF(CA$5="",0,SUMIFS(BP!424:424,BP!$5:$5,CA$4))</f>
        <v>0</v>
      </c>
      <c r="CB426" s="3">
        <f>IF(CB$5="",0,SUMIFS(BP!424:424,BP!$5:$5,CB$4))</f>
        <v>0</v>
      </c>
      <c r="CC426" s="3">
        <f>IF(CC$5="",0,SUMIFS(BP!424:424,BP!$5:$5,CC$4))</f>
        <v>0</v>
      </c>
      <c r="CD426" s="3">
        <f>IF(CD$5="",0,SUMIFS(BP!424:424,BP!$5:$5,CD$4))</f>
        <v>0</v>
      </c>
      <c r="CE426" s="3">
        <f>IF(CE$5="",0,SUMIFS(BP!424:424,BP!$5:$5,CE$4))</f>
        <v>0</v>
      </c>
      <c r="CF426" s="3">
        <f>IF(CF$5="",0,SUMIFS(BP!424:424,BP!$5:$5,CF$4))</f>
        <v>0</v>
      </c>
      <c r="CG426" s="3">
        <f>IF(CG$5="",0,SUMIFS(BP!424:424,BP!$5:$5,CG$4))</f>
        <v>0</v>
      </c>
      <c r="CH426" s="3">
        <f>IF(CH$5="",0,SUMIFS(BP!424:424,BP!$5:$5,CH$4))</f>
        <v>0</v>
      </c>
      <c r="CI426" s="3">
        <f>IF(CI$5="",0,SUMIFS(BP!424:424,BP!$5:$5,CI$4))</f>
        <v>0</v>
      </c>
      <c r="CJ426" s="3">
        <f>IF(CJ$5="",0,SUMIFS(BP!424:424,BP!$5:$5,CJ$4))</f>
        <v>0</v>
      </c>
      <c r="CK426" s="3">
        <f>IF(CK$5="",0,SUMIFS(BP!424:424,BP!$5:$5,CK$4))</f>
        <v>0</v>
      </c>
      <c r="CL426" s="3">
        <f>IF(CL$5="",0,SUMIFS(BP!424:424,BP!$5:$5,CL$4))</f>
        <v>0</v>
      </c>
      <c r="CM426" s="3">
        <f>IF(CM$5="",0,SUMIFS(BP!424:424,BP!$5:$5,CM$4))</f>
        <v>0</v>
      </c>
      <c r="CN426" s="3">
        <f>IF(CN$5="",0,SUMIFS(BP!424:424,BP!$5:$5,CN$4))</f>
        <v>0</v>
      </c>
      <c r="CO426" s="3">
        <f>IF(CO$5="",0,SUMIFS(BP!424:424,BP!$5:$5,CO$4))</f>
        <v>0</v>
      </c>
      <c r="CP426" s="3">
        <f>IF(CP$5="",0,SUMIFS(BP!424:424,BP!$5:$5,CP$4))</f>
        <v>0</v>
      </c>
      <c r="CQ426" s="3">
        <f>IF(CQ$5="",0,SUMIFS(BP!424:424,BP!$5:$5,CQ$4))</f>
        <v>0</v>
      </c>
      <c r="CR426" s="3">
        <f>IF(CR$5="",0,SUMIFS(BP!424:424,BP!$5:$5,CR$4))</f>
        <v>0</v>
      </c>
      <c r="CS426" s="3">
        <f>IF(CS$5="",0,SUMIFS(BP!424:424,BP!$5:$5,CS$4))</f>
        <v>0</v>
      </c>
      <c r="CT426" s="3">
        <f>IF(CT$5="",0,SUMIFS(BP!424:424,BP!$5:$5,CT$4))</f>
        <v>0</v>
      </c>
    </row>
    <row r="427" spans="1:98" s="2" customFormat="1" ht="10.199999999999999" x14ac:dyDescent="0.2">
      <c r="A427" s="11">
        <f>ROW()</f>
        <v>427</v>
      </c>
      <c r="E427" s="15"/>
      <c r="W427" s="5"/>
      <c r="Z427" s="3">
        <f ca="1">IF(Z$5="",0,SUMIFS(INDIRECT($S$2&amp;$A427&amp;":"&amp;$A427),BP!$5:$5,Z$4))</f>
        <v>0</v>
      </c>
      <c r="AA427" s="3">
        <f ca="1">IF(AA$5="",0,SUMIFS(INDIRECT($S$2&amp;$A427&amp;":"&amp;$A427),BP!$5:$5,AA$4))</f>
        <v>0</v>
      </c>
      <c r="AB427" s="3">
        <f ca="1">IF(AB$5="",0,SUMIFS(INDIRECT($S$2&amp;$A427&amp;":"&amp;$A427),BP!$5:$5,AB$4))</f>
        <v>0</v>
      </c>
      <c r="AC427" s="3">
        <f ca="1">IF(AC$5="",0,SUMIFS(INDIRECT($S$2&amp;$A427&amp;":"&amp;$A427),BP!$5:$5,AC$4))</f>
        <v>0</v>
      </c>
      <c r="AD427" s="3">
        <f ca="1">IF(AD$5="",0,SUMIFS(INDIRECT($S$2&amp;$A427&amp;":"&amp;$A427),BP!$5:$5,AD$4))</f>
        <v>0</v>
      </c>
      <c r="AE427" s="3">
        <f ca="1">IF(AE$5="",0,SUMIFS(INDIRECT($S$2&amp;$A427&amp;":"&amp;$A427),BP!$5:$5,AE$4))</f>
        <v>0</v>
      </c>
      <c r="AF427" s="3">
        <f ca="1">IF(AF$5="",0,SUMIFS(INDIRECT($S$2&amp;$A427&amp;":"&amp;$A427),BP!$5:$5,AF$4))</f>
        <v>0</v>
      </c>
      <c r="AG427" s="3">
        <f ca="1">IF(AG$5="",0,SUMIFS(INDIRECT($S$2&amp;$A427&amp;":"&amp;$A427),BP!$5:$5,AG$4))</f>
        <v>0</v>
      </c>
      <c r="AH427" s="3">
        <f ca="1">IF(AH$5="",0,SUMIFS(INDIRECT($S$2&amp;$A427&amp;":"&amp;$A427),BP!$5:$5,AH$4))</f>
        <v>0</v>
      </c>
      <c r="AI427" s="3">
        <f ca="1">IF(AI$5="",0,SUMIFS(INDIRECT($S$2&amp;$A427&amp;":"&amp;$A427),BP!$5:$5,AI$4))</f>
        <v>0</v>
      </c>
      <c r="AJ427" s="3">
        <f ca="1">IF(AJ$5="",0,SUMIFS(INDIRECT($S$2&amp;$A427&amp;":"&amp;$A427),BP!$5:$5,AJ$4))</f>
        <v>0</v>
      </c>
      <c r="AK427" s="3">
        <f ca="1">IF(AK$5="",0,SUMIFS(INDIRECT($S$2&amp;$A427&amp;":"&amp;$A427),BP!$5:$5,AK$4))</f>
        <v>0</v>
      </c>
      <c r="AL427" s="3">
        <f ca="1">IF(AL$5="",0,SUMIFS(INDIRECT($S$2&amp;$A427&amp;":"&amp;$A427),BP!$5:$5,AL$4))</f>
        <v>0</v>
      </c>
      <c r="AM427" s="3">
        <f ca="1">IF(AM$5="",0,SUMIFS(INDIRECT($S$2&amp;$A427&amp;":"&amp;$A427),BP!$5:$5,AM$4))</f>
        <v>0</v>
      </c>
      <c r="AN427" s="3">
        <f ca="1">IF(AN$5="",0,SUMIFS(INDIRECT($S$2&amp;$A427&amp;":"&amp;$A427),BP!$5:$5,AN$4))</f>
        <v>0</v>
      </c>
      <c r="AO427" s="3">
        <f ca="1">IF(AO$5="",0,SUMIFS(INDIRECT($S$2&amp;$A427&amp;":"&amp;$A427),BP!$5:$5,AO$4))</f>
        <v>0</v>
      </c>
      <c r="AP427" s="3">
        <f ca="1">IF(AP$5="",0,SUMIFS(INDIRECT($S$2&amp;$A427&amp;":"&amp;$A427),BP!$5:$5,AP$4))</f>
        <v>0</v>
      </c>
      <c r="AQ427" s="3">
        <f ca="1">IF(AQ$5="",0,SUMIFS(INDIRECT($S$2&amp;$A427&amp;":"&amp;$A427),BP!$5:$5,AQ$4))</f>
        <v>0</v>
      </c>
      <c r="AR427" s="3">
        <f ca="1">IF(AR$5="",0,SUMIFS(INDIRECT($S$2&amp;$A427&amp;":"&amp;$A427),BP!$5:$5,AR$4))</f>
        <v>0</v>
      </c>
      <c r="AS427" s="3">
        <f ca="1">IF(AS$5="",0,SUMIFS(INDIRECT($S$2&amp;$A427&amp;":"&amp;$A427),BP!$5:$5,AS$4))</f>
        <v>0</v>
      </c>
      <c r="AT427" s="3">
        <f ca="1">IF(AT$5="",0,SUMIFS(INDIRECT($S$2&amp;$A427&amp;":"&amp;$A427),BP!$5:$5,AT$4))</f>
        <v>0</v>
      </c>
      <c r="AU427" s="3">
        <f ca="1">IF(AU$5="",0,SUMIFS(INDIRECT($S$2&amp;$A427&amp;":"&amp;$A427),BP!$5:$5,AU$4))</f>
        <v>0</v>
      </c>
      <c r="AV427" s="3">
        <f ca="1">IF(AV$5="",0,SUMIFS(INDIRECT($S$2&amp;$A427&amp;":"&amp;$A427),BP!$5:$5,AV$4))</f>
        <v>0</v>
      </c>
      <c r="AW427" s="3">
        <f ca="1">IF(AW$5="",0,SUMIFS(INDIRECT($S$2&amp;$A427&amp;":"&amp;$A427),BP!$5:$5,AW$4))</f>
        <v>0</v>
      </c>
      <c r="AX427" s="3">
        <f ca="1">IF(AX$5="",0,SUMIFS(INDIRECT($S$2&amp;$A427&amp;":"&amp;$A427),BP!$5:$5,AX$4))</f>
        <v>0</v>
      </c>
      <c r="AY427" s="3">
        <f ca="1">IF(AY$5="",0,SUMIFS(INDIRECT($S$2&amp;$A427&amp;":"&amp;$A427),BP!$5:$5,AY$4))</f>
        <v>0</v>
      </c>
      <c r="AZ427" s="3">
        <f ca="1">IF(AZ$5="",0,SUMIFS(INDIRECT($S$2&amp;$A427&amp;":"&amp;$A427),BP!$5:$5,AZ$4))</f>
        <v>0</v>
      </c>
      <c r="BA427" s="3">
        <f ca="1">IF(BA$5="",0,SUMIFS(INDIRECT($S$2&amp;$A427&amp;":"&amp;$A427),BP!$5:$5,BA$4))</f>
        <v>0</v>
      </c>
      <c r="BB427" s="3">
        <f ca="1">IF(BB$5="",0,SUMIFS(INDIRECT($S$2&amp;$A427&amp;":"&amp;$A427),BP!$5:$5,BB$4))</f>
        <v>0</v>
      </c>
      <c r="BC427" s="3">
        <f ca="1">IF(BC$5="",0,SUMIFS(INDIRECT($S$2&amp;$A427&amp;":"&amp;$A427),BP!$5:$5,BC$4))</f>
        <v>0</v>
      </c>
      <c r="BD427" s="3">
        <f ca="1">IF(BD$5="",0,SUMIFS(INDIRECT($S$2&amp;$A427&amp;":"&amp;$A427),BP!$5:$5,BD$4))</f>
        <v>0</v>
      </c>
      <c r="BE427" s="3">
        <f ca="1">IF(BE$5="",0,SUMIFS(INDIRECT($S$2&amp;$A427&amp;":"&amp;$A427),BP!$5:$5,BE$4))</f>
        <v>0</v>
      </c>
      <c r="BF427" s="3">
        <f ca="1">IF(BF$5="",0,SUMIFS(INDIRECT($S$2&amp;$A427&amp;":"&amp;$A427),BP!$5:$5,BF$4))</f>
        <v>0</v>
      </c>
      <c r="BG427" s="3">
        <f ca="1">IF(BG$5="",0,SUMIFS(INDIRECT($S$2&amp;$A427&amp;":"&amp;$A427),BP!$5:$5,BG$4))</f>
        <v>0</v>
      </c>
      <c r="BH427" s="3">
        <f ca="1">IF(BH$5="",0,SUMIFS(INDIRECT($S$2&amp;$A427&amp;":"&amp;$A427),BP!$5:$5,BH$4))</f>
        <v>0</v>
      </c>
      <c r="BI427" s="3">
        <f ca="1">IF(BI$5="",0,SUMIFS(INDIRECT($S$2&amp;$A427&amp;":"&amp;$A427),BP!$5:$5,BI$4))</f>
        <v>0</v>
      </c>
      <c r="BJ427" s="3">
        <f>IF(BJ$5="",0,SUMIFS(BP!425:425,BP!$5:$5,BJ$4))</f>
        <v>0</v>
      </c>
      <c r="BK427" s="3">
        <f>IF(BK$5="",0,SUMIFS(BP!425:425,BP!$5:$5,BK$4))</f>
        <v>0</v>
      </c>
      <c r="BL427" s="3">
        <f>IF(BL$5="",0,SUMIFS(BP!425:425,BP!$5:$5,BL$4))</f>
        <v>0</v>
      </c>
      <c r="BM427" s="3">
        <f>IF(BM$5="",0,SUMIFS(BP!425:425,BP!$5:$5,BM$4))</f>
        <v>0</v>
      </c>
      <c r="BN427" s="3">
        <f>IF(BN$5="",0,SUMIFS(BP!425:425,BP!$5:$5,BN$4))</f>
        <v>0</v>
      </c>
      <c r="BO427" s="3">
        <f>IF(BO$5="",0,SUMIFS(BP!425:425,BP!$5:$5,BO$4))</f>
        <v>0</v>
      </c>
      <c r="BP427" s="3">
        <f>IF(BP$5="",0,SUMIFS(BP!425:425,BP!$5:$5,BP$4))</f>
        <v>0</v>
      </c>
      <c r="BQ427" s="3">
        <f>IF(BQ$5="",0,SUMIFS(BP!425:425,BP!$5:$5,BQ$4))</f>
        <v>0</v>
      </c>
      <c r="BR427" s="3">
        <f>IF(BR$5="",0,SUMIFS(BP!425:425,BP!$5:$5,BR$4))</f>
        <v>0</v>
      </c>
      <c r="BS427" s="3">
        <f>IF(BS$5="",0,SUMIFS(BP!425:425,BP!$5:$5,BS$4))</f>
        <v>0</v>
      </c>
      <c r="BT427" s="3">
        <f>IF(BT$5="",0,SUMIFS(BP!425:425,BP!$5:$5,BT$4))</f>
        <v>0</v>
      </c>
      <c r="BU427" s="3">
        <f>IF(BU$5="",0,SUMIFS(BP!425:425,BP!$5:$5,BU$4))</f>
        <v>0</v>
      </c>
      <c r="BV427" s="3">
        <f>IF(BV$5="",0,SUMIFS(BP!425:425,BP!$5:$5,BV$4))</f>
        <v>0</v>
      </c>
      <c r="BW427" s="3">
        <f>IF(BW$5="",0,SUMIFS(BP!425:425,BP!$5:$5,BW$4))</f>
        <v>0</v>
      </c>
      <c r="BX427" s="3">
        <f>IF(BX$5="",0,SUMIFS(BP!425:425,BP!$5:$5,BX$4))</f>
        <v>0</v>
      </c>
      <c r="BY427" s="3">
        <f>IF(BY$5="",0,SUMIFS(BP!425:425,BP!$5:$5,BY$4))</f>
        <v>0</v>
      </c>
      <c r="BZ427" s="3">
        <f>IF(BZ$5="",0,SUMIFS(BP!425:425,BP!$5:$5,BZ$4))</f>
        <v>0</v>
      </c>
      <c r="CA427" s="3">
        <f>IF(CA$5="",0,SUMIFS(BP!425:425,BP!$5:$5,CA$4))</f>
        <v>0</v>
      </c>
      <c r="CB427" s="3">
        <f>IF(CB$5="",0,SUMIFS(BP!425:425,BP!$5:$5,CB$4))</f>
        <v>0</v>
      </c>
      <c r="CC427" s="3">
        <f>IF(CC$5="",0,SUMIFS(BP!425:425,BP!$5:$5,CC$4))</f>
        <v>0</v>
      </c>
      <c r="CD427" s="3">
        <f>IF(CD$5="",0,SUMIFS(BP!425:425,BP!$5:$5,CD$4))</f>
        <v>0</v>
      </c>
      <c r="CE427" s="3">
        <f>IF(CE$5="",0,SUMIFS(BP!425:425,BP!$5:$5,CE$4))</f>
        <v>0</v>
      </c>
      <c r="CF427" s="3">
        <f>IF(CF$5="",0,SUMIFS(BP!425:425,BP!$5:$5,CF$4))</f>
        <v>0</v>
      </c>
      <c r="CG427" s="3">
        <f>IF(CG$5="",0,SUMIFS(BP!425:425,BP!$5:$5,CG$4))</f>
        <v>0</v>
      </c>
      <c r="CH427" s="3">
        <f>IF(CH$5="",0,SUMIFS(BP!425:425,BP!$5:$5,CH$4))</f>
        <v>0</v>
      </c>
      <c r="CI427" s="3">
        <f>IF(CI$5="",0,SUMIFS(BP!425:425,BP!$5:$5,CI$4))</f>
        <v>0</v>
      </c>
      <c r="CJ427" s="3">
        <f>IF(CJ$5="",0,SUMIFS(BP!425:425,BP!$5:$5,CJ$4))</f>
        <v>0</v>
      </c>
      <c r="CK427" s="3">
        <f>IF(CK$5="",0,SUMIFS(BP!425:425,BP!$5:$5,CK$4))</f>
        <v>0</v>
      </c>
      <c r="CL427" s="3">
        <f>IF(CL$5="",0,SUMIFS(BP!425:425,BP!$5:$5,CL$4))</f>
        <v>0</v>
      </c>
      <c r="CM427" s="3">
        <f>IF(CM$5="",0,SUMIFS(BP!425:425,BP!$5:$5,CM$4))</f>
        <v>0</v>
      </c>
      <c r="CN427" s="3">
        <f>IF(CN$5="",0,SUMIFS(BP!425:425,BP!$5:$5,CN$4))</f>
        <v>0</v>
      </c>
      <c r="CO427" s="3">
        <f>IF(CO$5="",0,SUMIFS(BP!425:425,BP!$5:$5,CO$4))</f>
        <v>0</v>
      </c>
      <c r="CP427" s="3">
        <f>IF(CP$5="",0,SUMIFS(BP!425:425,BP!$5:$5,CP$4))</f>
        <v>0</v>
      </c>
      <c r="CQ427" s="3">
        <f>IF(CQ$5="",0,SUMIFS(BP!425:425,BP!$5:$5,CQ$4))</f>
        <v>0</v>
      </c>
      <c r="CR427" s="3">
        <f>IF(CR$5="",0,SUMIFS(BP!425:425,BP!$5:$5,CR$4))</f>
        <v>0</v>
      </c>
      <c r="CS427" s="3">
        <f>IF(CS$5="",0,SUMIFS(BP!425:425,BP!$5:$5,CS$4))</f>
        <v>0</v>
      </c>
      <c r="CT427" s="3">
        <f>IF(CT$5="",0,SUMIFS(BP!425:425,BP!$5:$5,CT$4))</f>
        <v>0</v>
      </c>
    </row>
    <row r="428" spans="1:98" s="2" customFormat="1" ht="10.199999999999999" x14ac:dyDescent="0.2">
      <c r="A428" s="11">
        <f>ROW()</f>
        <v>428</v>
      </c>
      <c r="E428" s="15"/>
      <c r="W428" s="5"/>
      <c r="Z428" s="3">
        <f ca="1">IF(Z$5="",0,SUMIFS(INDIRECT($S$2&amp;$A428&amp;":"&amp;$A428),BP!$5:$5,Z$4))</f>
        <v>0</v>
      </c>
      <c r="AA428" s="3">
        <f ca="1">IF(AA$5="",0,SUMIFS(INDIRECT($S$2&amp;$A428&amp;":"&amp;$A428),BP!$5:$5,AA$4))</f>
        <v>0</v>
      </c>
      <c r="AB428" s="3">
        <f ca="1">IF(AB$5="",0,SUMIFS(INDIRECT($S$2&amp;$A428&amp;":"&amp;$A428),BP!$5:$5,AB$4))</f>
        <v>0</v>
      </c>
      <c r="AC428" s="3">
        <f ca="1">IF(AC$5="",0,SUMIFS(INDIRECT($S$2&amp;$A428&amp;":"&amp;$A428),BP!$5:$5,AC$4))</f>
        <v>0</v>
      </c>
      <c r="AD428" s="3">
        <f ca="1">IF(AD$5="",0,SUMIFS(INDIRECT($S$2&amp;$A428&amp;":"&amp;$A428),BP!$5:$5,AD$4))</f>
        <v>0</v>
      </c>
      <c r="AE428" s="3">
        <f ca="1">IF(AE$5="",0,SUMIFS(INDIRECT($S$2&amp;$A428&amp;":"&amp;$A428),BP!$5:$5,AE$4))</f>
        <v>0</v>
      </c>
      <c r="AF428" s="3">
        <f ca="1">IF(AF$5="",0,SUMIFS(INDIRECT($S$2&amp;$A428&amp;":"&amp;$A428),BP!$5:$5,AF$4))</f>
        <v>0</v>
      </c>
      <c r="AG428" s="3">
        <f ca="1">IF(AG$5="",0,SUMIFS(INDIRECT($S$2&amp;$A428&amp;":"&amp;$A428),BP!$5:$5,AG$4))</f>
        <v>0</v>
      </c>
      <c r="AH428" s="3">
        <f ca="1">IF(AH$5="",0,SUMIFS(INDIRECT($S$2&amp;$A428&amp;":"&amp;$A428),BP!$5:$5,AH$4))</f>
        <v>0</v>
      </c>
      <c r="AI428" s="3">
        <f ca="1">IF(AI$5="",0,SUMIFS(INDIRECT($S$2&amp;$A428&amp;":"&amp;$A428),BP!$5:$5,AI$4))</f>
        <v>0</v>
      </c>
      <c r="AJ428" s="3">
        <f ca="1">IF(AJ$5="",0,SUMIFS(INDIRECT($S$2&amp;$A428&amp;":"&amp;$A428),BP!$5:$5,AJ$4))</f>
        <v>0</v>
      </c>
      <c r="AK428" s="3">
        <f ca="1">IF(AK$5="",0,SUMIFS(INDIRECT($S$2&amp;$A428&amp;":"&amp;$A428),BP!$5:$5,AK$4))</f>
        <v>0</v>
      </c>
      <c r="AL428" s="3">
        <f ca="1">IF(AL$5="",0,SUMIFS(INDIRECT($S$2&amp;$A428&amp;":"&amp;$A428),BP!$5:$5,AL$4))</f>
        <v>0</v>
      </c>
      <c r="AM428" s="3">
        <f ca="1">IF(AM$5="",0,SUMIFS(INDIRECT($S$2&amp;$A428&amp;":"&amp;$A428),BP!$5:$5,AM$4))</f>
        <v>0</v>
      </c>
      <c r="AN428" s="3">
        <f ca="1">IF(AN$5="",0,SUMIFS(INDIRECT($S$2&amp;$A428&amp;":"&amp;$A428),BP!$5:$5,AN$4))</f>
        <v>0</v>
      </c>
      <c r="AO428" s="3">
        <f ca="1">IF(AO$5="",0,SUMIFS(INDIRECT($S$2&amp;$A428&amp;":"&amp;$A428),BP!$5:$5,AO$4))</f>
        <v>0</v>
      </c>
      <c r="AP428" s="3">
        <f ca="1">IF(AP$5="",0,SUMIFS(INDIRECT($S$2&amp;$A428&amp;":"&amp;$A428),BP!$5:$5,AP$4))</f>
        <v>0</v>
      </c>
      <c r="AQ428" s="3">
        <f ca="1">IF(AQ$5="",0,SUMIFS(INDIRECT($S$2&amp;$A428&amp;":"&amp;$A428),BP!$5:$5,AQ$4))</f>
        <v>0</v>
      </c>
      <c r="AR428" s="3">
        <f ca="1">IF(AR$5="",0,SUMIFS(INDIRECT($S$2&amp;$A428&amp;":"&amp;$A428),BP!$5:$5,AR$4))</f>
        <v>0</v>
      </c>
      <c r="AS428" s="3">
        <f ca="1">IF(AS$5="",0,SUMIFS(INDIRECT($S$2&amp;$A428&amp;":"&amp;$A428),BP!$5:$5,AS$4))</f>
        <v>0</v>
      </c>
      <c r="AT428" s="3">
        <f ca="1">IF(AT$5="",0,SUMIFS(INDIRECT($S$2&amp;$A428&amp;":"&amp;$A428),BP!$5:$5,AT$4))</f>
        <v>0</v>
      </c>
      <c r="AU428" s="3">
        <f ca="1">IF(AU$5="",0,SUMIFS(INDIRECT($S$2&amp;$A428&amp;":"&amp;$A428),BP!$5:$5,AU$4))</f>
        <v>0</v>
      </c>
      <c r="AV428" s="3">
        <f ca="1">IF(AV$5="",0,SUMIFS(INDIRECT($S$2&amp;$A428&amp;":"&amp;$A428),BP!$5:$5,AV$4))</f>
        <v>0</v>
      </c>
      <c r="AW428" s="3">
        <f ca="1">IF(AW$5="",0,SUMIFS(INDIRECT($S$2&amp;$A428&amp;":"&amp;$A428),BP!$5:$5,AW$4))</f>
        <v>0</v>
      </c>
      <c r="AX428" s="3">
        <f ca="1">IF(AX$5="",0,SUMIFS(INDIRECT($S$2&amp;$A428&amp;":"&amp;$A428),BP!$5:$5,AX$4))</f>
        <v>0</v>
      </c>
      <c r="AY428" s="3">
        <f ca="1">IF(AY$5="",0,SUMIFS(INDIRECT($S$2&amp;$A428&amp;":"&amp;$A428),BP!$5:$5,AY$4))</f>
        <v>0</v>
      </c>
      <c r="AZ428" s="3">
        <f ca="1">IF(AZ$5="",0,SUMIFS(INDIRECT($S$2&amp;$A428&amp;":"&amp;$A428),BP!$5:$5,AZ$4))</f>
        <v>0</v>
      </c>
      <c r="BA428" s="3">
        <f ca="1">IF(BA$5="",0,SUMIFS(INDIRECT($S$2&amp;$A428&amp;":"&amp;$A428),BP!$5:$5,BA$4))</f>
        <v>0</v>
      </c>
      <c r="BB428" s="3">
        <f ca="1">IF(BB$5="",0,SUMIFS(INDIRECT($S$2&amp;$A428&amp;":"&amp;$A428),BP!$5:$5,BB$4))</f>
        <v>0</v>
      </c>
      <c r="BC428" s="3">
        <f ca="1">IF(BC$5="",0,SUMIFS(INDIRECT($S$2&amp;$A428&amp;":"&amp;$A428),BP!$5:$5,BC$4))</f>
        <v>0</v>
      </c>
      <c r="BD428" s="3">
        <f ca="1">IF(BD$5="",0,SUMIFS(INDIRECT($S$2&amp;$A428&amp;":"&amp;$A428),BP!$5:$5,BD$4))</f>
        <v>0</v>
      </c>
      <c r="BE428" s="3">
        <f ca="1">IF(BE$5="",0,SUMIFS(INDIRECT($S$2&amp;$A428&amp;":"&amp;$A428),BP!$5:$5,BE$4))</f>
        <v>0</v>
      </c>
      <c r="BF428" s="3">
        <f ca="1">IF(BF$5="",0,SUMIFS(INDIRECT($S$2&amp;$A428&amp;":"&amp;$A428),BP!$5:$5,BF$4))</f>
        <v>0</v>
      </c>
      <c r="BG428" s="3">
        <f ca="1">IF(BG$5="",0,SUMIFS(INDIRECT($S$2&amp;$A428&amp;":"&amp;$A428),BP!$5:$5,BG$4))</f>
        <v>0</v>
      </c>
      <c r="BH428" s="3">
        <f ca="1">IF(BH$5="",0,SUMIFS(INDIRECT($S$2&amp;$A428&amp;":"&amp;$A428),BP!$5:$5,BH$4))</f>
        <v>0</v>
      </c>
      <c r="BI428" s="3">
        <f ca="1">IF(BI$5="",0,SUMIFS(INDIRECT($S$2&amp;$A428&amp;":"&amp;$A428),BP!$5:$5,BI$4))</f>
        <v>0</v>
      </c>
      <c r="BJ428" s="3">
        <f>IF(BJ$5="",0,SUMIFS(BP!426:426,BP!$5:$5,BJ$4))</f>
        <v>0</v>
      </c>
      <c r="BK428" s="3">
        <f>IF(BK$5="",0,SUMIFS(BP!426:426,BP!$5:$5,BK$4))</f>
        <v>0</v>
      </c>
      <c r="BL428" s="3">
        <f>IF(BL$5="",0,SUMIFS(BP!426:426,BP!$5:$5,BL$4))</f>
        <v>0</v>
      </c>
      <c r="BM428" s="3">
        <f>IF(BM$5="",0,SUMIFS(BP!426:426,BP!$5:$5,BM$4))</f>
        <v>0</v>
      </c>
      <c r="BN428" s="3">
        <f>IF(BN$5="",0,SUMIFS(BP!426:426,BP!$5:$5,BN$4))</f>
        <v>0</v>
      </c>
      <c r="BO428" s="3">
        <f>IF(BO$5="",0,SUMIFS(BP!426:426,BP!$5:$5,BO$4))</f>
        <v>0</v>
      </c>
      <c r="BP428" s="3">
        <f>IF(BP$5="",0,SUMIFS(BP!426:426,BP!$5:$5,BP$4))</f>
        <v>0</v>
      </c>
      <c r="BQ428" s="3">
        <f>IF(BQ$5="",0,SUMIFS(BP!426:426,BP!$5:$5,BQ$4))</f>
        <v>0</v>
      </c>
      <c r="BR428" s="3">
        <f>IF(BR$5="",0,SUMIFS(BP!426:426,BP!$5:$5,BR$4))</f>
        <v>0</v>
      </c>
      <c r="BS428" s="3">
        <f>IF(BS$5="",0,SUMIFS(BP!426:426,BP!$5:$5,BS$4))</f>
        <v>0</v>
      </c>
      <c r="BT428" s="3">
        <f>IF(BT$5="",0,SUMIFS(BP!426:426,BP!$5:$5,BT$4))</f>
        <v>0</v>
      </c>
      <c r="BU428" s="3">
        <f>IF(BU$5="",0,SUMIFS(BP!426:426,BP!$5:$5,BU$4))</f>
        <v>0</v>
      </c>
      <c r="BV428" s="3">
        <f>IF(BV$5="",0,SUMIFS(BP!426:426,BP!$5:$5,BV$4))</f>
        <v>0</v>
      </c>
      <c r="BW428" s="3">
        <f>IF(BW$5="",0,SUMIFS(BP!426:426,BP!$5:$5,BW$4))</f>
        <v>0</v>
      </c>
      <c r="BX428" s="3">
        <f>IF(BX$5="",0,SUMIFS(BP!426:426,BP!$5:$5,BX$4))</f>
        <v>0</v>
      </c>
      <c r="BY428" s="3">
        <f>IF(BY$5="",0,SUMIFS(BP!426:426,BP!$5:$5,BY$4))</f>
        <v>0</v>
      </c>
      <c r="BZ428" s="3">
        <f>IF(BZ$5="",0,SUMIFS(BP!426:426,BP!$5:$5,BZ$4))</f>
        <v>0</v>
      </c>
      <c r="CA428" s="3">
        <f>IF(CA$5="",0,SUMIFS(BP!426:426,BP!$5:$5,CA$4))</f>
        <v>0</v>
      </c>
      <c r="CB428" s="3">
        <f>IF(CB$5="",0,SUMIFS(BP!426:426,BP!$5:$5,CB$4))</f>
        <v>0</v>
      </c>
      <c r="CC428" s="3">
        <f>IF(CC$5="",0,SUMIFS(BP!426:426,BP!$5:$5,CC$4))</f>
        <v>0</v>
      </c>
      <c r="CD428" s="3">
        <f>IF(CD$5="",0,SUMIFS(BP!426:426,BP!$5:$5,CD$4))</f>
        <v>0</v>
      </c>
      <c r="CE428" s="3">
        <f>IF(CE$5="",0,SUMIFS(BP!426:426,BP!$5:$5,CE$4))</f>
        <v>0</v>
      </c>
      <c r="CF428" s="3">
        <f>IF(CF$5="",0,SUMIFS(BP!426:426,BP!$5:$5,CF$4))</f>
        <v>0</v>
      </c>
      <c r="CG428" s="3">
        <f>IF(CG$5="",0,SUMIFS(BP!426:426,BP!$5:$5,CG$4))</f>
        <v>0</v>
      </c>
      <c r="CH428" s="3">
        <f>IF(CH$5="",0,SUMIFS(BP!426:426,BP!$5:$5,CH$4))</f>
        <v>0</v>
      </c>
      <c r="CI428" s="3">
        <f>IF(CI$5="",0,SUMIFS(BP!426:426,BP!$5:$5,CI$4))</f>
        <v>0</v>
      </c>
      <c r="CJ428" s="3">
        <f>IF(CJ$5="",0,SUMIFS(BP!426:426,BP!$5:$5,CJ$4))</f>
        <v>0</v>
      </c>
      <c r="CK428" s="3">
        <f>IF(CK$5="",0,SUMIFS(BP!426:426,BP!$5:$5,CK$4))</f>
        <v>0</v>
      </c>
      <c r="CL428" s="3">
        <f>IF(CL$5="",0,SUMIFS(BP!426:426,BP!$5:$5,CL$4))</f>
        <v>0</v>
      </c>
      <c r="CM428" s="3">
        <f>IF(CM$5="",0,SUMIFS(BP!426:426,BP!$5:$5,CM$4))</f>
        <v>0</v>
      </c>
      <c r="CN428" s="3">
        <f>IF(CN$5="",0,SUMIFS(BP!426:426,BP!$5:$5,CN$4))</f>
        <v>0</v>
      </c>
      <c r="CO428" s="3">
        <f>IF(CO$5="",0,SUMIFS(BP!426:426,BP!$5:$5,CO$4))</f>
        <v>0</v>
      </c>
      <c r="CP428" s="3">
        <f>IF(CP$5="",0,SUMIFS(BP!426:426,BP!$5:$5,CP$4))</f>
        <v>0</v>
      </c>
      <c r="CQ428" s="3">
        <f>IF(CQ$5="",0,SUMIFS(BP!426:426,BP!$5:$5,CQ$4))</f>
        <v>0</v>
      </c>
      <c r="CR428" s="3">
        <f>IF(CR$5="",0,SUMIFS(BP!426:426,BP!$5:$5,CR$4))</f>
        <v>0</v>
      </c>
      <c r="CS428" s="3">
        <f>IF(CS$5="",0,SUMIFS(BP!426:426,BP!$5:$5,CS$4))</f>
        <v>0</v>
      </c>
      <c r="CT428" s="3">
        <f>IF(CT$5="",0,SUMIFS(BP!426:426,BP!$5:$5,CT$4))</f>
        <v>0</v>
      </c>
    </row>
    <row r="429" spans="1:98" s="2" customFormat="1" ht="10.199999999999999" x14ac:dyDescent="0.2">
      <c r="A429" s="11">
        <f>ROW()</f>
        <v>429</v>
      </c>
      <c r="E429" s="15"/>
      <c r="W429" s="5"/>
      <c r="Z429" s="3">
        <f ca="1">IF(Z$5="",0,SUMIFS(INDIRECT($S$2&amp;$A429&amp;":"&amp;$A429),BP!$5:$5,Z$4))</f>
        <v>0</v>
      </c>
      <c r="AA429" s="3">
        <f ca="1">IF(AA$5="",0,SUMIFS(INDIRECT($S$2&amp;$A429&amp;":"&amp;$A429),BP!$5:$5,AA$4))</f>
        <v>0</v>
      </c>
      <c r="AB429" s="3">
        <f ca="1">IF(AB$5="",0,SUMIFS(INDIRECT($S$2&amp;$A429&amp;":"&amp;$A429),BP!$5:$5,AB$4))</f>
        <v>0</v>
      </c>
      <c r="AC429" s="3">
        <f ca="1">IF(AC$5="",0,SUMIFS(INDIRECT($S$2&amp;$A429&amp;":"&amp;$A429),BP!$5:$5,AC$4))</f>
        <v>0</v>
      </c>
      <c r="AD429" s="3">
        <f ca="1">IF(AD$5="",0,SUMIFS(INDIRECT($S$2&amp;$A429&amp;":"&amp;$A429),BP!$5:$5,AD$4))</f>
        <v>0</v>
      </c>
      <c r="AE429" s="3">
        <f ca="1">IF(AE$5="",0,SUMIFS(INDIRECT($S$2&amp;$A429&amp;":"&amp;$A429),BP!$5:$5,AE$4))</f>
        <v>0</v>
      </c>
      <c r="AF429" s="3">
        <f ca="1">IF(AF$5="",0,SUMIFS(INDIRECT($S$2&amp;$A429&amp;":"&amp;$A429),BP!$5:$5,AF$4))</f>
        <v>0</v>
      </c>
      <c r="AG429" s="3">
        <f ca="1">IF(AG$5="",0,SUMIFS(INDIRECT($S$2&amp;$A429&amp;":"&amp;$A429),BP!$5:$5,AG$4))</f>
        <v>0</v>
      </c>
      <c r="AH429" s="3">
        <f ca="1">IF(AH$5="",0,SUMIFS(INDIRECT($S$2&amp;$A429&amp;":"&amp;$A429),BP!$5:$5,AH$4))</f>
        <v>0</v>
      </c>
      <c r="AI429" s="3">
        <f ca="1">IF(AI$5="",0,SUMIFS(INDIRECT($S$2&amp;$A429&amp;":"&amp;$A429),BP!$5:$5,AI$4))</f>
        <v>0</v>
      </c>
      <c r="AJ429" s="3">
        <f ca="1">IF(AJ$5="",0,SUMIFS(INDIRECT($S$2&amp;$A429&amp;":"&amp;$A429),BP!$5:$5,AJ$4))</f>
        <v>0</v>
      </c>
      <c r="AK429" s="3">
        <f ca="1">IF(AK$5="",0,SUMIFS(INDIRECT($S$2&amp;$A429&amp;":"&amp;$A429),BP!$5:$5,AK$4))</f>
        <v>0</v>
      </c>
      <c r="AL429" s="3">
        <f ca="1">IF(AL$5="",0,SUMIFS(INDIRECT($S$2&amp;$A429&amp;":"&amp;$A429),BP!$5:$5,AL$4))</f>
        <v>0</v>
      </c>
      <c r="AM429" s="3">
        <f ca="1">IF(AM$5="",0,SUMIFS(INDIRECT($S$2&amp;$A429&amp;":"&amp;$A429),BP!$5:$5,AM$4))</f>
        <v>0</v>
      </c>
      <c r="AN429" s="3">
        <f ca="1">IF(AN$5="",0,SUMIFS(INDIRECT($S$2&amp;$A429&amp;":"&amp;$A429),BP!$5:$5,AN$4))</f>
        <v>0</v>
      </c>
      <c r="AO429" s="3">
        <f ca="1">IF(AO$5="",0,SUMIFS(INDIRECT($S$2&amp;$A429&amp;":"&amp;$A429),BP!$5:$5,AO$4))</f>
        <v>0</v>
      </c>
      <c r="AP429" s="3">
        <f ca="1">IF(AP$5="",0,SUMIFS(INDIRECT($S$2&amp;$A429&amp;":"&amp;$A429),BP!$5:$5,AP$4))</f>
        <v>0</v>
      </c>
      <c r="AQ429" s="3">
        <f ca="1">IF(AQ$5="",0,SUMIFS(INDIRECT($S$2&amp;$A429&amp;":"&amp;$A429),BP!$5:$5,AQ$4))</f>
        <v>0</v>
      </c>
      <c r="AR429" s="3">
        <f ca="1">IF(AR$5="",0,SUMIFS(INDIRECT($S$2&amp;$A429&amp;":"&amp;$A429),BP!$5:$5,AR$4))</f>
        <v>0</v>
      </c>
      <c r="AS429" s="3">
        <f ca="1">IF(AS$5="",0,SUMIFS(INDIRECT($S$2&amp;$A429&amp;":"&amp;$A429),BP!$5:$5,AS$4))</f>
        <v>0</v>
      </c>
      <c r="AT429" s="3">
        <f ca="1">IF(AT$5="",0,SUMIFS(INDIRECT($S$2&amp;$A429&amp;":"&amp;$A429),BP!$5:$5,AT$4))</f>
        <v>0</v>
      </c>
      <c r="AU429" s="3">
        <f ca="1">IF(AU$5="",0,SUMIFS(INDIRECT($S$2&amp;$A429&amp;":"&amp;$A429),BP!$5:$5,AU$4))</f>
        <v>0</v>
      </c>
      <c r="AV429" s="3">
        <f ca="1">IF(AV$5="",0,SUMIFS(INDIRECT($S$2&amp;$A429&amp;":"&amp;$A429),BP!$5:$5,AV$4))</f>
        <v>0</v>
      </c>
      <c r="AW429" s="3">
        <f ca="1">IF(AW$5="",0,SUMIFS(INDIRECT($S$2&amp;$A429&amp;":"&amp;$A429),BP!$5:$5,AW$4))</f>
        <v>0</v>
      </c>
      <c r="AX429" s="3">
        <f ca="1">IF(AX$5="",0,SUMIFS(INDIRECT($S$2&amp;$A429&amp;":"&amp;$A429),BP!$5:$5,AX$4))</f>
        <v>0</v>
      </c>
      <c r="AY429" s="3">
        <f ca="1">IF(AY$5="",0,SUMIFS(INDIRECT($S$2&amp;$A429&amp;":"&amp;$A429),BP!$5:$5,AY$4))</f>
        <v>0</v>
      </c>
      <c r="AZ429" s="3">
        <f ca="1">IF(AZ$5="",0,SUMIFS(INDIRECT($S$2&amp;$A429&amp;":"&amp;$A429),BP!$5:$5,AZ$4))</f>
        <v>0</v>
      </c>
      <c r="BA429" s="3">
        <f ca="1">IF(BA$5="",0,SUMIFS(INDIRECT($S$2&amp;$A429&amp;":"&amp;$A429),BP!$5:$5,BA$4))</f>
        <v>0</v>
      </c>
      <c r="BB429" s="3">
        <f ca="1">IF(BB$5="",0,SUMIFS(INDIRECT($S$2&amp;$A429&amp;":"&amp;$A429),BP!$5:$5,BB$4))</f>
        <v>0</v>
      </c>
      <c r="BC429" s="3">
        <f ca="1">IF(BC$5="",0,SUMIFS(INDIRECT($S$2&amp;$A429&amp;":"&amp;$A429),BP!$5:$5,BC$4))</f>
        <v>0</v>
      </c>
      <c r="BD429" s="3">
        <f ca="1">IF(BD$5="",0,SUMIFS(INDIRECT($S$2&amp;$A429&amp;":"&amp;$A429),BP!$5:$5,BD$4))</f>
        <v>0</v>
      </c>
      <c r="BE429" s="3">
        <f ca="1">IF(BE$5="",0,SUMIFS(INDIRECT($S$2&amp;$A429&amp;":"&amp;$A429),BP!$5:$5,BE$4))</f>
        <v>0</v>
      </c>
      <c r="BF429" s="3">
        <f ca="1">IF(BF$5="",0,SUMIFS(INDIRECT($S$2&amp;$A429&amp;":"&amp;$A429),BP!$5:$5,BF$4))</f>
        <v>0</v>
      </c>
      <c r="BG429" s="3">
        <f ca="1">IF(BG$5="",0,SUMIFS(INDIRECT($S$2&amp;$A429&amp;":"&amp;$A429),BP!$5:$5,BG$4))</f>
        <v>0</v>
      </c>
      <c r="BH429" s="3">
        <f ca="1">IF(BH$5="",0,SUMIFS(INDIRECT($S$2&amp;$A429&amp;":"&amp;$A429),BP!$5:$5,BH$4))</f>
        <v>0</v>
      </c>
      <c r="BI429" s="3">
        <f ca="1">IF(BI$5="",0,SUMIFS(INDIRECT($S$2&amp;$A429&amp;":"&amp;$A429),BP!$5:$5,BI$4))</f>
        <v>0</v>
      </c>
      <c r="BJ429" s="3">
        <f>IF(BJ$5="",0,SUMIFS(BP!427:427,BP!$5:$5,BJ$4))</f>
        <v>0</v>
      </c>
      <c r="BK429" s="3">
        <f>IF(BK$5="",0,SUMIFS(BP!427:427,BP!$5:$5,BK$4))</f>
        <v>0</v>
      </c>
      <c r="BL429" s="3">
        <f>IF(BL$5="",0,SUMIFS(BP!427:427,BP!$5:$5,BL$4))</f>
        <v>0</v>
      </c>
      <c r="BM429" s="3">
        <f>IF(BM$5="",0,SUMIFS(BP!427:427,BP!$5:$5,BM$4))</f>
        <v>0</v>
      </c>
      <c r="BN429" s="3">
        <f>IF(BN$5="",0,SUMIFS(BP!427:427,BP!$5:$5,BN$4))</f>
        <v>0</v>
      </c>
      <c r="BO429" s="3">
        <f>IF(BO$5="",0,SUMIFS(BP!427:427,BP!$5:$5,BO$4))</f>
        <v>0</v>
      </c>
      <c r="BP429" s="3">
        <f>IF(BP$5="",0,SUMIFS(BP!427:427,BP!$5:$5,BP$4))</f>
        <v>0</v>
      </c>
      <c r="BQ429" s="3">
        <f>IF(BQ$5="",0,SUMIFS(BP!427:427,BP!$5:$5,BQ$4))</f>
        <v>0</v>
      </c>
      <c r="BR429" s="3">
        <f>IF(BR$5="",0,SUMIFS(BP!427:427,BP!$5:$5,BR$4))</f>
        <v>0</v>
      </c>
      <c r="BS429" s="3">
        <f>IF(BS$5="",0,SUMIFS(BP!427:427,BP!$5:$5,BS$4))</f>
        <v>0</v>
      </c>
      <c r="BT429" s="3">
        <f>IF(BT$5="",0,SUMIFS(BP!427:427,BP!$5:$5,BT$4))</f>
        <v>0</v>
      </c>
      <c r="BU429" s="3">
        <f>IF(BU$5="",0,SUMIFS(BP!427:427,BP!$5:$5,BU$4))</f>
        <v>0</v>
      </c>
      <c r="BV429" s="3">
        <f>IF(BV$5="",0,SUMIFS(BP!427:427,BP!$5:$5,BV$4))</f>
        <v>0</v>
      </c>
      <c r="BW429" s="3">
        <f>IF(BW$5="",0,SUMIFS(BP!427:427,BP!$5:$5,BW$4))</f>
        <v>0</v>
      </c>
      <c r="BX429" s="3">
        <f>IF(BX$5="",0,SUMIFS(BP!427:427,BP!$5:$5,BX$4))</f>
        <v>0</v>
      </c>
      <c r="BY429" s="3">
        <f>IF(BY$5="",0,SUMIFS(BP!427:427,BP!$5:$5,BY$4))</f>
        <v>0</v>
      </c>
      <c r="BZ429" s="3">
        <f>IF(BZ$5="",0,SUMIFS(BP!427:427,BP!$5:$5,BZ$4))</f>
        <v>0</v>
      </c>
      <c r="CA429" s="3">
        <f>IF(CA$5="",0,SUMIFS(BP!427:427,BP!$5:$5,CA$4))</f>
        <v>0</v>
      </c>
      <c r="CB429" s="3">
        <f>IF(CB$5="",0,SUMIFS(BP!427:427,BP!$5:$5,CB$4))</f>
        <v>0</v>
      </c>
      <c r="CC429" s="3">
        <f>IF(CC$5="",0,SUMIFS(BP!427:427,BP!$5:$5,CC$4))</f>
        <v>0</v>
      </c>
      <c r="CD429" s="3">
        <f>IF(CD$5="",0,SUMIFS(BP!427:427,BP!$5:$5,CD$4))</f>
        <v>0</v>
      </c>
      <c r="CE429" s="3">
        <f>IF(CE$5="",0,SUMIFS(BP!427:427,BP!$5:$5,CE$4))</f>
        <v>0</v>
      </c>
      <c r="CF429" s="3">
        <f>IF(CF$5="",0,SUMIFS(BP!427:427,BP!$5:$5,CF$4))</f>
        <v>0</v>
      </c>
      <c r="CG429" s="3">
        <f>IF(CG$5="",0,SUMIFS(BP!427:427,BP!$5:$5,CG$4))</f>
        <v>0</v>
      </c>
      <c r="CH429" s="3">
        <f>IF(CH$5="",0,SUMIFS(BP!427:427,BP!$5:$5,CH$4))</f>
        <v>0</v>
      </c>
      <c r="CI429" s="3">
        <f>IF(CI$5="",0,SUMIFS(BP!427:427,BP!$5:$5,CI$4))</f>
        <v>0</v>
      </c>
      <c r="CJ429" s="3">
        <f>IF(CJ$5="",0,SUMIFS(BP!427:427,BP!$5:$5,CJ$4))</f>
        <v>0</v>
      </c>
      <c r="CK429" s="3">
        <f>IF(CK$5="",0,SUMIFS(BP!427:427,BP!$5:$5,CK$4))</f>
        <v>0</v>
      </c>
      <c r="CL429" s="3">
        <f>IF(CL$5="",0,SUMIFS(BP!427:427,BP!$5:$5,CL$4))</f>
        <v>0</v>
      </c>
      <c r="CM429" s="3">
        <f>IF(CM$5="",0,SUMIFS(BP!427:427,BP!$5:$5,CM$4))</f>
        <v>0</v>
      </c>
      <c r="CN429" s="3">
        <f>IF(CN$5="",0,SUMIFS(BP!427:427,BP!$5:$5,CN$4))</f>
        <v>0</v>
      </c>
      <c r="CO429" s="3">
        <f>IF(CO$5="",0,SUMIFS(BP!427:427,BP!$5:$5,CO$4))</f>
        <v>0</v>
      </c>
      <c r="CP429" s="3">
        <f>IF(CP$5="",0,SUMIFS(BP!427:427,BP!$5:$5,CP$4))</f>
        <v>0</v>
      </c>
      <c r="CQ429" s="3">
        <f>IF(CQ$5="",0,SUMIFS(BP!427:427,BP!$5:$5,CQ$4))</f>
        <v>0</v>
      </c>
      <c r="CR429" s="3">
        <f>IF(CR$5="",0,SUMIFS(BP!427:427,BP!$5:$5,CR$4))</f>
        <v>0</v>
      </c>
      <c r="CS429" s="3">
        <f>IF(CS$5="",0,SUMIFS(BP!427:427,BP!$5:$5,CS$4))</f>
        <v>0</v>
      </c>
      <c r="CT429" s="3">
        <f>IF(CT$5="",0,SUMIFS(BP!427:427,BP!$5:$5,CT$4))</f>
        <v>0</v>
      </c>
    </row>
    <row r="430" spans="1:98" s="2" customFormat="1" ht="10.199999999999999" x14ac:dyDescent="0.2">
      <c r="A430" s="11">
        <f>ROW()</f>
        <v>430</v>
      </c>
      <c r="E430" s="15"/>
      <c r="W430" s="5"/>
      <c r="Z430" s="3">
        <f ca="1">IF(Z$5="",0,SUMIFS(INDIRECT($S$2&amp;$A430&amp;":"&amp;$A430),BP!$5:$5,Z$4))</f>
        <v>0</v>
      </c>
      <c r="AA430" s="3">
        <f ca="1">IF(AA$5="",0,SUMIFS(INDIRECT($S$2&amp;$A430&amp;":"&amp;$A430),BP!$5:$5,AA$4))</f>
        <v>0</v>
      </c>
      <c r="AB430" s="3">
        <f ca="1">IF(AB$5="",0,SUMIFS(INDIRECT($S$2&amp;$A430&amp;":"&amp;$A430),BP!$5:$5,AB$4))</f>
        <v>0</v>
      </c>
      <c r="AC430" s="3">
        <f ca="1">IF(AC$5="",0,SUMIFS(INDIRECT($S$2&amp;$A430&amp;":"&amp;$A430),BP!$5:$5,AC$4))</f>
        <v>0</v>
      </c>
      <c r="AD430" s="3">
        <f ca="1">IF(AD$5="",0,SUMIFS(INDIRECT($S$2&amp;$A430&amp;":"&amp;$A430),BP!$5:$5,AD$4))</f>
        <v>0</v>
      </c>
      <c r="AE430" s="3">
        <f ca="1">IF(AE$5="",0,SUMIFS(INDIRECT($S$2&amp;$A430&amp;":"&amp;$A430),BP!$5:$5,AE$4))</f>
        <v>0</v>
      </c>
      <c r="AF430" s="3">
        <f ca="1">IF(AF$5="",0,SUMIFS(INDIRECT($S$2&amp;$A430&amp;":"&amp;$A430),BP!$5:$5,AF$4))</f>
        <v>0</v>
      </c>
      <c r="AG430" s="3">
        <f ca="1">IF(AG$5="",0,SUMIFS(INDIRECT($S$2&amp;$A430&amp;":"&amp;$A430),BP!$5:$5,AG$4))</f>
        <v>0</v>
      </c>
      <c r="AH430" s="3">
        <f ca="1">IF(AH$5="",0,SUMIFS(INDIRECT($S$2&amp;$A430&amp;":"&amp;$A430),BP!$5:$5,AH$4))</f>
        <v>0</v>
      </c>
      <c r="AI430" s="3">
        <f ca="1">IF(AI$5="",0,SUMIFS(INDIRECT($S$2&amp;$A430&amp;":"&amp;$A430),BP!$5:$5,AI$4))</f>
        <v>0</v>
      </c>
      <c r="AJ430" s="3">
        <f ca="1">IF(AJ$5="",0,SUMIFS(INDIRECT($S$2&amp;$A430&amp;":"&amp;$A430),BP!$5:$5,AJ$4))</f>
        <v>0</v>
      </c>
      <c r="AK430" s="3">
        <f ca="1">IF(AK$5="",0,SUMIFS(INDIRECT($S$2&amp;$A430&amp;":"&amp;$A430),BP!$5:$5,AK$4))</f>
        <v>0</v>
      </c>
      <c r="AL430" s="3">
        <f ca="1">IF(AL$5="",0,SUMIFS(INDIRECT($S$2&amp;$A430&amp;":"&amp;$A430),BP!$5:$5,AL$4))</f>
        <v>0</v>
      </c>
      <c r="AM430" s="3">
        <f ca="1">IF(AM$5="",0,SUMIFS(INDIRECT($S$2&amp;$A430&amp;":"&amp;$A430),BP!$5:$5,AM$4))</f>
        <v>0</v>
      </c>
      <c r="AN430" s="3">
        <f ca="1">IF(AN$5="",0,SUMIFS(INDIRECT($S$2&amp;$A430&amp;":"&amp;$A430),BP!$5:$5,AN$4))</f>
        <v>0</v>
      </c>
      <c r="AO430" s="3">
        <f ca="1">IF(AO$5="",0,SUMIFS(INDIRECT($S$2&amp;$A430&amp;":"&amp;$A430),BP!$5:$5,AO$4))</f>
        <v>0</v>
      </c>
      <c r="AP430" s="3">
        <f ca="1">IF(AP$5="",0,SUMIFS(INDIRECT($S$2&amp;$A430&amp;":"&amp;$A430),BP!$5:$5,AP$4))</f>
        <v>0</v>
      </c>
      <c r="AQ430" s="3">
        <f ca="1">IF(AQ$5="",0,SUMIFS(INDIRECT($S$2&amp;$A430&amp;":"&amp;$A430),BP!$5:$5,AQ$4))</f>
        <v>0</v>
      </c>
      <c r="AR430" s="3">
        <f ca="1">IF(AR$5="",0,SUMIFS(INDIRECT($S$2&amp;$A430&amp;":"&amp;$A430),BP!$5:$5,AR$4))</f>
        <v>0</v>
      </c>
      <c r="AS430" s="3">
        <f ca="1">IF(AS$5="",0,SUMIFS(INDIRECT($S$2&amp;$A430&amp;":"&amp;$A430),BP!$5:$5,AS$4))</f>
        <v>0</v>
      </c>
      <c r="AT430" s="3">
        <f ca="1">IF(AT$5="",0,SUMIFS(INDIRECT($S$2&amp;$A430&amp;":"&amp;$A430),BP!$5:$5,AT$4))</f>
        <v>0</v>
      </c>
      <c r="AU430" s="3">
        <f ca="1">IF(AU$5="",0,SUMIFS(INDIRECT($S$2&amp;$A430&amp;":"&amp;$A430),BP!$5:$5,AU$4))</f>
        <v>0</v>
      </c>
      <c r="AV430" s="3">
        <f ca="1">IF(AV$5="",0,SUMIFS(INDIRECT($S$2&amp;$A430&amp;":"&amp;$A430),BP!$5:$5,AV$4))</f>
        <v>0</v>
      </c>
      <c r="AW430" s="3">
        <f ca="1">IF(AW$5="",0,SUMIFS(INDIRECT($S$2&amp;$A430&amp;":"&amp;$A430),BP!$5:$5,AW$4))</f>
        <v>0</v>
      </c>
      <c r="AX430" s="3">
        <f ca="1">IF(AX$5="",0,SUMIFS(INDIRECT($S$2&amp;$A430&amp;":"&amp;$A430),BP!$5:$5,AX$4))</f>
        <v>0</v>
      </c>
      <c r="AY430" s="3">
        <f ca="1">IF(AY$5="",0,SUMIFS(INDIRECT($S$2&amp;$A430&amp;":"&amp;$A430),BP!$5:$5,AY$4))</f>
        <v>0</v>
      </c>
      <c r="AZ430" s="3">
        <f ca="1">IF(AZ$5="",0,SUMIFS(INDIRECT($S$2&amp;$A430&amp;":"&amp;$A430),BP!$5:$5,AZ$4))</f>
        <v>0</v>
      </c>
      <c r="BA430" s="3">
        <f ca="1">IF(BA$5="",0,SUMIFS(INDIRECT($S$2&amp;$A430&amp;":"&amp;$A430),BP!$5:$5,BA$4))</f>
        <v>0</v>
      </c>
      <c r="BB430" s="3">
        <f ca="1">IF(BB$5="",0,SUMIFS(INDIRECT($S$2&amp;$A430&amp;":"&amp;$A430),BP!$5:$5,BB$4))</f>
        <v>0</v>
      </c>
      <c r="BC430" s="3">
        <f ca="1">IF(BC$5="",0,SUMIFS(INDIRECT($S$2&amp;$A430&amp;":"&amp;$A430),BP!$5:$5,BC$4))</f>
        <v>0</v>
      </c>
      <c r="BD430" s="3">
        <f ca="1">IF(BD$5="",0,SUMIFS(INDIRECT($S$2&amp;$A430&amp;":"&amp;$A430),BP!$5:$5,BD$4))</f>
        <v>0</v>
      </c>
      <c r="BE430" s="3">
        <f ca="1">IF(BE$5="",0,SUMIFS(INDIRECT($S$2&amp;$A430&amp;":"&amp;$A430),BP!$5:$5,BE$4))</f>
        <v>0</v>
      </c>
      <c r="BF430" s="3">
        <f ca="1">IF(BF$5="",0,SUMIFS(INDIRECT($S$2&amp;$A430&amp;":"&amp;$A430),BP!$5:$5,BF$4))</f>
        <v>0</v>
      </c>
      <c r="BG430" s="3">
        <f ca="1">IF(BG$5="",0,SUMIFS(INDIRECT($S$2&amp;$A430&amp;":"&amp;$A430),BP!$5:$5,BG$4))</f>
        <v>0</v>
      </c>
      <c r="BH430" s="3">
        <f ca="1">IF(BH$5="",0,SUMIFS(INDIRECT($S$2&amp;$A430&amp;":"&amp;$A430),BP!$5:$5,BH$4))</f>
        <v>0</v>
      </c>
      <c r="BI430" s="3">
        <f ca="1">IF(BI$5="",0,SUMIFS(INDIRECT($S$2&amp;$A430&amp;":"&amp;$A430),BP!$5:$5,BI$4))</f>
        <v>0</v>
      </c>
      <c r="BJ430" s="3">
        <f>IF(BJ$5="",0,SUMIFS(BP!428:428,BP!$5:$5,BJ$4))</f>
        <v>0</v>
      </c>
      <c r="BK430" s="3">
        <f>IF(BK$5="",0,SUMIFS(BP!428:428,BP!$5:$5,BK$4))</f>
        <v>0</v>
      </c>
      <c r="BL430" s="3">
        <f>IF(BL$5="",0,SUMIFS(BP!428:428,BP!$5:$5,BL$4))</f>
        <v>0</v>
      </c>
      <c r="BM430" s="3">
        <f>IF(BM$5="",0,SUMIFS(BP!428:428,BP!$5:$5,BM$4))</f>
        <v>0</v>
      </c>
      <c r="BN430" s="3">
        <f>IF(BN$5="",0,SUMIFS(BP!428:428,BP!$5:$5,BN$4))</f>
        <v>0</v>
      </c>
      <c r="BO430" s="3">
        <f>IF(BO$5="",0,SUMIFS(BP!428:428,BP!$5:$5,BO$4))</f>
        <v>0</v>
      </c>
      <c r="BP430" s="3">
        <f>IF(BP$5="",0,SUMIFS(BP!428:428,BP!$5:$5,BP$4))</f>
        <v>0</v>
      </c>
      <c r="BQ430" s="3">
        <f>IF(BQ$5="",0,SUMIFS(BP!428:428,BP!$5:$5,BQ$4))</f>
        <v>0</v>
      </c>
      <c r="BR430" s="3">
        <f>IF(BR$5="",0,SUMIFS(BP!428:428,BP!$5:$5,BR$4))</f>
        <v>0</v>
      </c>
      <c r="BS430" s="3">
        <f>IF(BS$5="",0,SUMIFS(BP!428:428,BP!$5:$5,BS$4))</f>
        <v>0</v>
      </c>
      <c r="BT430" s="3">
        <f>IF(BT$5="",0,SUMIFS(BP!428:428,BP!$5:$5,BT$4))</f>
        <v>0</v>
      </c>
      <c r="BU430" s="3">
        <f>IF(BU$5="",0,SUMIFS(BP!428:428,BP!$5:$5,BU$4))</f>
        <v>0</v>
      </c>
      <c r="BV430" s="3">
        <f>IF(BV$5="",0,SUMIFS(BP!428:428,BP!$5:$5,BV$4))</f>
        <v>0</v>
      </c>
      <c r="BW430" s="3">
        <f>IF(BW$5="",0,SUMIFS(BP!428:428,BP!$5:$5,BW$4))</f>
        <v>0</v>
      </c>
      <c r="BX430" s="3">
        <f>IF(BX$5="",0,SUMIFS(BP!428:428,BP!$5:$5,BX$4))</f>
        <v>0</v>
      </c>
      <c r="BY430" s="3">
        <f>IF(BY$5="",0,SUMIFS(BP!428:428,BP!$5:$5,BY$4))</f>
        <v>0</v>
      </c>
      <c r="BZ430" s="3">
        <f>IF(BZ$5="",0,SUMIFS(BP!428:428,BP!$5:$5,BZ$4))</f>
        <v>0</v>
      </c>
      <c r="CA430" s="3">
        <f>IF(CA$5="",0,SUMIFS(BP!428:428,BP!$5:$5,CA$4))</f>
        <v>0</v>
      </c>
      <c r="CB430" s="3">
        <f>IF(CB$5="",0,SUMIFS(BP!428:428,BP!$5:$5,CB$4))</f>
        <v>0</v>
      </c>
      <c r="CC430" s="3">
        <f>IF(CC$5="",0,SUMIFS(BP!428:428,BP!$5:$5,CC$4))</f>
        <v>0</v>
      </c>
      <c r="CD430" s="3">
        <f>IF(CD$5="",0,SUMIFS(BP!428:428,BP!$5:$5,CD$4))</f>
        <v>0</v>
      </c>
      <c r="CE430" s="3">
        <f>IF(CE$5="",0,SUMIFS(BP!428:428,BP!$5:$5,CE$4))</f>
        <v>0</v>
      </c>
      <c r="CF430" s="3">
        <f>IF(CF$5="",0,SUMIFS(BP!428:428,BP!$5:$5,CF$4))</f>
        <v>0</v>
      </c>
      <c r="CG430" s="3">
        <f>IF(CG$5="",0,SUMIFS(BP!428:428,BP!$5:$5,CG$4))</f>
        <v>0</v>
      </c>
      <c r="CH430" s="3">
        <f>IF(CH$5="",0,SUMIFS(BP!428:428,BP!$5:$5,CH$4))</f>
        <v>0</v>
      </c>
      <c r="CI430" s="3">
        <f>IF(CI$5="",0,SUMIFS(BP!428:428,BP!$5:$5,CI$4))</f>
        <v>0</v>
      </c>
      <c r="CJ430" s="3">
        <f>IF(CJ$5="",0,SUMIFS(BP!428:428,BP!$5:$5,CJ$4))</f>
        <v>0</v>
      </c>
      <c r="CK430" s="3">
        <f>IF(CK$5="",0,SUMIFS(BP!428:428,BP!$5:$5,CK$4))</f>
        <v>0</v>
      </c>
      <c r="CL430" s="3">
        <f>IF(CL$5="",0,SUMIFS(BP!428:428,BP!$5:$5,CL$4))</f>
        <v>0</v>
      </c>
      <c r="CM430" s="3">
        <f>IF(CM$5="",0,SUMIFS(BP!428:428,BP!$5:$5,CM$4))</f>
        <v>0</v>
      </c>
      <c r="CN430" s="3">
        <f>IF(CN$5="",0,SUMIFS(BP!428:428,BP!$5:$5,CN$4))</f>
        <v>0</v>
      </c>
      <c r="CO430" s="3">
        <f>IF(CO$5="",0,SUMIFS(BP!428:428,BP!$5:$5,CO$4))</f>
        <v>0</v>
      </c>
      <c r="CP430" s="3">
        <f>IF(CP$5="",0,SUMIFS(BP!428:428,BP!$5:$5,CP$4))</f>
        <v>0</v>
      </c>
      <c r="CQ430" s="3">
        <f>IF(CQ$5="",0,SUMIFS(BP!428:428,BP!$5:$5,CQ$4))</f>
        <v>0</v>
      </c>
      <c r="CR430" s="3">
        <f>IF(CR$5="",0,SUMIFS(BP!428:428,BP!$5:$5,CR$4))</f>
        <v>0</v>
      </c>
      <c r="CS430" s="3">
        <f>IF(CS$5="",0,SUMIFS(BP!428:428,BP!$5:$5,CS$4))</f>
        <v>0</v>
      </c>
      <c r="CT430" s="3">
        <f>IF(CT$5="",0,SUMIFS(BP!428:428,BP!$5:$5,CT$4))</f>
        <v>0</v>
      </c>
    </row>
    <row r="431" spans="1:98" s="2" customFormat="1" ht="10.199999999999999" x14ac:dyDescent="0.2">
      <c r="A431" s="11">
        <f>ROW()</f>
        <v>431</v>
      </c>
      <c r="E431" s="15"/>
      <c r="W431" s="5"/>
      <c r="Z431" s="3">
        <f ca="1">IF(Z$5="",0,SUMIFS(INDIRECT($S$2&amp;$A431&amp;":"&amp;$A431),BP!$5:$5,Z$4))</f>
        <v>0</v>
      </c>
      <c r="AA431" s="3">
        <f ca="1">IF(AA$5="",0,SUMIFS(INDIRECT($S$2&amp;$A431&amp;":"&amp;$A431),BP!$5:$5,AA$4))</f>
        <v>0</v>
      </c>
      <c r="AB431" s="3">
        <f ca="1">IF(AB$5="",0,SUMIFS(INDIRECT($S$2&amp;$A431&amp;":"&amp;$A431),BP!$5:$5,AB$4))</f>
        <v>0</v>
      </c>
      <c r="AC431" s="3">
        <f ca="1">IF(AC$5="",0,SUMIFS(INDIRECT($S$2&amp;$A431&amp;":"&amp;$A431),BP!$5:$5,AC$4))</f>
        <v>0</v>
      </c>
      <c r="AD431" s="3">
        <f ca="1">IF(AD$5="",0,SUMIFS(INDIRECT($S$2&amp;$A431&amp;":"&amp;$A431),BP!$5:$5,AD$4))</f>
        <v>0</v>
      </c>
      <c r="AE431" s="3">
        <f ca="1">IF(AE$5="",0,SUMIFS(INDIRECT($S$2&amp;$A431&amp;":"&amp;$A431),BP!$5:$5,AE$4))</f>
        <v>0</v>
      </c>
      <c r="AF431" s="3">
        <f ca="1">IF(AF$5="",0,SUMIFS(INDIRECT($S$2&amp;$A431&amp;":"&amp;$A431),BP!$5:$5,AF$4))</f>
        <v>0</v>
      </c>
      <c r="AG431" s="3">
        <f ca="1">IF(AG$5="",0,SUMIFS(INDIRECT($S$2&amp;$A431&amp;":"&amp;$A431),BP!$5:$5,AG$4))</f>
        <v>0</v>
      </c>
      <c r="AH431" s="3">
        <f ca="1">IF(AH$5="",0,SUMIFS(INDIRECT($S$2&amp;$A431&amp;":"&amp;$A431),BP!$5:$5,AH$4))</f>
        <v>0</v>
      </c>
      <c r="AI431" s="3">
        <f ca="1">IF(AI$5="",0,SUMIFS(INDIRECT($S$2&amp;$A431&amp;":"&amp;$A431),BP!$5:$5,AI$4))</f>
        <v>0</v>
      </c>
      <c r="AJ431" s="3">
        <f ca="1">IF(AJ$5="",0,SUMIFS(INDIRECT($S$2&amp;$A431&amp;":"&amp;$A431),BP!$5:$5,AJ$4))</f>
        <v>0</v>
      </c>
      <c r="AK431" s="3">
        <f ca="1">IF(AK$5="",0,SUMIFS(INDIRECT($S$2&amp;$A431&amp;":"&amp;$A431),BP!$5:$5,AK$4))</f>
        <v>0</v>
      </c>
      <c r="AL431" s="3">
        <f ca="1">IF(AL$5="",0,SUMIFS(INDIRECT($S$2&amp;$A431&amp;":"&amp;$A431),BP!$5:$5,AL$4))</f>
        <v>0</v>
      </c>
      <c r="AM431" s="3">
        <f ca="1">IF(AM$5="",0,SUMIFS(INDIRECT($S$2&amp;$A431&amp;":"&amp;$A431),BP!$5:$5,AM$4))</f>
        <v>0</v>
      </c>
      <c r="AN431" s="3">
        <f ca="1">IF(AN$5="",0,SUMIFS(INDIRECT($S$2&amp;$A431&amp;":"&amp;$A431),BP!$5:$5,AN$4))</f>
        <v>0</v>
      </c>
      <c r="AO431" s="3">
        <f ca="1">IF(AO$5="",0,SUMIFS(INDIRECT($S$2&amp;$A431&amp;":"&amp;$A431),BP!$5:$5,AO$4))</f>
        <v>0</v>
      </c>
      <c r="AP431" s="3">
        <f ca="1">IF(AP$5="",0,SUMIFS(INDIRECT($S$2&amp;$A431&amp;":"&amp;$A431),BP!$5:$5,AP$4))</f>
        <v>0</v>
      </c>
      <c r="AQ431" s="3">
        <f ca="1">IF(AQ$5="",0,SUMIFS(INDIRECT($S$2&amp;$A431&amp;":"&amp;$A431),BP!$5:$5,AQ$4))</f>
        <v>0</v>
      </c>
      <c r="AR431" s="3">
        <f ca="1">IF(AR$5="",0,SUMIFS(INDIRECT($S$2&amp;$A431&amp;":"&amp;$A431),BP!$5:$5,AR$4))</f>
        <v>0</v>
      </c>
      <c r="AS431" s="3">
        <f ca="1">IF(AS$5="",0,SUMIFS(INDIRECT($S$2&amp;$A431&amp;":"&amp;$A431),BP!$5:$5,AS$4))</f>
        <v>0</v>
      </c>
      <c r="AT431" s="3">
        <f ca="1">IF(AT$5="",0,SUMIFS(INDIRECT($S$2&amp;$A431&amp;":"&amp;$A431),BP!$5:$5,AT$4))</f>
        <v>0</v>
      </c>
      <c r="AU431" s="3">
        <f ca="1">IF(AU$5="",0,SUMIFS(INDIRECT($S$2&amp;$A431&amp;":"&amp;$A431),BP!$5:$5,AU$4))</f>
        <v>0</v>
      </c>
      <c r="AV431" s="3">
        <f ca="1">IF(AV$5="",0,SUMIFS(INDIRECT($S$2&amp;$A431&amp;":"&amp;$A431),BP!$5:$5,AV$4))</f>
        <v>0</v>
      </c>
      <c r="AW431" s="3">
        <f ca="1">IF(AW$5="",0,SUMIFS(INDIRECT($S$2&amp;$A431&amp;":"&amp;$A431),BP!$5:$5,AW$4))</f>
        <v>0</v>
      </c>
      <c r="AX431" s="3">
        <f ca="1">IF(AX$5="",0,SUMIFS(INDIRECT($S$2&amp;$A431&amp;":"&amp;$A431),BP!$5:$5,AX$4))</f>
        <v>0</v>
      </c>
      <c r="AY431" s="3">
        <f ca="1">IF(AY$5="",0,SUMIFS(INDIRECT($S$2&amp;$A431&amp;":"&amp;$A431),BP!$5:$5,AY$4))</f>
        <v>0</v>
      </c>
      <c r="AZ431" s="3">
        <f ca="1">IF(AZ$5="",0,SUMIFS(INDIRECT($S$2&amp;$A431&amp;":"&amp;$A431),BP!$5:$5,AZ$4))</f>
        <v>0</v>
      </c>
      <c r="BA431" s="3">
        <f ca="1">IF(BA$5="",0,SUMIFS(INDIRECT($S$2&amp;$A431&amp;":"&amp;$A431),BP!$5:$5,BA$4))</f>
        <v>0</v>
      </c>
      <c r="BB431" s="3">
        <f ca="1">IF(BB$5="",0,SUMIFS(INDIRECT($S$2&amp;$A431&amp;":"&amp;$A431),BP!$5:$5,BB$4))</f>
        <v>0</v>
      </c>
      <c r="BC431" s="3">
        <f ca="1">IF(BC$5="",0,SUMIFS(INDIRECT($S$2&amp;$A431&amp;":"&amp;$A431),BP!$5:$5,BC$4))</f>
        <v>0</v>
      </c>
      <c r="BD431" s="3">
        <f ca="1">IF(BD$5="",0,SUMIFS(INDIRECT($S$2&amp;$A431&amp;":"&amp;$A431),BP!$5:$5,BD$4))</f>
        <v>0</v>
      </c>
      <c r="BE431" s="3">
        <f ca="1">IF(BE$5="",0,SUMIFS(INDIRECT($S$2&amp;$A431&amp;":"&amp;$A431),BP!$5:$5,BE$4))</f>
        <v>0</v>
      </c>
      <c r="BF431" s="3">
        <f ca="1">IF(BF$5="",0,SUMIFS(INDIRECT($S$2&amp;$A431&amp;":"&amp;$A431),BP!$5:$5,BF$4))</f>
        <v>0</v>
      </c>
      <c r="BG431" s="3">
        <f ca="1">IF(BG$5="",0,SUMIFS(INDIRECT($S$2&amp;$A431&amp;":"&amp;$A431),BP!$5:$5,BG$4))</f>
        <v>0</v>
      </c>
      <c r="BH431" s="3">
        <f ca="1">IF(BH$5="",0,SUMIFS(INDIRECT($S$2&amp;$A431&amp;":"&amp;$A431),BP!$5:$5,BH$4))</f>
        <v>0</v>
      </c>
      <c r="BI431" s="3">
        <f ca="1">IF(BI$5="",0,SUMIFS(INDIRECT($S$2&amp;$A431&amp;":"&amp;$A431),BP!$5:$5,BI$4))</f>
        <v>0</v>
      </c>
      <c r="BJ431" s="3">
        <f>IF(BJ$5="",0,SUMIFS(BP!429:429,BP!$5:$5,BJ$4))</f>
        <v>0</v>
      </c>
      <c r="BK431" s="3">
        <f>IF(BK$5="",0,SUMIFS(BP!429:429,BP!$5:$5,BK$4))</f>
        <v>0</v>
      </c>
      <c r="BL431" s="3">
        <f>IF(BL$5="",0,SUMIFS(BP!429:429,BP!$5:$5,BL$4))</f>
        <v>0</v>
      </c>
      <c r="BM431" s="3">
        <f>IF(BM$5="",0,SUMIFS(BP!429:429,BP!$5:$5,BM$4))</f>
        <v>0</v>
      </c>
      <c r="BN431" s="3">
        <f>IF(BN$5="",0,SUMIFS(BP!429:429,BP!$5:$5,BN$4))</f>
        <v>0</v>
      </c>
      <c r="BO431" s="3">
        <f>IF(BO$5="",0,SUMIFS(BP!429:429,BP!$5:$5,BO$4))</f>
        <v>0</v>
      </c>
      <c r="BP431" s="3">
        <f>IF(BP$5="",0,SUMIFS(BP!429:429,BP!$5:$5,BP$4))</f>
        <v>0</v>
      </c>
      <c r="BQ431" s="3">
        <f>IF(BQ$5="",0,SUMIFS(BP!429:429,BP!$5:$5,BQ$4))</f>
        <v>0</v>
      </c>
      <c r="BR431" s="3">
        <f>IF(BR$5="",0,SUMIFS(BP!429:429,BP!$5:$5,BR$4))</f>
        <v>0</v>
      </c>
      <c r="BS431" s="3">
        <f>IF(BS$5="",0,SUMIFS(BP!429:429,BP!$5:$5,BS$4))</f>
        <v>0</v>
      </c>
      <c r="BT431" s="3">
        <f>IF(BT$5="",0,SUMIFS(BP!429:429,BP!$5:$5,BT$4))</f>
        <v>0</v>
      </c>
      <c r="BU431" s="3">
        <f>IF(BU$5="",0,SUMIFS(BP!429:429,BP!$5:$5,BU$4))</f>
        <v>0</v>
      </c>
      <c r="BV431" s="3">
        <f>IF(BV$5="",0,SUMIFS(BP!429:429,BP!$5:$5,BV$4))</f>
        <v>0</v>
      </c>
      <c r="BW431" s="3">
        <f>IF(BW$5="",0,SUMIFS(BP!429:429,BP!$5:$5,BW$4))</f>
        <v>0</v>
      </c>
      <c r="BX431" s="3">
        <f>IF(BX$5="",0,SUMIFS(BP!429:429,BP!$5:$5,BX$4))</f>
        <v>0</v>
      </c>
      <c r="BY431" s="3">
        <f>IF(BY$5="",0,SUMIFS(BP!429:429,BP!$5:$5,BY$4))</f>
        <v>0</v>
      </c>
      <c r="BZ431" s="3">
        <f>IF(BZ$5="",0,SUMIFS(BP!429:429,BP!$5:$5,BZ$4))</f>
        <v>0</v>
      </c>
      <c r="CA431" s="3">
        <f>IF(CA$5="",0,SUMIFS(BP!429:429,BP!$5:$5,CA$4))</f>
        <v>0</v>
      </c>
      <c r="CB431" s="3">
        <f>IF(CB$5="",0,SUMIFS(BP!429:429,BP!$5:$5,CB$4))</f>
        <v>0</v>
      </c>
      <c r="CC431" s="3">
        <f>IF(CC$5="",0,SUMIFS(BP!429:429,BP!$5:$5,CC$4))</f>
        <v>0</v>
      </c>
      <c r="CD431" s="3">
        <f>IF(CD$5="",0,SUMIFS(BP!429:429,BP!$5:$5,CD$4))</f>
        <v>0</v>
      </c>
      <c r="CE431" s="3">
        <f>IF(CE$5="",0,SUMIFS(BP!429:429,BP!$5:$5,CE$4))</f>
        <v>0</v>
      </c>
      <c r="CF431" s="3">
        <f>IF(CF$5="",0,SUMIFS(BP!429:429,BP!$5:$5,CF$4))</f>
        <v>0</v>
      </c>
      <c r="CG431" s="3">
        <f>IF(CG$5="",0,SUMIFS(BP!429:429,BP!$5:$5,CG$4))</f>
        <v>0</v>
      </c>
      <c r="CH431" s="3">
        <f>IF(CH$5="",0,SUMIFS(BP!429:429,BP!$5:$5,CH$4))</f>
        <v>0</v>
      </c>
      <c r="CI431" s="3">
        <f>IF(CI$5="",0,SUMIFS(BP!429:429,BP!$5:$5,CI$4))</f>
        <v>0</v>
      </c>
      <c r="CJ431" s="3">
        <f>IF(CJ$5="",0,SUMIFS(BP!429:429,BP!$5:$5,CJ$4))</f>
        <v>0</v>
      </c>
      <c r="CK431" s="3">
        <f>IF(CK$5="",0,SUMIFS(BP!429:429,BP!$5:$5,CK$4))</f>
        <v>0</v>
      </c>
      <c r="CL431" s="3">
        <f>IF(CL$5="",0,SUMIFS(BP!429:429,BP!$5:$5,CL$4))</f>
        <v>0</v>
      </c>
      <c r="CM431" s="3">
        <f>IF(CM$5="",0,SUMIFS(BP!429:429,BP!$5:$5,CM$4))</f>
        <v>0</v>
      </c>
      <c r="CN431" s="3">
        <f>IF(CN$5="",0,SUMIFS(BP!429:429,BP!$5:$5,CN$4))</f>
        <v>0</v>
      </c>
      <c r="CO431" s="3">
        <f>IF(CO$5="",0,SUMIFS(BP!429:429,BP!$5:$5,CO$4))</f>
        <v>0</v>
      </c>
      <c r="CP431" s="3">
        <f>IF(CP$5="",0,SUMIFS(BP!429:429,BP!$5:$5,CP$4))</f>
        <v>0</v>
      </c>
      <c r="CQ431" s="3">
        <f>IF(CQ$5="",0,SUMIFS(BP!429:429,BP!$5:$5,CQ$4))</f>
        <v>0</v>
      </c>
      <c r="CR431" s="3">
        <f>IF(CR$5="",0,SUMIFS(BP!429:429,BP!$5:$5,CR$4))</f>
        <v>0</v>
      </c>
      <c r="CS431" s="3">
        <f>IF(CS$5="",0,SUMIFS(BP!429:429,BP!$5:$5,CS$4))</f>
        <v>0</v>
      </c>
      <c r="CT431" s="3">
        <f>IF(CT$5="",0,SUMIFS(BP!429:429,BP!$5:$5,CT$4))</f>
        <v>0</v>
      </c>
    </row>
    <row r="432" spans="1:98" s="2" customFormat="1" ht="10.199999999999999" x14ac:dyDescent="0.2">
      <c r="A432" s="11">
        <f>ROW()</f>
        <v>432</v>
      </c>
      <c r="E432" s="15"/>
      <c r="W432" s="5"/>
      <c r="Z432" s="3">
        <f ca="1">IF(Z$5="",0,SUMIFS(INDIRECT($S$2&amp;$A432&amp;":"&amp;$A432),BP!$5:$5,Z$4))</f>
        <v>0</v>
      </c>
      <c r="AA432" s="3">
        <f ca="1">IF(AA$5="",0,SUMIFS(INDIRECT($S$2&amp;$A432&amp;":"&amp;$A432),BP!$5:$5,AA$4))</f>
        <v>0</v>
      </c>
      <c r="AB432" s="3">
        <f ca="1">IF(AB$5="",0,SUMIFS(INDIRECT($S$2&amp;$A432&amp;":"&amp;$A432),BP!$5:$5,AB$4))</f>
        <v>0</v>
      </c>
      <c r="AC432" s="3">
        <f ca="1">IF(AC$5="",0,SUMIFS(INDIRECT($S$2&amp;$A432&amp;":"&amp;$A432),BP!$5:$5,AC$4))</f>
        <v>0</v>
      </c>
      <c r="AD432" s="3">
        <f ca="1">IF(AD$5="",0,SUMIFS(INDIRECT($S$2&amp;$A432&amp;":"&amp;$A432),BP!$5:$5,AD$4))</f>
        <v>0</v>
      </c>
      <c r="AE432" s="3">
        <f ca="1">IF(AE$5="",0,SUMIFS(INDIRECT($S$2&amp;$A432&amp;":"&amp;$A432),BP!$5:$5,AE$4))</f>
        <v>0</v>
      </c>
      <c r="AF432" s="3">
        <f ca="1">IF(AF$5="",0,SUMIFS(INDIRECT($S$2&amp;$A432&amp;":"&amp;$A432),BP!$5:$5,AF$4))</f>
        <v>0</v>
      </c>
      <c r="AG432" s="3">
        <f ca="1">IF(AG$5="",0,SUMIFS(INDIRECT($S$2&amp;$A432&amp;":"&amp;$A432),BP!$5:$5,AG$4))</f>
        <v>0</v>
      </c>
      <c r="AH432" s="3">
        <f ca="1">IF(AH$5="",0,SUMIFS(INDIRECT($S$2&amp;$A432&amp;":"&amp;$A432),BP!$5:$5,AH$4))</f>
        <v>0</v>
      </c>
      <c r="AI432" s="3">
        <f ca="1">IF(AI$5="",0,SUMIFS(INDIRECT($S$2&amp;$A432&amp;":"&amp;$A432),BP!$5:$5,AI$4))</f>
        <v>0</v>
      </c>
      <c r="AJ432" s="3">
        <f ca="1">IF(AJ$5="",0,SUMIFS(INDIRECT($S$2&amp;$A432&amp;":"&amp;$A432),BP!$5:$5,AJ$4))</f>
        <v>0</v>
      </c>
      <c r="AK432" s="3">
        <f ca="1">IF(AK$5="",0,SUMIFS(INDIRECT($S$2&amp;$A432&amp;":"&amp;$A432),BP!$5:$5,AK$4))</f>
        <v>0</v>
      </c>
      <c r="AL432" s="3">
        <f ca="1">IF(AL$5="",0,SUMIFS(INDIRECT($S$2&amp;$A432&amp;":"&amp;$A432),BP!$5:$5,AL$4))</f>
        <v>0</v>
      </c>
      <c r="AM432" s="3">
        <f ca="1">IF(AM$5="",0,SUMIFS(INDIRECT($S$2&amp;$A432&amp;":"&amp;$A432),BP!$5:$5,AM$4))</f>
        <v>0</v>
      </c>
      <c r="AN432" s="3">
        <f ca="1">IF(AN$5="",0,SUMIFS(INDIRECT($S$2&amp;$A432&amp;":"&amp;$A432),BP!$5:$5,AN$4))</f>
        <v>0</v>
      </c>
      <c r="AO432" s="3">
        <f ca="1">IF(AO$5="",0,SUMIFS(INDIRECT($S$2&amp;$A432&amp;":"&amp;$A432),BP!$5:$5,AO$4))</f>
        <v>0</v>
      </c>
      <c r="AP432" s="3">
        <f ca="1">IF(AP$5="",0,SUMIFS(INDIRECT($S$2&amp;$A432&amp;":"&amp;$A432),BP!$5:$5,AP$4))</f>
        <v>0</v>
      </c>
      <c r="AQ432" s="3">
        <f ca="1">IF(AQ$5="",0,SUMIFS(INDIRECT($S$2&amp;$A432&amp;":"&amp;$A432),BP!$5:$5,AQ$4))</f>
        <v>0</v>
      </c>
      <c r="AR432" s="3">
        <f ca="1">IF(AR$5="",0,SUMIFS(INDIRECT($S$2&amp;$A432&amp;":"&amp;$A432),BP!$5:$5,AR$4))</f>
        <v>0</v>
      </c>
      <c r="AS432" s="3">
        <f ca="1">IF(AS$5="",0,SUMIFS(INDIRECT($S$2&amp;$A432&amp;":"&amp;$A432),BP!$5:$5,AS$4))</f>
        <v>0</v>
      </c>
      <c r="AT432" s="3">
        <f ca="1">IF(AT$5="",0,SUMIFS(INDIRECT($S$2&amp;$A432&amp;":"&amp;$A432),BP!$5:$5,AT$4))</f>
        <v>0</v>
      </c>
      <c r="AU432" s="3">
        <f ca="1">IF(AU$5="",0,SUMIFS(INDIRECT($S$2&amp;$A432&amp;":"&amp;$A432),BP!$5:$5,AU$4))</f>
        <v>0</v>
      </c>
      <c r="AV432" s="3">
        <f ca="1">IF(AV$5="",0,SUMIFS(INDIRECT($S$2&amp;$A432&amp;":"&amp;$A432),BP!$5:$5,AV$4))</f>
        <v>0</v>
      </c>
      <c r="AW432" s="3">
        <f ca="1">IF(AW$5="",0,SUMIFS(INDIRECT($S$2&amp;$A432&amp;":"&amp;$A432),BP!$5:$5,AW$4))</f>
        <v>0</v>
      </c>
      <c r="AX432" s="3">
        <f ca="1">IF(AX$5="",0,SUMIFS(INDIRECT($S$2&amp;$A432&amp;":"&amp;$A432),BP!$5:$5,AX$4))</f>
        <v>0</v>
      </c>
      <c r="AY432" s="3">
        <f ca="1">IF(AY$5="",0,SUMIFS(INDIRECT($S$2&amp;$A432&amp;":"&amp;$A432),BP!$5:$5,AY$4))</f>
        <v>0</v>
      </c>
      <c r="AZ432" s="3">
        <f ca="1">IF(AZ$5="",0,SUMIFS(INDIRECT($S$2&amp;$A432&amp;":"&amp;$A432),BP!$5:$5,AZ$4))</f>
        <v>0</v>
      </c>
      <c r="BA432" s="3">
        <f ca="1">IF(BA$5="",0,SUMIFS(INDIRECT($S$2&amp;$A432&amp;":"&amp;$A432),BP!$5:$5,BA$4))</f>
        <v>0</v>
      </c>
      <c r="BB432" s="3">
        <f ca="1">IF(BB$5="",0,SUMIFS(INDIRECT($S$2&amp;$A432&amp;":"&amp;$A432),BP!$5:$5,BB$4))</f>
        <v>0</v>
      </c>
      <c r="BC432" s="3">
        <f ca="1">IF(BC$5="",0,SUMIFS(INDIRECT($S$2&amp;$A432&amp;":"&amp;$A432),BP!$5:$5,BC$4))</f>
        <v>0</v>
      </c>
      <c r="BD432" s="3">
        <f ca="1">IF(BD$5="",0,SUMIFS(INDIRECT($S$2&amp;$A432&amp;":"&amp;$A432),BP!$5:$5,BD$4))</f>
        <v>0</v>
      </c>
      <c r="BE432" s="3">
        <f ca="1">IF(BE$5="",0,SUMIFS(INDIRECT($S$2&amp;$A432&amp;":"&amp;$A432),BP!$5:$5,BE$4))</f>
        <v>0</v>
      </c>
      <c r="BF432" s="3">
        <f ca="1">IF(BF$5="",0,SUMIFS(INDIRECT($S$2&amp;$A432&amp;":"&amp;$A432),BP!$5:$5,BF$4))</f>
        <v>0</v>
      </c>
      <c r="BG432" s="3">
        <f ca="1">IF(BG$5="",0,SUMIFS(INDIRECT($S$2&amp;$A432&amp;":"&amp;$A432),BP!$5:$5,BG$4))</f>
        <v>0</v>
      </c>
      <c r="BH432" s="3">
        <f ca="1">IF(BH$5="",0,SUMIFS(INDIRECT($S$2&amp;$A432&amp;":"&amp;$A432),BP!$5:$5,BH$4))</f>
        <v>0</v>
      </c>
      <c r="BI432" s="3">
        <f ca="1">IF(BI$5="",0,SUMIFS(INDIRECT($S$2&amp;$A432&amp;":"&amp;$A432),BP!$5:$5,BI$4))</f>
        <v>0</v>
      </c>
      <c r="BJ432" s="3">
        <f>IF(BJ$5="",0,SUMIFS(BP!430:430,BP!$5:$5,BJ$4))</f>
        <v>0</v>
      </c>
      <c r="BK432" s="3">
        <f>IF(BK$5="",0,SUMIFS(BP!430:430,BP!$5:$5,BK$4))</f>
        <v>0</v>
      </c>
      <c r="BL432" s="3">
        <f>IF(BL$5="",0,SUMIFS(BP!430:430,BP!$5:$5,BL$4))</f>
        <v>0</v>
      </c>
      <c r="BM432" s="3">
        <f>IF(BM$5="",0,SUMIFS(BP!430:430,BP!$5:$5,BM$4))</f>
        <v>0</v>
      </c>
      <c r="BN432" s="3">
        <f>IF(BN$5="",0,SUMIFS(BP!430:430,BP!$5:$5,BN$4))</f>
        <v>0</v>
      </c>
      <c r="BO432" s="3">
        <f>IF(BO$5="",0,SUMIFS(BP!430:430,BP!$5:$5,BO$4))</f>
        <v>0</v>
      </c>
      <c r="BP432" s="3">
        <f>IF(BP$5="",0,SUMIFS(BP!430:430,BP!$5:$5,BP$4))</f>
        <v>0</v>
      </c>
      <c r="BQ432" s="3">
        <f>IF(BQ$5="",0,SUMIFS(BP!430:430,BP!$5:$5,BQ$4))</f>
        <v>0</v>
      </c>
      <c r="BR432" s="3">
        <f>IF(BR$5="",0,SUMIFS(BP!430:430,BP!$5:$5,BR$4))</f>
        <v>0</v>
      </c>
      <c r="BS432" s="3">
        <f>IF(BS$5="",0,SUMIFS(BP!430:430,BP!$5:$5,BS$4))</f>
        <v>0</v>
      </c>
      <c r="BT432" s="3">
        <f>IF(BT$5="",0,SUMIFS(BP!430:430,BP!$5:$5,BT$4))</f>
        <v>0</v>
      </c>
      <c r="BU432" s="3">
        <f>IF(BU$5="",0,SUMIFS(BP!430:430,BP!$5:$5,BU$4))</f>
        <v>0</v>
      </c>
      <c r="BV432" s="3">
        <f>IF(BV$5="",0,SUMIFS(BP!430:430,BP!$5:$5,BV$4))</f>
        <v>0</v>
      </c>
      <c r="BW432" s="3">
        <f>IF(BW$5="",0,SUMIFS(BP!430:430,BP!$5:$5,BW$4))</f>
        <v>0</v>
      </c>
      <c r="BX432" s="3">
        <f>IF(BX$5="",0,SUMIFS(BP!430:430,BP!$5:$5,BX$4))</f>
        <v>0</v>
      </c>
      <c r="BY432" s="3">
        <f>IF(BY$5="",0,SUMIFS(BP!430:430,BP!$5:$5,BY$4))</f>
        <v>0</v>
      </c>
      <c r="BZ432" s="3">
        <f>IF(BZ$5="",0,SUMIFS(BP!430:430,BP!$5:$5,BZ$4))</f>
        <v>0</v>
      </c>
      <c r="CA432" s="3">
        <f>IF(CA$5="",0,SUMIFS(BP!430:430,BP!$5:$5,CA$4))</f>
        <v>0</v>
      </c>
      <c r="CB432" s="3">
        <f>IF(CB$5="",0,SUMIFS(BP!430:430,BP!$5:$5,CB$4))</f>
        <v>0</v>
      </c>
      <c r="CC432" s="3">
        <f>IF(CC$5="",0,SUMIFS(BP!430:430,BP!$5:$5,CC$4))</f>
        <v>0</v>
      </c>
      <c r="CD432" s="3">
        <f>IF(CD$5="",0,SUMIFS(BP!430:430,BP!$5:$5,CD$4))</f>
        <v>0</v>
      </c>
      <c r="CE432" s="3">
        <f>IF(CE$5="",0,SUMIFS(BP!430:430,BP!$5:$5,CE$4))</f>
        <v>0</v>
      </c>
      <c r="CF432" s="3">
        <f>IF(CF$5="",0,SUMIFS(BP!430:430,BP!$5:$5,CF$4))</f>
        <v>0</v>
      </c>
      <c r="CG432" s="3">
        <f>IF(CG$5="",0,SUMIFS(BP!430:430,BP!$5:$5,CG$4))</f>
        <v>0</v>
      </c>
      <c r="CH432" s="3">
        <f>IF(CH$5="",0,SUMIFS(BP!430:430,BP!$5:$5,CH$4))</f>
        <v>0</v>
      </c>
      <c r="CI432" s="3">
        <f>IF(CI$5="",0,SUMIFS(BP!430:430,BP!$5:$5,CI$4))</f>
        <v>0</v>
      </c>
      <c r="CJ432" s="3">
        <f>IF(CJ$5="",0,SUMIFS(BP!430:430,BP!$5:$5,CJ$4))</f>
        <v>0</v>
      </c>
      <c r="CK432" s="3">
        <f>IF(CK$5="",0,SUMIFS(BP!430:430,BP!$5:$5,CK$4))</f>
        <v>0</v>
      </c>
      <c r="CL432" s="3">
        <f>IF(CL$5="",0,SUMIFS(BP!430:430,BP!$5:$5,CL$4))</f>
        <v>0</v>
      </c>
      <c r="CM432" s="3">
        <f>IF(CM$5="",0,SUMIFS(BP!430:430,BP!$5:$5,CM$4))</f>
        <v>0</v>
      </c>
      <c r="CN432" s="3">
        <f>IF(CN$5="",0,SUMIFS(BP!430:430,BP!$5:$5,CN$4))</f>
        <v>0</v>
      </c>
      <c r="CO432" s="3">
        <f>IF(CO$5="",0,SUMIFS(BP!430:430,BP!$5:$5,CO$4))</f>
        <v>0</v>
      </c>
      <c r="CP432" s="3">
        <f>IF(CP$5="",0,SUMIFS(BP!430:430,BP!$5:$5,CP$4))</f>
        <v>0</v>
      </c>
      <c r="CQ432" s="3">
        <f>IF(CQ$5="",0,SUMIFS(BP!430:430,BP!$5:$5,CQ$4))</f>
        <v>0</v>
      </c>
      <c r="CR432" s="3">
        <f>IF(CR$5="",0,SUMIFS(BP!430:430,BP!$5:$5,CR$4))</f>
        <v>0</v>
      </c>
      <c r="CS432" s="3">
        <f>IF(CS$5="",0,SUMIFS(BP!430:430,BP!$5:$5,CS$4))</f>
        <v>0</v>
      </c>
      <c r="CT432" s="3">
        <f>IF(CT$5="",0,SUMIFS(BP!430:430,BP!$5:$5,CT$4))</f>
        <v>0</v>
      </c>
    </row>
    <row r="433" spans="1:98" s="2" customFormat="1" ht="10.199999999999999" x14ac:dyDescent="0.2">
      <c r="A433" s="11">
        <f>ROW()</f>
        <v>433</v>
      </c>
      <c r="E433" s="15"/>
      <c r="W433" s="5"/>
      <c r="Z433" s="3">
        <f ca="1">IF(Z$5="",0,SUMIFS(INDIRECT($S$2&amp;$A433&amp;":"&amp;$A433),BP!$5:$5,Z$4))</f>
        <v>0</v>
      </c>
      <c r="AA433" s="3">
        <f ca="1">IF(AA$5="",0,SUMIFS(INDIRECT($S$2&amp;$A433&amp;":"&amp;$A433),BP!$5:$5,AA$4))</f>
        <v>0</v>
      </c>
      <c r="AB433" s="3">
        <f ca="1">IF(AB$5="",0,SUMIFS(INDIRECT($S$2&amp;$A433&amp;":"&amp;$A433),BP!$5:$5,AB$4))</f>
        <v>0</v>
      </c>
      <c r="AC433" s="3">
        <f ca="1">IF(AC$5="",0,SUMIFS(INDIRECT($S$2&amp;$A433&amp;":"&amp;$A433),BP!$5:$5,AC$4))</f>
        <v>0</v>
      </c>
      <c r="AD433" s="3">
        <f ca="1">IF(AD$5="",0,SUMIFS(INDIRECT($S$2&amp;$A433&amp;":"&amp;$A433),BP!$5:$5,AD$4))</f>
        <v>0</v>
      </c>
      <c r="AE433" s="3">
        <f ca="1">IF(AE$5="",0,SUMIFS(INDIRECT($S$2&amp;$A433&amp;":"&amp;$A433),BP!$5:$5,AE$4))</f>
        <v>0</v>
      </c>
      <c r="AF433" s="3">
        <f ca="1">IF(AF$5="",0,SUMIFS(INDIRECT($S$2&amp;$A433&amp;":"&amp;$A433),BP!$5:$5,AF$4))</f>
        <v>0</v>
      </c>
      <c r="AG433" s="3">
        <f ca="1">IF(AG$5="",0,SUMIFS(INDIRECT($S$2&amp;$A433&amp;":"&amp;$A433),BP!$5:$5,AG$4))</f>
        <v>0</v>
      </c>
      <c r="AH433" s="3">
        <f ca="1">IF(AH$5="",0,SUMIFS(INDIRECT($S$2&amp;$A433&amp;":"&amp;$A433),BP!$5:$5,AH$4))</f>
        <v>0</v>
      </c>
      <c r="AI433" s="3">
        <f ca="1">IF(AI$5="",0,SUMIFS(INDIRECT($S$2&amp;$A433&amp;":"&amp;$A433),BP!$5:$5,AI$4))</f>
        <v>0</v>
      </c>
      <c r="AJ433" s="3">
        <f ca="1">IF(AJ$5="",0,SUMIFS(INDIRECT($S$2&amp;$A433&amp;":"&amp;$A433),BP!$5:$5,AJ$4))</f>
        <v>0</v>
      </c>
      <c r="AK433" s="3">
        <f ca="1">IF(AK$5="",0,SUMIFS(INDIRECT($S$2&amp;$A433&amp;":"&amp;$A433),BP!$5:$5,AK$4))</f>
        <v>0</v>
      </c>
      <c r="AL433" s="3">
        <f ca="1">IF(AL$5="",0,SUMIFS(INDIRECT($S$2&amp;$A433&amp;":"&amp;$A433),BP!$5:$5,AL$4))</f>
        <v>0</v>
      </c>
      <c r="AM433" s="3">
        <f ca="1">IF(AM$5="",0,SUMIFS(INDIRECT($S$2&amp;$A433&amp;":"&amp;$A433),BP!$5:$5,AM$4))</f>
        <v>0</v>
      </c>
      <c r="AN433" s="3">
        <f ca="1">IF(AN$5="",0,SUMIFS(INDIRECT($S$2&amp;$A433&amp;":"&amp;$A433),BP!$5:$5,AN$4))</f>
        <v>0</v>
      </c>
      <c r="AO433" s="3">
        <f ca="1">IF(AO$5="",0,SUMIFS(INDIRECT($S$2&amp;$A433&amp;":"&amp;$A433),BP!$5:$5,AO$4))</f>
        <v>0</v>
      </c>
      <c r="AP433" s="3">
        <f ca="1">IF(AP$5="",0,SUMIFS(INDIRECT($S$2&amp;$A433&amp;":"&amp;$A433),BP!$5:$5,AP$4))</f>
        <v>0</v>
      </c>
      <c r="AQ433" s="3">
        <f ca="1">IF(AQ$5="",0,SUMIFS(INDIRECT($S$2&amp;$A433&amp;":"&amp;$A433),BP!$5:$5,AQ$4))</f>
        <v>0</v>
      </c>
      <c r="AR433" s="3">
        <f ca="1">IF(AR$5="",0,SUMIFS(INDIRECT($S$2&amp;$A433&amp;":"&amp;$A433),BP!$5:$5,AR$4))</f>
        <v>0</v>
      </c>
      <c r="AS433" s="3">
        <f ca="1">IF(AS$5="",0,SUMIFS(INDIRECT($S$2&amp;$A433&amp;":"&amp;$A433),BP!$5:$5,AS$4))</f>
        <v>0</v>
      </c>
      <c r="AT433" s="3">
        <f ca="1">IF(AT$5="",0,SUMIFS(INDIRECT($S$2&amp;$A433&amp;":"&amp;$A433),BP!$5:$5,AT$4))</f>
        <v>0</v>
      </c>
      <c r="AU433" s="3">
        <f ca="1">IF(AU$5="",0,SUMIFS(INDIRECT($S$2&amp;$A433&amp;":"&amp;$A433),BP!$5:$5,AU$4))</f>
        <v>0</v>
      </c>
      <c r="AV433" s="3">
        <f ca="1">IF(AV$5="",0,SUMIFS(INDIRECT($S$2&amp;$A433&amp;":"&amp;$A433),BP!$5:$5,AV$4))</f>
        <v>0</v>
      </c>
      <c r="AW433" s="3">
        <f ca="1">IF(AW$5="",0,SUMIFS(INDIRECT($S$2&amp;$A433&amp;":"&amp;$A433),BP!$5:$5,AW$4))</f>
        <v>0</v>
      </c>
      <c r="AX433" s="3">
        <f ca="1">IF(AX$5="",0,SUMIFS(INDIRECT($S$2&amp;$A433&amp;":"&amp;$A433),BP!$5:$5,AX$4))</f>
        <v>0</v>
      </c>
      <c r="AY433" s="3">
        <f ca="1">IF(AY$5="",0,SUMIFS(INDIRECT($S$2&amp;$A433&amp;":"&amp;$A433),BP!$5:$5,AY$4))</f>
        <v>0</v>
      </c>
      <c r="AZ433" s="3">
        <f ca="1">IF(AZ$5="",0,SUMIFS(INDIRECT($S$2&amp;$A433&amp;":"&amp;$A433),BP!$5:$5,AZ$4))</f>
        <v>0</v>
      </c>
      <c r="BA433" s="3">
        <f ca="1">IF(BA$5="",0,SUMIFS(INDIRECT($S$2&amp;$A433&amp;":"&amp;$A433),BP!$5:$5,BA$4))</f>
        <v>0</v>
      </c>
      <c r="BB433" s="3">
        <f ca="1">IF(BB$5="",0,SUMIFS(INDIRECT($S$2&amp;$A433&amp;":"&amp;$A433),BP!$5:$5,BB$4))</f>
        <v>0</v>
      </c>
      <c r="BC433" s="3">
        <f ca="1">IF(BC$5="",0,SUMIFS(INDIRECT($S$2&amp;$A433&amp;":"&amp;$A433),BP!$5:$5,BC$4))</f>
        <v>0</v>
      </c>
      <c r="BD433" s="3">
        <f ca="1">IF(BD$5="",0,SUMIFS(INDIRECT($S$2&amp;$A433&amp;":"&amp;$A433),BP!$5:$5,BD$4))</f>
        <v>0</v>
      </c>
      <c r="BE433" s="3">
        <f ca="1">IF(BE$5="",0,SUMIFS(INDIRECT($S$2&amp;$A433&amp;":"&amp;$A433),BP!$5:$5,BE$4))</f>
        <v>0</v>
      </c>
      <c r="BF433" s="3">
        <f ca="1">IF(BF$5="",0,SUMIFS(INDIRECT($S$2&amp;$A433&amp;":"&amp;$A433),BP!$5:$5,BF$4))</f>
        <v>0</v>
      </c>
      <c r="BG433" s="3">
        <f ca="1">IF(BG$5="",0,SUMIFS(INDIRECT($S$2&amp;$A433&amp;":"&amp;$A433),BP!$5:$5,BG$4))</f>
        <v>0</v>
      </c>
      <c r="BH433" s="3">
        <f ca="1">IF(BH$5="",0,SUMIFS(INDIRECT($S$2&amp;$A433&amp;":"&amp;$A433),BP!$5:$5,BH$4))</f>
        <v>0</v>
      </c>
      <c r="BI433" s="3">
        <f ca="1">IF(BI$5="",0,SUMIFS(INDIRECT($S$2&amp;$A433&amp;":"&amp;$A433),BP!$5:$5,BI$4))</f>
        <v>0</v>
      </c>
      <c r="BJ433" s="3">
        <f>IF(BJ$5="",0,SUMIFS(BP!431:431,BP!$5:$5,BJ$4))</f>
        <v>0</v>
      </c>
      <c r="BK433" s="3">
        <f>IF(BK$5="",0,SUMIFS(BP!431:431,BP!$5:$5,BK$4))</f>
        <v>0</v>
      </c>
      <c r="BL433" s="3">
        <f>IF(BL$5="",0,SUMIFS(BP!431:431,BP!$5:$5,BL$4))</f>
        <v>0</v>
      </c>
      <c r="BM433" s="3">
        <f>IF(BM$5="",0,SUMIFS(BP!431:431,BP!$5:$5,BM$4))</f>
        <v>0</v>
      </c>
      <c r="BN433" s="3">
        <f>IF(BN$5="",0,SUMIFS(BP!431:431,BP!$5:$5,BN$4))</f>
        <v>0</v>
      </c>
      <c r="BO433" s="3">
        <f>IF(BO$5="",0,SUMIFS(BP!431:431,BP!$5:$5,BO$4))</f>
        <v>0</v>
      </c>
      <c r="BP433" s="3">
        <f>IF(BP$5="",0,SUMIFS(BP!431:431,BP!$5:$5,BP$4))</f>
        <v>0</v>
      </c>
      <c r="BQ433" s="3">
        <f>IF(BQ$5="",0,SUMIFS(BP!431:431,BP!$5:$5,BQ$4))</f>
        <v>0</v>
      </c>
      <c r="BR433" s="3">
        <f>IF(BR$5="",0,SUMIFS(BP!431:431,BP!$5:$5,BR$4))</f>
        <v>0</v>
      </c>
      <c r="BS433" s="3">
        <f>IF(BS$5="",0,SUMIFS(BP!431:431,BP!$5:$5,BS$4))</f>
        <v>0</v>
      </c>
      <c r="BT433" s="3">
        <f>IF(BT$5="",0,SUMIFS(BP!431:431,BP!$5:$5,BT$4))</f>
        <v>0</v>
      </c>
      <c r="BU433" s="3">
        <f>IF(BU$5="",0,SUMIFS(BP!431:431,BP!$5:$5,BU$4))</f>
        <v>0</v>
      </c>
      <c r="BV433" s="3">
        <f>IF(BV$5="",0,SUMIFS(BP!431:431,BP!$5:$5,BV$4))</f>
        <v>0</v>
      </c>
      <c r="BW433" s="3">
        <f>IF(BW$5="",0,SUMIFS(BP!431:431,BP!$5:$5,BW$4))</f>
        <v>0</v>
      </c>
      <c r="BX433" s="3">
        <f>IF(BX$5="",0,SUMIFS(BP!431:431,BP!$5:$5,BX$4))</f>
        <v>0</v>
      </c>
      <c r="BY433" s="3">
        <f>IF(BY$5="",0,SUMIFS(BP!431:431,BP!$5:$5,BY$4))</f>
        <v>0</v>
      </c>
      <c r="BZ433" s="3">
        <f>IF(BZ$5="",0,SUMIFS(BP!431:431,BP!$5:$5,BZ$4))</f>
        <v>0</v>
      </c>
      <c r="CA433" s="3">
        <f>IF(CA$5="",0,SUMIFS(BP!431:431,BP!$5:$5,CA$4))</f>
        <v>0</v>
      </c>
      <c r="CB433" s="3">
        <f>IF(CB$5="",0,SUMIFS(BP!431:431,BP!$5:$5,CB$4))</f>
        <v>0</v>
      </c>
      <c r="CC433" s="3">
        <f>IF(CC$5="",0,SUMIFS(BP!431:431,BP!$5:$5,CC$4))</f>
        <v>0</v>
      </c>
      <c r="CD433" s="3">
        <f>IF(CD$5="",0,SUMIFS(BP!431:431,BP!$5:$5,CD$4))</f>
        <v>0</v>
      </c>
      <c r="CE433" s="3">
        <f>IF(CE$5="",0,SUMIFS(BP!431:431,BP!$5:$5,CE$4))</f>
        <v>0</v>
      </c>
      <c r="CF433" s="3">
        <f>IF(CF$5="",0,SUMIFS(BP!431:431,BP!$5:$5,CF$4))</f>
        <v>0</v>
      </c>
      <c r="CG433" s="3">
        <f>IF(CG$5="",0,SUMIFS(BP!431:431,BP!$5:$5,CG$4))</f>
        <v>0</v>
      </c>
      <c r="CH433" s="3">
        <f>IF(CH$5="",0,SUMIFS(BP!431:431,BP!$5:$5,CH$4))</f>
        <v>0</v>
      </c>
      <c r="CI433" s="3">
        <f>IF(CI$5="",0,SUMIFS(BP!431:431,BP!$5:$5,CI$4))</f>
        <v>0</v>
      </c>
      <c r="CJ433" s="3">
        <f>IF(CJ$5="",0,SUMIFS(BP!431:431,BP!$5:$5,CJ$4))</f>
        <v>0</v>
      </c>
      <c r="CK433" s="3">
        <f>IF(CK$5="",0,SUMIFS(BP!431:431,BP!$5:$5,CK$4))</f>
        <v>0</v>
      </c>
      <c r="CL433" s="3">
        <f>IF(CL$5="",0,SUMIFS(BP!431:431,BP!$5:$5,CL$4))</f>
        <v>0</v>
      </c>
      <c r="CM433" s="3">
        <f>IF(CM$5="",0,SUMIFS(BP!431:431,BP!$5:$5,CM$4))</f>
        <v>0</v>
      </c>
      <c r="CN433" s="3">
        <f>IF(CN$5="",0,SUMIFS(BP!431:431,BP!$5:$5,CN$4))</f>
        <v>0</v>
      </c>
      <c r="CO433" s="3">
        <f>IF(CO$5="",0,SUMIFS(BP!431:431,BP!$5:$5,CO$4))</f>
        <v>0</v>
      </c>
      <c r="CP433" s="3">
        <f>IF(CP$5="",0,SUMIFS(BP!431:431,BP!$5:$5,CP$4))</f>
        <v>0</v>
      </c>
      <c r="CQ433" s="3">
        <f>IF(CQ$5="",0,SUMIFS(BP!431:431,BP!$5:$5,CQ$4))</f>
        <v>0</v>
      </c>
      <c r="CR433" s="3">
        <f>IF(CR$5="",0,SUMIFS(BP!431:431,BP!$5:$5,CR$4))</f>
        <v>0</v>
      </c>
      <c r="CS433" s="3">
        <f>IF(CS$5="",0,SUMIFS(BP!431:431,BP!$5:$5,CS$4))</f>
        <v>0</v>
      </c>
      <c r="CT433" s="3">
        <f>IF(CT$5="",0,SUMIFS(BP!431:431,BP!$5:$5,CT$4))</f>
        <v>0</v>
      </c>
    </row>
    <row r="434" spans="1:98" s="2" customFormat="1" ht="10.199999999999999" x14ac:dyDescent="0.2">
      <c r="A434" s="11">
        <f>ROW()</f>
        <v>434</v>
      </c>
      <c r="E434" s="15"/>
      <c r="W434" s="5"/>
      <c r="Z434" s="3">
        <f ca="1">IF(Z$5="",0,SUMIFS(INDIRECT($S$2&amp;$A434&amp;":"&amp;$A434),BP!$5:$5,Z$4))</f>
        <v>0</v>
      </c>
      <c r="AA434" s="3">
        <f ca="1">IF(AA$5="",0,SUMIFS(INDIRECT($S$2&amp;$A434&amp;":"&amp;$A434),BP!$5:$5,AA$4))</f>
        <v>0</v>
      </c>
      <c r="AB434" s="3">
        <f ca="1">IF(AB$5="",0,SUMIFS(INDIRECT($S$2&amp;$A434&amp;":"&amp;$A434),BP!$5:$5,AB$4))</f>
        <v>0</v>
      </c>
      <c r="AC434" s="3">
        <f ca="1">IF(AC$5="",0,SUMIFS(INDIRECT($S$2&amp;$A434&amp;":"&amp;$A434),BP!$5:$5,AC$4))</f>
        <v>0</v>
      </c>
      <c r="AD434" s="3">
        <f ca="1">IF(AD$5="",0,SUMIFS(INDIRECT($S$2&amp;$A434&amp;":"&amp;$A434),BP!$5:$5,AD$4))</f>
        <v>0</v>
      </c>
      <c r="AE434" s="3">
        <f ca="1">IF(AE$5="",0,SUMIFS(INDIRECT($S$2&amp;$A434&amp;":"&amp;$A434),BP!$5:$5,AE$4))</f>
        <v>0</v>
      </c>
      <c r="AF434" s="3">
        <f ca="1">IF(AF$5="",0,SUMIFS(INDIRECT($S$2&amp;$A434&amp;":"&amp;$A434),BP!$5:$5,AF$4))</f>
        <v>0</v>
      </c>
      <c r="AG434" s="3">
        <f ca="1">IF(AG$5="",0,SUMIFS(INDIRECT($S$2&amp;$A434&amp;":"&amp;$A434),BP!$5:$5,AG$4))</f>
        <v>0</v>
      </c>
      <c r="AH434" s="3">
        <f ca="1">IF(AH$5="",0,SUMIFS(INDIRECT($S$2&amp;$A434&amp;":"&amp;$A434),BP!$5:$5,AH$4))</f>
        <v>0</v>
      </c>
      <c r="AI434" s="3">
        <f ca="1">IF(AI$5="",0,SUMIFS(INDIRECT($S$2&amp;$A434&amp;":"&amp;$A434),BP!$5:$5,AI$4))</f>
        <v>0</v>
      </c>
      <c r="AJ434" s="3">
        <f ca="1">IF(AJ$5="",0,SUMIFS(INDIRECT($S$2&amp;$A434&amp;":"&amp;$A434),BP!$5:$5,AJ$4))</f>
        <v>0</v>
      </c>
      <c r="AK434" s="3">
        <f ca="1">IF(AK$5="",0,SUMIFS(INDIRECT($S$2&amp;$A434&amp;":"&amp;$A434),BP!$5:$5,AK$4))</f>
        <v>0</v>
      </c>
      <c r="AL434" s="3">
        <f ca="1">IF(AL$5="",0,SUMIFS(INDIRECT($S$2&amp;$A434&amp;":"&amp;$A434),BP!$5:$5,AL$4))</f>
        <v>0</v>
      </c>
      <c r="AM434" s="3">
        <f ca="1">IF(AM$5="",0,SUMIFS(INDIRECT($S$2&amp;$A434&amp;":"&amp;$A434),BP!$5:$5,AM$4))</f>
        <v>0</v>
      </c>
      <c r="AN434" s="3">
        <f ca="1">IF(AN$5="",0,SUMIFS(INDIRECT($S$2&amp;$A434&amp;":"&amp;$A434),BP!$5:$5,AN$4))</f>
        <v>0</v>
      </c>
      <c r="AO434" s="3">
        <f ca="1">IF(AO$5="",0,SUMIFS(INDIRECT($S$2&amp;$A434&amp;":"&amp;$A434),BP!$5:$5,AO$4))</f>
        <v>0</v>
      </c>
      <c r="AP434" s="3">
        <f ca="1">IF(AP$5="",0,SUMIFS(INDIRECT($S$2&amp;$A434&amp;":"&amp;$A434),BP!$5:$5,AP$4))</f>
        <v>0</v>
      </c>
      <c r="AQ434" s="3">
        <f ca="1">IF(AQ$5="",0,SUMIFS(INDIRECT($S$2&amp;$A434&amp;":"&amp;$A434),BP!$5:$5,AQ$4))</f>
        <v>0</v>
      </c>
      <c r="AR434" s="3">
        <f ca="1">IF(AR$5="",0,SUMIFS(INDIRECT($S$2&amp;$A434&amp;":"&amp;$A434),BP!$5:$5,AR$4))</f>
        <v>0</v>
      </c>
      <c r="AS434" s="3">
        <f ca="1">IF(AS$5="",0,SUMIFS(INDIRECT($S$2&amp;$A434&amp;":"&amp;$A434),BP!$5:$5,AS$4))</f>
        <v>0</v>
      </c>
      <c r="AT434" s="3">
        <f ca="1">IF(AT$5="",0,SUMIFS(INDIRECT($S$2&amp;$A434&amp;":"&amp;$A434),BP!$5:$5,AT$4))</f>
        <v>0</v>
      </c>
      <c r="AU434" s="3">
        <f ca="1">IF(AU$5="",0,SUMIFS(INDIRECT($S$2&amp;$A434&amp;":"&amp;$A434),BP!$5:$5,AU$4))</f>
        <v>0</v>
      </c>
      <c r="AV434" s="3">
        <f ca="1">IF(AV$5="",0,SUMIFS(INDIRECT($S$2&amp;$A434&amp;":"&amp;$A434),BP!$5:$5,AV$4))</f>
        <v>0</v>
      </c>
      <c r="AW434" s="3">
        <f ca="1">IF(AW$5="",0,SUMIFS(INDIRECT($S$2&amp;$A434&amp;":"&amp;$A434),BP!$5:$5,AW$4))</f>
        <v>0</v>
      </c>
      <c r="AX434" s="3">
        <f ca="1">IF(AX$5="",0,SUMIFS(INDIRECT($S$2&amp;$A434&amp;":"&amp;$A434),BP!$5:$5,AX$4))</f>
        <v>0</v>
      </c>
      <c r="AY434" s="3">
        <f ca="1">IF(AY$5="",0,SUMIFS(INDIRECT($S$2&amp;$A434&amp;":"&amp;$A434),BP!$5:$5,AY$4))</f>
        <v>0</v>
      </c>
      <c r="AZ434" s="3">
        <f ca="1">IF(AZ$5="",0,SUMIFS(INDIRECT($S$2&amp;$A434&amp;":"&amp;$A434),BP!$5:$5,AZ$4))</f>
        <v>0</v>
      </c>
      <c r="BA434" s="3">
        <f ca="1">IF(BA$5="",0,SUMIFS(INDIRECT($S$2&amp;$A434&amp;":"&amp;$A434),BP!$5:$5,BA$4))</f>
        <v>0</v>
      </c>
      <c r="BB434" s="3">
        <f ca="1">IF(BB$5="",0,SUMIFS(INDIRECT($S$2&amp;$A434&amp;":"&amp;$A434),BP!$5:$5,BB$4))</f>
        <v>0</v>
      </c>
      <c r="BC434" s="3">
        <f ca="1">IF(BC$5="",0,SUMIFS(INDIRECT($S$2&amp;$A434&amp;":"&amp;$A434),BP!$5:$5,BC$4))</f>
        <v>0</v>
      </c>
      <c r="BD434" s="3">
        <f ca="1">IF(BD$5="",0,SUMIFS(INDIRECT($S$2&amp;$A434&amp;":"&amp;$A434),BP!$5:$5,BD$4))</f>
        <v>0</v>
      </c>
      <c r="BE434" s="3">
        <f ca="1">IF(BE$5="",0,SUMIFS(INDIRECT($S$2&amp;$A434&amp;":"&amp;$A434),BP!$5:$5,BE$4))</f>
        <v>0</v>
      </c>
      <c r="BF434" s="3">
        <f ca="1">IF(BF$5="",0,SUMIFS(INDIRECT($S$2&amp;$A434&amp;":"&amp;$A434),BP!$5:$5,BF$4))</f>
        <v>0</v>
      </c>
      <c r="BG434" s="3">
        <f ca="1">IF(BG$5="",0,SUMIFS(INDIRECT($S$2&amp;$A434&amp;":"&amp;$A434),BP!$5:$5,BG$4))</f>
        <v>0</v>
      </c>
      <c r="BH434" s="3">
        <f ca="1">IF(BH$5="",0,SUMIFS(INDIRECT($S$2&amp;$A434&amp;":"&amp;$A434),BP!$5:$5,BH$4))</f>
        <v>0</v>
      </c>
      <c r="BI434" s="3">
        <f ca="1">IF(BI$5="",0,SUMIFS(INDIRECT($S$2&amp;$A434&amp;":"&amp;$A434),BP!$5:$5,BI$4))</f>
        <v>0</v>
      </c>
      <c r="BJ434" s="3">
        <f>IF(BJ$5="",0,SUMIFS(BP!432:432,BP!$5:$5,BJ$4))</f>
        <v>0</v>
      </c>
      <c r="BK434" s="3">
        <f>IF(BK$5="",0,SUMIFS(BP!432:432,BP!$5:$5,BK$4))</f>
        <v>0</v>
      </c>
      <c r="BL434" s="3">
        <f>IF(BL$5="",0,SUMIFS(BP!432:432,BP!$5:$5,BL$4))</f>
        <v>0</v>
      </c>
      <c r="BM434" s="3">
        <f>IF(BM$5="",0,SUMIFS(BP!432:432,BP!$5:$5,BM$4))</f>
        <v>0</v>
      </c>
      <c r="BN434" s="3">
        <f>IF(BN$5="",0,SUMIFS(BP!432:432,BP!$5:$5,BN$4))</f>
        <v>0</v>
      </c>
      <c r="BO434" s="3">
        <f>IF(BO$5="",0,SUMIFS(BP!432:432,BP!$5:$5,BO$4))</f>
        <v>0</v>
      </c>
      <c r="BP434" s="3">
        <f>IF(BP$5="",0,SUMIFS(BP!432:432,BP!$5:$5,BP$4))</f>
        <v>0</v>
      </c>
      <c r="BQ434" s="3">
        <f>IF(BQ$5="",0,SUMIFS(BP!432:432,BP!$5:$5,BQ$4))</f>
        <v>0</v>
      </c>
      <c r="BR434" s="3">
        <f>IF(BR$5="",0,SUMIFS(BP!432:432,BP!$5:$5,BR$4))</f>
        <v>0</v>
      </c>
      <c r="BS434" s="3">
        <f>IF(BS$5="",0,SUMIFS(BP!432:432,BP!$5:$5,BS$4))</f>
        <v>0</v>
      </c>
      <c r="BT434" s="3">
        <f>IF(BT$5="",0,SUMIFS(BP!432:432,BP!$5:$5,BT$4))</f>
        <v>0</v>
      </c>
      <c r="BU434" s="3">
        <f>IF(BU$5="",0,SUMIFS(BP!432:432,BP!$5:$5,BU$4))</f>
        <v>0</v>
      </c>
      <c r="BV434" s="3">
        <f>IF(BV$5="",0,SUMIFS(BP!432:432,BP!$5:$5,BV$4))</f>
        <v>0</v>
      </c>
      <c r="BW434" s="3">
        <f>IF(BW$5="",0,SUMIFS(BP!432:432,BP!$5:$5,BW$4))</f>
        <v>0</v>
      </c>
      <c r="BX434" s="3">
        <f>IF(BX$5="",0,SUMIFS(BP!432:432,BP!$5:$5,BX$4))</f>
        <v>0</v>
      </c>
      <c r="BY434" s="3">
        <f>IF(BY$5="",0,SUMIFS(BP!432:432,BP!$5:$5,BY$4))</f>
        <v>0</v>
      </c>
      <c r="BZ434" s="3">
        <f>IF(BZ$5="",0,SUMIFS(BP!432:432,BP!$5:$5,BZ$4))</f>
        <v>0</v>
      </c>
      <c r="CA434" s="3">
        <f>IF(CA$5="",0,SUMIFS(BP!432:432,BP!$5:$5,CA$4))</f>
        <v>0</v>
      </c>
      <c r="CB434" s="3">
        <f>IF(CB$5="",0,SUMIFS(BP!432:432,BP!$5:$5,CB$4))</f>
        <v>0</v>
      </c>
      <c r="CC434" s="3">
        <f>IF(CC$5="",0,SUMIFS(BP!432:432,BP!$5:$5,CC$4))</f>
        <v>0</v>
      </c>
      <c r="CD434" s="3">
        <f>IF(CD$5="",0,SUMIFS(BP!432:432,BP!$5:$5,CD$4))</f>
        <v>0</v>
      </c>
      <c r="CE434" s="3">
        <f>IF(CE$5="",0,SUMIFS(BP!432:432,BP!$5:$5,CE$4))</f>
        <v>0</v>
      </c>
      <c r="CF434" s="3">
        <f>IF(CF$5="",0,SUMIFS(BP!432:432,BP!$5:$5,CF$4))</f>
        <v>0</v>
      </c>
      <c r="CG434" s="3">
        <f>IF(CG$5="",0,SUMIFS(BP!432:432,BP!$5:$5,CG$4))</f>
        <v>0</v>
      </c>
      <c r="CH434" s="3">
        <f>IF(CH$5="",0,SUMIFS(BP!432:432,BP!$5:$5,CH$4))</f>
        <v>0</v>
      </c>
      <c r="CI434" s="3">
        <f>IF(CI$5="",0,SUMIFS(BP!432:432,BP!$5:$5,CI$4))</f>
        <v>0</v>
      </c>
      <c r="CJ434" s="3">
        <f>IF(CJ$5="",0,SUMIFS(BP!432:432,BP!$5:$5,CJ$4))</f>
        <v>0</v>
      </c>
      <c r="CK434" s="3">
        <f>IF(CK$5="",0,SUMIFS(BP!432:432,BP!$5:$5,CK$4))</f>
        <v>0</v>
      </c>
      <c r="CL434" s="3">
        <f>IF(CL$5="",0,SUMIFS(BP!432:432,BP!$5:$5,CL$4))</f>
        <v>0</v>
      </c>
      <c r="CM434" s="3">
        <f>IF(CM$5="",0,SUMIFS(BP!432:432,BP!$5:$5,CM$4))</f>
        <v>0</v>
      </c>
      <c r="CN434" s="3">
        <f>IF(CN$5="",0,SUMIFS(BP!432:432,BP!$5:$5,CN$4))</f>
        <v>0</v>
      </c>
      <c r="CO434" s="3">
        <f>IF(CO$5="",0,SUMIFS(BP!432:432,BP!$5:$5,CO$4))</f>
        <v>0</v>
      </c>
      <c r="CP434" s="3">
        <f>IF(CP$5="",0,SUMIFS(BP!432:432,BP!$5:$5,CP$4))</f>
        <v>0</v>
      </c>
      <c r="CQ434" s="3">
        <f>IF(CQ$5="",0,SUMIFS(BP!432:432,BP!$5:$5,CQ$4))</f>
        <v>0</v>
      </c>
      <c r="CR434" s="3">
        <f>IF(CR$5="",0,SUMIFS(BP!432:432,BP!$5:$5,CR$4))</f>
        <v>0</v>
      </c>
      <c r="CS434" s="3">
        <f>IF(CS$5="",0,SUMIFS(BP!432:432,BP!$5:$5,CS$4))</f>
        <v>0</v>
      </c>
      <c r="CT434" s="3">
        <f>IF(CT$5="",0,SUMIFS(BP!432:432,BP!$5:$5,CT$4))</f>
        <v>0</v>
      </c>
    </row>
    <row r="435" spans="1:98" s="2" customFormat="1" ht="10.199999999999999" x14ac:dyDescent="0.2">
      <c r="A435" s="11">
        <f>ROW()</f>
        <v>435</v>
      </c>
      <c r="E435" s="15"/>
      <c r="W435" s="5"/>
      <c r="Z435" s="3">
        <f ca="1">IF(Z$5="",0,SUMIFS(INDIRECT($S$2&amp;$A435&amp;":"&amp;$A435),BP!$5:$5,Z$4))</f>
        <v>0</v>
      </c>
      <c r="AA435" s="3">
        <f ca="1">IF(AA$5="",0,SUMIFS(INDIRECT($S$2&amp;$A435&amp;":"&amp;$A435),BP!$5:$5,AA$4))</f>
        <v>0</v>
      </c>
      <c r="AB435" s="3">
        <f ca="1">IF(AB$5="",0,SUMIFS(INDIRECT($S$2&amp;$A435&amp;":"&amp;$A435),BP!$5:$5,AB$4))</f>
        <v>0</v>
      </c>
      <c r="AC435" s="3">
        <f ca="1">IF(AC$5="",0,SUMIFS(INDIRECT($S$2&amp;$A435&amp;":"&amp;$A435),BP!$5:$5,AC$4))</f>
        <v>0</v>
      </c>
      <c r="AD435" s="3">
        <f ca="1">IF(AD$5="",0,SUMIFS(INDIRECT($S$2&amp;$A435&amp;":"&amp;$A435),BP!$5:$5,AD$4))</f>
        <v>0</v>
      </c>
      <c r="AE435" s="3">
        <f ca="1">IF(AE$5="",0,SUMIFS(INDIRECT($S$2&amp;$A435&amp;":"&amp;$A435),BP!$5:$5,AE$4))</f>
        <v>0</v>
      </c>
      <c r="AF435" s="3">
        <f ca="1">IF(AF$5="",0,SUMIFS(INDIRECT($S$2&amp;$A435&amp;":"&amp;$A435),BP!$5:$5,AF$4))</f>
        <v>0</v>
      </c>
      <c r="AG435" s="3">
        <f ca="1">IF(AG$5="",0,SUMIFS(INDIRECT($S$2&amp;$A435&amp;":"&amp;$A435),BP!$5:$5,AG$4))</f>
        <v>0</v>
      </c>
      <c r="AH435" s="3">
        <f ca="1">IF(AH$5="",0,SUMIFS(INDIRECT($S$2&amp;$A435&amp;":"&amp;$A435),BP!$5:$5,AH$4))</f>
        <v>0</v>
      </c>
      <c r="AI435" s="3">
        <f ca="1">IF(AI$5="",0,SUMIFS(INDIRECT($S$2&amp;$A435&amp;":"&amp;$A435),BP!$5:$5,AI$4))</f>
        <v>0</v>
      </c>
      <c r="AJ435" s="3">
        <f ca="1">IF(AJ$5="",0,SUMIFS(INDIRECT($S$2&amp;$A435&amp;":"&amp;$A435),BP!$5:$5,AJ$4))</f>
        <v>0</v>
      </c>
      <c r="AK435" s="3">
        <f ca="1">IF(AK$5="",0,SUMIFS(INDIRECT($S$2&amp;$A435&amp;":"&amp;$A435),BP!$5:$5,AK$4))</f>
        <v>0</v>
      </c>
      <c r="AL435" s="3">
        <f ca="1">IF(AL$5="",0,SUMIFS(INDIRECT($S$2&amp;$A435&amp;":"&amp;$A435),BP!$5:$5,AL$4))</f>
        <v>0</v>
      </c>
      <c r="AM435" s="3">
        <f ca="1">IF(AM$5="",0,SUMIFS(INDIRECT($S$2&amp;$A435&amp;":"&amp;$A435),BP!$5:$5,AM$4))</f>
        <v>0</v>
      </c>
      <c r="AN435" s="3">
        <f ca="1">IF(AN$5="",0,SUMIFS(INDIRECT($S$2&amp;$A435&amp;":"&amp;$A435),BP!$5:$5,AN$4))</f>
        <v>0</v>
      </c>
      <c r="AO435" s="3">
        <f ca="1">IF(AO$5="",0,SUMIFS(INDIRECT($S$2&amp;$A435&amp;":"&amp;$A435),BP!$5:$5,AO$4))</f>
        <v>0</v>
      </c>
      <c r="AP435" s="3">
        <f ca="1">IF(AP$5="",0,SUMIFS(INDIRECT($S$2&amp;$A435&amp;":"&amp;$A435),BP!$5:$5,AP$4))</f>
        <v>0</v>
      </c>
      <c r="AQ435" s="3">
        <f ca="1">IF(AQ$5="",0,SUMIFS(INDIRECT($S$2&amp;$A435&amp;":"&amp;$A435),BP!$5:$5,AQ$4))</f>
        <v>0</v>
      </c>
      <c r="AR435" s="3">
        <f ca="1">IF(AR$5="",0,SUMIFS(INDIRECT($S$2&amp;$A435&amp;":"&amp;$A435),BP!$5:$5,AR$4))</f>
        <v>0</v>
      </c>
      <c r="AS435" s="3">
        <f ca="1">IF(AS$5="",0,SUMIFS(INDIRECT($S$2&amp;$A435&amp;":"&amp;$A435),BP!$5:$5,AS$4))</f>
        <v>0</v>
      </c>
      <c r="AT435" s="3">
        <f ca="1">IF(AT$5="",0,SUMIFS(INDIRECT($S$2&amp;$A435&amp;":"&amp;$A435),BP!$5:$5,AT$4))</f>
        <v>0</v>
      </c>
      <c r="AU435" s="3">
        <f ca="1">IF(AU$5="",0,SUMIFS(INDIRECT($S$2&amp;$A435&amp;":"&amp;$A435),BP!$5:$5,AU$4))</f>
        <v>0</v>
      </c>
      <c r="AV435" s="3">
        <f ca="1">IF(AV$5="",0,SUMIFS(INDIRECT($S$2&amp;$A435&amp;":"&amp;$A435),BP!$5:$5,AV$4))</f>
        <v>0</v>
      </c>
      <c r="AW435" s="3">
        <f ca="1">IF(AW$5="",0,SUMIFS(INDIRECT($S$2&amp;$A435&amp;":"&amp;$A435),BP!$5:$5,AW$4))</f>
        <v>0</v>
      </c>
      <c r="AX435" s="3">
        <f ca="1">IF(AX$5="",0,SUMIFS(INDIRECT($S$2&amp;$A435&amp;":"&amp;$A435),BP!$5:$5,AX$4))</f>
        <v>0</v>
      </c>
      <c r="AY435" s="3">
        <f ca="1">IF(AY$5="",0,SUMIFS(INDIRECT($S$2&amp;$A435&amp;":"&amp;$A435),BP!$5:$5,AY$4))</f>
        <v>0</v>
      </c>
      <c r="AZ435" s="3">
        <f ca="1">IF(AZ$5="",0,SUMIFS(INDIRECT($S$2&amp;$A435&amp;":"&amp;$A435),BP!$5:$5,AZ$4))</f>
        <v>0</v>
      </c>
      <c r="BA435" s="3">
        <f ca="1">IF(BA$5="",0,SUMIFS(INDIRECT($S$2&amp;$A435&amp;":"&amp;$A435),BP!$5:$5,BA$4))</f>
        <v>0</v>
      </c>
      <c r="BB435" s="3">
        <f ca="1">IF(BB$5="",0,SUMIFS(INDIRECT($S$2&amp;$A435&amp;":"&amp;$A435),BP!$5:$5,BB$4))</f>
        <v>0</v>
      </c>
      <c r="BC435" s="3">
        <f ca="1">IF(BC$5="",0,SUMIFS(INDIRECT($S$2&amp;$A435&amp;":"&amp;$A435),BP!$5:$5,BC$4))</f>
        <v>0</v>
      </c>
      <c r="BD435" s="3">
        <f ca="1">IF(BD$5="",0,SUMIFS(INDIRECT($S$2&amp;$A435&amp;":"&amp;$A435),BP!$5:$5,BD$4))</f>
        <v>0</v>
      </c>
      <c r="BE435" s="3">
        <f ca="1">IF(BE$5="",0,SUMIFS(INDIRECT($S$2&amp;$A435&amp;":"&amp;$A435),BP!$5:$5,BE$4))</f>
        <v>0</v>
      </c>
      <c r="BF435" s="3">
        <f ca="1">IF(BF$5="",0,SUMIFS(INDIRECT($S$2&amp;$A435&amp;":"&amp;$A435),BP!$5:$5,BF$4))</f>
        <v>0</v>
      </c>
      <c r="BG435" s="3">
        <f ca="1">IF(BG$5="",0,SUMIFS(INDIRECT($S$2&amp;$A435&amp;":"&amp;$A435),BP!$5:$5,BG$4))</f>
        <v>0</v>
      </c>
      <c r="BH435" s="3">
        <f ca="1">IF(BH$5="",0,SUMIFS(INDIRECT($S$2&amp;$A435&amp;":"&amp;$A435),BP!$5:$5,BH$4))</f>
        <v>0</v>
      </c>
      <c r="BI435" s="3">
        <f ca="1">IF(BI$5="",0,SUMIFS(INDIRECT($S$2&amp;$A435&amp;":"&amp;$A435),BP!$5:$5,BI$4))</f>
        <v>0</v>
      </c>
      <c r="BJ435" s="3">
        <f>IF(BJ$5="",0,SUMIFS(BP!433:433,BP!$5:$5,BJ$4))</f>
        <v>0</v>
      </c>
      <c r="BK435" s="3">
        <f>IF(BK$5="",0,SUMIFS(BP!433:433,BP!$5:$5,BK$4))</f>
        <v>0</v>
      </c>
      <c r="BL435" s="3">
        <f>IF(BL$5="",0,SUMIFS(BP!433:433,BP!$5:$5,BL$4))</f>
        <v>0</v>
      </c>
      <c r="BM435" s="3">
        <f>IF(BM$5="",0,SUMIFS(BP!433:433,BP!$5:$5,BM$4))</f>
        <v>0</v>
      </c>
      <c r="BN435" s="3">
        <f>IF(BN$5="",0,SUMIFS(BP!433:433,BP!$5:$5,BN$4))</f>
        <v>0</v>
      </c>
      <c r="BO435" s="3">
        <f>IF(BO$5="",0,SUMIFS(BP!433:433,BP!$5:$5,BO$4))</f>
        <v>0</v>
      </c>
      <c r="BP435" s="3">
        <f>IF(BP$5="",0,SUMIFS(BP!433:433,BP!$5:$5,BP$4))</f>
        <v>0</v>
      </c>
      <c r="BQ435" s="3">
        <f>IF(BQ$5="",0,SUMIFS(BP!433:433,BP!$5:$5,BQ$4))</f>
        <v>0</v>
      </c>
      <c r="BR435" s="3">
        <f>IF(BR$5="",0,SUMIFS(BP!433:433,BP!$5:$5,BR$4))</f>
        <v>0</v>
      </c>
      <c r="BS435" s="3">
        <f>IF(BS$5="",0,SUMIFS(BP!433:433,BP!$5:$5,BS$4))</f>
        <v>0</v>
      </c>
      <c r="BT435" s="3">
        <f>IF(BT$5="",0,SUMIFS(BP!433:433,BP!$5:$5,BT$4))</f>
        <v>0</v>
      </c>
      <c r="BU435" s="3">
        <f>IF(BU$5="",0,SUMIFS(BP!433:433,BP!$5:$5,BU$4))</f>
        <v>0</v>
      </c>
      <c r="BV435" s="3">
        <f>IF(BV$5="",0,SUMIFS(BP!433:433,BP!$5:$5,BV$4))</f>
        <v>0</v>
      </c>
      <c r="BW435" s="3">
        <f>IF(BW$5="",0,SUMIFS(BP!433:433,BP!$5:$5,BW$4))</f>
        <v>0</v>
      </c>
      <c r="BX435" s="3">
        <f>IF(BX$5="",0,SUMIFS(BP!433:433,BP!$5:$5,BX$4))</f>
        <v>0</v>
      </c>
      <c r="BY435" s="3">
        <f>IF(BY$5="",0,SUMIFS(BP!433:433,BP!$5:$5,BY$4))</f>
        <v>0</v>
      </c>
      <c r="BZ435" s="3">
        <f>IF(BZ$5="",0,SUMIFS(BP!433:433,BP!$5:$5,BZ$4))</f>
        <v>0</v>
      </c>
      <c r="CA435" s="3">
        <f>IF(CA$5="",0,SUMIFS(BP!433:433,BP!$5:$5,CA$4))</f>
        <v>0</v>
      </c>
      <c r="CB435" s="3">
        <f>IF(CB$5="",0,SUMIFS(BP!433:433,BP!$5:$5,CB$4))</f>
        <v>0</v>
      </c>
      <c r="CC435" s="3">
        <f>IF(CC$5="",0,SUMIFS(BP!433:433,BP!$5:$5,CC$4))</f>
        <v>0</v>
      </c>
      <c r="CD435" s="3">
        <f>IF(CD$5="",0,SUMIFS(BP!433:433,BP!$5:$5,CD$4))</f>
        <v>0</v>
      </c>
      <c r="CE435" s="3">
        <f>IF(CE$5="",0,SUMIFS(BP!433:433,BP!$5:$5,CE$4))</f>
        <v>0</v>
      </c>
      <c r="CF435" s="3">
        <f>IF(CF$5="",0,SUMIFS(BP!433:433,BP!$5:$5,CF$4))</f>
        <v>0</v>
      </c>
      <c r="CG435" s="3">
        <f>IF(CG$5="",0,SUMIFS(BP!433:433,BP!$5:$5,CG$4))</f>
        <v>0</v>
      </c>
      <c r="CH435" s="3">
        <f>IF(CH$5="",0,SUMIFS(BP!433:433,BP!$5:$5,CH$4))</f>
        <v>0</v>
      </c>
      <c r="CI435" s="3">
        <f>IF(CI$5="",0,SUMIFS(BP!433:433,BP!$5:$5,CI$4))</f>
        <v>0</v>
      </c>
      <c r="CJ435" s="3">
        <f>IF(CJ$5="",0,SUMIFS(BP!433:433,BP!$5:$5,CJ$4))</f>
        <v>0</v>
      </c>
      <c r="CK435" s="3">
        <f>IF(CK$5="",0,SUMIFS(BP!433:433,BP!$5:$5,CK$4))</f>
        <v>0</v>
      </c>
      <c r="CL435" s="3">
        <f>IF(CL$5="",0,SUMIFS(BP!433:433,BP!$5:$5,CL$4))</f>
        <v>0</v>
      </c>
      <c r="CM435" s="3">
        <f>IF(CM$5="",0,SUMIFS(BP!433:433,BP!$5:$5,CM$4))</f>
        <v>0</v>
      </c>
      <c r="CN435" s="3">
        <f>IF(CN$5="",0,SUMIFS(BP!433:433,BP!$5:$5,CN$4))</f>
        <v>0</v>
      </c>
      <c r="CO435" s="3">
        <f>IF(CO$5="",0,SUMIFS(BP!433:433,BP!$5:$5,CO$4))</f>
        <v>0</v>
      </c>
      <c r="CP435" s="3">
        <f>IF(CP$5="",0,SUMIFS(BP!433:433,BP!$5:$5,CP$4))</f>
        <v>0</v>
      </c>
      <c r="CQ435" s="3">
        <f>IF(CQ$5="",0,SUMIFS(BP!433:433,BP!$5:$5,CQ$4))</f>
        <v>0</v>
      </c>
      <c r="CR435" s="3">
        <f>IF(CR$5="",0,SUMIFS(BP!433:433,BP!$5:$5,CR$4))</f>
        <v>0</v>
      </c>
      <c r="CS435" s="3">
        <f>IF(CS$5="",0,SUMIFS(BP!433:433,BP!$5:$5,CS$4))</f>
        <v>0</v>
      </c>
      <c r="CT435" s="3">
        <f>IF(CT$5="",0,SUMIFS(BP!433:433,BP!$5:$5,CT$4))</f>
        <v>0</v>
      </c>
    </row>
    <row r="436" spans="1:98" s="2" customFormat="1" ht="10.199999999999999" x14ac:dyDescent="0.2">
      <c r="A436" s="11">
        <f>ROW()</f>
        <v>436</v>
      </c>
      <c r="E436" s="15"/>
      <c r="W436" s="5"/>
      <c r="Z436" s="3">
        <f ca="1">IF(Z$5="",0,SUMIFS(INDIRECT($S$2&amp;$A436&amp;":"&amp;$A436),BP!$5:$5,Z$4))</f>
        <v>0</v>
      </c>
      <c r="AA436" s="3">
        <f ca="1">IF(AA$5="",0,SUMIFS(INDIRECT($S$2&amp;$A436&amp;":"&amp;$A436),BP!$5:$5,AA$4))</f>
        <v>0</v>
      </c>
      <c r="AB436" s="3">
        <f ca="1">IF(AB$5="",0,SUMIFS(INDIRECT($S$2&amp;$A436&amp;":"&amp;$A436),BP!$5:$5,AB$4))</f>
        <v>0</v>
      </c>
      <c r="AC436" s="3">
        <f ca="1">IF(AC$5="",0,SUMIFS(INDIRECT($S$2&amp;$A436&amp;":"&amp;$A436),BP!$5:$5,AC$4))</f>
        <v>0</v>
      </c>
      <c r="AD436" s="3">
        <f ca="1">IF(AD$5="",0,SUMIFS(INDIRECT($S$2&amp;$A436&amp;":"&amp;$A436),BP!$5:$5,AD$4))</f>
        <v>0</v>
      </c>
      <c r="AE436" s="3">
        <f ca="1">IF(AE$5="",0,SUMIFS(INDIRECT($S$2&amp;$A436&amp;":"&amp;$A436),BP!$5:$5,AE$4))</f>
        <v>0</v>
      </c>
      <c r="AF436" s="3">
        <f ca="1">IF(AF$5="",0,SUMIFS(INDIRECT($S$2&amp;$A436&amp;":"&amp;$A436),BP!$5:$5,AF$4))</f>
        <v>0</v>
      </c>
      <c r="AG436" s="3">
        <f ca="1">IF(AG$5="",0,SUMIFS(INDIRECT($S$2&amp;$A436&amp;":"&amp;$A436),BP!$5:$5,AG$4))</f>
        <v>0</v>
      </c>
      <c r="AH436" s="3">
        <f ca="1">IF(AH$5="",0,SUMIFS(INDIRECT($S$2&amp;$A436&amp;":"&amp;$A436),BP!$5:$5,AH$4))</f>
        <v>0</v>
      </c>
      <c r="AI436" s="3">
        <f ca="1">IF(AI$5="",0,SUMIFS(INDIRECT($S$2&amp;$A436&amp;":"&amp;$A436),BP!$5:$5,AI$4))</f>
        <v>0</v>
      </c>
      <c r="AJ436" s="3">
        <f ca="1">IF(AJ$5="",0,SUMIFS(INDIRECT($S$2&amp;$A436&amp;":"&amp;$A436),BP!$5:$5,AJ$4))</f>
        <v>0</v>
      </c>
      <c r="AK436" s="3">
        <f ca="1">IF(AK$5="",0,SUMIFS(INDIRECT($S$2&amp;$A436&amp;":"&amp;$A436),BP!$5:$5,AK$4))</f>
        <v>0</v>
      </c>
      <c r="AL436" s="3">
        <f ca="1">IF(AL$5="",0,SUMIFS(INDIRECT($S$2&amp;$A436&amp;":"&amp;$A436),BP!$5:$5,AL$4))</f>
        <v>0</v>
      </c>
      <c r="AM436" s="3">
        <f ca="1">IF(AM$5="",0,SUMIFS(INDIRECT($S$2&amp;$A436&amp;":"&amp;$A436),BP!$5:$5,AM$4))</f>
        <v>0</v>
      </c>
      <c r="AN436" s="3">
        <f ca="1">IF(AN$5="",0,SUMIFS(INDIRECT($S$2&amp;$A436&amp;":"&amp;$A436),BP!$5:$5,AN$4))</f>
        <v>0</v>
      </c>
      <c r="AO436" s="3">
        <f ca="1">IF(AO$5="",0,SUMIFS(INDIRECT($S$2&amp;$A436&amp;":"&amp;$A436),BP!$5:$5,AO$4))</f>
        <v>0</v>
      </c>
      <c r="AP436" s="3">
        <f ca="1">IF(AP$5="",0,SUMIFS(INDIRECT($S$2&amp;$A436&amp;":"&amp;$A436),BP!$5:$5,AP$4))</f>
        <v>0</v>
      </c>
      <c r="AQ436" s="3">
        <f ca="1">IF(AQ$5="",0,SUMIFS(INDIRECT($S$2&amp;$A436&amp;":"&amp;$A436),BP!$5:$5,AQ$4))</f>
        <v>0</v>
      </c>
      <c r="AR436" s="3">
        <f ca="1">IF(AR$5="",0,SUMIFS(INDIRECT($S$2&amp;$A436&amp;":"&amp;$A436),BP!$5:$5,AR$4))</f>
        <v>0</v>
      </c>
      <c r="AS436" s="3">
        <f ca="1">IF(AS$5="",0,SUMIFS(INDIRECT($S$2&amp;$A436&amp;":"&amp;$A436),BP!$5:$5,AS$4))</f>
        <v>0</v>
      </c>
      <c r="AT436" s="3">
        <f ca="1">IF(AT$5="",0,SUMIFS(INDIRECT($S$2&amp;$A436&amp;":"&amp;$A436),BP!$5:$5,AT$4))</f>
        <v>0</v>
      </c>
      <c r="AU436" s="3">
        <f ca="1">IF(AU$5="",0,SUMIFS(INDIRECT($S$2&amp;$A436&amp;":"&amp;$A436),BP!$5:$5,AU$4))</f>
        <v>0</v>
      </c>
      <c r="AV436" s="3">
        <f ca="1">IF(AV$5="",0,SUMIFS(INDIRECT($S$2&amp;$A436&amp;":"&amp;$A436),BP!$5:$5,AV$4))</f>
        <v>0</v>
      </c>
      <c r="AW436" s="3">
        <f ca="1">IF(AW$5="",0,SUMIFS(INDIRECT($S$2&amp;$A436&amp;":"&amp;$A436),BP!$5:$5,AW$4))</f>
        <v>0</v>
      </c>
      <c r="AX436" s="3">
        <f ca="1">IF(AX$5="",0,SUMIFS(INDIRECT($S$2&amp;$A436&amp;":"&amp;$A436),BP!$5:$5,AX$4))</f>
        <v>0</v>
      </c>
      <c r="AY436" s="3">
        <f ca="1">IF(AY$5="",0,SUMIFS(INDIRECT($S$2&amp;$A436&amp;":"&amp;$A436),BP!$5:$5,AY$4))</f>
        <v>0</v>
      </c>
      <c r="AZ436" s="3">
        <f ca="1">IF(AZ$5="",0,SUMIFS(INDIRECT($S$2&amp;$A436&amp;":"&amp;$A436),BP!$5:$5,AZ$4))</f>
        <v>0</v>
      </c>
      <c r="BA436" s="3">
        <f ca="1">IF(BA$5="",0,SUMIFS(INDIRECT($S$2&amp;$A436&amp;":"&amp;$A436),BP!$5:$5,BA$4))</f>
        <v>0</v>
      </c>
      <c r="BB436" s="3">
        <f ca="1">IF(BB$5="",0,SUMIFS(INDIRECT($S$2&amp;$A436&amp;":"&amp;$A436),BP!$5:$5,BB$4))</f>
        <v>0</v>
      </c>
      <c r="BC436" s="3">
        <f ca="1">IF(BC$5="",0,SUMIFS(INDIRECT($S$2&amp;$A436&amp;":"&amp;$A436),BP!$5:$5,BC$4))</f>
        <v>0</v>
      </c>
      <c r="BD436" s="3">
        <f ca="1">IF(BD$5="",0,SUMIFS(INDIRECT($S$2&amp;$A436&amp;":"&amp;$A436),BP!$5:$5,BD$4))</f>
        <v>0</v>
      </c>
      <c r="BE436" s="3">
        <f ca="1">IF(BE$5="",0,SUMIFS(INDIRECT($S$2&amp;$A436&amp;":"&amp;$A436),BP!$5:$5,BE$4))</f>
        <v>0</v>
      </c>
      <c r="BF436" s="3">
        <f ca="1">IF(BF$5="",0,SUMIFS(INDIRECT($S$2&amp;$A436&amp;":"&amp;$A436),BP!$5:$5,BF$4))</f>
        <v>0</v>
      </c>
      <c r="BG436" s="3">
        <f ca="1">IF(BG$5="",0,SUMIFS(INDIRECT($S$2&amp;$A436&amp;":"&amp;$A436),BP!$5:$5,BG$4))</f>
        <v>0</v>
      </c>
      <c r="BH436" s="3">
        <f ca="1">IF(BH$5="",0,SUMIFS(INDIRECT($S$2&amp;$A436&amp;":"&amp;$A436),BP!$5:$5,BH$4))</f>
        <v>0</v>
      </c>
      <c r="BI436" s="3">
        <f ca="1">IF(BI$5="",0,SUMIFS(INDIRECT($S$2&amp;$A436&amp;":"&amp;$A436),BP!$5:$5,BI$4))</f>
        <v>0</v>
      </c>
      <c r="BJ436" s="3">
        <f>IF(BJ$5="",0,SUMIFS(BP!434:434,BP!$5:$5,BJ$4))</f>
        <v>0</v>
      </c>
      <c r="BK436" s="3">
        <f>IF(BK$5="",0,SUMIFS(BP!434:434,BP!$5:$5,BK$4))</f>
        <v>0</v>
      </c>
      <c r="BL436" s="3">
        <f>IF(BL$5="",0,SUMIFS(BP!434:434,BP!$5:$5,BL$4))</f>
        <v>0</v>
      </c>
      <c r="BM436" s="3">
        <f>IF(BM$5="",0,SUMIFS(BP!434:434,BP!$5:$5,BM$4))</f>
        <v>0</v>
      </c>
      <c r="BN436" s="3">
        <f>IF(BN$5="",0,SUMIFS(BP!434:434,BP!$5:$5,BN$4))</f>
        <v>0</v>
      </c>
      <c r="BO436" s="3">
        <f>IF(BO$5="",0,SUMIFS(BP!434:434,BP!$5:$5,BO$4))</f>
        <v>0</v>
      </c>
      <c r="BP436" s="3">
        <f>IF(BP$5="",0,SUMIFS(BP!434:434,BP!$5:$5,BP$4))</f>
        <v>0</v>
      </c>
      <c r="BQ436" s="3">
        <f>IF(BQ$5="",0,SUMIFS(BP!434:434,BP!$5:$5,BQ$4))</f>
        <v>0</v>
      </c>
      <c r="BR436" s="3">
        <f>IF(BR$5="",0,SUMIFS(BP!434:434,BP!$5:$5,BR$4))</f>
        <v>0</v>
      </c>
      <c r="BS436" s="3">
        <f>IF(BS$5="",0,SUMIFS(BP!434:434,BP!$5:$5,BS$4))</f>
        <v>0</v>
      </c>
      <c r="BT436" s="3">
        <f>IF(BT$5="",0,SUMIFS(BP!434:434,BP!$5:$5,BT$4))</f>
        <v>0</v>
      </c>
      <c r="BU436" s="3">
        <f>IF(BU$5="",0,SUMIFS(BP!434:434,BP!$5:$5,BU$4))</f>
        <v>0</v>
      </c>
      <c r="BV436" s="3">
        <f>IF(BV$5="",0,SUMIFS(BP!434:434,BP!$5:$5,BV$4))</f>
        <v>0</v>
      </c>
      <c r="BW436" s="3">
        <f>IF(BW$5="",0,SUMIFS(BP!434:434,BP!$5:$5,BW$4))</f>
        <v>0</v>
      </c>
      <c r="BX436" s="3">
        <f>IF(BX$5="",0,SUMIFS(BP!434:434,BP!$5:$5,BX$4))</f>
        <v>0</v>
      </c>
      <c r="BY436" s="3">
        <f>IF(BY$5="",0,SUMIFS(BP!434:434,BP!$5:$5,BY$4))</f>
        <v>0</v>
      </c>
      <c r="BZ436" s="3">
        <f>IF(BZ$5="",0,SUMIFS(BP!434:434,BP!$5:$5,BZ$4))</f>
        <v>0</v>
      </c>
      <c r="CA436" s="3">
        <f>IF(CA$5="",0,SUMIFS(BP!434:434,BP!$5:$5,CA$4))</f>
        <v>0</v>
      </c>
      <c r="CB436" s="3">
        <f>IF(CB$5="",0,SUMIFS(BP!434:434,BP!$5:$5,CB$4))</f>
        <v>0</v>
      </c>
      <c r="CC436" s="3">
        <f>IF(CC$5="",0,SUMIFS(BP!434:434,BP!$5:$5,CC$4))</f>
        <v>0</v>
      </c>
      <c r="CD436" s="3">
        <f>IF(CD$5="",0,SUMIFS(BP!434:434,BP!$5:$5,CD$4))</f>
        <v>0</v>
      </c>
      <c r="CE436" s="3">
        <f>IF(CE$5="",0,SUMIFS(BP!434:434,BP!$5:$5,CE$4))</f>
        <v>0</v>
      </c>
      <c r="CF436" s="3">
        <f>IF(CF$5="",0,SUMIFS(BP!434:434,BP!$5:$5,CF$4))</f>
        <v>0</v>
      </c>
      <c r="CG436" s="3">
        <f>IF(CG$5="",0,SUMIFS(BP!434:434,BP!$5:$5,CG$4))</f>
        <v>0</v>
      </c>
      <c r="CH436" s="3">
        <f>IF(CH$5="",0,SUMIFS(BP!434:434,BP!$5:$5,CH$4))</f>
        <v>0</v>
      </c>
      <c r="CI436" s="3">
        <f>IF(CI$5="",0,SUMIFS(BP!434:434,BP!$5:$5,CI$4))</f>
        <v>0</v>
      </c>
      <c r="CJ436" s="3">
        <f>IF(CJ$5="",0,SUMIFS(BP!434:434,BP!$5:$5,CJ$4))</f>
        <v>0</v>
      </c>
      <c r="CK436" s="3">
        <f>IF(CK$5="",0,SUMIFS(BP!434:434,BP!$5:$5,CK$4))</f>
        <v>0</v>
      </c>
      <c r="CL436" s="3">
        <f>IF(CL$5="",0,SUMIFS(BP!434:434,BP!$5:$5,CL$4))</f>
        <v>0</v>
      </c>
      <c r="CM436" s="3">
        <f>IF(CM$5="",0,SUMIFS(BP!434:434,BP!$5:$5,CM$4))</f>
        <v>0</v>
      </c>
      <c r="CN436" s="3">
        <f>IF(CN$5="",0,SUMIFS(BP!434:434,BP!$5:$5,CN$4))</f>
        <v>0</v>
      </c>
      <c r="CO436" s="3">
        <f>IF(CO$5="",0,SUMIFS(BP!434:434,BP!$5:$5,CO$4))</f>
        <v>0</v>
      </c>
      <c r="CP436" s="3">
        <f>IF(CP$5="",0,SUMIFS(BP!434:434,BP!$5:$5,CP$4))</f>
        <v>0</v>
      </c>
      <c r="CQ436" s="3">
        <f>IF(CQ$5="",0,SUMIFS(BP!434:434,BP!$5:$5,CQ$4))</f>
        <v>0</v>
      </c>
      <c r="CR436" s="3">
        <f>IF(CR$5="",0,SUMIFS(BP!434:434,BP!$5:$5,CR$4))</f>
        <v>0</v>
      </c>
      <c r="CS436" s="3">
        <f>IF(CS$5="",0,SUMIFS(BP!434:434,BP!$5:$5,CS$4))</f>
        <v>0</v>
      </c>
      <c r="CT436" s="3">
        <f>IF(CT$5="",0,SUMIFS(BP!434:434,BP!$5:$5,CT$4))</f>
        <v>0</v>
      </c>
    </row>
    <row r="437" spans="1:98" s="2" customFormat="1" ht="10.199999999999999" x14ac:dyDescent="0.2">
      <c r="A437" s="11">
        <f>ROW()</f>
        <v>437</v>
      </c>
      <c r="E437" s="15"/>
      <c r="W437" s="5"/>
      <c r="Z437" s="3">
        <f ca="1">IF(Z$5="",0,SUMIFS(INDIRECT($S$2&amp;$A437&amp;":"&amp;$A437),BP!$5:$5,Z$4))</f>
        <v>0</v>
      </c>
      <c r="AA437" s="3">
        <f ca="1">IF(AA$5="",0,SUMIFS(INDIRECT($S$2&amp;$A437&amp;":"&amp;$A437),BP!$5:$5,AA$4))</f>
        <v>0</v>
      </c>
      <c r="AB437" s="3">
        <f ca="1">IF(AB$5="",0,SUMIFS(INDIRECT($S$2&amp;$A437&amp;":"&amp;$A437),BP!$5:$5,AB$4))</f>
        <v>0</v>
      </c>
      <c r="AC437" s="3">
        <f ca="1">IF(AC$5="",0,SUMIFS(INDIRECT($S$2&amp;$A437&amp;":"&amp;$A437),BP!$5:$5,AC$4))</f>
        <v>0</v>
      </c>
      <c r="AD437" s="3">
        <f ca="1">IF(AD$5="",0,SUMIFS(INDIRECT($S$2&amp;$A437&amp;":"&amp;$A437),BP!$5:$5,AD$4))</f>
        <v>0</v>
      </c>
      <c r="AE437" s="3">
        <f ca="1">IF(AE$5="",0,SUMIFS(INDIRECT($S$2&amp;$A437&amp;":"&amp;$A437),BP!$5:$5,AE$4))</f>
        <v>0</v>
      </c>
      <c r="AF437" s="3">
        <f ca="1">IF(AF$5="",0,SUMIFS(INDIRECT($S$2&amp;$A437&amp;":"&amp;$A437),BP!$5:$5,AF$4))</f>
        <v>0</v>
      </c>
      <c r="AG437" s="3">
        <f ca="1">IF(AG$5="",0,SUMIFS(INDIRECT($S$2&amp;$A437&amp;":"&amp;$A437),BP!$5:$5,AG$4))</f>
        <v>0</v>
      </c>
      <c r="AH437" s="3">
        <f ca="1">IF(AH$5="",0,SUMIFS(INDIRECT($S$2&amp;$A437&amp;":"&amp;$A437),BP!$5:$5,AH$4))</f>
        <v>0</v>
      </c>
      <c r="AI437" s="3">
        <f ca="1">IF(AI$5="",0,SUMIFS(INDIRECT($S$2&amp;$A437&amp;":"&amp;$A437),BP!$5:$5,AI$4))</f>
        <v>0</v>
      </c>
      <c r="AJ437" s="3">
        <f ca="1">IF(AJ$5="",0,SUMIFS(INDIRECT($S$2&amp;$A437&amp;":"&amp;$A437),BP!$5:$5,AJ$4))</f>
        <v>0</v>
      </c>
      <c r="AK437" s="3">
        <f ca="1">IF(AK$5="",0,SUMIFS(INDIRECT($S$2&amp;$A437&amp;":"&amp;$A437),BP!$5:$5,AK$4))</f>
        <v>0</v>
      </c>
      <c r="AL437" s="3">
        <f ca="1">IF(AL$5="",0,SUMIFS(INDIRECT($S$2&amp;$A437&amp;":"&amp;$A437),BP!$5:$5,AL$4))</f>
        <v>0</v>
      </c>
      <c r="AM437" s="3">
        <f ca="1">IF(AM$5="",0,SUMIFS(INDIRECT($S$2&amp;$A437&amp;":"&amp;$A437),BP!$5:$5,AM$4))</f>
        <v>0</v>
      </c>
      <c r="AN437" s="3">
        <f ca="1">IF(AN$5="",0,SUMIFS(INDIRECT($S$2&amp;$A437&amp;":"&amp;$A437),BP!$5:$5,AN$4))</f>
        <v>0</v>
      </c>
      <c r="AO437" s="3">
        <f ca="1">IF(AO$5="",0,SUMIFS(INDIRECT($S$2&amp;$A437&amp;":"&amp;$A437),BP!$5:$5,AO$4))</f>
        <v>0</v>
      </c>
      <c r="AP437" s="3">
        <f ca="1">IF(AP$5="",0,SUMIFS(INDIRECT($S$2&amp;$A437&amp;":"&amp;$A437),BP!$5:$5,AP$4))</f>
        <v>0</v>
      </c>
      <c r="AQ437" s="3">
        <f ca="1">IF(AQ$5="",0,SUMIFS(INDIRECT($S$2&amp;$A437&amp;":"&amp;$A437),BP!$5:$5,AQ$4))</f>
        <v>0</v>
      </c>
      <c r="AR437" s="3">
        <f ca="1">IF(AR$5="",0,SUMIFS(INDIRECT($S$2&amp;$A437&amp;":"&amp;$A437),BP!$5:$5,AR$4))</f>
        <v>0</v>
      </c>
      <c r="AS437" s="3">
        <f ca="1">IF(AS$5="",0,SUMIFS(INDIRECT($S$2&amp;$A437&amp;":"&amp;$A437),BP!$5:$5,AS$4))</f>
        <v>0</v>
      </c>
      <c r="AT437" s="3">
        <f ca="1">IF(AT$5="",0,SUMIFS(INDIRECT($S$2&amp;$A437&amp;":"&amp;$A437),BP!$5:$5,AT$4))</f>
        <v>0</v>
      </c>
      <c r="AU437" s="3">
        <f ca="1">IF(AU$5="",0,SUMIFS(INDIRECT($S$2&amp;$A437&amp;":"&amp;$A437),BP!$5:$5,AU$4))</f>
        <v>0</v>
      </c>
      <c r="AV437" s="3">
        <f ca="1">IF(AV$5="",0,SUMIFS(INDIRECT($S$2&amp;$A437&amp;":"&amp;$A437),BP!$5:$5,AV$4))</f>
        <v>0</v>
      </c>
      <c r="AW437" s="3">
        <f ca="1">IF(AW$5="",0,SUMIFS(INDIRECT($S$2&amp;$A437&amp;":"&amp;$A437),BP!$5:$5,AW$4))</f>
        <v>0</v>
      </c>
      <c r="AX437" s="3">
        <f ca="1">IF(AX$5="",0,SUMIFS(INDIRECT($S$2&amp;$A437&amp;":"&amp;$A437),BP!$5:$5,AX$4))</f>
        <v>0</v>
      </c>
      <c r="AY437" s="3">
        <f ca="1">IF(AY$5="",0,SUMIFS(INDIRECT($S$2&amp;$A437&amp;":"&amp;$A437),BP!$5:$5,AY$4))</f>
        <v>0</v>
      </c>
      <c r="AZ437" s="3">
        <f ca="1">IF(AZ$5="",0,SUMIFS(INDIRECT($S$2&amp;$A437&amp;":"&amp;$A437),BP!$5:$5,AZ$4))</f>
        <v>0</v>
      </c>
      <c r="BA437" s="3">
        <f ca="1">IF(BA$5="",0,SUMIFS(INDIRECT($S$2&amp;$A437&amp;":"&amp;$A437),BP!$5:$5,BA$4))</f>
        <v>0</v>
      </c>
      <c r="BB437" s="3">
        <f ca="1">IF(BB$5="",0,SUMIFS(INDIRECT($S$2&amp;$A437&amp;":"&amp;$A437),BP!$5:$5,BB$4))</f>
        <v>0</v>
      </c>
      <c r="BC437" s="3">
        <f ca="1">IF(BC$5="",0,SUMIFS(INDIRECT($S$2&amp;$A437&amp;":"&amp;$A437),BP!$5:$5,BC$4))</f>
        <v>0</v>
      </c>
      <c r="BD437" s="3">
        <f ca="1">IF(BD$5="",0,SUMIFS(INDIRECT($S$2&amp;$A437&amp;":"&amp;$A437),BP!$5:$5,BD$4))</f>
        <v>0</v>
      </c>
      <c r="BE437" s="3">
        <f ca="1">IF(BE$5="",0,SUMIFS(INDIRECT($S$2&amp;$A437&amp;":"&amp;$A437),BP!$5:$5,BE$4))</f>
        <v>0</v>
      </c>
      <c r="BF437" s="3">
        <f ca="1">IF(BF$5="",0,SUMIFS(INDIRECT($S$2&amp;$A437&amp;":"&amp;$A437),BP!$5:$5,BF$4))</f>
        <v>0</v>
      </c>
      <c r="BG437" s="3">
        <f ca="1">IF(BG$5="",0,SUMIFS(INDIRECT($S$2&amp;$A437&amp;":"&amp;$A437),BP!$5:$5,BG$4))</f>
        <v>0</v>
      </c>
      <c r="BH437" s="3">
        <f ca="1">IF(BH$5="",0,SUMIFS(INDIRECT($S$2&amp;$A437&amp;":"&amp;$A437),BP!$5:$5,BH$4))</f>
        <v>0</v>
      </c>
      <c r="BI437" s="3">
        <f ca="1">IF(BI$5="",0,SUMIFS(INDIRECT($S$2&amp;$A437&amp;":"&amp;$A437),BP!$5:$5,BI$4))</f>
        <v>0</v>
      </c>
      <c r="BJ437" s="3">
        <f>IF(BJ$5="",0,SUMIFS(BP!435:435,BP!$5:$5,BJ$4))</f>
        <v>0</v>
      </c>
      <c r="BK437" s="3">
        <f>IF(BK$5="",0,SUMIFS(BP!435:435,BP!$5:$5,BK$4))</f>
        <v>0</v>
      </c>
      <c r="BL437" s="3">
        <f>IF(BL$5="",0,SUMIFS(BP!435:435,BP!$5:$5,BL$4))</f>
        <v>0</v>
      </c>
      <c r="BM437" s="3">
        <f>IF(BM$5="",0,SUMIFS(BP!435:435,BP!$5:$5,BM$4))</f>
        <v>0</v>
      </c>
      <c r="BN437" s="3">
        <f>IF(BN$5="",0,SUMIFS(BP!435:435,BP!$5:$5,BN$4))</f>
        <v>0</v>
      </c>
      <c r="BO437" s="3">
        <f>IF(BO$5="",0,SUMIFS(BP!435:435,BP!$5:$5,BO$4))</f>
        <v>0</v>
      </c>
      <c r="BP437" s="3">
        <f>IF(BP$5="",0,SUMIFS(BP!435:435,BP!$5:$5,BP$4))</f>
        <v>0</v>
      </c>
      <c r="BQ437" s="3">
        <f>IF(BQ$5="",0,SUMIFS(BP!435:435,BP!$5:$5,BQ$4))</f>
        <v>0</v>
      </c>
      <c r="BR437" s="3">
        <f>IF(BR$5="",0,SUMIFS(BP!435:435,BP!$5:$5,BR$4))</f>
        <v>0</v>
      </c>
      <c r="BS437" s="3">
        <f>IF(BS$5="",0,SUMIFS(BP!435:435,BP!$5:$5,BS$4))</f>
        <v>0</v>
      </c>
      <c r="BT437" s="3">
        <f>IF(BT$5="",0,SUMIFS(BP!435:435,BP!$5:$5,BT$4))</f>
        <v>0</v>
      </c>
      <c r="BU437" s="3">
        <f>IF(BU$5="",0,SUMIFS(BP!435:435,BP!$5:$5,BU$4))</f>
        <v>0</v>
      </c>
      <c r="BV437" s="3">
        <f>IF(BV$5="",0,SUMIFS(BP!435:435,BP!$5:$5,BV$4))</f>
        <v>0</v>
      </c>
      <c r="BW437" s="3">
        <f>IF(BW$5="",0,SUMIFS(BP!435:435,BP!$5:$5,BW$4))</f>
        <v>0</v>
      </c>
      <c r="BX437" s="3">
        <f>IF(BX$5="",0,SUMIFS(BP!435:435,BP!$5:$5,BX$4))</f>
        <v>0</v>
      </c>
      <c r="BY437" s="3">
        <f>IF(BY$5="",0,SUMIFS(BP!435:435,BP!$5:$5,BY$4))</f>
        <v>0</v>
      </c>
      <c r="BZ437" s="3">
        <f>IF(BZ$5="",0,SUMIFS(BP!435:435,BP!$5:$5,BZ$4))</f>
        <v>0</v>
      </c>
      <c r="CA437" s="3">
        <f>IF(CA$5="",0,SUMIFS(BP!435:435,BP!$5:$5,CA$4))</f>
        <v>0</v>
      </c>
      <c r="CB437" s="3">
        <f>IF(CB$5="",0,SUMIFS(BP!435:435,BP!$5:$5,CB$4))</f>
        <v>0</v>
      </c>
      <c r="CC437" s="3">
        <f>IF(CC$5="",0,SUMIFS(BP!435:435,BP!$5:$5,CC$4))</f>
        <v>0</v>
      </c>
      <c r="CD437" s="3">
        <f>IF(CD$5="",0,SUMIFS(BP!435:435,BP!$5:$5,CD$4))</f>
        <v>0</v>
      </c>
      <c r="CE437" s="3">
        <f>IF(CE$5="",0,SUMIFS(BP!435:435,BP!$5:$5,CE$4))</f>
        <v>0</v>
      </c>
      <c r="CF437" s="3">
        <f>IF(CF$5="",0,SUMIFS(BP!435:435,BP!$5:$5,CF$4))</f>
        <v>0</v>
      </c>
      <c r="CG437" s="3">
        <f>IF(CG$5="",0,SUMIFS(BP!435:435,BP!$5:$5,CG$4))</f>
        <v>0</v>
      </c>
      <c r="CH437" s="3">
        <f>IF(CH$5="",0,SUMIFS(BP!435:435,BP!$5:$5,CH$4))</f>
        <v>0</v>
      </c>
      <c r="CI437" s="3">
        <f>IF(CI$5="",0,SUMIFS(BP!435:435,BP!$5:$5,CI$4))</f>
        <v>0</v>
      </c>
      <c r="CJ437" s="3">
        <f>IF(CJ$5="",0,SUMIFS(BP!435:435,BP!$5:$5,CJ$4))</f>
        <v>0</v>
      </c>
      <c r="CK437" s="3">
        <f>IF(CK$5="",0,SUMIFS(BP!435:435,BP!$5:$5,CK$4))</f>
        <v>0</v>
      </c>
      <c r="CL437" s="3">
        <f>IF(CL$5="",0,SUMIFS(BP!435:435,BP!$5:$5,CL$4))</f>
        <v>0</v>
      </c>
      <c r="CM437" s="3">
        <f>IF(CM$5="",0,SUMIFS(BP!435:435,BP!$5:$5,CM$4))</f>
        <v>0</v>
      </c>
      <c r="CN437" s="3">
        <f>IF(CN$5="",0,SUMIFS(BP!435:435,BP!$5:$5,CN$4))</f>
        <v>0</v>
      </c>
      <c r="CO437" s="3">
        <f>IF(CO$5="",0,SUMIFS(BP!435:435,BP!$5:$5,CO$4))</f>
        <v>0</v>
      </c>
      <c r="CP437" s="3">
        <f>IF(CP$5="",0,SUMIFS(BP!435:435,BP!$5:$5,CP$4))</f>
        <v>0</v>
      </c>
      <c r="CQ437" s="3">
        <f>IF(CQ$5="",0,SUMIFS(BP!435:435,BP!$5:$5,CQ$4))</f>
        <v>0</v>
      </c>
      <c r="CR437" s="3">
        <f>IF(CR$5="",0,SUMIFS(BP!435:435,BP!$5:$5,CR$4))</f>
        <v>0</v>
      </c>
      <c r="CS437" s="3">
        <f>IF(CS$5="",0,SUMIFS(BP!435:435,BP!$5:$5,CS$4))</f>
        <v>0</v>
      </c>
      <c r="CT437" s="3">
        <f>IF(CT$5="",0,SUMIFS(BP!435:435,BP!$5:$5,CT$4))</f>
        <v>0</v>
      </c>
    </row>
    <row r="438" spans="1:98" s="2" customFormat="1" ht="10.199999999999999" x14ac:dyDescent="0.2">
      <c r="A438" s="11">
        <f>ROW()</f>
        <v>438</v>
      </c>
      <c r="E438" s="15"/>
      <c r="W438" s="5"/>
      <c r="Z438" s="3">
        <f ca="1">IF(Z$5="",0,SUMIFS(INDIRECT($S$2&amp;$A438&amp;":"&amp;$A438),BP!$5:$5,Z$4))</f>
        <v>0</v>
      </c>
      <c r="AA438" s="3">
        <f ca="1">IF(AA$5="",0,SUMIFS(INDIRECT($S$2&amp;$A438&amp;":"&amp;$A438),BP!$5:$5,AA$4))</f>
        <v>0</v>
      </c>
      <c r="AB438" s="3">
        <f ca="1">IF(AB$5="",0,SUMIFS(INDIRECT($S$2&amp;$A438&amp;":"&amp;$A438),BP!$5:$5,AB$4))</f>
        <v>0</v>
      </c>
      <c r="AC438" s="3">
        <f ca="1">IF(AC$5="",0,SUMIFS(INDIRECT($S$2&amp;$A438&amp;":"&amp;$A438),BP!$5:$5,AC$4))</f>
        <v>0</v>
      </c>
      <c r="AD438" s="3">
        <f ca="1">IF(AD$5="",0,SUMIFS(INDIRECT($S$2&amp;$A438&amp;":"&amp;$A438),BP!$5:$5,AD$4))</f>
        <v>0</v>
      </c>
      <c r="AE438" s="3">
        <f ca="1">IF(AE$5="",0,SUMIFS(INDIRECT($S$2&amp;$A438&amp;":"&amp;$A438),BP!$5:$5,AE$4))</f>
        <v>0</v>
      </c>
      <c r="AF438" s="3">
        <f ca="1">IF(AF$5="",0,SUMIFS(INDIRECT($S$2&amp;$A438&amp;":"&amp;$A438),BP!$5:$5,AF$4))</f>
        <v>0</v>
      </c>
      <c r="AG438" s="3">
        <f ca="1">IF(AG$5="",0,SUMIFS(INDIRECT($S$2&amp;$A438&amp;":"&amp;$A438),BP!$5:$5,AG$4))</f>
        <v>0</v>
      </c>
      <c r="AH438" s="3">
        <f ca="1">IF(AH$5="",0,SUMIFS(INDIRECT($S$2&amp;$A438&amp;":"&amp;$A438),BP!$5:$5,AH$4))</f>
        <v>0</v>
      </c>
      <c r="AI438" s="3">
        <f ca="1">IF(AI$5="",0,SUMIFS(INDIRECT($S$2&amp;$A438&amp;":"&amp;$A438),BP!$5:$5,AI$4))</f>
        <v>0</v>
      </c>
      <c r="AJ438" s="3">
        <f ca="1">IF(AJ$5="",0,SUMIFS(INDIRECT($S$2&amp;$A438&amp;":"&amp;$A438),BP!$5:$5,AJ$4))</f>
        <v>0</v>
      </c>
      <c r="AK438" s="3">
        <f ca="1">IF(AK$5="",0,SUMIFS(INDIRECT($S$2&amp;$A438&amp;":"&amp;$A438),BP!$5:$5,AK$4))</f>
        <v>0</v>
      </c>
      <c r="AL438" s="3">
        <f ca="1">IF(AL$5="",0,SUMIFS(INDIRECT($S$2&amp;$A438&amp;":"&amp;$A438),BP!$5:$5,AL$4))</f>
        <v>0</v>
      </c>
      <c r="AM438" s="3">
        <f ca="1">IF(AM$5="",0,SUMIFS(INDIRECT($S$2&amp;$A438&amp;":"&amp;$A438),BP!$5:$5,AM$4))</f>
        <v>0</v>
      </c>
      <c r="AN438" s="3">
        <f ca="1">IF(AN$5="",0,SUMIFS(INDIRECT($S$2&amp;$A438&amp;":"&amp;$A438),BP!$5:$5,AN$4))</f>
        <v>0</v>
      </c>
      <c r="AO438" s="3">
        <f ca="1">IF(AO$5="",0,SUMIFS(INDIRECT($S$2&amp;$A438&amp;":"&amp;$A438),BP!$5:$5,AO$4))</f>
        <v>0</v>
      </c>
      <c r="AP438" s="3">
        <f ca="1">IF(AP$5="",0,SUMIFS(INDIRECT($S$2&amp;$A438&amp;":"&amp;$A438),BP!$5:$5,AP$4))</f>
        <v>0</v>
      </c>
      <c r="AQ438" s="3">
        <f ca="1">IF(AQ$5="",0,SUMIFS(INDIRECT($S$2&amp;$A438&amp;":"&amp;$A438),BP!$5:$5,AQ$4))</f>
        <v>0</v>
      </c>
      <c r="AR438" s="3">
        <f ca="1">IF(AR$5="",0,SUMIFS(INDIRECT($S$2&amp;$A438&amp;":"&amp;$A438),BP!$5:$5,AR$4))</f>
        <v>0</v>
      </c>
      <c r="AS438" s="3">
        <f ca="1">IF(AS$5="",0,SUMIFS(INDIRECT($S$2&amp;$A438&amp;":"&amp;$A438),BP!$5:$5,AS$4))</f>
        <v>0</v>
      </c>
      <c r="AT438" s="3">
        <f ca="1">IF(AT$5="",0,SUMIFS(INDIRECT($S$2&amp;$A438&amp;":"&amp;$A438),BP!$5:$5,AT$4))</f>
        <v>0</v>
      </c>
      <c r="AU438" s="3">
        <f ca="1">IF(AU$5="",0,SUMIFS(INDIRECT($S$2&amp;$A438&amp;":"&amp;$A438),BP!$5:$5,AU$4))</f>
        <v>0</v>
      </c>
      <c r="AV438" s="3">
        <f ca="1">IF(AV$5="",0,SUMIFS(INDIRECT($S$2&amp;$A438&amp;":"&amp;$A438),BP!$5:$5,AV$4))</f>
        <v>0</v>
      </c>
      <c r="AW438" s="3">
        <f ca="1">IF(AW$5="",0,SUMIFS(INDIRECT($S$2&amp;$A438&amp;":"&amp;$A438),BP!$5:$5,AW$4))</f>
        <v>0</v>
      </c>
      <c r="AX438" s="3">
        <f ca="1">IF(AX$5="",0,SUMIFS(INDIRECT($S$2&amp;$A438&amp;":"&amp;$A438),BP!$5:$5,AX$4))</f>
        <v>0</v>
      </c>
      <c r="AY438" s="3">
        <f ca="1">IF(AY$5="",0,SUMIFS(INDIRECT($S$2&amp;$A438&amp;":"&amp;$A438),BP!$5:$5,AY$4))</f>
        <v>0</v>
      </c>
      <c r="AZ438" s="3">
        <f ca="1">IF(AZ$5="",0,SUMIFS(INDIRECT($S$2&amp;$A438&amp;":"&amp;$A438),BP!$5:$5,AZ$4))</f>
        <v>0</v>
      </c>
      <c r="BA438" s="3">
        <f ca="1">IF(BA$5="",0,SUMIFS(INDIRECT($S$2&amp;$A438&amp;":"&amp;$A438),BP!$5:$5,BA$4))</f>
        <v>0</v>
      </c>
      <c r="BB438" s="3">
        <f ca="1">IF(BB$5="",0,SUMIFS(INDIRECT($S$2&amp;$A438&amp;":"&amp;$A438),BP!$5:$5,BB$4))</f>
        <v>0</v>
      </c>
      <c r="BC438" s="3">
        <f ca="1">IF(BC$5="",0,SUMIFS(INDIRECT($S$2&amp;$A438&amp;":"&amp;$A438),BP!$5:$5,BC$4))</f>
        <v>0</v>
      </c>
      <c r="BD438" s="3">
        <f ca="1">IF(BD$5="",0,SUMIFS(INDIRECT($S$2&amp;$A438&amp;":"&amp;$A438),BP!$5:$5,BD$4))</f>
        <v>0</v>
      </c>
      <c r="BE438" s="3">
        <f ca="1">IF(BE$5="",0,SUMIFS(INDIRECT($S$2&amp;$A438&amp;":"&amp;$A438),BP!$5:$5,BE$4))</f>
        <v>0</v>
      </c>
      <c r="BF438" s="3">
        <f ca="1">IF(BF$5="",0,SUMIFS(INDIRECT($S$2&amp;$A438&amp;":"&amp;$A438),BP!$5:$5,BF$4))</f>
        <v>0</v>
      </c>
      <c r="BG438" s="3">
        <f ca="1">IF(BG$5="",0,SUMIFS(INDIRECT($S$2&amp;$A438&amp;":"&amp;$A438),BP!$5:$5,BG$4))</f>
        <v>0</v>
      </c>
      <c r="BH438" s="3">
        <f ca="1">IF(BH$5="",0,SUMIFS(INDIRECT($S$2&amp;$A438&amp;":"&amp;$A438),BP!$5:$5,BH$4))</f>
        <v>0</v>
      </c>
      <c r="BI438" s="3">
        <f ca="1">IF(BI$5="",0,SUMIFS(INDIRECT($S$2&amp;$A438&amp;":"&amp;$A438),BP!$5:$5,BI$4))</f>
        <v>0</v>
      </c>
      <c r="BJ438" s="3">
        <f>IF(BJ$5="",0,SUMIFS(BP!436:436,BP!$5:$5,BJ$4))</f>
        <v>0</v>
      </c>
      <c r="BK438" s="3">
        <f>IF(BK$5="",0,SUMIFS(BP!436:436,BP!$5:$5,BK$4))</f>
        <v>0</v>
      </c>
      <c r="BL438" s="3">
        <f>IF(BL$5="",0,SUMIFS(BP!436:436,BP!$5:$5,BL$4))</f>
        <v>0</v>
      </c>
      <c r="BM438" s="3">
        <f>IF(BM$5="",0,SUMIFS(BP!436:436,BP!$5:$5,BM$4))</f>
        <v>0</v>
      </c>
      <c r="BN438" s="3">
        <f>IF(BN$5="",0,SUMIFS(BP!436:436,BP!$5:$5,BN$4))</f>
        <v>0</v>
      </c>
      <c r="BO438" s="3">
        <f>IF(BO$5="",0,SUMIFS(BP!436:436,BP!$5:$5,BO$4))</f>
        <v>0</v>
      </c>
      <c r="BP438" s="3">
        <f>IF(BP$5="",0,SUMIFS(BP!436:436,BP!$5:$5,BP$4))</f>
        <v>0</v>
      </c>
      <c r="BQ438" s="3">
        <f>IF(BQ$5="",0,SUMIFS(BP!436:436,BP!$5:$5,BQ$4))</f>
        <v>0</v>
      </c>
      <c r="BR438" s="3">
        <f>IF(BR$5="",0,SUMIFS(BP!436:436,BP!$5:$5,BR$4))</f>
        <v>0</v>
      </c>
      <c r="BS438" s="3">
        <f>IF(BS$5="",0,SUMIFS(BP!436:436,BP!$5:$5,BS$4))</f>
        <v>0</v>
      </c>
      <c r="BT438" s="3">
        <f>IF(BT$5="",0,SUMIFS(BP!436:436,BP!$5:$5,BT$4))</f>
        <v>0</v>
      </c>
      <c r="BU438" s="3">
        <f>IF(BU$5="",0,SUMIFS(BP!436:436,BP!$5:$5,BU$4))</f>
        <v>0</v>
      </c>
      <c r="BV438" s="3">
        <f>IF(BV$5="",0,SUMIFS(BP!436:436,BP!$5:$5,BV$4))</f>
        <v>0</v>
      </c>
      <c r="BW438" s="3">
        <f>IF(BW$5="",0,SUMIFS(BP!436:436,BP!$5:$5,BW$4))</f>
        <v>0</v>
      </c>
      <c r="BX438" s="3">
        <f>IF(BX$5="",0,SUMIFS(BP!436:436,BP!$5:$5,BX$4))</f>
        <v>0</v>
      </c>
      <c r="BY438" s="3">
        <f>IF(BY$5="",0,SUMIFS(BP!436:436,BP!$5:$5,BY$4))</f>
        <v>0</v>
      </c>
      <c r="BZ438" s="3">
        <f>IF(BZ$5="",0,SUMIFS(BP!436:436,BP!$5:$5,BZ$4))</f>
        <v>0</v>
      </c>
      <c r="CA438" s="3">
        <f>IF(CA$5="",0,SUMIFS(BP!436:436,BP!$5:$5,CA$4))</f>
        <v>0</v>
      </c>
      <c r="CB438" s="3">
        <f>IF(CB$5="",0,SUMIFS(BP!436:436,BP!$5:$5,CB$4))</f>
        <v>0</v>
      </c>
      <c r="CC438" s="3">
        <f>IF(CC$5="",0,SUMIFS(BP!436:436,BP!$5:$5,CC$4))</f>
        <v>0</v>
      </c>
      <c r="CD438" s="3">
        <f>IF(CD$5="",0,SUMIFS(BP!436:436,BP!$5:$5,CD$4))</f>
        <v>0</v>
      </c>
      <c r="CE438" s="3">
        <f>IF(CE$5="",0,SUMIFS(BP!436:436,BP!$5:$5,CE$4))</f>
        <v>0</v>
      </c>
      <c r="CF438" s="3">
        <f>IF(CF$5="",0,SUMIFS(BP!436:436,BP!$5:$5,CF$4))</f>
        <v>0</v>
      </c>
      <c r="CG438" s="3">
        <f>IF(CG$5="",0,SUMIFS(BP!436:436,BP!$5:$5,CG$4))</f>
        <v>0</v>
      </c>
      <c r="CH438" s="3">
        <f>IF(CH$5="",0,SUMIFS(BP!436:436,BP!$5:$5,CH$4))</f>
        <v>0</v>
      </c>
      <c r="CI438" s="3">
        <f>IF(CI$5="",0,SUMIFS(BP!436:436,BP!$5:$5,CI$4))</f>
        <v>0</v>
      </c>
      <c r="CJ438" s="3">
        <f>IF(CJ$5="",0,SUMIFS(BP!436:436,BP!$5:$5,CJ$4))</f>
        <v>0</v>
      </c>
      <c r="CK438" s="3">
        <f>IF(CK$5="",0,SUMIFS(BP!436:436,BP!$5:$5,CK$4))</f>
        <v>0</v>
      </c>
      <c r="CL438" s="3">
        <f>IF(CL$5="",0,SUMIFS(BP!436:436,BP!$5:$5,CL$4))</f>
        <v>0</v>
      </c>
      <c r="CM438" s="3">
        <f>IF(CM$5="",0,SUMIFS(BP!436:436,BP!$5:$5,CM$4))</f>
        <v>0</v>
      </c>
      <c r="CN438" s="3">
        <f>IF(CN$5="",0,SUMIFS(BP!436:436,BP!$5:$5,CN$4))</f>
        <v>0</v>
      </c>
      <c r="CO438" s="3">
        <f>IF(CO$5="",0,SUMIFS(BP!436:436,BP!$5:$5,CO$4))</f>
        <v>0</v>
      </c>
      <c r="CP438" s="3">
        <f>IF(CP$5="",0,SUMIFS(BP!436:436,BP!$5:$5,CP$4))</f>
        <v>0</v>
      </c>
      <c r="CQ438" s="3">
        <f>IF(CQ$5="",0,SUMIFS(BP!436:436,BP!$5:$5,CQ$4))</f>
        <v>0</v>
      </c>
      <c r="CR438" s="3">
        <f>IF(CR$5="",0,SUMIFS(BP!436:436,BP!$5:$5,CR$4))</f>
        <v>0</v>
      </c>
      <c r="CS438" s="3">
        <f>IF(CS$5="",0,SUMIFS(BP!436:436,BP!$5:$5,CS$4))</f>
        <v>0</v>
      </c>
      <c r="CT438" s="3">
        <f>IF(CT$5="",0,SUMIFS(BP!436:436,BP!$5:$5,CT$4))</f>
        <v>0</v>
      </c>
    </row>
    <row r="439" spans="1:98" s="2" customFormat="1" ht="10.199999999999999" x14ac:dyDescent="0.2">
      <c r="A439" s="11">
        <f>ROW()</f>
        <v>439</v>
      </c>
      <c r="E439" s="15"/>
      <c r="W439" s="5"/>
      <c r="Z439" s="3">
        <f ca="1">IF(Z$5="",0,SUMIFS(INDIRECT($S$2&amp;$A439&amp;":"&amp;$A439),BP!$5:$5,Z$4))</f>
        <v>0</v>
      </c>
      <c r="AA439" s="3">
        <f ca="1">IF(AA$5="",0,SUMIFS(INDIRECT($S$2&amp;$A439&amp;":"&amp;$A439),BP!$5:$5,AA$4))</f>
        <v>0</v>
      </c>
      <c r="AB439" s="3">
        <f ca="1">IF(AB$5="",0,SUMIFS(INDIRECT($S$2&amp;$A439&amp;":"&amp;$A439),BP!$5:$5,AB$4))</f>
        <v>0</v>
      </c>
      <c r="AC439" s="3">
        <f ca="1">IF(AC$5="",0,SUMIFS(INDIRECT($S$2&amp;$A439&amp;":"&amp;$A439),BP!$5:$5,AC$4))</f>
        <v>0</v>
      </c>
      <c r="AD439" s="3">
        <f ca="1">IF(AD$5="",0,SUMIFS(INDIRECT($S$2&amp;$A439&amp;":"&amp;$A439),BP!$5:$5,AD$4))</f>
        <v>0</v>
      </c>
      <c r="AE439" s="3">
        <f ca="1">IF(AE$5="",0,SUMIFS(INDIRECT($S$2&amp;$A439&amp;":"&amp;$A439),BP!$5:$5,AE$4))</f>
        <v>0</v>
      </c>
      <c r="AF439" s="3">
        <f ca="1">IF(AF$5="",0,SUMIFS(INDIRECT($S$2&amp;$A439&amp;":"&amp;$A439),BP!$5:$5,AF$4))</f>
        <v>0</v>
      </c>
      <c r="AG439" s="3">
        <f ca="1">IF(AG$5="",0,SUMIFS(INDIRECT($S$2&amp;$A439&amp;":"&amp;$A439),BP!$5:$5,AG$4))</f>
        <v>0</v>
      </c>
      <c r="AH439" s="3">
        <f ca="1">IF(AH$5="",0,SUMIFS(INDIRECT($S$2&amp;$A439&amp;":"&amp;$A439),BP!$5:$5,AH$4))</f>
        <v>0</v>
      </c>
      <c r="AI439" s="3">
        <f ca="1">IF(AI$5="",0,SUMIFS(INDIRECT($S$2&amp;$A439&amp;":"&amp;$A439),BP!$5:$5,AI$4))</f>
        <v>0</v>
      </c>
      <c r="AJ439" s="3">
        <f ca="1">IF(AJ$5="",0,SUMIFS(INDIRECT($S$2&amp;$A439&amp;":"&amp;$A439),BP!$5:$5,AJ$4))</f>
        <v>0</v>
      </c>
      <c r="AK439" s="3">
        <f ca="1">IF(AK$5="",0,SUMIFS(INDIRECT($S$2&amp;$A439&amp;":"&amp;$A439),BP!$5:$5,AK$4))</f>
        <v>0</v>
      </c>
      <c r="AL439" s="3">
        <f ca="1">IF(AL$5="",0,SUMIFS(INDIRECT($S$2&amp;$A439&amp;":"&amp;$A439),BP!$5:$5,AL$4))</f>
        <v>0</v>
      </c>
      <c r="AM439" s="3">
        <f ca="1">IF(AM$5="",0,SUMIFS(INDIRECT($S$2&amp;$A439&amp;":"&amp;$A439),BP!$5:$5,AM$4))</f>
        <v>0</v>
      </c>
      <c r="AN439" s="3">
        <f ca="1">IF(AN$5="",0,SUMIFS(INDIRECT($S$2&amp;$A439&amp;":"&amp;$A439),BP!$5:$5,AN$4))</f>
        <v>0</v>
      </c>
      <c r="AO439" s="3">
        <f ca="1">IF(AO$5="",0,SUMIFS(INDIRECT($S$2&amp;$A439&amp;":"&amp;$A439),BP!$5:$5,AO$4))</f>
        <v>0</v>
      </c>
      <c r="AP439" s="3">
        <f ca="1">IF(AP$5="",0,SUMIFS(INDIRECT($S$2&amp;$A439&amp;":"&amp;$A439),BP!$5:$5,AP$4))</f>
        <v>0</v>
      </c>
      <c r="AQ439" s="3">
        <f ca="1">IF(AQ$5="",0,SUMIFS(INDIRECT($S$2&amp;$A439&amp;":"&amp;$A439),BP!$5:$5,AQ$4))</f>
        <v>0</v>
      </c>
      <c r="AR439" s="3">
        <f ca="1">IF(AR$5="",0,SUMIFS(INDIRECT($S$2&amp;$A439&amp;":"&amp;$A439),BP!$5:$5,AR$4))</f>
        <v>0</v>
      </c>
      <c r="AS439" s="3">
        <f ca="1">IF(AS$5="",0,SUMIFS(INDIRECT($S$2&amp;$A439&amp;":"&amp;$A439),BP!$5:$5,AS$4))</f>
        <v>0</v>
      </c>
      <c r="AT439" s="3">
        <f ca="1">IF(AT$5="",0,SUMIFS(INDIRECT($S$2&amp;$A439&amp;":"&amp;$A439),BP!$5:$5,AT$4))</f>
        <v>0</v>
      </c>
      <c r="AU439" s="3">
        <f ca="1">IF(AU$5="",0,SUMIFS(INDIRECT($S$2&amp;$A439&amp;":"&amp;$A439),BP!$5:$5,AU$4))</f>
        <v>0</v>
      </c>
      <c r="AV439" s="3">
        <f ca="1">IF(AV$5="",0,SUMIFS(INDIRECT($S$2&amp;$A439&amp;":"&amp;$A439),BP!$5:$5,AV$4))</f>
        <v>0</v>
      </c>
      <c r="AW439" s="3">
        <f ca="1">IF(AW$5="",0,SUMIFS(INDIRECT($S$2&amp;$A439&amp;":"&amp;$A439),BP!$5:$5,AW$4))</f>
        <v>0</v>
      </c>
      <c r="AX439" s="3">
        <f ca="1">IF(AX$5="",0,SUMIFS(INDIRECT($S$2&amp;$A439&amp;":"&amp;$A439),BP!$5:$5,AX$4))</f>
        <v>0</v>
      </c>
      <c r="AY439" s="3">
        <f ca="1">IF(AY$5="",0,SUMIFS(INDIRECT($S$2&amp;$A439&amp;":"&amp;$A439),BP!$5:$5,AY$4))</f>
        <v>0</v>
      </c>
      <c r="AZ439" s="3">
        <f ca="1">IF(AZ$5="",0,SUMIFS(INDIRECT($S$2&amp;$A439&amp;":"&amp;$A439),BP!$5:$5,AZ$4))</f>
        <v>0</v>
      </c>
      <c r="BA439" s="3">
        <f ca="1">IF(BA$5="",0,SUMIFS(INDIRECT($S$2&amp;$A439&amp;":"&amp;$A439),BP!$5:$5,BA$4))</f>
        <v>0</v>
      </c>
      <c r="BB439" s="3">
        <f ca="1">IF(BB$5="",0,SUMIFS(INDIRECT($S$2&amp;$A439&amp;":"&amp;$A439),BP!$5:$5,BB$4))</f>
        <v>0</v>
      </c>
      <c r="BC439" s="3">
        <f ca="1">IF(BC$5="",0,SUMIFS(INDIRECT($S$2&amp;$A439&amp;":"&amp;$A439),BP!$5:$5,BC$4))</f>
        <v>0</v>
      </c>
      <c r="BD439" s="3">
        <f ca="1">IF(BD$5="",0,SUMIFS(INDIRECT($S$2&amp;$A439&amp;":"&amp;$A439),BP!$5:$5,BD$4))</f>
        <v>0</v>
      </c>
      <c r="BE439" s="3">
        <f ca="1">IF(BE$5="",0,SUMIFS(INDIRECT($S$2&amp;$A439&amp;":"&amp;$A439),BP!$5:$5,BE$4))</f>
        <v>0</v>
      </c>
      <c r="BF439" s="3">
        <f ca="1">IF(BF$5="",0,SUMIFS(INDIRECT($S$2&amp;$A439&amp;":"&amp;$A439),BP!$5:$5,BF$4))</f>
        <v>0</v>
      </c>
      <c r="BG439" s="3">
        <f ca="1">IF(BG$5="",0,SUMIFS(INDIRECT($S$2&amp;$A439&amp;":"&amp;$A439),BP!$5:$5,BG$4))</f>
        <v>0</v>
      </c>
      <c r="BH439" s="3">
        <f ca="1">IF(BH$5="",0,SUMIFS(INDIRECT($S$2&amp;$A439&amp;":"&amp;$A439),BP!$5:$5,BH$4))</f>
        <v>0</v>
      </c>
      <c r="BI439" s="3">
        <f ca="1">IF(BI$5="",0,SUMIFS(INDIRECT($S$2&amp;$A439&amp;":"&amp;$A439),BP!$5:$5,BI$4))</f>
        <v>0</v>
      </c>
      <c r="BJ439" s="3">
        <f>IF(BJ$5="",0,SUMIFS(BP!437:437,BP!$5:$5,BJ$4))</f>
        <v>0</v>
      </c>
      <c r="BK439" s="3">
        <f>IF(BK$5="",0,SUMIFS(BP!437:437,BP!$5:$5,BK$4))</f>
        <v>0</v>
      </c>
      <c r="BL439" s="3">
        <f>IF(BL$5="",0,SUMIFS(BP!437:437,BP!$5:$5,BL$4))</f>
        <v>0</v>
      </c>
      <c r="BM439" s="3">
        <f>IF(BM$5="",0,SUMIFS(BP!437:437,BP!$5:$5,BM$4))</f>
        <v>0</v>
      </c>
      <c r="BN439" s="3">
        <f>IF(BN$5="",0,SUMIFS(BP!437:437,BP!$5:$5,BN$4))</f>
        <v>0</v>
      </c>
      <c r="BO439" s="3">
        <f>IF(BO$5="",0,SUMIFS(BP!437:437,BP!$5:$5,BO$4))</f>
        <v>0</v>
      </c>
      <c r="BP439" s="3">
        <f>IF(BP$5="",0,SUMIFS(BP!437:437,BP!$5:$5,BP$4))</f>
        <v>0</v>
      </c>
      <c r="BQ439" s="3">
        <f>IF(BQ$5="",0,SUMIFS(BP!437:437,BP!$5:$5,BQ$4))</f>
        <v>0</v>
      </c>
      <c r="BR439" s="3">
        <f>IF(BR$5="",0,SUMIFS(BP!437:437,BP!$5:$5,BR$4))</f>
        <v>0</v>
      </c>
      <c r="BS439" s="3">
        <f>IF(BS$5="",0,SUMIFS(BP!437:437,BP!$5:$5,BS$4))</f>
        <v>0</v>
      </c>
      <c r="BT439" s="3">
        <f>IF(BT$5="",0,SUMIFS(BP!437:437,BP!$5:$5,BT$4))</f>
        <v>0</v>
      </c>
      <c r="BU439" s="3">
        <f>IF(BU$5="",0,SUMIFS(BP!437:437,BP!$5:$5,BU$4))</f>
        <v>0</v>
      </c>
      <c r="BV439" s="3">
        <f>IF(BV$5="",0,SUMIFS(BP!437:437,BP!$5:$5,BV$4))</f>
        <v>0</v>
      </c>
      <c r="BW439" s="3">
        <f>IF(BW$5="",0,SUMIFS(BP!437:437,BP!$5:$5,BW$4))</f>
        <v>0</v>
      </c>
      <c r="BX439" s="3">
        <f>IF(BX$5="",0,SUMIFS(BP!437:437,BP!$5:$5,BX$4))</f>
        <v>0</v>
      </c>
      <c r="BY439" s="3">
        <f>IF(BY$5="",0,SUMIFS(BP!437:437,BP!$5:$5,BY$4))</f>
        <v>0</v>
      </c>
      <c r="BZ439" s="3">
        <f>IF(BZ$5="",0,SUMIFS(BP!437:437,BP!$5:$5,BZ$4))</f>
        <v>0</v>
      </c>
      <c r="CA439" s="3">
        <f>IF(CA$5="",0,SUMIFS(BP!437:437,BP!$5:$5,CA$4))</f>
        <v>0</v>
      </c>
      <c r="CB439" s="3">
        <f>IF(CB$5="",0,SUMIFS(BP!437:437,BP!$5:$5,CB$4))</f>
        <v>0</v>
      </c>
      <c r="CC439" s="3">
        <f>IF(CC$5="",0,SUMIFS(BP!437:437,BP!$5:$5,CC$4))</f>
        <v>0</v>
      </c>
      <c r="CD439" s="3">
        <f>IF(CD$5="",0,SUMIFS(BP!437:437,BP!$5:$5,CD$4))</f>
        <v>0</v>
      </c>
      <c r="CE439" s="3">
        <f>IF(CE$5="",0,SUMIFS(BP!437:437,BP!$5:$5,CE$4))</f>
        <v>0</v>
      </c>
      <c r="CF439" s="3">
        <f>IF(CF$5="",0,SUMIFS(BP!437:437,BP!$5:$5,CF$4))</f>
        <v>0</v>
      </c>
      <c r="CG439" s="3">
        <f>IF(CG$5="",0,SUMIFS(BP!437:437,BP!$5:$5,CG$4))</f>
        <v>0</v>
      </c>
      <c r="CH439" s="3">
        <f>IF(CH$5="",0,SUMIFS(BP!437:437,BP!$5:$5,CH$4))</f>
        <v>0</v>
      </c>
      <c r="CI439" s="3">
        <f>IF(CI$5="",0,SUMIFS(BP!437:437,BP!$5:$5,CI$4))</f>
        <v>0</v>
      </c>
      <c r="CJ439" s="3">
        <f>IF(CJ$5="",0,SUMIFS(BP!437:437,BP!$5:$5,CJ$4))</f>
        <v>0</v>
      </c>
      <c r="CK439" s="3">
        <f>IF(CK$5="",0,SUMIFS(BP!437:437,BP!$5:$5,CK$4))</f>
        <v>0</v>
      </c>
      <c r="CL439" s="3">
        <f>IF(CL$5="",0,SUMIFS(BP!437:437,BP!$5:$5,CL$4))</f>
        <v>0</v>
      </c>
      <c r="CM439" s="3">
        <f>IF(CM$5="",0,SUMIFS(BP!437:437,BP!$5:$5,CM$4))</f>
        <v>0</v>
      </c>
      <c r="CN439" s="3">
        <f>IF(CN$5="",0,SUMIFS(BP!437:437,BP!$5:$5,CN$4))</f>
        <v>0</v>
      </c>
      <c r="CO439" s="3">
        <f>IF(CO$5="",0,SUMIFS(BP!437:437,BP!$5:$5,CO$4))</f>
        <v>0</v>
      </c>
      <c r="CP439" s="3">
        <f>IF(CP$5="",0,SUMIFS(BP!437:437,BP!$5:$5,CP$4))</f>
        <v>0</v>
      </c>
      <c r="CQ439" s="3">
        <f>IF(CQ$5="",0,SUMIFS(BP!437:437,BP!$5:$5,CQ$4))</f>
        <v>0</v>
      </c>
      <c r="CR439" s="3">
        <f>IF(CR$5="",0,SUMIFS(BP!437:437,BP!$5:$5,CR$4))</f>
        <v>0</v>
      </c>
      <c r="CS439" s="3">
        <f>IF(CS$5="",0,SUMIFS(BP!437:437,BP!$5:$5,CS$4))</f>
        <v>0</v>
      </c>
      <c r="CT439" s="3">
        <f>IF(CT$5="",0,SUMIFS(BP!437:437,BP!$5:$5,CT$4))</f>
        <v>0</v>
      </c>
    </row>
    <row r="440" spans="1:98" s="2" customFormat="1" ht="10.199999999999999" x14ac:dyDescent="0.2">
      <c r="A440" s="11">
        <f>ROW()</f>
        <v>440</v>
      </c>
      <c r="E440" s="15"/>
      <c r="W440" s="5"/>
      <c r="Z440" s="3">
        <f ca="1">IF(Z$5="",0,SUMIFS(INDIRECT($S$2&amp;$A440&amp;":"&amp;$A440),BP!$5:$5,Z$4))</f>
        <v>0</v>
      </c>
      <c r="AA440" s="3">
        <f ca="1">IF(AA$5="",0,SUMIFS(INDIRECT($S$2&amp;$A440&amp;":"&amp;$A440),BP!$5:$5,AA$4))</f>
        <v>0</v>
      </c>
      <c r="AB440" s="3">
        <f ca="1">IF(AB$5="",0,SUMIFS(INDIRECT($S$2&amp;$A440&amp;":"&amp;$A440),BP!$5:$5,AB$4))</f>
        <v>0</v>
      </c>
      <c r="AC440" s="3">
        <f ca="1">IF(AC$5="",0,SUMIFS(INDIRECT($S$2&amp;$A440&amp;":"&amp;$A440),BP!$5:$5,AC$4))</f>
        <v>0</v>
      </c>
      <c r="AD440" s="3">
        <f ca="1">IF(AD$5="",0,SUMIFS(INDIRECT($S$2&amp;$A440&amp;":"&amp;$A440),BP!$5:$5,AD$4))</f>
        <v>0</v>
      </c>
      <c r="AE440" s="3">
        <f ca="1">IF(AE$5="",0,SUMIFS(INDIRECT($S$2&amp;$A440&amp;":"&amp;$A440),BP!$5:$5,AE$4))</f>
        <v>0</v>
      </c>
      <c r="AF440" s="3">
        <f ca="1">IF(AF$5="",0,SUMIFS(INDIRECT($S$2&amp;$A440&amp;":"&amp;$A440),BP!$5:$5,AF$4))</f>
        <v>0</v>
      </c>
      <c r="AG440" s="3">
        <f ca="1">IF(AG$5="",0,SUMIFS(INDIRECT($S$2&amp;$A440&amp;":"&amp;$A440),BP!$5:$5,AG$4))</f>
        <v>0</v>
      </c>
      <c r="AH440" s="3">
        <f ca="1">IF(AH$5="",0,SUMIFS(INDIRECT($S$2&amp;$A440&amp;":"&amp;$A440),BP!$5:$5,AH$4))</f>
        <v>0</v>
      </c>
      <c r="AI440" s="3">
        <f ca="1">IF(AI$5="",0,SUMIFS(INDIRECT($S$2&amp;$A440&amp;":"&amp;$A440),BP!$5:$5,AI$4))</f>
        <v>0</v>
      </c>
      <c r="AJ440" s="3">
        <f ca="1">IF(AJ$5="",0,SUMIFS(INDIRECT($S$2&amp;$A440&amp;":"&amp;$A440),BP!$5:$5,AJ$4))</f>
        <v>0</v>
      </c>
      <c r="AK440" s="3">
        <f ca="1">IF(AK$5="",0,SUMIFS(INDIRECT($S$2&amp;$A440&amp;":"&amp;$A440),BP!$5:$5,AK$4))</f>
        <v>0</v>
      </c>
      <c r="AL440" s="3">
        <f ca="1">IF(AL$5="",0,SUMIFS(INDIRECT($S$2&amp;$A440&amp;":"&amp;$A440),BP!$5:$5,AL$4))</f>
        <v>0</v>
      </c>
      <c r="AM440" s="3">
        <f ca="1">IF(AM$5="",0,SUMIFS(INDIRECT($S$2&amp;$A440&amp;":"&amp;$A440),BP!$5:$5,AM$4))</f>
        <v>0</v>
      </c>
      <c r="AN440" s="3">
        <f ca="1">IF(AN$5="",0,SUMIFS(INDIRECT($S$2&amp;$A440&amp;":"&amp;$A440),BP!$5:$5,AN$4))</f>
        <v>0</v>
      </c>
      <c r="AO440" s="3">
        <f ca="1">IF(AO$5="",0,SUMIFS(INDIRECT($S$2&amp;$A440&amp;":"&amp;$A440),BP!$5:$5,AO$4))</f>
        <v>0</v>
      </c>
      <c r="AP440" s="3">
        <f ca="1">IF(AP$5="",0,SUMIFS(INDIRECT($S$2&amp;$A440&amp;":"&amp;$A440),BP!$5:$5,AP$4))</f>
        <v>0</v>
      </c>
      <c r="AQ440" s="3">
        <f ca="1">IF(AQ$5="",0,SUMIFS(INDIRECT($S$2&amp;$A440&amp;":"&amp;$A440),BP!$5:$5,AQ$4))</f>
        <v>0</v>
      </c>
      <c r="AR440" s="3">
        <f ca="1">IF(AR$5="",0,SUMIFS(INDIRECT($S$2&amp;$A440&amp;":"&amp;$A440),BP!$5:$5,AR$4))</f>
        <v>0</v>
      </c>
      <c r="AS440" s="3">
        <f ca="1">IF(AS$5="",0,SUMIFS(INDIRECT($S$2&amp;$A440&amp;":"&amp;$A440),BP!$5:$5,AS$4))</f>
        <v>0</v>
      </c>
      <c r="AT440" s="3">
        <f ca="1">IF(AT$5="",0,SUMIFS(INDIRECT($S$2&amp;$A440&amp;":"&amp;$A440),BP!$5:$5,AT$4))</f>
        <v>0</v>
      </c>
      <c r="AU440" s="3">
        <f ca="1">IF(AU$5="",0,SUMIFS(INDIRECT($S$2&amp;$A440&amp;":"&amp;$A440),BP!$5:$5,AU$4))</f>
        <v>0</v>
      </c>
      <c r="AV440" s="3">
        <f ca="1">IF(AV$5="",0,SUMIFS(INDIRECT($S$2&amp;$A440&amp;":"&amp;$A440),BP!$5:$5,AV$4))</f>
        <v>0</v>
      </c>
      <c r="AW440" s="3">
        <f ca="1">IF(AW$5="",0,SUMIFS(INDIRECT($S$2&amp;$A440&amp;":"&amp;$A440),BP!$5:$5,AW$4))</f>
        <v>0</v>
      </c>
      <c r="AX440" s="3">
        <f ca="1">IF(AX$5="",0,SUMIFS(INDIRECT($S$2&amp;$A440&amp;":"&amp;$A440),BP!$5:$5,AX$4))</f>
        <v>0</v>
      </c>
      <c r="AY440" s="3">
        <f ca="1">IF(AY$5="",0,SUMIFS(INDIRECT($S$2&amp;$A440&amp;":"&amp;$A440),BP!$5:$5,AY$4))</f>
        <v>0</v>
      </c>
      <c r="AZ440" s="3">
        <f ca="1">IF(AZ$5="",0,SUMIFS(INDIRECT($S$2&amp;$A440&amp;":"&amp;$A440),BP!$5:$5,AZ$4))</f>
        <v>0</v>
      </c>
      <c r="BA440" s="3">
        <f ca="1">IF(BA$5="",0,SUMIFS(INDIRECT($S$2&amp;$A440&amp;":"&amp;$A440),BP!$5:$5,BA$4))</f>
        <v>0</v>
      </c>
      <c r="BB440" s="3">
        <f ca="1">IF(BB$5="",0,SUMIFS(INDIRECT($S$2&amp;$A440&amp;":"&amp;$A440),BP!$5:$5,BB$4))</f>
        <v>0</v>
      </c>
      <c r="BC440" s="3">
        <f ca="1">IF(BC$5="",0,SUMIFS(INDIRECT($S$2&amp;$A440&amp;":"&amp;$A440),BP!$5:$5,BC$4))</f>
        <v>0</v>
      </c>
      <c r="BD440" s="3">
        <f ca="1">IF(BD$5="",0,SUMIFS(INDIRECT($S$2&amp;$A440&amp;":"&amp;$A440),BP!$5:$5,BD$4))</f>
        <v>0</v>
      </c>
      <c r="BE440" s="3">
        <f ca="1">IF(BE$5="",0,SUMIFS(INDIRECT($S$2&amp;$A440&amp;":"&amp;$A440),BP!$5:$5,BE$4))</f>
        <v>0</v>
      </c>
      <c r="BF440" s="3">
        <f ca="1">IF(BF$5="",0,SUMIFS(INDIRECT($S$2&amp;$A440&amp;":"&amp;$A440),BP!$5:$5,BF$4))</f>
        <v>0</v>
      </c>
      <c r="BG440" s="3">
        <f ca="1">IF(BG$5="",0,SUMIFS(INDIRECT($S$2&amp;$A440&amp;":"&amp;$A440),BP!$5:$5,BG$4))</f>
        <v>0</v>
      </c>
      <c r="BH440" s="3">
        <f ca="1">IF(BH$5="",0,SUMIFS(INDIRECT($S$2&amp;$A440&amp;":"&amp;$A440),BP!$5:$5,BH$4))</f>
        <v>0</v>
      </c>
      <c r="BI440" s="3">
        <f ca="1">IF(BI$5="",0,SUMIFS(INDIRECT($S$2&amp;$A440&amp;":"&amp;$A440),BP!$5:$5,BI$4))</f>
        <v>0</v>
      </c>
      <c r="BJ440" s="3">
        <f>IF(BJ$5="",0,SUMIFS(BP!438:438,BP!$5:$5,BJ$4))</f>
        <v>0</v>
      </c>
      <c r="BK440" s="3">
        <f>IF(BK$5="",0,SUMIFS(BP!438:438,BP!$5:$5,BK$4))</f>
        <v>0</v>
      </c>
      <c r="BL440" s="3">
        <f>IF(BL$5="",0,SUMIFS(BP!438:438,BP!$5:$5,BL$4))</f>
        <v>0</v>
      </c>
      <c r="BM440" s="3">
        <f>IF(BM$5="",0,SUMIFS(BP!438:438,BP!$5:$5,BM$4))</f>
        <v>0</v>
      </c>
      <c r="BN440" s="3">
        <f>IF(BN$5="",0,SUMIFS(BP!438:438,BP!$5:$5,BN$4))</f>
        <v>0</v>
      </c>
      <c r="BO440" s="3">
        <f>IF(BO$5="",0,SUMIFS(BP!438:438,BP!$5:$5,BO$4))</f>
        <v>0</v>
      </c>
      <c r="BP440" s="3">
        <f>IF(BP$5="",0,SUMIFS(BP!438:438,BP!$5:$5,BP$4))</f>
        <v>0</v>
      </c>
      <c r="BQ440" s="3">
        <f>IF(BQ$5="",0,SUMIFS(BP!438:438,BP!$5:$5,BQ$4))</f>
        <v>0</v>
      </c>
      <c r="BR440" s="3">
        <f>IF(BR$5="",0,SUMIFS(BP!438:438,BP!$5:$5,BR$4))</f>
        <v>0</v>
      </c>
      <c r="BS440" s="3">
        <f>IF(BS$5="",0,SUMIFS(BP!438:438,BP!$5:$5,BS$4))</f>
        <v>0</v>
      </c>
      <c r="BT440" s="3">
        <f>IF(BT$5="",0,SUMIFS(BP!438:438,BP!$5:$5,BT$4))</f>
        <v>0</v>
      </c>
      <c r="BU440" s="3">
        <f>IF(BU$5="",0,SUMIFS(BP!438:438,BP!$5:$5,BU$4))</f>
        <v>0</v>
      </c>
      <c r="BV440" s="3">
        <f>IF(BV$5="",0,SUMIFS(BP!438:438,BP!$5:$5,BV$4))</f>
        <v>0</v>
      </c>
      <c r="BW440" s="3">
        <f>IF(BW$5="",0,SUMIFS(BP!438:438,BP!$5:$5,BW$4))</f>
        <v>0</v>
      </c>
      <c r="BX440" s="3">
        <f>IF(BX$5="",0,SUMIFS(BP!438:438,BP!$5:$5,BX$4))</f>
        <v>0</v>
      </c>
      <c r="BY440" s="3">
        <f>IF(BY$5="",0,SUMIFS(BP!438:438,BP!$5:$5,BY$4))</f>
        <v>0</v>
      </c>
      <c r="BZ440" s="3">
        <f>IF(BZ$5="",0,SUMIFS(BP!438:438,BP!$5:$5,BZ$4))</f>
        <v>0</v>
      </c>
      <c r="CA440" s="3">
        <f>IF(CA$5="",0,SUMIFS(BP!438:438,BP!$5:$5,CA$4))</f>
        <v>0</v>
      </c>
      <c r="CB440" s="3">
        <f>IF(CB$5="",0,SUMIFS(BP!438:438,BP!$5:$5,CB$4))</f>
        <v>0</v>
      </c>
      <c r="CC440" s="3">
        <f>IF(CC$5="",0,SUMIFS(BP!438:438,BP!$5:$5,CC$4))</f>
        <v>0</v>
      </c>
      <c r="CD440" s="3">
        <f>IF(CD$5="",0,SUMIFS(BP!438:438,BP!$5:$5,CD$4))</f>
        <v>0</v>
      </c>
      <c r="CE440" s="3">
        <f>IF(CE$5="",0,SUMIFS(BP!438:438,BP!$5:$5,CE$4))</f>
        <v>0</v>
      </c>
      <c r="CF440" s="3">
        <f>IF(CF$5="",0,SUMIFS(BP!438:438,BP!$5:$5,CF$4))</f>
        <v>0</v>
      </c>
      <c r="CG440" s="3">
        <f>IF(CG$5="",0,SUMIFS(BP!438:438,BP!$5:$5,CG$4))</f>
        <v>0</v>
      </c>
      <c r="CH440" s="3">
        <f>IF(CH$5="",0,SUMIFS(BP!438:438,BP!$5:$5,CH$4))</f>
        <v>0</v>
      </c>
      <c r="CI440" s="3">
        <f>IF(CI$5="",0,SUMIFS(BP!438:438,BP!$5:$5,CI$4))</f>
        <v>0</v>
      </c>
      <c r="CJ440" s="3">
        <f>IF(CJ$5="",0,SUMIFS(BP!438:438,BP!$5:$5,CJ$4))</f>
        <v>0</v>
      </c>
      <c r="CK440" s="3">
        <f>IF(CK$5="",0,SUMIFS(BP!438:438,BP!$5:$5,CK$4))</f>
        <v>0</v>
      </c>
      <c r="CL440" s="3">
        <f>IF(CL$5="",0,SUMIFS(BP!438:438,BP!$5:$5,CL$4))</f>
        <v>0</v>
      </c>
      <c r="CM440" s="3">
        <f>IF(CM$5="",0,SUMIFS(BP!438:438,BP!$5:$5,CM$4))</f>
        <v>0</v>
      </c>
      <c r="CN440" s="3">
        <f>IF(CN$5="",0,SUMIFS(BP!438:438,BP!$5:$5,CN$4))</f>
        <v>0</v>
      </c>
      <c r="CO440" s="3">
        <f>IF(CO$5="",0,SUMIFS(BP!438:438,BP!$5:$5,CO$4))</f>
        <v>0</v>
      </c>
      <c r="CP440" s="3">
        <f>IF(CP$5="",0,SUMIFS(BP!438:438,BP!$5:$5,CP$4))</f>
        <v>0</v>
      </c>
      <c r="CQ440" s="3">
        <f>IF(CQ$5="",0,SUMIFS(BP!438:438,BP!$5:$5,CQ$4))</f>
        <v>0</v>
      </c>
      <c r="CR440" s="3">
        <f>IF(CR$5="",0,SUMIFS(BP!438:438,BP!$5:$5,CR$4))</f>
        <v>0</v>
      </c>
      <c r="CS440" s="3">
        <f>IF(CS$5="",0,SUMIFS(BP!438:438,BP!$5:$5,CS$4))</f>
        <v>0</v>
      </c>
      <c r="CT440" s="3">
        <f>IF(CT$5="",0,SUMIFS(BP!438:438,BP!$5:$5,CT$4))</f>
        <v>0</v>
      </c>
    </row>
    <row r="441" spans="1:98" s="2" customFormat="1" ht="10.199999999999999" x14ac:dyDescent="0.2">
      <c r="A441" s="11">
        <f>ROW()</f>
        <v>441</v>
      </c>
      <c r="E441" s="15"/>
      <c r="W441" s="5"/>
      <c r="Z441" s="3">
        <f ca="1">IF(Z$5="",0,SUMIFS(INDIRECT($S$2&amp;$A441&amp;":"&amp;$A441),BP!$5:$5,Z$4))</f>
        <v>0</v>
      </c>
      <c r="AA441" s="3">
        <f ca="1">IF(AA$5="",0,SUMIFS(INDIRECT($S$2&amp;$A441&amp;":"&amp;$A441),BP!$5:$5,AA$4))</f>
        <v>0</v>
      </c>
      <c r="AB441" s="3">
        <f ca="1">IF(AB$5="",0,SUMIFS(INDIRECT($S$2&amp;$A441&amp;":"&amp;$A441),BP!$5:$5,AB$4))</f>
        <v>0</v>
      </c>
      <c r="AC441" s="3">
        <f ca="1">IF(AC$5="",0,SUMIFS(INDIRECT($S$2&amp;$A441&amp;":"&amp;$A441),BP!$5:$5,AC$4))</f>
        <v>0</v>
      </c>
      <c r="AD441" s="3">
        <f ca="1">IF(AD$5="",0,SUMIFS(INDIRECT($S$2&amp;$A441&amp;":"&amp;$A441),BP!$5:$5,AD$4))</f>
        <v>0</v>
      </c>
      <c r="AE441" s="3">
        <f ca="1">IF(AE$5="",0,SUMIFS(INDIRECT($S$2&amp;$A441&amp;":"&amp;$A441),BP!$5:$5,AE$4))</f>
        <v>0</v>
      </c>
      <c r="AF441" s="3">
        <f ca="1">IF(AF$5="",0,SUMIFS(INDIRECT($S$2&amp;$A441&amp;":"&amp;$A441),BP!$5:$5,AF$4))</f>
        <v>0</v>
      </c>
      <c r="AG441" s="3">
        <f ca="1">IF(AG$5="",0,SUMIFS(INDIRECT($S$2&amp;$A441&amp;":"&amp;$A441),BP!$5:$5,AG$4))</f>
        <v>0</v>
      </c>
      <c r="AH441" s="3">
        <f ca="1">IF(AH$5="",0,SUMIFS(INDIRECT($S$2&amp;$A441&amp;":"&amp;$A441),BP!$5:$5,AH$4))</f>
        <v>0</v>
      </c>
      <c r="AI441" s="3">
        <f ca="1">IF(AI$5="",0,SUMIFS(INDIRECT($S$2&amp;$A441&amp;":"&amp;$A441),BP!$5:$5,AI$4))</f>
        <v>0</v>
      </c>
      <c r="AJ441" s="3">
        <f ca="1">IF(AJ$5="",0,SUMIFS(INDIRECT($S$2&amp;$A441&amp;":"&amp;$A441),BP!$5:$5,AJ$4))</f>
        <v>0</v>
      </c>
      <c r="AK441" s="3">
        <f ca="1">IF(AK$5="",0,SUMIFS(INDIRECT($S$2&amp;$A441&amp;":"&amp;$A441),BP!$5:$5,AK$4))</f>
        <v>0</v>
      </c>
      <c r="AL441" s="3">
        <f ca="1">IF(AL$5="",0,SUMIFS(INDIRECT($S$2&amp;$A441&amp;":"&amp;$A441),BP!$5:$5,AL$4))</f>
        <v>0</v>
      </c>
      <c r="AM441" s="3">
        <f ca="1">IF(AM$5="",0,SUMIFS(INDIRECT($S$2&amp;$A441&amp;":"&amp;$A441),BP!$5:$5,AM$4))</f>
        <v>0</v>
      </c>
      <c r="AN441" s="3">
        <f ca="1">IF(AN$5="",0,SUMIFS(INDIRECT($S$2&amp;$A441&amp;":"&amp;$A441),BP!$5:$5,AN$4))</f>
        <v>0</v>
      </c>
      <c r="AO441" s="3">
        <f ca="1">IF(AO$5="",0,SUMIFS(INDIRECT($S$2&amp;$A441&amp;":"&amp;$A441),BP!$5:$5,AO$4))</f>
        <v>0</v>
      </c>
      <c r="AP441" s="3">
        <f ca="1">IF(AP$5="",0,SUMIFS(INDIRECT($S$2&amp;$A441&amp;":"&amp;$A441),BP!$5:$5,AP$4))</f>
        <v>0</v>
      </c>
      <c r="AQ441" s="3">
        <f ca="1">IF(AQ$5="",0,SUMIFS(INDIRECT($S$2&amp;$A441&amp;":"&amp;$A441),BP!$5:$5,AQ$4))</f>
        <v>0</v>
      </c>
      <c r="AR441" s="3">
        <f ca="1">IF(AR$5="",0,SUMIFS(INDIRECT($S$2&amp;$A441&amp;":"&amp;$A441),BP!$5:$5,AR$4))</f>
        <v>0</v>
      </c>
      <c r="AS441" s="3">
        <f ca="1">IF(AS$5="",0,SUMIFS(INDIRECT($S$2&amp;$A441&amp;":"&amp;$A441),BP!$5:$5,AS$4))</f>
        <v>0</v>
      </c>
      <c r="AT441" s="3">
        <f ca="1">IF(AT$5="",0,SUMIFS(INDIRECT($S$2&amp;$A441&amp;":"&amp;$A441),BP!$5:$5,AT$4))</f>
        <v>0</v>
      </c>
      <c r="AU441" s="3">
        <f ca="1">IF(AU$5="",0,SUMIFS(INDIRECT($S$2&amp;$A441&amp;":"&amp;$A441),BP!$5:$5,AU$4))</f>
        <v>0</v>
      </c>
      <c r="AV441" s="3">
        <f ca="1">IF(AV$5="",0,SUMIFS(INDIRECT($S$2&amp;$A441&amp;":"&amp;$A441),BP!$5:$5,AV$4))</f>
        <v>0</v>
      </c>
      <c r="AW441" s="3">
        <f ca="1">IF(AW$5="",0,SUMIFS(INDIRECT($S$2&amp;$A441&amp;":"&amp;$A441),BP!$5:$5,AW$4))</f>
        <v>0</v>
      </c>
      <c r="AX441" s="3">
        <f ca="1">IF(AX$5="",0,SUMIFS(INDIRECT($S$2&amp;$A441&amp;":"&amp;$A441),BP!$5:$5,AX$4))</f>
        <v>0</v>
      </c>
      <c r="AY441" s="3">
        <f ca="1">IF(AY$5="",0,SUMIFS(INDIRECT($S$2&amp;$A441&amp;":"&amp;$A441),BP!$5:$5,AY$4))</f>
        <v>0</v>
      </c>
      <c r="AZ441" s="3">
        <f ca="1">IF(AZ$5="",0,SUMIFS(INDIRECT($S$2&amp;$A441&amp;":"&amp;$A441),BP!$5:$5,AZ$4))</f>
        <v>0</v>
      </c>
      <c r="BA441" s="3">
        <f ca="1">IF(BA$5="",0,SUMIFS(INDIRECT($S$2&amp;$A441&amp;":"&amp;$A441),BP!$5:$5,BA$4))</f>
        <v>0</v>
      </c>
      <c r="BB441" s="3">
        <f ca="1">IF(BB$5="",0,SUMIFS(INDIRECT($S$2&amp;$A441&amp;":"&amp;$A441),BP!$5:$5,BB$4))</f>
        <v>0</v>
      </c>
      <c r="BC441" s="3">
        <f ca="1">IF(BC$5="",0,SUMIFS(INDIRECT($S$2&amp;$A441&amp;":"&amp;$A441),BP!$5:$5,BC$4))</f>
        <v>0</v>
      </c>
      <c r="BD441" s="3">
        <f ca="1">IF(BD$5="",0,SUMIFS(INDIRECT($S$2&amp;$A441&amp;":"&amp;$A441),BP!$5:$5,BD$4))</f>
        <v>0</v>
      </c>
      <c r="BE441" s="3">
        <f ca="1">IF(BE$5="",0,SUMIFS(INDIRECT($S$2&amp;$A441&amp;":"&amp;$A441),BP!$5:$5,BE$4))</f>
        <v>0</v>
      </c>
      <c r="BF441" s="3">
        <f ca="1">IF(BF$5="",0,SUMIFS(INDIRECT($S$2&amp;$A441&amp;":"&amp;$A441),BP!$5:$5,BF$4))</f>
        <v>0</v>
      </c>
      <c r="BG441" s="3">
        <f ca="1">IF(BG$5="",0,SUMIFS(INDIRECT($S$2&amp;$A441&amp;":"&amp;$A441),BP!$5:$5,BG$4))</f>
        <v>0</v>
      </c>
      <c r="BH441" s="3">
        <f ca="1">IF(BH$5="",0,SUMIFS(INDIRECT($S$2&amp;$A441&amp;":"&amp;$A441),BP!$5:$5,BH$4))</f>
        <v>0</v>
      </c>
      <c r="BI441" s="3">
        <f ca="1">IF(BI$5="",0,SUMIFS(INDIRECT($S$2&amp;$A441&amp;":"&amp;$A441),BP!$5:$5,BI$4))</f>
        <v>0</v>
      </c>
      <c r="BJ441" s="3">
        <f>IF(BJ$5="",0,SUMIFS(BP!439:439,BP!$5:$5,BJ$4))</f>
        <v>0</v>
      </c>
      <c r="BK441" s="3">
        <f>IF(BK$5="",0,SUMIFS(BP!439:439,BP!$5:$5,BK$4))</f>
        <v>0</v>
      </c>
      <c r="BL441" s="3">
        <f>IF(BL$5="",0,SUMIFS(BP!439:439,BP!$5:$5,BL$4))</f>
        <v>0</v>
      </c>
      <c r="BM441" s="3">
        <f>IF(BM$5="",0,SUMIFS(BP!439:439,BP!$5:$5,BM$4))</f>
        <v>0</v>
      </c>
      <c r="BN441" s="3">
        <f>IF(BN$5="",0,SUMIFS(BP!439:439,BP!$5:$5,BN$4))</f>
        <v>0</v>
      </c>
      <c r="BO441" s="3">
        <f>IF(BO$5="",0,SUMIFS(BP!439:439,BP!$5:$5,BO$4))</f>
        <v>0</v>
      </c>
      <c r="BP441" s="3">
        <f>IF(BP$5="",0,SUMIFS(BP!439:439,BP!$5:$5,BP$4))</f>
        <v>0</v>
      </c>
      <c r="BQ441" s="3">
        <f>IF(BQ$5="",0,SUMIFS(BP!439:439,BP!$5:$5,BQ$4))</f>
        <v>0</v>
      </c>
      <c r="BR441" s="3">
        <f>IF(BR$5="",0,SUMIFS(BP!439:439,BP!$5:$5,BR$4))</f>
        <v>0</v>
      </c>
      <c r="BS441" s="3">
        <f>IF(BS$5="",0,SUMIFS(BP!439:439,BP!$5:$5,BS$4))</f>
        <v>0</v>
      </c>
      <c r="BT441" s="3">
        <f>IF(BT$5="",0,SUMIFS(BP!439:439,BP!$5:$5,BT$4))</f>
        <v>0</v>
      </c>
      <c r="BU441" s="3">
        <f>IF(BU$5="",0,SUMIFS(BP!439:439,BP!$5:$5,BU$4))</f>
        <v>0</v>
      </c>
      <c r="BV441" s="3">
        <f>IF(BV$5="",0,SUMIFS(BP!439:439,BP!$5:$5,BV$4))</f>
        <v>0</v>
      </c>
      <c r="BW441" s="3">
        <f>IF(BW$5="",0,SUMIFS(BP!439:439,BP!$5:$5,BW$4))</f>
        <v>0</v>
      </c>
      <c r="BX441" s="3">
        <f>IF(BX$5="",0,SUMIFS(BP!439:439,BP!$5:$5,BX$4))</f>
        <v>0</v>
      </c>
      <c r="BY441" s="3">
        <f>IF(BY$5="",0,SUMIFS(BP!439:439,BP!$5:$5,BY$4))</f>
        <v>0</v>
      </c>
      <c r="BZ441" s="3">
        <f>IF(BZ$5="",0,SUMIFS(BP!439:439,BP!$5:$5,BZ$4))</f>
        <v>0</v>
      </c>
      <c r="CA441" s="3">
        <f>IF(CA$5="",0,SUMIFS(BP!439:439,BP!$5:$5,CA$4))</f>
        <v>0</v>
      </c>
      <c r="CB441" s="3">
        <f>IF(CB$5="",0,SUMIFS(BP!439:439,BP!$5:$5,CB$4))</f>
        <v>0</v>
      </c>
      <c r="CC441" s="3">
        <f>IF(CC$5="",0,SUMIFS(BP!439:439,BP!$5:$5,CC$4))</f>
        <v>0</v>
      </c>
      <c r="CD441" s="3">
        <f>IF(CD$5="",0,SUMIFS(BP!439:439,BP!$5:$5,CD$4))</f>
        <v>0</v>
      </c>
      <c r="CE441" s="3">
        <f>IF(CE$5="",0,SUMIFS(BP!439:439,BP!$5:$5,CE$4))</f>
        <v>0</v>
      </c>
      <c r="CF441" s="3">
        <f>IF(CF$5="",0,SUMIFS(BP!439:439,BP!$5:$5,CF$4))</f>
        <v>0</v>
      </c>
      <c r="CG441" s="3">
        <f>IF(CG$5="",0,SUMIFS(BP!439:439,BP!$5:$5,CG$4))</f>
        <v>0</v>
      </c>
      <c r="CH441" s="3">
        <f>IF(CH$5="",0,SUMIFS(BP!439:439,BP!$5:$5,CH$4))</f>
        <v>0</v>
      </c>
      <c r="CI441" s="3">
        <f>IF(CI$5="",0,SUMIFS(BP!439:439,BP!$5:$5,CI$4))</f>
        <v>0</v>
      </c>
      <c r="CJ441" s="3">
        <f>IF(CJ$5="",0,SUMIFS(BP!439:439,BP!$5:$5,CJ$4))</f>
        <v>0</v>
      </c>
      <c r="CK441" s="3">
        <f>IF(CK$5="",0,SUMIFS(BP!439:439,BP!$5:$5,CK$4))</f>
        <v>0</v>
      </c>
      <c r="CL441" s="3">
        <f>IF(CL$5="",0,SUMIFS(BP!439:439,BP!$5:$5,CL$4))</f>
        <v>0</v>
      </c>
      <c r="CM441" s="3">
        <f>IF(CM$5="",0,SUMIFS(BP!439:439,BP!$5:$5,CM$4))</f>
        <v>0</v>
      </c>
      <c r="CN441" s="3">
        <f>IF(CN$5="",0,SUMIFS(BP!439:439,BP!$5:$5,CN$4))</f>
        <v>0</v>
      </c>
      <c r="CO441" s="3">
        <f>IF(CO$5="",0,SUMIFS(BP!439:439,BP!$5:$5,CO$4))</f>
        <v>0</v>
      </c>
      <c r="CP441" s="3">
        <f>IF(CP$5="",0,SUMIFS(BP!439:439,BP!$5:$5,CP$4))</f>
        <v>0</v>
      </c>
      <c r="CQ441" s="3">
        <f>IF(CQ$5="",0,SUMIFS(BP!439:439,BP!$5:$5,CQ$4))</f>
        <v>0</v>
      </c>
      <c r="CR441" s="3">
        <f>IF(CR$5="",0,SUMIFS(BP!439:439,BP!$5:$5,CR$4))</f>
        <v>0</v>
      </c>
      <c r="CS441" s="3">
        <f>IF(CS$5="",0,SUMIFS(BP!439:439,BP!$5:$5,CS$4))</f>
        <v>0</v>
      </c>
      <c r="CT441" s="3">
        <f>IF(CT$5="",0,SUMIFS(BP!439:439,BP!$5:$5,CT$4))</f>
        <v>0</v>
      </c>
    </row>
    <row r="442" spans="1:98" s="2" customFormat="1" ht="10.199999999999999" x14ac:dyDescent="0.2">
      <c r="A442" s="11">
        <f>ROW()</f>
        <v>442</v>
      </c>
      <c r="E442" s="15"/>
      <c r="W442" s="5"/>
      <c r="Z442" s="3">
        <f ca="1">IF(Z$5="",0,SUMIFS(INDIRECT($S$2&amp;$A442&amp;":"&amp;$A442),BP!$5:$5,Z$4))</f>
        <v>0</v>
      </c>
      <c r="AA442" s="3">
        <f ca="1">IF(AA$5="",0,SUMIFS(INDIRECT($S$2&amp;$A442&amp;":"&amp;$A442),BP!$5:$5,AA$4))</f>
        <v>0</v>
      </c>
      <c r="AB442" s="3">
        <f ca="1">IF(AB$5="",0,SUMIFS(INDIRECT($S$2&amp;$A442&amp;":"&amp;$A442),BP!$5:$5,AB$4))</f>
        <v>0</v>
      </c>
      <c r="AC442" s="3">
        <f ca="1">IF(AC$5="",0,SUMIFS(INDIRECT($S$2&amp;$A442&amp;":"&amp;$A442),BP!$5:$5,AC$4))</f>
        <v>0</v>
      </c>
      <c r="AD442" s="3">
        <f ca="1">IF(AD$5="",0,SUMIFS(INDIRECT($S$2&amp;$A442&amp;":"&amp;$A442),BP!$5:$5,AD$4))</f>
        <v>0</v>
      </c>
      <c r="AE442" s="3">
        <f ca="1">IF(AE$5="",0,SUMIFS(INDIRECT($S$2&amp;$A442&amp;":"&amp;$A442),BP!$5:$5,AE$4))</f>
        <v>0</v>
      </c>
      <c r="AF442" s="3">
        <f ca="1">IF(AF$5="",0,SUMIFS(INDIRECT($S$2&amp;$A442&amp;":"&amp;$A442),BP!$5:$5,AF$4))</f>
        <v>0</v>
      </c>
      <c r="AG442" s="3">
        <f ca="1">IF(AG$5="",0,SUMIFS(INDIRECT($S$2&amp;$A442&amp;":"&amp;$A442),BP!$5:$5,AG$4))</f>
        <v>0</v>
      </c>
      <c r="AH442" s="3">
        <f ca="1">IF(AH$5="",0,SUMIFS(INDIRECT($S$2&amp;$A442&amp;":"&amp;$A442),BP!$5:$5,AH$4))</f>
        <v>0</v>
      </c>
      <c r="AI442" s="3">
        <f ca="1">IF(AI$5="",0,SUMIFS(INDIRECT($S$2&amp;$A442&amp;":"&amp;$A442),BP!$5:$5,AI$4))</f>
        <v>0</v>
      </c>
      <c r="AJ442" s="3">
        <f ca="1">IF(AJ$5="",0,SUMIFS(INDIRECT($S$2&amp;$A442&amp;":"&amp;$A442),BP!$5:$5,AJ$4))</f>
        <v>0</v>
      </c>
      <c r="AK442" s="3">
        <f ca="1">IF(AK$5="",0,SUMIFS(INDIRECT($S$2&amp;$A442&amp;":"&amp;$A442),BP!$5:$5,AK$4))</f>
        <v>0</v>
      </c>
      <c r="AL442" s="3">
        <f ca="1">IF(AL$5="",0,SUMIFS(INDIRECT($S$2&amp;$A442&amp;":"&amp;$A442),BP!$5:$5,AL$4))</f>
        <v>0</v>
      </c>
      <c r="AM442" s="3">
        <f ca="1">IF(AM$5="",0,SUMIFS(INDIRECT($S$2&amp;$A442&amp;":"&amp;$A442),BP!$5:$5,AM$4))</f>
        <v>0</v>
      </c>
      <c r="AN442" s="3">
        <f ca="1">IF(AN$5="",0,SUMIFS(INDIRECT($S$2&amp;$A442&amp;":"&amp;$A442),BP!$5:$5,AN$4))</f>
        <v>0</v>
      </c>
      <c r="AO442" s="3">
        <f ca="1">IF(AO$5="",0,SUMIFS(INDIRECT($S$2&amp;$A442&amp;":"&amp;$A442),BP!$5:$5,AO$4))</f>
        <v>0</v>
      </c>
      <c r="AP442" s="3">
        <f ca="1">IF(AP$5="",0,SUMIFS(INDIRECT($S$2&amp;$A442&amp;":"&amp;$A442),BP!$5:$5,AP$4))</f>
        <v>0</v>
      </c>
      <c r="AQ442" s="3">
        <f ca="1">IF(AQ$5="",0,SUMIFS(INDIRECT($S$2&amp;$A442&amp;":"&amp;$A442),BP!$5:$5,AQ$4))</f>
        <v>0</v>
      </c>
      <c r="AR442" s="3">
        <f ca="1">IF(AR$5="",0,SUMIFS(INDIRECT($S$2&amp;$A442&amp;":"&amp;$A442),BP!$5:$5,AR$4))</f>
        <v>0</v>
      </c>
      <c r="AS442" s="3">
        <f ca="1">IF(AS$5="",0,SUMIFS(INDIRECT($S$2&amp;$A442&amp;":"&amp;$A442),BP!$5:$5,AS$4))</f>
        <v>0</v>
      </c>
      <c r="AT442" s="3">
        <f ca="1">IF(AT$5="",0,SUMIFS(INDIRECT($S$2&amp;$A442&amp;":"&amp;$A442),BP!$5:$5,AT$4))</f>
        <v>0</v>
      </c>
      <c r="AU442" s="3">
        <f ca="1">IF(AU$5="",0,SUMIFS(INDIRECT($S$2&amp;$A442&amp;":"&amp;$A442),BP!$5:$5,AU$4))</f>
        <v>0</v>
      </c>
      <c r="AV442" s="3">
        <f ca="1">IF(AV$5="",0,SUMIFS(INDIRECT($S$2&amp;$A442&amp;":"&amp;$A442),BP!$5:$5,AV$4))</f>
        <v>0</v>
      </c>
      <c r="AW442" s="3">
        <f ca="1">IF(AW$5="",0,SUMIFS(INDIRECT($S$2&amp;$A442&amp;":"&amp;$A442),BP!$5:$5,AW$4))</f>
        <v>0</v>
      </c>
      <c r="AX442" s="3">
        <f ca="1">IF(AX$5="",0,SUMIFS(INDIRECT($S$2&amp;$A442&amp;":"&amp;$A442),BP!$5:$5,AX$4))</f>
        <v>0</v>
      </c>
      <c r="AY442" s="3">
        <f ca="1">IF(AY$5="",0,SUMIFS(INDIRECT($S$2&amp;$A442&amp;":"&amp;$A442),BP!$5:$5,AY$4))</f>
        <v>0</v>
      </c>
      <c r="AZ442" s="3">
        <f ca="1">IF(AZ$5="",0,SUMIFS(INDIRECT($S$2&amp;$A442&amp;":"&amp;$A442),BP!$5:$5,AZ$4))</f>
        <v>0</v>
      </c>
      <c r="BA442" s="3">
        <f ca="1">IF(BA$5="",0,SUMIFS(INDIRECT($S$2&amp;$A442&amp;":"&amp;$A442),BP!$5:$5,BA$4))</f>
        <v>0</v>
      </c>
      <c r="BB442" s="3">
        <f ca="1">IF(BB$5="",0,SUMIFS(INDIRECT($S$2&amp;$A442&amp;":"&amp;$A442),BP!$5:$5,BB$4))</f>
        <v>0</v>
      </c>
      <c r="BC442" s="3">
        <f ca="1">IF(BC$5="",0,SUMIFS(INDIRECT($S$2&amp;$A442&amp;":"&amp;$A442),BP!$5:$5,BC$4))</f>
        <v>0</v>
      </c>
      <c r="BD442" s="3">
        <f ca="1">IF(BD$5="",0,SUMIFS(INDIRECT($S$2&amp;$A442&amp;":"&amp;$A442),BP!$5:$5,BD$4))</f>
        <v>0</v>
      </c>
      <c r="BE442" s="3">
        <f ca="1">IF(BE$5="",0,SUMIFS(INDIRECT($S$2&amp;$A442&amp;":"&amp;$A442),BP!$5:$5,BE$4))</f>
        <v>0</v>
      </c>
      <c r="BF442" s="3">
        <f ca="1">IF(BF$5="",0,SUMIFS(INDIRECT($S$2&amp;$A442&amp;":"&amp;$A442),BP!$5:$5,BF$4))</f>
        <v>0</v>
      </c>
      <c r="BG442" s="3">
        <f ca="1">IF(BG$5="",0,SUMIFS(INDIRECT($S$2&amp;$A442&amp;":"&amp;$A442),BP!$5:$5,BG$4))</f>
        <v>0</v>
      </c>
      <c r="BH442" s="3">
        <f ca="1">IF(BH$5="",0,SUMIFS(INDIRECT($S$2&amp;$A442&amp;":"&amp;$A442),BP!$5:$5,BH$4))</f>
        <v>0</v>
      </c>
      <c r="BI442" s="3">
        <f ca="1">IF(BI$5="",0,SUMIFS(INDIRECT($S$2&amp;$A442&amp;":"&amp;$A442),BP!$5:$5,BI$4))</f>
        <v>0</v>
      </c>
      <c r="BJ442" s="3">
        <f>IF(BJ$5="",0,SUMIFS(BP!440:440,BP!$5:$5,BJ$4))</f>
        <v>0</v>
      </c>
      <c r="BK442" s="3">
        <f>IF(BK$5="",0,SUMIFS(BP!440:440,BP!$5:$5,BK$4))</f>
        <v>0</v>
      </c>
      <c r="BL442" s="3">
        <f>IF(BL$5="",0,SUMIFS(BP!440:440,BP!$5:$5,BL$4))</f>
        <v>0</v>
      </c>
      <c r="BM442" s="3">
        <f>IF(BM$5="",0,SUMIFS(BP!440:440,BP!$5:$5,BM$4))</f>
        <v>0</v>
      </c>
      <c r="BN442" s="3">
        <f>IF(BN$5="",0,SUMIFS(BP!440:440,BP!$5:$5,BN$4))</f>
        <v>0</v>
      </c>
      <c r="BO442" s="3">
        <f>IF(BO$5="",0,SUMIFS(BP!440:440,BP!$5:$5,BO$4))</f>
        <v>0</v>
      </c>
      <c r="BP442" s="3">
        <f>IF(BP$5="",0,SUMIFS(BP!440:440,BP!$5:$5,BP$4))</f>
        <v>0</v>
      </c>
      <c r="BQ442" s="3">
        <f>IF(BQ$5="",0,SUMIFS(BP!440:440,BP!$5:$5,BQ$4))</f>
        <v>0</v>
      </c>
      <c r="BR442" s="3">
        <f>IF(BR$5="",0,SUMIFS(BP!440:440,BP!$5:$5,BR$4))</f>
        <v>0</v>
      </c>
      <c r="BS442" s="3">
        <f>IF(BS$5="",0,SUMIFS(BP!440:440,BP!$5:$5,BS$4))</f>
        <v>0</v>
      </c>
      <c r="BT442" s="3">
        <f>IF(BT$5="",0,SUMIFS(BP!440:440,BP!$5:$5,BT$4))</f>
        <v>0</v>
      </c>
      <c r="BU442" s="3">
        <f>IF(BU$5="",0,SUMIFS(BP!440:440,BP!$5:$5,BU$4))</f>
        <v>0</v>
      </c>
      <c r="BV442" s="3">
        <f>IF(BV$5="",0,SUMIFS(BP!440:440,BP!$5:$5,BV$4))</f>
        <v>0</v>
      </c>
      <c r="BW442" s="3">
        <f>IF(BW$5="",0,SUMIFS(BP!440:440,BP!$5:$5,BW$4))</f>
        <v>0</v>
      </c>
      <c r="BX442" s="3">
        <f>IF(BX$5="",0,SUMIFS(BP!440:440,BP!$5:$5,BX$4))</f>
        <v>0</v>
      </c>
      <c r="BY442" s="3">
        <f>IF(BY$5="",0,SUMIFS(BP!440:440,BP!$5:$5,BY$4))</f>
        <v>0</v>
      </c>
      <c r="BZ442" s="3">
        <f>IF(BZ$5="",0,SUMIFS(BP!440:440,BP!$5:$5,BZ$4))</f>
        <v>0</v>
      </c>
      <c r="CA442" s="3">
        <f>IF(CA$5="",0,SUMIFS(BP!440:440,BP!$5:$5,CA$4))</f>
        <v>0</v>
      </c>
      <c r="CB442" s="3">
        <f>IF(CB$5="",0,SUMIFS(BP!440:440,BP!$5:$5,CB$4))</f>
        <v>0</v>
      </c>
      <c r="CC442" s="3">
        <f>IF(CC$5="",0,SUMIFS(BP!440:440,BP!$5:$5,CC$4))</f>
        <v>0</v>
      </c>
      <c r="CD442" s="3">
        <f>IF(CD$5="",0,SUMIFS(BP!440:440,BP!$5:$5,CD$4))</f>
        <v>0</v>
      </c>
      <c r="CE442" s="3">
        <f>IF(CE$5="",0,SUMIFS(BP!440:440,BP!$5:$5,CE$4))</f>
        <v>0</v>
      </c>
      <c r="CF442" s="3">
        <f>IF(CF$5="",0,SUMIFS(BP!440:440,BP!$5:$5,CF$4))</f>
        <v>0</v>
      </c>
      <c r="CG442" s="3">
        <f>IF(CG$5="",0,SUMIFS(BP!440:440,BP!$5:$5,CG$4))</f>
        <v>0</v>
      </c>
      <c r="CH442" s="3">
        <f>IF(CH$5="",0,SUMIFS(BP!440:440,BP!$5:$5,CH$4))</f>
        <v>0</v>
      </c>
      <c r="CI442" s="3">
        <f>IF(CI$5="",0,SUMIFS(BP!440:440,BP!$5:$5,CI$4))</f>
        <v>0</v>
      </c>
      <c r="CJ442" s="3">
        <f>IF(CJ$5="",0,SUMIFS(BP!440:440,BP!$5:$5,CJ$4))</f>
        <v>0</v>
      </c>
      <c r="CK442" s="3">
        <f>IF(CK$5="",0,SUMIFS(BP!440:440,BP!$5:$5,CK$4))</f>
        <v>0</v>
      </c>
      <c r="CL442" s="3">
        <f>IF(CL$5="",0,SUMIFS(BP!440:440,BP!$5:$5,CL$4))</f>
        <v>0</v>
      </c>
      <c r="CM442" s="3">
        <f>IF(CM$5="",0,SUMIFS(BP!440:440,BP!$5:$5,CM$4))</f>
        <v>0</v>
      </c>
      <c r="CN442" s="3">
        <f>IF(CN$5="",0,SUMIFS(BP!440:440,BP!$5:$5,CN$4))</f>
        <v>0</v>
      </c>
      <c r="CO442" s="3">
        <f>IF(CO$5="",0,SUMIFS(BP!440:440,BP!$5:$5,CO$4))</f>
        <v>0</v>
      </c>
      <c r="CP442" s="3">
        <f>IF(CP$5="",0,SUMIFS(BP!440:440,BP!$5:$5,CP$4))</f>
        <v>0</v>
      </c>
      <c r="CQ442" s="3">
        <f>IF(CQ$5="",0,SUMIFS(BP!440:440,BP!$5:$5,CQ$4))</f>
        <v>0</v>
      </c>
      <c r="CR442" s="3">
        <f>IF(CR$5="",0,SUMIFS(BP!440:440,BP!$5:$5,CR$4))</f>
        <v>0</v>
      </c>
      <c r="CS442" s="3">
        <f>IF(CS$5="",0,SUMIFS(BP!440:440,BP!$5:$5,CS$4))</f>
        <v>0</v>
      </c>
      <c r="CT442" s="3">
        <f>IF(CT$5="",0,SUMIFS(BP!440:440,BP!$5:$5,CT$4))</f>
        <v>0</v>
      </c>
    </row>
    <row r="443" spans="1:98" s="2" customFormat="1" ht="10.199999999999999" x14ac:dyDescent="0.2">
      <c r="A443" s="11">
        <f>ROW()</f>
        <v>443</v>
      </c>
      <c r="E443" s="15"/>
      <c r="W443" s="5"/>
      <c r="Z443" s="3">
        <f ca="1">IF(Z$5="",0,SUMIFS(INDIRECT($S$2&amp;$A443&amp;":"&amp;$A443),BP!$5:$5,Z$4))</f>
        <v>0</v>
      </c>
      <c r="AA443" s="3">
        <f ca="1">IF(AA$5="",0,SUMIFS(INDIRECT($S$2&amp;$A443&amp;":"&amp;$A443),BP!$5:$5,AA$4))</f>
        <v>0</v>
      </c>
      <c r="AB443" s="3">
        <f ca="1">IF(AB$5="",0,SUMIFS(INDIRECT($S$2&amp;$A443&amp;":"&amp;$A443),BP!$5:$5,AB$4))</f>
        <v>0</v>
      </c>
      <c r="AC443" s="3">
        <f ca="1">IF(AC$5="",0,SUMIFS(INDIRECT($S$2&amp;$A443&amp;":"&amp;$A443),BP!$5:$5,AC$4))</f>
        <v>0</v>
      </c>
      <c r="AD443" s="3">
        <f ca="1">IF(AD$5="",0,SUMIFS(INDIRECT($S$2&amp;$A443&amp;":"&amp;$A443),BP!$5:$5,AD$4))</f>
        <v>0</v>
      </c>
      <c r="AE443" s="3">
        <f ca="1">IF(AE$5="",0,SUMIFS(INDIRECT($S$2&amp;$A443&amp;":"&amp;$A443),BP!$5:$5,AE$4))</f>
        <v>0</v>
      </c>
      <c r="AF443" s="3">
        <f ca="1">IF(AF$5="",0,SUMIFS(INDIRECT($S$2&amp;$A443&amp;":"&amp;$A443),BP!$5:$5,AF$4))</f>
        <v>0</v>
      </c>
      <c r="AG443" s="3">
        <f ca="1">IF(AG$5="",0,SUMIFS(INDIRECT($S$2&amp;$A443&amp;":"&amp;$A443),BP!$5:$5,AG$4))</f>
        <v>0</v>
      </c>
      <c r="AH443" s="3">
        <f ca="1">IF(AH$5="",0,SUMIFS(INDIRECT($S$2&amp;$A443&amp;":"&amp;$A443),BP!$5:$5,AH$4))</f>
        <v>0</v>
      </c>
      <c r="AI443" s="3">
        <f ca="1">IF(AI$5="",0,SUMIFS(INDIRECT($S$2&amp;$A443&amp;":"&amp;$A443),BP!$5:$5,AI$4))</f>
        <v>0</v>
      </c>
      <c r="AJ443" s="3">
        <f ca="1">IF(AJ$5="",0,SUMIFS(INDIRECT($S$2&amp;$A443&amp;":"&amp;$A443),BP!$5:$5,AJ$4))</f>
        <v>0</v>
      </c>
      <c r="AK443" s="3">
        <f ca="1">IF(AK$5="",0,SUMIFS(INDIRECT($S$2&amp;$A443&amp;":"&amp;$A443),BP!$5:$5,AK$4))</f>
        <v>0</v>
      </c>
      <c r="AL443" s="3">
        <f ca="1">IF(AL$5="",0,SUMIFS(INDIRECT($S$2&amp;$A443&amp;":"&amp;$A443),BP!$5:$5,AL$4))</f>
        <v>0</v>
      </c>
      <c r="AM443" s="3">
        <f ca="1">IF(AM$5="",0,SUMIFS(INDIRECT($S$2&amp;$A443&amp;":"&amp;$A443),BP!$5:$5,AM$4))</f>
        <v>0</v>
      </c>
      <c r="AN443" s="3">
        <f ca="1">IF(AN$5="",0,SUMIFS(INDIRECT($S$2&amp;$A443&amp;":"&amp;$A443),BP!$5:$5,AN$4))</f>
        <v>0</v>
      </c>
      <c r="AO443" s="3">
        <f ca="1">IF(AO$5="",0,SUMIFS(INDIRECT($S$2&amp;$A443&amp;":"&amp;$A443),BP!$5:$5,AO$4))</f>
        <v>0</v>
      </c>
      <c r="AP443" s="3">
        <f ca="1">IF(AP$5="",0,SUMIFS(INDIRECT($S$2&amp;$A443&amp;":"&amp;$A443),BP!$5:$5,AP$4))</f>
        <v>0</v>
      </c>
      <c r="AQ443" s="3">
        <f ca="1">IF(AQ$5="",0,SUMIFS(INDIRECT($S$2&amp;$A443&amp;":"&amp;$A443),BP!$5:$5,AQ$4))</f>
        <v>0</v>
      </c>
      <c r="AR443" s="3">
        <f ca="1">IF(AR$5="",0,SUMIFS(INDIRECT($S$2&amp;$A443&amp;":"&amp;$A443),BP!$5:$5,AR$4))</f>
        <v>0</v>
      </c>
      <c r="AS443" s="3">
        <f ca="1">IF(AS$5="",0,SUMIFS(INDIRECT($S$2&amp;$A443&amp;":"&amp;$A443),BP!$5:$5,AS$4))</f>
        <v>0</v>
      </c>
      <c r="AT443" s="3">
        <f ca="1">IF(AT$5="",0,SUMIFS(INDIRECT($S$2&amp;$A443&amp;":"&amp;$A443),BP!$5:$5,AT$4))</f>
        <v>0</v>
      </c>
      <c r="AU443" s="3">
        <f ca="1">IF(AU$5="",0,SUMIFS(INDIRECT($S$2&amp;$A443&amp;":"&amp;$A443),BP!$5:$5,AU$4))</f>
        <v>0</v>
      </c>
      <c r="AV443" s="3">
        <f ca="1">IF(AV$5="",0,SUMIFS(INDIRECT($S$2&amp;$A443&amp;":"&amp;$A443),BP!$5:$5,AV$4))</f>
        <v>0</v>
      </c>
      <c r="AW443" s="3">
        <f ca="1">IF(AW$5="",0,SUMIFS(INDIRECT($S$2&amp;$A443&amp;":"&amp;$A443),BP!$5:$5,AW$4))</f>
        <v>0</v>
      </c>
      <c r="AX443" s="3">
        <f ca="1">IF(AX$5="",0,SUMIFS(INDIRECT($S$2&amp;$A443&amp;":"&amp;$A443),BP!$5:$5,AX$4))</f>
        <v>0</v>
      </c>
      <c r="AY443" s="3">
        <f ca="1">IF(AY$5="",0,SUMIFS(INDIRECT($S$2&amp;$A443&amp;":"&amp;$A443),BP!$5:$5,AY$4))</f>
        <v>0</v>
      </c>
      <c r="AZ443" s="3">
        <f ca="1">IF(AZ$5="",0,SUMIFS(INDIRECT($S$2&amp;$A443&amp;":"&amp;$A443),BP!$5:$5,AZ$4))</f>
        <v>0</v>
      </c>
      <c r="BA443" s="3">
        <f ca="1">IF(BA$5="",0,SUMIFS(INDIRECT($S$2&amp;$A443&amp;":"&amp;$A443),BP!$5:$5,BA$4))</f>
        <v>0</v>
      </c>
      <c r="BB443" s="3">
        <f ca="1">IF(BB$5="",0,SUMIFS(INDIRECT($S$2&amp;$A443&amp;":"&amp;$A443),BP!$5:$5,BB$4))</f>
        <v>0</v>
      </c>
      <c r="BC443" s="3">
        <f ca="1">IF(BC$5="",0,SUMIFS(INDIRECT($S$2&amp;$A443&amp;":"&amp;$A443),BP!$5:$5,BC$4))</f>
        <v>0</v>
      </c>
      <c r="BD443" s="3">
        <f ca="1">IF(BD$5="",0,SUMIFS(INDIRECT($S$2&amp;$A443&amp;":"&amp;$A443),BP!$5:$5,BD$4))</f>
        <v>0</v>
      </c>
      <c r="BE443" s="3">
        <f ca="1">IF(BE$5="",0,SUMIFS(INDIRECT($S$2&amp;$A443&amp;":"&amp;$A443),BP!$5:$5,BE$4))</f>
        <v>0</v>
      </c>
      <c r="BF443" s="3">
        <f ca="1">IF(BF$5="",0,SUMIFS(INDIRECT($S$2&amp;$A443&amp;":"&amp;$A443),BP!$5:$5,BF$4))</f>
        <v>0</v>
      </c>
      <c r="BG443" s="3">
        <f ca="1">IF(BG$5="",0,SUMIFS(INDIRECT($S$2&amp;$A443&amp;":"&amp;$A443),BP!$5:$5,BG$4))</f>
        <v>0</v>
      </c>
      <c r="BH443" s="3">
        <f ca="1">IF(BH$5="",0,SUMIFS(INDIRECT($S$2&amp;$A443&amp;":"&amp;$A443),BP!$5:$5,BH$4))</f>
        <v>0</v>
      </c>
      <c r="BI443" s="3">
        <f ca="1">IF(BI$5="",0,SUMIFS(INDIRECT($S$2&amp;$A443&amp;":"&amp;$A443),BP!$5:$5,BI$4))</f>
        <v>0</v>
      </c>
      <c r="BJ443" s="3">
        <f>IF(BJ$5="",0,SUMIFS(BP!441:441,BP!$5:$5,BJ$4))</f>
        <v>0</v>
      </c>
      <c r="BK443" s="3">
        <f>IF(BK$5="",0,SUMIFS(BP!441:441,BP!$5:$5,BK$4))</f>
        <v>0</v>
      </c>
      <c r="BL443" s="3">
        <f>IF(BL$5="",0,SUMIFS(BP!441:441,BP!$5:$5,BL$4))</f>
        <v>0</v>
      </c>
      <c r="BM443" s="3">
        <f>IF(BM$5="",0,SUMIFS(BP!441:441,BP!$5:$5,BM$4))</f>
        <v>0</v>
      </c>
      <c r="BN443" s="3">
        <f>IF(BN$5="",0,SUMIFS(BP!441:441,BP!$5:$5,BN$4))</f>
        <v>0</v>
      </c>
      <c r="BO443" s="3">
        <f>IF(BO$5="",0,SUMIFS(BP!441:441,BP!$5:$5,BO$4))</f>
        <v>0</v>
      </c>
      <c r="BP443" s="3">
        <f>IF(BP$5="",0,SUMIFS(BP!441:441,BP!$5:$5,BP$4))</f>
        <v>0</v>
      </c>
      <c r="BQ443" s="3">
        <f>IF(BQ$5="",0,SUMIFS(BP!441:441,BP!$5:$5,BQ$4))</f>
        <v>0</v>
      </c>
      <c r="BR443" s="3">
        <f>IF(BR$5="",0,SUMIFS(BP!441:441,BP!$5:$5,BR$4))</f>
        <v>0</v>
      </c>
      <c r="BS443" s="3">
        <f>IF(BS$5="",0,SUMIFS(BP!441:441,BP!$5:$5,BS$4))</f>
        <v>0</v>
      </c>
      <c r="BT443" s="3">
        <f>IF(BT$5="",0,SUMIFS(BP!441:441,BP!$5:$5,BT$4))</f>
        <v>0</v>
      </c>
      <c r="BU443" s="3">
        <f>IF(BU$5="",0,SUMIFS(BP!441:441,BP!$5:$5,BU$4))</f>
        <v>0</v>
      </c>
      <c r="BV443" s="3">
        <f>IF(BV$5="",0,SUMIFS(BP!441:441,BP!$5:$5,BV$4))</f>
        <v>0</v>
      </c>
      <c r="BW443" s="3">
        <f>IF(BW$5="",0,SUMIFS(BP!441:441,BP!$5:$5,BW$4))</f>
        <v>0</v>
      </c>
      <c r="BX443" s="3">
        <f>IF(BX$5="",0,SUMIFS(BP!441:441,BP!$5:$5,BX$4))</f>
        <v>0</v>
      </c>
      <c r="BY443" s="3">
        <f>IF(BY$5="",0,SUMIFS(BP!441:441,BP!$5:$5,BY$4))</f>
        <v>0</v>
      </c>
      <c r="BZ443" s="3">
        <f>IF(BZ$5="",0,SUMIFS(BP!441:441,BP!$5:$5,BZ$4))</f>
        <v>0</v>
      </c>
      <c r="CA443" s="3">
        <f>IF(CA$5="",0,SUMIFS(BP!441:441,BP!$5:$5,CA$4))</f>
        <v>0</v>
      </c>
      <c r="CB443" s="3">
        <f>IF(CB$5="",0,SUMIFS(BP!441:441,BP!$5:$5,CB$4))</f>
        <v>0</v>
      </c>
      <c r="CC443" s="3">
        <f>IF(CC$5="",0,SUMIFS(BP!441:441,BP!$5:$5,CC$4))</f>
        <v>0</v>
      </c>
      <c r="CD443" s="3">
        <f>IF(CD$5="",0,SUMIFS(BP!441:441,BP!$5:$5,CD$4))</f>
        <v>0</v>
      </c>
      <c r="CE443" s="3">
        <f>IF(CE$5="",0,SUMIFS(BP!441:441,BP!$5:$5,CE$4))</f>
        <v>0</v>
      </c>
      <c r="CF443" s="3">
        <f>IF(CF$5="",0,SUMIFS(BP!441:441,BP!$5:$5,CF$4))</f>
        <v>0</v>
      </c>
      <c r="CG443" s="3">
        <f>IF(CG$5="",0,SUMIFS(BP!441:441,BP!$5:$5,CG$4))</f>
        <v>0</v>
      </c>
      <c r="CH443" s="3">
        <f>IF(CH$5="",0,SUMIFS(BP!441:441,BP!$5:$5,CH$4))</f>
        <v>0</v>
      </c>
      <c r="CI443" s="3">
        <f>IF(CI$5="",0,SUMIFS(BP!441:441,BP!$5:$5,CI$4))</f>
        <v>0</v>
      </c>
      <c r="CJ443" s="3">
        <f>IF(CJ$5="",0,SUMIFS(BP!441:441,BP!$5:$5,CJ$4))</f>
        <v>0</v>
      </c>
      <c r="CK443" s="3">
        <f>IF(CK$5="",0,SUMIFS(BP!441:441,BP!$5:$5,CK$4))</f>
        <v>0</v>
      </c>
      <c r="CL443" s="3">
        <f>IF(CL$5="",0,SUMIFS(BP!441:441,BP!$5:$5,CL$4))</f>
        <v>0</v>
      </c>
      <c r="CM443" s="3">
        <f>IF(CM$5="",0,SUMIFS(BP!441:441,BP!$5:$5,CM$4))</f>
        <v>0</v>
      </c>
      <c r="CN443" s="3">
        <f>IF(CN$5="",0,SUMIFS(BP!441:441,BP!$5:$5,CN$4))</f>
        <v>0</v>
      </c>
      <c r="CO443" s="3">
        <f>IF(CO$5="",0,SUMIFS(BP!441:441,BP!$5:$5,CO$4))</f>
        <v>0</v>
      </c>
      <c r="CP443" s="3">
        <f>IF(CP$5="",0,SUMIFS(BP!441:441,BP!$5:$5,CP$4))</f>
        <v>0</v>
      </c>
      <c r="CQ443" s="3">
        <f>IF(CQ$5="",0,SUMIFS(BP!441:441,BP!$5:$5,CQ$4))</f>
        <v>0</v>
      </c>
      <c r="CR443" s="3">
        <f>IF(CR$5="",0,SUMIFS(BP!441:441,BP!$5:$5,CR$4))</f>
        <v>0</v>
      </c>
      <c r="CS443" s="3">
        <f>IF(CS$5="",0,SUMIFS(BP!441:441,BP!$5:$5,CS$4))</f>
        <v>0</v>
      </c>
      <c r="CT443" s="3">
        <f>IF(CT$5="",0,SUMIFS(BP!441:441,BP!$5:$5,CT$4))</f>
        <v>0</v>
      </c>
    </row>
    <row r="444" spans="1:98" s="2" customFormat="1" ht="10.199999999999999" x14ac:dyDescent="0.2">
      <c r="A444" s="11">
        <f>ROW()</f>
        <v>444</v>
      </c>
      <c r="E444" s="15"/>
      <c r="W444" s="5"/>
      <c r="Z444" s="3">
        <f ca="1">IF(Z$5="",0,SUMIFS(INDIRECT($S$2&amp;$A444&amp;":"&amp;$A444),BP!$5:$5,Z$4))</f>
        <v>0</v>
      </c>
      <c r="AA444" s="3">
        <f ca="1">IF(AA$5="",0,SUMIFS(INDIRECT($S$2&amp;$A444&amp;":"&amp;$A444),BP!$5:$5,AA$4))</f>
        <v>0</v>
      </c>
      <c r="AB444" s="3">
        <f ca="1">IF(AB$5="",0,SUMIFS(INDIRECT($S$2&amp;$A444&amp;":"&amp;$A444),BP!$5:$5,AB$4))</f>
        <v>0</v>
      </c>
      <c r="AC444" s="3">
        <f ca="1">IF(AC$5="",0,SUMIFS(INDIRECT($S$2&amp;$A444&amp;":"&amp;$A444),BP!$5:$5,AC$4))</f>
        <v>0</v>
      </c>
      <c r="AD444" s="3">
        <f ca="1">IF(AD$5="",0,SUMIFS(INDIRECT($S$2&amp;$A444&amp;":"&amp;$A444),BP!$5:$5,AD$4))</f>
        <v>0</v>
      </c>
      <c r="AE444" s="3">
        <f ca="1">IF(AE$5="",0,SUMIFS(INDIRECT($S$2&amp;$A444&amp;":"&amp;$A444),BP!$5:$5,AE$4))</f>
        <v>0</v>
      </c>
      <c r="AF444" s="3">
        <f ca="1">IF(AF$5="",0,SUMIFS(INDIRECT($S$2&amp;$A444&amp;":"&amp;$A444),BP!$5:$5,AF$4))</f>
        <v>0</v>
      </c>
      <c r="AG444" s="3">
        <f ca="1">IF(AG$5="",0,SUMIFS(INDIRECT($S$2&amp;$A444&amp;":"&amp;$A444),BP!$5:$5,AG$4))</f>
        <v>0</v>
      </c>
      <c r="AH444" s="3">
        <f ca="1">IF(AH$5="",0,SUMIFS(INDIRECT($S$2&amp;$A444&amp;":"&amp;$A444),BP!$5:$5,AH$4))</f>
        <v>0</v>
      </c>
      <c r="AI444" s="3">
        <f ca="1">IF(AI$5="",0,SUMIFS(INDIRECT($S$2&amp;$A444&amp;":"&amp;$A444),BP!$5:$5,AI$4))</f>
        <v>0</v>
      </c>
      <c r="AJ444" s="3">
        <f ca="1">IF(AJ$5="",0,SUMIFS(INDIRECT($S$2&amp;$A444&amp;":"&amp;$A444),BP!$5:$5,AJ$4))</f>
        <v>0</v>
      </c>
      <c r="AK444" s="3">
        <f ca="1">IF(AK$5="",0,SUMIFS(INDIRECT($S$2&amp;$A444&amp;":"&amp;$A444),BP!$5:$5,AK$4))</f>
        <v>0</v>
      </c>
      <c r="AL444" s="3">
        <f ca="1">IF(AL$5="",0,SUMIFS(INDIRECT($S$2&amp;$A444&amp;":"&amp;$A444),BP!$5:$5,AL$4))</f>
        <v>0</v>
      </c>
      <c r="AM444" s="3">
        <f ca="1">IF(AM$5="",0,SUMIFS(INDIRECT($S$2&amp;$A444&amp;":"&amp;$A444),BP!$5:$5,AM$4))</f>
        <v>0</v>
      </c>
      <c r="AN444" s="3">
        <f ca="1">IF(AN$5="",0,SUMIFS(INDIRECT($S$2&amp;$A444&amp;":"&amp;$A444),BP!$5:$5,AN$4))</f>
        <v>0</v>
      </c>
      <c r="AO444" s="3">
        <f ca="1">IF(AO$5="",0,SUMIFS(INDIRECT($S$2&amp;$A444&amp;":"&amp;$A444),BP!$5:$5,AO$4))</f>
        <v>0</v>
      </c>
      <c r="AP444" s="3">
        <f ca="1">IF(AP$5="",0,SUMIFS(INDIRECT($S$2&amp;$A444&amp;":"&amp;$A444),BP!$5:$5,AP$4))</f>
        <v>0</v>
      </c>
      <c r="AQ444" s="3">
        <f ca="1">IF(AQ$5="",0,SUMIFS(INDIRECT($S$2&amp;$A444&amp;":"&amp;$A444),BP!$5:$5,AQ$4))</f>
        <v>0</v>
      </c>
      <c r="AR444" s="3">
        <f ca="1">IF(AR$5="",0,SUMIFS(INDIRECT($S$2&amp;$A444&amp;":"&amp;$A444),BP!$5:$5,AR$4))</f>
        <v>0</v>
      </c>
      <c r="AS444" s="3">
        <f ca="1">IF(AS$5="",0,SUMIFS(INDIRECT($S$2&amp;$A444&amp;":"&amp;$A444),BP!$5:$5,AS$4))</f>
        <v>0</v>
      </c>
      <c r="AT444" s="3">
        <f ca="1">IF(AT$5="",0,SUMIFS(INDIRECT($S$2&amp;$A444&amp;":"&amp;$A444),BP!$5:$5,AT$4))</f>
        <v>0</v>
      </c>
      <c r="AU444" s="3">
        <f ca="1">IF(AU$5="",0,SUMIFS(INDIRECT($S$2&amp;$A444&amp;":"&amp;$A444),BP!$5:$5,AU$4))</f>
        <v>0</v>
      </c>
      <c r="AV444" s="3">
        <f ca="1">IF(AV$5="",0,SUMIFS(INDIRECT($S$2&amp;$A444&amp;":"&amp;$A444),BP!$5:$5,AV$4))</f>
        <v>0</v>
      </c>
      <c r="AW444" s="3">
        <f ca="1">IF(AW$5="",0,SUMIFS(INDIRECT($S$2&amp;$A444&amp;":"&amp;$A444),BP!$5:$5,AW$4))</f>
        <v>0</v>
      </c>
      <c r="AX444" s="3">
        <f ca="1">IF(AX$5="",0,SUMIFS(INDIRECT($S$2&amp;$A444&amp;":"&amp;$A444),BP!$5:$5,AX$4))</f>
        <v>0</v>
      </c>
      <c r="AY444" s="3">
        <f ca="1">IF(AY$5="",0,SUMIFS(INDIRECT($S$2&amp;$A444&amp;":"&amp;$A444),BP!$5:$5,AY$4))</f>
        <v>0</v>
      </c>
      <c r="AZ444" s="3">
        <f ca="1">IF(AZ$5="",0,SUMIFS(INDIRECT($S$2&amp;$A444&amp;":"&amp;$A444),BP!$5:$5,AZ$4))</f>
        <v>0</v>
      </c>
      <c r="BA444" s="3">
        <f ca="1">IF(BA$5="",0,SUMIFS(INDIRECT($S$2&amp;$A444&amp;":"&amp;$A444),BP!$5:$5,BA$4))</f>
        <v>0</v>
      </c>
      <c r="BB444" s="3">
        <f ca="1">IF(BB$5="",0,SUMIFS(INDIRECT($S$2&amp;$A444&amp;":"&amp;$A444),BP!$5:$5,BB$4))</f>
        <v>0</v>
      </c>
      <c r="BC444" s="3">
        <f ca="1">IF(BC$5="",0,SUMIFS(INDIRECT($S$2&amp;$A444&amp;":"&amp;$A444),BP!$5:$5,BC$4))</f>
        <v>0</v>
      </c>
      <c r="BD444" s="3">
        <f ca="1">IF(BD$5="",0,SUMIFS(INDIRECT($S$2&amp;$A444&amp;":"&amp;$A444),BP!$5:$5,BD$4))</f>
        <v>0</v>
      </c>
      <c r="BE444" s="3">
        <f ca="1">IF(BE$5="",0,SUMIFS(INDIRECT($S$2&amp;$A444&amp;":"&amp;$A444),BP!$5:$5,BE$4))</f>
        <v>0</v>
      </c>
      <c r="BF444" s="3">
        <f ca="1">IF(BF$5="",0,SUMIFS(INDIRECT($S$2&amp;$A444&amp;":"&amp;$A444),BP!$5:$5,BF$4))</f>
        <v>0</v>
      </c>
      <c r="BG444" s="3">
        <f ca="1">IF(BG$5="",0,SUMIFS(INDIRECT($S$2&amp;$A444&amp;":"&amp;$A444),BP!$5:$5,BG$4))</f>
        <v>0</v>
      </c>
      <c r="BH444" s="3">
        <f ca="1">IF(BH$5="",0,SUMIFS(INDIRECT($S$2&amp;$A444&amp;":"&amp;$A444),BP!$5:$5,BH$4))</f>
        <v>0</v>
      </c>
      <c r="BI444" s="3">
        <f ca="1">IF(BI$5="",0,SUMIFS(INDIRECT($S$2&amp;$A444&amp;":"&amp;$A444),BP!$5:$5,BI$4))</f>
        <v>0</v>
      </c>
      <c r="BJ444" s="3">
        <f>IF(BJ$5="",0,SUMIFS(BP!442:442,BP!$5:$5,BJ$4))</f>
        <v>0</v>
      </c>
      <c r="BK444" s="3">
        <f>IF(BK$5="",0,SUMIFS(BP!442:442,BP!$5:$5,BK$4))</f>
        <v>0</v>
      </c>
      <c r="BL444" s="3">
        <f>IF(BL$5="",0,SUMIFS(BP!442:442,BP!$5:$5,BL$4))</f>
        <v>0</v>
      </c>
      <c r="BM444" s="3">
        <f>IF(BM$5="",0,SUMIFS(BP!442:442,BP!$5:$5,BM$4))</f>
        <v>0</v>
      </c>
      <c r="BN444" s="3">
        <f>IF(BN$5="",0,SUMIFS(BP!442:442,BP!$5:$5,BN$4))</f>
        <v>0</v>
      </c>
      <c r="BO444" s="3">
        <f>IF(BO$5="",0,SUMIFS(BP!442:442,BP!$5:$5,BO$4))</f>
        <v>0</v>
      </c>
      <c r="BP444" s="3">
        <f>IF(BP$5="",0,SUMIFS(BP!442:442,BP!$5:$5,BP$4))</f>
        <v>0</v>
      </c>
      <c r="BQ444" s="3">
        <f>IF(BQ$5="",0,SUMIFS(BP!442:442,BP!$5:$5,BQ$4))</f>
        <v>0</v>
      </c>
      <c r="BR444" s="3">
        <f>IF(BR$5="",0,SUMIFS(BP!442:442,BP!$5:$5,BR$4))</f>
        <v>0</v>
      </c>
      <c r="BS444" s="3">
        <f>IF(BS$5="",0,SUMIFS(BP!442:442,BP!$5:$5,BS$4))</f>
        <v>0</v>
      </c>
      <c r="BT444" s="3">
        <f>IF(BT$5="",0,SUMIFS(BP!442:442,BP!$5:$5,BT$4))</f>
        <v>0</v>
      </c>
      <c r="BU444" s="3">
        <f>IF(BU$5="",0,SUMIFS(BP!442:442,BP!$5:$5,BU$4))</f>
        <v>0</v>
      </c>
      <c r="BV444" s="3">
        <f>IF(BV$5="",0,SUMIFS(BP!442:442,BP!$5:$5,BV$4))</f>
        <v>0</v>
      </c>
      <c r="BW444" s="3">
        <f>IF(BW$5="",0,SUMIFS(BP!442:442,BP!$5:$5,BW$4))</f>
        <v>0</v>
      </c>
      <c r="BX444" s="3">
        <f>IF(BX$5="",0,SUMIFS(BP!442:442,BP!$5:$5,BX$4))</f>
        <v>0</v>
      </c>
      <c r="BY444" s="3">
        <f>IF(BY$5="",0,SUMIFS(BP!442:442,BP!$5:$5,BY$4))</f>
        <v>0</v>
      </c>
      <c r="BZ444" s="3">
        <f>IF(BZ$5="",0,SUMIFS(BP!442:442,BP!$5:$5,BZ$4))</f>
        <v>0</v>
      </c>
      <c r="CA444" s="3">
        <f>IF(CA$5="",0,SUMIFS(BP!442:442,BP!$5:$5,CA$4))</f>
        <v>0</v>
      </c>
      <c r="CB444" s="3">
        <f>IF(CB$5="",0,SUMIFS(BP!442:442,BP!$5:$5,CB$4))</f>
        <v>0</v>
      </c>
      <c r="CC444" s="3">
        <f>IF(CC$5="",0,SUMIFS(BP!442:442,BP!$5:$5,CC$4))</f>
        <v>0</v>
      </c>
      <c r="CD444" s="3">
        <f>IF(CD$5="",0,SUMIFS(BP!442:442,BP!$5:$5,CD$4))</f>
        <v>0</v>
      </c>
      <c r="CE444" s="3">
        <f>IF(CE$5="",0,SUMIFS(BP!442:442,BP!$5:$5,CE$4))</f>
        <v>0</v>
      </c>
      <c r="CF444" s="3">
        <f>IF(CF$5="",0,SUMIFS(BP!442:442,BP!$5:$5,CF$4))</f>
        <v>0</v>
      </c>
      <c r="CG444" s="3">
        <f>IF(CG$5="",0,SUMIFS(BP!442:442,BP!$5:$5,CG$4))</f>
        <v>0</v>
      </c>
      <c r="CH444" s="3">
        <f>IF(CH$5="",0,SUMIFS(BP!442:442,BP!$5:$5,CH$4))</f>
        <v>0</v>
      </c>
      <c r="CI444" s="3">
        <f>IF(CI$5="",0,SUMIFS(BP!442:442,BP!$5:$5,CI$4))</f>
        <v>0</v>
      </c>
      <c r="CJ444" s="3">
        <f>IF(CJ$5="",0,SUMIFS(BP!442:442,BP!$5:$5,CJ$4))</f>
        <v>0</v>
      </c>
      <c r="CK444" s="3">
        <f>IF(CK$5="",0,SUMIFS(BP!442:442,BP!$5:$5,CK$4))</f>
        <v>0</v>
      </c>
      <c r="CL444" s="3">
        <f>IF(CL$5="",0,SUMIFS(BP!442:442,BP!$5:$5,CL$4))</f>
        <v>0</v>
      </c>
      <c r="CM444" s="3">
        <f>IF(CM$5="",0,SUMIFS(BP!442:442,BP!$5:$5,CM$4))</f>
        <v>0</v>
      </c>
      <c r="CN444" s="3">
        <f>IF(CN$5="",0,SUMIFS(BP!442:442,BP!$5:$5,CN$4))</f>
        <v>0</v>
      </c>
      <c r="CO444" s="3">
        <f>IF(CO$5="",0,SUMIFS(BP!442:442,BP!$5:$5,CO$4))</f>
        <v>0</v>
      </c>
      <c r="CP444" s="3">
        <f>IF(CP$5="",0,SUMIFS(BP!442:442,BP!$5:$5,CP$4))</f>
        <v>0</v>
      </c>
      <c r="CQ444" s="3">
        <f>IF(CQ$5="",0,SUMIFS(BP!442:442,BP!$5:$5,CQ$4))</f>
        <v>0</v>
      </c>
      <c r="CR444" s="3">
        <f>IF(CR$5="",0,SUMIFS(BP!442:442,BP!$5:$5,CR$4))</f>
        <v>0</v>
      </c>
      <c r="CS444" s="3">
        <f>IF(CS$5="",0,SUMIFS(BP!442:442,BP!$5:$5,CS$4))</f>
        <v>0</v>
      </c>
      <c r="CT444" s="3">
        <f>IF(CT$5="",0,SUMIFS(BP!442:442,BP!$5:$5,CT$4))</f>
        <v>0</v>
      </c>
    </row>
    <row r="445" spans="1:98" s="2" customFormat="1" ht="10.199999999999999" x14ac:dyDescent="0.2">
      <c r="A445" s="11">
        <f>ROW()</f>
        <v>445</v>
      </c>
      <c r="E445" s="15"/>
      <c r="W445" s="5"/>
      <c r="Z445" s="3">
        <f ca="1">IF(Z$5="",0,SUMIFS(INDIRECT($S$2&amp;$A445&amp;":"&amp;$A445),BP!$5:$5,Z$4))</f>
        <v>0</v>
      </c>
      <c r="AA445" s="3">
        <f ca="1">IF(AA$5="",0,SUMIFS(INDIRECT($S$2&amp;$A445&amp;":"&amp;$A445),BP!$5:$5,AA$4))</f>
        <v>0</v>
      </c>
      <c r="AB445" s="3">
        <f ca="1">IF(AB$5="",0,SUMIFS(INDIRECT($S$2&amp;$A445&amp;":"&amp;$A445),BP!$5:$5,AB$4))</f>
        <v>0</v>
      </c>
      <c r="AC445" s="3">
        <f ca="1">IF(AC$5="",0,SUMIFS(INDIRECT($S$2&amp;$A445&amp;":"&amp;$A445),BP!$5:$5,AC$4))</f>
        <v>0</v>
      </c>
      <c r="AD445" s="3">
        <f ca="1">IF(AD$5="",0,SUMIFS(INDIRECT($S$2&amp;$A445&amp;":"&amp;$A445),BP!$5:$5,AD$4))</f>
        <v>0</v>
      </c>
      <c r="AE445" s="3">
        <f ca="1">IF(AE$5="",0,SUMIFS(INDIRECT($S$2&amp;$A445&amp;":"&amp;$A445),BP!$5:$5,AE$4))</f>
        <v>0</v>
      </c>
      <c r="AF445" s="3">
        <f ca="1">IF(AF$5="",0,SUMIFS(INDIRECT($S$2&amp;$A445&amp;":"&amp;$A445),BP!$5:$5,AF$4))</f>
        <v>0</v>
      </c>
      <c r="AG445" s="3">
        <f ca="1">IF(AG$5="",0,SUMIFS(INDIRECT($S$2&amp;$A445&amp;":"&amp;$A445),BP!$5:$5,AG$4))</f>
        <v>0</v>
      </c>
      <c r="AH445" s="3">
        <f ca="1">IF(AH$5="",0,SUMIFS(INDIRECT($S$2&amp;$A445&amp;":"&amp;$A445),BP!$5:$5,AH$4))</f>
        <v>0</v>
      </c>
      <c r="AI445" s="3">
        <f ca="1">IF(AI$5="",0,SUMIFS(INDIRECT($S$2&amp;$A445&amp;":"&amp;$A445),BP!$5:$5,AI$4))</f>
        <v>0</v>
      </c>
      <c r="AJ445" s="3">
        <f ca="1">IF(AJ$5="",0,SUMIFS(INDIRECT($S$2&amp;$A445&amp;":"&amp;$A445),BP!$5:$5,AJ$4))</f>
        <v>0</v>
      </c>
      <c r="AK445" s="3">
        <f ca="1">IF(AK$5="",0,SUMIFS(INDIRECT($S$2&amp;$A445&amp;":"&amp;$A445),BP!$5:$5,AK$4))</f>
        <v>0</v>
      </c>
      <c r="AL445" s="3">
        <f ca="1">IF(AL$5="",0,SUMIFS(INDIRECT($S$2&amp;$A445&amp;":"&amp;$A445),BP!$5:$5,AL$4))</f>
        <v>0</v>
      </c>
      <c r="AM445" s="3">
        <f ca="1">IF(AM$5="",0,SUMIFS(INDIRECT($S$2&amp;$A445&amp;":"&amp;$A445),BP!$5:$5,AM$4))</f>
        <v>0</v>
      </c>
      <c r="AN445" s="3">
        <f ca="1">IF(AN$5="",0,SUMIFS(INDIRECT($S$2&amp;$A445&amp;":"&amp;$A445),BP!$5:$5,AN$4))</f>
        <v>0</v>
      </c>
      <c r="AO445" s="3">
        <f ca="1">IF(AO$5="",0,SUMIFS(INDIRECT($S$2&amp;$A445&amp;":"&amp;$A445),BP!$5:$5,AO$4))</f>
        <v>0</v>
      </c>
      <c r="AP445" s="3">
        <f ca="1">IF(AP$5="",0,SUMIFS(INDIRECT($S$2&amp;$A445&amp;":"&amp;$A445),BP!$5:$5,AP$4))</f>
        <v>0</v>
      </c>
      <c r="AQ445" s="3">
        <f ca="1">IF(AQ$5="",0,SUMIFS(INDIRECT($S$2&amp;$A445&amp;":"&amp;$A445),BP!$5:$5,AQ$4))</f>
        <v>0</v>
      </c>
      <c r="AR445" s="3">
        <f ca="1">IF(AR$5="",0,SUMIFS(INDIRECT($S$2&amp;$A445&amp;":"&amp;$A445),BP!$5:$5,AR$4))</f>
        <v>0</v>
      </c>
      <c r="AS445" s="3">
        <f ca="1">IF(AS$5="",0,SUMIFS(INDIRECT($S$2&amp;$A445&amp;":"&amp;$A445),BP!$5:$5,AS$4))</f>
        <v>0</v>
      </c>
      <c r="AT445" s="3">
        <f ca="1">IF(AT$5="",0,SUMIFS(INDIRECT($S$2&amp;$A445&amp;":"&amp;$A445),BP!$5:$5,AT$4))</f>
        <v>0</v>
      </c>
      <c r="AU445" s="3">
        <f ca="1">IF(AU$5="",0,SUMIFS(INDIRECT($S$2&amp;$A445&amp;":"&amp;$A445),BP!$5:$5,AU$4))</f>
        <v>0</v>
      </c>
      <c r="AV445" s="3">
        <f ca="1">IF(AV$5="",0,SUMIFS(INDIRECT($S$2&amp;$A445&amp;":"&amp;$A445),BP!$5:$5,AV$4))</f>
        <v>0</v>
      </c>
      <c r="AW445" s="3">
        <f ca="1">IF(AW$5="",0,SUMIFS(INDIRECT($S$2&amp;$A445&amp;":"&amp;$A445),BP!$5:$5,AW$4))</f>
        <v>0</v>
      </c>
      <c r="AX445" s="3">
        <f ca="1">IF(AX$5="",0,SUMIFS(INDIRECT($S$2&amp;$A445&amp;":"&amp;$A445),BP!$5:$5,AX$4))</f>
        <v>0</v>
      </c>
      <c r="AY445" s="3">
        <f ca="1">IF(AY$5="",0,SUMIFS(INDIRECT($S$2&amp;$A445&amp;":"&amp;$A445),BP!$5:$5,AY$4))</f>
        <v>0</v>
      </c>
      <c r="AZ445" s="3">
        <f ca="1">IF(AZ$5="",0,SUMIFS(INDIRECT($S$2&amp;$A445&amp;":"&amp;$A445),BP!$5:$5,AZ$4))</f>
        <v>0</v>
      </c>
      <c r="BA445" s="3">
        <f ca="1">IF(BA$5="",0,SUMIFS(INDIRECT($S$2&amp;$A445&amp;":"&amp;$A445),BP!$5:$5,BA$4))</f>
        <v>0</v>
      </c>
      <c r="BB445" s="3">
        <f ca="1">IF(BB$5="",0,SUMIFS(INDIRECT($S$2&amp;$A445&amp;":"&amp;$A445),BP!$5:$5,BB$4))</f>
        <v>0</v>
      </c>
      <c r="BC445" s="3">
        <f ca="1">IF(BC$5="",0,SUMIFS(INDIRECT($S$2&amp;$A445&amp;":"&amp;$A445),BP!$5:$5,BC$4))</f>
        <v>0</v>
      </c>
      <c r="BD445" s="3">
        <f ca="1">IF(BD$5="",0,SUMIFS(INDIRECT($S$2&amp;$A445&amp;":"&amp;$A445),BP!$5:$5,BD$4))</f>
        <v>0</v>
      </c>
      <c r="BE445" s="3">
        <f ca="1">IF(BE$5="",0,SUMIFS(INDIRECT($S$2&amp;$A445&amp;":"&amp;$A445),BP!$5:$5,BE$4))</f>
        <v>0</v>
      </c>
      <c r="BF445" s="3">
        <f ca="1">IF(BF$5="",0,SUMIFS(INDIRECT($S$2&amp;$A445&amp;":"&amp;$A445),BP!$5:$5,BF$4))</f>
        <v>0</v>
      </c>
      <c r="BG445" s="3">
        <f ca="1">IF(BG$5="",0,SUMIFS(INDIRECT($S$2&amp;$A445&amp;":"&amp;$A445),BP!$5:$5,BG$4))</f>
        <v>0</v>
      </c>
      <c r="BH445" s="3">
        <f ca="1">IF(BH$5="",0,SUMIFS(INDIRECT($S$2&amp;$A445&amp;":"&amp;$A445),BP!$5:$5,BH$4))</f>
        <v>0</v>
      </c>
      <c r="BI445" s="3">
        <f ca="1">IF(BI$5="",0,SUMIFS(INDIRECT($S$2&amp;$A445&amp;":"&amp;$A445),BP!$5:$5,BI$4))</f>
        <v>0</v>
      </c>
      <c r="BJ445" s="3">
        <f>IF(BJ$5="",0,SUMIFS(BP!443:443,BP!$5:$5,BJ$4))</f>
        <v>0</v>
      </c>
      <c r="BK445" s="3">
        <f>IF(BK$5="",0,SUMIFS(BP!443:443,BP!$5:$5,BK$4))</f>
        <v>0</v>
      </c>
      <c r="BL445" s="3">
        <f>IF(BL$5="",0,SUMIFS(BP!443:443,BP!$5:$5,BL$4))</f>
        <v>0</v>
      </c>
      <c r="BM445" s="3">
        <f>IF(BM$5="",0,SUMIFS(BP!443:443,BP!$5:$5,BM$4))</f>
        <v>0</v>
      </c>
      <c r="BN445" s="3">
        <f>IF(BN$5="",0,SUMIFS(BP!443:443,BP!$5:$5,BN$4))</f>
        <v>0</v>
      </c>
      <c r="BO445" s="3">
        <f>IF(BO$5="",0,SUMIFS(BP!443:443,BP!$5:$5,BO$4))</f>
        <v>0</v>
      </c>
      <c r="BP445" s="3">
        <f>IF(BP$5="",0,SUMIFS(BP!443:443,BP!$5:$5,BP$4))</f>
        <v>0</v>
      </c>
      <c r="BQ445" s="3">
        <f>IF(BQ$5="",0,SUMIFS(BP!443:443,BP!$5:$5,BQ$4))</f>
        <v>0</v>
      </c>
      <c r="BR445" s="3">
        <f>IF(BR$5="",0,SUMIFS(BP!443:443,BP!$5:$5,BR$4))</f>
        <v>0</v>
      </c>
      <c r="BS445" s="3">
        <f>IF(BS$5="",0,SUMIFS(BP!443:443,BP!$5:$5,BS$4))</f>
        <v>0</v>
      </c>
      <c r="BT445" s="3">
        <f>IF(BT$5="",0,SUMIFS(BP!443:443,BP!$5:$5,BT$4))</f>
        <v>0</v>
      </c>
      <c r="BU445" s="3">
        <f>IF(BU$5="",0,SUMIFS(BP!443:443,BP!$5:$5,BU$4))</f>
        <v>0</v>
      </c>
      <c r="BV445" s="3">
        <f>IF(BV$5="",0,SUMIFS(BP!443:443,BP!$5:$5,BV$4))</f>
        <v>0</v>
      </c>
      <c r="BW445" s="3">
        <f>IF(BW$5="",0,SUMIFS(BP!443:443,BP!$5:$5,BW$4))</f>
        <v>0</v>
      </c>
      <c r="BX445" s="3">
        <f>IF(BX$5="",0,SUMIFS(BP!443:443,BP!$5:$5,BX$4))</f>
        <v>0</v>
      </c>
      <c r="BY445" s="3">
        <f>IF(BY$5="",0,SUMIFS(BP!443:443,BP!$5:$5,BY$4))</f>
        <v>0</v>
      </c>
      <c r="BZ445" s="3">
        <f>IF(BZ$5="",0,SUMIFS(BP!443:443,BP!$5:$5,BZ$4))</f>
        <v>0</v>
      </c>
      <c r="CA445" s="3">
        <f>IF(CA$5="",0,SUMIFS(BP!443:443,BP!$5:$5,CA$4))</f>
        <v>0</v>
      </c>
      <c r="CB445" s="3">
        <f>IF(CB$5="",0,SUMIFS(BP!443:443,BP!$5:$5,CB$4))</f>
        <v>0</v>
      </c>
      <c r="CC445" s="3">
        <f>IF(CC$5="",0,SUMIFS(BP!443:443,BP!$5:$5,CC$4))</f>
        <v>0</v>
      </c>
      <c r="CD445" s="3">
        <f>IF(CD$5="",0,SUMIFS(BP!443:443,BP!$5:$5,CD$4))</f>
        <v>0</v>
      </c>
      <c r="CE445" s="3">
        <f>IF(CE$5="",0,SUMIFS(BP!443:443,BP!$5:$5,CE$4))</f>
        <v>0</v>
      </c>
      <c r="CF445" s="3">
        <f>IF(CF$5="",0,SUMIFS(BP!443:443,BP!$5:$5,CF$4))</f>
        <v>0</v>
      </c>
      <c r="CG445" s="3">
        <f>IF(CG$5="",0,SUMIFS(BP!443:443,BP!$5:$5,CG$4))</f>
        <v>0</v>
      </c>
      <c r="CH445" s="3">
        <f>IF(CH$5="",0,SUMIFS(BP!443:443,BP!$5:$5,CH$4))</f>
        <v>0</v>
      </c>
      <c r="CI445" s="3">
        <f>IF(CI$5="",0,SUMIFS(BP!443:443,BP!$5:$5,CI$4))</f>
        <v>0</v>
      </c>
      <c r="CJ445" s="3">
        <f>IF(CJ$5="",0,SUMIFS(BP!443:443,BP!$5:$5,CJ$4))</f>
        <v>0</v>
      </c>
      <c r="CK445" s="3">
        <f>IF(CK$5="",0,SUMIFS(BP!443:443,BP!$5:$5,CK$4))</f>
        <v>0</v>
      </c>
      <c r="CL445" s="3">
        <f>IF(CL$5="",0,SUMIFS(BP!443:443,BP!$5:$5,CL$4))</f>
        <v>0</v>
      </c>
      <c r="CM445" s="3">
        <f>IF(CM$5="",0,SUMIFS(BP!443:443,BP!$5:$5,CM$4))</f>
        <v>0</v>
      </c>
      <c r="CN445" s="3">
        <f>IF(CN$5="",0,SUMIFS(BP!443:443,BP!$5:$5,CN$4))</f>
        <v>0</v>
      </c>
      <c r="CO445" s="3">
        <f>IF(CO$5="",0,SUMIFS(BP!443:443,BP!$5:$5,CO$4))</f>
        <v>0</v>
      </c>
      <c r="CP445" s="3">
        <f>IF(CP$5="",0,SUMIFS(BP!443:443,BP!$5:$5,CP$4))</f>
        <v>0</v>
      </c>
      <c r="CQ445" s="3">
        <f>IF(CQ$5="",0,SUMIFS(BP!443:443,BP!$5:$5,CQ$4))</f>
        <v>0</v>
      </c>
      <c r="CR445" s="3">
        <f>IF(CR$5="",0,SUMIFS(BP!443:443,BP!$5:$5,CR$4))</f>
        <v>0</v>
      </c>
      <c r="CS445" s="3">
        <f>IF(CS$5="",0,SUMIFS(BP!443:443,BP!$5:$5,CS$4))</f>
        <v>0</v>
      </c>
      <c r="CT445" s="3">
        <f>IF(CT$5="",0,SUMIFS(BP!443:443,BP!$5:$5,CT$4))</f>
        <v>0</v>
      </c>
    </row>
    <row r="446" spans="1:98" s="2" customFormat="1" ht="10.199999999999999" x14ac:dyDescent="0.2">
      <c r="A446" s="11">
        <f>ROW()</f>
        <v>446</v>
      </c>
      <c r="E446" s="15"/>
      <c r="W446" s="5"/>
      <c r="Z446" s="3">
        <f ca="1">IF(Z$5="",0,SUMIFS(INDIRECT($S$2&amp;$A446&amp;":"&amp;$A446),BP!$5:$5,Z$4))</f>
        <v>0</v>
      </c>
      <c r="AA446" s="3">
        <f ca="1">IF(AA$5="",0,SUMIFS(INDIRECT($S$2&amp;$A446&amp;":"&amp;$A446),BP!$5:$5,AA$4))</f>
        <v>0</v>
      </c>
      <c r="AB446" s="3">
        <f ca="1">IF(AB$5="",0,SUMIFS(INDIRECT($S$2&amp;$A446&amp;":"&amp;$A446),BP!$5:$5,AB$4))</f>
        <v>0</v>
      </c>
      <c r="AC446" s="3">
        <f ca="1">IF(AC$5="",0,SUMIFS(INDIRECT($S$2&amp;$A446&amp;":"&amp;$A446),BP!$5:$5,AC$4))</f>
        <v>0</v>
      </c>
      <c r="AD446" s="3">
        <f ca="1">IF(AD$5="",0,SUMIFS(INDIRECT($S$2&amp;$A446&amp;":"&amp;$A446),BP!$5:$5,AD$4))</f>
        <v>0</v>
      </c>
      <c r="AE446" s="3">
        <f ca="1">IF(AE$5="",0,SUMIFS(INDIRECT($S$2&amp;$A446&amp;":"&amp;$A446),BP!$5:$5,AE$4))</f>
        <v>0</v>
      </c>
      <c r="AF446" s="3">
        <f ca="1">IF(AF$5="",0,SUMIFS(INDIRECT($S$2&amp;$A446&amp;":"&amp;$A446),BP!$5:$5,AF$4))</f>
        <v>0</v>
      </c>
      <c r="AG446" s="3">
        <f ca="1">IF(AG$5="",0,SUMIFS(INDIRECT($S$2&amp;$A446&amp;":"&amp;$A446),BP!$5:$5,AG$4))</f>
        <v>0</v>
      </c>
      <c r="AH446" s="3">
        <f ca="1">IF(AH$5="",0,SUMIFS(INDIRECT($S$2&amp;$A446&amp;":"&amp;$A446),BP!$5:$5,AH$4))</f>
        <v>0</v>
      </c>
      <c r="AI446" s="3">
        <f ca="1">IF(AI$5="",0,SUMIFS(INDIRECT($S$2&amp;$A446&amp;":"&amp;$A446),BP!$5:$5,AI$4))</f>
        <v>0</v>
      </c>
      <c r="AJ446" s="3">
        <f ca="1">IF(AJ$5="",0,SUMIFS(INDIRECT($S$2&amp;$A446&amp;":"&amp;$A446),BP!$5:$5,AJ$4))</f>
        <v>0</v>
      </c>
      <c r="AK446" s="3">
        <f ca="1">IF(AK$5="",0,SUMIFS(INDIRECT($S$2&amp;$A446&amp;":"&amp;$A446),BP!$5:$5,AK$4))</f>
        <v>0</v>
      </c>
      <c r="AL446" s="3">
        <f ca="1">IF(AL$5="",0,SUMIFS(INDIRECT($S$2&amp;$A446&amp;":"&amp;$A446),BP!$5:$5,AL$4))</f>
        <v>0</v>
      </c>
      <c r="AM446" s="3">
        <f ca="1">IF(AM$5="",0,SUMIFS(INDIRECT($S$2&amp;$A446&amp;":"&amp;$A446),BP!$5:$5,AM$4))</f>
        <v>0</v>
      </c>
      <c r="AN446" s="3">
        <f ca="1">IF(AN$5="",0,SUMIFS(INDIRECT($S$2&amp;$A446&amp;":"&amp;$A446),BP!$5:$5,AN$4))</f>
        <v>0</v>
      </c>
      <c r="AO446" s="3">
        <f ca="1">IF(AO$5="",0,SUMIFS(INDIRECT($S$2&amp;$A446&amp;":"&amp;$A446),BP!$5:$5,AO$4))</f>
        <v>0</v>
      </c>
      <c r="AP446" s="3">
        <f ca="1">IF(AP$5="",0,SUMIFS(INDIRECT($S$2&amp;$A446&amp;":"&amp;$A446),BP!$5:$5,AP$4))</f>
        <v>0</v>
      </c>
      <c r="AQ446" s="3">
        <f ca="1">IF(AQ$5="",0,SUMIFS(INDIRECT($S$2&amp;$A446&amp;":"&amp;$A446),BP!$5:$5,AQ$4))</f>
        <v>0</v>
      </c>
      <c r="AR446" s="3">
        <f ca="1">IF(AR$5="",0,SUMIFS(INDIRECT($S$2&amp;$A446&amp;":"&amp;$A446),BP!$5:$5,AR$4))</f>
        <v>0</v>
      </c>
      <c r="AS446" s="3">
        <f ca="1">IF(AS$5="",0,SUMIFS(INDIRECT($S$2&amp;$A446&amp;":"&amp;$A446),BP!$5:$5,AS$4))</f>
        <v>0</v>
      </c>
      <c r="AT446" s="3">
        <f ca="1">IF(AT$5="",0,SUMIFS(INDIRECT($S$2&amp;$A446&amp;":"&amp;$A446),BP!$5:$5,AT$4))</f>
        <v>0</v>
      </c>
      <c r="AU446" s="3">
        <f ca="1">IF(AU$5="",0,SUMIFS(INDIRECT($S$2&amp;$A446&amp;":"&amp;$A446),BP!$5:$5,AU$4))</f>
        <v>0</v>
      </c>
      <c r="AV446" s="3">
        <f ca="1">IF(AV$5="",0,SUMIFS(INDIRECT($S$2&amp;$A446&amp;":"&amp;$A446),BP!$5:$5,AV$4))</f>
        <v>0</v>
      </c>
      <c r="AW446" s="3">
        <f ca="1">IF(AW$5="",0,SUMIFS(INDIRECT($S$2&amp;$A446&amp;":"&amp;$A446),BP!$5:$5,AW$4))</f>
        <v>0</v>
      </c>
      <c r="AX446" s="3">
        <f ca="1">IF(AX$5="",0,SUMIFS(INDIRECT($S$2&amp;$A446&amp;":"&amp;$A446),BP!$5:$5,AX$4))</f>
        <v>0</v>
      </c>
      <c r="AY446" s="3">
        <f ca="1">IF(AY$5="",0,SUMIFS(INDIRECT($S$2&amp;$A446&amp;":"&amp;$A446),BP!$5:$5,AY$4))</f>
        <v>0</v>
      </c>
      <c r="AZ446" s="3">
        <f ca="1">IF(AZ$5="",0,SUMIFS(INDIRECT($S$2&amp;$A446&amp;":"&amp;$A446),BP!$5:$5,AZ$4))</f>
        <v>0</v>
      </c>
      <c r="BA446" s="3">
        <f ca="1">IF(BA$5="",0,SUMIFS(INDIRECT($S$2&amp;$A446&amp;":"&amp;$A446),BP!$5:$5,BA$4))</f>
        <v>0</v>
      </c>
      <c r="BB446" s="3">
        <f ca="1">IF(BB$5="",0,SUMIFS(INDIRECT($S$2&amp;$A446&amp;":"&amp;$A446),BP!$5:$5,BB$4))</f>
        <v>0</v>
      </c>
      <c r="BC446" s="3">
        <f ca="1">IF(BC$5="",0,SUMIFS(INDIRECT($S$2&amp;$A446&amp;":"&amp;$A446),BP!$5:$5,BC$4))</f>
        <v>0</v>
      </c>
      <c r="BD446" s="3">
        <f ca="1">IF(BD$5="",0,SUMIFS(INDIRECT($S$2&amp;$A446&amp;":"&amp;$A446),BP!$5:$5,BD$4))</f>
        <v>0</v>
      </c>
      <c r="BE446" s="3">
        <f ca="1">IF(BE$5="",0,SUMIFS(INDIRECT($S$2&amp;$A446&amp;":"&amp;$A446),BP!$5:$5,BE$4))</f>
        <v>0</v>
      </c>
      <c r="BF446" s="3">
        <f ca="1">IF(BF$5="",0,SUMIFS(INDIRECT($S$2&amp;$A446&amp;":"&amp;$A446),BP!$5:$5,BF$4))</f>
        <v>0</v>
      </c>
      <c r="BG446" s="3">
        <f ca="1">IF(BG$5="",0,SUMIFS(INDIRECT($S$2&amp;$A446&amp;":"&amp;$A446),BP!$5:$5,BG$4))</f>
        <v>0</v>
      </c>
      <c r="BH446" s="3">
        <f ca="1">IF(BH$5="",0,SUMIFS(INDIRECT($S$2&amp;$A446&amp;":"&amp;$A446),BP!$5:$5,BH$4))</f>
        <v>0</v>
      </c>
      <c r="BI446" s="3">
        <f ca="1">IF(BI$5="",0,SUMIFS(INDIRECT($S$2&amp;$A446&amp;":"&amp;$A446),BP!$5:$5,BI$4))</f>
        <v>0</v>
      </c>
      <c r="BJ446" s="3">
        <f>IF(BJ$5="",0,SUMIFS(BP!444:444,BP!$5:$5,BJ$4))</f>
        <v>0</v>
      </c>
      <c r="BK446" s="3">
        <f>IF(BK$5="",0,SUMIFS(BP!444:444,BP!$5:$5,BK$4))</f>
        <v>0</v>
      </c>
      <c r="BL446" s="3">
        <f>IF(BL$5="",0,SUMIFS(BP!444:444,BP!$5:$5,BL$4))</f>
        <v>0</v>
      </c>
      <c r="BM446" s="3">
        <f>IF(BM$5="",0,SUMIFS(BP!444:444,BP!$5:$5,BM$4))</f>
        <v>0</v>
      </c>
      <c r="BN446" s="3">
        <f>IF(BN$5="",0,SUMIFS(BP!444:444,BP!$5:$5,BN$4))</f>
        <v>0</v>
      </c>
      <c r="BO446" s="3">
        <f>IF(BO$5="",0,SUMIFS(BP!444:444,BP!$5:$5,BO$4))</f>
        <v>0</v>
      </c>
      <c r="BP446" s="3">
        <f>IF(BP$5="",0,SUMIFS(BP!444:444,BP!$5:$5,BP$4))</f>
        <v>0</v>
      </c>
      <c r="BQ446" s="3">
        <f>IF(BQ$5="",0,SUMIFS(BP!444:444,BP!$5:$5,BQ$4))</f>
        <v>0</v>
      </c>
      <c r="BR446" s="3">
        <f>IF(BR$5="",0,SUMIFS(BP!444:444,BP!$5:$5,BR$4))</f>
        <v>0</v>
      </c>
      <c r="BS446" s="3">
        <f>IF(BS$5="",0,SUMIFS(BP!444:444,BP!$5:$5,BS$4))</f>
        <v>0</v>
      </c>
      <c r="BT446" s="3">
        <f>IF(BT$5="",0,SUMIFS(BP!444:444,BP!$5:$5,BT$4))</f>
        <v>0</v>
      </c>
      <c r="BU446" s="3">
        <f>IF(BU$5="",0,SUMIFS(BP!444:444,BP!$5:$5,BU$4))</f>
        <v>0</v>
      </c>
      <c r="BV446" s="3">
        <f>IF(BV$5="",0,SUMIFS(BP!444:444,BP!$5:$5,BV$4))</f>
        <v>0</v>
      </c>
      <c r="BW446" s="3">
        <f>IF(BW$5="",0,SUMIFS(BP!444:444,BP!$5:$5,BW$4))</f>
        <v>0</v>
      </c>
      <c r="BX446" s="3">
        <f>IF(BX$5="",0,SUMIFS(BP!444:444,BP!$5:$5,BX$4))</f>
        <v>0</v>
      </c>
      <c r="BY446" s="3">
        <f>IF(BY$5="",0,SUMIFS(BP!444:444,BP!$5:$5,BY$4))</f>
        <v>0</v>
      </c>
      <c r="BZ446" s="3">
        <f>IF(BZ$5="",0,SUMIFS(BP!444:444,BP!$5:$5,BZ$4))</f>
        <v>0</v>
      </c>
      <c r="CA446" s="3">
        <f>IF(CA$5="",0,SUMIFS(BP!444:444,BP!$5:$5,CA$4))</f>
        <v>0</v>
      </c>
      <c r="CB446" s="3">
        <f>IF(CB$5="",0,SUMIFS(BP!444:444,BP!$5:$5,CB$4))</f>
        <v>0</v>
      </c>
      <c r="CC446" s="3">
        <f>IF(CC$5="",0,SUMIFS(BP!444:444,BP!$5:$5,CC$4))</f>
        <v>0</v>
      </c>
      <c r="CD446" s="3">
        <f>IF(CD$5="",0,SUMIFS(BP!444:444,BP!$5:$5,CD$4))</f>
        <v>0</v>
      </c>
      <c r="CE446" s="3">
        <f>IF(CE$5="",0,SUMIFS(BP!444:444,BP!$5:$5,CE$4))</f>
        <v>0</v>
      </c>
      <c r="CF446" s="3">
        <f>IF(CF$5="",0,SUMIFS(BP!444:444,BP!$5:$5,CF$4))</f>
        <v>0</v>
      </c>
      <c r="CG446" s="3">
        <f>IF(CG$5="",0,SUMIFS(BP!444:444,BP!$5:$5,CG$4))</f>
        <v>0</v>
      </c>
      <c r="CH446" s="3">
        <f>IF(CH$5="",0,SUMIFS(BP!444:444,BP!$5:$5,CH$4))</f>
        <v>0</v>
      </c>
      <c r="CI446" s="3">
        <f>IF(CI$5="",0,SUMIFS(BP!444:444,BP!$5:$5,CI$4))</f>
        <v>0</v>
      </c>
      <c r="CJ446" s="3">
        <f>IF(CJ$5="",0,SUMIFS(BP!444:444,BP!$5:$5,CJ$4))</f>
        <v>0</v>
      </c>
      <c r="CK446" s="3">
        <f>IF(CK$5="",0,SUMIFS(BP!444:444,BP!$5:$5,CK$4))</f>
        <v>0</v>
      </c>
      <c r="CL446" s="3">
        <f>IF(CL$5="",0,SUMIFS(BP!444:444,BP!$5:$5,CL$4))</f>
        <v>0</v>
      </c>
      <c r="CM446" s="3">
        <f>IF(CM$5="",0,SUMIFS(BP!444:444,BP!$5:$5,CM$4))</f>
        <v>0</v>
      </c>
      <c r="CN446" s="3">
        <f>IF(CN$5="",0,SUMIFS(BP!444:444,BP!$5:$5,CN$4))</f>
        <v>0</v>
      </c>
      <c r="CO446" s="3">
        <f>IF(CO$5="",0,SUMIFS(BP!444:444,BP!$5:$5,CO$4))</f>
        <v>0</v>
      </c>
      <c r="CP446" s="3">
        <f>IF(CP$5="",0,SUMIFS(BP!444:444,BP!$5:$5,CP$4))</f>
        <v>0</v>
      </c>
      <c r="CQ446" s="3">
        <f>IF(CQ$5="",0,SUMIFS(BP!444:444,BP!$5:$5,CQ$4))</f>
        <v>0</v>
      </c>
      <c r="CR446" s="3">
        <f>IF(CR$5="",0,SUMIFS(BP!444:444,BP!$5:$5,CR$4))</f>
        <v>0</v>
      </c>
      <c r="CS446" s="3">
        <f>IF(CS$5="",0,SUMIFS(BP!444:444,BP!$5:$5,CS$4))</f>
        <v>0</v>
      </c>
      <c r="CT446" s="3">
        <f>IF(CT$5="",0,SUMIFS(BP!444:444,BP!$5:$5,CT$4))</f>
        <v>0</v>
      </c>
    </row>
    <row r="447" spans="1:98" s="2" customFormat="1" ht="10.199999999999999" x14ac:dyDescent="0.2">
      <c r="A447" s="11">
        <f>ROW()</f>
        <v>447</v>
      </c>
      <c r="E447" s="15"/>
      <c r="W447" s="5"/>
      <c r="Z447" s="3">
        <f ca="1">IF(Z$5="",0,SUMIFS(INDIRECT($S$2&amp;$A447&amp;":"&amp;$A447),BP!$5:$5,Z$4))</f>
        <v>0</v>
      </c>
      <c r="AA447" s="3">
        <f ca="1">IF(AA$5="",0,SUMIFS(INDIRECT($S$2&amp;$A447&amp;":"&amp;$A447),BP!$5:$5,AA$4))</f>
        <v>0</v>
      </c>
      <c r="AB447" s="3">
        <f ca="1">IF(AB$5="",0,SUMIFS(INDIRECT($S$2&amp;$A447&amp;":"&amp;$A447),BP!$5:$5,AB$4))</f>
        <v>0</v>
      </c>
      <c r="AC447" s="3">
        <f ca="1">IF(AC$5="",0,SUMIFS(INDIRECT($S$2&amp;$A447&amp;":"&amp;$A447),BP!$5:$5,AC$4))</f>
        <v>0</v>
      </c>
      <c r="AD447" s="3">
        <f ca="1">IF(AD$5="",0,SUMIFS(INDIRECT($S$2&amp;$A447&amp;":"&amp;$A447),BP!$5:$5,AD$4))</f>
        <v>0</v>
      </c>
      <c r="AE447" s="3">
        <f ca="1">IF(AE$5="",0,SUMIFS(INDIRECT($S$2&amp;$A447&amp;":"&amp;$A447),BP!$5:$5,AE$4))</f>
        <v>0</v>
      </c>
      <c r="AF447" s="3">
        <f ca="1">IF(AF$5="",0,SUMIFS(INDIRECT($S$2&amp;$A447&amp;":"&amp;$A447),BP!$5:$5,AF$4))</f>
        <v>0</v>
      </c>
      <c r="AG447" s="3">
        <f ca="1">IF(AG$5="",0,SUMIFS(INDIRECT($S$2&amp;$A447&amp;":"&amp;$A447),BP!$5:$5,AG$4))</f>
        <v>0</v>
      </c>
      <c r="AH447" s="3">
        <f ca="1">IF(AH$5="",0,SUMIFS(INDIRECT($S$2&amp;$A447&amp;":"&amp;$A447),BP!$5:$5,AH$4))</f>
        <v>0</v>
      </c>
      <c r="AI447" s="3">
        <f ca="1">IF(AI$5="",0,SUMIFS(INDIRECT($S$2&amp;$A447&amp;":"&amp;$A447),BP!$5:$5,AI$4))</f>
        <v>0</v>
      </c>
      <c r="AJ447" s="3">
        <f ca="1">IF(AJ$5="",0,SUMIFS(INDIRECT($S$2&amp;$A447&amp;":"&amp;$A447),BP!$5:$5,AJ$4))</f>
        <v>0</v>
      </c>
      <c r="AK447" s="3">
        <f ca="1">IF(AK$5="",0,SUMIFS(INDIRECT($S$2&amp;$A447&amp;":"&amp;$A447),BP!$5:$5,AK$4))</f>
        <v>0</v>
      </c>
      <c r="AL447" s="3">
        <f ca="1">IF(AL$5="",0,SUMIFS(INDIRECT($S$2&amp;$A447&amp;":"&amp;$A447),BP!$5:$5,AL$4))</f>
        <v>0</v>
      </c>
      <c r="AM447" s="3">
        <f ca="1">IF(AM$5="",0,SUMIFS(INDIRECT($S$2&amp;$A447&amp;":"&amp;$A447),BP!$5:$5,AM$4))</f>
        <v>0</v>
      </c>
      <c r="AN447" s="3">
        <f ca="1">IF(AN$5="",0,SUMIFS(INDIRECT($S$2&amp;$A447&amp;":"&amp;$A447),BP!$5:$5,AN$4))</f>
        <v>0</v>
      </c>
      <c r="AO447" s="3">
        <f ca="1">IF(AO$5="",0,SUMIFS(INDIRECT($S$2&amp;$A447&amp;":"&amp;$A447),BP!$5:$5,AO$4))</f>
        <v>0</v>
      </c>
      <c r="AP447" s="3">
        <f ca="1">IF(AP$5="",0,SUMIFS(INDIRECT($S$2&amp;$A447&amp;":"&amp;$A447),BP!$5:$5,AP$4))</f>
        <v>0</v>
      </c>
      <c r="AQ447" s="3">
        <f ca="1">IF(AQ$5="",0,SUMIFS(INDIRECT($S$2&amp;$A447&amp;":"&amp;$A447),BP!$5:$5,AQ$4))</f>
        <v>0</v>
      </c>
      <c r="AR447" s="3">
        <f ca="1">IF(AR$5="",0,SUMIFS(INDIRECT($S$2&amp;$A447&amp;":"&amp;$A447),BP!$5:$5,AR$4))</f>
        <v>0</v>
      </c>
      <c r="AS447" s="3">
        <f ca="1">IF(AS$5="",0,SUMIFS(INDIRECT($S$2&amp;$A447&amp;":"&amp;$A447),BP!$5:$5,AS$4))</f>
        <v>0</v>
      </c>
      <c r="AT447" s="3">
        <f ca="1">IF(AT$5="",0,SUMIFS(INDIRECT($S$2&amp;$A447&amp;":"&amp;$A447),BP!$5:$5,AT$4))</f>
        <v>0</v>
      </c>
      <c r="AU447" s="3">
        <f ca="1">IF(AU$5="",0,SUMIFS(INDIRECT($S$2&amp;$A447&amp;":"&amp;$A447),BP!$5:$5,AU$4))</f>
        <v>0</v>
      </c>
      <c r="AV447" s="3">
        <f ca="1">IF(AV$5="",0,SUMIFS(INDIRECT($S$2&amp;$A447&amp;":"&amp;$A447),BP!$5:$5,AV$4))</f>
        <v>0</v>
      </c>
      <c r="AW447" s="3">
        <f ca="1">IF(AW$5="",0,SUMIFS(INDIRECT($S$2&amp;$A447&amp;":"&amp;$A447),BP!$5:$5,AW$4))</f>
        <v>0</v>
      </c>
      <c r="AX447" s="3">
        <f ca="1">IF(AX$5="",0,SUMIFS(INDIRECT($S$2&amp;$A447&amp;":"&amp;$A447),BP!$5:$5,AX$4))</f>
        <v>0</v>
      </c>
      <c r="AY447" s="3">
        <f ca="1">IF(AY$5="",0,SUMIFS(INDIRECT($S$2&amp;$A447&amp;":"&amp;$A447),BP!$5:$5,AY$4))</f>
        <v>0</v>
      </c>
      <c r="AZ447" s="3">
        <f ca="1">IF(AZ$5="",0,SUMIFS(INDIRECT($S$2&amp;$A447&amp;":"&amp;$A447),BP!$5:$5,AZ$4))</f>
        <v>0</v>
      </c>
      <c r="BA447" s="3">
        <f ca="1">IF(BA$5="",0,SUMIFS(INDIRECT($S$2&amp;$A447&amp;":"&amp;$A447),BP!$5:$5,BA$4))</f>
        <v>0</v>
      </c>
      <c r="BB447" s="3">
        <f ca="1">IF(BB$5="",0,SUMIFS(INDIRECT($S$2&amp;$A447&amp;":"&amp;$A447),BP!$5:$5,BB$4))</f>
        <v>0</v>
      </c>
      <c r="BC447" s="3">
        <f ca="1">IF(BC$5="",0,SUMIFS(INDIRECT($S$2&amp;$A447&amp;":"&amp;$A447),BP!$5:$5,BC$4))</f>
        <v>0</v>
      </c>
      <c r="BD447" s="3">
        <f ca="1">IF(BD$5="",0,SUMIFS(INDIRECT($S$2&amp;$A447&amp;":"&amp;$A447),BP!$5:$5,BD$4))</f>
        <v>0</v>
      </c>
      <c r="BE447" s="3">
        <f ca="1">IF(BE$5="",0,SUMIFS(INDIRECT($S$2&amp;$A447&amp;":"&amp;$A447),BP!$5:$5,BE$4))</f>
        <v>0</v>
      </c>
      <c r="BF447" s="3">
        <f ca="1">IF(BF$5="",0,SUMIFS(INDIRECT($S$2&amp;$A447&amp;":"&amp;$A447),BP!$5:$5,BF$4))</f>
        <v>0</v>
      </c>
      <c r="BG447" s="3">
        <f ca="1">IF(BG$5="",0,SUMIFS(INDIRECT($S$2&amp;$A447&amp;":"&amp;$A447),BP!$5:$5,BG$4))</f>
        <v>0</v>
      </c>
      <c r="BH447" s="3">
        <f ca="1">IF(BH$5="",0,SUMIFS(INDIRECT($S$2&amp;$A447&amp;":"&amp;$A447),BP!$5:$5,BH$4))</f>
        <v>0</v>
      </c>
      <c r="BI447" s="3">
        <f ca="1">IF(BI$5="",0,SUMIFS(INDIRECT($S$2&amp;$A447&amp;":"&amp;$A447),BP!$5:$5,BI$4))</f>
        <v>0</v>
      </c>
      <c r="BJ447" s="3">
        <f>IF(BJ$5="",0,SUMIFS(BP!445:445,BP!$5:$5,BJ$4))</f>
        <v>0</v>
      </c>
      <c r="BK447" s="3">
        <f>IF(BK$5="",0,SUMIFS(BP!445:445,BP!$5:$5,BK$4))</f>
        <v>0</v>
      </c>
      <c r="BL447" s="3">
        <f>IF(BL$5="",0,SUMIFS(BP!445:445,BP!$5:$5,BL$4))</f>
        <v>0</v>
      </c>
      <c r="BM447" s="3">
        <f>IF(BM$5="",0,SUMIFS(BP!445:445,BP!$5:$5,BM$4))</f>
        <v>0</v>
      </c>
      <c r="BN447" s="3">
        <f>IF(BN$5="",0,SUMIFS(BP!445:445,BP!$5:$5,BN$4))</f>
        <v>0</v>
      </c>
      <c r="BO447" s="3">
        <f>IF(BO$5="",0,SUMIFS(BP!445:445,BP!$5:$5,BO$4))</f>
        <v>0</v>
      </c>
      <c r="BP447" s="3">
        <f>IF(BP$5="",0,SUMIFS(BP!445:445,BP!$5:$5,BP$4))</f>
        <v>0</v>
      </c>
      <c r="BQ447" s="3">
        <f>IF(BQ$5="",0,SUMIFS(BP!445:445,BP!$5:$5,BQ$4))</f>
        <v>0</v>
      </c>
      <c r="BR447" s="3">
        <f>IF(BR$5="",0,SUMIFS(BP!445:445,BP!$5:$5,BR$4))</f>
        <v>0</v>
      </c>
      <c r="BS447" s="3">
        <f>IF(BS$5="",0,SUMIFS(BP!445:445,BP!$5:$5,BS$4))</f>
        <v>0</v>
      </c>
      <c r="BT447" s="3">
        <f>IF(BT$5="",0,SUMIFS(BP!445:445,BP!$5:$5,BT$4))</f>
        <v>0</v>
      </c>
      <c r="BU447" s="3">
        <f>IF(BU$5="",0,SUMIFS(BP!445:445,BP!$5:$5,BU$4))</f>
        <v>0</v>
      </c>
      <c r="BV447" s="3">
        <f>IF(BV$5="",0,SUMIFS(BP!445:445,BP!$5:$5,BV$4))</f>
        <v>0</v>
      </c>
      <c r="BW447" s="3">
        <f>IF(BW$5="",0,SUMIFS(BP!445:445,BP!$5:$5,BW$4))</f>
        <v>0</v>
      </c>
      <c r="BX447" s="3">
        <f>IF(BX$5="",0,SUMIFS(BP!445:445,BP!$5:$5,BX$4))</f>
        <v>0</v>
      </c>
      <c r="BY447" s="3">
        <f>IF(BY$5="",0,SUMIFS(BP!445:445,BP!$5:$5,BY$4))</f>
        <v>0</v>
      </c>
      <c r="BZ447" s="3">
        <f>IF(BZ$5="",0,SUMIFS(BP!445:445,BP!$5:$5,BZ$4))</f>
        <v>0</v>
      </c>
      <c r="CA447" s="3">
        <f>IF(CA$5="",0,SUMIFS(BP!445:445,BP!$5:$5,CA$4))</f>
        <v>0</v>
      </c>
      <c r="CB447" s="3">
        <f>IF(CB$5="",0,SUMIFS(BP!445:445,BP!$5:$5,CB$4))</f>
        <v>0</v>
      </c>
      <c r="CC447" s="3">
        <f>IF(CC$5="",0,SUMIFS(BP!445:445,BP!$5:$5,CC$4))</f>
        <v>0</v>
      </c>
      <c r="CD447" s="3">
        <f>IF(CD$5="",0,SUMIFS(BP!445:445,BP!$5:$5,CD$4))</f>
        <v>0</v>
      </c>
      <c r="CE447" s="3">
        <f>IF(CE$5="",0,SUMIFS(BP!445:445,BP!$5:$5,CE$4))</f>
        <v>0</v>
      </c>
      <c r="CF447" s="3">
        <f>IF(CF$5="",0,SUMIFS(BP!445:445,BP!$5:$5,CF$4))</f>
        <v>0</v>
      </c>
      <c r="CG447" s="3">
        <f>IF(CG$5="",0,SUMIFS(BP!445:445,BP!$5:$5,CG$4))</f>
        <v>0</v>
      </c>
      <c r="CH447" s="3">
        <f>IF(CH$5="",0,SUMIFS(BP!445:445,BP!$5:$5,CH$4))</f>
        <v>0</v>
      </c>
      <c r="CI447" s="3">
        <f>IF(CI$5="",0,SUMIFS(BP!445:445,BP!$5:$5,CI$4))</f>
        <v>0</v>
      </c>
      <c r="CJ447" s="3">
        <f>IF(CJ$5="",0,SUMIFS(BP!445:445,BP!$5:$5,CJ$4))</f>
        <v>0</v>
      </c>
      <c r="CK447" s="3">
        <f>IF(CK$5="",0,SUMIFS(BP!445:445,BP!$5:$5,CK$4))</f>
        <v>0</v>
      </c>
      <c r="CL447" s="3">
        <f>IF(CL$5="",0,SUMIFS(BP!445:445,BP!$5:$5,CL$4))</f>
        <v>0</v>
      </c>
      <c r="CM447" s="3">
        <f>IF(CM$5="",0,SUMIFS(BP!445:445,BP!$5:$5,CM$4))</f>
        <v>0</v>
      </c>
      <c r="CN447" s="3">
        <f>IF(CN$5="",0,SUMIFS(BP!445:445,BP!$5:$5,CN$4))</f>
        <v>0</v>
      </c>
      <c r="CO447" s="3">
        <f>IF(CO$5="",0,SUMIFS(BP!445:445,BP!$5:$5,CO$4))</f>
        <v>0</v>
      </c>
      <c r="CP447" s="3">
        <f>IF(CP$5="",0,SUMIFS(BP!445:445,BP!$5:$5,CP$4))</f>
        <v>0</v>
      </c>
      <c r="CQ447" s="3">
        <f>IF(CQ$5="",0,SUMIFS(BP!445:445,BP!$5:$5,CQ$4))</f>
        <v>0</v>
      </c>
      <c r="CR447" s="3">
        <f>IF(CR$5="",0,SUMIFS(BP!445:445,BP!$5:$5,CR$4))</f>
        <v>0</v>
      </c>
      <c r="CS447" s="3">
        <f>IF(CS$5="",0,SUMIFS(BP!445:445,BP!$5:$5,CS$4))</f>
        <v>0</v>
      </c>
      <c r="CT447" s="3">
        <f>IF(CT$5="",0,SUMIFS(BP!445:445,BP!$5:$5,CT$4))</f>
        <v>0</v>
      </c>
    </row>
    <row r="448" spans="1:98" s="2" customFormat="1" ht="10.199999999999999" x14ac:dyDescent="0.2">
      <c r="A448" s="11">
        <f>ROW()</f>
        <v>448</v>
      </c>
      <c r="E448" s="15"/>
      <c r="W448" s="5"/>
      <c r="Z448" s="3">
        <f ca="1">IF(Z$5="",0,SUMIFS(INDIRECT($S$2&amp;$A448&amp;":"&amp;$A448),BP!$5:$5,Z$4))</f>
        <v>0</v>
      </c>
      <c r="AA448" s="3">
        <f ca="1">IF(AA$5="",0,SUMIFS(INDIRECT($S$2&amp;$A448&amp;":"&amp;$A448),BP!$5:$5,AA$4))</f>
        <v>0</v>
      </c>
      <c r="AB448" s="3">
        <f ca="1">IF(AB$5="",0,SUMIFS(INDIRECT($S$2&amp;$A448&amp;":"&amp;$A448),BP!$5:$5,AB$4))</f>
        <v>0</v>
      </c>
      <c r="AC448" s="3">
        <f ca="1">IF(AC$5="",0,SUMIFS(INDIRECT($S$2&amp;$A448&amp;":"&amp;$A448),BP!$5:$5,AC$4))</f>
        <v>0</v>
      </c>
      <c r="AD448" s="3">
        <f ca="1">IF(AD$5="",0,SUMIFS(INDIRECT($S$2&amp;$A448&amp;":"&amp;$A448),BP!$5:$5,AD$4))</f>
        <v>0</v>
      </c>
      <c r="AE448" s="3">
        <f ca="1">IF(AE$5="",0,SUMIFS(INDIRECT($S$2&amp;$A448&amp;":"&amp;$A448),BP!$5:$5,AE$4))</f>
        <v>0</v>
      </c>
      <c r="AF448" s="3">
        <f ca="1">IF(AF$5="",0,SUMIFS(INDIRECT($S$2&amp;$A448&amp;":"&amp;$A448),BP!$5:$5,AF$4))</f>
        <v>0</v>
      </c>
      <c r="AG448" s="3">
        <f ca="1">IF(AG$5="",0,SUMIFS(INDIRECT($S$2&amp;$A448&amp;":"&amp;$A448),BP!$5:$5,AG$4))</f>
        <v>0</v>
      </c>
      <c r="AH448" s="3">
        <f ca="1">IF(AH$5="",0,SUMIFS(INDIRECT($S$2&amp;$A448&amp;":"&amp;$A448),BP!$5:$5,AH$4))</f>
        <v>0</v>
      </c>
      <c r="AI448" s="3">
        <f ca="1">IF(AI$5="",0,SUMIFS(INDIRECT($S$2&amp;$A448&amp;":"&amp;$A448),BP!$5:$5,AI$4))</f>
        <v>0</v>
      </c>
      <c r="AJ448" s="3">
        <f ca="1">IF(AJ$5="",0,SUMIFS(INDIRECT($S$2&amp;$A448&amp;":"&amp;$A448),BP!$5:$5,AJ$4))</f>
        <v>0</v>
      </c>
      <c r="AK448" s="3">
        <f ca="1">IF(AK$5="",0,SUMIFS(INDIRECT($S$2&amp;$A448&amp;":"&amp;$A448),BP!$5:$5,AK$4))</f>
        <v>0</v>
      </c>
      <c r="AL448" s="3">
        <f ca="1">IF(AL$5="",0,SUMIFS(INDIRECT($S$2&amp;$A448&amp;":"&amp;$A448),BP!$5:$5,AL$4))</f>
        <v>0</v>
      </c>
      <c r="AM448" s="3">
        <f ca="1">IF(AM$5="",0,SUMIFS(INDIRECT($S$2&amp;$A448&amp;":"&amp;$A448),BP!$5:$5,AM$4))</f>
        <v>0</v>
      </c>
      <c r="AN448" s="3">
        <f ca="1">IF(AN$5="",0,SUMIFS(INDIRECT($S$2&amp;$A448&amp;":"&amp;$A448),BP!$5:$5,AN$4))</f>
        <v>0</v>
      </c>
      <c r="AO448" s="3">
        <f ca="1">IF(AO$5="",0,SUMIFS(INDIRECT($S$2&amp;$A448&amp;":"&amp;$A448),BP!$5:$5,AO$4))</f>
        <v>0</v>
      </c>
      <c r="AP448" s="3">
        <f ca="1">IF(AP$5="",0,SUMIFS(INDIRECT($S$2&amp;$A448&amp;":"&amp;$A448),BP!$5:$5,AP$4))</f>
        <v>0</v>
      </c>
      <c r="AQ448" s="3">
        <f ca="1">IF(AQ$5="",0,SUMIFS(INDIRECT($S$2&amp;$A448&amp;":"&amp;$A448),BP!$5:$5,AQ$4))</f>
        <v>0</v>
      </c>
      <c r="AR448" s="3">
        <f ca="1">IF(AR$5="",0,SUMIFS(INDIRECT($S$2&amp;$A448&amp;":"&amp;$A448),BP!$5:$5,AR$4))</f>
        <v>0</v>
      </c>
      <c r="AS448" s="3">
        <f ca="1">IF(AS$5="",0,SUMIFS(INDIRECT($S$2&amp;$A448&amp;":"&amp;$A448),BP!$5:$5,AS$4))</f>
        <v>0</v>
      </c>
      <c r="AT448" s="3">
        <f ca="1">IF(AT$5="",0,SUMIFS(INDIRECT($S$2&amp;$A448&amp;":"&amp;$A448),BP!$5:$5,AT$4))</f>
        <v>0</v>
      </c>
      <c r="AU448" s="3">
        <f ca="1">IF(AU$5="",0,SUMIFS(INDIRECT($S$2&amp;$A448&amp;":"&amp;$A448),BP!$5:$5,AU$4))</f>
        <v>0</v>
      </c>
      <c r="AV448" s="3">
        <f ca="1">IF(AV$5="",0,SUMIFS(INDIRECT($S$2&amp;$A448&amp;":"&amp;$A448),BP!$5:$5,AV$4))</f>
        <v>0</v>
      </c>
      <c r="AW448" s="3">
        <f ca="1">IF(AW$5="",0,SUMIFS(INDIRECT($S$2&amp;$A448&amp;":"&amp;$A448),BP!$5:$5,AW$4))</f>
        <v>0</v>
      </c>
      <c r="AX448" s="3">
        <f ca="1">IF(AX$5="",0,SUMIFS(INDIRECT($S$2&amp;$A448&amp;":"&amp;$A448),BP!$5:$5,AX$4))</f>
        <v>0</v>
      </c>
      <c r="AY448" s="3">
        <f ca="1">IF(AY$5="",0,SUMIFS(INDIRECT($S$2&amp;$A448&amp;":"&amp;$A448),BP!$5:$5,AY$4))</f>
        <v>0</v>
      </c>
      <c r="AZ448" s="3">
        <f ca="1">IF(AZ$5="",0,SUMIFS(INDIRECT($S$2&amp;$A448&amp;":"&amp;$A448),BP!$5:$5,AZ$4))</f>
        <v>0</v>
      </c>
      <c r="BA448" s="3">
        <f ca="1">IF(BA$5="",0,SUMIFS(INDIRECT($S$2&amp;$A448&amp;":"&amp;$A448),BP!$5:$5,BA$4))</f>
        <v>0</v>
      </c>
      <c r="BB448" s="3">
        <f ca="1">IF(BB$5="",0,SUMIFS(INDIRECT($S$2&amp;$A448&amp;":"&amp;$A448),BP!$5:$5,BB$4))</f>
        <v>0</v>
      </c>
      <c r="BC448" s="3">
        <f ca="1">IF(BC$5="",0,SUMIFS(INDIRECT($S$2&amp;$A448&amp;":"&amp;$A448),BP!$5:$5,BC$4))</f>
        <v>0</v>
      </c>
      <c r="BD448" s="3">
        <f ca="1">IF(BD$5="",0,SUMIFS(INDIRECT($S$2&amp;$A448&amp;":"&amp;$A448),BP!$5:$5,BD$4))</f>
        <v>0</v>
      </c>
      <c r="BE448" s="3">
        <f ca="1">IF(BE$5="",0,SUMIFS(INDIRECT($S$2&amp;$A448&amp;":"&amp;$A448),BP!$5:$5,BE$4))</f>
        <v>0</v>
      </c>
      <c r="BF448" s="3">
        <f ca="1">IF(BF$5="",0,SUMIFS(INDIRECT($S$2&amp;$A448&amp;":"&amp;$A448),BP!$5:$5,BF$4))</f>
        <v>0</v>
      </c>
      <c r="BG448" s="3">
        <f ca="1">IF(BG$5="",0,SUMIFS(INDIRECT($S$2&amp;$A448&amp;":"&amp;$A448),BP!$5:$5,BG$4))</f>
        <v>0</v>
      </c>
      <c r="BH448" s="3">
        <f ca="1">IF(BH$5="",0,SUMIFS(INDIRECT($S$2&amp;$A448&amp;":"&amp;$A448),BP!$5:$5,BH$4))</f>
        <v>0</v>
      </c>
      <c r="BI448" s="3">
        <f ca="1">IF(BI$5="",0,SUMIFS(INDIRECT($S$2&amp;$A448&amp;":"&amp;$A448),BP!$5:$5,BI$4))</f>
        <v>0</v>
      </c>
      <c r="BJ448" s="3">
        <f>IF(BJ$5="",0,SUMIFS(BP!446:446,BP!$5:$5,BJ$4))</f>
        <v>0</v>
      </c>
      <c r="BK448" s="3">
        <f>IF(BK$5="",0,SUMIFS(BP!446:446,BP!$5:$5,BK$4))</f>
        <v>0</v>
      </c>
      <c r="BL448" s="3">
        <f>IF(BL$5="",0,SUMIFS(BP!446:446,BP!$5:$5,BL$4))</f>
        <v>0</v>
      </c>
      <c r="BM448" s="3">
        <f>IF(BM$5="",0,SUMIFS(BP!446:446,BP!$5:$5,BM$4))</f>
        <v>0</v>
      </c>
      <c r="BN448" s="3">
        <f>IF(BN$5="",0,SUMIFS(BP!446:446,BP!$5:$5,BN$4))</f>
        <v>0</v>
      </c>
      <c r="BO448" s="3">
        <f>IF(BO$5="",0,SUMIFS(BP!446:446,BP!$5:$5,BO$4))</f>
        <v>0</v>
      </c>
      <c r="BP448" s="3">
        <f>IF(BP$5="",0,SUMIFS(BP!446:446,BP!$5:$5,BP$4))</f>
        <v>0</v>
      </c>
      <c r="BQ448" s="3">
        <f>IF(BQ$5="",0,SUMIFS(BP!446:446,BP!$5:$5,BQ$4))</f>
        <v>0</v>
      </c>
      <c r="BR448" s="3">
        <f>IF(BR$5="",0,SUMIFS(BP!446:446,BP!$5:$5,BR$4))</f>
        <v>0</v>
      </c>
      <c r="BS448" s="3">
        <f>IF(BS$5="",0,SUMIFS(BP!446:446,BP!$5:$5,BS$4))</f>
        <v>0</v>
      </c>
      <c r="BT448" s="3">
        <f>IF(BT$5="",0,SUMIFS(BP!446:446,BP!$5:$5,BT$4))</f>
        <v>0</v>
      </c>
      <c r="BU448" s="3">
        <f>IF(BU$5="",0,SUMIFS(BP!446:446,BP!$5:$5,BU$4))</f>
        <v>0</v>
      </c>
      <c r="BV448" s="3">
        <f>IF(BV$5="",0,SUMIFS(BP!446:446,BP!$5:$5,BV$4))</f>
        <v>0</v>
      </c>
      <c r="BW448" s="3">
        <f>IF(BW$5="",0,SUMIFS(BP!446:446,BP!$5:$5,BW$4))</f>
        <v>0</v>
      </c>
      <c r="BX448" s="3">
        <f>IF(BX$5="",0,SUMIFS(BP!446:446,BP!$5:$5,BX$4))</f>
        <v>0</v>
      </c>
      <c r="BY448" s="3">
        <f>IF(BY$5="",0,SUMIFS(BP!446:446,BP!$5:$5,BY$4))</f>
        <v>0</v>
      </c>
      <c r="BZ448" s="3">
        <f>IF(BZ$5="",0,SUMIFS(BP!446:446,BP!$5:$5,BZ$4))</f>
        <v>0</v>
      </c>
      <c r="CA448" s="3">
        <f>IF(CA$5="",0,SUMIFS(BP!446:446,BP!$5:$5,CA$4))</f>
        <v>0</v>
      </c>
      <c r="CB448" s="3">
        <f>IF(CB$5="",0,SUMIFS(BP!446:446,BP!$5:$5,CB$4))</f>
        <v>0</v>
      </c>
      <c r="CC448" s="3">
        <f>IF(CC$5="",0,SUMIFS(BP!446:446,BP!$5:$5,CC$4))</f>
        <v>0</v>
      </c>
      <c r="CD448" s="3">
        <f>IF(CD$5="",0,SUMIFS(BP!446:446,BP!$5:$5,CD$4))</f>
        <v>0</v>
      </c>
      <c r="CE448" s="3">
        <f>IF(CE$5="",0,SUMIFS(BP!446:446,BP!$5:$5,CE$4))</f>
        <v>0</v>
      </c>
      <c r="CF448" s="3">
        <f>IF(CF$5="",0,SUMIFS(BP!446:446,BP!$5:$5,CF$4))</f>
        <v>0</v>
      </c>
      <c r="CG448" s="3">
        <f>IF(CG$5="",0,SUMIFS(BP!446:446,BP!$5:$5,CG$4))</f>
        <v>0</v>
      </c>
      <c r="CH448" s="3">
        <f>IF(CH$5="",0,SUMIFS(BP!446:446,BP!$5:$5,CH$4))</f>
        <v>0</v>
      </c>
      <c r="CI448" s="3">
        <f>IF(CI$5="",0,SUMIFS(BP!446:446,BP!$5:$5,CI$4))</f>
        <v>0</v>
      </c>
      <c r="CJ448" s="3">
        <f>IF(CJ$5="",0,SUMIFS(BP!446:446,BP!$5:$5,CJ$4))</f>
        <v>0</v>
      </c>
      <c r="CK448" s="3">
        <f>IF(CK$5="",0,SUMIFS(BP!446:446,BP!$5:$5,CK$4))</f>
        <v>0</v>
      </c>
      <c r="CL448" s="3">
        <f>IF(CL$5="",0,SUMIFS(BP!446:446,BP!$5:$5,CL$4))</f>
        <v>0</v>
      </c>
      <c r="CM448" s="3">
        <f>IF(CM$5="",0,SUMIFS(BP!446:446,BP!$5:$5,CM$4))</f>
        <v>0</v>
      </c>
      <c r="CN448" s="3">
        <f>IF(CN$5="",0,SUMIFS(BP!446:446,BP!$5:$5,CN$4))</f>
        <v>0</v>
      </c>
      <c r="CO448" s="3">
        <f>IF(CO$5="",0,SUMIFS(BP!446:446,BP!$5:$5,CO$4))</f>
        <v>0</v>
      </c>
      <c r="CP448" s="3">
        <f>IF(CP$5="",0,SUMIFS(BP!446:446,BP!$5:$5,CP$4))</f>
        <v>0</v>
      </c>
      <c r="CQ448" s="3">
        <f>IF(CQ$5="",0,SUMIFS(BP!446:446,BP!$5:$5,CQ$4))</f>
        <v>0</v>
      </c>
      <c r="CR448" s="3">
        <f>IF(CR$5="",0,SUMIFS(BP!446:446,BP!$5:$5,CR$4))</f>
        <v>0</v>
      </c>
      <c r="CS448" s="3">
        <f>IF(CS$5="",0,SUMIFS(BP!446:446,BP!$5:$5,CS$4))</f>
        <v>0</v>
      </c>
      <c r="CT448" s="3">
        <f>IF(CT$5="",0,SUMIFS(BP!446:446,BP!$5:$5,CT$4))</f>
        <v>0</v>
      </c>
    </row>
    <row r="449" spans="1:98" s="2" customFormat="1" ht="10.199999999999999" x14ac:dyDescent="0.2">
      <c r="A449" s="11">
        <f>ROW()</f>
        <v>449</v>
      </c>
      <c r="E449" s="15"/>
      <c r="W449" s="5"/>
      <c r="Z449" s="3">
        <f ca="1">IF(Z$5="",0,SUMIFS(INDIRECT($S$2&amp;$A449&amp;":"&amp;$A449),BP!$5:$5,Z$4))</f>
        <v>0</v>
      </c>
      <c r="AA449" s="3">
        <f ca="1">IF(AA$5="",0,SUMIFS(INDIRECT($S$2&amp;$A449&amp;":"&amp;$A449),BP!$5:$5,AA$4))</f>
        <v>0</v>
      </c>
      <c r="AB449" s="3">
        <f ca="1">IF(AB$5="",0,SUMIFS(INDIRECT($S$2&amp;$A449&amp;":"&amp;$A449),BP!$5:$5,AB$4))</f>
        <v>0</v>
      </c>
      <c r="AC449" s="3">
        <f ca="1">IF(AC$5="",0,SUMIFS(INDIRECT($S$2&amp;$A449&amp;":"&amp;$A449),BP!$5:$5,AC$4))</f>
        <v>0</v>
      </c>
      <c r="AD449" s="3">
        <f ca="1">IF(AD$5="",0,SUMIFS(INDIRECT($S$2&amp;$A449&amp;":"&amp;$A449),BP!$5:$5,AD$4))</f>
        <v>0</v>
      </c>
      <c r="AE449" s="3">
        <f ca="1">IF(AE$5="",0,SUMIFS(INDIRECT($S$2&amp;$A449&amp;":"&amp;$A449),BP!$5:$5,AE$4))</f>
        <v>0</v>
      </c>
      <c r="AF449" s="3">
        <f ca="1">IF(AF$5="",0,SUMIFS(INDIRECT($S$2&amp;$A449&amp;":"&amp;$A449),BP!$5:$5,AF$4))</f>
        <v>0</v>
      </c>
      <c r="AG449" s="3">
        <f ca="1">IF(AG$5="",0,SUMIFS(INDIRECT($S$2&amp;$A449&amp;":"&amp;$A449),BP!$5:$5,AG$4))</f>
        <v>0</v>
      </c>
      <c r="AH449" s="3">
        <f ca="1">IF(AH$5="",0,SUMIFS(INDIRECT($S$2&amp;$A449&amp;":"&amp;$A449),BP!$5:$5,AH$4))</f>
        <v>0</v>
      </c>
      <c r="AI449" s="3">
        <f ca="1">IF(AI$5="",0,SUMIFS(INDIRECT($S$2&amp;$A449&amp;":"&amp;$A449),BP!$5:$5,AI$4))</f>
        <v>0</v>
      </c>
      <c r="AJ449" s="3">
        <f ca="1">IF(AJ$5="",0,SUMIFS(INDIRECT($S$2&amp;$A449&amp;":"&amp;$A449),BP!$5:$5,AJ$4))</f>
        <v>0</v>
      </c>
      <c r="AK449" s="3">
        <f ca="1">IF(AK$5="",0,SUMIFS(INDIRECT($S$2&amp;$A449&amp;":"&amp;$A449),BP!$5:$5,AK$4))</f>
        <v>0</v>
      </c>
      <c r="AL449" s="3">
        <f ca="1">IF(AL$5="",0,SUMIFS(INDIRECT($S$2&amp;$A449&amp;":"&amp;$A449),BP!$5:$5,AL$4))</f>
        <v>0</v>
      </c>
      <c r="AM449" s="3">
        <f ca="1">IF(AM$5="",0,SUMIFS(INDIRECT($S$2&amp;$A449&amp;":"&amp;$A449),BP!$5:$5,AM$4))</f>
        <v>0</v>
      </c>
      <c r="AN449" s="3">
        <f ca="1">IF(AN$5="",0,SUMIFS(INDIRECT($S$2&amp;$A449&amp;":"&amp;$A449),BP!$5:$5,AN$4))</f>
        <v>0</v>
      </c>
      <c r="AO449" s="3">
        <f ca="1">IF(AO$5="",0,SUMIFS(INDIRECT($S$2&amp;$A449&amp;":"&amp;$A449),BP!$5:$5,AO$4))</f>
        <v>0</v>
      </c>
      <c r="AP449" s="3">
        <f ca="1">IF(AP$5="",0,SUMIFS(INDIRECT($S$2&amp;$A449&amp;":"&amp;$A449),BP!$5:$5,AP$4))</f>
        <v>0</v>
      </c>
      <c r="AQ449" s="3">
        <f ca="1">IF(AQ$5="",0,SUMIFS(INDIRECT($S$2&amp;$A449&amp;":"&amp;$A449),BP!$5:$5,AQ$4))</f>
        <v>0</v>
      </c>
      <c r="AR449" s="3">
        <f ca="1">IF(AR$5="",0,SUMIFS(INDIRECT($S$2&amp;$A449&amp;":"&amp;$A449),BP!$5:$5,AR$4))</f>
        <v>0</v>
      </c>
      <c r="AS449" s="3">
        <f ca="1">IF(AS$5="",0,SUMIFS(INDIRECT($S$2&amp;$A449&amp;":"&amp;$A449),BP!$5:$5,AS$4))</f>
        <v>0</v>
      </c>
      <c r="AT449" s="3">
        <f ca="1">IF(AT$5="",0,SUMIFS(INDIRECT($S$2&amp;$A449&amp;":"&amp;$A449),BP!$5:$5,AT$4))</f>
        <v>0</v>
      </c>
      <c r="AU449" s="3">
        <f ca="1">IF(AU$5="",0,SUMIFS(INDIRECT($S$2&amp;$A449&amp;":"&amp;$A449),BP!$5:$5,AU$4))</f>
        <v>0</v>
      </c>
      <c r="AV449" s="3">
        <f ca="1">IF(AV$5="",0,SUMIFS(INDIRECT($S$2&amp;$A449&amp;":"&amp;$A449),BP!$5:$5,AV$4))</f>
        <v>0</v>
      </c>
      <c r="AW449" s="3">
        <f ca="1">IF(AW$5="",0,SUMIFS(INDIRECT($S$2&amp;$A449&amp;":"&amp;$A449),BP!$5:$5,AW$4))</f>
        <v>0</v>
      </c>
      <c r="AX449" s="3">
        <f ca="1">IF(AX$5="",0,SUMIFS(INDIRECT($S$2&amp;$A449&amp;":"&amp;$A449),BP!$5:$5,AX$4))</f>
        <v>0</v>
      </c>
      <c r="AY449" s="3">
        <f ca="1">IF(AY$5="",0,SUMIFS(INDIRECT($S$2&amp;$A449&amp;":"&amp;$A449),BP!$5:$5,AY$4))</f>
        <v>0</v>
      </c>
      <c r="AZ449" s="3">
        <f ca="1">IF(AZ$5="",0,SUMIFS(INDIRECT($S$2&amp;$A449&amp;":"&amp;$A449),BP!$5:$5,AZ$4))</f>
        <v>0</v>
      </c>
      <c r="BA449" s="3">
        <f ca="1">IF(BA$5="",0,SUMIFS(INDIRECT($S$2&amp;$A449&amp;":"&amp;$A449),BP!$5:$5,BA$4))</f>
        <v>0</v>
      </c>
      <c r="BB449" s="3">
        <f ca="1">IF(BB$5="",0,SUMIFS(INDIRECT($S$2&amp;$A449&amp;":"&amp;$A449),BP!$5:$5,BB$4))</f>
        <v>0</v>
      </c>
      <c r="BC449" s="3">
        <f ca="1">IF(BC$5="",0,SUMIFS(INDIRECT($S$2&amp;$A449&amp;":"&amp;$A449),BP!$5:$5,BC$4))</f>
        <v>0</v>
      </c>
      <c r="BD449" s="3">
        <f ca="1">IF(BD$5="",0,SUMIFS(INDIRECT($S$2&amp;$A449&amp;":"&amp;$A449),BP!$5:$5,BD$4))</f>
        <v>0</v>
      </c>
      <c r="BE449" s="3">
        <f ca="1">IF(BE$5="",0,SUMIFS(INDIRECT($S$2&amp;$A449&amp;":"&amp;$A449),BP!$5:$5,BE$4))</f>
        <v>0</v>
      </c>
      <c r="BF449" s="3">
        <f ca="1">IF(BF$5="",0,SUMIFS(INDIRECT($S$2&amp;$A449&amp;":"&amp;$A449),BP!$5:$5,BF$4))</f>
        <v>0</v>
      </c>
      <c r="BG449" s="3">
        <f ca="1">IF(BG$5="",0,SUMIFS(INDIRECT($S$2&amp;$A449&amp;":"&amp;$A449),BP!$5:$5,BG$4))</f>
        <v>0</v>
      </c>
      <c r="BH449" s="3">
        <f ca="1">IF(BH$5="",0,SUMIFS(INDIRECT($S$2&amp;$A449&amp;":"&amp;$A449),BP!$5:$5,BH$4))</f>
        <v>0</v>
      </c>
      <c r="BI449" s="3">
        <f ca="1">IF(BI$5="",0,SUMIFS(INDIRECT($S$2&amp;$A449&amp;":"&amp;$A449),BP!$5:$5,BI$4))</f>
        <v>0</v>
      </c>
      <c r="BJ449" s="3">
        <f>IF(BJ$5="",0,SUMIFS(BP!447:447,BP!$5:$5,BJ$4))</f>
        <v>0</v>
      </c>
      <c r="BK449" s="3">
        <f>IF(BK$5="",0,SUMIFS(BP!447:447,BP!$5:$5,BK$4))</f>
        <v>0</v>
      </c>
      <c r="BL449" s="3">
        <f>IF(BL$5="",0,SUMIFS(BP!447:447,BP!$5:$5,BL$4))</f>
        <v>0</v>
      </c>
      <c r="BM449" s="3">
        <f>IF(BM$5="",0,SUMIFS(BP!447:447,BP!$5:$5,BM$4))</f>
        <v>0</v>
      </c>
      <c r="BN449" s="3">
        <f>IF(BN$5="",0,SUMIFS(BP!447:447,BP!$5:$5,BN$4))</f>
        <v>0</v>
      </c>
      <c r="BO449" s="3">
        <f>IF(BO$5="",0,SUMIFS(BP!447:447,BP!$5:$5,BO$4))</f>
        <v>0</v>
      </c>
      <c r="BP449" s="3">
        <f>IF(BP$5="",0,SUMIFS(BP!447:447,BP!$5:$5,BP$4))</f>
        <v>0</v>
      </c>
      <c r="BQ449" s="3">
        <f>IF(BQ$5="",0,SUMIFS(BP!447:447,BP!$5:$5,BQ$4))</f>
        <v>0</v>
      </c>
      <c r="BR449" s="3">
        <f>IF(BR$5="",0,SUMIFS(BP!447:447,BP!$5:$5,BR$4))</f>
        <v>0</v>
      </c>
      <c r="BS449" s="3">
        <f>IF(BS$5="",0,SUMIFS(BP!447:447,BP!$5:$5,BS$4))</f>
        <v>0</v>
      </c>
      <c r="BT449" s="3">
        <f>IF(BT$5="",0,SUMIFS(BP!447:447,BP!$5:$5,BT$4))</f>
        <v>0</v>
      </c>
      <c r="BU449" s="3">
        <f>IF(BU$5="",0,SUMIFS(BP!447:447,BP!$5:$5,BU$4))</f>
        <v>0</v>
      </c>
      <c r="BV449" s="3">
        <f>IF(BV$5="",0,SUMIFS(BP!447:447,BP!$5:$5,BV$4))</f>
        <v>0</v>
      </c>
      <c r="BW449" s="3">
        <f>IF(BW$5="",0,SUMIFS(BP!447:447,BP!$5:$5,BW$4))</f>
        <v>0</v>
      </c>
      <c r="BX449" s="3">
        <f>IF(BX$5="",0,SUMIFS(BP!447:447,BP!$5:$5,BX$4))</f>
        <v>0</v>
      </c>
      <c r="BY449" s="3">
        <f>IF(BY$5="",0,SUMIFS(BP!447:447,BP!$5:$5,BY$4))</f>
        <v>0</v>
      </c>
      <c r="BZ449" s="3">
        <f>IF(BZ$5="",0,SUMIFS(BP!447:447,BP!$5:$5,BZ$4))</f>
        <v>0</v>
      </c>
      <c r="CA449" s="3">
        <f>IF(CA$5="",0,SUMIFS(BP!447:447,BP!$5:$5,CA$4))</f>
        <v>0</v>
      </c>
      <c r="CB449" s="3">
        <f>IF(CB$5="",0,SUMIFS(BP!447:447,BP!$5:$5,CB$4))</f>
        <v>0</v>
      </c>
      <c r="CC449" s="3">
        <f>IF(CC$5="",0,SUMIFS(BP!447:447,BP!$5:$5,CC$4))</f>
        <v>0</v>
      </c>
      <c r="CD449" s="3">
        <f>IF(CD$5="",0,SUMIFS(BP!447:447,BP!$5:$5,CD$4))</f>
        <v>0</v>
      </c>
      <c r="CE449" s="3">
        <f>IF(CE$5="",0,SUMIFS(BP!447:447,BP!$5:$5,CE$4))</f>
        <v>0</v>
      </c>
      <c r="CF449" s="3">
        <f>IF(CF$5="",0,SUMIFS(BP!447:447,BP!$5:$5,CF$4))</f>
        <v>0</v>
      </c>
      <c r="CG449" s="3">
        <f>IF(CG$5="",0,SUMIFS(BP!447:447,BP!$5:$5,CG$4))</f>
        <v>0</v>
      </c>
      <c r="CH449" s="3">
        <f>IF(CH$5="",0,SUMIFS(BP!447:447,BP!$5:$5,CH$4))</f>
        <v>0</v>
      </c>
      <c r="CI449" s="3">
        <f>IF(CI$5="",0,SUMIFS(BP!447:447,BP!$5:$5,CI$4))</f>
        <v>0</v>
      </c>
      <c r="CJ449" s="3">
        <f>IF(CJ$5="",0,SUMIFS(BP!447:447,BP!$5:$5,CJ$4))</f>
        <v>0</v>
      </c>
      <c r="CK449" s="3">
        <f>IF(CK$5="",0,SUMIFS(BP!447:447,BP!$5:$5,CK$4))</f>
        <v>0</v>
      </c>
      <c r="CL449" s="3">
        <f>IF(CL$5="",0,SUMIFS(BP!447:447,BP!$5:$5,CL$4))</f>
        <v>0</v>
      </c>
      <c r="CM449" s="3">
        <f>IF(CM$5="",0,SUMIFS(BP!447:447,BP!$5:$5,CM$4))</f>
        <v>0</v>
      </c>
      <c r="CN449" s="3">
        <f>IF(CN$5="",0,SUMIFS(BP!447:447,BP!$5:$5,CN$4))</f>
        <v>0</v>
      </c>
      <c r="CO449" s="3">
        <f>IF(CO$5="",0,SUMIFS(BP!447:447,BP!$5:$5,CO$4))</f>
        <v>0</v>
      </c>
      <c r="CP449" s="3">
        <f>IF(CP$5="",0,SUMIFS(BP!447:447,BP!$5:$5,CP$4))</f>
        <v>0</v>
      </c>
      <c r="CQ449" s="3">
        <f>IF(CQ$5="",0,SUMIFS(BP!447:447,BP!$5:$5,CQ$4))</f>
        <v>0</v>
      </c>
      <c r="CR449" s="3">
        <f>IF(CR$5="",0,SUMIFS(BP!447:447,BP!$5:$5,CR$4))</f>
        <v>0</v>
      </c>
      <c r="CS449" s="3">
        <f>IF(CS$5="",0,SUMIFS(BP!447:447,BP!$5:$5,CS$4))</f>
        <v>0</v>
      </c>
      <c r="CT449" s="3">
        <f>IF(CT$5="",0,SUMIFS(BP!447:447,BP!$5:$5,CT$4))</f>
        <v>0</v>
      </c>
    </row>
    <row r="450" spans="1:98" s="2" customFormat="1" ht="10.199999999999999" x14ac:dyDescent="0.2">
      <c r="A450" s="11">
        <f>ROW()</f>
        <v>450</v>
      </c>
      <c r="E450" s="15"/>
      <c r="W450" s="5"/>
      <c r="Z450" s="3">
        <f ca="1">IF(Z$5="",0,SUMIFS(INDIRECT($S$2&amp;$A450&amp;":"&amp;$A450),BP!$5:$5,Z$4))</f>
        <v>0</v>
      </c>
      <c r="AA450" s="3">
        <f ca="1">IF(AA$5="",0,SUMIFS(INDIRECT($S$2&amp;$A450&amp;":"&amp;$A450),BP!$5:$5,AA$4))</f>
        <v>0</v>
      </c>
      <c r="AB450" s="3">
        <f ca="1">IF(AB$5="",0,SUMIFS(INDIRECT($S$2&amp;$A450&amp;":"&amp;$A450),BP!$5:$5,AB$4))</f>
        <v>0</v>
      </c>
      <c r="AC450" s="3">
        <f ca="1">IF(AC$5="",0,SUMIFS(INDIRECT($S$2&amp;$A450&amp;":"&amp;$A450),BP!$5:$5,AC$4))</f>
        <v>0</v>
      </c>
      <c r="AD450" s="3">
        <f ca="1">IF(AD$5="",0,SUMIFS(INDIRECT($S$2&amp;$A450&amp;":"&amp;$A450),BP!$5:$5,AD$4))</f>
        <v>0</v>
      </c>
      <c r="AE450" s="3">
        <f ca="1">IF(AE$5="",0,SUMIFS(INDIRECT($S$2&amp;$A450&amp;":"&amp;$A450),BP!$5:$5,AE$4))</f>
        <v>0</v>
      </c>
      <c r="AF450" s="3">
        <f ca="1">IF(AF$5="",0,SUMIFS(INDIRECT($S$2&amp;$A450&amp;":"&amp;$A450),BP!$5:$5,AF$4))</f>
        <v>0</v>
      </c>
      <c r="AG450" s="3">
        <f ca="1">IF(AG$5="",0,SUMIFS(INDIRECT($S$2&amp;$A450&amp;":"&amp;$A450),BP!$5:$5,AG$4))</f>
        <v>0</v>
      </c>
      <c r="AH450" s="3">
        <f ca="1">IF(AH$5="",0,SUMIFS(INDIRECT($S$2&amp;$A450&amp;":"&amp;$A450),BP!$5:$5,AH$4))</f>
        <v>0</v>
      </c>
      <c r="AI450" s="3">
        <f ca="1">IF(AI$5="",0,SUMIFS(INDIRECT($S$2&amp;$A450&amp;":"&amp;$A450),BP!$5:$5,AI$4))</f>
        <v>0</v>
      </c>
      <c r="AJ450" s="3">
        <f ca="1">IF(AJ$5="",0,SUMIFS(INDIRECT($S$2&amp;$A450&amp;":"&amp;$A450),BP!$5:$5,AJ$4))</f>
        <v>0</v>
      </c>
      <c r="AK450" s="3">
        <f ca="1">IF(AK$5="",0,SUMIFS(INDIRECT($S$2&amp;$A450&amp;":"&amp;$A450),BP!$5:$5,AK$4))</f>
        <v>0</v>
      </c>
      <c r="AL450" s="3">
        <f ca="1">IF(AL$5="",0,SUMIFS(INDIRECT($S$2&amp;$A450&amp;":"&amp;$A450),BP!$5:$5,AL$4))</f>
        <v>0</v>
      </c>
      <c r="AM450" s="3">
        <f ca="1">IF(AM$5="",0,SUMIFS(INDIRECT($S$2&amp;$A450&amp;":"&amp;$A450),BP!$5:$5,AM$4))</f>
        <v>0</v>
      </c>
      <c r="AN450" s="3">
        <f ca="1">IF(AN$5="",0,SUMIFS(INDIRECT($S$2&amp;$A450&amp;":"&amp;$A450),BP!$5:$5,AN$4))</f>
        <v>0</v>
      </c>
      <c r="AO450" s="3">
        <f ca="1">IF(AO$5="",0,SUMIFS(INDIRECT($S$2&amp;$A450&amp;":"&amp;$A450),BP!$5:$5,AO$4))</f>
        <v>0</v>
      </c>
      <c r="AP450" s="3">
        <f ca="1">IF(AP$5="",0,SUMIFS(INDIRECT($S$2&amp;$A450&amp;":"&amp;$A450),BP!$5:$5,AP$4))</f>
        <v>0</v>
      </c>
      <c r="AQ450" s="3">
        <f ca="1">IF(AQ$5="",0,SUMIFS(INDIRECT($S$2&amp;$A450&amp;":"&amp;$A450),BP!$5:$5,AQ$4))</f>
        <v>0</v>
      </c>
      <c r="AR450" s="3">
        <f ca="1">IF(AR$5="",0,SUMIFS(INDIRECT($S$2&amp;$A450&amp;":"&amp;$A450),BP!$5:$5,AR$4))</f>
        <v>0</v>
      </c>
      <c r="AS450" s="3">
        <f ca="1">IF(AS$5="",0,SUMIFS(INDIRECT($S$2&amp;$A450&amp;":"&amp;$A450),BP!$5:$5,AS$4))</f>
        <v>0</v>
      </c>
      <c r="AT450" s="3">
        <f ca="1">IF(AT$5="",0,SUMIFS(INDIRECT($S$2&amp;$A450&amp;":"&amp;$A450),BP!$5:$5,AT$4))</f>
        <v>0</v>
      </c>
      <c r="AU450" s="3">
        <f ca="1">IF(AU$5="",0,SUMIFS(INDIRECT($S$2&amp;$A450&amp;":"&amp;$A450),BP!$5:$5,AU$4))</f>
        <v>0</v>
      </c>
      <c r="AV450" s="3">
        <f ca="1">IF(AV$5="",0,SUMIFS(INDIRECT($S$2&amp;$A450&amp;":"&amp;$A450),BP!$5:$5,AV$4))</f>
        <v>0</v>
      </c>
      <c r="AW450" s="3">
        <f ca="1">IF(AW$5="",0,SUMIFS(INDIRECT($S$2&amp;$A450&amp;":"&amp;$A450),BP!$5:$5,AW$4))</f>
        <v>0</v>
      </c>
      <c r="AX450" s="3">
        <f ca="1">IF(AX$5="",0,SUMIFS(INDIRECT($S$2&amp;$A450&amp;":"&amp;$A450),BP!$5:$5,AX$4))</f>
        <v>0</v>
      </c>
      <c r="AY450" s="3">
        <f ca="1">IF(AY$5="",0,SUMIFS(INDIRECT($S$2&amp;$A450&amp;":"&amp;$A450),BP!$5:$5,AY$4))</f>
        <v>0</v>
      </c>
      <c r="AZ450" s="3">
        <f ca="1">IF(AZ$5="",0,SUMIFS(INDIRECT($S$2&amp;$A450&amp;":"&amp;$A450),BP!$5:$5,AZ$4))</f>
        <v>0</v>
      </c>
      <c r="BA450" s="3">
        <f ca="1">IF(BA$5="",0,SUMIFS(INDIRECT($S$2&amp;$A450&amp;":"&amp;$A450),BP!$5:$5,BA$4))</f>
        <v>0</v>
      </c>
      <c r="BB450" s="3">
        <f ca="1">IF(BB$5="",0,SUMIFS(INDIRECT($S$2&amp;$A450&amp;":"&amp;$A450),BP!$5:$5,BB$4))</f>
        <v>0</v>
      </c>
      <c r="BC450" s="3">
        <f ca="1">IF(BC$5="",0,SUMIFS(INDIRECT($S$2&amp;$A450&amp;":"&amp;$A450),BP!$5:$5,BC$4))</f>
        <v>0</v>
      </c>
      <c r="BD450" s="3">
        <f ca="1">IF(BD$5="",0,SUMIFS(INDIRECT($S$2&amp;$A450&amp;":"&amp;$A450),BP!$5:$5,BD$4))</f>
        <v>0</v>
      </c>
      <c r="BE450" s="3">
        <f ca="1">IF(BE$5="",0,SUMIFS(INDIRECT($S$2&amp;$A450&amp;":"&amp;$A450),BP!$5:$5,BE$4))</f>
        <v>0</v>
      </c>
      <c r="BF450" s="3">
        <f ca="1">IF(BF$5="",0,SUMIFS(INDIRECT($S$2&amp;$A450&amp;":"&amp;$A450),BP!$5:$5,BF$4))</f>
        <v>0</v>
      </c>
      <c r="BG450" s="3">
        <f ca="1">IF(BG$5="",0,SUMIFS(INDIRECT($S$2&amp;$A450&amp;":"&amp;$A450),BP!$5:$5,BG$4))</f>
        <v>0</v>
      </c>
      <c r="BH450" s="3">
        <f ca="1">IF(BH$5="",0,SUMIFS(INDIRECT($S$2&amp;$A450&amp;":"&amp;$A450),BP!$5:$5,BH$4))</f>
        <v>0</v>
      </c>
      <c r="BI450" s="3">
        <f ca="1">IF(BI$5="",0,SUMIFS(INDIRECT($S$2&amp;$A450&amp;":"&amp;$A450),BP!$5:$5,BI$4))</f>
        <v>0</v>
      </c>
      <c r="BJ450" s="3">
        <f>IF(BJ$5="",0,SUMIFS(BP!448:448,BP!$5:$5,BJ$4))</f>
        <v>0</v>
      </c>
      <c r="BK450" s="3">
        <f>IF(BK$5="",0,SUMIFS(BP!448:448,BP!$5:$5,BK$4))</f>
        <v>0</v>
      </c>
      <c r="BL450" s="3">
        <f>IF(BL$5="",0,SUMIFS(BP!448:448,BP!$5:$5,BL$4))</f>
        <v>0</v>
      </c>
      <c r="BM450" s="3">
        <f>IF(BM$5="",0,SUMIFS(BP!448:448,BP!$5:$5,BM$4))</f>
        <v>0</v>
      </c>
      <c r="BN450" s="3">
        <f>IF(BN$5="",0,SUMIFS(BP!448:448,BP!$5:$5,BN$4))</f>
        <v>0</v>
      </c>
      <c r="BO450" s="3">
        <f>IF(BO$5="",0,SUMIFS(BP!448:448,BP!$5:$5,BO$4))</f>
        <v>0</v>
      </c>
      <c r="BP450" s="3">
        <f>IF(BP$5="",0,SUMIFS(BP!448:448,BP!$5:$5,BP$4))</f>
        <v>0</v>
      </c>
      <c r="BQ450" s="3">
        <f>IF(BQ$5="",0,SUMIFS(BP!448:448,BP!$5:$5,BQ$4))</f>
        <v>0</v>
      </c>
      <c r="BR450" s="3">
        <f>IF(BR$5="",0,SUMIFS(BP!448:448,BP!$5:$5,BR$4))</f>
        <v>0</v>
      </c>
      <c r="BS450" s="3">
        <f>IF(BS$5="",0,SUMIFS(BP!448:448,BP!$5:$5,BS$4))</f>
        <v>0</v>
      </c>
      <c r="BT450" s="3">
        <f>IF(BT$5="",0,SUMIFS(BP!448:448,BP!$5:$5,BT$4))</f>
        <v>0</v>
      </c>
      <c r="BU450" s="3">
        <f>IF(BU$5="",0,SUMIFS(BP!448:448,BP!$5:$5,BU$4))</f>
        <v>0</v>
      </c>
      <c r="BV450" s="3">
        <f>IF(BV$5="",0,SUMIFS(BP!448:448,BP!$5:$5,BV$4))</f>
        <v>0</v>
      </c>
      <c r="BW450" s="3">
        <f>IF(BW$5="",0,SUMIFS(BP!448:448,BP!$5:$5,BW$4))</f>
        <v>0</v>
      </c>
      <c r="BX450" s="3">
        <f>IF(BX$5="",0,SUMIFS(BP!448:448,BP!$5:$5,BX$4))</f>
        <v>0</v>
      </c>
      <c r="BY450" s="3">
        <f>IF(BY$5="",0,SUMIFS(BP!448:448,BP!$5:$5,BY$4))</f>
        <v>0</v>
      </c>
      <c r="BZ450" s="3">
        <f>IF(BZ$5="",0,SUMIFS(BP!448:448,BP!$5:$5,BZ$4))</f>
        <v>0</v>
      </c>
      <c r="CA450" s="3">
        <f>IF(CA$5="",0,SUMIFS(BP!448:448,BP!$5:$5,CA$4))</f>
        <v>0</v>
      </c>
      <c r="CB450" s="3">
        <f>IF(CB$5="",0,SUMIFS(BP!448:448,BP!$5:$5,CB$4))</f>
        <v>0</v>
      </c>
      <c r="CC450" s="3">
        <f>IF(CC$5="",0,SUMIFS(BP!448:448,BP!$5:$5,CC$4))</f>
        <v>0</v>
      </c>
      <c r="CD450" s="3">
        <f>IF(CD$5="",0,SUMIFS(BP!448:448,BP!$5:$5,CD$4))</f>
        <v>0</v>
      </c>
      <c r="CE450" s="3">
        <f>IF(CE$5="",0,SUMIFS(BP!448:448,BP!$5:$5,CE$4))</f>
        <v>0</v>
      </c>
      <c r="CF450" s="3">
        <f>IF(CF$5="",0,SUMIFS(BP!448:448,BP!$5:$5,CF$4))</f>
        <v>0</v>
      </c>
      <c r="CG450" s="3">
        <f>IF(CG$5="",0,SUMIFS(BP!448:448,BP!$5:$5,CG$4))</f>
        <v>0</v>
      </c>
      <c r="CH450" s="3">
        <f>IF(CH$5="",0,SUMIFS(BP!448:448,BP!$5:$5,CH$4))</f>
        <v>0</v>
      </c>
      <c r="CI450" s="3">
        <f>IF(CI$5="",0,SUMIFS(BP!448:448,BP!$5:$5,CI$4))</f>
        <v>0</v>
      </c>
      <c r="CJ450" s="3">
        <f>IF(CJ$5="",0,SUMIFS(BP!448:448,BP!$5:$5,CJ$4))</f>
        <v>0</v>
      </c>
      <c r="CK450" s="3">
        <f>IF(CK$5="",0,SUMIFS(BP!448:448,BP!$5:$5,CK$4))</f>
        <v>0</v>
      </c>
      <c r="CL450" s="3">
        <f>IF(CL$5="",0,SUMIFS(BP!448:448,BP!$5:$5,CL$4))</f>
        <v>0</v>
      </c>
      <c r="CM450" s="3">
        <f>IF(CM$5="",0,SUMIFS(BP!448:448,BP!$5:$5,CM$4))</f>
        <v>0</v>
      </c>
      <c r="CN450" s="3">
        <f>IF(CN$5="",0,SUMIFS(BP!448:448,BP!$5:$5,CN$4))</f>
        <v>0</v>
      </c>
      <c r="CO450" s="3">
        <f>IF(CO$5="",0,SUMIFS(BP!448:448,BP!$5:$5,CO$4))</f>
        <v>0</v>
      </c>
      <c r="CP450" s="3">
        <f>IF(CP$5="",0,SUMIFS(BP!448:448,BP!$5:$5,CP$4))</f>
        <v>0</v>
      </c>
      <c r="CQ450" s="3">
        <f>IF(CQ$5="",0,SUMIFS(BP!448:448,BP!$5:$5,CQ$4))</f>
        <v>0</v>
      </c>
      <c r="CR450" s="3">
        <f>IF(CR$5="",0,SUMIFS(BP!448:448,BP!$5:$5,CR$4))</f>
        <v>0</v>
      </c>
      <c r="CS450" s="3">
        <f>IF(CS$5="",0,SUMIFS(BP!448:448,BP!$5:$5,CS$4))</f>
        <v>0</v>
      </c>
      <c r="CT450" s="3">
        <f>IF(CT$5="",0,SUMIFS(BP!448:448,BP!$5:$5,CT$4))</f>
        <v>0</v>
      </c>
    </row>
    <row r="451" spans="1:98" s="2" customFormat="1" ht="10.199999999999999" x14ac:dyDescent="0.2">
      <c r="A451" s="11">
        <f>ROW()</f>
        <v>451</v>
      </c>
      <c r="E451" s="15"/>
      <c r="W451" s="5"/>
      <c r="Z451" s="3">
        <f ca="1">IF(Z$5="",0,SUMIFS(INDIRECT($S$2&amp;$A451&amp;":"&amp;$A451),BP!$5:$5,Z$4))</f>
        <v>0</v>
      </c>
      <c r="AA451" s="3">
        <f ca="1">IF(AA$5="",0,SUMIFS(INDIRECT($S$2&amp;$A451&amp;":"&amp;$A451),BP!$5:$5,AA$4))</f>
        <v>0</v>
      </c>
      <c r="AB451" s="3">
        <f ca="1">IF(AB$5="",0,SUMIFS(INDIRECT($S$2&amp;$A451&amp;":"&amp;$A451),BP!$5:$5,AB$4))</f>
        <v>0</v>
      </c>
      <c r="AC451" s="3">
        <f ca="1">IF(AC$5="",0,SUMIFS(INDIRECT($S$2&amp;$A451&amp;":"&amp;$A451),BP!$5:$5,AC$4))</f>
        <v>0</v>
      </c>
      <c r="AD451" s="3">
        <f ca="1">IF(AD$5="",0,SUMIFS(INDIRECT($S$2&amp;$A451&amp;":"&amp;$A451),BP!$5:$5,AD$4))</f>
        <v>0</v>
      </c>
      <c r="AE451" s="3">
        <f ca="1">IF(AE$5="",0,SUMIFS(INDIRECT($S$2&amp;$A451&amp;":"&amp;$A451),BP!$5:$5,AE$4))</f>
        <v>0</v>
      </c>
      <c r="AF451" s="3">
        <f ca="1">IF(AF$5="",0,SUMIFS(INDIRECT($S$2&amp;$A451&amp;":"&amp;$A451),BP!$5:$5,AF$4))</f>
        <v>0</v>
      </c>
      <c r="AG451" s="3">
        <f ca="1">IF(AG$5="",0,SUMIFS(INDIRECT($S$2&amp;$A451&amp;":"&amp;$A451),BP!$5:$5,AG$4))</f>
        <v>0</v>
      </c>
      <c r="AH451" s="3">
        <f ca="1">IF(AH$5="",0,SUMIFS(INDIRECT($S$2&amp;$A451&amp;":"&amp;$A451),BP!$5:$5,AH$4))</f>
        <v>0</v>
      </c>
      <c r="AI451" s="3">
        <f ca="1">IF(AI$5="",0,SUMIFS(INDIRECT($S$2&amp;$A451&amp;":"&amp;$A451),BP!$5:$5,AI$4))</f>
        <v>0</v>
      </c>
      <c r="AJ451" s="3">
        <f ca="1">IF(AJ$5="",0,SUMIFS(INDIRECT($S$2&amp;$A451&amp;":"&amp;$A451),BP!$5:$5,AJ$4))</f>
        <v>0</v>
      </c>
      <c r="AK451" s="3">
        <f ca="1">IF(AK$5="",0,SUMIFS(INDIRECT($S$2&amp;$A451&amp;":"&amp;$A451),BP!$5:$5,AK$4))</f>
        <v>0</v>
      </c>
      <c r="AL451" s="3">
        <f ca="1">IF(AL$5="",0,SUMIFS(INDIRECT($S$2&amp;$A451&amp;":"&amp;$A451),BP!$5:$5,AL$4))</f>
        <v>0</v>
      </c>
      <c r="AM451" s="3">
        <f ca="1">IF(AM$5="",0,SUMIFS(INDIRECT($S$2&amp;$A451&amp;":"&amp;$A451),BP!$5:$5,AM$4))</f>
        <v>0</v>
      </c>
      <c r="AN451" s="3">
        <f ca="1">IF(AN$5="",0,SUMIFS(INDIRECT($S$2&amp;$A451&amp;":"&amp;$A451),BP!$5:$5,AN$4))</f>
        <v>0</v>
      </c>
      <c r="AO451" s="3">
        <f ca="1">IF(AO$5="",0,SUMIFS(INDIRECT($S$2&amp;$A451&amp;":"&amp;$A451),BP!$5:$5,AO$4))</f>
        <v>0</v>
      </c>
      <c r="AP451" s="3">
        <f ca="1">IF(AP$5="",0,SUMIFS(INDIRECT($S$2&amp;$A451&amp;":"&amp;$A451),BP!$5:$5,AP$4))</f>
        <v>0</v>
      </c>
      <c r="AQ451" s="3">
        <f ca="1">IF(AQ$5="",0,SUMIFS(INDIRECT($S$2&amp;$A451&amp;":"&amp;$A451),BP!$5:$5,AQ$4))</f>
        <v>0</v>
      </c>
      <c r="AR451" s="3">
        <f ca="1">IF(AR$5="",0,SUMIFS(INDIRECT($S$2&amp;$A451&amp;":"&amp;$A451),BP!$5:$5,AR$4))</f>
        <v>0</v>
      </c>
      <c r="AS451" s="3">
        <f ca="1">IF(AS$5="",0,SUMIFS(INDIRECT($S$2&amp;$A451&amp;":"&amp;$A451),BP!$5:$5,AS$4))</f>
        <v>0</v>
      </c>
      <c r="AT451" s="3">
        <f ca="1">IF(AT$5="",0,SUMIFS(INDIRECT($S$2&amp;$A451&amp;":"&amp;$A451),BP!$5:$5,AT$4))</f>
        <v>0</v>
      </c>
      <c r="AU451" s="3">
        <f ca="1">IF(AU$5="",0,SUMIFS(INDIRECT($S$2&amp;$A451&amp;":"&amp;$A451),BP!$5:$5,AU$4))</f>
        <v>0</v>
      </c>
      <c r="AV451" s="3">
        <f ca="1">IF(AV$5="",0,SUMIFS(INDIRECT($S$2&amp;$A451&amp;":"&amp;$A451),BP!$5:$5,AV$4))</f>
        <v>0</v>
      </c>
      <c r="AW451" s="3">
        <f ca="1">IF(AW$5="",0,SUMIFS(INDIRECT($S$2&amp;$A451&amp;":"&amp;$A451),BP!$5:$5,AW$4))</f>
        <v>0</v>
      </c>
      <c r="AX451" s="3">
        <f ca="1">IF(AX$5="",0,SUMIFS(INDIRECT($S$2&amp;$A451&amp;":"&amp;$A451),BP!$5:$5,AX$4))</f>
        <v>0</v>
      </c>
      <c r="AY451" s="3">
        <f ca="1">IF(AY$5="",0,SUMIFS(INDIRECT($S$2&amp;$A451&amp;":"&amp;$A451),BP!$5:$5,AY$4))</f>
        <v>0</v>
      </c>
      <c r="AZ451" s="3">
        <f ca="1">IF(AZ$5="",0,SUMIFS(INDIRECT($S$2&amp;$A451&amp;":"&amp;$A451),BP!$5:$5,AZ$4))</f>
        <v>0</v>
      </c>
      <c r="BA451" s="3">
        <f ca="1">IF(BA$5="",0,SUMIFS(INDIRECT($S$2&amp;$A451&amp;":"&amp;$A451),BP!$5:$5,BA$4))</f>
        <v>0</v>
      </c>
      <c r="BB451" s="3">
        <f ca="1">IF(BB$5="",0,SUMIFS(INDIRECT($S$2&amp;$A451&amp;":"&amp;$A451),BP!$5:$5,BB$4))</f>
        <v>0</v>
      </c>
      <c r="BC451" s="3">
        <f ca="1">IF(BC$5="",0,SUMIFS(INDIRECT($S$2&amp;$A451&amp;":"&amp;$A451),BP!$5:$5,BC$4))</f>
        <v>0</v>
      </c>
      <c r="BD451" s="3">
        <f ca="1">IF(BD$5="",0,SUMIFS(INDIRECT($S$2&amp;$A451&amp;":"&amp;$A451),BP!$5:$5,BD$4))</f>
        <v>0</v>
      </c>
      <c r="BE451" s="3">
        <f ca="1">IF(BE$5="",0,SUMIFS(INDIRECT($S$2&amp;$A451&amp;":"&amp;$A451),BP!$5:$5,BE$4))</f>
        <v>0</v>
      </c>
      <c r="BF451" s="3">
        <f ca="1">IF(BF$5="",0,SUMIFS(INDIRECT($S$2&amp;$A451&amp;":"&amp;$A451),BP!$5:$5,BF$4))</f>
        <v>0</v>
      </c>
      <c r="BG451" s="3">
        <f ca="1">IF(BG$5="",0,SUMIFS(INDIRECT($S$2&amp;$A451&amp;":"&amp;$A451),BP!$5:$5,BG$4))</f>
        <v>0</v>
      </c>
      <c r="BH451" s="3">
        <f ca="1">IF(BH$5="",0,SUMIFS(INDIRECT($S$2&amp;$A451&amp;":"&amp;$A451),BP!$5:$5,BH$4))</f>
        <v>0</v>
      </c>
      <c r="BI451" s="3">
        <f ca="1">IF(BI$5="",0,SUMIFS(INDIRECT($S$2&amp;$A451&amp;":"&amp;$A451),BP!$5:$5,BI$4))</f>
        <v>0</v>
      </c>
      <c r="BJ451" s="3">
        <f>IF(BJ$5="",0,SUMIFS(BP!449:449,BP!$5:$5,BJ$4))</f>
        <v>0</v>
      </c>
      <c r="BK451" s="3">
        <f>IF(BK$5="",0,SUMIFS(BP!449:449,BP!$5:$5,BK$4))</f>
        <v>0</v>
      </c>
      <c r="BL451" s="3">
        <f>IF(BL$5="",0,SUMIFS(BP!449:449,BP!$5:$5,BL$4))</f>
        <v>0</v>
      </c>
      <c r="BM451" s="3">
        <f>IF(BM$5="",0,SUMIFS(BP!449:449,BP!$5:$5,BM$4))</f>
        <v>0</v>
      </c>
      <c r="BN451" s="3">
        <f>IF(BN$5="",0,SUMIFS(BP!449:449,BP!$5:$5,BN$4))</f>
        <v>0</v>
      </c>
      <c r="BO451" s="3">
        <f>IF(BO$5="",0,SUMIFS(BP!449:449,BP!$5:$5,BO$4))</f>
        <v>0</v>
      </c>
      <c r="BP451" s="3">
        <f>IF(BP$5="",0,SUMIFS(BP!449:449,BP!$5:$5,BP$4))</f>
        <v>0</v>
      </c>
      <c r="BQ451" s="3">
        <f>IF(BQ$5="",0,SUMIFS(BP!449:449,BP!$5:$5,BQ$4))</f>
        <v>0</v>
      </c>
      <c r="BR451" s="3">
        <f>IF(BR$5="",0,SUMIFS(BP!449:449,BP!$5:$5,BR$4))</f>
        <v>0</v>
      </c>
      <c r="BS451" s="3">
        <f>IF(BS$5="",0,SUMIFS(BP!449:449,BP!$5:$5,BS$4))</f>
        <v>0</v>
      </c>
      <c r="BT451" s="3">
        <f>IF(BT$5="",0,SUMIFS(BP!449:449,BP!$5:$5,BT$4))</f>
        <v>0</v>
      </c>
      <c r="BU451" s="3">
        <f>IF(BU$5="",0,SUMIFS(BP!449:449,BP!$5:$5,BU$4))</f>
        <v>0</v>
      </c>
      <c r="BV451" s="3">
        <f>IF(BV$5="",0,SUMIFS(BP!449:449,BP!$5:$5,BV$4))</f>
        <v>0</v>
      </c>
      <c r="BW451" s="3">
        <f>IF(BW$5="",0,SUMIFS(BP!449:449,BP!$5:$5,BW$4))</f>
        <v>0</v>
      </c>
      <c r="BX451" s="3">
        <f>IF(BX$5="",0,SUMIFS(BP!449:449,BP!$5:$5,BX$4))</f>
        <v>0</v>
      </c>
      <c r="BY451" s="3">
        <f>IF(BY$5="",0,SUMIFS(BP!449:449,BP!$5:$5,BY$4))</f>
        <v>0</v>
      </c>
      <c r="BZ451" s="3">
        <f>IF(BZ$5="",0,SUMIFS(BP!449:449,BP!$5:$5,BZ$4))</f>
        <v>0</v>
      </c>
      <c r="CA451" s="3">
        <f>IF(CA$5="",0,SUMIFS(BP!449:449,BP!$5:$5,CA$4))</f>
        <v>0</v>
      </c>
      <c r="CB451" s="3">
        <f>IF(CB$5="",0,SUMIFS(BP!449:449,BP!$5:$5,CB$4))</f>
        <v>0</v>
      </c>
      <c r="CC451" s="3">
        <f>IF(CC$5="",0,SUMIFS(BP!449:449,BP!$5:$5,CC$4))</f>
        <v>0</v>
      </c>
      <c r="CD451" s="3">
        <f>IF(CD$5="",0,SUMIFS(BP!449:449,BP!$5:$5,CD$4))</f>
        <v>0</v>
      </c>
      <c r="CE451" s="3">
        <f>IF(CE$5="",0,SUMIFS(BP!449:449,BP!$5:$5,CE$4))</f>
        <v>0</v>
      </c>
      <c r="CF451" s="3">
        <f>IF(CF$5="",0,SUMIFS(BP!449:449,BP!$5:$5,CF$4))</f>
        <v>0</v>
      </c>
      <c r="CG451" s="3">
        <f>IF(CG$5="",0,SUMIFS(BP!449:449,BP!$5:$5,CG$4))</f>
        <v>0</v>
      </c>
      <c r="CH451" s="3">
        <f>IF(CH$5="",0,SUMIFS(BP!449:449,BP!$5:$5,CH$4))</f>
        <v>0</v>
      </c>
      <c r="CI451" s="3">
        <f>IF(CI$5="",0,SUMIFS(BP!449:449,BP!$5:$5,CI$4))</f>
        <v>0</v>
      </c>
      <c r="CJ451" s="3">
        <f>IF(CJ$5="",0,SUMIFS(BP!449:449,BP!$5:$5,CJ$4))</f>
        <v>0</v>
      </c>
      <c r="CK451" s="3">
        <f>IF(CK$5="",0,SUMIFS(BP!449:449,BP!$5:$5,CK$4))</f>
        <v>0</v>
      </c>
      <c r="CL451" s="3">
        <f>IF(CL$5="",0,SUMIFS(BP!449:449,BP!$5:$5,CL$4))</f>
        <v>0</v>
      </c>
      <c r="CM451" s="3">
        <f>IF(CM$5="",0,SUMIFS(BP!449:449,BP!$5:$5,CM$4))</f>
        <v>0</v>
      </c>
      <c r="CN451" s="3">
        <f>IF(CN$5="",0,SUMIFS(BP!449:449,BP!$5:$5,CN$4))</f>
        <v>0</v>
      </c>
      <c r="CO451" s="3">
        <f>IF(CO$5="",0,SUMIFS(BP!449:449,BP!$5:$5,CO$4))</f>
        <v>0</v>
      </c>
      <c r="CP451" s="3">
        <f>IF(CP$5="",0,SUMIFS(BP!449:449,BP!$5:$5,CP$4))</f>
        <v>0</v>
      </c>
      <c r="CQ451" s="3">
        <f>IF(CQ$5="",0,SUMIFS(BP!449:449,BP!$5:$5,CQ$4))</f>
        <v>0</v>
      </c>
      <c r="CR451" s="3">
        <f>IF(CR$5="",0,SUMIFS(BP!449:449,BP!$5:$5,CR$4))</f>
        <v>0</v>
      </c>
      <c r="CS451" s="3">
        <f>IF(CS$5="",0,SUMIFS(BP!449:449,BP!$5:$5,CS$4))</f>
        <v>0</v>
      </c>
      <c r="CT451" s="3">
        <f>IF(CT$5="",0,SUMIFS(BP!449:449,BP!$5:$5,CT$4))</f>
        <v>0</v>
      </c>
    </row>
    <row r="452" spans="1:98" s="2" customFormat="1" ht="10.199999999999999" x14ac:dyDescent="0.2">
      <c r="A452" s="11">
        <f>ROW()</f>
        <v>452</v>
      </c>
      <c r="E452" s="15"/>
      <c r="W452" s="5"/>
      <c r="Z452" s="3">
        <f ca="1">IF(Z$5="",0,SUMIFS(INDIRECT($S$2&amp;$A452&amp;":"&amp;$A452),BP!$5:$5,Z$4))</f>
        <v>0</v>
      </c>
      <c r="AA452" s="3">
        <f ca="1">IF(AA$5="",0,SUMIFS(INDIRECT($S$2&amp;$A452&amp;":"&amp;$A452),BP!$5:$5,AA$4))</f>
        <v>0</v>
      </c>
      <c r="AB452" s="3">
        <f ca="1">IF(AB$5="",0,SUMIFS(INDIRECT($S$2&amp;$A452&amp;":"&amp;$A452),BP!$5:$5,AB$4))</f>
        <v>0</v>
      </c>
      <c r="AC452" s="3">
        <f ca="1">IF(AC$5="",0,SUMIFS(INDIRECT($S$2&amp;$A452&amp;":"&amp;$A452),BP!$5:$5,AC$4))</f>
        <v>0</v>
      </c>
      <c r="AD452" s="3">
        <f ca="1">IF(AD$5="",0,SUMIFS(INDIRECT($S$2&amp;$A452&amp;":"&amp;$A452),BP!$5:$5,AD$4))</f>
        <v>0</v>
      </c>
      <c r="AE452" s="3">
        <f ca="1">IF(AE$5="",0,SUMIFS(INDIRECT($S$2&amp;$A452&amp;":"&amp;$A452),BP!$5:$5,AE$4))</f>
        <v>0</v>
      </c>
      <c r="AF452" s="3">
        <f ca="1">IF(AF$5="",0,SUMIFS(INDIRECT($S$2&amp;$A452&amp;":"&amp;$A452),BP!$5:$5,AF$4))</f>
        <v>0</v>
      </c>
      <c r="AG452" s="3">
        <f ca="1">IF(AG$5="",0,SUMIFS(INDIRECT($S$2&amp;$A452&amp;":"&amp;$A452),BP!$5:$5,AG$4))</f>
        <v>0</v>
      </c>
      <c r="AH452" s="3">
        <f ca="1">IF(AH$5="",0,SUMIFS(INDIRECT($S$2&amp;$A452&amp;":"&amp;$A452),BP!$5:$5,AH$4))</f>
        <v>0</v>
      </c>
      <c r="AI452" s="3">
        <f ca="1">IF(AI$5="",0,SUMIFS(INDIRECT($S$2&amp;$A452&amp;":"&amp;$A452),BP!$5:$5,AI$4))</f>
        <v>0</v>
      </c>
      <c r="AJ452" s="3">
        <f ca="1">IF(AJ$5="",0,SUMIFS(INDIRECT($S$2&amp;$A452&amp;":"&amp;$A452),BP!$5:$5,AJ$4))</f>
        <v>0</v>
      </c>
      <c r="AK452" s="3">
        <f ca="1">IF(AK$5="",0,SUMIFS(INDIRECT($S$2&amp;$A452&amp;":"&amp;$A452),BP!$5:$5,AK$4))</f>
        <v>0</v>
      </c>
      <c r="AL452" s="3">
        <f ca="1">IF(AL$5="",0,SUMIFS(INDIRECT($S$2&amp;$A452&amp;":"&amp;$A452),BP!$5:$5,AL$4))</f>
        <v>0</v>
      </c>
      <c r="AM452" s="3">
        <f ca="1">IF(AM$5="",0,SUMIFS(INDIRECT($S$2&amp;$A452&amp;":"&amp;$A452),BP!$5:$5,AM$4))</f>
        <v>0</v>
      </c>
      <c r="AN452" s="3">
        <f ca="1">IF(AN$5="",0,SUMIFS(INDIRECT($S$2&amp;$A452&amp;":"&amp;$A452),BP!$5:$5,AN$4))</f>
        <v>0</v>
      </c>
      <c r="AO452" s="3">
        <f ca="1">IF(AO$5="",0,SUMIFS(INDIRECT($S$2&amp;$A452&amp;":"&amp;$A452),BP!$5:$5,AO$4))</f>
        <v>0</v>
      </c>
      <c r="AP452" s="3">
        <f ca="1">IF(AP$5="",0,SUMIFS(INDIRECT($S$2&amp;$A452&amp;":"&amp;$A452),BP!$5:$5,AP$4))</f>
        <v>0</v>
      </c>
      <c r="AQ452" s="3">
        <f ca="1">IF(AQ$5="",0,SUMIFS(INDIRECT($S$2&amp;$A452&amp;":"&amp;$A452),BP!$5:$5,AQ$4))</f>
        <v>0</v>
      </c>
      <c r="AR452" s="3">
        <f ca="1">IF(AR$5="",0,SUMIFS(INDIRECT($S$2&amp;$A452&amp;":"&amp;$A452),BP!$5:$5,AR$4))</f>
        <v>0</v>
      </c>
      <c r="AS452" s="3">
        <f ca="1">IF(AS$5="",0,SUMIFS(INDIRECT($S$2&amp;$A452&amp;":"&amp;$A452),BP!$5:$5,AS$4))</f>
        <v>0</v>
      </c>
      <c r="AT452" s="3">
        <f ca="1">IF(AT$5="",0,SUMIFS(INDIRECT($S$2&amp;$A452&amp;":"&amp;$A452),BP!$5:$5,AT$4))</f>
        <v>0</v>
      </c>
      <c r="AU452" s="3">
        <f ca="1">IF(AU$5="",0,SUMIFS(INDIRECT($S$2&amp;$A452&amp;":"&amp;$A452),BP!$5:$5,AU$4))</f>
        <v>0</v>
      </c>
      <c r="AV452" s="3">
        <f ca="1">IF(AV$5="",0,SUMIFS(INDIRECT($S$2&amp;$A452&amp;":"&amp;$A452),BP!$5:$5,AV$4))</f>
        <v>0</v>
      </c>
      <c r="AW452" s="3">
        <f ca="1">IF(AW$5="",0,SUMIFS(INDIRECT($S$2&amp;$A452&amp;":"&amp;$A452),BP!$5:$5,AW$4))</f>
        <v>0</v>
      </c>
      <c r="AX452" s="3">
        <f ca="1">IF(AX$5="",0,SUMIFS(INDIRECT($S$2&amp;$A452&amp;":"&amp;$A452),BP!$5:$5,AX$4))</f>
        <v>0</v>
      </c>
      <c r="AY452" s="3">
        <f ca="1">IF(AY$5="",0,SUMIFS(INDIRECT($S$2&amp;$A452&amp;":"&amp;$A452),BP!$5:$5,AY$4))</f>
        <v>0</v>
      </c>
      <c r="AZ452" s="3">
        <f ca="1">IF(AZ$5="",0,SUMIFS(INDIRECT($S$2&amp;$A452&amp;":"&amp;$A452),BP!$5:$5,AZ$4))</f>
        <v>0</v>
      </c>
      <c r="BA452" s="3">
        <f ca="1">IF(BA$5="",0,SUMIFS(INDIRECT($S$2&amp;$A452&amp;":"&amp;$A452),BP!$5:$5,BA$4))</f>
        <v>0</v>
      </c>
      <c r="BB452" s="3">
        <f ca="1">IF(BB$5="",0,SUMIFS(INDIRECT($S$2&amp;$A452&amp;":"&amp;$A452),BP!$5:$5,BB$4))</f>
        <v>0</v>
      </c>
      <c r="BC452" s="3">
        <f ca="1">IF(BC$5="",0,SUMIFS(INDIRECT($S$2&amp;$A452&amp;":"&amp;$A452),BP!$5:$5,BC$4))</f>
        <v>0</v>
      </c>
      <c r="BD452" s="3">
        <f ca="1">IF(BD$5="",0,SUMIFS(INDIRECT($S$2&amp;$A452&amp;":"&amp;$A452),BP!$5:$5,BD$4))</f>
        <v>0</v>
      </c>
      <c r="BE452" s="3">
        <f ca="1">IF(BE$5="",0,SUMIFS(INDIRECT($S$2&amp;$A452&amp;":"&amp;$A452),BP!$5:$5,BE$4))</f>
        <v>0</v>
      </c>
      <c r="BF452" s="3">
        <f ca="1">IF(BF$5="",0,SUMIFS(INDIRECT($S$2&amp;$A452&amp;":"&amp;$A452),BP!$5:$5,BF$4))</f>
        <v>0</v>
      </c>
      <c r="BG452" s="3">
        <f ca="1">IF(BG$5="",0,SUMIFS(INDIRECT($S$2&amp;$A452&amp;":"&amp;$A452),BP!$5:$5,BG$4))</f>
        <v>0</v>
      </c>
      <c r="BH452" s="3">
        <f ca="1">IF(BH$5="",0,SUMIFS(INDIRECT($S$2&amp;$A452&amp;":"&amp;$A452),BP!$5:$5,BH$4))</f>
        <v>0</v>
      </c>
      <c r="BI452" s="3">
        <f ca="1">IF(BI$5="",0,SUMIFS(INDIRECT($S$2&amp;$A452&amp;":"&amp;$A452),BP!$5:$5,BI$4))</f>
        <v>0</v>
      </c>
      <c r="BJ452" s="3">
        <f>IF(BJ$5="",0,SUMIFS(BP!450:450,BP!$5:$5,BJ$4))</f>
        <v>0</v>
      </c>
      <c r="BK452" s="3">
        <f>IF(BK$5="",0,SUMIFS(BP!450:450,BP!$5:$5,BK$4))</f>
        <v>0</v>
      </c>
      <c r="BL452" s="3">
        <f>IF(BL$5="",0,SUMIFS(BP!450:450,BP!$5:$5,BL$4))</f>
        <v>0</v>
      </c>
      <c r="BM452" s="3">
        <f>IF(BM$5="",0,SUMIFS(BP!450:450,BP!$5:$5,BM$4))</f>
        <v>0</v>
      </c>
      <c r="BN452" s="3">
        <f>IF(BN$5="",0,SUMIFS(BP!450:450,BP!$5:$5,BN$4))</f>
        <v>0</v>
      </c>
      <c r="BO452" s="3">
        <f>IF(BO$5="",0,SUMIFS(BP!450:450,BP!$5:$5,BO$4))</f>
        <v>0</v>
      </c>
      <c r="BP452" s="3">
        <f>IF(BP$5="",0,SUMIFS(BP!450:450,BP!$5:$5,BP$4))</f>
        <v>0</v>
      </c>
      <c r="BQ452" s="3">
        <f>IF(BQ$5="",0,SUMIFS(BP!450:450,BP!$5:$5,BQ$4))</f>
        <v>0</v>
      </c>
      <c r="BR452" s="3">
        <f>IF(BR$5="",0,SUMIFS(BP!450:450,BP!$5:$5,BR$4))</f>
        <v>0</v>
      </c>
      <c r="BS452" s="3">
        <f>IF(BS$5="",0,SUMIFS(BP!450:450,BP!$5:$5,BS$4))</f>
        <v>0</v>
      </c>
      <c r="BT452" s="3">
        <f>IF(BT$5="",0,SUMIFS(BP!450:450,BP!$5:$5,BT$4))</f>
        <v>0</v>
      </c>
      <c r="BU452" s="3">
        <f>IF(BU$5="",0,SUMIFS(BP!450:450,BP!$5:$5,BU$4))</f>
        <v>0</v>
      </c>
      <c r="BV452" s="3">
        <f>IF(BV$5="",0,SUMIFS(BP!450:450,BP!$5:$5,BV$4))</f>
        <v>0</v>
      </c>
      <c r="BW452" s="3">
        <f>IF(BW$5="",0,SUMIFS(BP!450:450,BP!$5:$5,BW$4))</f>
        <v>0</v>
      </c>
      <c r="BX452" s="3">
        <f>IF(BX$5="",0,SUMIFS(BP!450:450,BP!$5:$5,BX$4))</f>
        <v>0</v>
      </c>
      <c r="BY452" s="3">
        <f>IF(BY$5="",0,SUMIFS(BP!450:450,BP!$5:$5,BY$4))</f>
        <v>0</v>
      </c>
      <c r="BZ452" s="3">
        <f>IF(BZ$5="",0,SUMIFS(BP!450:450,BP!$5:$5,BZ$4))</f>
        <v>0</v>
      </c>
      <c r="CA452" s="3">
        <f>IF(CA$5="",0,SUMIFS(BP!450:450,BP!$5:$5,CA$4))</f>
        <v>0</v>
      </c>
      <c r="CB452" s="3">
        <f>IF(CB$5="",0,SUMIFS(BP!450:450,BP!$5:$5,CB$4))</f>
        <v>0</v>
      </c>
      <c r="CC452" s="3">
        <f>IF(CC$5="",0,SUMIFS(BP!450:450,BP!$5:$5,CC$4))</f>
        <v>0</v>
      </c>
      <c r="CD452" s="3">
        <f>IF(CD$5="",0,SUMIFS(BP!450:450,BP!$5:$5,CD$4))</f>
        <v>0</v>
      </c>
      <c r="CE452" s="3">
        <f>IF(CE$5="",0,SUMIFS(BP!450:450,BP!$5:$5,CE$4))</f>
        <v>0</v>
      </c>
      <c r="CF452" s="3">
        <f>IF(CF$5="",0,SUMIFS(BP!450:450,BP!$5:$5,CF$4))</f>
        <v>0</v>
      </c>
      <c r="CG452" s="3">
        <f>IF(CG$5="",0,SUMIFS(BP!450:450,BP!$5:$5,CG$4))</f>
        <v>0</v>
      </c>
      <c r="CH452" s="3">
        <f>IF(CH$5="",0,SUMIFS(BP!450:450,BP!$5:$5,CH$4))</f>
        <v>0</v>
      </c>
      <c r="CI452" s="3">
        <f>IF(CI$5="",0,SUMIFS(BP!450:450,BP!$5:$5,CI$4))</f>
        <v>0</v>
      </c>
      <c r="CJ452" s="3">
        <f>IF(CJ$5="",0,SUMIFS(BP!450:450,BP!$5:$5,CJ$4))</f>
        <v>0</v>
      </c>
      <c r="CK452" s="3">
        <f>IF(CK$5="",0,SUMIFS(BP!450:450,BP!$5:$5,CK$4))</f>
        <v>0</v>
      </c>
      <c r="CL452" s="3">
        <f>IF(CL$5="",0,SUMIFS(BP!450:450,BP!$5:$5,CL$4))</f>
        <v>0</v>
      </c>
      <c r="CM452" s="3">
        <f>IF(CM$5="",0,SUMIFS(BP!450:450,BP!$5:$5,CM$4))</f>
        <v>0</v>
      </c>
      <c r="CN452" s="3">
        <f>IF(CN$5="",0,SUMIFS(BP!450:450,BP!$5:$5,CN$4))</f>
        <v>0</v>
      </c>
      <c r="CO452" s="3">
        <f>IF(CO$5="",0,SUMIFS(BP!450:450,BP!$5:$5,CO$4))</f>
        <v>0</v>
      </c>
      <c r="CP452" s="3">
        <f>IF(CP$5="",0,SUMIFS(BP!450:450,BP!$5:$5,CP$4))</f>
        <v>0</v>
      </c>
      <c r="CQ452" s="3">
        <f>IF(CQ$5="",0,SUMIFS(BP!450:450,BP!$5:$5,CQ$4))</f>
        <v>0</v>
      </c>
      <c r="CR452" s="3">
        <f>IF(CR$5="",0,SUMIFS(BP!450:450,BP!$5:$5,CR$4))</f>
        <v>0</v>
      </c>
      <c r="CS452" s="3">
        <f>IF(CS$5="",0,SUMIFS(BP!450:450,BP!$5:$5,CS$4))</f>
        <v>0</v>
      </c>
      <c r="CT452" s="3">
        <f>IF(CT$5="",0,SUMIFS(BP!450:450,BP!$5:$5,CT$4))</f>
        <v>0</v>
      </c>
    </row>
    <row r="453" spans="1:98" s="2" customFormat="1" ht="10.199999999999999" x14ac:dyDescent="0.2">
      <c r="A453" s="11">
        <f>ROW()</f>
        <v>453</v>
      </c>
      <c r="E453" s="15"/>
      <c r="W453" s="5"/>
      <c r="Z453" s="3">
        <f ca="1">IF(Z$5="",0,SUMIFS(INDIRECT($S$2&amp;$A453&amp;":"&amp;$A453),BP!$5:$5,Z$4))</f>
        <v>0</v>
      </c>
      <c r="AA453" s="3">
        <f ca="1">IF(AA$5="",0,SUMIFS(INDIRECT($S$2&amp;$A453&amp;":"&amp;$A453),BP!$5:$5,AA$4))</f>
        <v>0</v>
      </c>
      <c r="AB453" s="3">
        <f ca="1">IF(AB$5="",0,SUMIFS(INDIRECT($S$2&amp;$A453&amp;":"&amp;$A453),BP!$5:$5,AB$4))</f>
        <v>0</v>
      </c>
      <c r="AC453" s="3">
        <f ca="1">IF(AC$5="",0,SUMIFS(INDIRECT($S$2&amp;$A453&amp;":"&amp;$A453),BP!$5:$5,AC$4))</f>
        <v>0</v>
      </c>
      <c r="AD453" s="3">
        <f ca="1">IF(AD$5="",0,SUMIFS(INDIRECT($S$2&amp;$A453&amp;":"&amp;$A453),BP!$5:$5,AD$4))</f>
        <v>0</v>
      </c>
      <c r="AE453" s="3">
        <f ca="1">IF(AE$5="",0,SUMIFS(INDIRECT($S$2&amp;$A453&amp;":"&amp;$A453),BP!$5:$5,AE$4))</f>
        <v>0</v>
      </c>
      <c r="AF453" s="3">
        <f ca="1">IF(AF$5="",0,SUMIFS(INDIRECT($S$2&amp;$A453&amp;":"&amp;$A453),BP!$5:$5,AF$4))</f>
        <v>0</v>
      </c>
      <c r="AG453" s="3">
        <f ca="1">IF(AG$5="",0,SUMIFS(INDIRECT($S$2&amp;$A453&amp;":"&amp;$A453),BP!$5:$5,AG$4))</f>
        <v>0</v>
      </c>
      <c r="AH453" s="3">
        <f ca="1">IF(AH$5="",0,SUMIFS(INDIRECT($S$2&amp;$A453&amp;":"&amp;$A453),BP!$5:$5,AH$4))</f>
        <v>0</v>
      </c>
      <c r="AI453" s="3">
        <f ca="1">IF(AI$5="",0,SUMIFS(INDIRECT($S$2&amp;$A453&amp;":"&amp;$A453),BP!$5:$5,AI$4))</f>
        <v>0</v>
      </c>
      <c r="AJ453" s="3">
        <f ca="1">IF(AJ$5="",0,SUMIFS(INDIRECT($S$2&amp;$A453&amp;":"&amp;$A453),BP!$5:$5,AJ$4))</f>
        <v>0</v>
      </c>
      <c r="AK453" s="3">
        <f ca="1">IF(AK$5="",0,SUMIFS(INDIRECT($S$2&amp;$A453&amp;":"&amp;$A453),BP!$5:$5,AK$4))</f>
        <v>0</v>
      </c>
      <c r="AL453" s="3">
        <f ca="1">IF(AL$5="",0,SUMIFS(INDIRECT($S$2&amp;$A453&amp;":"&amp;$A453),BP!$5:$5,AL$4))</f>
        <v>0</v>
      </c>
      <c r="AM453" s="3">
        <f ca="1">IF(AM$5="",0,SUMIFS(INDIRECT($S$2&amp;$A453&amp;":"&amp;$A453),BP!$5:$5,AM$4))</f>
        <v>0</v>
      </c>
      <c r="AN453" s="3">
        <f ca="1">IF(AN$5="",0,SUMIFS(INDIRECT($S$2&amp;$A453&amp;":"&amp;$A453),BP!$5:$5,AN$4))</f>
        <v>0</v>
      </c>
      <c r="AO453" s="3">
        <f ca="1">IF(AO$5="",0,SUMIFS(INDIRECT($S$2&amp;$A453&amp;":"&amp;$A453),BP!$5:$5,AO$4))</f>
        <v>0</v>
      </c>
      <c r="AP453" s="3">
        <f ca="1">IF(AP$5="",0,SUMIFS(INDIRECT($S$2&amp;$A453&amp;":"&amp;$A453),BP!$5:$5,AP$4))</f>
        <v>0</v>
      </c>
      <c r="AQ453" s="3">
        <f ca="1">IF(AQ$5="",0,SUMIFS(INDIRECT($S$2&amp;$A453&amp;":"&amp;$A453),BP!$5:$5,AQ$4))</f>
        <v>0</v>
      </c>
      <c r="AR453" s="3">
        <f ca="1">IF(AR$5="",0,SUMIFS(INDIRECT($S$2&amp;$A453&amp;":"&amp;$A453),BP!$5:$5,AR$4))</f>
        <v>0</v>
      </c>
      <c r="AS453" s="3">
        <f ca="1">IF(AS$5="",0,SUMIFS(INDIRECT($S$2&amp;$A453&amp;":"&amp;$A453),BP!$5:$5,AS$4))</f>
        <v>0</v>
      </c>
      <c r="AT453" s="3">
        <f ca="1">IF(AT$5="",0,SUMIFS(INDIRECT($S$2&amp;$A453&amp;":"&amp;$A453),BP!$5:$5,AT$4))</f>
        <v>0</v>
      </c>
      <c r="AU453" s="3">
        <f ca="1">IF(AU$5="",0,SUMIFS(INDIRECT($S$2&amp;$A453&amp;":"&amp;$A453),BP!$5:$5,AU$4))</f>
        <v>0</v>
      </c>
      <c r="AV453" s="3">
        <f ca="1">IF(AV$5="",0,SUMIFS(INDIRECT($S$2&amp;$A453&amp;":"&amp;$A453),BP!$5:$5,AV$4))</f>
        <v>0</v>
      </c>
      <c r="AW453" s="3">
        <f ca="1">IF(AW$5="",0,SUMIFS(INDIRECT($S$2&amp;$A453&amp;":"&amp;$A453),BP!$5:$5,AW$4))</f>
        <v>0</v>
      </c>
      <c r="AX453" s="3">
        <f ca="1">IF(AX$5="",0,SUMIFS(INDIRECT($S$2&amp;$A453&amp;":"&amp;$A453),BP!$5:$5,AX$4))</f>
        <v>0</v>
      </c>
      <c r="AY453" s="3">
        <f ca="1">IF(AY$5="",0,SUMIFS(INDIRECT($S$2&amp;$A453&amp;":"&amp;$A453),BP!$5:$5,AY$4))</f>
        <v>0</v>
      </c>
      <c r="AZ453" s="3">
        <f ca="1">IF(AZ$5="",0,SUMIFS(INDIRECT($S$2&amp;$A453&amp;":"&amp;$A453),BP!$5:$5,AZ$4))</f>
        <v>0</v>
      </c>
      <c r="BA453" s="3">
        <f ca="1">IF(BA$5="",0,SUMIFS(INDIRECT($S$2&amp;$A453&amp;":"&amp;$A453),BP!$5:$5,BA$4))</f>
        <v>0</v>
      </c>
      <c r="BB453" s="3">
        <f ca="1">IF(BB$5="",0,SUMIFS(INDIRECT($S$2&amp;$A453&amp;":"&amp;$A453),BP!$5:$5,BB$4))</f>
        <v>0</v>
      </c>
      <c r="BC453" s="3">
        <f ca="1">IF(BC$5="",0,SUMIFS(INDIRECT($S$2&amp;$A453&amp;":"&amp;$A453),BP!$5:$5,BC$4))</f>
        <v>0</v>
      </c>
      <c r="BD453" s="3">
        <f ca="1">IF(BD$5="",0,SUMIFS(INDIRECT($S$2&amp;$A453&amp;":"&amp;$A453),BP!$5:$5,BD$4))</f>
        <v>0</v>
      </c>
      <c r="BE453" s="3">
        <f ca="1">IF(BE$5="",0,SUMIFS(INDIRECT($S$2&amp;$A453&amp;":"&amp;$A453),BP!$5:$5,BE$4))</f>
        <v>0</v>
      </c>
      <c r="BF453" s="3">
        <f ca="1">IF(BF$5="",0,SUMIFS(INDIRECT($S$2&amp;$A453&amp;":"&amp;$A453),BP!$5:$5,BF$4))</f>
        <v>0</v>
      </c>
      <c r="BG453" s="3">
        <f ca="1">IF(BG$5="",0,SUMIFS(INDIRECT($S$2&amp;$A453&amp;":"&amp;$A453),BP!$5:$5,BG$4))</f>
        <v>0</v>
      </c>
      <c r="BH453" s="3">
        <f ca="1">IF(BH$5="",0,SUMIFS(INDIRECT($S$2&amp;$A453&amp;":"&amp;$A453),BP!$5:$5,BH$4))</f>
        <v>0</v>
      </c>
      <c r="BI453" s="3">
        <f ca="1">IF(BI$5="",0,SUMIFS(INDIRECT($S$2&amp;$A453&amp;":"&amp;$A453),BP!$5:$5,BI$4))</f>
        <v>0</v>
      </c>
      <c r="BJ453" s="3">
        <f>IF(BJ$5="",0,SUMIFS(BP!451:451,BP!$5:$5,BJ$4))</f>
        <v>0</v>
      </c>
      <c r="BK453" s="3">
        <f>IF(BK$5="",0,SUMIFS(BP!451:451,BP!$5:$5,BK$4))</f>
        <v>0</v>
      </c>
      <c r="BL453" s="3">
        <f>IF(BL$5="",0,SUMIFS(BP!451:451,BP!$5:$5,BL$4))</f>
        <v>0</v>
      </c>
      <c r="BM453" s="3">
        <f>IF(BM$5="",0,SUMIFS(BP!451:451,BP!$5:$5,BM$4))</f>
        <v>0</v>
      </c>
      <c r="BN453" s="3">
        <f>IF(BN$5="",0,SUMIFS(BP!451:451,BP!$5:$5,BN$4))</f>
        <v>0</v>
      </c>
      <c r="BO453" s="3">
        <f>IF(BO$5="",0,SUMIFS(BP!451:451,BP!$5:$5,BO$4))</f>
        <v>0</v>
      </c>
      <c r="BP453" s="3">
        <f>IF(BP$5="",0,SUMIFS(BP!451:451,BP!$5:$5,BP$4))</f>
        <v>0</v>
      </c>
      <c r="BQ453" s="3">
        <f>IF(BQ$5="",0,SUMIFS(BP!451:451,BP!$5:$5,BQ$4))</f>
        <v>0</v>
      </c>
      <c r="BR453" s="3">
        <f>IF(BR$5="",0,SUMIFS(BP!451:451,BP!$5:$5,BR$4))</f>
        <v>0</v>
      </c>
      <c r="BS453" s="3">
        <f>IF(BS$5="",0,SUMIFS(BP!451:451,BP!$5:$5,BS$4))</f>
        <v>0</v>
      </c>
      <c r="BT453" s="3">
        <f>IF(BT$5="",0,SUMIFS(BP!451:451,BP!$5:$5,BT$4))</f>
        <v>0</v>
      </c>
      <c r="BU453" s="3">
        <f>IF(BU$5="",0,SUMIFS(BP!451:451,BP!$5:$5,BU$4))</f>
        <v>0</v>
      </c>
      <c r="BV453" s="3">
        <f>IF(BV$5="",0,SUMIFS(BP!451:451,BP!$5:$5,BV$4))</f>
        <v>0</v>
      </c>
      <c r="BW453" s="3">
        <f>IF(BW$5="",0,SUMIFS(BP!451:451,BP!$5:$5,BW$4))</f>
        <v>0</v>
      </c>
      <c r="BX453" s="3">
        <f>IF(BX$5="",0,SUMIFS(BP!451:451,BP!$5:$5,BX$4))</f>
        <v>0</v>
      </c>
      <c r="BY453" s="3">
        <f>IF(BY$5="",0,SUMIFS(BP!451:451,BP!$5:$5,BY$4))</f>
        <v>0</v>
      </c>
      <c r="BZ453" s="3">
        <f>IF(BZ$5="",0,SUMIFS(BP!451:451,BP!$5:$5,BZ$4))</f>
        <v>0</v>
      </c>
      <c r="CA453" s="3">
        <f>IF(CA$5="",0,SUMIFS(BP!451:451,BP!$5:$5,CA$4))</f>
        <v>0</v>
      </c>
      <c r="CB453" s="3">
        <f>IF(CB$5="",0,SUMIFS(BP!451:451,BP!$5:$5,CB$4))</f>
        <v>0</v>
      </c>
      <c r="CC453" s="3">
        <f>IF(CC$5="",0,SUMIFS(BP!451:451,BP!$5:$5,CC$4))</f>
        <v>0</v>
      </c>
      <c r="CD453" s="3">
        <f>IF(CD$5="",0,SUMIFS(BP!451:451,BP!$5:$5,CD$4))</f>
        <v>0</v>
      </c>
      <c r="CE453" s="3">
        <f>IF(CE$5="",0,SUMIFS(BP!451:451,BP!$5:$5,CE$4))</f>
        <v>0</v>
      </c>
      <c r="CF453" s="3">
        <f>IF(CF$5="",0,SUMIFS(BP!451:451,BP!$5:$5,CF$4))</f>
        <v>0</v>
      </c>
      <c r="CG453" s="3">
        <f>IF(CG$5="",0,SUMIFS(BP!451:451,BP!$5:$5,CG$4))</f>
        <v>0</v>
      </c>
      <c r="CH453" s="3">
        <f>IF(CH$5="",0,SUMIFS(BP!451:451,BP!$5:$5,CH$4))</f>
        <v>0</v>
      </c>
      <c r="CI453" s="3">
        <f>IF(CI$5="",0,SUMIFS(BP!451:451,BP!$5:$5,CI$4))</f>
        <v>0</v>
      </c>
      <c r="CJ453" s="3">
        <f>IF(CJ$5="",0,SUMIFS(BP!451:451,BP!$5:$5,CJ$4))</f>
        <v>0</v>
      </c>
      <c r="CK453" s="3">
        <f>IF(CK$5="",0,SUMIFS(BP!451:451,BP!$5:$5,CK$4))</f>
        <v>0</v>
      </c>
      <c r="CL453" s="3">
        <f>IF(CL$5="",0,SUMIFS(BP!451:451,BP!$5:$5,CL$4))</f>
        <v>0</v>
      </c>
      <c r="CM453" s="3">
        <f>IF(CM$5="",0,SUMIFS(BP!451:451,BP!$5:$5,CM$4))</f>
        <v>0</v>
      </c>
      <c r="CN453" s="3">
        <f>IF(CN$5="",0,SUMIFS(BP!451:451,BP!$5:$5,CN$4))</f>
        <v>0</v>
      </c>
      <c r="CO453" s="3">
        <f>IF(CO$5="",0,SUMIFS(BP!451:451,BP!$5:$5,CO$4))</f>
        <v>0</v>
      </c>
      <c r="CP453" s="3">
        <f>IF(CP$5="",0,SUMIFS(BP!451:451,BP!$5:$5,CP$4))</f>
        <v>0</v>
      </c>
      <c r="CQ453" s="3">
        <f>IF(CQ$5="",0,SUMIFS(BP!451:451,BP!$5:$5,CQ$4))</f>
        <v>0</v>
      </c>
      <c r="CR453" s="3">
        <f>IF(CR$5="",0,SUMIFS(BP!451:451,BP!$5:$5,CR$4))</f>
        <v>0</v>
      </c>
      <c r="CS453" s="3">
        <f>IF(CS$5="",0,SUMIFS(BP!451:451,BP!$5:$5,CS$4))</f>
        <v>0</v>
      </c>
      <c r="CT453" s="3">
        <f>IF(CT$5="",0,SUMIFS(BP!451:451,BP!$5:$5,CT$4))</f>
        <v>0</v>
      </c>
    </row>
    <row r="454" spans="1:98" s="2" customFormat="1" ht="10.199999999999999" x14ac:dyDescent="0.2">
      <c r="A454" s="11">
        <f>ROW()</f>
        <v>454</v>
      </c>
      <c r="E454" s="15"/>
      <c r="W454" s="5"/>
      <c r="Z454" s="3">
        <f ca="1">IF(Z$5="",0,SUMIFS(INDIRECT($S$2&amp;$A454&amp;":"&amp;$A454),BP!$5:$5,Z$4))</f>
        <v>0</v>
      </c>
      <c r="AA454" s="3">
        <f ca="1">IF(AA$5="",0,SUMIFS(INDIRECT($S$2&amp;$A454&amp;":"&amp;$A454),BP!$5:$5,AA$4))</f>
        <v>0</v>
      </c>
      <c r="AB454" s="3">
        <f ca="1">IF(AB$5="",0,SUMIFS(INDIRECT($S$2&amp;$A454&amp;":"&amp;$A454),BP!$5:$5,AB$4))</f>
        <v>0</v>
      </c>
      <c r="AC454" s="3">
        <f ca="1">IF(AC$5="",0,SUMIFS(INDIRECT($S$2&amp;$A454&amp;":"&amp;$A454),BP!$5:$5,AC$4))</f>
        <v>0</v>
      </c>
      <c r="AD454" s="3">
        <f ca="1">IF(AD$5="",0,SUMIFS(INDIRECT($S$2&amp;$A454&amp;":"&amp;$A454),BP!$5:$5,AD$4))</f>
        <v>0</v>
      </c>
      <c r="AE454" s="3">
        <f ca="1">IF(AE$5="",0,SUMIFS(INDIRECT($S$2&amp;$A454&amp;":"&amp;$A454),BP!$5:$5,AE$4))</f>
        <v>0</v>
      </c>
      <c r="AF454" s="3">
        <f ca="1">IF(AF$5="",0,SUMIFS(INDIRECT($S$2&amp;$A454&amp;":"&amp;$A454),BP!$5:$5,AF$4))</f>
        <v>0</v>
      </c>
      <c r="AG454" s="3">
        <f ca="1">IF(AG$5="",0,SUMIFS(INDIRECT($S$2&amp;$A454&amp;":"&amp;$A454),BP!$5:$5,AG$4))</f>
        <v>0</v>
      </c>
      <c r="AH454" s="3">
        <f ca="1">IF(AH$5="",0,SUMIFS(INDIRECT($S$2&amp;$A454&amp;":"&amp;$A454),BP!$5:$5,AH$4))</f>
        <v>0</v>
      </c>
      <c r="AI454" s="3">
        <f ca="1">IF(AI$5="",0,SUMIFS(INDIRECT($S$2&amp;$A454&amp;":"&amp;$A454),BP!$5:$5,AI$4))</f>
        <v>0</v>
      </c>
      <c r="AJ454" s="3">
        <f ca="1">IF(AJ$5="",0,SUMIFS(INDIRECT($S$2&amp;$A454&amp;":"&amp;$A454),BP!$5:$5,AJ$4))</f>
        <v>0</v>
      </c>
      <c r="AK454" s="3">
        <f ca="1">IF(AK$5="",0,SUMIFS(INDIRECT($S$2&amp;$A454&amp;":"&amp;$A454),BP!$5:$5,AK$4))</f>
        <v>0</v>
      </c>
      <c r="AL454" s="3">
        <f ca="1">IF(AL$5="",0,SUMIFS(INDIRECT($S$2&amp;$A454&amp;":"&amp;$A454),BP!$5:$5,AL$4))</f>
        <v>0</v>
      </c>
      <c r="AM454" s="3">
        <f ca="1">IF(AM$5="",0,SUMIFS(INDIRECT($S$2&amp;$A454&amp;":"&amp;$A454),BP!$5:$5,AM$4))</f>
        <v>0</v>
      </c>
      <c r="AN454" s="3">
        <f ca="1">IF(AN$5="",0,SUMIFS(INDIRECT($S$2&amp;$A454&amp;":"&amp;$A454),BP!$5:$5,AN$4))</f>
        <v>0</v>
      </c>
      <c r="AO454" s="3">
        <f ca="1">IF(AO$5="",0,SUMIFS(INDIRECT($S$2&amp;$A454&amp;":"&amp;$A454),BP!$5:$5,AO$4))</f>
        <v>0</v>
      </c>
      <c r="AP454" s="3">
        <f ca="1">IF(AP$5="",0,SUMIFS(INDIRECT($S$2&amp;$A454&amp;":"&amp;$A454),BP!$5:$5,AP$4))</f>
        <v>0</v>
      </c>
      <c r="AQ454" s="3">
        <f ca="1">IF(AQ$5="",0,SUMIFS(INDIRECT($S$2&amp;$A454&amp;":"&amp;$A454),BP!$5:$5,AQ$4))</f>
        <v>0</v>
      </c>
      <c r="AR454" s="3">
        <f ca="1">IF(AR$5="",0,SUMIFS(INDIRECT($S$2&amp;$A454&amp;":"&amp;$A454),BP!$5:$5,AR$4))</f>
        <v>0</v>
      </c>
      <c r="AS454" s="3">
        <f ca="1">IF(AS$5="",0,SUMIFS(INDIRECT($S$2&amp;$A454&amp;":"&amp;$A454),BP!$5:$5,AS$4))</f>
        <v>0</v>
      </c>
      <c r="AT454" s="3">
        <f ca="1">IF(AT$5="",0,SUMIFS(INDIRECT($S$2&amp;$A454&amp;":"&amp;$A454),BP!$5:$5,AT$4))</f>
        <v>0</v>
      </c>
      <c r="AU454" s="3">
        <f ca="1">IF(AU$5="",0,SUMIFS(INDIRECT($S$2&amp;$A454&amp;":"&amp;$A454),BP!$5:$5,AU$4))</f>
        <v>0</v>
      </c>
      <c r="AV454" s="3">
        <f ca="1">IF(AV$5="",0,SUMIFS(INDIRECT($S$2&amp;$A454&amp;":"&amp;$A454),BP!$5:$5,AV$4))</f>
        <v>0</v>
      </c>
      <c r="AW454" s="3">
        <f ca="1">IF(AW$5="",0,SUMIFS(INDIRECT($S$2&amp;$A454&amp;":"&amp;$A454),BP!$5:$5,AW$4))</f>
        <v>0</v>
      </c>
      <c r="AX454" s="3">
        <f ca="1">IF(AX$5="",0,SUMIFS(INDIRECT($S$2&amp;$A454&amp;":"&amp;$A454),BP!$5:$5,AX$4))</f>
        <v>0</v>
      </c>
      <c r="AY454" s="3">
        <f ca="1">IF(AY$5="",0,SUMIFS(INDIRECT($S$2&amp;$A454&amp;":"&amp;$A454),BP!$5:$5,AY$4))</f>
        <v>0</v>
      </c>
      <c r="AZ454" s="3">
        <f ca="1">IF(AZ$5="",0,SUMIFS(INDIRECT($S$2&amp;$A454&amp;":"&amp;$A454),BP!$5:$5,AZ$4))</f>
        <v>0</v>
      </c>
      <c r="BA454" s="3">
        <f ca="1">IF(BA$5="",0,SUMIFS(INDIRECT($S$2&amp;$A454&amp;":"&amp;$A454),BP!$5:$5,BA$4))</f>
        <v>0</v>
      </c>
      <c r="BB454" s="3">
        <f ca="1">IF(BB$5="",0,SUMIFS(INDIRECT($S$2&amp;$A454&amp;":"&amp;$A454),BP!$5:$5,BB$4))</f>
        <v>0</v>
      </c>
      <c r="BC454" s="3">
        <f ca="1">IF(BC$5="",0,SUMIFS(INDIRECT($S$2&amp;$A454&amp;":"&amp;$A454),BP!$5:$5,BC$4))</f>
        <v>0</v>
      </c>
      <c r="BD454" s="3">
        <f ca="1">IF(BD$5="",0,SUMIFS(INDIRECT($S$2&amp;$A454&amp;":"&amp;$A454),BP!$5:$5,BD$4))</f>
        <v>0</v>
      </c>
      <c r="BE454" s="3">
        <f ca="1">IF(BE$5="",0,SUMIFS(INDIRECT($S$2&amp;$A454&amp;":"&amp;$A454),BP!$5:$5,BE$4))</f>
        <v>0</v>
      </c>
      <c r="BF454" s="3">
        <f ca="1">IF(BF$5="",0,SUMIFS(INDIRECT($S$2&amp;$A454&amp;":"&amp;$A454),BP!$5:$5,BF$4))</f>
        <v>0</v>
      </c>
      <c r="BG454" s="3">
        <f ca="1">IF(BG$5="",0,SUMIFS(INDIRECT($S$2&amp;$A454&amp;":"&amp;$A454),BP!$5:$5,BG$4))</f>
        <v>0</v>
      </c>
      <c r="BH454" s="3">
        <f ca="1">IF(BH$5="",0,SUMIFS(INDIRECT($S$2&amp;$A454&amp;":"&amp;$A454),BP!$5:$5,BH$4))</f>
        <v>0</v>
      </c>
      <c r="BI454" s="3">
        <f ca="1">IF(BI$5="",0,SUMIFS(INDIRECT($S$2&amp;$A454&amp;":"&amp;$A454),BP!$5:$5,BI$4))</f>
        <v>0</v>
      </c>
      <c r="BJ454" s="3">
        <f>IF(BJ$5="",0,SUMIFS(BP!452:452,BP!$5:$5,BJ$4))</f>
        <v>0</v>
      </c>
      <c r="BK454" s="3">
        <f>IF(BK$5="",0,SUMIFS(BP!452:452,BP!$5:$5,BK$4))</f>
        <v>0</v>
      </c>
      <c r="BL454" s="3">
        <f>IF(BL$5="",0,SUMIFS(BP!452:452,BP!$5:$5,BL$4))</f>
        <v>0</v>
      </c>
      <c r="BM454" s="3">
        <f>IF(BM$5="",0,SUMIFS(BP!452:452,BP!$5:$5,BM$4))</f>
        <v>0</v>
      </c>
      <c r="BN454" s="3">
        <f>IF(BN$5="",0,SUMIFS(BP!452:452,BP!$5:$5,BN$4))</f>
        <v>0</v>
      </c>
      <c r="BO454" s="3">
        <f>IF(BO$5="",0,SUMIFS(BP!452:452,BP!$5:$5,BO$4))</f>
        <v>0</v>
      </c>
      <c r="BP454" s="3">
        <f>IF(BP$5="",0,SUMIFS(BP!452:452,BP!$5:$5,BP$4))</f>
        <v>0</v>
      </c>
      <c r="BQ454" s="3">
        <f>IF(BQ$5="",0,SUMIFS(BP!452:452,BP!$5:$5,BQ$4))</f>
        <v>0</v>
      </c>
      <c r="BR454" s="3">
        <f>IF(BR$5="",0,SUMIFS(BP!452:452,BP!$5:$5,BR$4))</f>
        <v>0</v>
      </c>
      <c r="BS454" s="3">
        <f>IF(BS$5="",0,SUMIFS(BP!452:452,BP!$5:$5,BS$4))</f>
        <v>0</v>
      </c>
      <c r="BT454" s="3">
        <f>IF(BT$5="",0,SUMIFS(BP!452:452,BP!$5:$5,BT$4))</f>
        <v>0</v>
      </c>
      <c r="BU454" s="3">
        <f>IF(BU$5="",0,SUMIFS(BP!452:452,BP!$5:$5,BU$4))</f>
        <v>0</v>
      </c>
      <c r="BV454" s="3">
        <f>IF(BV$5="",0,SUMIFS(BP!452:452,BP!$5:$5,BV$4))</f>
        <v>0</v>
      </c>
      <c r="BW454" s="3">
        <f>IF(BW$5="",0,SUMIFS(BP!452:452,BP!$5:$5,BW$4))</f>
        <v>0</v>
      </c>
      <c r="BX454" s="3">
        <f>IF(BX$5="",0,SUMIFS(BP!452:452,BP!$5:$5,BX$4))</f>
        <v>0</v>
      </c>
      <c r="BY454" s="3">
        <f>IF(BY$5="",0,SUMIFS(BP!452:452,BP!$5:$5,BY$4))</f>
        <v>0</v>
      </c>
      <c r="BZ454" s="3">
        <f>IF(BZ$5="",0,SUMIFS(BP!452:452,BP!$5:$5,BZ$4))</f>
        <v>0</v>
      </c>
      <c r="CA454" s="3">
        <f>IF(CA$5="",0,SUMIFS(BP!452:452,BP!$5:$5,CA$4))</f>
        <v>0</v>
      </c>
      <c r="CB454" s="3">
        <f>IF(CB$5="",0,SUMIFS(BP!452:452,BP!$5:$5,CB$4))</f>
        <v>0</v>
      </c>
      <c r="CC454" s="3">
        <f>IF(CC$5="",0,SUMIFS(BP!452:452,BP!$5:$5,CC$4))</f>
        <v>0</v>
      </c>
      <c r="CD454" s="3">
        <f>IF(CD$5="",0,SUMIFS(BP!452:452,BP!$5:$5,CD$4))</f>
        <v>0</v>
      </c>
      <c r="CE454" s="3">
        <f>IF(CE$5="",0,SUMIFS(BP!452:452,BP!$5:$5,CE$4))</f>
        <v>0</v>
      </c>
      <c r="CF454" s="3">
        <f>IF(CF$5="",0,SUMIFS(BP!452:452,BP!$5:$5,CF$4))</f>
        <v>0</v>
      </c>
      <c r="CG454" s="3">
        <f>IF(CG$5="",0,SUMIFS(BP!452:452,BP!$5:$5,CG$4))</f>
        <v>0</v>
      </c>
      <c r="CH454" s="3">
        <f>IF(CH$5="",0,SUMIFS(BP!452:452,BP!$5:$5,CH$4))</f>
        <v>0</v>
      </c>
      <c r="CI454" s="3">
        <f>IF(CI$5="",0,SUMIFS(BP!452:452,BP!$5:$5,CI$4))</f>
        <v>0</v>
      </c>
      <c r="CJ454" s="3">
        <f>IF(CJ$5="",0,SUMIFS(BP!452:452,BP!$5:$5,CJ$4))</f>
        <v>0</v>
      </c>
      <c r="CK454" s="3">
        <f>IF(CK$5="",0,SUMIFS(BP!452:452,BP!$5:$5,CK$4))</f>
        <v>0</v>
      </c>
      <c r="CL454" s="3">
        <f>IF(CL$5="",0,SUMIFS(BP!452:452,BP!$5:$5,CL$4))</f>
        <v>0</v>
      </c>
      <c r="CM454" s="3">
        <f>IF(CM$5="",0,SUMIFS(BP!452:452,BP!$5:$5,CM$4))</f>
        <v>0</v>
      </c>
      <c r="CN454" s="3">
        <f>IF(CN$5="",0,SUMIFS(BP!452:452,BP!$5:$5,CN$4))</f>
        <v>0</v>
      </c>
      <c r="CO454" s="3">
        <f>IF(CO$5="",0,SUMIFS(BP!452:452,BP!$5:$5,CO$4))</f>
        <v>0</v>
      </c>
      <c r="CP454" s="3">
        <f>IF(CP$5="",0,SUMIFS(BP!452:452,BP!$5:$5,CP$4))</f>
        <v>0</v>
      </c>
      <c r="CQ454" s="3">
        <f>IF(CQ$5="",0,SUMIFS(BP!452:452,BP!$5:$5,CQ$4))</f>
        <v>0</v>
      </c>
      <c r="CR454" s="3">
        <f>IF(CR$5="",0,SUMIFS(BP!452:452,BP!$5:$5,CR$4))</f>
        <v>0</v>
      </c>
      <c r="CS454" s="3">
        <f>IF(CS$5="",0,SUMIFS(BP!452:452,BP!$5:$5,CS$4))</f>
        <v>0</v>
      </c>
      <c r="CT454" s="3">
        <f>IF(CT$5="",0,SUMIFS(BP!452:452,BP!$5:$5,CT$4))</f>
        <v>0</v>
      </c>
    </row>
    <row r="455" spans="1:98" s="2" customFormat="1" ht="10.199999999999999" x14ac:dyDescent="0.2">
      <c r="A455" s="11">
        <f>ROW()</f>
        <v>455</v>
      </c>
      <c r="E455" s="15"/>
      <c r="W455" s="5"/>
      <c r="Z455" s="3">
        <f ca="1">IF(Z$5="",0,SUMIFS(INDIRECT($S$2&amp;$A455&amp;":"&amp;$A455),BP!$5:$5,Z$4))</f>
        <v>0</v>
      </c>
      <c r="AA455" s="3">
        <f ca="1">IF(AA$5="",0,SUMIFS(INDIRECT($S$2&amp;$A455&amp;":"&amp;$A455),BP!$5:$5,AA$4))</f>
        <v>0</v>
      </c>
      <c r="AB455" s="3">
        <f ca="1">IF(AB$5="",0,SUMIFS(INDIRECT($S$2&amp;$A455&amp;":"&amp;$A455),BP!$5:$5,AB$4))</f>
        <v>0</v>
      </c>
      <c r="AC455" s="3">
        <f ca="1">IF(AC$5="",0,SUMIFS(INDIRECT($S$2&amp;$A455&amp;":"&amp;$A455),BP!$5:$5,AC$4))</f>
        <v>0</v>
      </c>
      <c r="AD455" s="3">
        <f ca="1">IF(AD$5="",0,SUMIFS(INDIRECT($S$2&amp;$A455&amp;":"&amp;$A455),BP!$5:$5,AD$4))</f>
        <v>0</v>
      </c>
      <c r="AE455" s="3">
        <f ca="1">IF(AE$5="",0,SUMIFS(INDIRECT($S$2&amp;$A455&amp;":"&amp;$A455),BP!$5:$5,AE$4))</f>
        <v>0</v>
      </c>
      <c r="AF455" s="3">
        <f ca="1">IF(AF$5="",0,SUMIFS(INDIRECT($S$2&amp;$A455&amp;":"&amp;$A455),BP!$5:$5,AF$4))</f>
        <v>0</v>
      </c>
      <c r="AG455" s="3">
        <f ca="1">IF(AG$5="",0,SUMIFS(INDIRECT($S$2&amp;$A455&amp;":"&amp;$A455),BP!$5:$5,AG$4))</f>
        <v>0</v>
      </c>
      <c r="AH455" s="3">
        <f ca="1">IF(AH$5="",0,SUMIFS(INDIRECT($S$2&amp;$A455&amp;":"&amp;$A455),BP!$5:$5,AH$4))</f>
        <v>0</v>
      </c>
      <c r="AI455" s="3">
        <f ca="1">IF(AI$5="",0,SUMIFS(INDIRECT($S$2&amp;$A455&amp;":"&amp;$A455),BP!$5:$5,AI$4))</f>
        <v>0</v>
      </c>
      <c r="AJ455" s="3">
        <f ca="1">IF(AJ$5="",0,SUMIFS(INDIRECT($S$2&amp;$A455&amp;":"&amp;$A455),BP!$5:$5,AJ$4))</f>
        <v>0</v>
      </c>
      <c r="AK455" s="3">
        <f ca="1">IF(AK$5="",0,SUMIFS(INDIRECT($S$2&amp;$A455&amp;":"&amp;$A455),BP!$5:$5,AK$4))</f>
        <v>0</v>
      </c>
      <c r="AL455" s="3">
        <f ca="1">IF(AL$5="",0,SUMIFS(INDIRECT($S$2&amp;$A455&amp;":"&amp;$A455),BP!$5:$5,AL$4))</f>
        <v>0</v>
      </c>
      <c r="AM455" s="3">
        <f ca="1">IF(AM$5="",0,SUMIFS(INDIRECT($S$2&amp;$A455&amp;":"&amp;$A455),BP!$5:$5,AM$4))</f>
        <v>0</v>
      </c>
      <c r="AN455" s="3">
        <f ca="1">IF(AN$5="",0,SUMIFS(INDIRECT($S$2&amp;$A455&amp;":"&amp;$A455),BP!$5:$5,AN$4))</f>
        <v>0</v>
      </c>
      <c r="AO455" s="3">
        <f ca="1">IF(AO$5="",0,SUMIFS(INDIRECT($S$2&amp;$A455&amp;":"&amp;$A455),BP!$5:$5,AO$4))</f>
        <v>0</v>
      </c>
      <c r="AP455" s="3">
        <f ca="1">IF(AP$5="",0,SUMIFS(INDIRECT($S$2&amp;$A455&amp;":"&amp;$A455),BP!$5:$5,AP$4))</f>
        <v>0</v>
      </c>
      <c r="AQ455" s="3">
        <f ca="1">IF(AQ$5="",0,SUMIFS(INDIRECT($S$2&amp;$A455&amp;":"&amp;$A455),BP!$5:$5,AQ$4))</f>
        <v>0</v>
      </c>
      <c r="AR455" s="3">
        <f ca="1">IF(AR$5="",0,SUMIFS(INDIRECT($S$2&amp;$A455&amp;":"&amp;$A455),BP!$5:$5,AR$4))</f>
        <v>0</v>
      </c>
      <c r="AS455" s="3">
        <f ca="1">IF(AS$5="",0,SUMIFS(INDIRECT($S$2&amp;$A455&amp;":"&amp;$A455),BP!$5:$5,AS$4))</f>
        <v>0</v>
      </c>
      <c r="AT455" s="3">
        <f ca="1">IF(AT$5="",0,SUMIFS(INDIRECT($S$2&amp;$A455&amp;":"&amp;$A455),BP!$5:$5,AT$4))</f>
        <v>0</v>
      </c>
      <c r="AU455" s="3">
        <f ca="1">IF(AU$5="",0,SUMIFS(INDIRECT($S$2&amp;$A455&amp;":"&amp;$A455),BP!$5:$5,AU$4))</f>
        <v>0</v>
      </c>
      <c r="AV455" s="3">
        <f ca="1">IF(AV$5="",0,SUMIFS(INDIRECT($S$2&amp;$A455&amp;":"&amp;$A455),BP!$5:$5,AV$4))</f>
        <v>0</v>
      </c>
      <c r="AW455" s="3">
        <f ca="1">IF(AW$5="",0,SUMIFS(INDIRECT($S$2&amp;$A455&amp;":"&amp;$A455),BP!$5:$5,AW$4))</f>
        <v>0</v>
      </c>
      <c r="AX455" s="3">
        <f ca="1">IF(AX$5="",0,SUMIFS(INDIRECT($S$2&amp;$A455&amp;":"&amp;$A455),BP!$5:$5,AX$4))</f>
        <v>0</v>
      </c>
      <c r="AY455" s="3">
        <f ca="1">IF(AY$5="",0,SUMIFS(INDIRECT($S$2&amp;$A455&amp;":"&amp;$A455),BP!$5:$5,AY$4))</f>
        <v>0</v>
      </c>
      <c r="AZ455" s="3">
        <f ca="1">IF(AZ$5="",0,SUMIFS(INDIRECT($S$2&amp;$A455&amp;":"&amp;$A455),BP!$5:$5,AZ$4))</f>
        <v>0</v>
      </c>
      <c r="BA455" s="3">
        <f ca="1">IF(BA$5="",0,SUMIFS(INDIRECT($S$2&amp;$A455&amp;":"&amp;$A455),BP!$5:$5,BA$4))</f>
        <v>0</v>
      </c>
      <c r="BB455" s="3">
        <f ca="1">IF(BB$5="",0,SUMIFS(INDIRECT($S$2&amp;$A455&amp;":"&amp;$A455),BP!$5:$5,BB$4))</f>
        <v>0</v>
      </c>
      <c r="BC455" s="3">
        <f ca="1">IF(BC$5="",0,SUMIFS(INDIRECT($S$2&amp;$A455&amp;":"&amp;$A455),BP!$5:$5,BC$4))</f>
        <v>0</v>
      </c>
      <c r="BD455" s="3">
        <f ca="1">IF(BD$5="",0,SUMIFS(INDIRECT($S$2&amp;$A455&amp;":"&amp;$A455),BP!$5:$5,BD$4))</f>
        <v>0</v>
      </c>
      <c r="BE455" s="3">
        <f ca="1">IF(BE$5="",0,SUMIFS(INDIRECT($S$2&amp;$A455&amp;":"&amp;$A455),BP!$5:$5,BE$4))</f>
        <v>0</v>
      </c>
      <c r="BF455" s="3">
        <f ca="1">IF(BF$5="",0,SUMIFS(INDIRECT($S$2&amp;$A455&amp;":"&amp;$A455),BP!$5:$5,BF$4))</f>
        <v>0</v>
      </c>
      <c r="BG455" s="3">
        <f ca="1">IF(BG$5="",0,SUMIFS(INDIRECT($S$2&amp;$A455&amp;":"&amp;$A455),BP!$5:$5,BG$4))</f>
        <v>0</v>
      </c>
      <c r="BH455" s="3">
        <f ca="1">IF(BH$5="",0,SUMIFS(INDIRECT($S$2&amp;$A455&amp;":"&amp;$A455),BP!$5:$5,BH$4))</f>
        <v>0</v>
      </c>
      <c r="BI455" s="3">
        <f ca="1">IF(BI$5="",0,SUMIFS(INDIRECT($S$2&amp;$A455&amp;":"&amp;$A455),BP!$5:$5,BI$4))</f>
        <v>0</v>
      </c>
      <c r="BJ455" s="3">
        <f>IF(BJ$5="",0,SUMIFS(BP!453:453,BP!$5:$5,BJ$4))</f>
        <v>0</v>
      </c>
      <c r="BK455" s="3">
        <f>IF(BK$5="",0,SUMIFS(BP!453:453,BP!$5:$5,BK$4))</f>
        <v>0</v>
      </c>
      <c r="BL455" s="3">
        <f>IF(BL$5="",0,SUMIFS(BP!453:453,BP!$5:$5,BL$4))</f>
        <v>0</v>
      </c>
      <c r="BM455" s="3">
        <f>IF(BM$5="",0,SUMIFS(BP!453:453,BP!$5:$5,BM$4))</f>
        <v>0</v>
      </c>
      <c r="BN455" s="3">
        <f>IF(BN$5="",0,SUMIFS(BP!453:453,BP!$5:$5,BN$4))</f>
        <v>0</v>
      </c>
      <c r="BO455" s="3">
        <f>IF(BO$5="",0,SUMIFS(BP!453:453,BP!$5:$5,BO$4))</f>
        <v>0</v>
      </c>
      <c r="BP455" s="3">
        <f>IF(BP$5="",0,SUMIFS(BP!453:453,BP!$5:$5,BP$4))</f>
        <v>0</v>
      </c>
      <c r="BQ455" s="3">
        <f>IF(BQ$5="",0,SUMIFS(BP!453:453,BP!$5:$5,BQ$4))</f>
        <v>0</v>
      </c>
      <c r="BR455" s="3">
        <f>IF(BR$5="",0,SUMIFS(BP!453:453,BP!$5:$5,BR$4))</f>
        <v>0</v>
      </c>
      <c r="BS455" s="3">
        <f>IF(BS$5="",0,SUMIFS(BP!453:453,BP!$5:$5,BS$4))</f>
        <v>0</v>
      </c>
      <c r="BT455" s="3">
        <f>IF(BT$5="",0,SUMIFS(BP!453:453,BP!$5:$5,BT$4))</f>
        <v>0</v>
      </c>
      <c r="BU455" s="3">
        <f>IF(BU$5="",0,SUMIFS(BP!453:453,BP!$5:$5,BU$4))</f>
        <v>0</v>
      </c>
      <c r="BV455" s="3">
        <f>IF(BV$5="",0,SUMIFS(BP!453:453,BP!$5:$5,BV$4))</f>
        <v>0</v>
      </c>
      <c r="BW455" s="3">
        <f>IF(BW$5="",0,SUMIFS(BP!453:453,BP!$5:$5,BW$4))</f>
        <v>0</v>
      </c>
      <c r="BX455" s="3">
        <f>IF(BX$5="",0,SUMIFS(BP!453:453,BP!$5:$5,BX$4))</f>
        <v>0</v>
      </c>
      <c r="BY455" s="3">
        <f>IF(BY$5="",0,SUMIFS(BP!453:453,BP!$5:$5,BY$4))</f>
        <v>0</v>
      </c>
      <c r="BZ455" s="3">
        <f>IF(BZ$5="",0,SUMIFS(BP!453:453,BP!$5:$5,BZ$4))</f>
        <v>0</v>
      </c>
      <c r="CA455" s="3">
        <f>IF(CA$5="",0,SUMIFS(BP!453:453,BP!$5:$5,CA$4))</f>
        <v>0</v>
      </c>
      <c r="CB455" s="3">
        <f>IF(CB$5="",0,SUMIFS(BP!453:453,BP!$5:$5,CB$4))</f>
        <v>0</v>
      </c>
      <c r="CC455" s="3">
        <f>IF(CC$5="",0,SUMIFS(BP!453:453,BP!$5:$5,CC$4))</f>
        <v>0</v>
      </c>
      <c r="CD455" s="3">
        <f>IF(CD$5="",0,SUMIFS(BP!453:453,BP!$5:$5,CD$4))</f>
        <v>0</v>
      </c>
      <c r="CE455" s="3">
        <f>IF(CE$5="",0,SUMIFS(BP!453:453,BP!$5:$5,CE$4))</f>
        <v>0</v>
      </c>
      <c r="CF455" s="3">
        <f>IF(CF$5="",0,SUMIFS(BP!453:453,BP!$5:$5,CF$4))</f>
        <v>0</v>
      </c>
      <c r="CG455" s="3">
        <f>IF(CG$5="",0,SUMIFS(BP!453:453,BP!$5:$5,CG$4))</f>
        <v>0</v>
      </c>
      <c r="CH455" s="3">
        <f>IF(CH$5="",0,SUMIFS(BP!453:453,BP!$5:$5,CH$4))</f>
        <v>0</v>
      </c>
      <c r="CI455" s="3">
        <f>IF(CI$5="",0,SUMIFS(BP!453:453,BP!$5:$5,CI$4))</f>
        <v>0</v>
      </c>
      <c r="CJ455" s="3">
        <f>IF(CJ$5="",0,SUMIFS(BP!453:453,BP!$5:$5,CJ$4))</f>
        <v>0</v>
      </c>
      <c r="CK455" s="3">
        <f>IF(CK$5="",0,SUMIFS(BP!453:453,BP!$5:$5,CK$4))</f>
        <v>0</v>
      </c>
      <c r="CL455" s="3">
        <f>IF(CL$5="",0,SUMIFS(BP!453:453,BP!$5:$5,CL$4))</f>
        <v>0</v>
      </c>
      <c r="CM455" s="3">
        <f>IF(CM$5="",0,SUMIFS(BP!453:453,BP!$5:$5,CM$4))</f>
        <v>0</v>
      </c>
      <c r="CN455" s="3">
        <f>IF(CN$5="",0,SUMIFS(BP!453:453,BP!$5:$5,CN$4))</f>
        <v>0</v>
      </c>
      <c r="CO455" s="3">
        <f>IF(CO$5="",0,SUMIFS(BP!453:453,BP!$5:$5,CO$4))</f>
        <v>0</v>
      </c>
      <c r="CP455" s="3">
        <f>IF(CP$5="",0,SUMIFS(BP!453:453,BP!$5:$5,CP$4))</f>
        <v>0</v>
      </c>
      <c r="CQ455" s="3">
        <f>IF(CQ$5="",0,SUMIFS(BP!453:453,BP!$5:$5,CQ$4))</f>
        <v>0</v>
      </c>
      <c r="CR455" s="3">
        <f>IF(CR$5="",0,SUMIFS(BP!453:453,BP!$5:$5,CR$4))</f>
        <v>0</v>
      </c>
      <c r="CS455" s="3">
        <f>IF(CS$5="",0,SUMIFS(BP!453:453,BP!$5:$5,CS$4))</f>
        <v>0</v>
      </c>
      <c r="CT455" s="3">
        <f>IF(CT$5="",0,SUMIFS(BP!453:453,BP!$5:$5,CT$4))</f>
        <v>0</v>
      </c>
    </row>
    <row r="456" spans="1:98" s="2" customFormat="1" ht="10.199999999999999" x14ac:dyDescent="0.2">
      <c r="A456" s="11">
        <f>ROW()</f>
        <v>456</v>
      </c>
      <c r="E456" s="15"/>
      <c r="W456" s="5"/>
      <c r="Z456" s="3">
        <f ca="1">IF(Z$5="",0,SUMIFS(INDIRECT($S$2&amp;$A456&amp;":"&amp;$A456),BP!$5:$5,Z$4))</f>
        <v>0</v>
      </c>
      <c r="AA456" s="3">
        <f ca="1">IF(AA$5="",0,SUMIFS(INDIRECT($S$2&amp;$A456&amp;":"&amp;$A456),BP!$5:$5,AA$4))</f>
        <v>0</v>
      </c>
      <c r="AB456" s="3">
        <f ca="1">IF(AB$5="",0,SUMIFS(INDIRECT($S$2&amp;$A456&amp;":"&amp;$A456),BP!$5:$5,AB$4))</f>
        <v>0</v>
      </c>
      <c r="AC456" s="3">
        <f ca="1">IF(AC$5="",0,SUMIFS(INDIRECT($S$2&amp;$A456&amp;":"&amp;$A456),BP!$5:$5,AC$4))</f>
        <v>0</v>
      </c>
      <c r="AD456" s="3">
        <f ca="1">IF(AD$5="",0,SUMIFS(INDIRECT($S$2&amp;$A456&amp;":"&amp;$A456),BP!$5:$5,AD$4))</f>
        <v>0</v>
      </c>
      <c r="AE456" s="3">
        <f ca="1">IF(AE$5="",0,SUMIFS(INDIRECT($S$2&amp;$A456&amp;":"&amp;$A456),BP!$5:$5,AE$4))</f>
        <v>0</v>
      </c>
      <c r="AF456" s="3">
        <f ca="1">IF(AF$5="",0,SUMIFS(INDIRECT($S$2&amp;$A456&amp;":"&amp;$A456),BP!$5:$5,AF$4))</f>
        <v>0</v>
      </c>
      <c r="AG456" s="3">
        <f ca="1">IF(AG$5="",0,SUMIFS(INDIRECT($S$2&amp;$A456&amp;":"&amp;$A456),BP!$5:$5,AG$4))</f>
        <v>0</v>
      </c>
      <c r="AH456" s="3">
        <f ca="1">IF(AH$5="",0,SUMIFS(INDIRECT($S$2&amp;$A456&amp;":"&amp;$A456),BP!$5:$5,AH$4))</f>
        <v>0</v>
      </c>
      <c r="AI456" s="3">
        <f ca="1">IF(AI$5="",0,SUMIFS(INDIRECT($S$2&amp;$A456&amp;":"&amp;$A456),BP!$5:$5,AI$4))</f>
        <v>0</v>
      </c>
      <c r="AJ456" s="3">
        <f ca="1">IF(AJ$5="",0,SUMIFS(INDIRECT($S$2&amp;$A456&amp;":"&amp;$A456),BP!$5:$5,AJ$4))</f>
        <v>0</v>
      </c>
      <c r="AK456" s="3">
        <f ca="1">IF(AK$5="",0,SUMIFS(INDIRECT($S$2&amp;$A456&amp;":"&amp;$A456),BP!$5:$5,AK$4))</f>
        <v>0</v>
      </c>
      <c r="AL456" s="3">
        <f ca="1">IF(AL$5="",0,SUMIFS(INDIRECT($S$2&amp;$A456&amp;":"&amp;$A456),BP!$5:$5,AL$4))</f>
        <v>0</v>
      </c>
      <c r="AM456" s="3">
        <f ca="1">IF(AM$5="",0,SUMIFS(INDIRECT($S$2&amp;$A456&amp;":"&amp;$A456),BP!$5:$5,AM$4))</f>
        <v>0</v>
      </c>
      <c r="AN456" s="3">
        <f ca="1">IF(AN$5="",0,SUMIFS(INDIRECT($S$2&amp;$A456&amp;":"&amp;$A456),BP!$5:$5,AN$4))</f>
        <v>0</v>
      </c>
      <c r="AO456" s="3">
        <f ca="1">IF(AO$5="",0,SUMIFS(INDIRECT($S$2&amp;$A456&amp;":"&amp;$A456),BP!$5:$5,AO$4))</f>
        <v>0</v>
      </c>
      <c r="AP456" s="3">
        <f ca="1">IF(AP$5="",0,SUMIFS(INDIRECT($S$2&amp;$A456&amp;":"&amp;$A456),BP!$5:$5,AP$4))</f>
        <v>0</v>
      </c>
      <c r="AQ456" s="3">
        <f ca="1">IF(AQ$5="",0,SUMIFS(INDIRECT($S$2&amp;$A456&amp;":"&amp;$A456),BP!$5:$5,AQ$4))</f>
        <v>0</v>
      </c>
      <c r="AR456" s="3">
        <f ca="1">IF(AR$5="",0,SUMIFS(INDIRECT($S$2&amp;$A456&amp;":"&amp;$A456),BP!$5:$5,AR$4))</f>
        <v>0</v>
      </c>
      <c r="AS456" s="3">
        <f ca="1">IF(AS$5="",0,SUMIFS(INDIRECT($S$2&amp;$A456&amp;":"&amp;$A456),BP!$5:$5,AS$4))</f>
        <v>0</v>
      </c>
      <c r="AT456" s="3">
        <f ca="1">IF(AT$5="",0,SUMIFS(INDIRECT($S$2&amp;$A456&amp;":"&amp;$A456),BP!$5:$5,AT$4))</f>
        <v>0</v>
      </c>
      <c r="AU456" s="3">
        <f ca="1">IF(AU$5="",0,SUMIFS(INDIRECT($S$2&amp;$A456&amp;":"&amp;$A456),BP!$5:$5,AU$4))</f>
        <v>0</v>
      </c>
      <c r="AV456" s="3">
        <f ca="1">IF(AV$5="",0,SUMIFS(INDIRECT($S$2&amp;$A456&amp;":"&amp;$A456),BP!$5:$5,AV$4))</f>
        <v>0</v>
      </c>
      <c r="AW456" s="3">
        <f ca="1">IF(AW$5="",0,SUMIFS(INDIRECT($S$2&amp;$A456&amp;":"&amp;$A456),BP!$5:$5,AW$4))</f>
        <v>0</v>
      </c>
      <c r="AX456" s="3">
        <f ca="1">IF(AX$5="",0,SUMIFS(INDIRECT($S$2&amp;$A456&amp;":"&amp;$A456),BP!$5:$5,AX$4))</f>
        <v>0</v>
      </c>
      <c r="AY456" s="3">
        <f ca="1">IF(AY$5="",0,SUMIFS(INDIRECT($S$2&amp;$A456&amp;":"&amp;$A456),BP!$5:$5,AY$4))</f>
        <v>0</v>
      </c>
      <c r="AZ456" s="3">
        <f ca="1">IF(AZ$5="",0,SUMIFS(INDIRECT($S$2&amp;$A456&amp;":"&amp;$A456),BP!$5:$5,AZ$4))</f>
        <v>0</v>
      </c>
      <c r="BA456" s="3">
        <f ca="1">IF(BA$5="",0,SUMIFS(INDIRECT($S$2&amp;$A456&amp;":"&amp;$A456),BP!$5:$5,BA$4))</f>
        <v>0</v>
      </c>
      <c r="BB456" s="3">
        <f ca="1">IF(BB$5="",0,SUMIFS(INDIRECT($S$2&amp;$A456&amp;":"&amp;$A456),BP!$5:$5,BB$4))</f>
        <v>0</v>
      </c>
      <c r="BC456" s="3">
        <f ca="1">IF(BC$5="",0,SUMIFS(INDIRECT($S$2&amp;$A456&amp;":"&amp;$A456),BP!$5:$5,BC$4))</f>
        <v>0</v>
      </c>
      <c r="BD456" s="3">
        <f ca="1">IF(BD$5="",0,SUMIFS(INDIRECT($S$2&amp;$A456&amp;":"&amp;$A456),BP!$5:$5,BD$4))</f>
        <v>0</v>
      </c>
      <c r="BE456" s="3">
        <f ca="1">IF(BE$5="",0,SUMIFS(INDIRECT($S$2&amp;$A456&amp;":"&amp;$A456),BP!$5:$5,BE$4))</f>
        <v>0</v>
      </c>
      <c r="BF456" s="3">
        <f ca="1">IF(BF$5="",0,SUMIFS(INDIRECT($S$2&amp;$A456&amp;":"&amp;$A456),BP!$5:$5,BF$4))</f>
        <v>0</v>
      </c>
      <c r="BG456" s="3">
        <f ca="1">IF(BG$5="",0,SUMIFS(INDIRECT($S$2&amp;$A456&amp;":"&amp;$A456),BP!$5:$5,BG$4))</f>
        <v>0</v>
      </c>
      <c r="BH456" s="3">
        <f ca="1">IF(BH$5="",0,SUMIFS(INDIRECT($S$2&amp;$A456&amp;":"&amp;$A456),BP!$5:$5,BH$4))</f>
        <v>0</v>
      </c>
      <c r="BI456" s="3">
        <f ca="1">IF(BI$5="",0,SUMIFS(INDIRECT($S$2&amp;$A456&amp;":"&amp;$A456),BP!$5:$5,BI$4))</f>
        <v>0</v>
      </c>
      <c r="BJ456" s="3">
        <f>IF(BJ$5="",0,SUMIFS(BP!454:454,BP!$5:$5,BJ$4))</f>
        <v>0</v>
      </c>
      <c r="BK456" s="3">
        <f>IF(BK$5="",0,SUMIFS(BP!454:454,BP!$5:$5,BK$4))</f>
        <v>0</v>
      </c>
      <c r="BL456" s="3">
        <f>IF(BL$5="",0,SUMIFS(BP!454:454,BP!$5:$5,BL$4))</f>
        <v>0</v>
      </c>
      <c r="BM456" s="3">
        <f>IF(BM$5="",0,SUMIFS(BP!454:454,BP!$5:$5,BM$4))</f>
        <v>0</v>
      </c>
      <c r="BN456" s="3">
        <f>IF(BN$5="",0,SUMIFS(BP!454:454,BP!$5:$5,BN$4))</f>
        <v>0</v>
      </c>
      <c r="BO456" s="3">
        <f>IF(BO$5="",0,SUMIFS(BP!454:454,BP!$5:$5,BO$4))</f>
        <v>0</v>
      </c>
      <c r="BP456" s="3">
        <f>IF(BP$5="",0,SUMIFS(BP!454:454,BP!$5:$5,BP$4))</f>
        <v>0</v>
      </c>
      <c r="BQ456" s="3">
        <f>IF(BQ$5="",0,SUMIFS(BP!454:454,BP!$5:$5,BQ$4))</f>
        <v>0</v>
      </c>
      <c r="BR456" s="3">
        <f>IF(BR$5="",0,SUMIFS(BP!454:454,BP!$5:$5,BR$4))</f>
        <v>0</v>
      </c>
      <c r="BS456" s="3">
        <f>IF(BS$5="",0,SUMIFS(BP!454:454,BP!$5:$5,BS$4))</f>
        <v>0</v>
      </c>
      <c r="BT456" s="3">
        <f>IF(BT$5="",0,SUMIFS(BP!454:454,BP!$5:$5,BT$4))</f>
        <v>0</v>
      </c>
      <c r="BU456" s="3">
        <f>IF(BU$5="",0,SUMIFS(BP!454:454,BP!$5:$5,BU$4))</f>
        <v>0</v>
      </c>
      <c r="BV456" s="3">
        <f>IF(BV$5="",0,SUMIFS(BP!454:454,BP!$5:$5,BV$4))</f>
        <v>0</v>
      </c>
      <c r="BW456" s="3">
        <f>IF(BW$5="",0,SUMIFS(BP!454:454,BP!$5:$5,BW$4))</f>
        <v>0</v>
      </c>
      <c r="BX456" s="3">
        <f>IF(BX$5="",0,SUMIFS(BP!454:454,BP!$5:$5,BX$4))</f>
        <v>0</v>
      </c>
      <c r="BY456" s="3">
        <f>IF(BY$5="",0,SUMIFS(BP!454:454,BP!$5:$5,BY$4))</f>
        <v>0</v>
      </c>
      <c r="BZ456" s="3">
        <f>IF(BZ$5="",0,SUMIFS(BP!454:454,BP!$5:$5,BZ$4))</f>
        <v>0</v>
      </c>
      <c r="CA456" s="3">
        <f>IF(CA$5="",0,SUMIFS(BP!454:454,BP!$5:$5,CA$4))</f>
        <v>0</v>
      </c>
      <c r="CB456" s="3">
        <f>IF(CB$5="",0,SUMIFS(BP!454:454,BP!$5:$5,CB$4))</f>
        <v>0</v>
      </c>
      <c r="CC456" s="3">
        <f>IF(CC$5="",0,SUMIFS(BP!454:454,BP!$5:$5,CC$4))</f>
        <v>0</v>
      </c>
      <c r="CD456" s="3">
        <f>IF(CD$5="",0,SUMIFS(BP!454:454,BP!$5:$5,CD$4))</f>
        <v>0</v>
      </c>
      <c r="CE456" s="3">
        <f>IF(CE$5="",0,SUMIFS(BP!454:454,BP!$5:$5,CE$4))</f>
        <v>0</v>
      </c>
      <c r="CF456" s="3">
        <f>IF(CF$5="",0,SUMIFS(BP!454:454,BP!$5:$5,CF$4))</f>
        <v>0</v>
      </c>
      <c r="CG456" s="3">
        <f>IF(CG$5="",0,SUMIFS(BP!454:454,BP!$5:$5,CG$4))</f>
        <v>0</v>
      </c>
      <c r="CH456" s="3">
        <f>IF(CH$5="",0,SUMIFS(BP!454:454,BP!$5:$5,CH$4))</f>
        <v>0</v>
      </c>
      <c r="CI456" s="3">
        <f>IF(CI$5="",0,SUMIFS(BP!454:454,BP!$5:$5,CI$4))</f>
        <v>0</v>
      </c>
      <c r="CJ456" s="3">
        <f>IF(CJ$5="",0,SUMIFS(BP!454:454,BP!$5:$5,CJ$4))</f>
        <v>0</v>
      </c>
      <c r="CK456" s="3">
        <f>IF(CK$5="",0,SUMIFS(BP!454:454,BP!$5:$5,CK$4))</f>
        <v>0</v>
      </c>
      <c r="CL456" s="3">
        <f>IF(CL$5="",0,SUMIFS(BP!454:454,BP!$5:$5,CL$4))</f>
        <v>0</v>
      </c>
      <c r="CM456" s="3">
        <f>IF(CM$5="",0,SUMIFS(BP!454:454,BP!$5:$5,CM$4))</f>
        <v>0</v>
      </c>
      <c r="CN456" s="3">
        <f>IF(CN$5="",0,SUMIFS(BP!454:454,BP!$5:$5,CN$4))</f>
        <v>0</v>
      </c>
      <c r="CO456" s="3">
        <f>IF(CO$5="",0,SUMIFS(BP!454:454,BP!$5:$5,CO$4))</f>
        <v>0</v>
      </c>
      <c r="CP456" s="3">
        <f>IF(CP$5="",0,SUMIFS(BP!454:454,BP!$5:$5,CP$4))</f>
        <v>0</v>
      </c>
      <c r="CQ456" s="3">
        <f>IF(CQ$5="",0,SUMIFS(BP!454:454,BP!$5:$5,CQ$4))</f>
        <v>0</v>
      </c>
      <c r="CR456" s="3">
        <f>IF(CR$5="",0,SUMIFS(BP!454:454,BP!$5:$5,CR$4))</f>
        <v>0</v>
      </c>
      <c r="CS456" s="3">
        <f>IF(CS$5="",0,SUMIFS(BP!454:454,BP!$5:$5,CS$4))</f>
        <v>0</v>
      </c>
      <c r="CT456" s="3">
        <f>IF(CT$5="",0,SUMIFS(BP!454:454,BP!$5:$5,CT$4))</f>
        <v>0</v>
      </c>
    </row>
    <row r="457" spans="1:98" s="2" customFormat="1" ht="10.199999999999999" x14ac:dyDescent="0.2">
      <c r="A457" s="11">
        <f>ROW()</f>
        <v>457</v>
      </c>
      <c r="E457" s="15"/>
      <c r="W457" s="5"/>
      <c r="Z457" s="3">
        <f ca="1">IF(Z$5="",0,SUMIFS(INDIRECT($S$2&amp;$A457&amp;":"&amp;$A457),BP!$5:$5,Z$4))</f>
        <v>0</v>
      </c>
      <c r="AA457" s="3">
        <f ca="1">IF(AA$5="",0,SUMIFS(INDIRECT($S$2&amp;$A457&amp;":"&amp;$A457),BP!$5:$5,AA$4))</f>
        <v>0</v>
      </c>
      <c r="AB457" s="3">
        <f ca="1">IF(AB$5="",0,SUMIFS(INDIRECT($S$2&amp;$A457&amp;":"&amp;$A457),BP!$5:$5,AB$4))</f>
        <v>0</v>
      </c>
      <c r="AC457" s="3">
        <f ca="1">IF(AC$5="",0,SUMIFS(INDIRECT($S$2&amp;$A457&amp;":"&amp;$A457),BP!$5:$5,AC$4))</f>
        <v>0</v>
      </c>
      <c r="AD457" s="3">
        <f ca="1">IF(AD$5="",0,SUMIFS(INDIRECT($S$2&amp;$A457&amp;":"&amp;$A457),BP!$5:$5,AD$4))</f>
        <v>0</v>
      </c>
      <c r="AE457" s="3">
        <f ca="1">IF(AE$5="",0,SUMIFS(INDIRECT($S$2&amp;$A457&amp;":"&amp;$A457),BP!$5:$5,AE$4))</f>
        <v>0</v>
      </c>
      <c r="AF457" s="3">
        <f ca="1">IF(AF$5="",0,SUMIFS(INDIRECT($S$2&amp;$A457&amp;":"&amp;$A457),BP!$5:$5,AF$4))</f>
        <v>0</v>
      </c>
      <c r="AG457" s="3">
        <f ca="1">IF(AG$5="",0,SUMIFS(INDIRECT($S$2&amp;$A457&amp;":"&amp;$A457),BP!$5:$5,AG$4))</f>
        <v>0</v>
      </c>
      <c r="AH457" s="3">
        <f ca="1">IF(AH$5="",0,SUMIFS(INDIRECT($S$2&amp;$A457&amp;":"&amp;$A457),BP!$5:$5,AH$4))</f>
        <v>0</v>
      </c>
      <c r="AI457" s="3">
        <f ca="1">IF(AI$5="",0,SUMIFS(INDIRECT($S$2&amp;$A457&amp;":"&amp;$A457),BP!$5:$5,AI$4))</f>
        <v>0</v>
      </c>
      <c r="AJ457" s="3">
        <f ca="1">IF(AJ$5="",0,SUMIFS(INDIRECT($S$2&amp;$A457&amp;":"&amp;$A457),BP!$5:$5,AJ$4))</f>
        <v>0</v>
      </c>
      <c r="AK457" s="3">
        <f ca="1">IF(AK$5="",0,SUMIFS(INDIRECT($S$2&amp;$A457&amp;":"&amp;$A457),BP!$5:$5,AK$4))</f>
        <v>0</v>
      </c>
      <c r="AL457" s="3">
        <f ca="1">IF(AL$5="",0,SUMIFS(INDIRECT($S$2&amp;$A457&amp;":"&amp;$A457),BP!$5:$5,AL$4))</f>
        <v>0</v>
      </c>
      <c r="AM457" s="3">
        <f ca="1">IF(AM$5="",0,SUMIFS(INDIRECT($S$2&amp;$A457&amp;":"&amp;$A457),BP!$5:$5,AM$4))</f>
        <v>0</v>
      </c>
      <c r="AN457" s="3">
        <f ca="1">IF(AN$5="",0,SUMIFS(INDIRECT($S$2&amp;$A457&amp;":"&amp;$A457),BP!$5:$5,AN$4))</f>
        <v>0</v>
      </c>
      <c r="AO457" s="3">
        <f ca="1">IF(AO$5="",0,SUMIFS(INDIRECT($S$2&amp;$A457&amp;":"&amp;$A457),BP!$5:$5,AO$4))</f>
        <v>0</v>
      </c>
      <c r="AP457" s="3">
        <f ca="1">IF(AP$5="",0,SUMIFS(INDIRECT($S$2&amp;$A457&amp;":"&amp;$A457),BP!$5:$5,AP$4))</f>
        <v>0</v>
      </c>
      <c r="AQ457" s="3">
        <f ca="1">IF(AQ$5="",0,SUMIFS(INDIRECT($S$2&amp;$A457&amp;":"&amp;$A457),BP!$5:$5,AQ$4))</f>
        <v>0</v>
      </c>
      <c r="AR457" s="3">
        <f ca="1">IF(AR$5="",0,SUMIFS(INDIRECT($S$2&amp;$A457&amp;":"&amp;$A457),BP!$5:$5,AR$4))</f>
        <v>0</v>
      </c>
      <c r="AS457" s="3">
        <f ca="1">IF(AS$5="",0,SUMIFS(INDIRECT($S$2&amp;$A457&amp;":"&amp;$A457),BP!$5:$5,AS$4))</f>
        <v>0</v>
      </c>
      <c r="AT457" s="3">
        <f ca="1">IF(AT$5="",0,SUMIFS(INDIRECT($S$2&amp;$A457&amp;":"&amp;$A457),BP!$5:$5,AT$4))</f>
        <v>0</v>
      </c>
      <c r="AU457" s="3">
        <f ca="1">IF(AU$5="",0,SUMIFS(INDIRECT($S$2&amp;$A457&amp;":"&amp;$A457),BP!$5:$5,AU$4))</f>
        <v>0</v>
      </c>
      <c r="AV457" s="3">
        <f ca="1">IF(AV$5="",0,SUMIFS(INDIRECT($S$2&amp;$A457&amp;":"&amp;$A457),BP!$5:$5,AV$4))</f>
        <v>0</v>
      </c>
      <c r="AW457" s="3">
        <f ca="1">IF(AW$5="",0,SUMIFS(INDIRECT($S$2&amp;$A457&amp;":"&amp;$A457),BP!$5:$5,AW$4))</f>
        <v>0</v>
      </c>
      <c r="AX457" s="3">
        <f ca="1">IF(AX$5="",0,SUMIFS(INDIRECT($S$2&amp;$A457&amp;":"&amp;$A457),BP!$5:$5,AX$4))</f>
        <v>0</v>
      </c>
      <c r="AY457" s="3">
        <f ca="1">IF(AY$5="",0,SUMIFS(INDIRECT($S$2&amp;$A457&amp;":"&amp;$A457),BP!$5:$5,AY$4))</f>
        <v>0</v>
      </c>
      <c r="AZ457" s="3">
        <f ca="1">IF(AZ$5="",0,SUMIFS(INDIRECT($S$2&amp;$A457&amp;":"&amp;$A457),BP!$5:$5,AZ$4))</f>
        <v>0</v>
      </c>
      <c r="BA457" s="3">
        <f ca="1">IF(BA$5="",0,SUMIFS(INDIRECT($S$2&amp;$A457&amp;":"&amp;$A457),BP!$5:$5,BA$4))</f>
        <v>0</v>
      </c>
      <c r="BB457" s="3">
        <f ca="1">IF(BB$5="",0,SUMIFS(INDIRECT($S$2&amp;$A457&amp;":"&amp;$A457),BP!$5:$5,BB$4))</f>
        <v>0</v>
      </c>
      <c r="BC457" s="3">
        <f ca="1">IF(BC$5="",0,SUMIFS(INDIRECT($S$2&amp;$A457&amp;":"&amp;$A457),BP!$5:$5,BC$4))</f>
        <v>0</v>
      </c>
      <c r="BD457" s="3">
        <f ca="1">IF(BD$5="",0,SUMIFS(INDIRECT($S$2&amp;$A457&amp;":"&amp;$A457),BP!$5:$5,BD$4))</f>
        <v>0</v>
      </c>
      <c r="BE457" s="3">
        <f ca="1">IF(BE$5="",0,SUMIFS(INDIRECT($S$2&amp;$A457&amp;":"&amp;$A457),BP!$5:$5,BE$4))</f>
        <v>0</v>
      </c>
      <c r="BF457" s="3">
        <f ca="1">IF(BF$5="",0,SUMIFS(INDIRECT($S$2&amp;$A457&amp;":"&amp;$A457),BP!$5:$5,BF$4))</f>
        <v>0</v>
      </c>
      <c r="BG457" s="3">
        <f ca="1">IF(BG$5="",0,SUMIFS(INDIRECT($S$2&amp;$A457&amp;":"&amp;$A457),BP!$5:$5,BG$4))</f>
        <v>0</v>
      </c>
      <c r="BH457" s="3">
        <f ca="1">IF(BH$5="",0,SUMIFS(INDIRECT($S$2&amp;$A457&amp;":"&amp;$A457),BP!$5:$5,BH$4))</f>
        <v>0</v>
      </c>
      <c r="BI457" s="3">
        <f ca="1">IF(BI$5="",0,SUMIFS(INDIRECT($S$2&amp;$A457&amp;":"&amp;$A457),BP!$5:$5,BI$4))</f>
        <v>0</v>
      </c>
      <c r="BJ457" s="3">
        <f>IF(BJ$5="",0,SUMIFS(BP!455:455,BP!$5:$5,BJ$4))</f>
        <v>0</v>
      </c>
      <c r="BK457" s="3">
        <f>IF(BK$5="",0,SUMIFS(BP!455:455,BP!$5:$5,BK$4))</f>
        <v>0</v>
      </c>
      <c r="BL457" s="3">
        <f>IF(BL$5="",0,SUMIFS(BP!455:455,BP!$5:$5,BL$4))</f>
        <v>0</v>
      </c>
      <c r="BM457" s="3">
        <f>IF(BM$5="",0,SUMIFS(BP!455:455,BP!$5:$5,BM$4))</f>
        <v>0</v>
      </c>
      <c r="BN457" s="3">
        <f>IF(BN$5="",0,SUMIFS(BP!455:455,BP!$5:$5,BN$4))</f>
        <v>0</v>
      </c>
      <c r="BO457" s="3">
        <f>IF(BO$5="",0,SUMIFS(BP!455:455,BP!$5:$5,BO$4))</f>
        <v>0</v>
      </c>
      <c r="BP457" s="3">
        <f>IF(BP$5="",0,SUMIFS(BP!455:455,BP!$5:$5,BP$4))</f>
        <v>0</v>
      </c>
      <c r="BQ457" s="3">
        <f>IF(BQ$5="",0,SUMIFS(BP!455:455,BP!$5:$5,BQ$4))</f>
        <v>0</v>
      </c>
      <c r="BR457" s="3">
        <f>IF(BR$5="",0,SUMIFS(BP!455:455,BP!$5:$5,BR$4))</f>
        <v>0</v>
      </c>
      <c r="BS457" s="3">
        <f>IF(BS$5="",0,SUMIFS(BP!455:455,BP!$5:$5,BS$4))</f>
        <v>0</v>
      </c>
      <c r="BT457" s="3">
        <f>IF(BT$5="",0,SUMIFS(BP!455:455,BP!$5:$5,BT$4))</f>
        <v>0</v>
      </c>
      <c r="BU457" s="3">
        <f>IF(BU$5="",0,SUMIFS(BP!455:455,BP!$5:$5,BU$4))</f>
        <v>0</v>
      </c>
      <c r="BV457" s="3">
        <f>IF(BV$5="",0,SUMIFS(BP!455:455,BP!$5:$5,BV$4))</f>
        <v>0</v>
      </c>
      <c r="BW457" s="3">
        <f>IF(BW$5="",0,SUMIFS(BP!455:455,BP!$5:$5,BW$4))</f>
        <v>0</v>
      </c>
      <c r="BX457" s="3">
        <f>IF(BX$5="",0,SUMIFS(BP!455:455,BP!$5:$5,BX$4))</f>
        <v>0</v>
      </c>
      <c r="BY457" s="3">
        <f>IF(BY$5="",0,SUMIFS(BP!455:455,BP!$5:$5,BY$4))</f>
        <v>0</v>
      </c>
      <c r="BZ457" s="3">
        <f>IF(BZ$5="",0,SUMIFS(BP!455:455,BP!$5:$5,BZ$4))</f>
        <v>0</v>
      </c>
      <c r="CA457" s="3">
        <f>IF(CA$5="",0,SUMIFS(BP!455:455,BP!$5:$5,CA$4))</f>
        <v>0</v>
      </c>
      <c r="CB457" s="3">
        <f>IF(CB$5="",0,SUMIFS(BP!455:455,BP!$5:$5,CB$4))</f>
        <v>0</v>
      </c>
      <c r="CC457" s="3">
        <f>IF(CC$5="",0,SUMIFS(BP!455:455,BP!$5:$5,CC$4))</f>
        <v>0</v>
      </c>
      <c r="CD457" s="3">
        <f>IF(CD$5="",0,SUMIFS(BP!455:455,BP!$5:$5,CD$4))</f>
        <v>0</v>
      </c>
      <c r="CE457" s="3">
        <f>IF(CE$5="",0,SUMIFS(BP!455:455,BP!$5:$5,CE$4))</f>
        <v>0</v>
      </c>
      <c r="CF457" s="3">
        <f>IF(CF$5="",0,SUMIFS(BP!455:455,BP!$5:$5,CF$4))</f>
        <v>0</v>
      </c>
      <c r="CG457" s="3">
        <f>IF(CG$5="",0,SUMIFS(BP!455:455,BP!$5:$5,CG$4))</f>
        <v>0</v>
      </c>
      <c r="CH457" s="3">
        <f>IF(CH$5="",0,SUMIFS(BP!455:455,BP!$5:$5,CH$4))</f>
        <v>0</v>
      </c>
      <c r="CI457" s="3">
        <f>IF(CI$5="",0,SUMIFS(BP!455:455,BP!$5:$5,CI$4))</f>
        <v>0</v>
      </c>
      <c r="CJ457" s="3">
        <f>IF(CJ$5="",0,SUMIFS(BP!455:455,BP!$5:$5,CJ$4))</f>
        <v>0</v>
      </c>
      <c r="CK457" s="3">
        <f>IF(CK$5="",0,SUMIFS(BP!455:455,BP!$5:$5,CK$4))</f>
        <v>0</v>
      </c>
      <c r="CL457" s="3">
        <f>IF(CL$5="",0,SUMIFS(BP!455:455,BP!$5:$5,CL$4))</f>
        <v>0</v>
      </c>
      <c r="CM457" s="3">
        <f>IF(CM$5="",0,SUMIFS(BP!455:455,BP!$5:$5,CM$4))</f>
        <v>0</v>
      </c>
      <c r="CN457" s="3">
        <f>IF(CN$5="",0,SUMIFS(BP!455:455,BP!$5:$5,CN$4))</f>
        <v>0</v>
      </c>
      <c r="CO457" s="3">
        <f>IF(CO$5="",0,SUMIFS(BP!455:455,BP!$5:$5,CO$4))</f>
        <v>0</v>
      </c>
      <c r="CP457" s="3">
        <f>IF(CP$5="",0,SUMIFS(BP!455:455,BP!$5:$5,CP$4))</f>
        <v>0</v>
      </c>
      <c r="CQ457" s="3">
        <f>IF(CQ$5="",0,SUMIFS(BP!455:455,BP!$5:$5,CQ$4))</f>
        <v>0</v>
      </c>
      <c r="CR457" s="3">
        <f>IF(CR$5="",0,SUMIFS(BP!455:455,BP!$5:$5,CR$4))</f>
        <v>0</v>
      </c>
      <c r="CS457" s="3">
        <f>IF(CS$5="",0,SUMIFS(BP!455:455,BP!$5:$5,CS$4))</f>
        <v>0</v>
      </c>
      <c r="CT457" s="3">
        <f>IF(CT$5="",0,SUMIFS(BP!455:455,BP!$5:$5,CT$4))</f>
        <v>0</v>
      </c>
    </row>
    <row r="458" spans="1:98" s="2" customFormat="1" ht="10.199999999999999" x14ac:dyDescent="0.2">
      <c r="A458" s="11">
        <f>ROW()</f>
        <v>458</v>
      </c>
      <c r="E458" s="15"/>
      <c r="W458" s="5"/>
      <c r="Z458" s="3">
        <f ca="1">IF(Z$5="",0,SUMIFS(INDIRECT($S$2&amp;$A458&amp;":"&amp;$A458),BP!$5:$5,Z$4))</f>
        <v>0</v>
      </c>
      <c r="AA458" s="3">
        <f ca="1">IF(AA$5="",0,SUMIFS(INDIRECT($S$2&amp;$A458&amp;":"&amp;$A458),BP!$5:$5,AA$4))</f>
        <v>0</v>
      </c>
      <c r="AB458" s="3">
        <f ca="1">IF(AB$5="",0,SUMIFS(INDIRECT($S$2&amp;$A458&amp;":"&amp;$A458),BP!$5:$5,AB$4))</f>
        <v>0</v>
      </c>
      <c r="AC458" s="3">
        <f ca="1">IF(AC$5="",0,SUMIFS(INDIRECT($S$2&amp;$A458&amp;":"&amp;$A458),BP!$5:$5,AC$4))</f>
        <v>0</v>
      </c>
      <c r="AD458" s="3">
        <f ca="1">IF(AD$5="",0,SUMIFS(INDIRECT($S$2&amp;$A458&amp;":"&amp;$A458),BP!$5:$5,AD$4))</f>
        <v>0</v>
      </c>
      <c r="AE458" s="3">
        <f ca="1">IF(AE$5="",0,SUMIFS(INDIRECT($S$2&amp;$A458&amp;":"&amp;$A458),BP!$5:$5,AE$4))</f>
        <v>0</v>
      </c>
      <c r="AF458" s="3">
        <f ca="1">IF(AF$5="",0,SUMIFS(INDIRECT($S$2&amp;$A458&amp;":"&amp;$A458),BP!$5:$5,AF$4))</f>
        <v>0</v>
      </c>
      <c r="AG458" s="3">
        <f ca="1">IF(AG$5="",0,SUMIFS(INDIRECT($S$2&amp;$A458&amp;":"&amp;$A458),BP!$5:$5,AG$4))</f>
        <v>0</v>
      </c>
      <c r="AH458" s="3">
        <f ca="1">IF(AH$5="",0,SUMIFS(INDIRECT($S$2&amp;$A458&amp;":"&amp;$A458),BP!$5:$5,AH$4))</f>
        <v>0</v>
      </c>
      <c r="AI458" s="3">
        <f ca="1">IF(AI$5="",0,SUMIFS(INDIRECT($S$2&amp;$A458&amp;":"&amp;$A458),BP!$5:$5,AI$4))</f>
        <v>0</v>
      </c>
      <c r="AJ458" s="3">
        <f ca="1">IF(AJ$5="",0,SUMIFS(INDIRECT($S$2&amp;$A458&amp;":"&amp;$A458),BP!$5:$5,AJ$4))</f>
        <v>0</v>
      </c>
      <c r="AK458" s="3">
        <f ca="1">IF(AK$5="",0,SUMIFS(INDIRECT($S$2&amp;$A458&amp;":"&amp;$A458),BP!$5:$5,AK$4))</f>
        <v>0</v>
      </c>
      <c r="AL458" s="3">
        <f ca="1">IF(AL$5="",0,SUMIFS(INDIRECT($S$2&amp;$A458&amp;":"&amp;$A458),BP!$5:$5,AL$4))</f>
        <v>0</v>
      </c>
      <c r="AM458" s="3">
        <f ca="1">IF(AM$5="",0,SUMIFS(INDIRECT($S$2&amp;$A458&amp;":"&amp;$A458),BP!$5:$5,AM$4))</f>
        <v>0</v>
      </c>
      <c r="AN458" s="3">
        <f ca="1">IF(AN$5="",0,SUMIFS(INDIRECT($S$2&amp;$A458&amp;":"&amp;$A458),BP!$5:$5,AN$4))</f>
        <v>0</v>
      </c>
      <c r="AO458" s="3">
        <f ca="1">IF(AO$5="",0,SUMIFS(INDIRECT($S$2&amp;$A458&amp;":"&amp;$A458),BP!$5:$5,AO$4))</f>
        <v>0</v>
      </c>
      <c r="AP458" s="3">
        <f ca="1">IF(AP$5="",0,SUMIFS(INDIRECT($S$2&amp;$A458&amp;":"&amp;$A458),BP!$5:$5,AP$4))</f>
        <v>0</v>
      </c>
      <c r="AQ458" s="3">
        <f ca="1">IF(AQ$5="",0,SUMIFS(INDIRECT($S$2&amp;$A458&amp;":"&amp;$A458),BP!$5:$5,AQ$4))</f>
        <v>0</v>
      </c>
      <c r="AR458" s="3">
        <f ca="1">IF(AR$5="",0,SUMIFS(INDIRECT($S$2&amp;$A458&amp;":"&amp;$A458),BP!$5:$5,AR$4))</f>
        <v>0</v>
      </c>
      <c r="AS458" s="3">
        <f ca="1">IF(AS$5="",0,SUMIFS(INDIRECT($S$2&amp;$A458&amp;":"&amp;$A458),BP!$5:$5,AS$4))</f>
        <v>0</v>
      </c>
      <c r="AT458" s="3">
        <f ca="1">IF(AT$5="",0,SUMIFS(INDIRECT($S$2&amp;$A458&amp;":"&amp;$A458),BP!$5:$5,AT$4))</f>
        <v>0</v>
      </c>
      <c r="AU458" s="3">
        <f ca="1">IF(AU$5="",0,SUMIFS(INDIRECT($S$2&amp;$A458&amp;":"&amp;$A458),BP!$5:$5,AU$4))</f>
        <v>0</v>
      </c>
      <c r="AV458" s="3">
        <f ca="1">IF(AV$5="",0,SUMIFS(INDIRECT($S$2&amp;$A458&amp;":"&amp;$A458),BP!$5:$5,AV$4))</f>
        <v>0</v>
      </c>
      <c r="AW458" s="3">
        <f ca="1">IF(AW$5="",0,SUMIFS(INDIRECT($S$2&amp;$A458&amp;":"&amp;$A458),BP!$5:$5,AW$4))</f>
        <v>0</v>
      </c>
      <c r="AX458" s="3">
        <f ca="1">IF(AX$5="",0,SUMIFS(INDIRECT($S$2&amp;$A458&amp;":"&amp;$A458),BP!$5:$5,AX$4))</f>
        <v>0</v>
      </c>
      <c r="AY458" s="3">
        <f ca="1">IF(AY$5="",0,SUMIFS(INDIRECT($S$2&amp;$A458&amp;":"&amp;$A458),BP!$5:$5,AY$4))</f>
        <v>0</v>
      </c>
      <c r="AZ458" s="3">
        <f ca="1">IF(AZ$5="",0,SUMIFS(INDIRECT($S$2&amp;$A458&amp;":"&amp;$A458),BP!$5:$5,AZ$4))</f>
        <v>0</v>
      </c>
      <c r="BA458" s="3">
        <f ca="1">IF(BA$5="",0,SUMIFS(INDIRECT($S$2&amp;$A458&amp;":"&amp;$A458),BP!$5:$5,BA$4))</f>
        <v>0</v>
      </c>
      <c r="BB458" s="3">
        <f ca="1">IF(BB$5="",0,SUMIFS(INDIRECT($S$2&amp;$A458&amp;":"&amp;$A458),BP!$5:$5,BB$4))</f>
        <v>0</v>
      </c>
      <c r="BC458" s="3">
        <f ca="1">IF(BC$5="",0,SUMIFS(INDIRECT($S$2&amp;$A458&amp;":"&amp;$A458),BP!$5:$5,BC$4))</f>
        <v>0</v>
      </c>
      <c r="BD458" s="3">
        <f ca="1">IF(BD$5="",0,SUMIFS(INDIRECT($S$2&amp;$A458&amp;":"&amp;$A458),BP!$5:$5,BD$4))</f>
        <v>0</v>
      </c>
      <c r="BE458" s="3">
        <f ca="1">IF(BE$5="",0,SUMIFS(INDIRECT($S$2&amp;$A458&amp;":"&amp;$A458),BP!$5:$5,BE$4))</f>
        <v>0</v>
      </c>
      <c r="BF458" s="3">
        <f ca="1">IF(BF$5="",0,SUMIFS(INDIRECT($S$2&amp;$A458&amp;":"&amp;$A458),BP!$5:$5,BF$4))</f>
        <v>0</v>
      </c>
      <c r="BG458" s="3">
        <f ca="1">IF(BG$5="",0,SUMIFS(INDIRECT($S$2&amp;$A458&amp;":"&amp;$A458),BP!$5:$5,BG$4))</f>
        <v>0</v>
      </c>
      <c r="BH458" s="3">
        <f ca="1">IF(BH$5="",0,SUMIFS(INDIRECT($S$2&amp;$A458&amp;":"&amp;$A458),BP!$5:$5,BH$4))</f>
        <v>0</v>
      </c>
      <c r="BI458" s="3">
        <f ca="1">IF(BI$5="",0,SUMIFS(INDIRECT($S$2&amp;$A458&amp;":"&amp;$A458),BP!$5:$5,BI$4))</f>
        <v>0</v>
      </c>
      <c r="BJ458" s="3">
        <f>IF(BJ$5="",0,SUMIFS(BP!456:456,BP!$5:$5,BJ$4))</f>
        <v>0</v>
      </c>
      <c r="BK458" s="3">
        <f>IF(BK$5="",0,SUMIFS(BP!456:456,BP!$5:$5,BK$4))</f>
        <v>0</v>
      </c>
      <c r="BL458" s="3">
        <f>IF(BL$5="",0,SUMIFS(BP!456:456,BP!$5:$5,BL$4))</f>
        <v>0</v>
      </c>
      <c r="BM458" s="3">
        <f>IF(BM$5="",0,SUMIFS(BP!456:456,BP!$5:$5,BM$4))</f>
        <v>0</v>
      </c>
      <c r="BN458" s="3">
        <f>IF(BN$5="",0,SUMIFS(BP!456:456,BP!$5:$5,BN$4))</f>
        <v>0</v>
      </c>
      <c r="BO458" s="3">
        <f>IF(BO$5="",0,SUMIFS(BP!456:456,BP!$5:$5,BO$4))</f>
        <v>0</v>
      </c>
      <c r="BP458" s="3">
        <f>IF(BP$5="",0,SUMIFS(BP!456:456,BP!$5:$5,BP$4))</f>
        <v>0</v>
      </c>
      <c r="BQ458" s="3">
        <f>IF(BQ$5="",0,SUMIFS(BP!456:456,BP!$5:$5,BQ$4))</f>
        <v>0</v>
      </c>
      <c r="BR458" s="3">
        <f>IF(BR$5="",0,SUMIFS(BP!456:456,BP!$5:$5,BR$4))</f>
        <v>0</v>
      </c>
      <c r="BS458" s="3">
        <f>IF(BS$5="",0,SUMIFS(BP!456:456,BP!$5:$5,BS$4))</f>
        <v>0</v>
      </c>
      <c r="BT458" s="3">
        <f>IF(BT$5="",0,SUMIFS(BP!456:456,BP!$5:$5,BT$4))</f>
        <v>0</v>
      </c>
      <c r="BU458" s="3">
        <f>IF(BU$5="",0,SUMIFS(BP!456:456,BP!$5:$5,BU$4))</f>
        <v>0</v>
      </c>
      <c r="BV458" s="3">
        <f>IF(BV$5="",0,SUMIFS(BP!456:456,BP!$5:$5,BV$4))</f>
        <v>0</v>
      </c>
      <c r="BW458" s="3">
        <f>IF(BW$5="",0,SUMIFS(BP!456:456,BP!$5:$5,BW$4))</f>
        <v>0</v>
      </c>
      <c r="BX458" s="3">
        <f>IF(BX$5="",0,SUMIFS(BP!456:456,BP!$5:$5,BX$4))</f>
        <v>0</v>
      </c>
      <c r="BY458" s="3">
        <f>IF(BY$5="",0,SUMIFS(BP!456:456,BP!$5:$5,BY$4))</f>
        <v>0</v>
      </c>
      <c r="BZ458" s="3">
        <f>IF(BZ$5="",0,SUMIFS(BP!456:456,BP!$5:$5,BZ$4))</f>
        <v>0</v>
      </c>
      <c r="CA458" s="3">
        <f>IF(CA$5="",0,SUMIFS(BP!456:456,BP!$5:$5,CA$4))</f>
        <v>0</v>
      </c>
      <c r="CB458" s="3">
        <f>IF(CB$5="",0,SUMIFS(BP!456:456,BP!$5:$5,CB$4))</f>
        <v>0</v>
      </c>
      <c r="CC458" s="3">
        <f>IF(CC$5="",0,SUMIFS(BP!456:456,BP!$5:$5,CC$4))</f>
        <v>0</v>
      </c>
      <c r="CD458" s="3">
        <f>IF(CD$5="",0,SUMIFS(BP!456:456,BP!$5:$5,CD$4))</f>
        <v>0</v>
      </c>
      <c r="CE458" s="3">
        <f>IF(CE$5="",0,SUMIFS(BP!456:456,BP!$5:$5,CE$4))</f>
        <v>0</v>
      </c>
      <c r="CF458" s="3">
        <f>IF(CF$5="",0,SUMIFS(BP!456:456,BP!$5:$5,CF$4))</f>
        <v>0</v>
      </c>
      <c r="CG458" s="3">
        <f>IF(CG$5="",0,SUMIFS(BP!456:456,BP!$5:$5,CG$4))</f>
        <v>0</v>
      </c>
      <c r="CH458" s="3">
        <f>IF(CH$5="",0,SUMIFS(BP!456:456,BP!$5:$5,CH$4))</f>
        <v>0</v>
      </c>
      <c r="CI458" s="3">
        <f>IF(CI$5="",0,SUMIFS(BP!456:456,BP!$5:$5,CI$4))</f>
        <v>0</v>
      </c>
      <c r="CJ458" s="3">
        <f>IF(CJ$5="",0,SUMIFS(BP!456:456,BP!$5:$5,CJ$4))</f>
        <v>0</v>
      </c>
      <c r="CK458" s="3">
        <f>IF(CK$5="",0,SUMIFS(BP!456:456,BP!$5:$5,CK$4))</f>
        <v>0</v>
      </c>
      <c r="CL458" s="3">
        <f>IF(CL$5="",0,SUMIFS(BP!456:456,BP!$5:$5,CL$4))</f>
        <v>0</v>
      </c>
      <c r="CM458" s="3">
        <f>IF(CM$5="",0,SUMIFS(BP!456:456,BP!$5:$5,CM$4))</f>
        <v>0</v>
      </c>
      <c r="CN458" s="3">
        <f>IF(CN$5="",0,SUMIFS(BP!456:456,BP!$5:$5,CN$4))</f>
        <v>0</v>
      </c>
      <c r="CO458" s="3">
        <f>IF(CO$5="",0,SUMIFS(BP!456:456,BP!$5:$5,CO$4))</f>
        <v>0</v>
      </c>
      <c r="CP458" s="3">
        <f>IF(CP$5="",0,SUMIFS(BP!456:456,BP!$5:$5,CP$4))</f>
        <v>0</v>
      </c>
      <c r="CQ458" s="3">
        <f>IF(CQ$5="",0,SUMIFS(BP!456:456,BP!$5:$5,CQ$4))</f>
        <v>0</v>
      </c>
      <c r="CR458" s="3">
        <f>IF(CR$5="",0,SUMIFS(BP!456:456,BP!$5:$5,CR$4))</f>
        <v>0</v>
      </c>
      <c r="CS458" s="3">
        <f>IF(CS$5="",0,SUMIFS(BP!456:456,BP!$5:$5,CS$4))</f>
        <v>0</v>
      </c>
      <c r="CT458" s="3">
        <f>IF(CT$5="",0,SUMIFS(BP!456:456,BP!$5:$5,CT$4))</f>
        <v>0</v>
      </c>
    </row>
    <row r="459" spans="1:98" s="2" customFormat="1" ht="10.199999999999999" x14ac:dyDescent="0.2">
      <c r="A459" s="11">
        <f>ROW()</f>
        <v>459</v>
      </c>
      <c r="E459" s="15"/>
      <c r="W459" s="5"/>
      <c r="Z459" s="3">
        <f ca="1">IF(Z$5="",0,SUMIFS(INDIRECT($S$2&amp;$A459&amp;":"&amp;$A459),BP!$5:$5,Z$4))</f>
        <v>0</v>
      </c>
      <c r="AA459" s="3">
        <f ca="1">IF(AA$5="",0,SUMIFS(INDIRECT($S$2&amp;$A459&amp;":"&amp;$A459),BP!$5:$5,AA$4))</f>
        <v>0</v>
      </c>
      <c r="AB459" s="3">
        <f ca="1">IF(AB$5="",0,SUMIFS(INDIRECT($S$2&amp;$A459&amp;":"&amp;$A459),BP!$5:$5,AB$4))</f>
        <v>0</v>
      </c>
      <c r="AC459" s="3">
        <f ca="1">IF(AC$5="",0,SUMIFS(INDIRECT($S$2&amp;$A459&amp;":"&amp;$A459),BP!$5:$5,AC$4))</f>
        <v>0</v>
      </c>
      <c r="AD459" s="3">
        <f ca="1">IF(AD$5="",0,SUMIFS(INDIRECT($S$2&amp;$A459&amp;":"&amp;$A459),BP!$5:$5,AD$4))</f>
        <v>0</v>
      </c>
      <c r="AE459" s="3">
        <f ca="1">IF(AE$5="",0,SUMIFS(INDIRECT($S$2&amp;$A459&amp;":"&amp;$A459),BP!$5:$5,AE$4))</f>
        <v>0</v>
      </c>
      <c r="AF459" s="3">
        <f ca="1">IF(AF$5="",0,SUMIFS(INDIRECT($S$2&amp;$A459&amp;":"&amp;$A459),BP!$5:$5,AF$4))</f>
        <v>0</v>
      </c>
      <c r="AG459" s="3">
        <f ca="1">IF(AG$5="",0,SUMIFS(INDIRECT($S$2&amp;$A459&amp;":"&amp;$A459),BP!$5:$5,AG$4))</f>
        <v>0</v>
      </c>
      <c r="AH459" s="3">
        <f ca="1">IF(AH$5="",0,SUMIFS(INDIRECT($S$2&amp;$A459&amp;":"&amp;$A459),BP!$5:$5,AH$4))</f>
        <v>0</v>
      </c>
      <c r="AI459" s="3">
        <f ca="1">IF(AI$5="",0,SUMIFS(INDIRECT($S$2&amp;$A459&amp;":"&amp;$A459),BP!$5:$5,AI$4))</f>
        <v>0</v>
      </c>
      <c r="AJ459" s="3">
        <f ca="1">IF(AJ$5="",0,SUMIFS(INDIRECT($S$2&amp;$A459&amp;":"&amp;$A459),BP!$5:$5,AJ$4))</f>
        <v>0</v>
      </c>
      <c r="AK459" s="3">
        <f ca="1">IF(AK$5="",0,SUMIFS(INDIRECT($S$2&amp;$A459&amp;":"&amp;$A459),BP!$5:$5,AK$4))</f>
        <v>0</v>
      </c>
      <c r="AL459" s="3">
        <f ca="1">IF(AL$5="",0,SUMIFS(INDIRECT($S$2&amp;$A459&amp;":"&amp;$A459),BP!$5:$5,AL$4))</f>
        <v>0</v>
      </c>
      <c r="AM459" s="3">
        <f ca="1">IF(AM$5="",0,SUMIFS(INDIRECT($S$2&amp;$A459&amp;":"&amp;$A459),BP!$5:$5,AM$4))</f>
        <v>0</v>
      </c>
      <c r="AN459" s="3">
        <f ca="1">IF(AN$5="",0,SUMIFS(INDIRECT($S$2&amp;$A459&amp;":"&amp;$A459),BP!$5:$5,AN$4))</f>
        <v>0</v>
      </c>
      <c r="AO459" s="3">
        <f ca="1">IF(AO$5="",0,SUMIFS(INDIRECT($S$2&amp;$A459&amp;":"&amp;$A459),BP!$5:$5,AO$4))</f>
        <v>0</v>
      </c>
      <c r="AP459" s="3">
        <f ca="1">IF(AP$5="",0,SUMIFS(INDIRECT($S$2&amp;$A459&amp;":"&amp;$A459),BP!$5:$5,AP$4))</f>
        <v>0</v>
      </c>
      <c r="AQ459" s="3">
        <f ca="1">IF(AQ$5="",0,SUMIFS(INDIRECT($S$2&amp;$A459&amp;":"&amp;$A459),BP!$5:$5,AQ$4))</f>
        <v>0</v>
      </c>
      <c r="AR459" s="3">
        <f ca="1">IF(AR$5="",0,SUMIFS(INDIRECT($S$2&amp;$A459&amp;":"&amp;$A459),BP!$5:$5,AR$4))</f>
        <v>0</v>
      </c>
      <c r="AS459" s="3">
        <f ca="1">IF(AS$5="",0,SUMIFS(INDIRECT($S$2&amp;$A459&amp;":"&amp;$A459),BP!$5:$5,AS$4))</f>
        <v>0</v>
      </c>
      <c r="AT459" s="3">
        <f ca="1">IF(AT$5="",0,SUMIFS(INDIRECT($S$2&amp;$A459&amp;":"&amp;$A459),BP!$5:$5,AT$4))</f>
        <v>0</v>
      </c>
      <c r="AU459" s="3">
        <f ca="1">IF(AU$5="",0,SUMIFS(INDIRECT($S$2&amp;$A459&amp;":"&amp;$A459),BP!$5:$5,AU$4))</f>
        <v>0</v>
      </c>
      <c r="AV459" s="3">
        <f ca="1">IF(AV$5="",0,SUMIFS(INDIRECT($S$2&amp;$A459&amp;":"&amp;$A459),BP!$5:$5,AV$4))</f>
        <v>0</v>
      </c>
      <c r="AW459" s="3">
        <f ca="1">IF(AW$5="",0,SUMIFS(INDIRECT($S$2&amp;$A459&amp;":"&amp;$A459),BP!$5:$5,AW$4))</f>
        <v>0</v>
      </c>
      <c r="AX459" s="3">
        <f ca="1">IF(AX$5="",0,SUMIFS(INDIRECT($S$2&amp;$A459&amp;":"&amp;$A459),BP!$5:$5,AX$4))</f>
        <v>0</v>
      </c>
      <c r="AY459" s="3">
        <f ca="1">IF(AY$5="",0,SUMIFS(INDIRECT($S$2&amp;$A459&amp;":"&amp;$A459),BP!$5:$5,AY$4))</f>
        <v>0</v>
      </c>
      <c r="AZ459" s="3">
        <f ca="1">IF(AZ$5="",0,SUMIFS(INDIRECT($S$2&amp;$A459&amp;":"&amp;$A459),BP!$5:$5,AZ$4))</f>
        <v>0</v>
      </c>
      <c r="BA459" s="3">
        <f ca="1">IF(BA$5="",0,SUMIFS(INDIRECT($S$2&amp;$A459&amp;":"&amp;$A459),BP!$5:$5,BA$4))</f>
        <v>0</v>
      </c>
      <c r="BB459" s="3">
        <f ca="1">IF(BB$5="",0,SUMIFS(INDIRECT($S$2&amp;$A459&amp;":"&amp;$A459),BP!$5:$5,BB$4))</f>
        <v>0</v>
      </c>
      <c r="BC459" s="3">
        <f ca="1">IF(BC$5="",0,SUMIFS(INDIRECT($S$2&amp;$A459&amp;":"&amp;$A459),BP!$5:$5,BC$4))</f>
        <v>0</v>
      </c>
      <c r="BD459" s="3">
        <f ca="1">IF(BD$5="",0,SUMIFS(INDIRECT($S$2&amp;$A459&amp;":"&amp;$A459),BP!$5:$5,BD$4))</f>
        <v>0</v>
      </c>
      <c r="BE459" s="3">
        <f ca="1">IF(BE$5="",0,SUMIFS(INDIRECT($S$2&amp;$A459&amp;":"&amp;$A459),BP!$5:$5,BE$4))</f>
        <v>0</v>
      </c>
      <c r="BF459" s="3">
        <f ca="1">IF(BF$5="",0,SUMIFS(INDIRECT($S$2&amp;$A459&amp;":"&amp;$A459),BP!$5:$5,BF$4))</f>
        <v>0</v>
      </c>
      <c r="BG459" s="3">
        <f ca="1">IF(BG$5="",0,SUMIFS(INDIRECT($S$2&amp;$A459&amp;":"&amp;$A459),BP!$5:$5,BG$4))</f>
        <v>0</v>
      </c>
      <c r="BH459" s="3">
        <f ca="1">IF(BH$5="",0,SUMIFS(INDIRECT($S$2&amp;$A459&amp;":"&amp;$A459),BP!$5:$5,BH$4))</f>
        <v>0</v>
      </c>
      <c r="BI459" s="3">
        <f ca="1">IF(BI$5="",0,SUMIFS(INDIRECT($S$2&amp;$A459&amp;":"&amp;$A459),BP!$5:$5,BI$4))</f>
        <v>0</v>
      </c>
      <c r="BJ459" s="3">
        <f>IF(BJ$5="",0,SUMIFS(BP!457:457,BP!$5:$5,BJ$4))</f>
        <v>0</v>
      </c>
      <c r="BK459" s="3">
        <f>IF(BK$5="",0,SUMIFS(BP!457:457,BP!$5:$5,BK$4))</f>
        <v>0</v>
      </c>
      <c r="BL459" s="3">
        <f>IF(BL$5="",0,SUMIFS(BP!457:457,BP!$5:$5,BL$4))</f>
        <v>0</v>
      </c>
      <c r="BM459" s="3">
        <f>IF(BM$5="",0,SUMIFS(BP!457:457,BP!$5:$5,BM$4))</f>
        <v>0</v>
      </c>
      <c r="BN459" s="3">
        <f>IF(BN$5="",0,SUMIFS(BP!457:457,BP!$5:$5,BN$4))</f>
        <v>0</v>
      </c>
      <c r="BO459" s="3">
        <f>IF(BO$5="",0,SUMIFS(BP!457:457,BP!$5:$5,BO$4))</f>
        <v>0</v>
      </c>
      <c r="BP459" s="3">
        <f>IF(BP$5="",0,SUMIFS(BP!457:457,BP!$5:$5,BP$4))</f>
        <v>0</v>
      </c>
      <c r="BQ459" s="3">
        <f>IF(BQ$5="",0,SUMIFS(BP!457:457,BP!$5:$5,BQ$4))</f>
        <v>0</v>
      </c>
      <c r="BR459" s="3">
        <f>IF(BR$5="",0,SUMIFS(BP!457:457,BP!$5:$5,BR$4))</f>
        <v>0</v>
      </c>
      <c r="BS459" s="3">
        <f>IF(BS$5="",0,SUMIFS(BP!457:457,BP!$5:$5,BS$4))</f>
        <v>0</v>
      </c>
      <c r="BT459" s="3">
        <f>IF(BT$5="",0,SUMIFS(BP!457:457,BP!$5:$5,BT$4))</f>
        <v>0</v>
      </c>
      <c r="BU459" s="3">
        <f>IF(BU$5="",0,SUMIFS(BP!457:457,BP!$5:$5,BU$4))</f>
        <v>0</v>
      </c>
      <c r="BV459" s="3">
        <f>IF(BV$5="",0,SUMIFS(BP!457:457,BP!$5:$5,BV$4))</f>
        <v>0</v>
      </c>
      <c r="BW459" s="3">
        <f>IF(BW$5="",0,SUMIFS(BP!457:457,BP!$5:$5,BW$4))</f>
        <v>0</v>
      </c>
      <c r="BX459" s="3">
        <f>IF(BX$5="",0,SUMIFS(BP!457:457,BP!$5:$5,BX$4))</f>
        <v>0</v>
      </c>
      <c r="BY459" s="3">
        <f>IF(BY$5="",0,SUMIFS(BP!457:457,BP!$5:$5,BY$4))</f>
        <v>0</v>
      </c>
      <c r="BZ459" s="3">
        <f>IF(BZ$5="",0,SUMIFS(BP!457:457,BP!$5:$5,BZ$4))</f>
        <v>0</v>
      </c>
      <c r="CA459" s="3">
        <f>IF(CA$5="",0,SUMIFS(BP!457:457,BP!$5:$5,CA$4))</f>
        <v>0</v>
      </c>
      <c r="CB459" s="3">
        <f>IF(CB$5="",0,SUMIFS(BP!457:457,BP!$5:$5,CB$4))</f>
        <v>0</v>
      </c>
      <c r="CC459" s="3">
        <f>IF(CC$5="",0,SUMIFS(BP!457:457,BP!$5:$5,CC$4))</f>
        <v>0</v>
      </c>
      <c r="CD459" s="3">
        <f>IF(CD$5="",0,SUMIFS(BP!457:457,BP!$5:$5,CD$4))</f>
        <v>0</v>
      </c>
      <c r="CE459" s="3">
        <f>IF(CE$5="",0,SUMIFS(BP!457:457,BP!$5:$5,CE$4))</f>
        <v>0</v>
      </c>
      <c r="CF459" s="3">
        <f>IF(CF$5="",0,SUMIFS(BP!457:457,BP!$5:$5,CF$4))</f>
        <v>0</v>
      </c>
      <c r="CG459" s="3">
        <f>IF(CG$5="",0,SUMIFS(BP!457:457,BP!$5:$5,CG$4))</f>
        <v>0</v>
      </c>
      <c r="CH459" s="3">
        <f>IF(CH$5="",0,SUMIFS(BP!457:457,BP!$5:$5,CH$4))</f>
        <v>0</v>
      </c>
      <c r="CI459" s="3">
        <f>IF(CI$5="",0,SUMIFS(BP!457:457,BP!$5:$5,CI$4))</f>
        <v>0</v>
      </c>
      <c r="CJ459" s="3">
        <f>IF(CJ$5="",0,SUMIFS(BP!457:457,BP!$5:$5,CJ$4))</f>
        <v>0</v>
      </c>
      <c r="CK459" s="3">
        <f>IF(CK$5="",0,SUMIFS(BP!457:457,BP!$5:$5,CK$4))</f>
        <v>0</v>
      </c>
      <c r="CL459" s="3">
        <f>IF(CL$5="",0,SUMIFS(BP!457:457,BP!$5:$5,CL$4))</f>
        <v>0</v>
      </c>
      <c r="CM459" s="3">
        <f>IF(CM$5="",0,SUMIFS(BP!457:457,BP!$5:$5,CM$4))</f>
        <v>0</v>
      </c>
      <c r="CN459" s="3">
        <f>IF(CN$5="",0,SUMIFS(BP!457:457,BP!$5:$5,CN$4))</f>
        <v>0</v>
      </c>
      <c r="CO459" s="3">
        <f>IF(CO$5="",0,SUMIFS(BP!457:457,BP!$5:$5,CO$4))</f>
        <v>0</v>
      </c>
      <c r="CP459" s="3">
        <f>IF(CP$5="",0,SUMIFS(BP!457:457,BP!$5:$5,CP$4))</f>
        <v>0</v>
      </c>
      <c r="CQ459" s="3">
        <f>IF(CQ$5="",0,SUMIFS(BP!457:457,BP!$5:$5,CQ$4))</f>
        <v>0</v>
      </c>
      <c r="CR459" s="3">
        <f>IF(CR$5="",0,SUMIFS(BP!457:457,BP!$5:$5,CR$4))</f>
        <v>0</v>
      </c>
      <c r="CS459" s="3">
        <f>IF(CS$5="",0,SUMIFS(BP!457:457,BP!$5:$5,CS$4))</f>
        <v>0</v>
      </c>
      <c r="CT459" s="3">
        <f>IF(CT$5="",0,SUMIFS(BP!457:457,BP!$5:$5,CT$4))</f>
        <v>0</v>
      </c>
    </row>
    <row r="460" spans="1:98" s="2" customFormat="1" ht="10.199999999999999" x14ac:dyDescent="0.2">
      <c r="A460" s="11">
        <f>ROW()</f>
        <v>460</v>
      </c>
      <c r="E460" s="15"/>
      <c r="W460" s="5"/>
      <c r="Z460" s="3">
        <f ca="1">IF(Z$5="",0,SUMIFS(INDIRECT($S$2&amp;$A460&amp;":"&amp;$A460),BP!$5:$5,Z$4))</f>
        <v>0</v>
      </c>
      <c r="AA460" s="3">
        <f ca="1">IF(AA$5="",0,SUMIFS(INDIRECT($S$2&amp;$A460&amp;":"&amp;$A460),BP!$5:$5,AA$4))</f>
        <v>0</v>
      </c>
      <c r="AB460" s="3">
        <f ca="1">IF(AB$5="",0,SUMIFS(INDIRECT($S$2&amp;$A460&amp;":"&amp;$A460),BP!$5:$5,AB$4))</f>
        <v>0</v>
      </c>
      <c r="AC460" s="3">
        <f ca="1">IF(AC$5="",0,SUMIFS(INDIRECT($S$2&amp;$A460&amp;":"&amp;$A460),BP!$5:$5,AC$4))</f>
        <v>0</v>
      </c>
      <c r="AD460" s="3">
        <f ca="1">IF(AD$5="",0,SUMIFS(INDIRECT($S$2&amp;$A460&amp;":"&amp;$A460),BP!$5:$5,AD$4))</f>
        <v>0</v>
      </c>
      <c r="AE460" s="3">
        <f ca="1">IF(AE$5="",0,SUMIFS(INDIRECT($S$2&amp;$A460&amp;":"&amp;$A460),BP!$5:$5,AE$4))</f>
        <v>0</v>
      </c>
      <c r="AF460" s="3">
        <f ca="1">IF(AF$5="",0,SUMIFS(INDIRECT($S$2&amp;$A460&amp;":"&amp;$A460),BP!$5:$5,AF$4))</f>
        <v>0</v>
      </c>
      <c r="AG460" s="3">
        <f ca="1">IF(AG$5="",0,SUMIFS(INDIRECT($S$2&amp;$A460&amp;":"&amp;$A460),BP!$5:$5,AG$4))</f>
        <v>0</v>
      </c>
      <c r="AH460" s="3">
        <f ca="1">IF(AH$5="",0,SUMIFS(INDIRECT($S$2&amp;$A460&amp;":"&amp;$A460),BP!$5:$5,AH$4))</f>
        <v>0</v>
      </c>
      <c r="AI460" s="3">
        <f ca="1">IF(AI$5="",0,SUMIFS(INDIRECT($S$2&amp;$A460&amp;":"&amp;$A460),BP!$5:$5,AI$4))</f>
        <v>0</v>
      </c>
      <c r="AJ460" s="3">
        <f ca="1">IF(AJ$5="",0,SUMIFS(INDIRECT($S$2&amp;$A460&amp;":"&amp;$A460),BP!$5:$5,AJ$4))</f>
        <v>0</v>
      </c>
      <c r="AK460" s="3">
        <f ca="1">IF(AK$5="",0,SUMIFS(INDIRECT($S$2&amp;$A460&amp;":"&amp;$A460),BP!$5:$5,AK$4))</f>
        <v>0</v>
      </c>
      <c r="AL460" s="3">
        <f ca="1">IF(AL$5="",0,SUMIFS(INDIRECT($S$2&amp;$A460&amp;":"&amp;$A460),BP!$5:$5,AL$4))</f>
        <v>0</v>
      </c>
      <c r="AM460" s="3">
        <f ca="1">IF(AM$5="",0,SUMIFS(INDIRECT($S$2&amp;$A460&amp;":"&amp;$A460),BP!$5:$5,AM$4))</f>
        <v>0</v>
      </c>
      <c r="AN460" s="3">
        <f ca="1">IF(AN$5="",0,SUMIFS(INDIRECT($S$2&amp;$A460&amp;":"&amp;$A460),BP!$5:$5,AN$4))</f>
        <v>0</v>
      </c>
      <c r="AO460" s="3">
        <f ca="1">IF(AO$5="",0,SUMIFS(INDIRECT($S$2&amp;$A460&amp;":"&amp;$A460),BP!$5:$5,AO$4))</f>
        <v>0</v>
      </c>
      <c r="AP460" s="3">
        <f ca="1">IF(AP$5="",0,SUMIFS(INDIRECT($S$2&amp;$A460&amp;":"&amp;$A460),BP!$5:$5,AP$4))</f>
        <v>0</v>
      </c>
      <c r="AQ460" s="3">
        <f ca="1">IF(AQ$5="",0,SUMIFS(INDIRECT($S$2&amp;$A460&amp;":"&amp;$A460),BP!$5:$5,AQ$4))</f>
        <v>0</v>
      </c>
      <c r="AR460" s="3">
        <f ca="1">IF(AR$5="",0,SUMIFS(INDIRECT($S$2&amp;$A460&amp;":"&amp;$A460),BP!$5:$5,AR$4))</f>
        <v>0</v>
      </c>
      <c r="AS460" s="3">
        <f ca="1">IF(AS$5="",0,SUMIFS(INDIRECT($S$2&amp;$A460&amp;":"&amp;$A460),BP!$5:$5,AS$4))</f>
        <v>0</v>
      </c>
      <c r="AT460" s="3">
        <f ca="1">IF(AT$5="",0,SUMIFS(INDIRECT($S$2&amp;$A460&amp;":"&amp;$A460),BP!$5:$5,AT$4))</f>
        <v>0</v>
      </c>
      <c r="AU460" s="3">
        <f ca="1">IF(AU$5="",0,SUMIFS(INDIRECT($S$2&amp;$A460&amp;":"&amp;$A460),BP!$5:$5,AU$4))</f>
        <v>0</v>
      </c>
      <c r="AV460" s="3">
        <f ca="1">IF(AV$5="",0,SUMIFS(INDIRECT($S$2&amp;$A460&amp;":"&amp;$A460),BP!$5:$5,AV$4))</f>
        <v>0</v>
      </c>
      <c r="AW460" s="3">
        <f ca="1">IF(AW$5="",0,SUMIFS(INDIRECT($S$2&amp;$A460&amp;":"&amp;$A460),BP!$5:$5,AW$4))</f>
        <v>0</v>
      </c>
      <c r="AX460" s="3">
        <f ca="1">IF(AX$5="",0,SUMIFS(INDIRECT($S$2&amp;$A460&amp;":"&amp;$A460),BP!$5:$5,AX$4))</f>
        <v>0</v>
      </c>
      <c r="AY460" s="3">
        <f ca="1">IF(AY$5="",0,SUMIFS(INDIRECT($S$2&amp;$A460&amp;":"&amp;$A460),BP!$5:$5,AY$4))</f>
        <v>0</v>
      </c>
      <c r="AZ460" s="3">
        <f ca="1">IF(AZ$5="",0,SUMIFS(INDIRECT($S$2&amp;$A460&amp;":"&amp;$A460),BP!$5:$5,AZ$4))</f>
        <v>0</v>
      </c>
      <c r="BA460" s="3">
        <f ca="1">IF(BA$5="",0,SUMIFS(INDIRECT($S$2&amp;$A460&amp;":"&amp;$A460),BP!$5:$5,BA$4))</f>
        <v>0</v>
      </c>
      <c r="BB460" s="3">
        <f ca="1">IF(BB$5="",0,SUMIFS(INDIRECT($S$2&amp;$A460&amp;":"&amp;$A460),BP!$5:$5,BB$4))</f>
        <v>0</v>
      </c>
      <c r="BC460" s="3">
        <f ca="1">IF(BC$5="",0,SUMIFS(INDIRECT($S$2&amp;$A460&amp;":"&amp;$A460),BP!$5:$5,BC$4))</f>
        <v>0</v>
      </c>
      <c r="BD460" s="3">
        <f ca="1">IF(BD$5="",0,SUMIFS(INDIRECT($S$2&amp;$A460&amp;":"&amp;$A460),BP!$5:$5,BD$4))</f>
        <v>0</v>
      </c>
      <c r="BE460" s="3">
        <f ca="1">IF(BE$5="",0,SUMIFS(INDIRECT($S$2&amp;$A460&amp;":"&amp;$A460),BP!$5:$5,BE$4))</f>
        <v>0</v>
      </c>
      <c r="BF460" s="3">
        <f ca="1">IF(BF$5="",0,SUMIFS(INDIRECT($S$2&amp;$A460&amp;":"&amp;$A460),BP!$5:$5,BF$4))</f>
        <v>0</v>
      </c>
      <c r="BG460" s="3">
        <f ca="1">IF(BG$5="",0,SUMIFS(INDIRECT($S$2&amp;$A460&amp;":"&amp;$A460),BP!$5:$5,BG$4))</f>
        <v>0</v>
      </c>
      <c r="BH460" s="3">
        <f ca="1">IF(BH$5="",0,SUMIFS(INDIRECT($S$2&amp;$A460&amp;":"&amp;$A460),BP!$5:$5,BH$4))</f>
        <v>0</v>
      </c>
      <c r="BI460" s="3">
        <f ca="1">IF(BI$5="",0,SUMIFS(INDIRECT($S$2&amp;$A460&amp;":"&amp;$A460),BP!$5:$5,BI$4))</f>
        <v>0</v>
      </c>
      <c r="BJ460" s="3">
        <f>IF(BJ$5="",0,SUMIFS(BP!458:458,BP!$5:$5,BJ$4))</f>
        <v>0</v>
      </c>
      <c r="BK460" s="3">
        <f>IF(BK$5="",0,SUMIFS(BP!458:458,BP!$5:$5,BK$4))</f>
        <v>0</v>
      </c>
      <c r="BL460" s="3">
        <f>IF(BL$5="",0,SUMIFS(BP!458:458,BP!$5:$5,BL$4))</f>
        <v>0</v>
      </c>
      <c r="BM460" s="3">
        <f>IF(BM$5="",0,SUMIFS(BP!458:458,BP!$5:$5,BM$4))</f>
        <v>0</v>
      </c>
      <c r="BN460" s="3">
        <f>IF(BN$5="",0,SUMIFS(BP!458:458,BP!$5:$5,BN$4))</f>
        <v>0</v>
      </c>
      <c r="BO460" s="3">
        <f>IF(BO$5="",0,SUMIFS(BP!458:458,BP!$5:$5,BO$4))</f>
        <v>0</v>
      </c>
      <c r="BP460" s="3">
        <f>IF(BP$5="",0,SUMIFS(BP!458:458,BP!$5:$5,BP$4))</f>
        <v>0</v>
      </c>
      <c r="BQ460" s="3">
        <f>IF(BQ$5="",0,SUMIFS(BP!458:458,BP!$5:$5,BQ$4))</f>
        <v>0</v>
      </c>
      <c r="BR460" s="3">
        <f>IF(BR$5="",0,SUMIFS(BP!458:458,BP!$5:$5,BR$4))</f>
        <v>0</v>
      </c>
      <c r="BS460" s="3">
        <f>IF(BS$5="",0,SUMIFS(BP!458:458,BP!$5:$5,BS$4))</f>
        <v>0</v>
      </c>
      <c r="BT460" s="3">
        <f>IF(BT$5="",0,SUMIFS(BP!458:458,BP!$5:$5,BT$4))</f>
        <v>0</v>
      </c>
      <c r="BU460" s="3">
        <f>IF(BU$5="",0,SUMIFS(BP!458:458,BP!$5:$5,BU$4))</f>
        <v>0</v>
      </c>
      <c r="BV460" s="3">
        <f>IF(BV$5="",0,SUMIFS(BP!458:458,BP!$5:$5,BV$4))</f>
        <v>0</v>
      </c>
      <c r="BW460" s="3">
        <f>IF(BW$5="",0,SUMIFS(BP!458:458,BP!$5:$5,BW$4))</f>
        <v>0</v>
      </c>
      <c r="BX460" s="3">
        <f>IF(BX$5="",0,SUMIFS(BP!458:458,BP!$5:$5,BX$4))</f>
        <v>0</v>
      </c>
      <c r="BY460" s="3">
        <f>IF(BY$5="",0,SUMIFS(BP!458:458,BP!$5:$5,BY$4))</f>
        <v>0</v>
      </c>
      <c r="BZ460" s="3">
        <f>IF(BZ$5="",0,SUMIFS(BP!458:458,BP!$5:$5,BZ$4))</f>
        <v>0</v>
      </c>
      <c r="CA460" s="3">
        <f>IF(CA$5="",0,SUMIFS(BP!458:458,BP!$5:$5,CA$4))</f>
        <v>0</v>
      </c>
      <c r="CB460" s="3">
        <f>IF(CB$5="",0,SUMIFS(BP!458:458,BP!$5:$5,CB$4))</f>
        <v>0</v>
      </c>
      <c r="CC460" s="3">
        <f>IF(CC$5="",0,SUMIFS(BP!458:458,BP!$5:$5,CC$4))</f>
        <v>0</v>
      </c>
      <c r="CD460" s="3">
        <f>IF(CD$5="",0,SUMIFS(BP!458:458,BP!$5:$5,CD$4))</f>
        <v>0</v>
      </c>
      <c r="CE460" s="3">
        <f>IF(CE$5="",0,SUMIFS(BP!458:458,BP!$5:$5,CE$4))</f>
        <v>0</v>
      </c>
      <c r="CF460" s="3">
        <f>IF(CF$5="",0,SUMIFS(BP!458:458,BP!$5:$5,CF$4))</f>
        <v>0</v>
      </c>
      <c r="CG460" s="3">
        <f>IF(CG$5="",0,SUMIFS(BP!458:458,BP!$5:$5,CG$4))</f>
        <v>0</v>
      </c>
      <c r="CH460" s="3">
        <f>IF(CH$5="",0,SUMIFS(BP!458:458,BP!$5:$5,CH$4))</f>
        <v>0</v>
      </c>
      <c r="CI460" s="3">
        <f>IF(CI$5="",0,SUMIFS(BP!458:458,BP!$5:$5,CI$4))</f>
        <v>0</v>
      </c>
      <c r="CJ460" s="3">
        <f>IF(CJ$5="",0,SUMIFS(BP!458:458,BP!$5:$5,CJ$4))</f>
        <v>0</v>
      </c>
      <c r="CK460" s="3">
        <f>IF(CK$5="",0,SUMIFS(BP!458:458,BP!$5:$5,CK$4))</f>
        <v>0</v>
      </c>
      <c r="CL460" s="3">
        <f>IF(CL$5="",0,SUMIFS(BP!458:458,BP!$5:$5,CL$4))</f>
        <v>0</v>
      </c>
      <c r="CM460" s="3">
        <f>IF(CM$5="",0,SUMIFS(BP!458:458,BP!$5:$5,CM$4))</f>
        <v>0</v>
      </c>
      <c r="CN460" s="3">
        <f>IF(CN$5="",0,SUMIFS(BP!458:458,BP!$5:$5,CN$4))</f>
        <v>0</v>
      </c>
      <c r="CO460" s="3">
        <f>IF(CO$5="",0,SUMIFS(BP!458:458,BP!$5:$5,CO$4))</f>
        <v>0</v>
      </c>
      <c r="CP460" s="3">
        <f>IF(CP$5="",0,SUMIFS(BP!458:458,BP!$5:$5,CP$4))</f>
        <v>0</v>
      </c>
      <c r="CQ460" s="3">
        <f>IF(CQ$5="",0,SUMIFS(BP!458:458,BP!$5:$5,CQ$4))</f>
        <v>0</v>
      </c>
      <c r="CR460" s="3">
        <f>IF(CR$5="",0,SUMIFS(BP!458:458,BP!$5:$5,CR$4))</f>
        <v>0</v>
      </c>
      <c r="CS460" s="3">
        <f>IF(CS$5="",0,SUMIFS(BP!458:458,BP!$5:$5,CS$4))</f>
        <v>0</v>
      </c>
      <c r="CT460" s="3">
        <f>IF(CT$5="",0,SUMIFS(BP!458:458,BP!$5:$5,CT$4))</f>
        <v>0</v>
      </c>
    </row>
    <row r="461" spans="1:98" s="2" customFormat="1" ht="10.199999999999999" x14ac:dyDescent="0.2">
      <c r="A461" s="11">
        <f>ROW()</f>
        <v>461</v>
      </c>
      <c r="E461" s="15"/>
      <c r="W461" s="5"/>
      <c r="Z461" s="3">
        <f ca="1">IF(Z$5="",0,SUMIFS(INDIRECT($S$2&amp;$A461&amp;":"&amp;$A461),BP!$5:$5,Z$4))</f>
        <v>0</v>
      </c>
      <c r="AA461" s="3">
        <f ca="1">IF(AA$5="",0,SUMIFS(INDIRECT($S$2&amp;$A461&amp;":"&amp;$A461),BP!$5:$5,AA$4))</f>
        <v>0</v>
      </c>
      <c r="AB461" s="3">
        <f ca="1">IF(AB$5="",0,SUMIFS(INDIRECT($S$2&amp;$A461&amp;":"&amp;$A461),BP!$5:$5,AB$4))</f>
        <v>0</v>
      </c>
      <c r="AC461" s="3">
        <f ca="1">IF(AC$5="",0,SUMIFS(INDIRECT($S$2&amp;$A461&amp;":"&amp;$A461),BP!$5:$5,AC$4))</f>
        <v>0</v>
      </c>
      <c r="AD461" s="3">
        <f ca="1">IF(AD$5="",0,SUMIFS(INDIRECT($S$2&amp;$A461&amp;":"&amp;$A461),BP!$5:$5,AD$4))</f>
        <v>0</v>
      </c>
      <c r="AE461" s="3">
        <f ca="1">IF(AE$5="",0,SUMIFS(INDIRECT($S$2&amp;$A461&amp;":"&amp;$A461),BP!$5:$5,AE$4))</f>
        <v>0</v>
      </c>
      <c r="AF461" s="3">
        <f ca="1">IF(AF$5="",0,SUMIFS(INDIRECT($S$2&amp;$A461&amp;":"&amp;$A461),BP!$5:$5,AF$4))</f>
        <v>0</v>
      </c>
      <c r="AG461" s="3">
        <f ca="1">IF(AG$5="",0,SUMIFS(INDIRECT($S$2&amp;$A461&amp;":"&amp;$A461),BP!$5:$5,AG$4))</f>
        <v>0</v>
      </c>
      <c r="AH461" s="3">
        <f ca="1">IF(AH$5="",0,SUMIFS(INDIRECT($S$2&amp;$A461&amp;":"&amp;$A461),BP!$5:$5,AH$4))</f>
        <v>0</v>
      </c>
      <c r="AI461" s="3">
        <f ca="1">IF(AI$5="",0,SUMIFS(INDIRECT($S$2&amp;$A461&amp;":"&amp;$A461),BP!$5:$5,AI$4))</f>
        <v>0</v>
      </c>
      <c r="AJ461" s="3">
        <f ca="1">IF(AJ$5="",0,SUMIFS(INDIRECT($S$2&amp;$A461&amp;":"&amp;$A461),BP!$5:$5,AJ$4))</f>
        <v>0</v>
      </c>
      <c r="AK461" s="3">
        <f ca="1">IF(AK$5="",0,SUMIFS(INDIRECT($S$2&amp;$A461&amp;":"&amp;$A461),BP!$5:$5,AK$4))</f>
        <v>0</v>
      </c>
      <c r="AL461" s="3">
        <f ca="1">IF(AL$5="",0,SUMIFS(INDIRECT($S$2&amp;$A461&amp;":"&amp;$A461),BP!$5:$5,AL$4))</f>
        <v>0</v>
      </c>
      <c r="AM461" s="3">
        <f ca="1">IF(AM$5="",0,SUMIFS(INDIRECT($S$2&amp;$A461&amp;":"&amp;$A461),BP!$5:$5,AM$4))</f>
        <v>0</v>
      </c>
      <c r="AN461" s="3">
        <f ca="1">IF(AN$5="",0,SUMIFS(INDIRECT($S$2&amp;$A461&amp;":"&amp;$A461),BP!$5:$5,AN$4))</f>
        <v>0</v>
      </c>
      <c r="AO461" s="3">
        <f ca="1">IF(AO$5="",0,SUMIFS(INDIRECT($S$2&amp;$A461&amp;":"&amp;$A461),BP!$5:$5,AO$4))</f>
        <v>0</v>
      </c>
      <c r="AP461" s="3">
        <f ca="1">IF(AP$5="",0,SUMIFS(INDIRECT($S$2&amp;$A461&amp;":"&amp;$A461),BP!$5:$5,AP$4))</f>
        <v>0</v>
      </c>
      <c r="AQ461" s="3">
        <f ca="1">IF(AQ$5="",0,SUMIFS(INDIRECT($S$2&amp;$A461&amp;":"&amp;$A461),BP!$5:$5,AQ$4))</f>
        <v>0</v>
      </c>
      <c r="AR461" s="3">
        <f ca="1">IF(AR$5="",0,SUMIFS(INDIRECT($S$2&amp;$A461&amp;":"&amp;$A461),BP!$5:$5,AR$4))</f>
        <v>0</v>
      </c>
      <c r="AS461" s="3">
        <f ca="1">IF(AS$5="",0,SUMIFS(INDIRECT($S$2&amp;$A461&amp;":"&amp;$A461),BP!$5:$5,AS$4))</f>
        <v>0</v>
      </c>
      <c r="AT461" s="3">
        <f ca="1">IF(AT$5="",0,SUMIFS(INDIRECT($S$2&amp;$A461&amp;":"&amp;$A461),BP!$5:$5,AT$4))</f>
        <v>0</v>
      </c>
      <c r="AU461" s="3">
        <f ca="1">IF(AU$5="",0,SUMIFS(INDIRECT($S$2&amp;$A461&amp;":"&amp;$A461),BP!$5:$5,AU$4))</f>
        <v>0</v>
      </c>
      <c r="AV461" s="3">
        <f ca="1">IF(AV$5="",0,SUMIFS(INDIRECT($S$2&amp;$A461&amp;":"&amp;$A461),BP!$5:$5,AV$4))</f>
        <v>0</v>
      </c>
      <c r="AW461" s="3">
        <f ca="1">IF(AW$5="",0,SUMIFS(INDIRECT($S$2&amp;$A461&amp;":"&amp;$A461),BP!$5:$5,AW$4))</f>
        <v>0</v>
      </c>
      <c r="AX461" s="3">
        <f ca="1">IF(AX$5="",0,SUMIFS(INDIRECT($S$2&amp;$A461&amp;":"&amp;$A461),BP!$5:$5,AX$4))</f>
        <v>0</v>
      </c>
      <c r="AY461" s="3">
        <f ca="1">IF(AY$5="",0,SUMIFS(INDIRECT($S$2&amp;$A461&amp;":"&amp;$A461),BP!$5:$5,AY$4))</f>
        <v>0</v>
      </c>
      <c r="AZ461" s="3">
        <f ca="1">IF(AZ$5="",0,SUMIFS(INDIRECT($S$2&amp;$A461&amp;":"&amp;$A461),BP!$5:$5,AZ$4))</f>
        <v>0</v>
      </c>
      <c r="BA461" s="3">
        <f ca="1">IF(BA$5="",0,SUMIFS(INDIRECT($S$2&amp;$A461&amp;":"&amp;$A461),BP!$5:$5,BA$4))</f>
        <v>0</v>
      </c>
      <c r="BB461" s="3">
        <f ca="1">IF(BB$5="",0,SUMIFS(INDIRECT($S$2&amp;$A461&amp;":"&amp;$A461),BP!$5:$5,BB$4))</f>
        <v>0</v>
      </c>
      <c r="BC461" s="3">
        <f ca="1">IF(BC$5="",0,SUMIFS(INDIRECT($S$2&amp;$A461&amp;":"&amp;$A461),BP!$5:$5,BC$4))</f>
        <v>0</v>
      </c>
      <c r="BD461" s="3">
        <f ca="1">IF(BD$5="",0,SUMIFS(INDIRECT($S$2&amp;$A461&amp;":"&amp;$A461),BP!$5:$5,BD$4))</f>
        <v>0</v>
      </c>
      <c r="BE461" s="3">
        <f ca="1">IF(BE$5="",0,SUMIFS(INDIRECT($S$2&amp;$A461&amp;":"&amp;$A461),BP!$5:$5,BE$4))</f>
        <v>0</v>
      </c>
      <c r="BF461" s="3">
        <f ca="1">IF(BF$5="",0,SUMIFS(INDIRECT($S$2&amp;$A461&amp;":"&amp;$A461),BP!$5:$5,BF$4))</f>
        <v>0</v>
      </c>
      <c r="BG461" s="3">
        <f ca="1">IF(BG$5="",0,SUMIFS(INDIRECT($S$2&amp;$A461&amp;":"&amp;$A461),BP!$5:$5,BG$4))</f>
        <v>0</v>
      </c>
      <c r="BH461" s="3">
        <f ca="1">IF(BH$5="",0,SUMIFS(INDIRECT($S$2&amp;$A461&amp;":"&amp;$A461),BP!$5:$5,BH$4))</f>
        <v>0</v>
      </c>
      <c r="BI461" s="3">
        <f ca="1">IF(BI$5="",0,SUMIFS(INDIRECT($S$2&amp;$A461&amp;":"&amp;$A461),BP!$5:$5,BI$4))</f>
        <v>0</v>
      </c>
      <c r="BJ461" s="3">
        <f>IF(BJ$5="",0,SUMIFS(BP!459:459,BP!$5:$5,BJ$4))</f>
        <v>0</v>
      </c>
      <c r="BK461" s="3">
        <f>IF(BK$5="",0,SUMIFS(BP!459:459,BP!$5:$5,BK$4))</f>
        <v>0</v>
      </c>
      <c r="BL461" s="3">
        <f>IF(BL$5="",0,SUMIFS(BP!459:459,BP!$5:$5,BL$4))</f>
        <v>0</v>
      </c>
      <c r="BM461" s="3">
        <f>IF(BM$5="",0,SUMIFS(BP!459:459,BP!$5:$5,BM$4))</f>
        <v>0</v>
      </c>
      <c r="BN461" s="3">
        <f>IF(BN$5="",0,SUMIFS(BP!459:459,BP!$5:$5,BN$4))</f>
        <v>0</v>
      </c>
      <c r="BO461" s="3">
        <f>IF(BO$5="",0,SUMIFS(BP!459:459,BP!$5:$5,BO$4))</f>
        <v>0</v>
      </c>
      <c r="BP461" s="3">
        <f>IF(BP$5="",0,SUMIFS(BP!459:459,BP!$5:$5,BP$4))</f>
        <v>0</v>
      </c>
      <c r="BQ461" s="3">
        <f>IF(BQ$5="",0,SUMIFS(BP!459:459,BP!$5:$5,BQ$4))</f>
        <v>0</v>
      </c>
      <c r="BR461" s="3">
        <f>IF(BR$5="",0,SUMIFS(BP!459:459,BP!$5:$5,BR$4))</f>
        <v>0</v>
      </c>
      <c r="BS461" s="3">
        <f>IF(BS$5="",0,SUMIFS(BP!459:459,BP!$5:$5,BS$4))</f>
        <v>0</v>
      </c>
      <c r="BT461" s="3">
        <f>IF(BT$5="",0,SUMIFS(BP!459:459,BP!$5:$5,BT$4))</f>
        <v>0</v>
      </c>
      <c r="BU461" s="3">
        <f>IF(BU$5="",0,SUMIFS(BP!459:459,BP!$5:$5,BU$4))</f>
        <v>0</v>
      </c>
      <c r="BV461" s="3">
        <f>IF(BV$5="",0,SUMIFS(BP!459:459,BP!$5:$5,BV$4))</f>
        <v>0</v>
      </c>
      <c r="BW461" s="3">
        <f>IF(BW$5="",0,SUMIFS(BP!459:459,BP!$5:$5,BW$4))</f>
        <v>0</v>
      </c>
      <c r="BX461" s="3">
        <f>IF(BX$5="",0,SUMIFS(BP!459:459,BP!$5:$5,BX$4))</f>
        <v>0</v>
      </c>
      <c r="BY461" s="3">
        <f>IF(BY$5="",0,SUMIFS(BP!459:459,BP!$5:$5,BY$4))</f>
        <v>0</v>
      </c>
      <c r="BZ461" s="3">
        <f>IF(BZ$5="",0,SUMIFS(BP!459:459,BP!$5:$5,BZ$4))</f>
        <v>0</v>
      </c>
      <c r="CA461" s="3">
        <f>IF(CA$5="",0,SUMIFS(BP!459:459,BP!$5:$5,CA$4))</f>
        <v>0</v>
      </c>
      <c r="CB461" s="3">
        <f>IF(CB$5="",0,SUMIFS(BP!459:459,BP!$5:$5,CB$4))</f>
        <v>0</v>
      </c>
      <c r="CC461" s="3">
        <f>IF(CC$5="",0,SUMIFS(BP!459:459,BP!$5:$5,CC$4))</f>
        <v>0</v>
      </c>
      <c r="CD461" s="3">
        <f>IF(CD$5="",0,SUMIFS(BP!459:459,BP!$5:$5,CD$4))</f>
        <v>0</v>
      </c>
      <c r="CE461" s="3">
        <f>IF(CE$5="",0,SUMIFS(BP!459:459,BP!$5:$5,CE$4))</f>
        <v>0</v>
      </c>
      <c r="CF461" s="3">
        <f>IF(CF$5="",0,SUMIFS(BP!459:459,BP!$5:$5,CF$4))</f>
        <v>0</v>
      </c>
      <c r="CG461" s="3">
        <f>IF(CG$5="",0,SUMIFS(BP!459:459,BP!$5:$5,CG$4))</f>
        <v>0</v>
      </c>
      <c r="CH461" s="3">
        <f>IF(CH$5="",0,SUMIFS(BP!459:459,BP!$5:$5,CH$4))</f>
        <v>0</v>
      </c>
      <c r="CI461" s="3">
        <f>IF(CI$5="",0,SUMIFS(BP!459:459,BP!$5:$5,CI$4))</f>
        <v>0</v>
      </c>
      <c r="CJ461" s="3">
        <f>IF(CJ$5="",0,SUMIFS(BP!459:459,BP!$5:$5,CJ$4))</f>
        <v>0</v>
      </c>
      <c r="CK461" s="3">
        <f>IF(CK$5="",0,SUMIFS(BP!459:459,BP!$5:$5,CK$4))</f>
        <v>0</v>
      </c>
      <c r="CL461" s="3">
        <f>IF(CL$5="",0,SUMIFS(BP!459:459,BP!$5:$5,CL$4))</f>
        <v>0</v>
      </c>
      <c r="CM461" s="3">
        <f>IF(CM$5="",0,SUMIFS(BP!459:459,BP!$5:$5,CM$4))</f>
        <v>0</v>
      </c>
      <c r="CN461" s="3">
        <f>IF(CN$5="",0,SUMIFS(BP!459:459,BP!$5:$5,CN$4))</f>
        <v>0</v>
      </c>
      <c r="CO461" s="3">
        <f>IF(CO$5="",0,SUMIFS(BP!459:459,BP!$5:$5,CO$4))</f>
        <v>0</v>
      </c>
      <c r="CP461" s="3">
        <f>IF(CP$5="",0,SUMIFS(BP!459:459,BP!$5:$5,CP$4))</f>
        <v>0</v>
      </c>
      <c r="CQ461" s="3">
        <f>IF(CQ$5="",0,SUMIFS(BP!459:459,BP!$5:$5,CQ$4))</f>
        <v>0</v>
      </c>
      <c r="CR461" s="3">
        <f>IF(CR$5="",0,SUMIFS(BP!459:459,BP!$5:$5,CR$4))</f>
        <v>0</v>
      </c>
      <c r="CS461" s="3">
        <f>IF(CS$5="",0,SUMIFS(BP!459:459,BP!$5:$5,CS$4))</f>
        <v>0</v>
      </c>
      <c r="CT461" s="3">
        <f>IF(CT$5="",0,SUMIFS(BP!459:459,BP!$5:$5,CT$4))</f>
        <v>0</v>
      </c>
    </row>
    <row r="462" spans="1:98" s="2" customFormat="1" ht="10.199999999999999" x14ac:dyDescent="0.2">
      <c r="A462" s="11">
        <f>ROW()</f>
        <v>462</v>
      </c>
      <c r="E462" s="15"/>
      <c r="W462" s="5"/>
      <c r="Z462" s="3">
        <f ca="1">IF(Z$5="",0,SUMIFS(INDIRECT($S$2&amp;$A462&amp;":"&amp;$A462),BP!$5:$5,Z$4))</f>
        <v>0</v>
      </c>
      <c r="AA462" s="3">
        <f ca="1">IF(AA$5="",0,SUMIFS(INDIRECT($S$2&amp;$A462&amp;":"&amp;$A462),BP!$5:$5,AA$4))</f>
        <v>0</v>
      </c>
      <c r="AB462" s="3">
        <f ca="1">IF(AB$5="",0,SUMIFS(INDIRECT($S$2&amp;$A462&amp;":"&amp;$A462),BP!$5:$5,AB$4))</f>
        <v>0</v>
      </c>
      <c r="AC462" s="3">
        <f ca="1">IF(AC$5="",0,SUMIFS(INDIRECT($S$2&amp;$A462&amp;":"&amp;$A462),BP!$5:$5,AC$4))</f>
        <v>0</v>
      </c>
      <c r="AD462" s="3">
        <f ca="1">IF(AD$5="",0,SUMIFS(INDIRECT($S$2&amp;$A462&amp;":"&amp;$A462),BP!$5:$5,AD$4))</f>
        <v>0</v>
      </c>
      <c r="AE462" s="3">
        <f ca="1">IF(AE$5="",0,SUMIFS(INDIRECT($S$2&amp;$A462&amp;":"&amp;$A462),BP!$5:$5,AE$4))</f>
        <v>0</v>
      </c>
      <c r="AF462" s="3">
        <f ca="1">IF(AF$5="",0,SUMIFS(INDIRECT($S$2&amp;$A462&amp;":"&amp;$A462),BP!$5:$5,AF$4))</f>
        <v>0</v>
      </c>
      <c r="AG462" s="3">
        <f ca="1">IF(AG$5="",0,SUMIFS(INDIRECT($S$2&amp;$A462&amp;":"&amp;$A462),BP!$5:$5,AG$4))</f>
        <v>0</v>
      </c>
      <c r="AH462" s="3">
        <f ca="1">IF(AH$5="",0,SUMIFS(INDIRECT($S$2&amp;$A462&amp;":"&amp;$A462),BP!$5:$5,AH$4))</f>
        <v>0</v>
      </c>
      <c r="AI462" s="3">
        <f ca="1">IF(AI$5="",0,SUMIFS(INDIRECT($S$2&amp;$A462&amp;":"&amp;$A462),BP!$5:$5,AI$4))</f>
        <v>0</v>
      </c>
      <c r="AJ462" s="3">
        <f ca="1">IF(AJ$5="",0,SUMIFS(INDIRECT($S$2&amp;$A462&amp;":"&amp;$A462),BP!$5:$5,AJ$4))</f>
        <v>0</v>
      </c>
      <c r="AK462" s="3">
        <f ca="1">IF(AK$5="",0,SUMIFS(INDIRECT($S$2&amp;$A462&amp;":"&amp;$A462),BP!$5:$5,AK$4))</f>
        <v>0</v>
      </c>
      <c r="AL462" s="3">
        <f ca="1">IF(AL$5="",0,SUMIFS(INDIRECT($S$2&amp;$A462&amp;":"&amp;$A462),BP!$5:$5,AL$4))</f>
        <v>0</v>
      </c>
      <c r="AM462" s="3">
        <f ca="1">IF(AM$5="",0,SUMIFS(INDIRECT($S$2&amp;$A462&amp;":"&amp;$A462),BP!$5:$5,AM$4))</f>
        <v>0</v>
      </c>
      <c r="AN462" s="3">
        <f ca="1">IF(AN$5="",0,SUMIFS(INDIRECT($S$2&amp;$A462&amp;":"&amp;$A462),BP!$5:$5,AN$4))</f>
        <v>0</v>
      </c>
      <c r="AO462" s="3">
        <f ca="1">IF(AO$5="",0,SUMIFS(INDIRECT($S$2&amp;$A462&amp;":"&amp;$A462),BP!$5:$5,AO$4))</f>
        <v>0</v>
      </c>
      <c r="AP462" s="3">
        <f ca="1">IF(AP$5="",0,SUMIFS(INDIRECT($S$2&amp;$A462&amp;":"&amp;$A462),BP!$5:$5,AP$4))</f>
        <v>0</v>
      </c>
      <c r="AQ462" s="3">
        <f ca="1">IF(AQ$5="",0,SUMIFS(INDIRECT($S$2&amp;$A462&amp;":"&amp;$A462),BP!$5:$5,AQ$4))</f>
        <v>0</v>
      </c>
      <c r="AR462" s="3">
        <f ca="1">IF(AR$5="",0,SUMIFS(INDIRECT($S$2&amp;$A462&amp;":"&amp;$A462),BP!$5:$5,AR$4))</f>
        <v>0</v>
      </c>
      <c r="AS462" s="3">
        <f ca="1">IF(AS$5="",0,SUMIFS(INDIRECT($S$2&amp;$A462&amp;":"&amp;$A462),BP!$5:$5,AS$4))</f>
        <v>0</v>
      </c>
      <c r="AT462" s="3">
        <f ca="1">IF(AT$5="",0,SUMIFS(INDIRECT($S$2&amp;$A462&amp;":"&amp;$A462),BP!$5:$5,AT$4))</f>
        <v>0</v>
      </c>
      <c r="AU462" s="3">
        <f ca="1">IF(AU$5="",0,SUMIFS(INDIRECT($S$2&amp;$A462&amp;":"&amp;$A462),BP!$5:$5,AU$4))</f>
        <v>0</v>
      </c>
      <c r="AV462" s="3">
        <f ca="1">IF(AV$5="",0,SUMIFS(INDIRECT($S$2&amp;$A462&amp;":"&amp;$A462),BP!$5:$5,AV$4))</f>
        <v>0</v>
      </c>
      <c r="AW462" s="3">
        <f ca="1">IF(AW$5="",0,SUMIFS(INDIRECT($S$2&amp;$A462&amp;":"&amp;$A462),BP!$5:$5,AW$4))</f>
        <v>0</v>
      </c>
      <c r="AX462" s="3">
        <f ca="1">IF(AX$5="",0,SUMIFS(INDIRECT($S$2&amp;$A462&amp;":"&amp;$A462),BP!$5:$5,AX$4))</f>
        <v>0</v>
      </c>
      <c r="AY462" s="3">
        <f ca="1">IF(AY$5="",0,SUMIFS(INDIRECT($S$2&amp;$A462&amp;":"&amp;$A462),BP!$5:$5,AY$4))</f>
        <v>0</v>
      </c>
      <c r="AZ462" s="3">
        <f ca="1">IF(AZ$5="",0,SUMIFS(INDIRECT($S$2&amp;$A462&amp;":"&amp;$A462),BP!$5:$5,AZ$4))</f>
        <v>0</v>
      </c>
      <c r="BA462" s="3">
        <f ca="1">IF(BA$5="",0,SUMIFS(INDIRECT($S$2&amp;$A462&amp;":"&amp;$A462),BP!$5:$5,BA$4))</f>
        <v>0</v>
      </c>
      <c r="BB462" s="3">
        <f ca="1">IF(BB$5="",0,SUMIFS(INDIRECT($S$2&amp;$A462&amp;":"&amp;$A462),BP!$5:$5,BB$4))</f>
        <v>0</v>
      </c>
      <c r="BC462" s="3">
        <f ca="1">IF(BC$5="",0,SUMIFS(INDIRECT($S$2&amp;$A462&amp;":"&amp;$A462),BP!$5:$5,BC$4))</f>
        <v>0</v>
      </c>
      <c r="BD462" s="3">
        <f ca="1">IF(BD$5="",0,SUMIFS(INDIRECT($S$2&amp;$A462&amp;":"&amp;$A462),BP!$5:$5,BD$4))</f>
        <v>0</v>
      </c>
      <c r="BE462" s="3">
        <f ca="1">IF(BE$5="",0,SUMIFS(INDIRECT($S$2&amp;$A462&amp;":"&amp;$A462),BP!$5:$5,BE$4))</f>
        <v>0</v>
      </c>
      <c r="BF462" s="3">
        <f ca="1">IF(BF$5="",0,SUMIFS(INDIRECT($S$2&amp;$A462&amp;":"&amp;$A462),BP!$5:$5,BF$4))</f>
        <v>0</v>
      </c>
      <c r="BG462" s="3">
        <f ca="1">IF(BG$5="",0,SUMIFS(INDIRECT($S$2&amp;$A462&amp;":"&amp;$A462),BP!$5:$5,BG$4))</f>
        <v>0</v>
      </c>
      <c r="BH462" s="3">
        <f ca="1">IF(BH$5="",0,SUMIFS(INDIRECT($S$2&amp;$A462&amp;":"&amp;$A462),BP!$5:$5,BH$4))</f>
        <v>0</v>
      </c>
      <c r="BI462" s="3">
        <f ca="1">IF(BI$5="",0,SUMIFS(INDIRECT($S$2&amp;$A462&amp;":"&amp;$A462),BP!$5:$5,BI$4))</f>
        <v>0</v>
      </c>
      <c r="BJ462" s="3">
        <f>IF(BJ$5="",0,SUMIFS(BP!460:460,BP!$5:$5,BJ$4))</f>
        <v>0</v>
      </c>
      <c r="BK462" s="3">
        <f>IF(BK$5="",0,SUMIFS(BP!460:460,BP!$5:$5,BK$4))</f>
        <v>0</v>
      </c>
      <c r="BL462" s="3">
        <f>IF(BL$5="",0,SUMIFS(BP!460:460,BP!$5:$5,BL$4))</f>
        <v>0</v>
      </c>
      <c r="BM462" s="3">
        <f>IF(BM$5="",0,SUMIFS(BP!460:460,BP!$5:$5,BM$4))</f>
        <v>0</v>
      </c>
      <c r="BN462" s="3">
        <f>IF(BN$5="",0,SUMIFS(BP!460:460,BP!$5:$5,BN$4))</f>
        <v>0</v>
      </c>
      <c r="BO462" s="3">
        <f>IF(BO$5="",0,SUMIFS(BP!460:460,BP!$5:$5,BO$4))</f>
        <v>0</v>
      </c>
      <c r="BP462" s="3">
        <f>IF(BP$5="",0,SUMIFS(BP!460:460,BP!$5:$5,BP$4))</f>
        <v>0</v>
      </c>
      <c r="BQ462" s="3">
        <f>IF(BQ$5="",0,SUMIFS(BP!460:460,BP!$5:$5,BQ$4))</f>
        <v>0</v>
      </c>
      <c r="BR462" s="3">
        <f>IF(BR$5="",0,SUMIFS(BP!460:460,BP!$5:$5,BR$4))</f>
        <v>0</v>
      </c>
      <c r="BS462" s="3">
        <f>IF(BS$5="",0,SUMIFS(BP!460:460,BP!$5:$5,BS$4))</f>
        <v>0</v>
      </c>
      <c r="BT462" s="3">
        <f>IF(BT$5="",0,SUMIFS(BP!460:460,BP!$5:$5,BT$4))</f>
        <v>0</v>
      </c>
      <c r="BU462" s="3">
        <f>IF(BU$5="",0,SUMIFS(BP!460:460,BP!$5:$5,BU$4))</f>
        <v>0</v>
      </c>
      <c r="BV462" s="3">
        <f>IF(BV$5="",0,SUMIFS(BP!460:460,BP!$5:$5,BV$4))</f>
        <v>0</v>
      </c>
      <c r="BW462" s="3">
        <f>IF(BW$5="",0,SUMIFS(BP!460:460,BP!$5:$5,BW$4))</f>
        <v>0</v>
      </c>
      <c r="BX462" s="3">
        <f>IF(BX$5="",0,SUMIFS(BP!460:460,BP!$5:$5,BX$4))</f>
        <v>0</v>
      </c>
      <c r="BY462" s="3">
        <f>IF(BY$5="",0,SUMIFS(BP!460:460,BP!$5:$5,BY$4))</f>
        <v>0</v>
      </c>
      <c r="BZ462" s="3">
        <f>IF(BZ$5="",0,SUMIFS(BP!460:460,BP!$5:$5,BZ$4))</f>
        <v>0</v>
      </c>
      <c r="CA462" s="3">
        <f>IF(CA$5="",0,SUMIFS(BP!460:460,BP!$5:$5,CA$4))</f>
        <v>0</v>
      </c>
      <c r="CB462" s="3">
        <f>IF(CB$5="",0,SUMIFS(BP!460:460,BP!$5:$5,CB$4))</f>
        <v>0</v>
      </c>
      <c r="CC462" s="3">
        <f>IF(CC$5="",0,SUMIFS(BP!460:460,BP!$5:$5,CC$4))</f>
        <v>0</v>
      </c>
      <c r="CD462" s="3">
        <f>IF(CD$5="",0,SUMIFS(BP!460:460,BP!$5:$5,CD$4))</f>
        <v>0</v>
      </c>
      <c r="CE462" s="3">
        <f>IF(CE$5="",0,SUMIFS(BP!460:460,BP!$5:$5,CE$4))</f>
        <v>0</v>
      </c>
      <c r="CF462" s="3">
        <f>IF(CF$5="",0,SUMIFS(BP!460:460,BP!$5:$5,CF$4))</f>
        <v>0</v>
      </c>
      <c r="CG462" s="3">
        <f>IF(CG$5="",0,SUMIFS(BP!460:460,BP!$5:$5,CG$4))</f>
        <v>0</v>
      </c>
      <c r="CH462" s="3">
        <f>IF(CH$5="",0,SUMIFS(BP!460:460,BP!$5:$5,CH$4))</f>
        <v>0</v>
      </c>
      <c r="CI462" s="3">
        <f>IF(CI$5="",0,SUMIFS(BP!460:460,BP!$5:$5,CI$4))</f>
        <v>0</v>
      </c>
      <c r="CJ462" s="3">
        <f>IF(CJ$5="",0,SUMIFS(BP!460:460,BP!$5:$5,CJ$4))</f>
        <v>0</v>
      </c>
      <c r="CK462" s="3">
        <f>IF(CK$5="",0,SUMIFS(BP!460:460,BP!$5:$5,CK$4))</f>
        <v>0</v>
      </c>
      <c r="CL462" s="3">
        <f>IF(CL$5="",0,SUMIFS(BP!460:460,BP!$5:$5,CL$4))</f>
        <v>0</v>
      </c>
      <c r="CM462" s="3">
        <f>IF(CM$5="",0,SUMIFS(BP!460:460,BP!$5:$5,CM$4))</f>
        <v>0</v>
      </c>
      <c r="CN462" s="3">
        <f>IF(CN$5="",0,SUMIFS(BP!460:460,BP!$5:$5,CN$4))</f>
        <v>0</v>
      </c>
      <c r="CO462" s="3">
        <f>IF(CO$5="",0,SUMIFS(BP!460:460,BP!$5:$5,CO$4))</f>
        <v>0</v>
      </c>
      <c r="CP462" s="3">
        <f>IF(CP$5="",0,SUMIFS(BP!460:460,BP!$5:$5,CP$4))</f>
        <v>0</v>
      </c>
      <c r="CQ462" s="3">
        <f>IF(CQ$5="",0,SUMIFS(BP!460:460,BP!$5:$5,CQ$4))</f>
        <v>0</v>
      </c>
      <c r="CR462" s="3">
        <f>IF(CR$5="",0,SUMIFS(BP!460:460,BP!$5:$5,CR$4))</f>
        <v>0</v>
      </c>
      <c r="CS462" s="3">
        <f>IF(CS$5="",0,SUMIFS(BP!460:460,BP!$5:$5,CS$4))</f>
        <v>0</v>
      </c>
      <c r="CT462" s="3">
        <f>IF(CT$5="",0,SUMIFS(BP!460:460,BP!$5:$5,CT$4))</f>
        <v>0</v>
      </c>
    </row>
    <row r="463" spans="1:98" s="2" customFormat="1" ht="10.199999999999999" x14ac:dyDescent="0.2">
      <c r="A463" s="11">
        <f>ROW()</f>
        <v>463</v>
      </c>
      <c r="E463" s="15"/>
      <c r="W463" s="5"/>
      <c r="Z463" s="3">
        <f ca="1">IF(Z$5="",0,SUMIFS(INDIRECT($S$2&amp;$A463&amp;":"&amp;$A463),BP!$5:$5,Z$4))</f>
        <v>0</v>
      </c>
      <c r="AA463" s="3">
        <f ca="1">IF(AA$5="",0,SUMIFS(INDIRECT($S$2&amp;$A463&amp;":"&amp;$A463),BP!$5:$5,AA$4))</f>
        <v>0</v>
      </c>
      <c r="AB463" s="3">
        <f ca="1">IF(AB$5="",0,SUMIFS(INDIRECT($S$2&amp;$A463&amp;":"&amp;$A463),BP!$5:$5,AB$4))</f>
        <v>0</v>
      </c>
      <c r="AC463" s="3">
        <f ca="1">IF(AC$5="",0,SUMIFS(INDIRECT($S$2&amp;$A463&amp;":"&amp;$A463),BP!$5:$5,AC$4))</f>
        <v>0</v>
      </c>
      <c r="AD463" s="3">
        <f ca="1">IF(AD$5="",0,SUMIFS(INDIRECT($S$2&amp;$A463&amp;":"&amp;$A463),BP!$5:$5,AD$4))</f>
        <v>0</v>
      </c>
      <c r="AE463" s="3">
        <f ca="1">IF(AE$5="",0,SUMIFS(INDIRECT($S$2&amp;$A463&amp;":"&amp;$A463),BP!$5:$5,AE$4))</f>
        <v>0</v>
      </c>
      <c r="AF463" s="3">
        <f ca="1">IF(AF$5="",0,SUMIFS(INDIRECT($S$2&amp;$A463&amp;":"&amp;$A463),BP!$5:$5,AF$4))</f>
        <v>0</v>
      </c>
      <c r="AG463" s="3">
        <f ca="1">IF(AG$5="",0,SUMIFS(INDIRECT($S$2&amp;$A463&amp;":"&amp;$A463),BP!$5:$5,AG$4))</f>
        <v>0</v>
      </c>
      <c r="AH463" s="3">
        <f ca="1">IF(AH$5="",0,SUMIFS(INDIRECT($S$2&amp;$A463&amp;":"&amp;$A463),BP!$5:$5,AH$4))</f>
        <v>0</v>
      </c>
      <c r="AI463" s="3">
        <f ca="1">IF(AI$5="",0,SUMIFS(INDIRECT($S$2&amp;$A463&amp;":"&amp;$A463),BP!$5:$5,AI$4))</f>
        <v>0</v>
      </c>
      <c r="AJ463" s="3">
        <f ca="1">IF(AJ$5="",0,SUMIFS(INDIRECT($S$2&amp;$A463&amp;":"&amp;$A463),BP!$5:$5,AJ$4))</f>
        <v>0</v>
      </c>
      <c r="AK463" s="3">
        <f ca="1">IF(AK$5="",0,SUMIFS(INDIRECT($S$2&amp;$A463&amp;":"&amp;$A463),BP!$5:$5,AK$4))</f>
        <v>0</v>
      </c>
      <c r="AL463" s="3">
        <f ca="1">IF(AL$5="",0,SUMIFS(INDIRECT($S$2&amp;$A463&amp;":"&amp;$A463),BP!$5:$5,AL$4))</f>
        <v>0</v>
      </c>
      <c r="AM463" s="3">
        <f ca="1">IF(AM$5="",0,SUMIFS(INDIRECT($S$2&amp;$A463&amp;":"&amp;$A463),BP!$5:$5,AM$4))</f>
        <v>0</v>
      </c>
      <c r="AN463" s="3">
        <f ca="1">IF(AN$5="",0,SUMIFS(INDIRECT($S$2&amp;$A463&amp;":"&amp;$A463),BP!$5:$5,AN$4))</f>
        <v>0</v>
      </c>
      <c r="AO463" s="3">
        <f ca="1">IF(AO$5="",0,SUMIFS(INDIRECT($S$2&amp;$A463&amp;":"&amp;$A463),BP!$5:$5,AO$4))</f>
        <v>0</v>
      </c>
      <c r="AP463" s="3">
        <f ca="1">IF(AP$5="",0,SUMIFS(INDIRECT($S$2&amp;$A463&amp;":"&amp;$A463),BP!$5:$5,AP$4))</f>
        <v>0</v>
      </c>
      <c r="AQ463" s="3">
        <f ca="1">IF(AQ$5="",0,SUMIFS(INDIRECT($S$2&amp;$A463&amp;":"&amp;$A463),BP!$5:$5,AQ$4))</f>
        <v>0</v>
      </c>
      <c r="AR463" s="3">
        <f ca="1">IF(AR$5="",0,SUMIFS(INDIRECT($S$2&amp;$A463&amp;":"&amp;$A463),BP!$5:$5,AR$4))</f>
        <v>0</v>
      </c>
      <c r="AS463" s="3">
        <f ca="1">IF(AS$5="",0,SUMIFS(INDIRECT($S$2&amp;$A463&amp;":"&amp;$A463),BP!$5:$5,AS$4))</f>
        <v>0</v>
      </c>
      <c r="AT463" s="3">
        <f ca="1">IF(AT$5="",0,SUMIFS(INDIRECT($S$2&amp;$A463&amp;":"&amp;$A463),BP!$5:$5,AT$4))</f>
        <v>0</v>
      </c>
      <c r="AU463" s="3">
        <f ca="1">IF(AU$5="",0,SUMIFS(INDIRECT($S$2&amp;$A463&amp;":"&amp;$A463),BP!$5:$5,AU$4))</f>
        <v>0</v>
      </c>
      <c r="AV463" s="3">
        <f ca="1">IF(AV$5="",0,SUMIFS(INDIRECT($S$2&amp;$A463&amp;":"&amp;$A463),BP!$5:$5,AV$4))</f>
        <v>0</v>
      </c>
      <c r="AW463" s="3">
        <f ca="1">IF(AW$5="",0,SUMIFS(INDIRECT($S$2&amp;$A463&amp;":"&amp;$A463),BP!$5:$5,AW$4))</f>
        <v>0</v>
      </c>
      <c r="AX463" s="3">
        <f ca="1">IF(AX$5="",0,SUMIFS(INDIRECT($S$2&amp;$A463&amp;":"&amp;$A463),BP!$5:$5,AX$4))</f>
        <v>0</v>
      </c>
      <c r="AY463" s="3">
        <f ca="1">IF(AY$5="",0,SUMIFS(INDIRECT($S$2&amp;$A463&amp;":"&amp;$A463),BP!$5:$5,AY$4))</f>
        <v>0</v>
      </c>
      <c r="AZ463" s="3">
        <f ca="1">IF(AZ$5="",0,SUMIFS(INDIRECT($S$2&amp;$A463&amp;":"&amp;$A463),BP!$5:$5,AZ$4))</f>
        <v>0</v>
      </c>
      <c r="BA463" s="3">
        <f ca="1">IF(BA$5="",0,SUMIFS(INDIRECT($S$2&amp;$A463&amp;":"&amp;$A463),BP!$5:$5,BA$4))</f>
        <v>0</v>
      </c>
      <c r="BB463" s="3">
        <f ca="1">IF(BB$5="",0,SUMIFS(INDIRECT($S$2&amp;$A463&amp;":"&amp;$A463),BP!$5:$5,BB$4))</f>
        <v>0</v>
      </c>
      <c r="BC463" s="3">
        <f ca="1">IF(BC$5="",0,SUMIFS(INDIRECT($S$2&amp;$A463&amp;":"&amp;$A463),BP!$5:$5,BC$4))</f>
        <v>0</v>
      </c>
      <c r="BD463" s="3">
        <f ca="1">IF(BD$5="",0,SUMIFS(INDIRECT($S$2&amp;$A463&amp;":"&amp;$A463),BP!$5:$5,BD$4))</f>
        <v>0</v>
      </c>
      <c r="BE463" s="3">
        <f ca="1">IF(BE$5="",0,SUMIFS(INDIRECT($S$2&amp;$A463&amp;":"&amp;$A463),BP!$5:$5,BE$4))</f>
        <v>0</v>
      </c>
      <c r="BF463" s="3">
        <f ca="1">IF(BF$5="",0,SUMIFS(INDIRECT($S$2&amp;$A463&amp;":"&amp;$A463),BP!$5:$5,BF$4))</f>
        <v>0</v>
      </c>
      <c r="BG463" s="3">
        <f ca="1">IF(BG$5="",0,SUMIFS(INDIRECT($S$2&amp;$A463&amp;":"&amp;$A463),BP!$5:$5,BG$4))</f>
        <v>0</v>
      </c>
      <c r="BH463" s="3">
        <f ca="1">IF(BH$5="",0,SUMIFS(INDIRECT($S$2&amp;$A463&amp;":"&amp;$A463),BP!$5:$5,BH$4))</f>
        <v>0</v>
      </c>
      <c r="BI463" s="3">
        <f ca="1">IF(BI$5="",0,SUMIFS(INDIRECT($S$2&amp;$A463&amp;":"&amp;$A463),BP!$5:$5,BI$4))</f>
        <v>0</v>
      </c>
      <c r="BJ463" s="3">
        <f>IF(BJ$5="",0,SUMIFS(BP!461:461,BP!$5:$5,BJ$4))</f>
        <v>0</v>
      </c>
      <c r="BK463" s="3">
        <f>IF(BK$5="",0,SUMIFS(BP!461:461,BP!$5:$5,BK$4))</f>
        <v>0</v>
      </c>
      <c r="BL463" s="3">
        <f>IF(BL$5="",0,SUMIFS(BP!461:461,BP!$5:$5,BL$4))</f>
        <v>0</v>
      </c>
      <c r="BM463" s="3">
        <f>IF(BM$5="",0,SUMIFS(BP!461:461,BP!$5:$5,BM$4))</f>
        <v>0</v>
      </c>
      <c r="BN463" s="3">
        <f>IF(BN$5="",0,SUMIFS(BP!461:461,BP!$5:$5,BN$4))</f>
        <v>0</v>
      </c>
      <c r="BO463" s="3">
        <f>IF(BO$5="",0,SUMIFS(BP!461:461,BP!$5:$5,BO$4))</f>
        <v>0</v>
      </c>
      <c r="BP463" s="3">
        <f>IF(BP$5="",0,SUMIFS(BP!461:461,BP!$5:$5,BP$4))</f>
        <v>0</v>
      </c>
      <c r="BQ463" s="3">
        <f>IF(BQ$5="",0,SUMIFS(BP!461:461,BP!$5:$5,BQ$4))</f>
        <v>0</v>
      </c>
      <c r="BR463" s="3">
        <f>IF(BR$5="",0,SUMIFS(BP!461:461,BP!$5:$5,BR$4))</f>
        <v>0</v>
      </c>
      <c r="BS463" s="3">
        <f>IF(BS$5="",0,SUMIFS(BP!461:461,BP!$5:$5,BS$4))</f>
        <v>0</v>
      </c>
      <c r="BT463" s="3">
        <f>IF(BT$5="",0,SUMIFS(BP!461:461,BP!$5:$5,BT$4))</f>
        <v>0</v>
      </c>
      <c r="BU463" s="3">
        <f>IF(BU$5="",0,SUMIFS(BP!461:461,BP!$5:$5,BU$4))</f>
        <v>0</v>
      </c>
      <c r="BV463" s="3">
        <f>IF(BV$5="",0,SUMIFS(BP!461:461,BP!$5:$5,BV$4))</f>
        <v>0</v>
      </c>
      <c r="BW463" s="3">
        <f>IF(BW$5="",0,SUMIFS(BP!461:461,BP!$5:$5,BW$4))</f>
        <v>0</v>
      </c>
      <c r="BX463" s="3">
        <f>IF(BX$5="",0,SUMIFS(BP!461:461,BP!$5:$5,BX$4))</f>
        <v>0</v>
      </c>
      <c r="BY463" s="3">
        <f>IF(BY$5="",0,SUMIFS(BP!461:461,BP!$5:$5,BY$4))</f>
        <v>0</v>
      </c>
      <c r="BZ463" s="3">
        <f>IF(BZ$5="",0,SUMIFS(BP!461:461,BP!$5:$5,BZ$4))</f>
        <v>0</v>
      </c>
      <c r="CA463" s="3">
        <f>IF(CA$5="",0,SUMIFS(BP!461:461,BP!$5:$5,CA$4))</f>
        <v>0</v>
      </c>
      <c r="CB463" s="3">
        <f>IF(CB$5="",0,SUMIFS(BP!461:461,BP!$5:$5,CB$4))</f>
        <v>0</v>
      </c>
      <c r="CC463" s="3">
        <f>IF(CC$5="",0,SUMIFS(BP!461:461,BP!$5:$5,CC$4))</f>
        <v>0</v>
      </c>
      <c r="CD463" s="3">
        <f>IF(CD$5="",0,SUMIFS(BP!461:461,BP!$5:$5,CD$4))</f>
        <v>0</v>
      </c>
      <c r="CE463" s="3">
        <f>IF(CE$5="",0,SUMIFS(BP!461:461,BP!$5:$5,CE$4))</f>
        <v>0</v>
      </c>
      <c r="CF463" s="3">
        <f>IF(CF$5="",0,SUMIFS(BP!461:461,BP!$5:$5,CF$4))</f>
        <v>0</v>
      </c>
      <c r="CG463" s="3">
        <f>IF(CG$5="",0,SUMIFS(BP!461:461,BP!$5:$5,CG$4))</f>
        <v>0</v>
      </c>
      <c r="CH463" s="3">
        <f>IF(CH$5="",0,SUMIFS(BP!461:461,BP!$5:$5,CH$4))</f>
        <v>0</v>
      </c>
      <c r="CI463" s="3">
        <f>IF(CI$5="",0,SUMIFS(BP!461:461,BP!$5:$5,CI$4))</f>
        <v>0</v>
      </c>
      <c r="CJ463" s="3">
        <f>IF(CJ$5="",0,SUMIFS(BP!461:461,BP!$5:$5,CJ$4))</f>
        <v>0</v>
      </c>
      <c r="CK463" s="3">
        <f>IF(CK$5="",0,SUMIFS(BP!461:461,BP!$5:$5,CK$4))</f>
        <v>0</v>
      </c>
      <c r="CL463" s="3">
        <f>IF(CL$5="",0,SUMIFS(BP!461:461,BP!$5:$5,CL$4))</f>
        <v>0</v>
      </c>
      <c r="CM463" s="3">
        <f>IF(CM$5="",0,SUMIFS(BP!461:461,BP!$5:$5,CM$4))</f>
        <v>0</v>
      </c>
      <c r="CN463" s="3">
        <f>IF(CN$5="",0,SUMIFS(BP!461:461,BP!$5:$5,CN$4))</f>
        <v>0</v>
      </c>
      <c r="CO463" s="3">
        <f>IF(CO$5="",0,SUMIFS(BP!461:461,BP!$5:$5,CO$4))</f>
        <v>0</v>
      </c>
      <c r="CP463" s="3">
        <f>IF(CP$5="",0,SUMIFS(BP!461:461,BP!$5:$5,CP$4))</f>
        <v>0</v>
      </c>
      <c r="CQ463" s="3">
        <f>IF(CQ$5="",0,SUMIFS(BP!461:461,BP!$5:$5,CQ$4))</f>
        <v>0</v>
      </c>
      <c r="CR463" s="3">
        <f>IF(CR$5="",0,SUMIFS(BP!461:461,BP!$5:$5,CR$4))</f>
        <v>0</v>
      </c>
      <c r="CS463" s="3">
        <f>IF(CS$5="",0,SUMIFS(BP!461:461,BP!$5:$5,CS$4))</f>
        <v>0</v>
      </c>
      <c r="CT463" s="3">
        <f>IF(CT$5="",0,SUMIFS(BP!461:461,BP!$5:$5,CT$4))</f>
        <v>0</v>
      </c>
    </row>
    <row r="464" spans="1:98" s="2" customFormat="1" ht="10.199999999999999" x14ac:dyDescent="0.2">
      <c r="A464" s="11">
        <f>ROW()</f>
        <v>464</v>
      </c>
      <c r="E464" s="15"/>
      <c r="W464" s="5"/>
      <c r="Z464" s="3">
        <f ca="1">IF(Z$5="",0,SUMIFS(INDIRECT($S$2&amp;$A464&amp;":"&amp;$A464),BP!$5:$5,Z$4))</f>
        <v>0</v>
      </c>
      <c r="AA464" s="3">
        <f ca="1">IF(AA$5="",0,SUMIFS(INDIRECT($S$2&amp;$A464&amp;":"&amp;$A464),BP!$5:$5,AA$4))</f>
        <v>0</v>
      </c>
      <c r="AB464" s="3">
        <f ca="1">IF(AB$5="",0,SUMIFS(INDIRECT($S$2&amp;$A464&amp;":"&amp;$A464),BP!$5:$5,AB$4))</f>
        <v>0</v>
      </c>
      <c r="AC464" s="3">
        <f ca="1">IF(AC$5="",0,SUMIFS(INDIRECT($S$2&amp;$A464&amp;":"&amp;$A464),BP!$5:$5,AC$4))</f>
        <v>0</v>
      </c>
      <c r="AD464" s="3">
        <f ca="1">IF(AD$5="",0,SUMIFS(INDIRECT($S$2&amp;$A464&amp;":"&amp;$A464),BP!$5:$5,AD$4))</f>
        <v>0</v>
      </c>
      <c r="AE464" s="3">
        <f ca="1">IF(AE$5="",0,SUMIFS(INDIRECT($S$2&amp;$A464&amp;":"&amp;$A464),BP!$5:$5,AE$4))</f>
        <v>0</v>
      </c>
      <c r="AF464" s="3">
        <f ca="1">IF(AF$5="",0,SUMIFS(INDIRECT($S$2&amp;$A464&amp;":"&amp;$A464),BP!$5:$5,AF$4))</f>
        <v>0</v>
      </c>
      <c r="AG464" s="3">
        <f ca="1">IF(AG$5="",0,SUMIFS(INDIRECT($S$2&amp;$A464&amp;":"&amp;$A464),BP!$5:$5,AG$4))</f>
        <v>0</v>
      </c>
      <c r="AH464" s="3">
        <f ca="1">IF(AH$5="",0,SUMIFS(INDIRECT($S$2&amp;$A464&amp;":"&amp;$A464),BP!$5:$5,AH$4))</f>
        <v>0</v>
      </c>
      <c r="AI464" s="3">
        <f ca="1">IF(AI$5="",0,SUMIFS(INDIRECT($S$2&amp;$A464&amp;":"&amp;$A464),BP!$5:$5,AI$4))</f>
        <v>0</v>
      </c>
      <c r="AJ464" s="3">
        <f ca="1">IF(AJ$5="",0,SUMIFS(INDIRECT($S$2&amp;$A464&amp;":"&amp;$A464),BP!$5:$5,AJ$4))</f>
        <v>0</v>
      </c>
      <c r="AK464" s="3">
        <f ca="1">IF(AK$5="",0,SUMIFS(INDIRECT($S$2&amp;$A464&amp;":"&amp;$A464),BP!$5:$5,AK$4))</f>
        <v>0</v>
      </c>
      <c r="AL464" s="3">
        <f ca="1">IF(AL$5="",0,SUMIFS(INDIRECT($S$2&amp;$A464&amp;":"&amp;$A464),BP!$5:$5,AL$4))</f>
        <v>0</v>
      </c>
      <c r="AM464" s="3">
        <f ca="1">IF(AM$5="",0,SUMIFS(INDIRECT($S$2&amp;$A464&amp;":"&amp;$A464),BP!$5:$5,AM$4))</f>
        <v>0</v>
      </c>
      <c r="AN464" s="3">
        <f ca="1">IF(AN$5="",0,SUMIFS(INDIRECT($S$2&amp;$A464&amp;":"&amp;$A464),BP!$5:$5,AN$4))</f>
        <v>0</v>
      </c>
      <c r="AO464" s="3">
        <f ca="1">IF(AO$5="",0,SUMIFS(INDIRECT($S$2&amp;$A464&amp;":"&amp;$A464),BP!$5:$5,AO$4))</f>
        <v>0</v>
      </c>
      <c r="AP464" s="3">
        <f ca="1">IF(AP$5="",0,SUMIFS(INDIRECT($S$2&amp;$A464&amp;":"&amp;$A464),BP!$5:$5,AP$4))</f>
        <v>0</v>
      </c>
      <c r="AQ464" s="3">
        <f ca="1">IF(AQ$5="",0,SUMIFS(INDIRECT($S$2&amp;$A464&amp;":"&amp;$A464),BP!$5:$5,AQ$4))</f>
        <v>0</v>
      </c>
      <c r="AR464" s="3">
        <f ca="1">IF(AR$5="",0,SUMIFS(INDIRECT($S$2&amp;$A464&amp;":"&amp;$A464),BP!$5:$5,AR$4))</f>
        <v>0</v>
      </c>
      <c r="AS464" s="3">
        <f ca="1">IF(AS$5="",0,SUMIFS(INDIRECT($S$2&amp;$A464&amp;":"&amp;$A464),BP!$5:$5,AS$4))</f>
        <v>0</v>
      </c>
      <c r="AT464" s="3">
        <f ca="1">IF(AT$5="",0,SUMIFS(INDIRECT($S$2&amp;$A464&amp;":"&amp;$A464),BP!$5:$5,AT$4))</f>
        <v>0</v>
      </c>
      <c r="AU464" s="3">
        <f ca="1">IF(AU$5="",0,SUMIFS(INDIRECT($S$2&amp;$A464&amp;":"&amp;$A464),BP!$5:$5,AU$4))</f>
        <v>0</v>
      </c>
      <c r="AV464" s="3">
        <f ca="1">IF(AV$5="",0,SUMIFS(INDIRECT($S$2&amp;$A464&amp;":"&amp;$A464),BP!$5:$5,AV$4))</f>
        <v>0</v>
      </c>
      <c r="AW464" s="3">
        <f ca="1">IF(AW$5="",0,SUMIFS(INDIRECT($S$2&amp;$A464&amp;":"&amp;$A464),BP!$5:$5,AW$4))</f>
        <v>0</v>
      </c>
      <c r="AX464" s="3">
        <f ca="1">IF(AX$5="",0,SUMIFS(INDIRECT($S$2&amp;$A464&amp;":"&amp;$A464),BP!$5:$5,AX$4))</f>
        <v>0</v>
      </c>
      <c r="AY464" s="3">
        <f ca="1">IF(AY$5="",0,SUMIFS(INDIRECT($S$2&amp;$A464&amp;":"&amp;$A464),BP!$5:$5,AY$4))</f>
        <v>0</v>
      </c>
      <c r="AZ464" s="3">
        <f ca="1">IF(AZ$5="",0,SUMIFS(INDIRECT($S$2&amp;$A464&amp;":"&amp;$A464),BP!$5:$5,AZ$4))</f>
        <v>0</v>
      </c>
      <c r="BA464" s="3">
        <f ca="1">IF(BA$5="",0,SUMIFS(INDIRECT($S$2&amp;$A464&amp;":"&amp;$A464),BP!$5:$5,BA$4))</f>
        <v>0</v>
      </c>
      <c r="BB464" s="3">
        <f ca="1">IF(BB$5="",0,SUMIFS(INDIRECT($S$2&amp;$A464&amp;":"&amp;$A464),BP!$5:$5,BB$4))</f>
        <v>0</v>
      </c>
      <c r="BC464" s="3">
        <f ca="1">IF(BC$5="",0,SUMIFS(INDIRECT($S$2&amp;$A464&amp;":"&amp;$A464),BP!$5:$5,BC$4))</f>
        <v>0</v>
      </c>
      <c r="BD464" s="3">
        <f ca="1">IF(BD$5="",0,SUMIFS(INDIRECT($S$2&amp;$A464&amp;":"&amp;$A464),BP!$5:$5,BD$4))</f>
        <v>0</v>
      </c>
      <c r="BE464" s="3">
        <f ca="1">IF(BE$5="",0,SUMIFS(INDIRECT($S$2&amp;$A464&amp;":"&amp;$A464),BP!$5:$5,BE$4))</f>
        <v>0</v>
      </c>
      <c r="BF464" s="3">
        <f ca="1">IF(BF$5="",0,SUMIFS(INDIRECT($S$2&amp;$A464&amp;":"&amp;$A464),BP!$5:$5,BF$4))</f>
        <v>0</v>
      </c>
      <c r="BG464" s="3">
        <f ca="1">IF(BG$5="",0,SUMIFS(INDIRECT($S$2&amp;$A464&amp;":"&amp;$A464),BP!$5:$5,BG$4))</f>
        <v>0</v>
      </c>
      <c r="BH464" s="3">
        <f ca="1">IF(BH$5="",0,SUMIFS(INDIRECT($S$2&amp;$A464&amp;":"&amp;$A464),BP!$5:$5,BH$4))</f>
        <v>0</v>
      </c>
      <c r="BI464" s="3">
        <f ca="1">IF(BI$5="",0,SUMIFS(INDIRECT($S$2&amp;$A464&amp;":"&amp;$A464),BP!$5:$5,BI$4))</f>
        <v>0</v>
      </c>
      <c r="BJ464" s="3">
        <f>IF(BJ$5="",0,SUMIFS(BP!462:462,BP!$5:$5,BJ$4))</f>
        <v>0</v>
      </c>
      <c r="BK464" s="3">
        <f>IF(BK$5="",0,SUMIFS(BP!462:462,BP!$5:$5,BK$4))</f>
        <v>0</v>
      </c>
      <c r="BL464" s="3">
        <f>IF(BL$5="",0,SUMIFS(BP!462:462,BP!$5:$5,BL$4))</f>
        <v>0</v>
      </c>
      <c r="BM464" s="3">
        <f>IF(BM$5="",0,SUMIFS(BP!462:462,BP!$5:$5,BM$4))</f>
        <v>0</v>
      </c>
      <c r="BN464" s="3">
        <f>IF(BN$5="",0,SUMIFS(BP!462:462,BP!$5:$5,BN$4))</f>
        <v>0</v>
      </c>
      <c r="BO464" s="3">
        <f>IF(BO$5="",0,SUMIFS(BP!462:462,BP!$5:$5,BO$4))</f>
        <v>0</v>
      </c>
      <c r="BP464" s="3">
        <f>IF(BP$5="",0,SUMIFS(BP!462:462,BP!$5:$5,BP$4))</f>
        <v>0</v>
      </c>
      <c r="BQ464" s="3">
        <f>IF(BQ$5="",0,SUMIFS(BP!462:462,BP!$5:$5,BQ$4))</f>
        <v>0</v>
      </c>
      <c r="BR464" s="3">
        <f>IF(BR$5="",0,SUMIFS(BP!462:462,BP!$5:$5,BR$4))</f>
        <v>0</v>
      </c>
      <c r="BS464" s="3">
        <f>IF(BS$5="",0,SUMIFS(BP!462:462,BP!$5:$5,BS$4))</f>
        <v>0</v>
      </c>
      <c r="BT464" s="3">
        <f>IF(BT$5="",0,SUMIFS(BP!462:462,BP!$5:$5,BT$4))</f>
        <v>0</v>
      </c>
      <c r="BU464" s="3">
        <f>IF(BU$5="",0,SUMIFS(BP!462:462,BP!$5:$5,BU$4))</f>
        <v>0</v>
      </c>
      <c r="BV464" s="3">
        <f>IF(BV$5="",0,SUMIFS(BP!462:462,BP!$5:$5,BV$4))</f>
        <v>0</v>
      </c>
      <c r="BW464" s="3">
        <f>IF(BW$5="",0,SUMIFS(BP!462:462,BP!$5:$5,BW$4))</f>
        <v>0</v>
      </c>
      <c r="BX464" s="3">
        <f>IF(BX$5="",0,SUMIFS(BP!462:462,BP!$5:$5,BX$4))</f>
        <v>0</v>
      </c>
      <c r="BY464" s="3">
        <f>IF(BY$5="",0,SUMIFS(BP!462:462,BP!$5:$5,BY$4))</f>
        <v>0</v>
      </c>
      <c r="BZ464" s="3">
        <f>IF(BZ$5="",0,SUMIFS(BP!462:462,BP!$5:$5,BZ$4))</f>
        <v>0</v>
      </c>
      <c r="CA464" s="3">
        <f>IF(CA$5="",0,SUMIFS(BP!462:462,BP!$5:$5,CA$4))</f>
        <v>0</v>
      </c>
      <c r="CB464" s="3">
        <f>IF(CB$5="",0,SUMIFS(BP!462:462,BP!$5:$5,CB$4))</f>
        <v>0</v>
      </c>
      <c r="CC464" s="3">
        <f>IF(CC$5="",0,SUMIFS(BP!462:462,BP!$5:$5,CC$4))</f>
        <v>0</v>
      </c>
      <c r="CD464" s="3">
        <f>IF(CD$5="",0,SUMIFS(BP!462:462,BP!$5:$5,CD$4))</f>
        <v>0</v>
      </c>
      <c r="CE464" s="3">
        <f>IF(CE$5="",0,SUMIFS(BP!462:462,BP!$5:$5,CE$4))</f>
        <v>0</v>
      </c>
      <c r="CF464" s="3">
        <f>IF(CF$5="",0,SUMIFS(BP!462:462,BP!$5:$5,CF$4))</f>
        <v>0</v>
      </c>
      <c r="CG464" s="3">
        <f>IF(CG$5="",0,SUMIFS(BP!462:462,BP!$5:$5,CG$4))</f>
        <v>0</v>
      </c>
      <c r="CH464" s="3">
        <f>IF(CH$5="",0,SUMIFS(BP!462:462,BP!$5:$5,CH$4))</f>
        <v>0</v>
      </c>
      <c r="CI464" s="3">
        <f>IF(CI$5="",0,SUMIFS(BP!462:462,BP!$5:$5,CI$4))</f>
        <v>0</v>
      </c>
      <c r="CJ464" s="3">
        <f>IF(CJ$5="",0,SUMIFS(BP!462:462,BP!$5:$5,CJ$4))</f>
        <v>0</v>
      </c>
      <c r="CK464" s="3">
        <f>IF(CK$5="",0,SUMIFS(BP!462:462,BP!$5:$5,CK$4))</f>
        <v>0</v>
      </c>
      <c r="CL464" s="3">
        <f>IF(CL$5="",0,SUMIFS(BP!462:462,BP!$5:$5,CL$4))</f>
        <v>0</v>
      </c>
      <c r="CM464" s="3">
        <f>IF(CM$5="",0,SUMIFS(BP!462:462,BP!$5:$5,CM$4))</f>
        <v>0</v>
      </c>
      <c r="CN464" s="3">
        <f>IF(CN$5="",0,SUMIFS(BP!462:462,BP!$5:$5,CN$4))</f>
        <v>0</v>
      </c>
      <c r="CO464" s="3">
        <f>IF(CO$5="",0,SUMIFS(BP!462:462,BP!$5:$5,CO$4))</f>
        <v>0</v>
      </c>
      <c r="CP464" s="3">
        <f>IF(CP$5="",0,SUMIFS(BP!462:462,BP!$5:$5,CP$4))</f>
        <v>0</v>
      </c>
      <c r="CQ464" s="3">
        <f>IF(CQ$5="",0,SUMIFS(BP!462:462,BP!$5:$5,CQ$4))</f>
        <v>0</v>
      </c>
      <c r="CR464" s="3">
        <f>IF(CR$5="",0,SUMIFS(BP!462:462,BP!$5:$5,CR$4))</f>
        <v>0</v>
      </c>
      <c r="CS464" s="3">
        <f>IF(CS$5="",0,SUMIFS(BP!462:462,BP!$5:$5,CS$4))</f>
        <v>0</v>
      </c>
      <c r="CT464" s="3">
        <f>IF(CT$5="",0,SUMIFS(BP!462:462,BP!$5:$5,CT$4))</f>
        <v>0</v>
      </c>
    </row>
    <row r="465" spans="1:98" s="2" customFormat="1" ht="10.199999999999999" x14ac:dyDescent="0.2">
      <c r="A465" s="11">
        <f>ROW()</f>
        <v>465</v>
      </c>
      <c r="E465" s="15"/>
      <c r="W465" s="5"/>
      <c r="Z465" s="3">
        <f ca="1">IF(Z$5="",0,SUMIFS(INDIRECT($S$2&amp;$A465&amp;":"&amp;$A465),BP!$5:$5,Z$4))</f>
        <v>0</v>
      </c>
      <c r="AA465" s="3">
        <f ca="1">IF(AA$5="",0,SUMIFS(INDIRECT($S$2&amp;$A465&amp;":"&amp;$A465),BP!$5:$5,AA$4))</f>
        <v>0</v>
      </c>
      <c r="AB465" s="3">
        <f ca="1">IF(AB$5="",0,SUMIFS(INDIRECT($S$2&amp;$A465&amp;":"&amp;$A465),BP!$5:$5,AB$4))</f>
        <v>0</v>
      </c>
      <c r="AC465" s="3">
        <f ca="1">IF(AC$5="",0,SUMIFS(INDIRECT($S$2&amp;$A465&amp;":"&amp;$A465),BP!$5:$5,AC$4))</f>
        <v>0</v>
      </c>
      <c r="AD465" s="3">
        <f ca="1">IF(AD$5="",0,SUMIFS(INDIRECT($S$2&amp;$A465&amp;":"&amp;$A465),BP!$5:$5,AD$4))</f>
        <v>0</v>
      </c>
      <c r="AE465" s="3">
        <f ca="1">IF(AE$5="",0,SUMIFS(INDIRECT($S$2&amp;$A465&amp;":"&amp;$A465),BP!$5:$5,AE$4))</f>
        <v>0</v>
      </c>
      <c r="AF465" s="3">
        <f ca="1">IF(AF$5="",0,SUMIFS(INDIRECT($S$2&amp;$A465&amp;":"&amp;$A465),BP!$5:$5,AF$4))</f>
        <v>0</v>
      </c>
      <c r="AG465" s="3">
        <f ca="1">IF(AG$5="",0,SUMIFS(INDIRECT($S$2&amp;$A465&amp;":"&amp;$A465),BP!$5:$5,AG$4))</f>
        <v>0</v>
      </c>
      <c r="AH465" s="3">
        <f ca="1">IF(AH$5="",0,SUMIFS(INDIRECT($S$2&amp;$A465&amp;":"&amp;$A465),BP!$5:$5,AH$4))</f>
        <v>0</v>
      </c>
      <c r="AI465" s="3">
        <f ca="1">IF(AI$5="",0,SUMIFS(INDIRECT($S$2&amp;$A465&amp;":"&amp;$A465),BP!$5:$5,AI$4))</f>
        <v>0</v>
      </c>
      <c r="AJ465" s="3">
        <f ca="1">IF(AJ$5="",0,SUMIFS(INDIRECT($S$2&amp;$A465&amp;":"&amp;$A465),BP!$5:$5,AJ$4))</f>
        <v>0</v>
      </c>
      <c r="AK465" s="3">
        <f ca="1">IF(AK$5="",0,SUMIFS(INDIRECT($S$2&amp;$A465&amp;":"&amp;$A465),BP!$5:$5,AK$4))</f>
        <v>0</v>
      </c>
      <c r="AL465" s="3">
        <f ca="1">IF(AL$5="",0,SUMIFS(INDIRECT($S$2&amp;$A465&amp;":"&amp;$A465),BP!$5:$5,AL$4))</f>
        <v>0</v>
      </c>
      <c r="AM465" s="3">
        <f ca="1">IF(AM$5="",0,SUMIFS(INDIRECT($S$2&amp;$A465&amp;":"&amp;$A465),BP!$5:$5,AM$4))</f>
        <v>0</v>
      </c>
      <c r="AN465" s="3">
        <f ca="1">IF(AN$5="",0,SUMIFS(INDIRECT($S$2&amp;$A465&amp;":"&amp;$A465),BP!$5:$5,AN$4))</f>
        <v>0</v>
      </c>
      <c r="AO465" s="3">
        <f ca="1">IF(AO$5="",0,SUMIFS(INDIRECT($S$2&amp;$A465&amp;":"&amp;$A465),BP!$5:$5,AO$4))</f>
        <v>0</v>
      </c>
      <c r="AP465" s="3">
        <f ca="1">IF(AP$5="",0,SUMIFS(INDIRECT($S$2&amp;$A465&amp;":"&amp;$A465),BP!$5:$5,AP$4))</f>
        <v>0</v>
      </c>
      <c r="AQ465" s="3">
        <f ca="1">IF(AQ$5="",0,SUMIFS(INDIRECT($S$2&amp;$A465&amp;":"&amp;$A465),BP!$5:$5,AQ$4))</f>
        <v>0</v>
      </c>
      <c r="AR465" s="3">
        <f ca="1">IF(AR$5="",0,SUMIFS(INDIRECT($S$2&amp;$A465&amp;":"&amp;$A465),BP!$5:$5,AR$4))</f>
        <v>0</v>
      </c>
      <c r="AS465" s="3">
        <f ca="1">IF(AS$5="",0,SUMIFS(INDIRECT($S$2&amp;$A465&amp;":"&amp;$A465),BP!$5:$5,AS$4))</f>
        <v>0</v>
      </c>
      <c r="AT465" s="3">
        <f ca="1">IF(AT$5="",0,SUMIFS(INDIRECT($S$2&amp;$A465&amp;":"&amp;$A465),BP!$5:$5,AT$4))</f>
        <v>0</v>
      </c>
      <c r="AU465" s="3">
        <f ca="1">IF(AU$5="",0,SUMIFS(INDIRECT($S$2&amp;$A465&amp;":"&amp;$A465),BP!$5:$5,AU$4))</f>
        <v>0</v>
      </c>
      <c r="AV465" s="3">
        <f ca="1">IF(AV$5="",0,SUMIFS(INDIRECT($S$2&amp;$A465&amp;":"&amp;$A465),BP!$5:$5,AV$4))</f>
        <v>0</v>
      </c>
      <c r="AW465" s="3">
        <f ca="1">IF(AW$5="",0,SUMIFS(INDIRECT($S$2&amp;$A465&amp;":"&amp;$A465),BP!$5:$5,AW$4))</f>
        <v>0</v>
      </c>
      <c r="AX465" s="3">
        <f ca="1">IF(AX$5="",0,SUMIFS(INDIRECT($S$2&amp;$A465&amp;":"&amp;$A465),BP!$5:$5,AX$4))</f>
        <v>0</v>
      </c>
      <c r="AY465" s="3">
        <f ca="1">IF(AY$5="",0,SUMIFS(INDIRECT($S$2&amp;$A465&amp;":"&amp;$A465),BP!$5:$5,AY$4))</f>
        <v>0</v>
      </c>
      <c r="AZ465" s="3">
        <f ca="1">IF(AZ$5="",0,SUMIFS(INDIRECT($S$2&amp;$A465&amp;":"&amp;$A465),BP!$5:$5,AZ$4))</f>
        <v>0</v>
      </c>
      <c r="BA465" s="3">
        <f ca="1">IF(BA$5="",0,SUMIFS(INDIRECT($S$2&amp;$A465&amp;":"&amp;$A465),BP!$5:$5,BA$4))</f>
        <v>0</v>
      </c>
      <c r="BB465" s="3">
        <f ca="1">IF(BB$5="",0,SUMIFS(INDIRECT($S$2&amp;$A465&amp;":"&amp;$A465),BP!$5:$5,BB$4))</f>
        <v>0</v>
      </c>
      <c r="BC465" s="3">
        <f ca="1">IF(BC$5="",0,SUMIFS(INDIRECT($S$2&amp;$A465&amp;":"&amp;$A465),BP!$5:$5,BC$4))</f>
        <v>0</v>
      </c>
      <c r="BD465" s="3">
        <f ca="1">IF(BD$5="",0,SUMIFS(INDIRECT($S$2&amp;$A465&amp;":"&amp;$A465),BP!$5:$5,BD$4))</f>
        <v>0</v>
      </c>
      <c r="BE465" s="3">
        <f ca="1">IF(BE$5="",0,SUMIFS(INDIRECT($S$2&amp;$A465&amp;":"&amp;$A465),BP!$5:$5,BE$4))</f>
        <v>0</v>
      </c>
      <c r="BF465" s="3">
        <f ca="1">IF(BF$5="",0,SUMIFS(INDIRECT($S$2&amp;$A465&amp;":"&amp;$A465),BP!$5:$5,BF$4))</f>
        <v>0</v>
      </c>
      <c r="BG465" s="3">
        <f ca="1">IF(BG$5="",0,SUMIFS(INDIRECT($S$2&amp;$A465&amp;":"&amp;$A465),BP!$5:$5,BG$4))</f>
        <v>0</v>
      </c>
      <c r="BH465" s="3">
        <f ca="1">IF(BH$5="",0,SUMIFS(INDIRECT($S$2&amp;$A465&amp;":"&amp;$A465),BP!$5:$5,BH$4))</f>
        <v>0</v>
      </c>
      <c r="BI465" s="3">
        <f ca="1">IF(BI$5="",0,SUMIFS(INDIRECT($S$2&amp;$A465&amp;":"&amp;$A465),BP!$5:$5,BI$4))</f>
        <v>0</v>
      </c>
      <c r="BJ465" s="3">
        <f>IF(BJ$5="",0,SUMIFS(BP!463:463,BP!$5:$5,BJ$4))</f>
        <v>0</v>
      </c>
      <c r="BK465" s="3">
        <f>IF(BK$5="",0,SUMIFS(BP!463:463,BP!$5:$5,BK$4))</f>
        <v>0</v>
      </c>
      <c r="BL465" s="3">
        <f>IF(BL$5="",0,SUMIFS(BP!463:463,BP!$5:$5,BL$4))</f>
        <v>0</v>
      </c>
      <c r="BM465" s="3">
        <f>IF(BM$5="",0,SUMIFS(BP!463:463,BP!$5:$5,BM$4))</f>
        <v>0</v>
      </c>
      <c r="BN465" s="3">
        <f>IF(BN$5="",0,SUMIFS(BP!463:463,BP!$5:$5,BN$4))</f>
        <v>0</v>
      </c>
      <c r="BO465" s="3">
        <f>IF(BO$5="",0,SUMIFS(BP!463:463,BP!$5:$5,BO$4))</f>
        <v>0</v>
      </c>
      <c r="BP465" s="3">
        <f>IF(BP$5="",0,SUMIFS(BP!463:463,BP!$5:$5,BP$4))</f>
        <v>0</v>
      </c>
      <c r="BQ465" s="3">
        <f>IF(BQ$5="",0,SUMIFS(BP!463:463,BP!$5:$5,BQ$4))</f>
        <v>0</v>
      </c>
      <c r="BR465" s="3">
        <f>IF(BR$5="",0,SUMIFS(BP!463:463,BP!$5:$5,BR$4))</f>
        <v>0</v>
      </c>
      <c r="BS465" s="3">
        <f>IF(BS$5="",0,SUMIFS(BP!463:463,BP!$5:$5,BS$4))</f>
        <v>0</v>
      </c>
      <c r="BT465" s="3">
        <f>IF(BT$5="",0,SUMIFS(BP!463:463,BP!$5:$5,BT$4))</f>
        <v>0</v>
      </c>
      <c r="BU465" s="3">
        <f>IF(BU$5="",0,SUMIFS(BP!463:463,BP!$5:$5,BU$4))</f>
        <v>0</v>
      </c>
      <c r="BV465" s="3">
        <f>IF(BV$5="",0,SUMIFS(BP!463:463,BP!$5:$5,BV$4))</f>
        <v>0</v>
      </c>
      <c r="BW465" s="3">
        <f>IF(BW$5="",0,SUMIFS(BP!463:463,BP!$5:$5,BW$4))</f>
        <v>0</v>
      </c>
      <c r="BX465" s="3">
        <f>IF(BX$5="",0,SUMIFS(BP!463:463,BP!$5:$5,BX$4))</f>
        <v>0</v>
      </c>
      <c r="BY465" s="3">
        <f>IF(BY$5="",0,SUMIFS(BP!463:463,BP!$5:$5,BY$4))</f>
        <v>0</v>
      </c>
      <c r="BZ465" s="3">
        <f>IF(BZ$5="",0,SUMIFS(BP!463:463,BP!$5:$5,BZ$4))</f>
        <v>0</v>
      </c>
      <c r="CA465" s="3">
        <f>IF(CA$5="",0,SUMIFS(BP!463:463,BP!$5:$5,CA$4))</f>
        <v>0</v>
      </c>
      <c r="CB465" s="3">
        <f>IF(CB$5="",0,SUMIFS(BP!463:463,BP!$5:$5,CB$4))</f>
        <v>0</v>
      </c>
      <c r="CC465" s="3">
        <f>IF(CC$5="",0,SUMIFS(BP!463:463,BP!$5:$5,CC$4))</f>
        <v>0</v>
      </c>
      <c r="CD465" s="3">
        <f>IF(CD$5="",0,SUMIFS(BP!463:463,BP!$5:$5,CD$4))</f>
        <v>0</v>
      </c>
      <c r="CE465" s="3">
        <f>IF(CE$5="",0,SUMIFS(BP!463:463,BP!$5:$5,CE$4))</f>
        <v>0</v>
      </c>
      <c r="CF465" s="3">
        <f>IF(CF$5="",0,SUMIFS(BP!463:463,BP!$5:$5,CF$4))</f>
        <v>0</v>
      </c>
      <c r="CG465" s="3">
        <f>IF(CG$5="",0,SUMIFS(BP!463:463,BP!$5:$5,CG$4))</f>
        <v>0</v>
      </c>
      <c r="CH465" s="3">
        <f>IF(CH$5="",0,SUMIFS(BP!463:463,BP!$5:$5,CH$4))</f>
        <v>0</v>
      </c>
      <c r="CI465" s="3">
        <f>IF(CI$5="",0,SUMIFS(BP!463:463,BP!$5:$5,CI$4))</f>
        <v>0</v>
      </c>
      <c r="CJ465" s="3">
        <f>IF(CJ$5="",0,SUMIFS(BP!463:463,BP!$5:$5,CJ$4))</f>
        <v>0</v>
      </c>
      <c r="CK465" s="3">
        <f>IF(CK$5="",0,SUMIFS(BP!463:463,BP!$5:$5,CK$4))</f>
        <v>0</v>
      </c>
      <c r="CL465" s="3">
        <f>IF(CL$5="",0,SUMIFS(BP!463:463,BP!$5:$5,CL$4))</f>
        <v>0</v>
      </c>
      <c r="CM465" s="3">
        <f>IF(CM$5="",0,SUMIFS(BP!463:463,BP!$5:$5,CM$4))</f>
        <v>0</v>
      </c>
      <c r="CN465" s="3">
        <f>IF(CN$5="",0,SUMIFS(BP!463:463,BP!$5:$5,CN$4))</f>
        <v>0</v>
      </c>
      <c r="CO465" s="3">
        <f>IF(CO$5="",0,SUMIFS(BP!463:463,BP!$5:$5,CO$4))</f>
        <v>0</v>
      </c>
      <c r="CP465" s="3">
        <f>IF(CP$5="",0,SUMIFS(BP!463:463,BP!$5:$5,CP$4))</f>
        <v>0</v>
      </c>
      <c r="CQ465" s="3">
        <f>IF(CQ$5="",0,SUMIFS(BP!463:463,BP!$5:$5,CQ$4))</f>
        <v>0</v>
      </c>
      <c r="CR465" s="3">
        <f>IF(CR$5="",0,SUMIFS(BP!463:463,BP!$5:$5,CR$4))</f>
        <v>0</v>
      </c>
      <c r="CS465" s="3">
        <f>IF(CS$5="",0,SUMIFS(BP!463:463,BP!$5:$5,CS$4))</f>
        <v>0</v>
      </c>
      <c r="CT465" s="3">
        <f>IF(CT$5="",0,SUMIFS(BP!463:463,BP!$5:$5,CT$4))</f>
        <v>0</v>
      </c>
    </row>
    <row r="466" spans="1:98" s="2" customFormat="1" ht="10.199999999999999" x14ac:dyDescent="0.2">
      <c r="A466" s="11">
        <f>ROW()</f>
        <v>466</v>
      </c>
      <c r="E466" s="15"/>
      <c r="W466" s="5"/>
      <c r="Z466" s="3">
        <f ca="1">IF(Z$5="",0,SUMIFS(INDIRECT($S$2&amp;$A466&amp;":"&amp;$A466),BP!$5:$5,Z$4))</f>
        <v>0</v>
      </c>
      <c r="AA466" s="3">
        <f ca="1">IF(AA$5="",0,SUMIFS(INDIRECT($S$2&amp;$A466&amp;":"&amp;$A466),BP!$5:$5,AA$4))</f>
        <v>0</v>
      </c>
      <c r="AB466" s="3">
        <f ca="1">IF(AB$5="",0,SUMIFS(INDIRECT($S$2&amp;$A466&amp;":"&amp;$A466),BP!$5:$5,AB$4))</f>
        <v>0</v>
      </c>
      <c r="AC466" s="3">
        <f ca="1">IF(AC$5="",0,SUMIFS(INDIRECT($S$2&amp;$A466&amp;":"&amp;$A466),BP!$5:$5,AC$4))</f>
        <v>0</v>
      </c>
      <c r="AD466" s="3">
        <f ca="1">IF(AD$5="",0,SUMIFS(INDIRECT($S$2&amp;$A466&amp;":"&amp;$A466),BP!$5:$5,AD$4))</f>
        <v>0</v>
      </c>
      <c r="AE466" s="3">
        <f ca="1">IF(AE$5="",0,SUMIFS(INDIRECT($S$2&amp;$A466&amp;":"&amp;$A466),BP!$5:$5,AE$4))</f>
        <v>0</v>
      </c>
      <c r="AF466" s="3">
        <f ca="1">IF(AF$5="",0,SUMIFS(INDIRECT($S$2&amp;$A466&amp;":"&amp;$A466),BP!$5:$5,AF$4))</f>
        <v>0</v>
      </c>
      <c r="AG466" s="3">
        <f ca="1">IF(AG$5="",0,SUMIFS(INDIRECT($S$2&amp;$A466&amp;":"&amp;$A466),BP!$5:$5,AG$4))</f>
        <v>0</v>
      </c>
      <c r="AH466" s="3">
        <f ca="1">IF(AH$5="",0,SUMIFS(INDIRECT($S$2&amp;$A466&amp;":"&amp;$A466),BP!$5:$5,AH$4))</f>
        <v>0</v>
      </c>
      <c r="AI466" s="3">
        <f ca="1">IF(AI$5="",0,SUMIFS(INDIRECT($S$2&amp;$A466&amp;":"&amp;$A466),BP!$5:$5,AI$4))</f>
        <v>0</v>
      </c>
      <c r="AJ466" s="3">
        <f ca="1">IF(AJ$5="",0,SUMIFS(INDIRECT($S$2&amp;$A466&amp;":"&amp;$A466),BP!$5:$5,AJ$4))</f>
        <v>0</v>
      </c>
      <c r="AK466" s="3">
        <f ca="1">IF(AK$5="",0,SUMIFS(INDIRECT($S$2&amp;$A466&amp;":"&amp;$A466),BP!$5:$5,AK$4))</f>
        <v>0</v>
      </c>
      <c r="AL466" s="3">
        <f ca="1">IF(AL$5="",0,SUMIFS(INDIRECT($S$2&amp;$A466&amp;":"&amp;$A466),BP!$5:$5,AL$4))</f>
        <v>0</v>
      </c>
      <c r="AM466" s="3">
        <f ca="1">IF(AM$5="",0,SUMIFS(INDIRECT($S$2&amp;$A466&amp;":"&amp;$A466),BP!$5:$5,AM$4))</f>
        <v>0</v>
      </c>
      <c r="AN466" s="3">
        <f ca="1">IF(AN$5="",0,SUMIFS(INDIRECT($S$2&amp;$A466&amp;":"&amp;$A466),BP!$5:$5,AN$4))</f>
        <v>0</v>
      </c>
      <c r="AO466" s="3">
        <f ca="1">IF(AO$5="",0,SUMIFS(INDIRECT($S$2&amp;$A466&amp;":"&amp;$A466),BP!$5:$5,AO$4))</f>
        <v>0</v>
      </c>
      <c r="AP466" s="3">
        <f ca="1">IF(AP$5="",0,SUMIFS(INDIRECT($S$2&amp;$A466&amp;":"&amp;$A466),BP!$5:$5,AP$4))</f>
        <v>0</v>
      </c>
      <c r="AQ466" s="3">
        <f ca="1">IF(AQ$5="",0,SUMIFS(INDIRECT($S$2&amp;$A466&amp;":"&amp;$A466),BP!$5:$5,AQ$4))</f>
        <v>0</v>
      </c>
      <c r="AR466" s="3">
        <f ca="1">IF(AR$5="",0,SUMIFS(INDIRECT($S$2&amp;$A466&amp;":"&amp;$A466),BP!$5:$5,AR$4))</f>
        <v>0</v>
      </c>
      <c r="AS466" s="3">
        <f ca="1">IF(AS$5="",0,SUMIFS(INDIRECT($S$2&amp;$A466&amp;":"&amp;$A466),BP!$5:$5,AS$4))</f>
        <v>0</v>
      </c>
      <c r="AT466" s="3">
        <f ca="1">IF(AT$5="",0,SUMIFS(INDIRECT($S$2&amp;$A466&amp;":"&amp;$A466),BP!$5:$5,AT$4))</f>
        <v>0</v>
      </c>
      <c r="AU466" s="3">
        <f ca="1">IF(AU$5="",0,SUMIFS(INDIRECT($S$2&amp;$A466&amp;":"&amp;$A466),BP!$5:$5,AU$4))</f>
        <v>0</v>
      </c>
      <c r="AV466" s="3">
        <f ca="1">IF(AV$5="",0,SUMIFS(INDIRECT($S$2&amp;$A466&amp;":"&amp;$A466),BP!$5:$5,AV$4))</f>
        <v>0</v>
      </c>
      <c r="AW466" s="3">
        <f ca="1">IF(AW$5="",0,SUMIFS(INDIRECT($S$2&amp;$A466&amp;":"&amp;$A466),BP!$5:$5,AW$4))</f>
        <v>0</v>
      </c>
      <c r="AX466" s="3">
        <f ca="1">IF(AX$5="",0,SUMIFS(INDIRECT($S$2&amp;$A466&amp;":"&amp;$A466),BP!$5:$5,AX$4))</f>
        <v>0</v>
      </c>
      <c r="AY466" s="3">
        <f ca="1">IF(AY$5="",0,SUMIFS(INDIRECT($S$2&amp;$A466&amp;":"&amp;$A466),BP!$5:$5,AY$4))</f>
        <v>0</v>
      </c>
      <c r="AZ466" s="3">
        <f ca="1">IF(AZ$5="",0,SUMIFS(INDIRECT($S$2&amp;$A466&amp;":"&amp;$A466),BP!$5:$5,AZ$4))</f>
        <v>0</v>
      </c>
      <c r="BA466" s="3">
        <f ca="1">IF(BA$5="",0,SUMIFS(INDIRECT($S$2&amp;$A466&amp;":"&amp;$A466),BP!$5:$5,BA$4))</f>
        <v>0</v>
      </c>
      <c r="BB466" s="3">
        <f ca="1">IF(BB$5="",0,SUMIFS(INDIRECT($S$2&amp;$A466&amp;":"&amp;$A466),BP!$5:$5,BB$4))</f>
        <v>0</v>
      </c>
      <c r="BC466" s="3">
        <f ca="1">IF(BC$5="",0,SUMIFS(INDIRECT($S$2&amp;$A466&amp;":"&amp;$A466),BP!$5:$5,BC$4))</f>
        <v>0</v>
      </c>
      <c r="BD466" s="3">
        <f ca="1">IF(BD$5="",0,SUMIFS(INDIRECT($S$2&amp;$A466&amp;":"&amp;$A466),BP!$5:$5,BD$4))</f>
        <v>0</v>
      </c>
      <c r="BE466" s="3">
        <f ca="1">IF(BE$5="",0,SUMIFS(INDIRECT($S$2&amp;$A466&amp;":"&amp;$A466),BP!$5:$5,BE$4))</f>
        <v>0</v>
      </c>
      <c r="BF466" s="3">
        <f ca="1">IF(BF$5="",0,SUMIFS(INDIRECT($S$2&amp;$A466&amp;":"&amp;$A466),BP!$5:$5,BF$4))</f>
        <v>0</v>
      </c>
      <c r="BG466" s="3">
        <f ca="1">IF(BG$5="",0,SUMIFS(INDIRECT($S$2&amp;$A466&amp;":"&amp;$A466),BP!$5:$5,BG$4))</f>
        <v>0</v>
      </c>
      <c r="BH466" s="3">
        <f ca="1">IF(BH$5="",0,SUMIFS(INDIRECT($S$2&amp;$A466&amp;":"&amp;$A466),BP!$5:$5,BH$4))</f>
        <v>0</v>
      </c>
      <c r="BI466" s="3">
        <f ca="1">IF(BI$5="",0,SUMIFS(INDIRECT($S$2&amp;$A466&amp;":"&amp;$A466),BP!$5:$5,BI$4))</f>
        <v>0</v>
      </c>
      <c r="BJ466" s="3">
        <f>IF(BJ$5="",0,SUMIFS(BP!464:464,BP!$5:$5,BJ$4))</f>
        <v>0</v>
      </c>
      <c r="BK466" s="3">
        <f>IF(BK$5="",0,SUMIFS(BP!464:464,BP!$5:$5,BK$4))</f>
        <v>0</v>
      </c>
      <c r="BL466" s="3">
        <f>IF(BL$5="",0,SUMIFS(BP!464:464,BP!$5:$5,BL$4))</f>
        <v>0</v>
      </c>
      <c r="BM466" s="3">
        <f>IF(BM$5="",0,SUMIFS(BP!464:464,BP!$5:$5,BM$4))</f>
        <v>0</v>
      </c>
      <c r="BN466" s="3">
        <f>IF(BN$5="",0,SUMIFS(BP!464:464,BP!$5:$5,BN$4))</f>
        <v>0</v>
      </c>
      <c r="BO466" s="3">
        <f>IF(BO$5="",0,SUMIFS(BP!464:464,BP!$5:$5,BO$4))</f>
        <v>0</v>
      </c>
      <c r="BP466" s="3">
        <f>IF(BP$5="",0,SUMIFS(BP!464:464,BP!$5:$5,BP$4))</f>
        <v>0</v>
      </c>
      <c r="BQ466" s="3">
        <f>IF(BQ$5="",0,SUMIFS(BP!464:464,BP!$5:$5,BQ$4))</f>
        <v>0</v>
      </c>
      <c r="BR466" s="3">
        <f>IF(BR$5="",0,SUMIFS(BP!464:464,BP!$5:$5,BR$4))</f>
        <v>0</v>
      </c>
      <c r="BS466" s="3">
        <f>IF(BS$5="",0,SUMIFS(BP!464:464,BP!$5:$5,BS$4))</f>
        <v>0</v>
      </c>
      <c r="BT466" s="3">
        <f>IF(BT$5="",0,SUMIFS(BP!464:464,BP!$5:$5,BT$4))</f>
        <v>0</v>
      </c>
      <c r="BU466" s="3">
        <f>IF(BU$5="",0,SUMIFS(BP!464:464,BP!$5:$5,BU$4))</f>
        <v>0</v>
      </c>
      <c r="BV466" s="3">
        <f>IF(BV$5="",0,SUMIFS(BP!464:464,BP!$5:$5,BV$4))</f>
        <v>0</v>
      </c>
      <c r="BW466" s="3">
        <f>IF(BW$5="",0,SUMIFS(BP!464:464,BP!$5:$5,BW$4))</f>
        <v>0</v>
      </c>
      <c r="BX466" s="3">
        <f>IF(BX$5="",0,SUMIFS(BP!464:464,BP!$5:$5,BX$4))</f>
        <v>0</v>
      </c>
      <c r="BY466" s="3">
        <f>IF(BY$5="",0,SUMIFS(BP!464:464,BP!$5:$5,BY$4))</f>
        <v>0</v>
      </c>
      <c r="BZ466" s="3">
        <f>IF(BZ$5="",0,SUMIFS(BP!464:464,BP!$5:$5,BZ$4))</f>
        <v>0</v>
      </c>
      <c r="CA466" s="3">
        <f>IF(CA$5="",0,SUMIFS(BP!464:464,BP!$5:$5,CA$4))</f>
        <v>0</v>
      </c>
      <c r="CB466" s="3">
        <f>IF(CB$5="",0,SUMIFS(BP!464:464,BP!$5:$5,CB$4))</f>
        <v>0</v>
      </c>
      <c r="CC466" s="3">
        <f>IF(CC$5="",0,SUMIFS(BP!464:464,BP!$5:$5,CC$4))</f>
        <v>0</v>
      </c>
      <c r="CD466" s="3">
        <f>IF(CD$5="",0,SUMIFS(BP!464:464,BP!$5:$5,CD$4))</f>
        <v>0</v>
      </c>
      <c r="CE466" s="3">
        <f>IF(CE$5="",0,SUMIFS(BP!464:464,BP!$5:$5,CE$4))</f>
        <v>0</v>
      </c>
      <c r="CF466" s="3">
        <f>IF(CF$5="",0,SUMIFS(BP!464:464,BP!$5:$5,CF$4))</f>
        <v>0</v>
      </c>
      <c r="CG466" s="3">
        <f>IF(CG$5="",0,SUMIFS(BP!464:464,BP!$5:$5,CG$4))</f>
        <v>0</v>
      </c>
      <c r="CH466" s="3">
        <f>IF(CH$5="",0,SUMIFS(BP!464:464,BP!$5:$5,CH$4))</f>
        <v>0</v>
      </c>
      <c r="CI466" s="3">
        <f>IF(CI$5="",0,SUMIFS(BP!464:464,BP!$5:$5,CI$4))</f>
        <v>0</v>
      </c>
      <c r="CJ466" s="3">
        <f>IF(CJ$5="",0,SUMIFS(BP!464:464,BP!$5:$5,CJ$4))</f>
        <v>0</v>
      </c>
      <c r="CK466" s="3">
        <f>IF(CK$5="",0,SUMIFS(BP!464:464,BP!$5:$5,CK$4))</f>
        <v>0</v>
      </c>
      <c r="CL466" s="3">
        <f>IF(CL$5="",0,SUMIFS(BP!464:464,BP!$5:$5,CL$4))</f>
        <v>0</v>
      </c>
      <c r="CM466" s="3">
        <f>IF(CM$5="",0,SUMIFS(BP!464:464,BP!$5:$5,CM$4))</f>
        <v>0</v>
      </c>
      <c r="CN466" s="3">
        <f>IF(CN$5="",0,SUMIFS(BP!464:464,BP!$5:$5,CN$4))</f>
        <v>0</v>
      </c>
      <c r="CO466" s="3">
        <f>IF(CO$5="",0,SUMIFS(BP!464:464,BP!$5:$5,CO$4))</f>
        <v>0</v>
      </c>
      <c r="CP466" s="3">
        <f>IF(CP$5="",0,SUMIFS(BP!464:464,BP!$5:$5,CP$4))</f>
        <v>0</v>
      </c>
      <c r="CQ466" s="3">
        <f>IF(CQ$5="",0,SUMIFS(BP!464:464,BP!$5:$5,CQ$4))</f>
        <v>0</v>
      </c>
      <c r="CR466" s="3">
        <f>IF(CR$5="",0,SUMIFS(BP!464:464,BP!$5:$5,CR$4))</f>
        <v>0</v>
      </c>
      <c r="CS466" s="3">
        <f>IF(CS$5="",0,SUMIFS(BP!464:464,BP!$5:$5,CS$4))</f>
        <v>0</v>
      </c>
      <c r="CT466" s="3">
        <f>IF(CT$5="",0,SUMIFS(BP!464:464,BP!$5:$5,CT$4))</f>
        <v>0</v>
      </c>
    </row>
    <row r="467" spans="1:98" s="2" customFormat="1" ht="10.199999999999999" x14ac:dyDescent="0.2">
      <c r="A467" s="11">
        <f>ROW()</f>
        <v>467</v>
      </c>
      <c r="E467" s="15"/>
      <c r="W467" s="5"/>
      <c r="Z467" s="3">
        <f ca="1">IF(Z$5="",0,SUMIFS(INDIRECT($S$2&amp;$A467&amp;":"&amp;$A467),BP!$5:$5,Z$4))</f>
        <v>0</v>
      </c>
      <c r="AA467" s="3">
        <f ca="1">IF(AA$5="",0,SUMIFS(INDIRECT($S$2&amp;$A467&amp;":"&amp;$A467),BP!$5:$5,AA$4))</f>
        <v>0</v>
      </c>
      <c r="AB467" s="3">
        <f ca="1">IF(AB$5="",0,SUMIFS(INDIRECT($S$2&amp;$A467&amp;":"&amp;$A467),BP!$5:$5,AB$4))</f>
        <v>0</v>
      </c>
      <c r="AC467" s="3">
        <f ca="1">IF(AC$5="",0,SUMIFS(INDIRECT($S$2&amp;$A467&amp;":"&amp;$A467),BP!$5:$5,AC$4))</f>
        <v>0</v>
      </c>
      <c r="AD467" s="3">
        <f ca="1">IF(AD$5="",0,SUMIFS(INDIRECT($S$2&amp;$A467&amp;":"&amp;$A467),BP!$5:$5,AD$4))</f>
        <v>0</v>
      </c>
      <c r="AE467" s="3">
        <f ca="1">IF(AE$5="",0,SUMIFS(INDIRECT($S$2&amp;$A467&amp;":"&amp;$A467),BP!$5:$5,AE$4))</f>
        <v>0</v>
      </c>
      <c r="AF467" s="3">
        <f ca="1">IF(AF$5="",0,SUMIFS(INDIRECT($S$2&amp;$A467&amp;":"&amp;$A467),BP!$5:$5,AF$4))</f>
        <v>0</v>
      </c>
      <c r="AG467" s="3">
        <f ca="1">IF(AG$5="",0,SUMIFS(INDIRECT($S$2&amp;$A467&amp;":"&amp;$A467),BP!$5:$5,AG$4))</f>
        <v>0</v>
      </c>
      <c r="AH467" s="3">
        <f ca="1">IF(AH$5="",0,SUMIFS(INDIRECT($S$2&amp;$A467&amp;":"&amp;$A467),BP!$5:$5,AH$4))</f>
        <v>0</v>
      </c>
      <c r="AI467" s="3">
        <f ca="1">IF(AI$5="",0,SUMIFS(INDIRECT($S$2&amp;$A467&amp;":"&amp;$A467),BP!$5:$5,AI$4))</f>
        <v>0</v>
      </c>
      <c r="AJ467" s="3">
        <f ca="1">IF(AJ$5="",0,SUMIFS(INDIRECT($S$2&amp;$A467&amp;":"&amp;$A467),BP!$5:$5,AJ$4))</f>
        <v>0</v>
      </c>
      <c r="AK467" s="3">
        <f ca="1">IF(AK$5="",0,SUMIFS(INDIRECT($S$2&amp;$A467&amp;":"&amp;$A467),BP!$5:$5,AK$4))</f>
        <v>0</v>
      </c>
      <c r="AL467" s="3">
        <f ca="1">IF(AL$5="",0,SUMIFS(INDIRECT($S$2&amp;$A467&amp;":"&amp;$A467),BP!$5:$5,AL$4))</f>
        <v>0</v>
      </c>
      <c r="AM467" s="3">
        <f ca="1">IF(AM$5="",0,SUMIFS(INDIRECT($S$2&amp;$A467&amp;":"&amp;$A467),BP!$5:$5,AM$4))</f>
        <v>0</v>
      </c>
      <c r="AN467" s="3">
        <f ca="1">IF(AN$5="",0,SUMIFS(INDIRECT($S$2&amp;$A467&amp;":"&amp;$A467),BP!$5:$5,AN$4))</f>
        <v>0</v>
      </c>
      <c r="AO467" s="3">
        <f ca="1">IF(AO$5="",0,SUMIFS(INDIRECT($S$2&amp;$A467&amp;":"&amp;$A467),BP!$5:$5,AO$4))</f>
        <v>0</v>
      </c>
      <c r="AP467" s="3">
        <f ca="1">IF(AP$5="",0,SUMIFS(INDIRECT($S$2&amp;$A467&amp;":"&amp;$A467),BP!$5:$5,AP$4))</f>
        <v>0</v>
      </c>
      <c r="AQ467" s="3">
        <f ca="1">IF(AQ$5="",0,SUMIFS(INDIRECT($S$2&amp;$A467&amp;":"&amp;$A467),BP!$5:$5,AQ$4))</f>
        <v>0</v>
      </c>
      <c r="AR467" s="3">
        <f ca="1">IF(AR$5="",0,SUMIFS(INDIRECT($S$2&amp;$A467&amp;":"&amp;$A467),BP!$5:$5,AR$4))</f>
        <v>0</v>
      </c>
      <c r="AS467" s="3">
        <f ca="1">IF(AS$5="",0,SUMIFS(INDIRECT($S$2&amp;$A467&amp;":"&amp;$A467),BP!$5:$5,AS$4))</f>
        <v>0</v>
      </c>
      <c r="AT467" s="3">
        <f ca="1">IF(AT$5="",0,SUMIFS(INDIRECT($S$2&amp;$A467&amp;":"&amp;$A467),BP!$5:$5,AT$4))</f>
        <v>0</v>
      </c>
      <c r="AU467" s="3">
        <f ca="1">IF(AU$5="",0,SUMIFS(INDIRECT($S$2&amp;$A467&amp;":"&amp;$A467),BP!$5:$5,AU$4))</f>
        <v>0</v>
      </c>
      <c r="AV467" s="3">
        <f ca="1">IF(AV$5="",0,SUMIFS(INDIRECT($S$2&amp;$A467&amp;":"&amp;$A467),BP!$5:$5,AV$4))</f>
        <v>0</v>
      </c>
      <c r="AW467" s="3">
        <f ca="1">IF(AW$5="",0,SUMIFS(INDIRECT($S$2&amp;$A467&amp;":"&amp;$A467),BP!$5:$5,AW$4))</f>
        <v>0</v>
      </c>
      <c r="AX467" s="3">
        <f ca="1">IF(AX$5="",0,SUMIFS(INDIRECT($S$2&amp;$A467&amp;":"&amp;$A467),BP!$5:$5,AX$4))</f>
        <v>0</v>
      </c>
      <c r="AY467" s="3">
        <f ca="1">IF(AY$5="",0,SUMIFS(INDIRECT($S$2&amp;$A467&amp;":"&amp;$A467),BP!$5:$5,AY$4))</f>
        <v>0</v>
      </c>
      <c r="AZ467" s="3">
        <f ca="1">IF(AZ$5="",0,SUMIFS(INDIRECT($S$2&amp;$A467&amp;":"&amp;$A467),BP!$5:$5,AZ$4))</f>
        <v>0</v>
      </c>
      <c r="BA467" s="3">
        <f ca="1">IF(BA$5="",0,SUMIFS(INDIRECT($S$2&amp;$A467&amp;":"&amp;$A467),BP!$5:$5,BA$4))</f>
        <v>0</v>
      </c>
      <c r="BB467" s="3">
        <f ca="1">IF(BB$5="",0,SUMIFS(INDIRECT($S$2&amp;$A467&amp;":"&amp;$A467),BP!$5:$5,BB$4))</f>
        <v>0</v>
      </c>
      <c r="BC467" s="3">
        <f ca="1">IF(BC$5="",0,SUMIFS(INDIRECT($S$2&amp;$A467&amp;":"&amp;$A467),BP!$5:$5,BC$4))</f>
        <v>0</v>
      </c>
      <c r="BD467" s="3">
        <f ca="1">IF(BD$5="",0,SUMIFS(INDIRECT($S$2&amp;$A467&amp;":"&amp;$A467),BP!$5:$5,BD$4))</f>
        <v>0</v>
      </c>
      <c r="BE467" s="3">
        <f ca="1">IF(BE$5="",0,SUMIFS(INDIRECT($S$2&amp;$A467&amp;":"&amp;$A467),BP!$5:$5,BE$4))</f>
        <v>0</v>
      </c>
      <c r="BF467" s="3">
        <f ca="1">IF(BF$5="",0,SUMIFS(INDIRECT($S$2&amp;$A467&amp;":"&amp;$A467),BP!$5:$5,BF$4))</f>
        <v>0</v>
      </c>
      <c r="BG467" s="3">
        <f ca="1">IF(BG$5="",0,SUMIFS(INDIRECT($S$2&amp;$A467&amp;":"&amp;$A467),BP!$5:$5,BG$4))</f>
        <v>0</v>
      </c>
      <c r="BH467" s="3">
        <f ca="1">IF(BH$5="",0,SUMIFS(INDIRECT($S$2&amp;$A467&amp;":"&amp;$A467),BP!$5:$5,BH$4))</f>
        <v>0</v>
      </c>
      <c r="BI467" s="3">
        <f ca="1">IF(BI$5="",0,SUMIFS(INDIRECT($S$2&amp;$A467&amp;":"&amp;$A467),BP!$5:$5,BI$4))</f>
        <v>0</v>
      </c>
      <c r="BJ467" s="3">
        <f>IF(BJ$5="",0,SUMIFS(BP!465:465,BP!$5:$5,BJ$4))</f>
        <v>0</v>
      </c>
      <c r="BK467" s="3">
        <f>IF(BK$5="",0,SUMIFS(BP!465:465,BP!$5:$5,BK$4))</f>
        <v>0</v>
      </c>
      <c r="BL467" s="3">
        <f>IF(BL$5="",0,SUMIFS(BP!465:465,BP!$5:$5,BL$4))</f>
        <v>0</v>
      </c>
      <c r="BM467" s="3">
        <f>IF(BM$5="",0,SUMIFS(BP!465:465,BP!$5:$5,BM$4))</f>
        <v>0</v>
      </c>
      <c r="BN467" s="3">
        <f>IF(BN$5="",0,SUMIFS(BP!465:465,BP!$5:$5,BN$4))</f>
        <v>0</v>
      </c>
      <c r="BO467" s="3">
        <f>IF(BO$5="",0,SUMIFS(BP!465:465,BP!$5:$5,BO$4))</f>
        <v>0</v>
      </c>
      <c r="BP467" s="3">
        <f>IF(BP$5="",0,SUMIFS(BP!465:465,BP!$5:$5,BP$4))</f>
        <v>0</v>
      </c>
      <c r="BQ467" s="3">
        <f>IF(BQ$5="",0,SUMIFS(BP!465:465,BP!$5:$5,BQ$4))</f>
        <v>0</v>
      </c>
      <c r="BR467" s="3">
        <f>IF(BR$5="",0,SUMIFS(BP!465:465,BP!$5:$5,BR$4))</f>
        <v>0</v>
      </c>
      <c r="BS467" s="3">
        <f>IF(BS$5="",0,SUMIFS(BP!465:465,BP!$5:$5,BS$4))</f>
        <v>0</v>
      </c>
      <c r="BT467" s="3">
        <f>IF(BT$5="",0,SUMIFS(BP!465:465,BP!$5:$5,BT$4))</f>
        <v>0</v>
      </c>
      <c r="BU467" s="3">
        <f>IF(BU$5="",0,SUMIFS(BP!465:465,BP!$5:$5,BU$4))</f>
        <v>0</v>
      </c>
      <c r="BV467" s="3">
        <f>IF(BV$5="",0,SUMIFS(BP!465:465,BP!$5:$5,BV$4))</f>
        <v>0</v>
      </c>
      <c r="BW467" s="3">
        <f>IF(BW$5="",0,SUMIFS(BP!465:465,BP!$5:$5,BW$4))</f>
        <v>0</v>
      </c>
      <c r="BX467" s="3">
        <f>IF(BX$5="",0,SUMIFS(BP!465:465,BP!$5:$5,BX$4))</f>
        <v>0</v>
      </c>
      <c r="BY467" s="3">
        <f>IF(BY$5="",0,SUMIFS(BP!465:465,BP!$5:$5,BY$4))</f>
        <v>0</v>
      </c>
      <c r="BZ467" s="3">
        <f>IF(BZ$5="",0,SUMIFS(BP!465:465,BP!$5:$5,BZ$4))</f>
        <v>0</v>
      </c>
      <c r="CA467" s="3">
        <f>IF(CA$5="",0,SUMIFS(BP!465:465,BP!$5:$5,CA$4))</f>
        <v>0</v>
      </c>
      <c r="CB467" s="3">
        <f>IF(CB$5="",0,SUMIFS(BP!465:465,BP!$5:$5,CB$4))</f>
        <v>0</v>
      </c>
      <c r="CC467" s="3">
        <f>IF(CC$5="",0,SUMIFS(BP!465:465,BP!$5:$5,CC$4))</f>
        <v>0</v>
      </c>
      <c r="CD467" s="3">
        <f>IF(CD$5="",0,SUMIFS(BP!465:465,BP!$5:$5,CD$4))</f>
        <v>0</v>
      </c>
      <c r="CE467" s="3">
        <f>IF(CE$5="",0,SUMIFS(BP!465:465,BP!$5:$5,CE$4))</f>
        <v>0</v>
      </c>
      <c r="CF467" s="3">
        <f>IF(CF$5="",0,SUMIFS(BP!465:465,BP!$5:$5,CF$4))</f>
        <v>0</v>
      </c>
      <c r="CG467" s="3">
        <f>IF(CG$5="",0,SUMIFS(BP!465:465,BP!$5:$5,CG$4))</f>
        <v>0</v>
      </c>
      <c r="CH467" s="3">
        <f>IF(CH$5="",0,SUMIFS(BP!465:465,BP!$5:$5,CH$4))</f>
        <v>0</v>
      </c>
      <c r="CI467" s="3">
        <f>IF(CI$5="",0,SUMIFS(BP!465:465,BP!$5:$5,CI$4))</f>
        <v>0</v>
      </c>
      <c r="CJ467" s="3">
        <f>IF(CJ$5="",0,SUMIFS(BP!465:465,BP!$5:$5,CJ$4))</f>
        <v>0</v>
      </c>
      <c r="CK467" s="3">
        <f>IF(CK$5="",0,SUMIFS(BP!465:465,BP!$5:$5,CK$4))</f>
        <v>0</v>
      </c>
      <c r="CL467" s="3">
        <f>IF(CL$5="",0,SUMIFS(BP!465:465,BP!$5:$5,CL$4))</f>
        <v>0</v>
      </c>
      <c r="CM467" s="3">
        <f>IF(CM$5="",0,SUMIFS(BP!465:465,BP!$5:$5,CM$4))</f>
        <v>0</v>
      </c>
      <c r="CN467" s="3">
        <f>IF(CN$5="",0,SUMIFS(BP!465:465,BP!$5:$5,CN$4))</f>
        <v>0</v>
      </c>
      <c r="CO467" s="3">
        <f>IF(CO$5="",0,SUMIFS(BP!465:465,BP!$5:$5,CO$4))</f>
        <v>0</v>
      </c>
      <c r="CP467" s="3">
        <f>IF(CP$5="",0,SUMIFS(BP!465:465,BP!$5:$5,CP$4))</f>
        <v>0</v>
      </c>
      <c r="CQ467" s="3">
        <f>IF(CQ$5="",0,SUMIFS(BP!465:465,BP!$5:$5,CQ$4))</f>
        <v>0</v>
      </c>
      <c r="CR467" s="3">
        <f>IF(CR$5="",0,SUMIFS(BP!465:465,BP!$5:$5,CR$4))</f>
        <v>0</v>
      </c>
      <c r="CS467" s="3">
        <f>IF(CS$5="",0,SUMIFS(BP!465:465,BP!$5:$5,CS$4))</f>
        <v>0</v>
      </c>
      <c r="CT467" s="3">
        <f>IF(CT$5="",0,SUMIFS(BP!465:465,BP!$5:$5,CT$4))</f>
        <v>0</v>
      </c>
    </row>
    <row r="468" spans="1:98" s="2" customFormat="1" ht="10.199999999999999" x14ac:dyDescent="0.2">
      <c r="A468" s="11">
        <f>ROW()</f>
        <v>468</v>
      </c>
      <c r="E468" s="15"/>
      <c r="W468" s="5"/>
      <c r="Z468" s="3">
        <f ca="1">IF(Z$5="",0,SUMIFS(INDIRECT($S$2&amp;$A468&amp;":"&amp;$A468),BP!$5:$5,Z$4))</f>
        <v>0</v>
      </c>
      <c r="AA468" s="3">
        <f ca="1">IF(AA$5="",0,SUMIFS(INDIRECT($S$2&amp;$A468&amp;":"&amp;$A468),BP!$5:$5,AA$4))</f>
        <v>0</v>
      </c>
      <c r="AB468" s="3">
        <f ca="1">IF(AB$5="",0,SUMIFS(INDIRECT($S$2&amp;$A468&amp;":"&amp;$A468),BP!$5:$5,AB$4))</f>
        <v>0</v>
      </c>
      <c r="AC468" s="3">
        <f ca="1">IF(AC$5="",0,SUMIFS(INDIRECT($S$2&amp;$A468&amp;":"&amp;$A468),BP!$5:$5,AC$4))</f>
        <v>0</v>
      </c>
      <c r="AD468" s="3">
        <f ca="1">IF(AD$5="",0,SUMIFS(INDIRECT($S$2&amp;$A468&amp;":"&amp;$A468),BP!$5:$5,AD$4))</f>
        <v>0</v>
      </c>
      <c r="AE468" s="3">
        <f ca="1">IF(AE$5="",0,SUMIFS(INDIRECT($S$2&amp;$A468&amp;":"&amp;$A468),BP!$5:$5,AE$4))</f>
        <v>0</v>
      </c>
      <c r="AF468" s="3">
        <f ca="1">IF(AF$5="",0,SUMIFS(INDIRECT($S$2&amp;$A468&amp;":"&amp;$A468),BP!$5:$5,AF$4))</f>
        <v>0</v>
      </c>
      <c r="AG468" s="3">
        <f ca="1">IF(AG$5="",0,SUMIFS(INDIRECT($S$2&amp;$A468&amp;":"&amp;$A468),BP!$5:$5,AG$4))</f>
        <v>0</v>
      </c>
      <c r="AH468" s="3">
        <f ca="1">IF(AH$5="",0,SUMIFS(INDIRECT($S$2&amp;$A468&amp;":"&amp;$A468),BP!$5:$5,AH$4))</f>
        <v>0</v>
      </c>
      <c r="AI468" s="3">
        <f ca="1">IF(AI$5="",0,SUMIFS(INDIRECT($S$2&amp;$A468&amp;":"&amp;$A468),BP!$5:$5,AI$4))</f>
        <v>0</v>
      </c>
      <c r="AJ468" s="3">
        <f ca="1">IF(AJ$5="",0,SUMIFS(INDIRECT($S$2&amp;$A468&amp;":"&amp;$A468),BP!$5:$5,AJ$4))</f>
        <v>0</v>
      </c>
      <c r="AK468" s="3">
        <f ca="1">IF(AK$5="",0,SUMIFS(INDIRECT($S$2&amp;$A468&amp;":"&amp;$A468),BP!$5:$5,AK$4))</f>
        <v>0</v>
      </c>
      <c r="AL468" s="3">
        <f ca="1">IF(AL$5="",0,SUMIFS(INDIRECT($S$2&amp;$A468&amp;":"&amp;$A468),BP!$5:$5,AL$4))</f>
        <v>0</v>
      </c>
      <c r="AM468" s="3">
        <f ca="1">IF(AM$5="",0,SUMIFS(INDIRECT($S$2&amp;$A468&amp;":"&amp;$A468),BP!$5:$5,AM$4))</f>
        <v>0</v>
      </c>
      <c r="AN468" s="3">
        <f ca="1">IF(AN$5="",0,SUMIFS(INDIRECT($S$2&amp;$A468&amp;":"&amp;$A468),BP!$5:$5,AN$4))</f>
        <v>0</v>
      </c>
      <c r="AO468" s="3">
        <f ca="1">IF(AO$5="",0,SUMIFS(INDIRECT($S$2&amp;$A468&amp;":"&amp;$A468),BP!$5:$5,AO$4))</f>
        <v>0</v>
      </c>
      <c r="AP468" s="3">
        <f ca="1">IF(AP$5="",0,SUMIFS(INDIRECT($S$2&amp;$A468&amp;":"&amp;$A468),BP!$5:$5,AP$4))</f>
        <v>0</v>
      </c>
      <c r="AQ468" s="3">
        <f ca="1">IF(AQ$5="",0,SUMIFS(INDIRECT($S$2&amp;$A468&amp;":"&amp;$A468),BP!$5:$5,AQ$4))</f>
        <v>0</v>
      </c>
      <c r="AR468" s="3">
        <f ca="1">IF(AR$5="",0,SUMIFS(INDIRECT($S$2&amp;$A468&amp;":"&amp;$A468),BP!$5:$5,AR$4))</f>
        <v>0</v>
      </c>
      <c r="AS468" s="3">
        <f ca="1">IF(AS$5="",0,SUMIFS(INDIRECT($S$2&amp;$A468&amp;":"&amp;$A468),BP!$5:$5,AS$4))</f>
        <v>0</v>
      </c>
      <c r="AT468" s="3">
        <f ca="1">IF(AT$5="",0,SUMIFS(INDIRECT($S$2&amp;$A468&amp;":"&amp;$A468),BP!$5:$5,AT$4))</f>
        <v>0</v>
      </c>
      <c r="AU468" s="3">
        <f ca="1">IF(AU$5="",0,SUMIFS(INDIRECT($S$2&amp;$A468&amp;":"&amp;$A468),BP!$5:$5,AU$4))</f>
        <v>0</v>
      </c>
      <c r="AV468" s="3">
        <f ca="1">IF(AV$5="",0,SUMIFS(INDIRECT($S$2&amp;$A468&amp;":"&amp;$A468),BP!$5:$5,AV$4))</f>
        <v>0</v>
      </c>
      <c r="AW468" s="3">
        <f ca="1">IF(AW$5="",0,SUMIFS(INDIRECT($S$2&amp;$A468&amp;":"&amp;$A468),BP!$5:$5,AW$4))</f>
        <v>0</v>
      </c>
      <c r="AX468" s="3">
        <f ca="1">IF(AX$5="",0,SUMIFS(INDIRECT($S$2&amp;$A468&amp;":"&amp;$A468),BP!$5:$5,AX$4))</f>
        <v>0</v>
      </c>
      <c r="AY468" s="3">
        <f ca="1">IF(AY$5="",0,SUMIFS(INDIRECT($S$2&amp;$A468&amp;":"&amp;$A468),BP!$5:$5,AY$4))</f>
        <v>0</v>
      </c>
      <c r="AZ468" s="3">
        <f ca="1">IF(AZ$5="",0,SUMIFS(INDIRECT($S$2&amp;$A468&amp;":"&amp;$A468),BP!$5:$5,AZ$4))</f>
        <v>0</v>
      </c>
      <c r="BA468" s="3">
        <f ca="1">IF(BA$5="",0,SUMIFS(INDIRECT($S$2&amp;$A468&amp;":"&amp;$A468),BP!$5:$5,BA$4))</f>
        <v>0</v>
      </c>
      <c r="BB468" s="3">
        <f ca="1">IF(BB$5="",0,SUMIFS(INDIRECT($S$2&amp;$A468&amp;":"&amp;$A468),BP!$5:$5,BB$4))</f>
        <v>0</v>
      </c>
      <c r="BC468" s="3">
        <f ca="1">IF(BC$5="",0,SUMIFS(INDIRECT($S$2&amp;$A468&amp;":"&amp;$A468),BP!$5:$5,BC$4))</f>
        <v>0</v>
      </c>
      <c r="BD468" s="3">
        <f ca="1">IF(BD$5="",0,SUMIFS(INDIRECT($S$2&amp;$A468&amp;":"&amp;$A468),BP!$5:$5,BD$4))</f>
        <v>0</v>
      </c>
      <c r="BE468" s="3">
        <f ca="1">IF(BE$5="",0,SUMIFS(INDIRECT($S$2&amp;$A468&amp;":"&amp;$A468),BP!$5:$5,BE$4))</f>
        <v>0</v>
      </c>
      <c r="BF468" s="3">
        <f ca="1">IF(BF$5="",0,SUMIFS(INDIRECT($S$2&amp;$A468&amp;":"&amp;$A468),BP!$5:$5,BF$4))</f>
        <v>0</v>
      </c>
      <c r="BG468" s="3">
        <f ca="1">IF(BG$5="",0,SUMIFS(INDIRECT($S$2&amp;$A468&amp;":"&amp;$A468),BP!$5:$5,BG$4))</f>
        <v>0</v>
      </c>
      <c r="BH468" s="3">
        <f ca="1">IF(BH$5="",0,SUMIFS(INDIRECT($S$2&amp;$A468&amp;":"&amp;$A468),BP!$5:$5,BH$4))</f>
        <v>0</v>
      </c>
      <c r="BI468" s="3">
        <f ca="1">IF(BI$5="",0,SUMIFS(INDIRECT($S$2&amp;$A468&amp;":"&amp;$A468),BP!$5:$5,BI$4))</f>
        <v>0</v>
      </c>
      <c r="BJ468" s="3">
        <f>IF(BJ$5="",0,SUMIFS(BP!466:466,BP!$5:$5,BJ$4))</f>
        <v>0</v>
      </c>
      <c r="BK468" s="3">
        <f>IF(BK$5="",0,SUMIFS(BP!466:466,BP!$5:$5,BK$4))</f>
        <v>0</v>
      </c>
      <c r="BL468" s="3">
        <f>IF(BL$5="",0,SUMIFS(BP!466:466,BP!$5:$5,BL$4))</f>
        <v>0</v>
      </c>
      <c r="BM468" s="3">
        <f>IF(BM$5="",0,SUMIFS(BP!466:466,BP!$5:$5,BM$4))</f>
        <v>0</v>
      </c>
      <c r="BN468" s="3">
        <f>IF(BN$5="",0,SUMIFS(BP!466:466,BP!$5:$5,BN$4))</f>
        <v>0</v>
      </c>
      <c r="BO468" s="3">
        <f>IF(BO$5="",0,SUMIFS(BP!466:466,BP!$5:$5,BO$4))</f>
        <v>0</v>
      </c>
      <c r="BP468" s="3">
        <f>IF(BP$5="",0,SUMIFS(BP!466:466,BP!$5:$5,BP$4))</f>
        <v>0</v>
      </c>
      <c r="BQ468" s="3">
        <f>IF(BQ$5="",0,SUMIFS(BP!466:466,BP!$5:$5,BQ$4))</f>
        <v>0</v>
      </c>
      <c r="BR468" s="3">
        <f>IF(BR$5="",0,SUMIFS(BP!466:466,BP!$5:$5,BR$4))</f>
        <v>0</v>
      </c>
      <c r="BS468" s="3">
        <f>IF(BS$5="",0,SUMIFS(BP!466:466,BP!$5:$5,BS$4))</f>
        <v>0</v>
      </c>
      <c r="BT468" s="3">
        <f>IF(BT$5="",0,SUMIFS(BP!466:466,BP!$5:$5,BT$4))</f>
        <v>0</v>
      </c>
      <c r="BU468" s="3">
        <f>IF(BU$5="",0,SUMIFS(BP!466:466,BP!$5:$5,BU$4))</f>
        <v>0</v>
      </c>
      <c r="BV468" s="3">
        <f>IF(BV$5="",0,SUMIFS(BP!466:466,BP!$5:$5,BV$4))</f>
        <v>0</v>
      </c>
      <c r="BW468" s="3">
        <f>IF(BW$5="",0,SUMIFS(BP!466:466,BP!$5:$5,BW$4))</f>
        <v>0</v>
      </c>
      <c r="BX468" s="3">
        <f>IF(BX$5="",0,SUMIFS(BP!466:466,BP!$5:$5,BX$4))</f>
        <v>0</v>
      </c>
      <c r="BY468" s="3">
        <f>IF(BY$5="",0,SUMIFS(BP!466:466,BP!$5:$5,BY$4))</f>
        <v>0</v>
      </c>
      <c r="BZ468" s="3">
        <f>IF(BZ$5="",0,SUMIFS(BP!466:466,BP!$5:$5,BZ$4))</f>
        <v>0</v>
      </c>
      <c r="CA468" s="3">
        <f>IF(CA$5="",0,SUMIFS(BP!466:466,BP!$5:$5,CA$4))</f>
        <v>0</v>
      </c>
      <c r="CB468" s="3">
        <f>IF(CB$5="",0,SUMIFS(BP!466:466,BP!$5:$5,CB$4))</f>
        <v>0</v>
      </c>
      <c r="CC468" s="3">
        <f>IF(CC$5="",0,SUMIFS(BP!466:466,BP!$5:$5,CC$4))</f>
        <v>0</v>
      </c>
      <c r="CD468" s="3">
        <f>IF(CD$5="",0,SUMIFS(BP!466:466,BP!$5:$5,CD$4))</f>
        <v>0</v>
      </c>
      <c r="CE468" s="3">
        <f>IF(CE$5="",0,SUMIFS(BP!466:466,BP!$5:$5,CE$4))</f>
        <v>0</v>
      </c>
      <c r="CF468" s="3">
        <f>IF(CF$5="",0,SUMIFS(BP!466:466,BP!$5:$5,CF$4))</f>
        <v>0</v>
      </c>
      <c r="CG468" s="3">
        <f>IF(CG$5="",0,SUMIFS(BP!466:466,BP!$5:$5,CG$4))</f>
        <v>0</v>
      </c>
      <c r="CH468" s="3">
        <f>IF(CH$5="",0,SUMIFS(BP!466:466,BP!$5:$5,CH$4))</f>
        <v>0</v>
      </c>
      <c r="CI468" s="3">
        <f>IF(CI$5="",0,SUMIFS(BP!466:466,BP!$5:$5,CI$4))</f>
        <v>0</v>
      </c>
      <c r="CJ468" s="3">
        <f>IF(CJ$5="",0,SUMIFS(BP!466:466,BP!$5:$5,CJ$4))</f>
        <v>0</v>
      </c>
      <c r="CK468" s="3">
        <f>IF(CK$5="",0,SUMIFS(BP!466:466,BP!$5:$5,CK$4))</f>
        <v>0</v>
      </c>
      <c r="CL468" s="3">
        <f>IF(CL$5="",0,SUMIFS(BP!466:466,BP!$5:$5,CL$4))</f>
        <v>0</v>
      </c>
      <c r="CM468" s="3">
        <f>IF(CM$5="",0,SUMIFS(BP!466:466,BP!$5:$5,CM$4))</f>
        <v>0</v>
      </c>
      <c r="CN468" s="3">
        <f>IF(CN$5="",0,SUMIFS(BP!466:466,BP!$5:$5,CN$4))</f>
        <v>0</v>
      </c>
      <c r="CO468" s="3">
        <f>IF(CO$5="",0,SUMIFS(BP!466:466,BP!$5:$5,CO$4))</f>
        <v>0</v>
      </c>
      <c r="CP468" s="3">
        <f>IF(CP$5="",0,SUMIFS(BP!466:466,BP!$5:$5,CP$4))</f>
        <v>0</v>
      </c>
      <c r="CQ468" s="3">
        <f>IF(CQ$5="",0,SUMIFS(BP!466:466,BP!$5:$5,CQ$4))</f>
        <v>0</v>
      </c>
      <c r="CR468" s="3">
        <f>IF(CR$5="",0,SUMIFS(BP!466:466,BP!$5:$5,CR$4))</f>
        <v>0</v>
      </c>
      <c r="CS468" s="3">
        <f>IF(CS$5="",0,SUMIFS(BP!466:466,BP!$5:$5,CS$4))</f>
        <v>0</v>
      </c>
      <c r="CT468" s="3">
        <f>IF(CT$5="",0,SUMIFS(BP!466:466,BP!$5:$5,CT$4))</f>
        <v>0</v>
      </c>
    </row>
    <row r="469" spans="1:98" s="2" customFormat="1" ht="10.199999999999999" x14ac:dyDescent="0.2">
      <c r="A469" s="11">
        <f>ROW()</f>
        <v>469</v>
      </c>
      <c r="E469" s="15"/>
      <c r="W469" s="5"/>
      <c r="Z469" s="3">
        <f ca="1">IF(Z$5="",0,SUMIFS(INDIRECT($S$2&amp;$A469&amp;":"&amp;$A469),BP!$5:$5,Z$4))</f>
        <v>0</v>
      </c>
      <c r="AA469" s="3">
        <f ca="1">IF(AA$5="",0,SUMIFS(INDIRECT($S$2&amp;$A469&amp;":"&amp;$A469),BP!$5:$5,AA$4))</f>
        <v>0</v>
      </c>
      <c r="AB469" s="3">
        <f ca="1">IF(AB$5="",0,SUMIFS(INDIRECT($S$2&amp;$A469&amp;":"&amp;$A469),BP!$5:$5,AB$4))</f>
        <v>0</v>
      </c>
      <c r="AC469" s="3">
        <f ca="1">IF(AC$5="",0,SUMIFS(INDIRECT($S$2&amp;$A469&amp;":"&amp;$A469),BP!$5:$5,AC$4))</f>
        <v>0</v>
      </c>
      <c r="AD469" s="3">
        <f ca="1">IF(AD$5="",0,SUMIFS(INDIRECT($S$2&amp;$A469&amp;":"&amp;$A469),BP!$5:$5,AD$4))</f>
        <v>0</v>
      </c>
      <c r="AE469" s="3">
        <f ca="1">IF(AE$5="",0,SUMIFS(INDIRECT($S$2&amp;$A469&amp;":"&amp;$A469),BP!$5:$5,AE$4))</f>
        <v>0</v>
      </c>
      <c r="AF469" s="3">
        <f ca="1">IF(AF$5="",0,SUMIFS(INDIRECT($S$2&amp;$A469&amp;":"&amp;$A469),BP!$5:$5,AF$4))</f>
        <v>0</v>
      </c>
      <c r="AG469" s="3">
        <f ca="1">IF(AG$5="",0,SUMIFS(INDIRECT($S$2&amp;$A469&amp;":"&amp;$A469),BP!$5:$5,AG$4))</f>
        <v>0</v>
      </c>
      <c r="AH469" s="3">
        <f ca="1">IF(AH$5="",0,SUMIFS(INDIRECT($S$2&amp;$A469&amp;":"&amp;$A469),BP!$5:$5,AH$4))</f>
        <v>0</v>
      </c>
      <c r="AI469" s="3">
        <f ca="1">IF(AI$5="",0,SUMIFS(INDIRECT($S$2&amp;$A469&amp;":"&amp;$A469),BP!$5:$5,AI$4))</f>
        <v>0</v>
      </c>
      <c r="AJ469" s="3">
        <f ca="1">IF(AJ$5="",0,SUMIFS(INDIRECT($S$2&amp;$A469&amp;":"&amp;$A469),BP!$5:$5,AJ$4))</f>
        <v>0</v>
      </c>
      <c r="AK469" s="3">
        <f ca="1">IF(AK$5="",0,SUMIFS(INDIRECT($S$2&amp;$A469&amp;":"&amp;$A469),BP!$5:$5,AK$4))</f>
        <v>0</v>
      </c>
      <c r="AL469" s="3">
        <f ca="1">IF(AL$5="",0,SUMIFS(INDIRECT($S$2&amp;$A469&amp;":"&amp;$A469),BP!$5:$5,AL$4))</f>
        <v>0</v>
      </c>
      <c r="AM469" s="3">
        <f ca="1">IF(AM$5="",0,SUMIFS(INDIRECT($S$2&amp;$A469&amp;":"&amp;$A469),BP!$5:$5,AM$4))</f>
        <v>0</v>
      </c>
      <c r="AN469" s="3">
        <f ca="1">IF(AN$5="",0,SUMIFS(INDIRECT($S$2&amp;$A469&amp;":"&amp;$A469),BP!$5:$5,AN$4))</f>
        <v>0</v>
      </c>
      <c r="AO469" s="3">
        <f ca="1">IF(AO$5="",0,SUMIFS(INDIRECT($S$2&amp;$A469&amp;":"&amp;$A469),BP!$5:$5,AO$4))</f>
        <v>0</v>
      </c>
      <c r="AP469" s="3">
        <f ca="1">IF(AP$5="",0,SUMIFS(INDIRECT($S$2&amp;$A469&amp;":"&amp;$A469),BP!$5:$5,AP$4))</f>
        <v>0</v>
      </c>
      <c r="AQ469" s="3">
        <f ca="1">IF(AQ$5="",0,SUMIFS(INDIRECT($S$2&amp;$A469&amp;":"&amp;$A469),BP!$5:$5,AQ$4))</f>
        <v>0</v>
      </c>
      <c r="AR469" s="3">
        <f ca="1">IF(AR$5="",0,SUMIFS(INDIRECT($S$2&amp;$A469&amp;":"&amp;$A469),BP!$5:$5,AR$4))</f>
        <v>0</v>
      </c>
      <c r="AS469" s="3">
        <f ca="1">IF(AS$5="",0,SUMIFS(INDIRECT($S$2&amp;$A469&amp;":"&amp;$A469),BP!$5:$5,AS$4))</f>
        <v>0</v>
      </c>
      <c r="AT469" s="3">
        <f ca="1">IF(AT$5="",0,SUMIFS(INDIRECT($S$2&amp;$A469&amp;":"&amp;$A469),BP!$5:$5,AT$4))</f>
        <v>0</v>
      </c>
      <c r="AU469" s="3">
        <f ca="1">IF(AU$5="",0,SUMIFS(INDIRECT($S$2&amp;$A469&amp;":"&amp;$A469),BP!$5:$5,AU$4))</f>
        <v>0</v>
      </c>
      <c r="AV469" s="3">
        <f ca="1">IF(AV$5="",0,SUMIFS(INDIRECT($S$2&amp;$A469&amp;":"&amp;$A469),BP!$5:$5,AV$4))</f>
        <v>0</v>
      </c>
      <c r="AW469" s="3">
        <f ca="1">IF(AW$5="",0,SUMIFS(INDIRECT($S$2&amp;$A469&amp;":"&amp;$A469),BP!$5:$5,AW$4))</f>
        <v>0</v>
      </c>
      <c r="AX469" s="3">
        <f ca="1">IF(AX$5="",0,SUMIFS(INDIRECT($S$2&amp;$A469&amp;":"&amp;$A469),BP!$5:$5,AX$4))</f>
        <v>0</v>
      </c>
      <c r="AY469" s="3">
        <f ca="1">IF(AY$5="",0,SUMIFS(INDIRECT($S$2&amp;$A469&amp;":"&amp;$A469),BP!$5:$5,AY$4))</f>
        <v>0</v>
      </c>
      <c r="AZ469" s="3">
        <f ca="1">IF(AZ$5="",0,SUMIFS(INDIRECT($S$2&amp;$A469&amp;":"&amp;$A469),BP!$5:$5,AZ$4))</f>
        <v>0</v>
      </c>
      <c r="BA469" s="3">
        <f ca="1">IF(BA$5="",0,SUMIFS(INDIRECT($S$2&amp;$A469&amp;":"&amp;$A469),BP!$5:$5,BA$4))</f>
        <v>0</v>
      </c>
      <c r="BB469" s="3">
        <f ca="1">IF(BB$5="",0,SUMIFS(INDIRECT($S$2&amp;$A469&amp;":"&amp;$A469),BP!$5:$5,BB$4))</f>
        <v>0</v>
      </c>
      <c r="BC469" s="3">
        <f ca="1">IF(BC$5="",0,SUMIFS(INDIRECT($S$2&amp;$A469&amp;":"&amp;$A469),BP!$5:$5,BC$4))</f>
        <v>0</v>
      </c>
      <c r="BD469" s="3">
        <f ca="1">IF(BD$5="",0,SUMIFS(INDIRECT($S$2&amp;$A469&amp;":"&amp;$A469),BP!$5:$5,BD$4))</f>
        <v>0</v>
      </c>
      <c r="BE469" s="3">
        <f ca="1">IF(BE$5="",0,SUMIFS(INDIRECT($S$2&amp;$A469&amp;":"&amp;$A469),BP!$5:$5,BE$4))</f>
        <v>0</v>
      </c>
      <c r="BF469" s="3">
        <f ca="1">IF(BF$5="",0,SUMIFS(INDIRECT($S$2&amp;$A469&amp;":"&amp;$A469),BP!$5:$5,BF$4))</f>
        <v>0</v>
      </c>
      <c r="BG469" s="3">
        <f ca="1">IF(BG$5="",0,SUMIFS(INDIRECT($S$2&amp;$A469&amp;":"&amp;$A469),BP!$5:$5,BG$4))</f>
        <v>0</v>
      </c>
      <c r="BH469" s="3">
        <f ca="1">IF(BH$5="",0,SUMIFS(INDIRECT($S$2&amp;$A469&amp;":"&amp;$A469),BP!$5:$5,BH$4))</f>
        <v>0</v>
      </c>
      <c r="BI469" s="3">
        <f ca="1">IF(BI$5="",0,SUMIFS(INDIRECT($S$2&amp;$A469&amp;":"&amp;$A469),BP!$5:$5,BI$4))</f>
        <v>0</v>
      </c>
      <c r="BJ469" s="3">
        <f>IF(BJ$5="",0,SUMIFS(BP!467:467,BP!$5:$5,BJ$4))</f>
        <v>0</v>
      </c>
      <c r="BK469" s="3">
        <f>IF(BK$5="",0,SUMIFS(BP!467:467,BP!$5:$5,BK$4))</f>
        <v>0</v>
      </c>
      <c r="BL469" s="3">
        <f>IF(BL$5="",0,SUMIFS(BP!467:467,BP!$5:$5,BL$4))</f>
        <v>0</v>
      </c>
      <c r="BM469" s="3">
        <f>IF(BM$5="",0,SUMIFS(BP!467:467,BP!$5:$5,BM$4))</f>
        <v>0</v>
      </c>
      <c r="BN469" s="3">
        <f>IF(BN$5="",0,SUMIFS(BP!467:467,BP!$5:$5,BN$4))</f>
        <v>0</v>
      </c>
      <c r="BO469" s="3">
        <f>IF(BO$5="",0,SUMIFS(BP!467:467,BP!$5:$5,BO$4))</f>
        <v>0</v>
      </c>
      <c r="BP469" s="3">
        <f>IF(BP$5="",0,SUMIFS(BP!467:467,BP!$5:$5,BP$4))</f>
        <v>0</v>
      </c>
      <c r="BQ469" s="3">
        <f>IF(BQ$5="",0,SUMIFS(BP!467:467,BP!$5:$5,BQ$4))</f>
        <v>0</v>
      </c>
      <c r="BR469" s="3">
        <f>IF(BR$5="",0,SUMIFS(BP!467:467,BP!$5:$5,BR$4))</f>
        <v>0</v>
      </c>
      <c r="BS469" s="3">
        <f>IF(BS$5="",0,SUMIFS(BP!467:467,BP!$5:$5,BS$4))</f>
        <v>0</v>
      </c>
      <c r="BT469" s="3">
        <f>IF(BT$5="",0,SUMIFS(BP!467:467,BP!$5:$5,BT$4))</f>
        <v>0</v>
      </c>
      <c r="BU469" s="3">
        <f>IF(BU$5="",0,SUMIFS(BP!467:467,BP!$5:$5,BU$4))</f>
        <v>0</v>
      </c>
      <c r="BV469" s="3">
        <f>IF(BV$5="",0,SUMIFS(BP!467:467,BP!$5:$5,BV$4))</f>
        <v>0</v>
      </c>
      <c r="BW469" s="3">
        <f>IF(BW$5="",0,SUMIFS(BP!467:467,BP!$5:$5,BW$4))</f>
        <v>0</v>
      </c>
      <c r="BX469" s="3">
        <f>IF(BX$5="",0,SUMIFS(BP!467:467,BP!$5:$5,BX$4))</f>
        <v>0</v>
      </c>
      <c r="BY469" s="3">
        <f>IF(BY$5="",0,SUMIFS(BP!467:467,BP!$5:$5,BY$4))</f>
        <v>0</v>
      </c>
      <c r="BZ469" s="3">
        <f>IF(BZ$5="",0,SUMIFS(BP!467:467,BP!$5:$5,BZ$4))</f>
        <v>0</v>
      </c>
      <c r="CA469" s="3">
        <f>IF(CA$5="",0,SUMIFS(BP!467:467,BP!$5:$5,CA$4))</f>
        <v>0</v>
      </c>
      <c r="CB469" s="3">
        <f>IF(CB$5="",0,SUMIFS(BP!467:467,BP!$5:$5,CB$4))</f>
        <v>0</v>
      </c>
      <c r="CC469" s="3">
        <f>IF(CC$5="",0,SUMIFS(BP!467:467,BP!$5:$5,CC$4))</f>
        <v>0</v>
      </c>
      <c r="CD469" s="3">
        <f>IF(CD$5="",0,SUMIFS(BP!467:467,BP!$5:$5,CD$4))</f>
        <v>0</v>
      </c>
      <c r="CE469" s="3">
        <f>IF(CE$5="",0,SUMIFS(BP!467:467,BP!$5:$5,CE$4))</f>
        <v>0</v>
      </c>
      <c r="CF469" s="3">
        <f>IF(CF$5="",0,SUMIFS(BP!467:467,BP!$5:$5,CF$4))</f>
        <v>0</v>
      </c>
      <c r="CG469" s="3">
        <f>IF(CG$5="",0,SUMIFS(BP!467:467,BP!$5:$5,CG$4))</f>
        <v>0</v>
      </c>
      <c r="CH469" s="3">
        <f>IF(CH$5="",0,SUMIFS(BP!467:467,BP!$5:$5,CH$4))</f>
        <v>0</v>
      </c>
      <c r="CI469" s="3">
        <f>IF(CI$5="",0,SUMIFS(BP!467:467,BP!$5:$5,CI$4))</f>
        <v>0</v>
      </c>
      <c r="CJ469" s="3">
        <f>IF(CJ$5="",0,SUMIFS(BP!467:467,BP!$5:$5,CJ$4))</f>
        <v>0</v>
      </c>
      <c r="CK469" s="3">
        <f>IF(CK$5="",0,SUMIFS(BP!467:467,BP!$5:$5,CK$4))</f>
        <v>0</v>
      </c>
      <c r="CL469" s="3">
        <f>IF(CL$5="",0,SUMIFS(BP!467:467,BP!$5:$5,CL$4))</f>
        <v>0</v>
      </c>
      <c r="CM469" s="3">
        <f>IF(CM$5="",0,SUMIFS(BP!467:467,BP!$5:$5,CM$4))</f>
        <v>0</v>
      </c>
      <c r="CN469" s="3">
        <f>IF(CN$5="",0,SUMIFS(BP!467:467,BP!$5:$5,CN$4))</f>
        <v>0</v>
      </c>
      <c r="CO469" s="3">
        <f>IF(CO$5="",0,SUMIFS(BP!467:467,BP!$5:$5,CO$4))</f>
        <v>0</v>
      </c>
      <c r="CP469" s="3">
        <f>IF(CP$5="",0,SUMIFS(BP!467:467,BP!$5:$5,CP$4))</f>
        <v>0</v>
      </c>
      <c r="CQ469" s="3">
        <f>IF(CQ$5="",0,SUMIFS(BP!467:467,BP!$5:$5,CQ$4))</f>
        <v>0</v>
      </c>
      <c r="CR469" s="3">
        <f>IF(CR$5="",0,SUMIFS(BP!467:467,BP!$5:$5,CR$4))</f>
        <v>0</v>
      </c>
      <c r="CS469" s="3">
        <f>IF(CS$5="",0,SUMIFS(BP!467:467,BP!$5:$5,CS$4))</f>
        <v>0</v>
      </c>
      <c r="CT469" s="3">
        <f>IF(CT$5="",0,SUMIFS(BP!467:467,BP!$5:$5,CT$4))</f>
        <v>0</v>
      </c>
    </row>
    <row r="470" spans="1:98" s="2" customFormat="1" ht="10.199999999999999" x14ac:dyDescent="0.2">
      <c r="A470" s="11">
        <f>ROW()</f>
        <v>470</v>
      </c>
      <c r="E470" s="15"/>
      <c r="W470" s="5"/>
      <c r="Z470" s="3">
        <f ca="1">IF(Z$5="",0,SUMIFS(INDIRECT($S$2&amp;$A470&amp;":"&amp;$A470),BP!$5:$5,Z$4))</f>
        <v>0</v>
      </c>
      <c r="AA470" s="3">
        <f ca="1">IF(AA$5="",0,SUMIFS(INDIRECT($S$2&amp;$A470&amp;":"&amp;$A470),BP!$5:$5,AA$4))</f>
        <v>0</v>
      </c>
      <c r="AB470" s="3">
        <f ca="1">IF(AB$5="",0,SUMIFS(INDIRECT($S$2&amp;$A470&amp;":"&amp;$A470),BP!$5:$5,AB$4))</f>
        <v>0</v>
      </c>
      <c r="AC470" s="3">
        <f ca="1">IF(AC$5="",0,SUMIFS(INDIRECT($S$2&amp;$A470&amp;":"&amp;$A470),BP!$5:$5,AC$4))</f>
        <v>0</v>
      </c>
      <c r="AD470" s="3">
        <f ca="1">IF(AD$5="",0,SUMIFS(INDIRECT($S$2&amp;$A470&amp;":"&amp;$A470),BP!$5:$5,AD$4))</f>
        <v>0</v>
      </c>
      <c r="AE470" s="3">
        <f ca="1">IF(AE$5="",0,SUMIFS(INDIRECT($S$2&amp;$A470&amp;":"&amp;$A470),BP!$5:$5,AE$4))</f>
        <v>0</v>
      </c>
      <c r="AF470" s="3">
        <f ca="1">IF(AF$5="",0,SUMIFS(INDIRECT($S$2&amp;$A470&amp;":"&amp;$A470),BP!$5:$5,AF$4))</f>
        <v>0</v>
      </c>
      <c r="AG470" s="3">
        <f ca="1">IF(AG$5="",0,SUMIFS(INDIRECT($S$2&amp;$A470&amp;":"&amp;$A470),BP!$5:$5,AG$4))</f>
        <v>0</v>
      </c>
      <c r="AH470" s="3">
        <f ca="1">IF(AH$5="",0,SUMIFS(INDIRECT($S$2&amp;$A470&amp;":"&amp;$A470),BP!$5:$5,AH$4))</f>
        <v>0</v>
      </c>
      <c r="AI470" s="3">
        <f ca="1">IF(AI$5="",0,SUMIFS(INDIRECT($S$2&amp;$A470&amp;":"&amp;$A470),BP!$5:$5,AI$4))</f>
        <v>0</v>
      </c>
      <c r="AJ470" s="3">
        <f ca="1">IF(AJ$5="",0,SUMIFS(INDIRECT($S$2&amp;$A470&amp;":"&amp;$A470),BP!$5:$5,AJ$4))</f>
        <v>0</v>
      </c>
      <c r="AK470" s="3">
        <f ca="1">IF(AK$5="",0,SUMIFS(INDIRECT($S$2&amp;$A470&amp;":"&amp;$A470),BP!$5:$5,AK$4))</f>
        <v>0</v>
      </c>
      <c r="AL470" s="3">
        <f ca="1">IF(AL$5="",0,SUMIFS(INDIRECT($S$2&amp;$A470&amp;":"&amp;$A470),BP!$5:$5,AL$4))</f>
        <v>0</v>
      </c>
      <c r="AM470" s="3">
        <f ca="1">IF(AM$5="",0,SUMIFS(INDIRECT($S$2&amp;$A470&amp;":"&amp;$A470),BP!$5:$5,AM$4))</f>
        <v>0</v>
      </c>
      <c r="AN470" s="3">
        <f ca="1">IF(AN$5="",0,SUMIFS(INDIRECT($S$2&amp;$A470&amp;":"&amp;$A470),BP!$5:$5,AN$4))</f>
        <v>0</v>
      </c>
      <c r="AO470" s="3">
        <f ca="1">IF(AO$5="",0,SUMIFS(INDIRECT($S$2&amp;$A470&amp;":"&amp;$A470),BP!$5:$5,AO$4))</f>
        <v>0</v>
      </c>
      <c r="AP470" s="3">
        <f ca="1">IF(AP$5="",0,SUMIFS(INDIRECT($S$2&amp;$A470&amp;":"&amp;$A470),BP!$5:$5,AP$4))</f>
        <v>0</v>
      </c>
      <c r="AQ470" s="3">
        <f ca="1">IF(AQ$5="",0,SUMIFS(INDIRECT($S$2&amp;$A470&amp;":"&amp;$A470),BP!$5:$5,AQ$4))</f>
        <v>0</v>
      </c>
      <c r="AR470" s="3">
        <f ca="1">IF(AR$5="",0,SUMIFS(INDIRECT($S$2&amp;$A470&amp;":"&amp;$A470),BP!$5:$5,AR$4))</f>
        <v>0</v>
      </c>
      <c r="AS470" s="3">
        <f ca="1">IF(AS$5="",0,SUMIFS(INDIRECT($S$2&amp;$A470&amp;":"&amp;$A470),BP!$5:$5,AS$4))</f>
        <v>0</v>
      </c>
      <c r="AT470" s="3">
        <f ca="1">IF(AT$5="",0,SUMIFS(INDIRECT($S$2&amp;$A470&amp;":"&amp;$A470),BP!$5:$5,AT$4))</f>
        <v>0</v>
      </c>
      <c r="AU470" s="3">
        <f ca="1">IF(AU$5="",0,SUMIFS(INDIRECT($S$2&amp;$A470&amp;":"&amp;$A470),BP!$5:$5,AU$4))</f>
        <v>0</v>
      </c>
      <c r="AV470" s="3">
        <f ca="1">IF(AV$5="",0,SUMIFS(INDIRECT($S$2&amp;$A470&amp;":"&amp;$A470),BP!$5:$5,AV$4))</f>
        <v>0</v>
      </c>
      <c r="AW470" s="3">
        <f ca="1">IF(AW$5="",0,SUMIFS(INDIRECT($S$2&amp;$A470&amp;":"&amp;$A470),BP!$5:$5,AW$4))</f>
        <v>0</v>
      </c>
      <c r="AX470" s="3">
        <f ca="1">IF(AX$5="",0,SUMIFS(INDIRECT($S$2&amp;$A470&amp;":"&amp;$A470),BP!$5:$5,AX$4))</f>
        <v>0</v>
      </c>
      <c r="AY470" s="3">
        <f ca="1">IF(AY$5="",0,SUMIFS(INDIRECT($S$2&amp;$A470&amp;":"&amp;$A470),BP!$5:$5,AY$4))</f>
        <v>0</v>
      </c>
      <c r="AZ470" s="3">
        <f ca="1">IF(AZ$5="",0,SUMIFS(INDIRECT($S$2&amp;$A470&amp;":"&amp;$A470),BP!$5:$5,AZ$4))</f>
        <v>0</v>
      </c>
      <c r="BA470" s="3">
        <f ca="1">IF(BA$5="",0,SUMIFS(INDIRECT($S$2&amp;$A470&amp;":"&amp;$A470),BP!$5:$5,BA$4))</f>
        <v>0</v>
      </c>
      <c r="BB470" s="3">
        <f ca="1">IF(BB$5="",0,SUMIFS(INDIRECT($S$2&amp;$A470&amp;":"&amp;$A470),BP!$5:$5,BB$4))</f>
        <v>0</v>
      </c>
      <c r="BC470" s="3">
        <f ca="1">IF(BC$5="",0,SUMIFS(INDIRECT($S$2&amp;$A470&amp;":"&amp;$A470),BP!$5:$5,BC$4))</f>
        <v>0</v>
      </c>
      <c r="BD470" s="3">
        <f ca="1">IF(BD$5="",0,SUMIFS(INDIRECT($S$2&amp;$A470&amp;":"&amp;$A470),BP!$5:$5,BD$4))</f>
        <v>0</v>
      </c>
      <c r="BE470" s="3">
        <f ca="1">IF(BE$5="",0,SUMIFS(INDIRECT($S$2&amp;$A470&amp;":"&amp;$A470),BP!$5:$5,BE$4))</f>
        <v>0</v>
      </c>
      <c r="BF470" s="3">
        <f ca="1">IF(BF$5="",0,SUMIFS(INDIRECT($S$2&amp;$A470&amp;":"&amp;$A470),BP!$5:$5,BF$4))</f>
        <v>0</v>
      </c>
      <c r="BG470" s="3">
        <f ca="1">IF(BG$5="",0,SUMIFS(INDIRECT($S$2&amp;$A470&amp;":"&amp;$A470),BP!$5:$5,BG$4))</f>
        <v>0</v>
      </c>
      <c r="BH470" s="3">
        <f ca="1">IF(BH$5="",0,SUMIFS(INDIRECT($S$2&amp;$A470&amp;":"&amp;$A470),BP!$5:$5,BH$4))</f>
        <v>0</v>
      </c>
      <c r="BI470" s="3">
        <f ca="1">IF(BI$5="",0,SUMIFS(INDIRECT($S$2&amp;$A470&amp;":"&amp;$A470),BP!$5:$5,BI$4))</f>
        <v>0</v>
      </c>
      <c r="BJ470" s="3">
        <f>IF(BJ$5="",0,SUMIFS(BP!468:468,BP!$5:$5,BJ$4))</f>
        <v>0</v>
      </c>
      <c r="BK470" s="3">
        <f>IF(BK$5="",0,SUMIFS(BP!468:468,BP!$5:$5,BK$4))</f>
        <v>0</v>
      </c>
      <c r="BL470" s="3">
        <f>IF(BL$5="",0,SUMIFS(BP!468:468,BP!$5:$5,BL$4))</f>
        <v>0</v>
      </c>
      <c r="BM470" s="3">
        <f>IF(BM$5="",0,SUMIFS(BP!468:468,BP!$5:$5,BM$4))</f>
        <v>0</v>
      </c>
      <c r="BN470" s="3">
        <f>IF(BN$5="",0,SUMIFS(BP!468:468,BP!$5:$5,BN$4))</f>
        <v>0</v>
      </c>
      <c r="BO470" s="3">
        <f>IF(BO$5="",0,SUMIFS(BP!468:468,BP!$5:$5,BO$4))</f>
        <v>0</v>
      </c>
      <c r="BP470" s="3">
        <f>IF(BP$5="",0,SUMIFS(BP!468:468,BP!$5:$5,BP$4))</f>
        <v>0</v>
      </c>
      <c r="BQ470" s="3">
        <f>IF(BQ$5="",0,SUMIFS(BP!468:468,BP!$5:$5,BQ$4))</f>
        <v>0</v>
      </c>
      <c r="BR470" s="3">
        <f>IF(BR$5="",0,SUMIFS(BP!468:468,BP!$5:$5,BR$4))</f>
        <v>0</v>
      </c>
      <c r="BS470" s="3">
        <f>IF(BS$5="",0,SUMIFS(BP!468:468,BP!$5:$5,BS$4))</f>
        <v>0</v>
      </c>
      <c r="BT470" s="3">
        <f>IF(BT$5="",0,SUMIFS(BP!468:468,BP!$5:$5,BT$4))</f>
        <v>0</v>
      </c>
      <c r="BU470" s="3">
        <f>IF(BU$5="",0,SUMIFS(BP!468:468,BP!$5:$5,BU$4))</f>
        <v>0</v>
      </c>
      <c r="BV470" s="3">
        <f>IF(BV$5="",0,SUMIFS(BP!468:468,BP!$5:$5,BV$4))</f>
        <v>0</v>
      </c>
      <c r="BW470" s="3">
        <f>IF(BW$5="",0,SUMIFS(BP!468:468,BP!$5:$5,BW$4))</f>
        <v>0</v>
      </c>
      <c r="BX470" s="3">
        <f>IF(BX$5="",0,SUMIFS(BP!468:468,BP!$5:$5,BX$4))</f>
        <v>0</v>
      </c>
      <c r="BY470" s="3">
        <f>IF(BY$5="",0,SUMIFS(BP!468:468,BP!$5:$5,BY$4))</f>
        <v>0</v>
      </c>
      <c r="BZ470" s="3">
        <f>IF(BZ$5="",0,SUMIFS(BP!468:468,BP!$5:$5,BZ$4))</f>
        <v>0</v>
      </c>
      <c r="CA470" s="3">
        <f>IF(CA$5="",0,SUMIFS(BP!468:468,BP!$5:$5,CA$4))</f>
        <v>0</v>
      </c>
      <c r="CB470" s="3">
        <f>IF(CB$5="",0,SUMIFS(BP!468:468,BP!$5:$5,CB$4))</f>
        <v>0</v>
      </c>
      <c r="CC470" s="3">
        <f>IF(CC$5="",0,SUMIFS(BP!468:468,BP!$5:$5,CC$4))</f>
        <v>0</v>
      </c>
      <c r="CD470" s="3">
        <f>IF(CD$5="",0,SUMIFS(BP!468:468,BP!$5:$5,CD$4))</f>
        <v>0</v>
      </c>
      <c r="CE470" s="3">
        <f>IF(CE$5="",0,SUMIFS(BP!468:468,BP!$5:$5,CE$4))</f>
        <v>0</v>
      </c>
      <c r="CF470" s="3">
        <f>IF(CF$5="",0,SUMIFS(BP!468:468,BP!$5:$5,CF$4))</f>
        <v>0</v>
      </c>
      <c r="CG470" s="3">
        <f>IF(CG$5="",0,SUMIFS(BP!468:468,BP!$5:$5,CG$4))</f>
        <v>0</v>
      </c>
      <c r="CH470" s="3">
        <f>IF(CH$5="",0,SUMIFS(BP!468:468,BP!$5:$5,CH$4))</f>
        <v>0</v>
      </c>
      <c r="CI470" s="3">
        <f>IF(CI$5="",0,SUMIFS(BP!468:468,BP!$5:$5,CI$4))</f>
        <v>0</v>
      </c>
      <c r="CJ470" s="3">
        <f>IF(CJ$5="",0,SUMIFS(BP!468:468,BP!$5:$5,CJ$4))</f>
        <v>0</v>
      </c>
      <c r="CK470" s="3">
        <f>IF(CK$5="",0,SUMIFS(BP!468:468,BP!$5:$5,CK$4))</f>
        <v>0</v>
      </c>
      <c r="CL470" s="3">
        <f>IF(CL$5="",0,SUMIFS(BP!468:468,BP!$5:$5,CL$4))</f>
        <v>0</v>
      </c>
      <c r="CM470" s="3">
        <f>IF(CM$5="",0,SUMIFS(BP!468:468,BP!$5:$5,CM$4))</f>
        <v>0</v>
      </c>
      <c r="CN470" s="3">
        <f>IF(CN$5="",0,SUMIFS(BP!468:468,BP!$5:$5,CN$4))</f>
        <v>0</v>
      </c>
      <c r="CO470" s="3">
        <f>IF(CO$5="",0,SUMIFS(BP!468:468,BP!$5:$5,CO$4))</f>
        <v>0</v>
      </c>
      <c r="CP470" s="3">
        <f>IF(CP$5="",0,SUMIFS(BP!468:468,BP!$5:$5,CP$4))</f>
        <v>0</v>
      </c>
      <c r="CQ470" s="3">
        <f>IF(CQ$5="",0,SUMIFS(BP!468:468,BP!$5:$5,CQ$4))</f>
        <v>0</v>
      </c>
      <c r="CR470" s="3">
        <f>IF(CR$5="",0,SUMIFS(BP!468:468,BP!$5:$5,CR$4))</f>
        <v>0</v>
      </c>
      <c r="CS470" s="3">
        <f>IF(CS$5="",0,SUMIFS(BP!468:468,BP!$5:$5,CS$4))</f>
        <v>0</v>
      </c>
      <c r="CT470" s="3">
        <f>IF(CT$5="",0,SUMIFS(BP!468:468,BP!$5:$5,CT$4))</f>
        <v>0</v>
      </c>
    </row>
    <row r="471" spans="1:98" s="2" customFormat="1" ht="10.199999999999999" x14ac:dyDescent="0.2">
      <c r="A471" s="11">
        <f>ROW()</f>
        <v>471</v>
      </c>
      <c r="E471" s="15"/>
      <c r="W471" s="5"/>
      <c r="Z471" s="3">
        <f ca="1">IF(Z$5="",0,SUMIFS(INDIRECT($S$2&amp;$A471&amp;":"&amp;$A471),BP!$5:$5,Z$4))</f>
        <v>0</v>
      </c>
      <c r="AA471" s="3">
        <f ca="1">IF(AA$5="",0,SUMIFS(INDIRECT($S$2&amp;$A471&amp;":"&amp;$A471),BP!$5:$5,AA$4))</f>
        <v>0</v>
      </c>
      <c r="AB471" s="3">
        <f ca="1">IF(AB$5="",0,SUMIFS(INDIRECT($S$2&amp;$A471&amp;":"&amp;$A471),BP!$5:$5,AB$4))</f>
        <v>0</v>
      </c>
      <c r="AC471" s="3">
        <f ca="1">IF(AC$5="",0,SUMIFS(INDIRECT($S$2&amp;$A471&amp;":"&amp;$A471),BP!$5:$5,AC$4))</f>
        <v>0</v>
      </c>
      <c r="AD471" s="3">
        <f ca="1">IF(AD$5="",0,SUMIFS(INDIRECT($S$2&amp;$A471&amp;":"&amp;$A471),BP!$5:$5,AD$4))</f>
        <v>0</v>
      </c>
      <c r="AE471" s="3">
        <f ca="1">IF(AE$5="",0,SUMIFS(INDIRECT($S$2&amp;$A471&amp;":"&amp;$A471),BP!$5:$5,AE$4))</f>
        <v>0</v>
      </c>
      <c r="AF471" s="3">
        <f ca="1">IF(AF$5="",0,SUMIFS(INDIRECT($S$2&amp;$A471&amp;":"&amp;$A471),BP!$5:$5,AF$4))</f>
        <v>0</v>
      </c>
      <c r="AG471" s="3">
        <f ca="1">IF(AG$5="",0,SUMIFS(INDIRECT($S$2&amp;$A471&amp;":"&amp;$A471),BP!$5:$5,AG$4))</f>
        <v>0</v>
      </c>
      <c r="AH471" s="3">
        <f ca="1">IF(AH$5="",0,SUMIFS(INDIRECT($S$2&amp;$A471&amp;":"&amp;$A471),BP!$5:$5,AH$4))</f>
        <v>0</v>
      </c>
      <c r="AI471" s="3">
        <f ca="1">IF(AI$5="",0,SUMIFS(INDIRECT($S$2&amp;$A471&amp;":"&amp;$A471),BP!$5:$5,AI$4))</f>
        <v>0</v>
      </c>
      <c r="AJ471" s="3">
        <f ca="1">IF(AJ$5="",0,SUMIFS(INDIRECT($S$2&amp;$A471&amp;":"&amp;$A471),BP!$5:$5,AJ$4))</f>
        <v>0</v>
      </c>
      <c r="AK471" s="3">
        <f ca="1">IF(AK$5="",0,SUMIFS(INDIRECT($S$2&amp;$A471&amp;":"&amp;$A471),BP!$5:$5,AK$4))</f>
        <v>0</v>
      </c>
      <c r="AL471" s="3">
        <f ca="1">IF(AL$5="",0,SUMIFS(INDIRECT($S$2&amp;$A471&amp;":"&amp;$A471),BP!$5:$5,AL$4))</f>
        <v>0</v>
      </c>
      <c r="AM471" s="3">
        <f ca="1">IF(AM$5="",0,SUMIFS(INDIRECT($S$2&amp;$A471&amp;":"&amp;$A471),BP!$5:$5,AM$4))</f>
        <v>0</v>
      </c>
      <c r="AN471" s="3">
        <f ca="1">IF(AN$5="",0,SUMIFS(INDIRECT($S$2&amp;$A471&amp;":"&amp;$A471),BP!$5:$5,AN$4))</f>
        <v>0</v>
      </c>
      <c r="AO471" s="3">
        <f ca="1">IF(AO$5="",0,SUMIFS(INDIRECT($S$2&amp;$A471&amp;":"&amp;$A471),BP!$5:$5,AO$4))</f>
        <v>0</v>
      </c>
      <c r="AP471" s="3">
        <f ca="1">IF(AP$5="",0,SUMIFS(INDIRECT($S$2&amp;$A471&amp;":"&amp;$A471),BP!$5:$5,AP$4))</f>
        <v>0</v>
      </c>
      <c r="AQ471" s="3">
        <f ca="1">IF(AQ$5="",0,SUMIFS(INDIRECT($S$2&amp;$A471&amp;":"&amp;$A471),BP!$5:$5,AQ$4))</f>
        <v>0</v>
      </c>
      <c r="AR471" s="3">
        <f ca="1">IF(AR$5="",0,SUMIFS(INDIRECT($S$2&amp;$A471&amp;":"&amp;$A471),BP!$5:$5,AR$4))</f>
        <v>0</v>
      </c>
      <c r="AS471" s="3">
        <f ca="1">IF(AS$5="",0,SUMIFS(INDIRECT($S$2&amp;$A471&amp;":"&amp;$A471),BP!$5:$5,AS$4))</f>
        <v>0</v>
      </c>
      <c r="AT471" s="3">
        <f ca="1">IF(AT$5="",0,SUMIFS(INDIRECT($S$2&amp;$A471&amp;":"&amp;$A471),BP!$5:$5,AT$4))</f>
        <v>0</v>
      </c>
      <c r="AU471" s="3">
        <f ca="1">IF(AU$5="",0,SUMIFS(INDIRECT($S$2&amp;$A471&amp;":"&amp;$A471),BP!$5:$5,AU$4))</f>
        <v>0</v>
      </c>
      <c r="AV471" s="3">
        <f ca="1">IF(AV$5="",0,SUMIFS(INDIRECT($S$2&amp;$A471&amp;":"&amp;$A471),BP!$5:$5,AV$4))</f>
        <v>0</v>
      </c>
      <c r="AW471" s="3">
        <f ca="1">IF(AW$5="",0,SUMIFS(INDIRECT($S$2&amp;$A471&amp;":"&amp;$A471),BP!$5:$5,AW$4))</f>
        <v>0</v>
      </c>
      <c r="AX471" s="3">
        <f ca="1">IF(AX$5="",0,SUMIFS(INDIRECT($S$2&amp;$A471&amp;":"&amp;$A471),BP!$5:$5,AX$4))</f>
        <v>0</v>
      </c>
      <c r="AY471" s="3">
        <f ca="1">IF(AY$5="",0,SUMIFS(INDIRECT($S$2&amp;$A471&amp;":"&amp;$A471),BP!$5:$5,AY$4))</f>
        <v>0</v>
      </c>
      <c r="AZ471" s="3">
        <f ca="1">IF(AZ$5="",0,SUMIFS(INDIRECT($S$2&amp;$A471&amp;":"&amp;$A471),BP!$5:$5,AZ$4))</f>
        <v>0</v>
      </c>
      <c r="BA471" s="3">
        <f ca="1">IF(BA$5="",0,SUMIFS(INDIRECT($S$2&amp;$A471&amp;":"&amp;$A471),BP!$5:$5,BA$4))</f>
        <v>0</v>
      </c>
      <c r="BB471" s="3">
        <f ca="1">IF(BB$5="",0,SUMIFS(INDIRECT($S$2&amp;$A471&amp;":"&amp;$A471),BP!$5:$5,BB$4))</f>
        <v>0</v>
      </c>
      <c r="BC471" s="3">
        <f ca="1">IF(BC$5="",0,SUMIFS(INDIRECT($S$2&amp;$A471&amp;":"&amp;$A471),BP!$5:$5,BC$4))</f>
        <v>0</v>
      </c>
      <c r="BD471" s="3">
        <f ca="1">IF(BD$5="",0,SUMIFS(INDIRECT($S$2&amp;$A471&amp;":"&amp;$A471),BP!$5:$5,BD$4))</f>
        <v>0</v>
      </c>
      <c r="BE471" s="3">
        <f ca="1">IF(BE$5="",0,SUMIFS(INDIRECT($S$2&amp;$A471&amp;":"&amp;$A471),BP!$5:$5,BE$4))</f>
        <v>0</v>
      </c>
      <c r="BF471" s="3">
        <f ca="1">IF(BF$5="",0,SUMIFS(INDIRECT($S$2&amp;$A471&amp;":"&amp;$A471),BP!$5:$5,BF$4))</f>
        <v>0</v>
      </c>
      <c r="BG471" s="3">
        <f ca="1">IF(BG$5="",0,SUMIFS(INDIRECT($S$2&amp;$A471&amp;":"&amp;$A471),BP!$5:$5,BG$4))</f>
        <v>0</v>
      </c>
      <c r="BH471" s="3">
        <f ca="1">IF(BH$5="",0,SUMIFS(INDIRECT($S$2&amp;$A471&amp;":"&amp;$A471),BP!$5:$5,BH$4))</f>
        <v>0</v>
      </c>
      <c r="BI471" s="3">
        <f ca="1">IF(BI$5="",0,SUMIFS(INDIRECT($S$2&amp;$A471&amp;":"&amp;$A471),BP!$5:$5,BI$4))</f>
        <v>0</v>
      </c>
      <c r="BJ471" s="3">
        <f>IF(BJ$5="",0,SUMIFS(BP!469:469,BP!$5:$5,BJ$4))</f>
        <v>0</v>
      </c>
      <c r="BK471" s="3">
        <f>IF(BK$5="",0,SUMIFS(BP!469:469,BP!$5:$5,BK$4))</f>
        <v>0</v>
      </c>
      <c r="BL471" s="3">
        <f>IF(BL$5="",0,SUMIFS(BP!469:469,BP!$5:$5,BL$4))</f>
        <v>0</v>
      </c>
      <c r="BM471" s="3">
        <f>IF(BM$5="",0,SUMIFS(BP!469:469,BP!$5:$5,BM$4))</f>
        <v>0</v>
      </c>
      <c r="BN471" s="3">
        <f>IF(BN$5="",0,SUMIFS(BP!469:469,BP!$5:$5,BN$4))</f>
        <v>0</v>
      </c>
      <c r="BO471" s="3">
        <f>IF(BO$5="",0,SUMIFS(BP!469:469,BP!$5:$5,BO$4))</f>
        <v>0</v>
      </c>
      <c r="BP471" s="3">
        <f>IF(BP$5="",0,SUMIFS(BP!469:469,BP!$5:$5,BP$4))</f>
        <v>0</v>
      </c>
      <c r="BQ471" s="3">
        <f>IF(BQ$5="",0,SUMIFS(BP!469:469,BP!$5:$5,BQ$4))</f>
        <v>0</v>
      </c>
      <c r="BR471" s="3">
        <f>IF(BR$5="",0,SUMIFS(BP!469:469,BP!$5:$5,BR$4))</f>
        <v>0</v>
      </c>
      <c r="BS471" s="3">
        <f>IF(BS$5="",0,SUMIFS(BP!469:469,BP!$5:$5,BS$4))</f>
        <v>0</v>
      </c>
      <c r="BT471" s="3">
        <f>IF(BT$5="",0,SUMIFS(BP!469:469,BP!$5:$5,BT$4))</f>
        <v>0</v>
      </c>
      <c r="BU471" s="3">
        <f>IF(BU$5="",0,SUMIFS(BP!469:469,BP!$5:$5,BU$4))</f>
        <v>0</v>
      </c>
      <c r="BV471" s="3">
        <f>IF(BV$5="",0,SUMIFS(BP!469:469,BP!$5:$5,BV$4))</f>
        <v>0</v>
      </c>
      <c r="BW471" s="3">
        <f>IF(BW$5="",0,SUMIFS(BP!469:469,BP!$5:$5,BW$4))</f>
        <v>0</v>
      </c>
      <c r="BX471" s="3">
        <f>IF(BX$5="",0,SUMIFS(BP!469:469,BP!$5:$5,BX$4))</f>
        <v>0</v>
      </c>
      <c r="BY471" s="3">
        <f>IF(BY$5="",0,SUMIFS(BP!469:469,BP!$5:$5,BY$4))</f>
        <v>0</v>
      </c>
      <c r="BZ471" s="3">
        <f>IF(BZ$5="",0,SUMIFS(BP!469:469,BP!$5:$5,BZ$4))</f>
        <v>0</v>
      </c>
      <c r="CA471" s="3">
        <f>IF(CA$5="",0,SUMIFS(BP!469:469,BP!$5:$5,CA$4))</f>
        <v>0</v>
      </c>
      <c r="CB471" s="3">
        <f>IF(CB$5="",0,SUMIFS(BP!469:469,BP!$5:$5,CB$4))</f>
        <v>0</v>
      </c>
      <c r="CC471" s="3">
        <f>IF(CC$5="",0,SUMIFS(BP!469:469,BP!$5:$5,CC$4))</f>
        <v>0</v>
      </c>
      <c r="CD471" s="3">
        <f>IF(CD$5="",0,SUMIFS(BP!469:469,BP!$5:$5,CD$4))</f>
        <v>0</v>
      </c>
      <c r="CE471" s="3">
        <f>IF(CE$5="",0,SUMIFS(BP!469:469,BP!$5:$5,CE$4))</f>
        <v>0</v>
      </c>
      <c r="CF471" s="3">
        <f>IF(CF$5="",0,SUMIFS(BP!469:469,BP!$5:$5,CF$4))</f>
        <v>0</v>
      </c>
      <c r="CG471" s="3">
        <f>IF(CG$5="",0,SUMIFS(BP!469:469,BP!$5:$5,CG$4))</f>
        <v>0</v>
      </c>
      <c r="CH471" s="3">
        <f>IF(CH$5="",0,SUMIFS(BP!469:469,BP!$5:$5,CH$4))</f>
        <v>0</v>
      </c>
      <c r="CI471" s="3">
        <f>IF(CI$5="",0,SUMIFS(BP!469:469,BP!$5:$5,CI$4))</f>
        <v>0</v>
      </c>
      <c r="CJ471" s="3">
        <f>IF(CJ$5="",0,SUMIFS(BP!469:469,BP!$5:$5,CJ$4))</f>
        <v>0</v>
      </c>
      <c r="CK471" s="3">
        <f>IF(CK$5="",0,SUMIFS(BP!469:469,BP!$5:$5,CK$4))</f>
        <v>0</v>
      </c>
      <c r="CL471" s="3">
        <f>IF(CL$5="",0,SUMIFS(BP!469:469,BP!$5:$5,CL$4))</f>
        <v>0</v>
      </c>
      <c r="CM471" s="3">
        <f>IF(CM$5="",0,SUMIFS(BP!469:469,BP!$5:$5,CM$4))</f>
        <v>0</v>
      </c>
      <c r="CN471" s="3">
        <f>IF(CN$5="",0,SUMIFS(BP!469:469,BP!$5:$5,CN$4))</f>
        <v>0</v>
      </c>
      <c r="CO471" s="3">
        <f>IF(CO$5="",0,SUMIFS(BP!469:469,BP!$5:$5,CO$4))</f>
        <v>0</v>
      </c>
      <c r="CP471" s="3">
        <f>IF(CP$5="",0,SUMIFS(BP!469:469,BP!$5:$5,CP$4))</f>
        <v>0</v>
      </c>
      <c r="CQ471" s="3">
        <f>IF(CQ$5="",0,SUMIFS(BP!469:469,BP!$5:$5,CQ$4))</f>
        <v>0</v>
      </c>
      <c r="CR471" s="3">
        <f>IF(CR$5="",0,SUMIFS(BP!469:469,BP!$5:$5,CR$4))</f>
        <v>0</v>
      </c>
      <c r="CS471" s="3">
        <f>IF(CS$5="",0,SUMIFS(BP!469:469,BP!$5:$5,CS$4))</f>
        <v>0</v>
      </c>
      <c r="CT471" s="3">
        <f>IF(CT$5="",0,SUMIFS(BP!469:469,BP!$5:$5,CT$4))</f>
        <v>0</v>
      </c>
    </row>
    <row r="472" spans="1:98" s="2" customFormat="1" ht="10.199999999999999" x14ac:dyDescent="0.2">
      <c r="A472" s="11">
        <f>ROW()</f>
        <v>472</v>
      </c>
      <c r="E472" s="15"/>
      <c r="W472" s="5"/>
      <c r="Z472" s="3">
        <f ca="1">IF(Z$5="",0,SUMIFS(INDIRECT($S$2&amp;$A472&amp;":"&amp;$A472),BP!$5:$5,Z$4))</f>
        <v>0</v>
      </c>
      <c r="AA472" s="3">
        <f ca="1">IF(AA$5="",0,SUMIFS(INDIRECT($S$2&amp;$A472&amp;":"&amp;$A472),BP!$5:$5,AA$4))</f>
        <v>0</v>
      </c>
      <c r="AB472" s="3">
        <f ca="1">IF(AB$5="",0,SUMIFS(INDIRECT($S$2&amp;$A472&amp;":"&amp;$A472),BP!$5:$5,AB$4))</f>
        <v>0</v>
      </c>
      <c r="AC472" s="3">
        <f ca="1">IF(AC$5="",0,SUMIFS(INDIRECT($S$2&amp;$A472&amp;":"&amp;$A472),BP!$5:$5,AC$4))</f>
        <v>0</v>
      </c>
      <c r="AD472" s="3">
        <f ca="1">IF(AD$5="",0,SUMIFS(INDIRECT($S$2&amp;$A472&amp;":"&amp;$A472),BP!$5:$5,AD$4))</f>
        <v>0</v>
      </c>
      <c r="AE472" s="3">
        <f ca="1">IF(AE$5="",0,SUMIFS(INDIRECT($S$2&amp;$A472&amp;":"&amp;$A472),BP!$5:$5,AE$4))</f>
        <v>0</v>
      </c>
      <c r="AF472" s="3">
        <f ca="1">IF(AF$5="",0,SUMIFS(INDIRECT($S$2&amp;$A472&amp;":"&amp;$A472),BP!$5:$5,AF$4))</f>
        <v>0</v>
      </c>
      <c r="AG472" s="3">
        <f ca="1">IF(AG$5="",0,SUMIFS(INDIRECT($S$2&amp;$A472&amp;":"&amp;$A472),BP!$5:$5,AG$4))</f>
        <v>0</v>
      </c>
      <c r="AH472" s="3">
        <f ca="1">IF(AH$5="",0,SUMIFS(INDIRECT($S$2&amp;$A472&amp;":"&amp;$A472),BP!$5:$5,AH$4))</f>
        <v>0</v>
      </c>
      <c r="AI472" s="3">
        <f ca="1">IF(AI$5="",0,SUMIFS(INDIRECT($S$2&amp;$A472&amp;":"&amp;$A472),BP!$5:$5,AI$4))</f>
        <v>0</v>
      </c>
      <c r="AJ472" s="3">
        <f ca="1">IF(AJ$5="",0,SUMIFS(INDIRECT($S$2&amp;$A472&amp;":"&amp;$A472),BP!$5:$5,AJ$4))</f>
        <v>0</v>
      </c>
      <c r="AK472" s="3">
        <f ca="1">IF(AK$5="",0,SUMIFS(INDIRECT($S$2&amp;$A472&amp;":"&amp;$A472),BP!$5:$5,AK$4))</f>
        <v>0</v>
      </c>
      <c r="AL472" s="3">
        <f ca="1">IF(AL$5="",0,SUMIFS(INDIRECT($S$2&amp;$A472&amp;":"&amp;$A472),BP!$5:$5,AL$4))</f>
        <v>0</v>
      </c>
      <c r="AM472" s="3">
        <f ca="1">IF(AM$5="",0,SUMIFS(INDIRECT($S$2&amp;$A472&amp;":"&amp;$A472),BP!$5:$5,AM$4))</f>
        <v>0</v>
      </c>
      <c r="AN472" s="3">
        <f ca="1">IF(AN$5="",0,SUMIFS(INDIRECT($S$2&amp;$A472&amp;":"&amp;$A472),BP!$5:$5,AN$4))</f>
        <v>0</v>
      </c>
      <c r="AO472" s="3">
        <f ca="1">IF(AO$5="",0,SUMIFS(INDIRECT($S$2&amp;$A472&amp;":"&amp;$A472),BP!$5:$5,AO$4))</f>
        <v>0</v>
      </c>
      <c r="AP472" s="3">
        <f ca="1">IF(AP$5="",0,SUMIFS(INDIRECT($S$2&amp;$A472&amp;":"&amp;$A472),BP!$5:$5,AP$4))</f>
        <v>0</v>
      </c>
      <c r="AQ472" s="3">
        <f ca="1">IF(AQ$5="",0,SUMIFS(INDIRECT($S$2&amp;$A472&amp;":"&amp;$A472),BP!$5:$5,AQ$4))</f>
        <v>0</v>
      </c>
      <c r="AR472" s="3">
        <f ca="1">IF(AR$5="",0,SUMIFS(INDIRECT($S$2&amp;$A472&amp;":"&amp;$A472),BP!$5:$5,AR$4))</f>
        <v>0</v>
      </c>
      <c r="AS472" s="3">
        <f ca="1">IF(AS$5="",0,SUMIFS(INDIRECT($S$2&amp;$A472&amp;":"&amp;$A472),BP!$5:$5,AS$4))</f>
        <v>0</v>
      </c>
      <c r="AT472" s="3">
        <f ca="1">IF(AT$5="",0,SUMIFS(INDIRECT($S$2&amp;$A472&amp;":"&amp;$A472),BP!$5:$5,AT$4))</f>
        <v>0</v>
      </c>
      <c r="AU472" s="3">
        <f ca="1">IF(AU$5="",0,SUMIFS(INDIRECT($S$2&amp;$A472&amp;":"&amp;$A472),BP!$5:$5,AU$4))</f>
        <v>0</v>
      </c>
      <c r="AV472" s="3">
        <f ca="1">IF(AV$5="",0,SUMIFS(INDIRECT($S$2&amp;$A472&amp;":"&amp;$A472),BP!$5:$5,AV$4))</f>
        <v>0</v>
      </c>
      <c r="AW472" s="3">
        <f ca="1">IF(AW$5="",0,SUMIFS(INDIRECT($S$2&amp;$A472&amp;":"&amp;$A472),BP!$5:$5,AW$4))</f>
        <v>0</v>
      </c>
      <c r="AX472" s="3">
        <f ca="1">IF(AX$5="",0,SUMIFS(INDIRECT($S$2&amp;$A472&amp;":"&amp;$A472),BP!$5:$5,AX$4))</f>
        <v>0</v>
      </c>
      <c r="AY472" s="3">
        <f ca="1">IF(AY$5="",0,SUMIFS(INDIRECT($S$2&amp;$A472&amp;":"&amp;$A472),BP!$5:$5,AY$4))</f>
        <v>0</v>
      </c>
      <c r="AZ472" s="3">
        <f ca="1">IF(AZ$5="",0,SUMIFS(INDIRECT($S$2&amp;$A472&amp;":"&amp;$A472),BP!$5:$5,AZ$4))</f>
        <v>0</v>
      </c>
      <c r="BA472" s="3">
        <f ca="1">IF(BA$5="",0,SUMIFS(INDIRECT($S$2&amp;$A472&amp;":"&amp;$A472),BP!$5:$5,BA$4))</f>
        <v>0</v>
      </c>
      <c r="BB472" s="3">
        <f ca="1">IF(BB$5="",0,SUMIFS(INDIRECT($S$2&amp;$A472&amp;":"&amp;$A472),BP!$5:$5,BB$4))</f>
        <v>0</v>
      </c>
      <c r="BC472" s="3">
        <f ca="1">IF(BC$5="",0,SUMIFS(INDIRECT($S$2&amp;$A472&amp;":"&amp;$A472),BP!$5:$5,BC$4))</f>
        <v>0</v>
      </c>
      <c r="BD472" s="3">
        <f ca="1">IF(BD$5="",0,SUMIFS(INDIRECT($S$2&amp;$A472&amp;":"&amp;$A472),BP!$5:$5,BD$4))</f>
        <v>0</v>
      </c>
      <c r="BE472" s="3">
        <f ca="1">IF(BE$5="",0,SUMIFS(INDIRECT($S$2&amp;$A472&amp;":"&amp;$A472),BP!$5:$5,BE$4))</f>
        <v>0</v>
      </c>
      <c r="BF472" s="3">
        <f ca="1">IF(BF$5="",0,SUMIFS(INDIRECT($S$2&amp;$A472&amp;":"&amp;$A472),BP!$5:$5,BF$4))</f>
        <v>0</v>
      </c>
      <c r="BG472" s="3">
        <f ca="1">IF(BG$5="",0,SUMIFS(INDIRECT($S$2&amp;$A472&amp;":"&amp;$A472),BP!$5:$5,BG$4))</f>
        <v>0</v>
      </c>
      <c r="BH472" s="3">
        <f ca="1">IF(BH$5="",0,SUMIFS(INDIRECT($S$2&amp;$A472&amp;":"&amp;$A472),BP!$5:$5,BH$4))</f>
        <v>0</v>
      </c>
      <c r="BI472" s="3">
        <f ca="1">IF(BI$5="",0,SUMIFS(INDIRECT($S$2&amp;$A472&amp;":"&amp;$A472),BP!$5:$5,BI$4))</f>
        <v>0</v>
      </c>
      <c r="BJ472" s="3">
        <f>IF(BJ$5="",0,SUMIFS(BP!470:470,BP!$5:$5,BJ$4))</f>
        <v>0</v>
      </c>
      <c r="BK472" s="3">
        <f>IF(BK$5="",0,SUMIFS(BP!470:470,BP!$5:$5,BK$4))</f>
        <v>0</v>
      </c>
      <c r="BL472" s="3">
        <f>IF(BL$5="",0,SUMIFS(BP!470:470,BP!$5:$5,BL$4))</f>
        <v>0</v>
      </c>
      <c r="BM472" s="3">
        <f>IF(BM$5="",0,SUMIFS(BP!470:470,BP!$5:$5,BM$4))</f>
        <v>0</v>
      </c>
      <c r="BN472" s="3">
        <f>IF(BN$5="",0,SUMIFS(BP!470:470,BP!$5:$5,BN$4))</f>
        <v>0</v>
      </c>
      <c r="BO472" s="3">
        <f>IF(BO$5="",0,SUMIFS(BP!470:470,BP!$5:$5,BO$4))</f>
        <v>0</v>
      </c>
      <c r="BP472" s="3">
        <f>IF(BP$5="",0,SUMIFS(BP!470:470,BP!$5:$5,BP$4))</f>
        <v>0</v>
      </c>
      <c r="BQ472" s="3">
        <f>IF(BQ$5="",0,SUMIFS(BP!470:470,BP!$5:$5,BQ$4))</f>
        <v>0</v>
      </c>
      <c r="BR472" s="3">
        <f>IF(BR$5="",0,SUMIFS(BP!470:470,BP!$5:$5,BR$4))</f>
        <v>0</v>
      </c>
      <c r="BS472" s="3">
        <f>IF(BS$5="",0,SUMIFS(BP!470:470,BP!$5:$5,BS$4))</f>
        <v>0</v>
      </c>
      <c r="BT472" s="3">
        <f>IF(BT$5="",0,SUMIFS(BP!470:470,BP!$5:$5,BT$4))</f>
        <v>0</v>
      </c>
      <c r="BU472" s="3">
        <f>IF(BU$5="",0,SUMIFS(BP!470:470,BP!$5:$5,BU$4))</f>
        <v>0</v>
      </c>
      <c r="BV472" s="3">
        <f>IF(BV$5="",0,SUMIFS(BP!470:470,BP!$5:$5,BV$4))</f>
        <v>0</v>
      </c>
      <c r="BW472" s="3">
        <f>IF(BW$5="",0,SUMIFS(BP!470:470,BP!$5:$5,BW$4))</f>
        <v>0</v>
      </c>
      <c r="BX472" s="3">
        <f>IF(BX$5="",0,SUMIFS(BP!470:470,BP!$5:$5,BX$4))</f>
        <v>0</v>
      </c>
      <c r="BY472" s="3">
        <f>IF(BY$5="",0,SUMIFS(BP!470:470,BP!$5:$5,BY$4))</f>
        <v>0</v>
      </c>
      <c r="BZ472" s="3">
        <f>IF(BZ$5="",0,SUMIFS(BP!470:470,BP!$5:$5,BZ$4))</f>
        <v>0</v>
      </c>
      <c r="CA472" s="3">
        <f>IF(CA$5="",0,SUMIFS(BP!470:470,BP!$5:$5,CA$4))</f>
        <v>0</v>
      </c>
      <c r="CB472" s="3">
        <f>IF(CB$5="",0,SUMIFS(BP!470:470,BP!$5:$5,CB$4))</f>
        <v>0</v>
      </c>
      <c r="CC472" s="3">
        <f>IF(CC$5="",0,SUMIFS(BP!470:470,BP!$5:$5,CC$4))</f>
        <v>0</v>
      </c>
      <c r="CD472" s="3">
        <f>IF(CD$5="",0,SUMIFS(BP!470:470,BP!$5:$5,CD$4))</f>
        <v>0</v>
      </c>
      <c r="CE472" s="3">
        <f>IF(CE$5="",0,SUMIFS(BP!470:470,BP!$5:$5,CE$4))</f>
        <v>0</v>
      </c>
      <c r="CF472" s="3">
        <f>IF(CF$5="",0,SUMIFS(BP!470:470,BP!$5:$5,CF$4))</f>
        <v>0</v>
      </c>
      <c r="CG472" s="3">
        <f>IF(CG$5="",0,SUMIFS(BP!470:470,BP!$5:$5,CG$4))</f>
        <v>0</v>
      </c>
      <c r="CH472" s="3">
        <f>IF(CH$5="",0,SUMIFS(BP!470:470,BP!$5:$5,CH$4))</f>
        <v>0</v>
      </c>
      <c r="CI472" s="3">
        <f>IF(CI$5="",0,SUMIFS(BP!470:470,BP!$5:$5,CI$4))</f>
        <v>0</v>
      </c>
      <c r="CJ472" s="3">
        <f>IF(CJ$5="",0,SUMIFS(BP!470:470,BP!$5:$5,CJ$4))</f>
        <v>0</v>
      </c>
      <c r="CK472" s="3">
        <f>IF(CK$5="",0,SUMIFS(BP!470:470,BP!$5:$5,CK$4))</f>
        <v>0</v>
      </c>
      <c r="CL472" s="3">
        <f>IF(CL$5="",0,SUMIFS(BP!470:470,BP!$5:$5,CL$4))</f>
        <v>0</v>
      </c>
      <c r="CM472" s="3">
        <f>IF(CM$5="",0,SUMIFS(BP!470:470,BP!$5:$5,CM$4))</f>
        <v>0</v>
      </c>
      <c r="CN472" s="3">
        <f>IF(CN$5="",0,SUMIFS(BP!470:470,BP!$5:$5,CN$4))</f>
        <v>0</v>
      </c>
      <c r="CO472" s="3">
        <f>IF(CO$5="",0,SUMIFS(BP!470:470,BP!$5:$5,CO$4))</f>
        <v>0</v>
      </c>
      <c r="CP472" s="3">
        <f>IF(CP$5="",0,SUMIFS(BP!470:470,BP!$5:$5,CP$4))</f>
        <v>0</v>
      </c>
      <c r="CQ472" s="3">
        <f>IF(CQ$5="",0,SUMIFS(BP!470:470,BP!$5:$5,CQ$4))</f>
        <v>0</v>
      </c>
      <c r="CR472" s="3">
        <f>IF(CR$5="",0,SUMIFS(BP!470:470,BP!$5:$5,CR$4))</f>
        <v>0</v>
      </c>
      <c r="CS472" s="3">
        <f>IF(CS$5="",0,SUMIFS(BP!470:470,BP!$5:$5,CS$4))</f>
        <v>0</v>
      </c>
      <c r="CT472" s="3">
        <f>IF(CT$5="",0,SUMIFS(BP!470:470,BP!$5:$5,CT$4))</f>
        <v>0</v>
      </c>
    </row>
    <row r="473" spans="1:98" s="2" customFormat="1" ht="10.199999999999999" x14ac:dyDescent="0.2">
      <c r="A473" s="11">
        <f>ROW()</f>
        <v>473</v>
      </c>
      <c r="E473" s="15"/>
      <c r="W473" s="5"/>
      <c r="Z473" s="3">
        <f ca="1">IF(Z$5="",0,SUMIFS(INDIRECT($S$2&amp;$A473&amp;":"&amp;$A473),BP!$5:$5,Z$4))</f>
        <v>0</v>
      </c>
      <c r="AA473" s="3">
        <f ca="1">IF(AA$5="",0,SUMIFS(INDIRECT($S$2&amp;$A473&amp;":"&amp;$A473),BP!$5:$5,AA$4))</f>
        <v>0</v>
      </c>
      <c r="AB473" s="3">
        <f ca="1">IF(AB$5="",0,SUMIFS(INDIRECT($S$2&amp;$A473&amp;":"&amp;$A473),BP!$5:$5,AB$4))</f>
        <v>0</v>
      </c>
      <c r="AC473" s="3">
        <f ca="1">IF(AC$5="",0,SUMIFS(INDIRECT($S$2&amp;$A473&amp;":"&amp;$A473),BP!$5:$5,AC$4))</f>
        <v>0</v>
      </c>
      <c r="AD473" s="3">
        <f ca="1">IF(AD$5="",0,SUMIFS(INDIRECT($S$2&amp;$A473&amp;":"&amp;$A473),BP!$5:$5,AD$4))</f>
        <v>0</v>
      </c>
      <c r="AE473" s="3">
        <f ca="1">IF(AE$5="",0,SUMIFS(INDIRECT($S$2&amp;$A473&amp;":"&amp;$A473),BP!$5:$5,AE$4))</f>
        <v>0</v>
      </c>
      <c r="AF473" s="3">
        <f ca="1">IF(AF$5="",0,SUMIFS(INDIRECT($S$2&amp;$A473&amp;":"&amp;$A473),BP!$5:$5,AF$4))</f>
        <v>0</v>
      </c>
      <c r="AG473" s="3">
        <f ca="1">IF(AG$5="",0,SUMIFS(INDIRECT($S$2&amp;$A473&amp;":"&amp;$A473),BP!$5:$5,AG$4))</f>
        <v>0</v>
      </c>
      <c r="AH473" s="3">
        <f ca="1">IF(AH$5="",0,SUMIFS(INDIRECT($S$2&amp;$A473&amp;":"&amp;$A473),BP!$5:$5,AH$4))</f>
        <v>0</v>
      </c>
      <c r="AI473" s="3">
        <f ca="1">IF(AI$5="",0,SUMIFS(INDIRECT($S$2&amp;$A473&amp;":"&amp;$A473),BP!$5:$5,AI$4))</f>
        <v>0</v>
      </c>
      <c r="AJ473" s="3">
        <f ca="1">IF(AJ$5="",0,SUMIFS(INDIRECT($S$2&amp;$A473&amp;":"&amp;$A473),BP!$5:$5,AJ$4))</f>
        <v>0</v>
      </c>
      <c r="AK473" s="3">
        <f ca="1">IF(AK$5="",0,SUMIFS(INDIRECT($S$2&amp;$A473&amp;":"&amp;$A473),BP!$5:$5,AK$4))</f>
        <v>0</v>
      </c>
      <c r="AL473" s="3">
        <f ca="1">IF(AL$5="",0,SUMIFS(INDIRECT($S$2&amp;$A473&amp;":"&amp;$A473),BP!$5:$5,AL$4))</f>
        <v>0</v>
      </c>
      <c r="AM473" s="3">
        <f ca="1">IF(AM$5="",0,SUMIFS(INDIRECT($S$2&amp;$A473&amp;":"&amp;$A473),BP!$5:$5,AM$4))</f>
        <v>0</v>
      </c>
      <c r="AN473" s="3">
        <f ca="1">IF(AN$5="",0,SUMIFS(INDIRECT($S$2&amp;$A473&amp;":"&amp;$A473),BP!$5:$5,AN$4))</f>
        <v>0</v>
      </c>
      <c r="AO473" s="3">
        <f ca="1">IF(AO$5="",0,SUMIFS(INDIRECT($S$2&amp;$A473&amp;":"&amp;$A473),BP!$5:$5,AO$4))</f>
        <v>0</v>
      </c>
      <c r="AP473" s="3">
        <f ca="1">IF(AP$5="",0,SUMIFS(INDIRECT($S$2&amp;$A473&amp;":"&amp;$A473),BP!$5:$5,AP$4))</f>
        <v>0</v>
      </c>
      <c r="AQ473" s="3">
        <f ca="1">IF(AQ$5="",0,SUMIFS(INDIRECT($S$2&amp;$A473&amp;":"&amp;$A473),BP!$5:$5,AQ$4))</f>
        <v>0</v>
      </c>
      <c r="AR473" s="3">
        <f ca="1">IF(AR$5="",0,SUMIFS(INDIRECT($S$2&amp;$A473&amp;":"&amp;$A473),BP!$5:$5,AR$4))</f>
        <v>0</v>
      </c>
      <c r="AS473" s="3">
        <f ca="1">IF(AS$5="",0,SUMIFS(INDIRECT($S$2&amp;$A473&amp;":"&amp;$A473),BP!$5:$5,AS$4))</f>
        <v>0</v>
      </c>
      <c r="AT473" s="3">
        <f ca="1">IF(AT$5="",0,SUMIFS(INDIRECT($S$2&amp;$A473&amp;":"&amp;$A473),BP!$5:$5,AT$4))</f>
        <v>0</v>
      </c>
      <c r="AU473" s="3">
        <f ca="1">IF(AU$5="",0,SUMIFS(INDIRECT($S$2&amp;$A473&amp;":"&amp;$A473),BP!$5:$5,AU$4))</f>
        <v>0</v>
      </c>
      <c r="AV473" s="3">
        <f ca="1">IF(AV$5="",0,SUMIFS(INDIRECT($S$2&amp;$A473&amp;":"&amp;$A473),BP!$5:$5,AV$4))</f>
        <v>0</v>
      </c>
      <c r="AW473" s="3">
        <f ca="1">IF(AW$5="",0,SUMIFS(INDIRECT($S$2&amp;$A473&amp;":"&amp;$A473),BP!$5:$5,AW$4))</f>
        <v>0</v>
      </c>
      <c r="AX473" s="3">
        <f ca="1">IF(AX$5="",0,SUMIFS(INDIRECT($S$2&amp;$A473&amp;":"&amp;$A473),BP!$5:$5,AX$4))</f>
        <v>0</v>
      </c>
      <c r="AY473" s="3">
        <f ca="1">IF(AY$5="",0,SUMIFS(INDIRECT($S$2&amp;$A473&amp;":"&amp;$A473),BP!$5:$5,AY$4))</f>
        <v>0</v>
      </c>
      <c r="AZ473" s="3">
        <f ca="1">IF(AZ$5="",0,SUMIFS(INDIRECT($S$2&amp;$A473&amp;":"&amp;$A473),BP!$5:$5,AZ$4))</f>
        <v>0</v>
      </c>
      <c r="BA473" s="3">
        <f ca="1">IF(BA$5="",0,SUMIFS(INDIRECT($S$2&amp;$A473&amp;":"&amp;$A473),BP!$5:$5,BA$4))</f>
        <v>0</v>
      </c>
      <c r="BB473" s="3">
        <f ca="1">IF(BB$5="",0,SUMIFS(INDIRECT($S$2&amp;$A473&amp;":"&amp;$A473),BP!$5:$5,BB$4))</f>
        <v>0</v>
      </c>
      <c r="BC473" s="3">
        <f ca="1">IF(BC$5="",0,SUMIFS(INDIRECT($S$2&amp;$A473&amp;":"&amp;$A473),BP!$5:$5,BC$4))</f>
        <v>0</v>
      </c>
      <c r="BD473" s="3">
        <f ca="1">IF(BD$5="",0,SUMIFS(INDIRECT($S$2&amp;$A473&amp;":"&amp;$A473),BP!$5:$5,BD$4))</f>
        <v>0</v>
      </c>
      <c r="BE473" s="3">
        <f ca="1">IF(BE$5="",0,SUMIFS(INDIRECT($S$2&amp;$A473&amp;":"&amp;$A473),BP!$5:$5,BE$4))</f>
        <v>0</v>
      </c>
      <c r="BF473" s="3">
        <f ca="1">IF(BF$5="",0,SUMIFS(INDIRECT($S$2&amp;$A473&amp;":"&amp;$A473),BP!$5:$5,BF$4))</f>
        <v>0</v>
      </c>
      <c r="BG473" s="3">
        <f ca="1">IF(BG$5="",0,SUMIFS(INDIRECT($S$2&amp;$A473&amp;":"&amp;$A473),BP!$5:$5,BG$4))</f>
        <v>0</v>
      </c>
      <c r="BH473" s="3">
        <f ca="1">IF(BH$5="",0,SUMIFS(INDIRECT($S$2&amp;$A473&amp;":"&amp;$A473),BP!$5:$5,BH$4))</f>
        <v>0</v>
      </c>
      <c r="BI473" s="3">
        <f ca="1">IF(BI$5="",0,SUMIFS(INDIRECT($S$2&amp;$A473&amp;":"&amp;$A473),BP!$5:$5,BI$4))</f>
        <v>0</v>
      </c>
      <c r="BJ473" s="3">
        <f>IF(BJ$5="",0,SUMIFS(BP!471:471,BP!$5:$5,BJ$4))</f>
        <v>0</v>
      </c>
      <c r="BK473" s="3">
        <f>IF(BK$5="",0,SUMIFS(BP!471:471,BP!$5:$5,BK$4))</f>
        <v>0</v>
      </c>
      <c r="BL473" s="3">
        <f>IF(BL$5="",0,SUMIFS(BP!471:471,BP!$5:$5,BL$4))</f>
        <v>0</v>
      </c>
      <c r="BM473" s="3">
        <f>IF(BM$5="",0,SUMIFS(BP!471:471,BP!$5:$5,BM$4))</f>
        <v>0</v>
      </c>
      <c r="BN473" s="3">
        <f>IF(BN$5="",0,SUMIFS(BP!471:471,BP!$5:$5,BN$4))</f>
        <v>0</v>
      </c>
      <c r="BO473" s="3">
        <f>IF(BO$5="",0,SUMIFS(BP!471:471,BP!$5:$5,BO$4))</f>
        <v>0</v>
      </c>
      <c r="BP473" s="3">
        <f>IF(BP$5="",0,SUMIFS(BP!471:471,BP!$5:$5,BP$4))</f>
        <v>0</v>
      </c>
      <c r="BQ473" s="3">
        <f>IF(BQ$5="",0,SUMIFS(BP!471:471,BP!$5:$5,BQ$4))</f>
        <v>0</v>
      </c>
      <c r="BR473" s="3">
        <f>IF(BR$5="",0,SUMIFS(BP!471:471,BP!$5:$5,BR$4))</f>
        <v>0</v>
      </c>
      <c r="BS473" s="3">
        <f>IF(BS$5="",0,SUMIFS(BP!471:471,BP!$5:$5,BS$4))</f>
        <v>0</v>
      </c>
      <c r="BT473" s="3">
        <f>IF(BT$5="",0,SUMIFS(BP!471:471,BP!$5:$5,BT$4))</f>
        <v>0</v>
      </c>
      <c r="BU473" s="3">
        <f>IF(BU$5="",0,SUMIFS(BP!471:471,BP!$5:$5,BU$4))</f>
        <v>0</v>
      </c>
      <c r="BV473" s="3">
        <f>IF(BV$5="",0,SUMIFS(BP!471:471,BP!$5:$5,BV$4))</f>
        <v>0</v>
      </c>
      <c r="BW473" s="3">
        <f>IF(BW$5="",0,SUMIFS(BP!471:471,BP!$5:$5,BW$4))</f>
        <v>0</v>
      </c>
      <c r="BX473" s="3">
        <f>IF(BX$5="",0,SUMIFS(BP!471:471,BP!$5:$5,BX$4))</f>
        <v>0</v>
      </c>
      <c r="BY473" s="3">
        <f>IF(BY$5="",0,SUMIFS(BP!471:471,BP!$5:$5,BY$4))</f>
        <v>0</v>
      </c>
      <c r="BZ473" s="3">
        <f>IF(BZ$5="",0,SUMIFS(BP!471:471,BP!$5:$5,BZ$4))</f>
        <v>0</v>
      </c>
      <c r="CA473" s="3">
        <f>IF(CA$5="",0,SUMIFS(BP!471:471,BP!$5:$5,CA$4))</f>
        <v>0</v>
      </c>
      <c r="CB473" s="3">
        <f>IF(CB$5="",0,SUMIFS(BP!471:471,BP!$5:$5,CB$4))</f>
        <v>0</v>
      </c>
      <c r="CC473" s="3">
        <f>IF(CC$5="",0,SUMIFS(BP!471:471,BP!$5:$5,CC$4))</f>
        <v>0</v>
      </c>
      <c r="CD473" s="3">
        <f>IF(CD$5="",0,SUMIFS(BP!471:471,BP!$5:$5,CD$4))</f>
        <v>0</v>
      </c>
      <c r="CE473" s="3">
        <f>IF(CE$5="",0,SUMIFS(BP!471:471,BP!$5:$5,CE$4))</f>
        <v>0</v>
      </c>
      <c r="CF473" s="3">
        <f>IF(CF$5="",0,SUMIFS(BP!471:471,BP!$5:$5,CF$4))</f>
        <v>0</v>
      </c>
      <c r="CG473" s="3">
        <f>IF(CG$5="",0,SUMIFS(BP!471:471,BP!$5:$5,CG$4))</f>
        <v>0</v>
      </c>
      <c r="CH473" s="3">
        <f>IF(CH$5="",0,SUMIFS(BP!471:471,BP!$5:$5,CH$4))</f>
        <v>0</v>
      </c>
      <c r="CI473" s="3">
        <f>IF(CI$5="",0,SUMIFS(BP!471:471,BP!$5:$5,CI$4))</f>
        <v>0</v>
      </c>
      <c r="CJ473" s="3">
        <f>IF(CJ$5="",0,SUMIFS(BP!471:471,BP!$5:$5,CJ$4))</f>
        <v>0</v>
      </c>
      <c r="CK473" s="3">
        <f>IF(CK$5="",0,SUMIFS(BP!471:471,BP!$5:$5,CK$4))</f>
        <v>0</v>
      </c>
      <c r="CL473" s="3">
        <f>IF(CL$5="",0,SUMIFS(BP!471:471,BP!$5:$5,CL$4))</f>
        <v>0</v>
      </c>
      <c r="CM473" s="3">
        <f>IF(CM$5="",0,SUMIFS(BP!471:471,BP!$5:$5,CM$4))</f>
        <v>0</v>
      </c>
      <c r="CN473" s="3">
        <f>IF(CN$5="",0,SUMIFS(BP!471:471,BP!$5:$5,CN$4))</f>
        <v>0</v>
      </c>
      <c r="CO473" s="3">
        <f>IF(CO$5="",0,SUMIFS(BP!471:471,BP!$5:$5,CO$4))</f>
        <v>0</v>
      </c>
      <c r="CP473" s="3">
        <f>IF(CP$5="",0,SUMIFS(BP!471:471,BP!$5:$5,CP$4))</f>
        <v>0</v>
      </c>
      <c r="CQ473" s="3">
        <f>IF(CQ$5="",0,SUMIFS(BP!471:471,BP!$5:$5,CQ$4))</f>
        <v>0</v>
      </c>
      <c r="CR473" s="3">
        <f>IF(CR$5="",0,SUMIFS(BP!471:471,BP!$5:$5,CR$4))</f>
        <v>0</v>
      </c>
      <c r="CS473" s="3">
        <f>IF(CS$5="",0,SUMIFS(BP!471:471,BP!$5:$5,CS$4))</f>
        <v>0</v>
      </c>
      <c r="CT473" s="3">
        <f>IF(CT$5="",0,SUMIFS(BP!471:471,BP!$5:$5,CT$4))</f>
        <v>0</v>
      </c>
    </row>
    <row r="474" spans="1:98" s="2" customFormat="1" ht="10.199999999999999" x14ac:dyDescent="0.2">
      <c r="A474" s="11">
        <f>ROW()</f>
        <v>474</v>
      </c>
      <c r="E474" s="15"/>
      <c r="W474" s="5"/>
      <c r="Z474" s="3">
        <f ca="1">IF(Z$5="",0,SUMIFS(INDIRECT($S$2&amp;$A474&amp;":"&amp;$A474),BP!$5:$5,Z$4))</f>
        <v>0</v>
      </c>
      <c r="AA474" s="3">
        <f ca="1">IF(AA$5="",0,SUMIFS(INDIRECT($S$2&amp;$A474&amp;":"&amp;$A474),BP!$5:$5,AA$4))</f>
        <v>0</v>
      </c>
      <c r="AB474" s="3">
        <f ca="1">IF(AB$5="",0,SUMIFS(INDIRECT($S$2&amp;$A474&amp;":"&amp;$A474),BP!$5:$5,AB$4))</f>
        <v>0</v>
      </c>
      <c r="AC474" s="3">
        <f ca="1">IF(AC$5="",0,SUMIFS(INDIRECT($S$2&amp;$A474&amp;":"&amp;$A474),BP!$5:$5,AC$4))</f>
        <v>0</v>
      </c>
      <c r="AD474" s="3">
        <f ca="1">IF(AD$5="",0,SUMIFS(INDIRECT($S$2&amp;$A474&amp;":"&amp;$A474),BP!$5:$5,AD$4))</f>
        <v>0</v>
      </c>
      <c r="AE474" s="3">
        <f ca="1">IF(AE$5="",0,SUMIFS(INDIRECT($S$2&amp;$A474&amp;":"&amp;$A474),BP!$5:$5,AE$4))</f>
        <v>0</v>
      </c>
      <c r="AF474" s="3">
        <f ca="1">IF(AF$5="",0,SUMIFS(INDIRECT($S$2&amp;$A474&amp;":"&amp;$A474),BP!$5:$5,AF$4))</f>
        <v>0</v>
      </c>
      <c r="AG474" s="3">
        <f ca="1">IF(AG$5="",0,SUMIFS(INDIRECT($S$2&amp;$A474&amp;":"&amp;$A474),BP!$5:$5,AG$4))</f>
        <v>0</v>
      </c>
      <c r="AH474" s="3">
        <f ca="1">IF(AH$5="",0,SUMIFS(INDIRECT($S$2&amp;$A474&amp;":"&amp;$A474),BP!$5:$5,AH$4))</f>
        <v>0</v>
      </c>
      <c r="AI474" s="3">
        <f ca="1">IF(AI$5="",0,SUMIFS(INDIRECT($S$2&amp;$A474&amp;":"&amp;$A474),BP!$5:$5,AI$4))</f>
        <v>0</v>
      </c>
      <c r="AJ474" s="3">
        <f ca="1">IF(AJ$5="",0,SUMIFS(INDIRECT($S$2&amp;$A474&amp;":"&amp;$A474),BP!$5:$5,AJ$4))</f>
        <v>0</v>
      </c>
      <c r="AK474" s="3">
        <f ca="1">IF(AK$5="",0,SUMIFS(INDIRECT($S$2&amp;$A474&amp;":"&amp;$A474),BP!$5:$5,AK$4))</f>
        <v>0</v>
      </c>
      <c r="AL474" s="3">
        <f ca="1">IF(AL$5="",0,SUMIFS(INDIRECT($S$2&amp;$A474&amp;":"&amp;$A474),BP!$5:$5,AL$4))</f>
        <v>0</v>
      </c>
      <c r="AM474" s="3">
        <f ca="1">IF(AM$5="",0,SUMIFS(INDIRECT($S$2&amp;$A474&amp;":"&amp;$A474),BP!$5:$5,AM$4))</f>
        <v>0</v>
      </c>
      <c r="AN474" s="3">
        <f ca="1">IF(AN$5="",0,SUMIFS(INDIRECT($S$2&amp;$A474&amp;":"&amp;$A474),BP!$5:$5,AN$4))</f>
        <v>0</v>
      </c>
      <c r="AO474" s="3">
        <f ca="1">IF(AO$5="",0,SUMIFS(INDIRECT($S$2&amp;$A474&amp;":"&amp;$A474),BP!$5:$5,AO$4))</f>
        <v>0</v>
      </c>
      <c r="AP474" s="3">
        <f ca="1">IF(AP$5="",0,SUMIFS(INDIRECT($S$2&amp;$A474&amp;":"&amp;$A474),BP!$5:$5,AP$4))</f>
        <v>0</v>
      </c>
      <c r="AQ474" s="3">
        <f ca="1">IF(AQ$5="",0,SUMIFS(INDIRECT($S$2&amp;$A474&amp;":"&amp;$A474),BP!$5:$5,AQ$4))</f>
        <v>0</v>
      </c>
      <c r="AR474" s="3">
        <f ca="1">IF(AR$5="",0,SUMIFS(INDIRECT($S$2&amp;$A474&amp;":"&amp;$A474),BP!$5:$5,AR$4))</f>
        <v>0</v>
      </c>
      <c r="AS474" s="3">
        <f ca="1">IF(AS$5="",0,SUMIFS(INDIRECT($S$2&amp;$A474&amp;":"&amp;$A474),BP!$5:$5,AS$4))</f>
        <v>0</v>
      </c>
      <c r="AT474" s="3">
        <f ca="1">IF(AT$5="",0,SUMIFS(INDIRECT($S$2&amp;$A474&amp;":"&amp;$A474),BP!$5:$5,AT$4))</f>
        <v>0</v>
      </c>
      <c r="AU474" s="3">
        <f ca="1">IF(AU$5="",0,SUMIFS(INDIRECT($S$2&amp;$A474&amp;":"&amp;$A474),BP!$5:$5,AU$4))</f>
        <v>0</v>
      </c>
      <c r="AV474" s="3">
        <f ca="1">IF(AV$5="",0,SUMIFS(INDIRECT($S$2&amp;$A474&amp;":"&amp;$A474),BP!$5:$5,AV$4))</f>
        <v>0</v>
      </c>
      <c r="AW474" s="3">
        <f ca="1">IF(AW$5="",0,SUMIFS(INDIRECT($S$2&amp;$A474&amp;":"&amp;$A474),BP!$5:$5,AW$4))</f>
        <v>0</v>
      </c>
      <c r="AX474" s="3">
        <f ca="1">IF(AX$5="",0,SUMIFS(INDIRECT($S$2&amp;$A474&amp;":"&amp;$A474),BP!$5:$5,AX$4))</f>
        <v>0</v>
      </c>
      <c r="AY474" s="3">
        <f ca="1">IF(AY$5="",0,SUMIFS(INDIRECT($S$2&amp;$A474&amp;":"&amp;$A474),BP!$5:$5,AY$4))</f>
        <v>0</v>
      </c>
      <c r="AZ474" s="3">
        <f ca="1">IF(AZ$5="",0,SUMIFS(INDIRECT($S$2&amp;$A474&amp;":"&amp;$A474),BP!$5:$5,AZ$4))</f>
        <v>0</v>
      </c>
      <c r="BA474" s="3">
        <f ca="1">IF(BA$5="",0,SUMIFS(INDIRECT($S$2&amp;$A474&amp;":"&amp;$A474),BP!$5:$5,BA$4))</f>
        <v>0</v>
      </c>
      <c r="BB474" s="3">
        <f ca="1">IF(BB$5="",0,SUMIFS(INDIRECT($S$2&amp;$A474&amp;":"&amp;$A474),BP!$5:$5,BB$4))</f>
        <v>0</v>
      </c>
      <c r="BC474" s="3">
        <f ca="1">IF(BC$5="",0,SUMIFS(INDIRECT($S$2&amp;$A474&amp;":"&amp;$A474),BP!$5:$5,BC$4))</f>
        <v>0</v>
      </c>
      <c r="BD474" s="3">
        <f ca="1">IF(BD$5="",0,SUMIFS(INDIRECT($S$2&amp;$A474&amp;":"&amp;$A474),BP!$5:$5,BD$4))</f>
        <v>0</v>
      </c>
      <c r="BE474" s="3">
        <f ca="1">IF(BE$5="",0,SUMIFS(INDIRECT($S$2&amp;$A474&amp;":"&amp;$A474),BP!$5:$5,BE$4))</f>
        <v>0</v>
      </c>
      <c r="BF474" s="3">
        <f ca="1">IF(BF$5="",0,SUMIFS(INDIRECT($S$2&amp;$A474&amp;":"&amp;$A474),BP!$5:$5,BF$4))</f>
        <v>0</v>
      </c>
      <c r="BG474" s="3">
        <f ca="1">IF(BG$5="",0,SUMIFS(INDIRECT($S$2&amp;$A474&amp;":"&amp;$A474),BP!$5:$5,BG$4))</f>
        <v>0</v>
      </c>
      <c r="BH474" s="3">
        <f ca="1">IF(BH$5="",0,SUMIFS(INDIRECT($S$2&amp;$A474&amp;":"&amp;$A474),BP!$5:$5,BH$4))</f>
        <v>0</v>
      </c>
      <c r="BI474" s="3">
        <f ca="1">IF(BI$5="",0,SUMIFS(INDIRECT($S$2&amp;$A474&amp;":"&amp;$A474),BP!$5:$5,BI$4))</f>
        <v>0</v>
      </c>
      <c r="BJ474" s="3">
        <f>IF(BJ$5="",0,SUMIFS(BP!472:472,BP!$5:$5,BJ$4))</f>
        <v>0</v>
      </c>
      <c r="BK474" s="3">
        <f>IF(BK$5="",0,SUMIFS(BP!472:472,BP!$5:$5,BK$4))</f>
        <v>0</v>
      </c>
      <c r="BL474" s="3">
        <f>IF(BL$5="",0,SUMIFS(BP!472:472,BP!$5:$5,BL$4))</f>
        <v>0</v>
      </c>
      <c r="BM474" s="3">
        <f>IF(BM$5="",0,SUMIFS(BP!472:472,BP!$5:$5,BM$4))</f>
        <v>0</v>
      </c>
      <c r="BN474" s="3">
        <f>IF(BN$5="",0,SUMIFS(BP!472:472,BP!$5:$5,BN$4))</f>
        <v>0</v>
      </c>
      <c r="BO474" s="3">
        <f>IF(BO$5="",0,SUMIFS(BP!472:472,BP!$5:$5,BO$4))</f>
        <v>0</v>
      </c>
      <c r="BP474" s="3">
        <f>IF(BP$5="",0,SUMIFS(BP!472:472,BP!$5:$5,BP$4))</f>
        <v>0</v>
      </c>
      <c r="BQ474" s="3">
        <f>IF(BQ$5="",0,SUMIFS(BP!472:472,BP!$5:$5,BQ$4))</f>
        <v>0</v>
      </c>
      <c r="BR474" s="3">
        <f>IF(BR$5="",0,SUMIFS(BP!472:472,BP!$5:$5,BR$4))</f>
        <v>0</v>
      </c>
      <c r="BS474" s="3">
        <f>IF(BS$5="",0,SUMIFS(BP!472:472,BP!$5:$5,BS$4))</f>
        <v>0</v>
      </c>
      <c r="BT474" s="3">
        <f>IF(BT$5="",0,SUMIFS(BP!472:472,BP!$5:$5,BT$4))</f>
        <v>0</v>
      </c>
      <c r="BU474" s="3">
        <f>IF(BU$5="",0,SUMIFS(BP!472:472,BP!$5:$5,BU$4))</f>
        <v>0</v>
      </c>
      <c r="BV474" s="3">
        <f>IF(BV$5="",0,SUMIFS(BP!472:472,BP!$5:$5,BV$4))</f>
        <v>0</v>
      </c>
      <c r="BW474" s="3">
        <f>IF(BW$5="",0,SUMIFS(BP!472:472,BP!$5:$5,BW$4))</f>
        <v>0</v>
      </c>
      <c r="BX474" s="3">
        <f>IF(BX$5="",0,SUMIFS(BP!472:472,BP!$5:$5,BX$4))</f>
        <v>0</v>
      </c>
      <c r="BY474" s="3">
        <f>IF(BY$5="",0,SUMIFS(BP!472:472,BP!$5:$5,BY$4))</f>
        <v>0</v>
      </c>
      <c r="BZ474" s="3">
        <f>IF(BZ$5="",0,SUMIFS(BP!472:472,BP!$5:$5,BZ$4))</f>
        <v>0</v>
      </c>
      <c r="CA474" s="3">
        <f>IF(CA$5="",0,SUMIFS(BP!472:472,BP!$5:$5,CA$4))</f>
        <v>0</v>
      </c>
      <c r="CB474" s="3">
        <f>IF(CB$5="",0,SUMIFS(BP!472:472,BP!$5:$5,CB$4))</f>
        <v>0</v>
      </c>
      <c r="CC474" s="3">
        <f>IF(CC$5="",0,SUMIFS(BP!472:472,BP!$5:$5,CC$4))</f>
        <v>0</v>
      </c>
      <c r="CD474" s="3">
        <f>IF(CD$5="",0,SUMIFS(BP!472:472,BP!$5:$5,CD$4))</f>
        <v>0</v>
      </c>
      <c r="CE474" s="3">
        <f>IF(CE$5="",0,SUMIFS(BP!472:472,BP!$5:$5,CE$4))</f>
        <v>0</v>
      </c>
      <c r="CF474" s="3">
        <f>IF(CF$5="",0,SUMIFS(BP!472:472,BP!$5:$5,CF$4))</f>
        <v>0</v>
      </c>
      <c r="CG474" s="3">
        <f>IF(CG$5="",0,SUMIFS(BP!472:472,BP!$5:$5,CG$4))</f>
        <v>0</v>
      </c>
      <c r="CH474" s="3">
        <f>IF(CH$5="",0,SUMIFS(BP!472:472,BP!$5:$5,CH$4))</f>
        <v>0</v>
      </c>
      <c r="CI474" s="3">
        <f>IF(CI$5="",0,SUMIFS(BP!472:472,BP!$5:$5,CI$4))</f>
        <v>0</v>
      </c>
      <c r="CJ474" s="3">
        <f>IF(CJ$5="",0,SUMIFS(BP!472:472,BP!$5:$5,CJ$4))</f>
        <v>0</v>
      </c>
      <c r="CK474" s="3">
        <f>IF(CK$5="",0,SUMIFS(BP!472:472,BP!$5:$5,CK$4))</f>
        <v>0</v>
      </c>
      <c r="CL474" s="3">
        <f>IF(CL$5="",0,SUMIFS(BP!472:472,BP!$5:$5,CL$4))</f>
        <v>0</v>
      </c>
      <c r="CM474" s="3">
        <f>IF(CM$5="",0,SUMIFS(BP!472:472,BP!$5:$5,CM$4))</f>
        <v>0</v>
      </c>
      <c r="CN474" s="3">
        <f>IF(CN$5="",0,SUMIFS(BP!472:472,BP!$5:$5,CN$4))</f>
        <v>0</v>
      </c>
      <c r="CO474" s="3">
        <f>IF(CO$5="",0,SUMIFS(BP!472:472,BP!$5:$5,CO$4))</f>
        <v>0</v>
      </c>
      <c r="CP474" s="3">
        <f>IF(CP$5="",0,SUMIFS(BP!472:472,BP!$5:$5,CP$4))</f>
        <v>0</v>
      </c>
      <c r="CQ474" s="3">
        <f>IF(CQ$5="",0,SUMIFS(BP!472:472,BP!$5:$5,CQ$4))</f>
        <v>0</v>
      </c>
      <c r="CR474" s="3">
        <f>IF(CR$5="",0,SUMIFS(BP!472:472,BP!$5:$5,CR$4))</f>
        <v>0</v>
      </c>
      <c r="CS474" s="3">
        <f>IF(CS$5="",0,SUMIFS(BP!472:472,BP!$5:$5,CS$4))</f>
        <v>0</v>
      </c>
      <c r="CT474" s="3">
        <f>IF(CT$5="",0,SUMIFS(BP!472:472,BP!$5:$5,CT$4))</f>
        <v>0</v>
      </c>
    </row>
    <row r="475" spans="1:98" s="2" customFormat="1" ht="10.199999999999999" x14ac:dyDescent="0.2">
      <c r="A475" s="11">
        <f>ROW()</f>
        <v>475</v>
      </c>
      <c r="E475" s="15"/>
      <c r="W475" s="5"/>
      <c r="Z475" s="3">
        <f ca="1">IF(Z$5="",0,SUMIFS(INDIRECT($S$2&amp;$A475&amp;":"&amp;$A475),BP!$5:$5,Z$4))</f>
        <v>0</v>
      </c>
      <c r="AA475" s="3">
        <f ca="1">IF(AA$5="",0,SUMIFS(INDIRECT($S$2&amp;$A475&amp;":"&amp;$A475),BP!$5:$5,AA$4))</f>
        <v>0</v>
      </c>
      <c r="AB475" s="3">
        <f ca="1">IF(AB$5="",0,SUMIFS(INDIRECT($S$2&amp;$A475&amp;":"&amp;$A475),BP!$5:$5,AB$4))</f>
        <v>0</v>
      </c>
      <c r="AC475" s="3">
        <f ca="1">IF(AC$5="",0,SUMIFS(INDIRECT($S$2&amp;$A475&amp;":"&amp;$A475),BP!$5:$5,AC$4))</f>
        <v>0</v>
      </c>
      <c r="AD475" s="3">
        <f ca="1">IF(AD$5="",0,SUMIFS(INDIRECT($S$2&amp;$A475&amp;":"&amp;$A475),BP!$5:$5,AD$4))</f>
        <v>0</v>
      </c>
      <c r="AE475" s="3">
        <f ca="1">IF(AE$5="",0,SUMIFS(INDIRECT($S$2&amp;$A475&amp;":"&amp;$A475),BP!$5:$5,AE$4))</f>
        <v>0</v>
      </c>
      <c r="AF475" s="3">
        <f ca="1">IF(AF$5="",0,SUMIFS(INDIRECT($S$2&amp;$A475&amp;":"&amp;$A475),BP!$5:$5,AF$4))</f>
        <v>0</v>
      </c>
      <c r="AG475" s="3">
        <f ca="1">IF(AG$5="",0,SUMIFS(INDIRECT($S$2&amp;$A475&amp;":"&amp;$A475),BP!$5:$5,AG$4))</f>
        <v>0</v>
      </c>
      <c r="AH475" s="3">
        <f ca="1">IF(AH$5="",0,SUMIFS(INDIRECT($S$2&amp;$A475&amp;":"&amp;$A475),BP!$5:$5,AH$4))</f>
        <v>0</v>
      </c>
      <c r="AI475" s="3">
        <f ca="1">IF(AI$5="",0,SUMIFS(INDIRECT($S$2&amp;$A475&amp;":"&amp;$A475),BP!$5:$5,AI$4))</f>
        <v>0</v>
      </c>
      <c r="AJ475" s="3">
        <f ca="1">IF(AJ$5="",0,SUMIFS(INDIRECT($S$2&amp;$A475&amp;":"&amp;$A475),BP!$5:$5,AJ$4))</f>
        <v>0</v>
      </c>
      <c r="AK475" s="3">
        <f ca="1">IF(AK$5="",0,SUMIFS(INDIRECT($S$2&amp;$A475&amp;":"&amp;$A475),BP!$5:$5,AK$4))</f>
        <v>0</v>
      </c>
      <c r="AL475" s="3">
        <f ca="1">IF(AL$5="",0,SUMIFS(INDIRECT($S$2&amp;$A475&amp;":"&amp;$A475),BP!$5:$5,AL$4))</f>
        <v>0</v>
      </c>
      <c r="AM475" s="3">
        <f ca="1">IF(AM$5="",0,SUMIFS(INDIRECT($S$2&amp;$A475&amp;":"&amp;$A475),BP!$5:$5,AM$4))</f>
        <v>0</v>
      </c>
      <c r="AN475" s="3">
        <f ca="1">IF(AN$5="",0,SUMIFS(INDIRECT($S$2&amp;$A475&amp;":"&amp;$A475),BP!$5:$5,AN$4))</f>
        <v>0</v>
      </c>
      <c r="AO475" s="3">
        <f ca="1">IF(AO$5="",0,SUMIFS(INDIRECT($S$2&amp;$A475&amp;":"&amp;$A475),BP!$5:$5,AO$4))</f>
        <v>0</v>
      </c>
      <c r="AP475" s="3">
        <f ca="1">IF(AP$5="",0,SUMIFS(INDIRECT($S$2&amp;$A475&amp;":"&amp;$A475),BP!$5:$5,AP$4))</f>
        <v>0</v>
      </c>
      <c r="AQ475" s="3">
        <f ca="1">IF(AQ$5="",0,SUMIFS(INDIRECT($S$2&amp;$A475&amp;":"&amp;$A475),BP!$5:$5,AQ$4))</f>
        <v>0</v>
      </c>
      <c r="AR475" s="3">
        <f ca="1">IF(AR$5="",0,SUMIFS(INDIRECT($S$2&amp;$A475&amp;":"&amp;$A475),BP!$5:$5,AR$4))</f>
        <v>0</v>
      </c>
      <c r="AS475" s="3">
        <f ca="1">IF(AS$5="",0,SUMIFS(INDIRECT($S$2&amp;$A475&amp;":"&amp;$A475),BP!$5:$5,AS$4))</f>
        <v>0</v>
      </c>
      <c r="AT475" s="3">
        <f ca="1">IF(AT$5="",0,SUMIFS(INDIRECT($S$2&amp;$A475&amp;":"&amp;$A475),BP!$5:$5,AT$4))</f>
        <v>0</v>
      </c>
      <c r="AU475" s="3">
        <f ca="1">IF(AU$5="",0,SUMIFS(INDIRECT($S$2&amp;$A475&amp;":"&amp;$A475),BP!$5:$5,AU$4))</f>
        <v>0</v>
      </c>
      <c r="AV475" s="3">
        <f ca="1">IF(AV$5="",0,SUMIFS(INDIRECT($S$2&amp;$A475&amp;":"&amp;$A475),BP!$5:$5,AV$4))</f>
        <v>0</v>
      </c>
      <c r="AW475" s="3">
        <f ca="1">IF(AW$5="",0,SUMIFS(INDIRECT($S$2&amp;$A475&amp;":"&amp;$A475),BP!$5:$5,AW$4))</f>
        <v>0</v>
      </c>
      <c r="AX475" s="3">
        <f ca="1">IF(AX$5="",0,SUMIFS(INDIRECT($S$2&amp;$A475&amp;":"&amp;$A475),BP!$5:$5,AX$4))</f>
        <v>0</v>
      </c>
      <c r="AY475" s="3">
        <f ca="1">IF(AY$5="",0,SUMIFS(INDIRECT($S$2&amp;$A475&amp;":"&amp;$A475),BP!$5:$5,AY$4))</f>
        <v>0</v>
      </c>
      <c r="AZ475" s="3">
        <f ca="1">IF(AZ$5="",0,SUMIFS(INDIRECT($S$2&amp;$A475&amp;":"&amp;$A475),BP!$5:$5,AZ$4))</f>
        <v>0</v>
      </c>
      <c r="BA475" s="3">
        <f ca="1">IF(BA$5="",0,SUMIFS(INDIRECT($S$2&amp;$A475&amp;":"&amp;$A475),BP!$5:$5,BA$4))</f>
        <v>0</v>
      </c>
      <c r="BB475" s="3">
        <f ca="1">IF(BB$5="",0,SUMIFS(INDIRECT($S$2&amp;$A475&amp;":"&amp;$A475),BP!$5:$5,BB$4))</f>
        <v>0</v>
      </c>
      <c r="BC475" s="3">
        <f ca="1">IF(BC$5="",0,SUMIFS(INDIRECT($S$2&amp;$A475&amp;":"&amp;$A475),BP!$5:$5,BC$4))</f>
        <v>0</v>
      </c>
      <c r="BD475" s="3">
        <f ca="1">IF(BD$5="",0,SUMIFS(INDIRECT($S$2&amp;$A475&amp;":"&amp;$A475),BP!$5:$5,BD$4))</f>
        <v>0</v>
      </c>
      <c r="BE475" s="3">
        <f ca="1">IF(BE$5="",0,SUMIFS(INDIRECT($S$2&amp;$A475&amp;":"&amp;$A475),BP!$5:$5,BE$4))</f>
        <v>0</v>
      </c>
      <c r="BF475" s="3">
        <f ca="1">IF(BF$5="",0,SUMIFS(INDIRECT($S$2&amp;$A475&amp;":"&amp;$A475),BP!$5:$5,BF$4))</f>
        <v>0</v>
      </c>
      <c r="BG475" s="3">
        <f ca="1">IF(BG$5="",0,SUMIFS(INDIRECT($S$2&amp;$A475&amp;":"&amp;$A475),BP!$5:$5,BG$4))</f>
        <v>0</v>
      </c>
      <c r="BH475" s="3">
        <f ca="1">IF(BH$5="",0,SUMIFS(INDIRECT($S$2&amp;$A475&amp;":"&amp;$A475),BP!$5:$5,BH$4))</f>
        <v>0</v>
      </c>
      <c r="BI475" s="3">
        <f ca="1">IF(BI$5="",0,SUMIFS(INDIRECT($S$2&amp;$A475&amp;":"&amp;$A475),BP!$5:$5,BI$4))</f>
        <v>0</v>
      </c>
      <c r="BJ475" s="3">
        <f>IF(BJ$5="",0,SUMIFS(BP!473:473,BP!$5:$5,BJ$4))</f>
        <v>0</v>
      </c>
      <c r="BK475" s="3">
        <f>IF(BK$5="",0,SUMIFS(BP!473:473,BP!$5:$5,BK$4))</f>
        <v>0</v>
      </c>
      <c r="BL475" s="3">
        <f>IF(BL$5="",0,SUMIFS(BP!473:473,BP!$5:$5,BL$4))</f>
        <v>0</v>
      </c>
      <c r="BM475" s="3">
        <f>IF(BM$5="",0,SUMIFS(BP!473:473,BP!$5:$5,BM$4))</f>
        <v>0</v>
      </c>
      <c r="BN475" s="3">
        <f>IF(BN$5="",0,SUMIFS(BP!473:473,BP!$5:$5,BN$4))</f>
        <v>0</v>
      </c>
      <c r="BO475" s="3">
        <f>IF(BO$5="",0,SUMIFS(BP!473:473,BP!$5:$5,BO$4))</f>
        <v>0</v>
      </c>
      <c r="BP475" s="3">
        <f>IF(BP$5="",0,SUMIFS(BP!473:473,BP!$5:$5,BP$4))</f>
        <v>0</v>
      </c>
      <c r="BQ475" s="3">
        <f>IF(BQ$5="",0,SUMIFS(BP!473:473,BP!$5:$5,BQ$4))</f>
        <v>0</v>
      </c>
      <c r="BR475" s="3">
        <f>IF(BR$5="",0,SUMIFS(BP!473:473,BP!$5:$5,BR$4))</f>
        <v>0</v>
      </c>
      <c r="BS475" s="3">
        <f>IF(BS$5="",0,SUMIFS(BP!473:473,BP!$5:$5,BS$4))</f>
        <v>0</v>
      </c>
      <c r="BT475" s="3">
        <f>IF(BT$5="",0,SUMIFS(BP!473:473,BP!$5:$5,BT$4))</f>
        <v>0</v>
      </c>
      <c r="BU475" s="3">
        <f>IF(BU$5="",0,SUMIFS(BP!473:473,BP!$5:$5,BU$4))</f>
        <v>0</v>
      </c>
      <c r="BV475" s="3">
        <f>IF(BV$5="",0,SUMIFS(BP!473:473,BP!$5:$5,BV$4))</f>
        <v>0</v>
      </c>
      <c r="BW475" s="3">
        <f>IF(BW$5="",0,SUMIFS(BP!473:473,BP!$5:$5,BW$4))</f>
        <v>0</v>
      </c>
      <c r="BX475" s="3">
        <f>IF(BX$5="",0,SUMIFS(BP!473:473,BP!$5:$5,BX$4))</f>
        <v>0</v>
      </c>
      <c r="BY475" s="3">
        <f>IF(BY$5="",0,SUMIFS(BP!473:473,BP!$5:$5,BY$4))</f>
        <v>0</v>
      </c>
      <c r="BZ475" s="3">
        <f>IF(BZ$5="",0,SUMIFS(BP!473:473,BP!$5:$5,BZ$4))</f>
        <v>0</v>
      </c>
      <c r="CA475" s="3">
        <f>IF(CA$5="",0,SUMIFS(BP!473:473,BP!$5:$5,CA$4))</f>
        <v>0</v>
      </c>
      <c r="CB475" s="3">
        <f>IF(CB$5="",0,SUMIFS(BP!473:473,BP!$5:$5,CB$4))</f>
        <v>0</v>
      </c>
      <c r="CC475" s="3">
        <f>IF(CC$5="",0,SUMIFS(BP!473:473,BP!$5:$5,CC$4))</f>
        <v>0</v>
      </c>
      <c r="CD475" s="3">
        <f>IF(CD$5="",0,SUMIFS(BP!473:473,BP!$5:$5,CD$4))</f>
        <v>0</v>
      </c>
      <c r="CE475" s="3">
        <f>IF(CE$5="",0,SUMIFS(BP!473:473,BP!$5:$5,CE$4))</f>
        <v>0</v>
      </c>
      <c r="CF475" s="3">
        <f>IF(CF$5="",0,SUMIFS(BP!473:473,BP!$5:$5,CF$4))</f>
        <v>0</v>
      </c>
      <c r="CG475" s="3">
        <f>IF(CG$5="",0,SUMIFS(BP!473:473,BP!$5:$5,CG$4))</f>
        <v>0</v>
      </c>
      <c r="CH475" s="3">
        <f>IF(CH$5="",0,SUMIFS(BP!473:473,BP!$5:$5,CH$4))</f>
        <v>0</v>
      </c>
      <c r="CI475" s="3">
        <f>IF(CI$5="",0,SUMIFS(BP!473:473,BP!$5:$5,CI$4))</f>
        <v>0</v>
      </c>
      <c r="CJ475" s="3">
        <f>IF(CJ$5="",0,SUMIFS(BP!473:473,BP!$5:$5,CJ$4))</f>
        <v>0</v>
      </c>
      <c r="CK475" s="3">
        <f>IF(CK$5="",0,SUMIFS(BP!473:473,BP!$5:$5,CK$4))</f>
        <v>0</v>
      </c>
      <c r="CL475" s="3">
        <f>IF(CL$5="",0,SUMIFS(BP!473:473,BP!$5:$5,CL$4))</f>
        <v>0</v>
      </c>
      <c r="CM475" s="3">
        <f>IF(CM$5="",0,SUMIFS(BP!473:473,BP!$5:$5,CM$4))</f>
        <v>0</v>
      </c>
      <c r="CN475" s="3">
        <f>IF(CN$5="",0,SUMIFS(BP!473:473,BP!$5:$5,CN$4))</f>
        <v>0</v>
      </c>
      <c r="CO475" s="3">
        <f>IF(CO$5="",0,SUMIFS(BP!473:473,BP!$5:$5,CO$4))</f>
        <v>0</v>
      </c>
      <c r="CP475" s="3">
        <f>IF(CP$5="",0,SUMIFS(BP!473:473,BP!$5:$5,CP$4))</f>
        <v>0</v>
      </c>
      <c r="CQ475" s="3">
        <f>IF(CQ$5="",0,SUMIFS(BP!473:473,BP!$5:$5,CQ$4))</f>
        <v>0</v>
      </c>
      <c r="CR475" s="3">
        <f>IF(CR$5="",0,SUMIFS(BP!473:473,BP!$5:$5,CR$4))</f>
        <v>0</v>
      </c>
      <c r="CS475" s="3">
        <f>IF(CS$5="",0,SUMIFS(BP!473:473,BP!$5:$5,CS$4))</f>
        <v>0</v>
      </c>
      <c r="CT475" s="3">
        <f>IF(CT$5="",0,SUMIFS(BP!473:473,BP!$5:$5,CT$4))</f>
        <v>0</v>
      </c>
    </row>
    <row r="476" spans="1:98" s="2" customFormat="1" ht="10.199999999999999" x14ac:dyDescent="0.2">
      <c r="A476" s="11">
        <f>ROW()</f>
        <v>476</v>
      </c>
      <c r="E476" s="15"/>
      <c r="W476" s="5"/>
      <c r="Z476" s="3">
        <f ca="1">IF(Z$5="",0,SUMIFS(INDIRECT($S$2&amp;$A476&amp;":"&amp;$A476),BP!$5:$5,Z$4))</f>
        <v>0</v>
      </c>
      <c r="AA476" s="3">
        <f ca="1">IF(AA$5="",0,SUMIFS(INDIRECT($S$2&amp;$A476&amp;":"&amp;$A476),BP!$5:$5,AA$4))</f>
        <v>0</v>
      </c>
      <c r="AB476" s="3">
        <f ca="1">IF(AB$5="",0,SUMIFS(INDIRECT($S$2&amp;$A476&amp;":"&amp;$A476),BP!$5:$5,AB$4))</f>
        <v>0</v>
      </c>
      <c r="AC476" s="3">
        <f ca="1">IF(AC$5="",0,SUMIFS(INDIRECT($S$2&amp;$A476&amp;":"&amp;$A476),BP!$5:$5,AC$4))</f>
        <v>0</v>
      </c>
      <c r="AD476" s="3">
        <f ca="1">IF(AD$5="",0,SUMIFS(INDIRECT($S$2&amp;$A476&amp;":"&amp;$A476),BP!$5:$5,AD$4))</f>
        <v>0</v>
      </c>
      <c r="AE476" s="3">
        <f ca="1">IF(AE$5="",0,SUMIFS(INDIRECT($S$2&amp;$A476&amp;":"&amp;$A476),BP!$5:$5,AE$4))</f>
        <v>0</v>
      </c>
      <c r="AF476" s="3">
        <f ca="1">IF(AF$5="",0,SUMIFS(INDIRECT($S$2&amp;$A476&amp;":"&amp;$A476),BP!$5:$5,AF$4))</f>
        <v>0</v>
      </c>
      <c r="AG476" s="3">
        <f ca="1">IF(AG$5="",0,SUMIFS(INDIRECT($S$2&amp;$A476&amp;":"&amp;$A476),BP!$5:$5,AG$4))</f>
        <v>0</v>
      </c>
      <c r="AH476" s="3">
        <f ca="1">IF(AH$5="",0,SUMIFS(INDIRECT($S$2&amp;$A476&amp;":"&amp;$A476),BP!$5:$5,AH$4))</f>
        <v>0</v>
      </c>
      <c r="AI476" s="3">
        <f ca="1">IF(AI$5="",0,SUMIFS(INDIRECT($S$2&amp;$A476&amp;":"&amp;$A476),BP!$5:$5,AI$4))</f>
        <v>0</v>
      </c>
      <c r="AJ476" s="3">
        <f ca="1">IF(AJ$5="",0,SUMIFS(INDIRECT($S$2&amp;$A476&amp;":"&amp;$A476),BP!$5:$5,AJ$4))</f>
        <v>0</v>
      </c>
      <c r="AK476" s="3">
        <f ca="1">IF(AK$5="",0,SUMIFS(INDIRECT($S$2&amp;$A476&amp;":"&amp;$A476),BP!$5:$5,AK$4))</f>
        <v>0</v>
      </c>
      <c r="AL476" s="3">
        <f ca="1">IF(AL$5="",0,SUMIFS(INDIRECT($S$2&amp;$A476&amp;":"&amp;$A476),BP!$5:$5,AL$4))</f>
        <v>0</v>
      </c>
      <c r="AM476" s="3">
        <f ca="1">IF(AM$5="",0,SUMIFS(INDIRECT($S$2&amp;$A476&amp;":"&amp;$A476),BP!$5:$5,AM$4))</f>
        <v>0</v>
      </c>
      <c r="AN476" s="3">
        <f ca="1">IF(AN$5="",0,SUMIFS(INDIRECT($S$2&amp;$A476&amp;":"&amp;$A476),BP!$5:$5,AN$4))</f>
        <v>0</v>
      </c>
      <c r="AO476" s="3">
        <f ca="1">IF(AO$5="",0,SUMIFS(INDIRECT($S$2&amp;$A476&amp;":"&amp;$A476),BP!$5:$5,AO$4))</f>
        <v>0</v>
      </c>
      <c r="AP476" s="3">
        <f ca="1">IF(AP$5="",0,SUMIFS(INDIRECT($S$2&amp;$A476&amp;":"&amp;$A476),BP!$5:$5,AP$4))</f>
        <v>0</v>
      </c>
      <c r="AQ476" s="3">
        <f ca="1">IF(AQ$5="",0,SUMIFS(INDIRECT($S$2&amp;$A476&amp;":"&amp;$A476),BP!$5:$5,AQ$4))</f>
        <v>0</v>
      </c>
      <c r="AR476" s="3">
        <f ca="1">IF(AR$5="",0,SUMIFS(INDIRECT($S$2&amp;$A476&amp;":"&amp;$A476),BP!$5:$5,AR$4))</f>
        <v>0</v>
      </c>
      <c r="AS476" s="3">
        <f ca="1">IF(AS$5="",0,SUMIFS(INDIRECT($S$2&amp;$A476&amp;":"&amp;$A476),BP!$5:$5,AS$4))</f>
        <v>0</v>
      </c>
      <c r="AT476" s="3">
        <f ca="1">IF(AT$5="",0,SUMIFS(INDIRECT($S$2&amp;$A476&amp;":"&amp;$A476),BP!$5:$5,AT$4))</f>
        <v>0</v>
      </c>
      <c r="AU476" s="3">
        <f ca="1">IF(AU$5="",0,SUMIFS(INDIRECT($S$2&amp;$A476&amp;":"&amp;$A476),BP!$5:$5,AU$4))</f>
        <v>0</v>
      </c>
      <c r="AV476" s="3">
        <f ca="1">IF(AV$5="",0,SUMIFS(INDIRECT($S$2&amp;$A476&amp;":"&amp;$A476),BP!$5:$5,AV$4))</f>
        <v>0</v>
      </c>
      <c r="AW476" s="3">
        <f ca="1">IF(AW$5="",0,SUMIFS(INDIRECT($S$2&amp;$A476&amp;":"&amp;$A476),BP!$5:$5,AW$4))</f>
        <v>0</v>
      </c>
      <c r="AX476" s="3">
        <f ca="1">IF(AX$5="",0,SUMIFS(INDIRECT($S$2&amp;$A476&amp;":"&amp;$A476),BP!$5:$5,AX$4))</f>
        <v>0</v>
      </c>
      <c r="AY476" s="3">
        <f ca="1">IF(AY$5="",0,SUMIFS(INDIRECT($S$2&amp;$A476&amp;":"&amp;$A476),BP!$5:$5,AY$4))</f>
        <v>0</v>
      </c>
      <c r="AZ476" s="3">
        <f ca="1">IF(AZ$5="",0,SUMIFS(INDIRECT($S$2&amp;$A476&amp;":"&amp;$A476),BP!$5:$5,AZ$4))</f>
        <v>0</v>
      </c>
      <c r="BA476" s="3">
        <f ca="1">IF(BA$5="",0,SUMIFS(INDIRECT($S$2&amp;$A476&amp;":"&amp;$A476),BP!$5:$5,BA$4))</f>
        <v>0</v>
      </c>
      <c r="BB476" s="3">
        <f ca="1">IF(BB$5="",0,SUMIFS(INDIRECT($S$2&amp;$A476&amp;":"&amp;$A476),BP!$5:$5,BB$4))</f>
        <v>0</v>
      </c>
      <c r="BC476" s="3">
        <f ca="1">IF(BC$5="",0,SUMIFS(INDIRECT($S$2&amp;$A476&amp;":"&amp;$A476),BP!$5:$5,BC$4))</f>
        <v>0</v>
      </c>
      <c r="BD476" s="3">
        <f ca="1">IF(BD$5="",0,SUMIFS(INDIRECT($S$2&amp;$A476&amp;":"&amp;$A476),BP!$5:$5,BD$4))</f>
        <v>0</v>
      </c>
      <c r="BE476" s="3">
        <f ca="1">IF(BE$5="",0,SUMIFS(INDIRECT($S$2&amp;$A476&amp;":"&amp;$A476),BP!$5:$5,BE$4))</f>
        <v>0</v>
      </c>
      <c r="BF476" s="3">
        <f ca="1">IF(BF$5="",0,SUMIFS(INDIRECT($S$2&amp;$A476&amp;":"&amp;$A476),BP!$5:$5,BF$4))</f>
        <v>0</v>
      </c>
      <c r="BG476" s="3">
        <f ca="1">IF(BG$5="",0,SUMIFS(INDIRECT($S$2&amp;$A476&amp;":"&amp;$A476),BP!$5:$5,BG$4))</f>
        <v>0</v>
      </c>
      <c r="BH476" s="3">
        <f ca="1">IF(BH$5="",0,SUMIFS(INDIRECT($S$2&amp;$A476&amp;":"&amp;$A476),BP!$5:$5,BH$4))</f>
        <v>0</v>
      </c>
      <c r="BI476" s="3">
        <f ca="1">IF(BI$5="",0,SUMIFS(INDIRECT($S$2&amp;$A476&amp;":"&amp;$A476),BP!$5:$5,BI$4))</f>
        <v>0</v>
      </c>
      <c r="BJ476" s="3">
        <f>IF(BJ$5="",0,SUMIFS(BP!474:474,BP!$5:$5,BJ$4))</f>
        <v>0</v>
      </c>
      <c r="BK476" s="3">
        <f>IF(BK$5="",0,SUMIFS(BP!474:474,BP!$5:$5,BK$4))</f>
        <v>0</v>
      </c>
      <c r="BL476" s="3">
        <f>IF(BL$5="",0,SUMIFS(BP!474:474,BP!$5:$5,BL$4))</f>
        <v>0</v>
      </c>
      <c r="BM476" s="3">
        <f>IF(BM$5="",0,SUMIFS(BP!474:474,BP!$5:$5,BM$4))</f>
        <v>0</v>
      </c>
      <c r="BN476" s="3">
        <f>IF(BN$5="",0,SUMIFS(BP!474:474,BP!$5:$5,BN$4))</f>
        <v>0</v>
      </c>
      <c r="BO476" s="3">
        <f>IF(BO$5="",0,SUMIFS(BP!474:474,BP!$5:$5,BO$4))</f>
        <v>0</v>
      </c>
      <c r="BP476" s="3">
        <f>IF(BP$5="",0,SUMIFS(BP!474:474,BP!$5:$5,BP$4))</f>
        <v>0</v>
      </c>
      <c r="BQ476" s="3">
        <f>IF(BQ$5="",0,SUMIFS(BP!474:474,BP!$5:$5,BQ$4))</f>
        <v>0</v>
      </c>
      <c r="BR476" s="3">
        <f>IF(BR$5="",0,SUMIFS(BP!474:474,BP!$5:$5,BR$4))</f>
        <v>0</v>
      </c>
      <c r="BS476" s="3">
        <f>IF(BS$5="",0,SUMIFS(BP!474:474,BP!$5:$5,BS$4))</f>
        <v>0</v>
      </c>
      <c r="BT476" s="3">
        <f>IF(BT$5="",0,SUMIFS(BP!474:474,BP!$5:$5,BT$4))</f>
        <v>0</v>
      </c>
      <c r="BU476" s="3">
        <f>IF(BU$5="",0,SUMIFS(BP!474:474,BP!$5:$5,BU$4))</f>
        <v>0</v>
      </c>
      <c r="BV476" s="3">
        <f>IF(BV$5="",0,SUMIFS(BP!474:474,BP!$5:$5,BV$4))</f>
        <v>0</v>
      </c>
      <c r="BW476" s="3">
        <f>IF(BW$5="",0,SUMIFS(BP!474:474,BP!$5:$5,BW$4))</f>
        <v>0</v>
      </c>
      <c r="BX476" s="3">
        <f>IF(BX$5="",0,SUMIFS(BP!474:474,BP!$5:$5,BX$4))</f>
        <v>0</v>
      </c>
      <c r="BY476" s="3">
        <f>IF(BY$5="",0,SUMIFS(BP!474:474,BP!$5:$5,BY$4))</f>
        <v>0</v>
      </c>
      <c r="BZ476" s="3">
        <f>IF(BZ$5="",0,SUMIFS(BP!474:474,BP!$5:$5,BZ$4))</f>
        <v>0</v>
      </c>
      <c r="CA476" s="3">
        <f>IF(CA$5="",0,SUMIFS(BP!474:474,BP!$5:$5,CA$4))</f>
        <v>0</v>
      </c>
      <c r="CB476" s="3">
        <f>IF(CB$5="",0,SUMIFS(BP!474:474,BP!$5:$5,CB$4))</f>
        <v>0</v>
      </c>
      <c r="CC476" s="3">
        <f>IF(CC$5="",0,SUMIFS(BP!474:474,BP!$5:$5,CC$4))</f>
        <v>0</v>
      </c>
      <c r="CD476" s="3">
        <f>IF(CD$5="",0,SUMIFS(BP!474:474,BP!$5:$5,CD$4))</f>
        <v>0</v>
      </c>
      <c r="CE476" s="3">
        <f>IF(CE$5="",0,SUMIFS(BP!474:474,BP!$5:$5,CE$4))</f>
        <v>0</v>
      </c>
      <c r="CF476" s="3">
        <f>IF(CF$5="",0,SUMIFS(BP!474:474,BP!$5:$5,CF$4))</f>
        <v>0</v>
      </c>
      <c r="CG476" s="3">
        <f>IF(CG$5="",0,SUMIFS(BP!474:474,BP!$5:$5,CG$4))</f>
        <v>0</v>
      </c>
      <c r="CH476" s="3">
        <f>IF(CH$5="",0,SUMIFS(BP!474:474,BP!$5:$5,CH$4))</f>
        <v>0</v>
      </c>
      <c r="CI476" s="3">
        <f>IF(CI$5="",0,SUMIFS(BP!474:474,BP!$5:$5,CI$4))</f>
        <v>0</v>
      </c>
      <c r="CJ476" s="3">
        <f>IF(CJ$5="",0,SUMIFS(BP!474:474,BP!$5:$5,CJ$4))</f>
        <v>0</v>
      </c>
      <c r="CK476" s="3">
        <f>IF(CK$5="",0,SUMIFS(BP!474:474,BP!$5:$5,CK$4))</f>
        <v>0</v>
      </c>
      <c r="CL476" s="3">
        <f>IF(CL$5="",0,SUMIFS(BP!474:474,BP!$5:$5,CL$4))</f>
        <v>0</v>
      </c>
      <c r="CM476" s="3">
        <f>IF(CM$5="",0,SUMIFS(BP!474:474,BP!$5:$5,CM$4))</f>
        <v>0</v>
      </c>
      <c r="CN476" s="3">
        <f>IF(CN$5="",0,SUMIFS(BP!474:474,BP!$5:$5,CN$4))</f>
        <v>0</v>
      </c>
      <c r="CO476" s="3">
        <f>IF(CO$5="",0,SUMIFS(BP!474:474,BP!$5:$5,CO$4))</f>
        <v>0</v>
      </c>
      <c r="CP476" s="3">
        <f>IF(CP$5="",0,SUMIFS(BP!474:474,BP!$5:$5,CP$4))</f>
        <v>0</v>
      </c>
      <c r="CQ476" s="3">
        <f>IF(CQ$5="",0,SUMIFS(BP!474:474,BP!$5:$5,CQ$4))</f>
        <v>0</v>
      </c>
      <c r="CR476" s="3">
        <f>IF(CR$5="",0,SUMIFS(BP!474:474,BP!$5:$5,CR$4))</f>
        <v>0</v>
      </c>
      <c r="CS476" s="3">
        <f>IF(CS$5="",0,SUMIFS(BP!474:474,BP!$5:$5,CS$4))</f>
        <v>0</v>
      </c>
      <c r="CT476" s="3">
        <f>IF(CT$5="",0,SUMIFS(BP!474:474,BP!$5:$5,CT$4))</f>
        <v>0</v>
      </c>
    </row>
    <row r="477" spans="1:98" s="2" customFormat="1" ht="10.199999999999999" x14ac:dyDescent="0.2">
      <c r="A477" s="11">
        <f>ROW()</f>
        <v>477</v>
      </c>
      <c r="E477" s="15"/>
      <c r="W477" s="5"/>
      <c r="Z477" s="3">
        <f ca="1">IF(Z$5="",0,SUMIFS(INDIRECT($S$2&amp;$A477&amp;":"&amp;$A477),BP!$5:$5,Z$4))</f>
        <v>0</v>
      </c>
      <c r="AA477" s="3">
        <f ca="1">IF(AA$5="",0,SUMIFS(INDIRECT($S$2&amp;$A477&amp;":"&amp;$A477),BP!$5:$5,AA$4))</f>
        <v>0</v>
      </c>
      <c r="AB477" s="3">
        <f ca="1">IF(AB$5="",0,SUMIFS(INDIRECT($S$2&amp;$A477&amp;":"&amp;$A477),BP!$5:$5,AB$4))</f>
        <v>0</v>
      </c>
      <c r="AC477" s="3">
        <f ca="1">IF(AC$5="",0,SUMIFS(INDIRECT($S$2&amp;$A477&amp;":"&amp;$A477),BP!$5:$5,AC$4))</f>
        <v>0</v>
      </c>
      <c r="AD477" s="3">
        <f ca="1">IF(AD$5="",0,SUMIFS(INDIRECT($S$2&amp;$A477&amp;":"&amp;$A477),BP!$5:$5,AD$4))</f>
        <v>0</v>
      </c>
      <c r="AE477" s="3">
        <f ca="1">IF(AE$5="",0,SUMIFS(INDIRECT($S$2&amp;$A477&amp;":"&amp;$A477),BP!$5:$5,AE$4))</f>
        <v>0</v>
      </c>
      <c r="AF477" s="3">
        <f ca="1">IF(AF$5="",0,SUMIFS(INDIRECT($S$2&amp;$A477&amp;":"&amp;$A477),BP!$5:$5,AF$4))</f>
        <v>0</v>
      </c>
      <c r="AG477" s="3">
        <f ca="1">IF(AG$5="",0,SUMIFS(INDIRECT($S$2&amp;$A477&amp;":"&amp;$A477),BP!$5:$5,AG$4))</f>
        <v>0</v>
      </c>
      <c r="AH477" s="3">
        <f ca="1">IF(AH$5="",0,SUMIFS(INDIRECT($S$2&amp;$A477&amp;":"&amp;$A477),BP!$5:$5,AH$4))</f>
        <v>0</v>
      </c>
      <c r="AI477" s="3">
        <f ca="1">IF(AI$5="",0,SUMIFS(INDIRECT($S$2&amp;$A477&amp;":"&amp;$A477),BP!$5:$5,AI$4))</f>
        <v>0</v>
      </c>
      <c r="AJ477" s="3">
        <f ca="1">IF(AJ$5="",0,SUMIFS(INDIRECT($S$2&amp;$A477&amp;":"&amp;$A477),BP!$5:$5,AJ$4))</f>
        <v>0</v>
      </c>
      <c r="AK477" s="3">
        <f ca="1">IF(AK$5="",0,SUMIFS(INDIRECT($S$2&amp;$A477&amp;":"&amp;$A477),BP!$5:$5,AK$4))</f>
        <v>0</v>
      </c>
      <c r="AL477" s="3">
        <f ca="1">IF(AL$5="",0,SUMIFS(INDIRECT($S$2&amp;$A477&amp;":"&amp;$A477),BP!$5:$5,AL$4))</f>
        <v>0</v>
      </c>
      <c r="AM477" s="3">
        <f ca="1">IF(AM$5="",0,SUMIFS(INDIRECT($S$2&amp;$A477&amp;":"&amp;$A477),BP!$5:$5,AM$4))</f>
        <v>0</v>
      </c>
      <c r="AN477" s="3">
        <f ca="1">IF(AN$5="",0,SUMIFS(INDIRECT($S$2&amp;$A477&amp;":"&amp;$A477),BP!$5:$5,AN$4))</f>
        <v>0</v>
      </c>
      <c r="AO477" s="3">
        <f ca="1">IF(AO$5="",0,SUMIFS(INDIRECT($S$2&amp;$A477&amp;":"&amp;$A477),BP!$5:$5,AO$4))</f>
        <v>0</v>
      </c>
      <c r="AP477" s="3">
        <f ca="1">IF(AP$5="",0,SUMIFS(INDIRECT($S$2&amp;$A477&amp;":"&amp;$A477),BP!$5:$5,AP$4))</f>
        <v>0</v>
      </c>
      <c r="AQ477" s="3">
        <f ca="1">IF(AQ$5="",0,SUMIFS(INDIRECT($S$2&amp;$A477&amp;":"&amp;$A477),BP!$5:$5,AQ$4))</f>
        <v>0</v>
      </c>
      <c r="AR477" s="3">
        <f ca="1">IF(AR$5="",0,SUMIFS(INDIRECT($S$2&amp;$A477&amp;":"&amp;$A477),BP!$5:$5,AR$4))</f>
        <v>0</v>
      </c>
      <c r="AS477" s="3">
        <f ca="1">IF(AS$5="",0,SUMIFS(INDIRECT($S$2&amp;$A477&amp;":"&amp;$A477),BP!$5:$5,AS$4))</f>
        <v>0</v>
      </c>
      <c r="AT477" s="3">
        <f ca="1">IF(AT$5="",0,SUMIFS(INDIRECT($S$2&amp;$A477&amp;":"&amp;$A477),BP!$5:$5,AT$4))</f>
        <v>0</v>
      </c>
      <c r="AU477" s="3">
        <f ca="1">IF(AU$5="",0,SUMIFS(INDIRECT($S$2&amp;$A477&amp;":"&amp;$A477),BP!$5:$5,AU$4))</f>
        <v>0</v>
      </c>
      <c r="AV477" s="3">
        <f ca="1">IF(AV$5="",0,SUMIFS(INDIRECT($S$2&amp;$A477&amp;":"&amp;$A477),BP!$5:$5,AV$4))</f>
        <v>0</v>
      </c>
      <c r="AW477" s="3">
        <f ca="1">IF(AW$5="",0,SUMIFS(INDIRECT($S$2&amp;$A477&amp;":"&amp;$A477),BP!$5:$5,AW$4))</f>
        <v>0</v>
      </c>
      <c r="AX477" s="3">
        <f ca="1">IF(AX$5="",0,SUMIFS(INDIRECT($S$2&amp;$A477&amp;":"&amp;$A477),BP!$5:$5,AX$4))</f>
        <v>0</v>
      </c>
      <c r="AY477" s="3">
        <f ca="1">IF(AY$5="",0,SUMIFS(INDIRECT($S$2&amp;$A477&amp;":"&amp;$A477),BP!$5:$5,AY$4))</f>
        <v>0</v>
      </c>
      <c r="AZ477" s="3">
        <f ca="1">IF(AZ$5="",0,SUMIFS(INDIRECT($S$2&amp;$A477&amp;":"&amp;$A477),BP!$5:$5,AZ$4))</f>
        <v>0</v>
      </c>
      <c r="BA477" s="3">
        <f ca="1">IF(BA$5="",0,SUMIFS(INDIRECT($S$2&amp;$A477&amp;":"&amp;$A477),BP!$5:$5,BA$4))</f>
        <v>0</v>
      </c>
      <c r="BB477" s="3">
        <f ca="1">IF(BB$5="",0,SUMIFS(INDIRECT($S$2&amp;$A477&amp;":"&amp;$A477),BP!$5:$5,BB$4))</f>
        <v>0</v>
      </c>
      <c r="BC477" s="3">
        <f ca="1">IF(BC$5="",0,SUMIFS(INDIRECT($S$2&amp;$A477&amp;":"&amp;$A477),BP!$5:$5,BC$4))</f>
        <v>0</v>
      </c>
      <c r="BD477" s="3">
        <f ca="1">IF(BD$5="",0,SUMIFS(INDIRECT($S$2&amp;$A477&amp;":"&amp;$A477),BP!$5:$5,BD$4))</f>
        <v>0</v>
      </c>
      <c r="BE477" s="3">
        <f ca="1">IF(BE$5="",0,SUMIFS(INDIRECT($S$2&amp;$A477&amp;":"&amp;$A477),BP!$5:$5,BE$4))</f>
        <v>0</v>
      </c>
      <c r="BF477" s="3">
        <f ca="1">IF(BF$5="",0,SUMIFS(INDIRECT($S$2&amp;$A477&amp;":"&amp;$A477),BP!$5:$5,BF$4))</f>
        <v>0</v>
      </c>
      <c r="BG477" s="3">
        <f ca="1">IF(BG$5="",0,SUMIFS(INDIRECT($S$2&amp;$A477&amp;":"&amp;$A477),BP!$5:$5,BG$4))</f>
        <v>0</v>
      </c>
      <c r="BH477" s="3">
        <f ca="1">IF(BH$5="",0,SUMIFS(INDIRECT($S$2&amp;$A477&amp;":"&amp;$A477),BP!$5:$5,BH$4))</f>
        <v>0</v>
      </c>
      <c r="BI477" s="3">
        <f ca="1">IF(BI$5="",0,SUMIFS(INDIRECT($S$2&amp;$A477&amp;":"&amp;$A477),BP!$5:$5,BI$4))</f>
        <v>0</v>
      </c>
      <c r="BJ477" s="3">
        <f>IF(BJ$5="",0,SUMIFS(BP!475:475,BP!$5:$5,BJ$4))</f>
        <v>0</v>
      </c>
      <c r="BK477" s="3">
        <f>IF(BK$5="",0,SUMIFS(BP!475:475,BP!$5:$5,BK$4))</f>
        <v>0</v>
      </c>
      <c r="BL477" s="3">
        <f>IF(BL$5="",0,SUMIFS(BP!475:475,BP!$5:$5,BL$4))</f>
        <v>0</v>
      </c>
      <c r="BM477" s="3">
        <f>IF(BM$5="",0,SUMIFS(BP!475:475,BP!$5:$5,BM$4))</f>
        <v>0</v>
      </c>
      <c r="BN477" s="3">
        <f>IF(BN$5="",0,SUMIFS(BP!475:475,BP!$5:$5,BN$4))</f>
        <v>0</v>
      </c>
      <c r="BO477" s="3">
        <f>IF(BO$5="",0,SUMIFS(BP!475:475,BP!$5:$5,BO$4))</f>
        <v>0</v>
      </c>
      <c r="BP477" s="3">
        <f>IF(BP$5="",0,SUMIFS(BP!475:475,BP!$5:$5,BP$4))</f>
        <v>0</v>
      </c>
      <c r="BQ477" s="3">
        <f>IF(BQ$5="",0,SUMIFS(BP!475:475,BP!$5:$5,BQ$4))</f>
        <v>0</v>
      </c>
      <c r="BR477" s="3">
        <f>IF(BR$5="",0,SUMIFS(BP!475:475,BP!$5:$5,BR$4))</f>
        <v>0</v>
      </c>
      <c r="BS477" s="3">
        <f>IF(BS$5="",0,SUMIFS(BP!475:475,BP!$5:$5,BS$4))</f>
        <v>0</v>
      </c>
      <c r="BT477" s="3">
        <f>IF(BT$5="",0,SUMIFS(BP!475:475,BP!$5:$5,BT$4))</f>
        <v>0</v>
      </c>
      <c r="BU477" s="3">
        <f>IF(BU$5="",0,SUMIFS(BP!475:475,BP!$5:$5,BU$4))</f>
        <v>0</v>
      </c>
      <c r="BV477" s="3">
        <f>IF(BV$5="",0,SUMIFS(BP!475:475,BP!$5:$5,BV$4))</f>
        <v>0</v>
      </c>
      <c r="BW477" s="3">
        <f>IF(BW$5="",0,SUMIFS(BP!475:475,BP!$5:$5,BW$4))</f>
        <v>0</v>
      </c>
      <c r="BX477" s="3">
        <f>IF(BX$5="",0,SUMIFS(BP!475:475,BP!$5:$5,BX$4))</f>
        <v>0</v>
      </c>
      <c r="BY477" s="3">
        <f>IF(BY$5="",0,SUMIFS(BP!475:475,BP!$5:$5,BY$4))</f>
        <v>0</v>
      </c>
      <c r="BZ477" s="3">
        <f>IF(BZ$5="",0,SUMIFS(BP!475:475,BP!$5:$5,BZ$4))</f>
        <v>0</v>
      </c>
      <c r="CA477" s="3">
        <f>IF(CA$5="",0,SUMIFS(BP!475:475,BP!$5:$5,CA$4))</f>
        <v>0</v>
      </c>
      <c r="CB477" s="3">
        <f>IF(CB$5="",0,SUMIFS(BP!475:475,BP!$5:$5,CB$4))</f>
        <v>0</v>
      </c>
      <c r="CC477" s="3">
        <f>IF(CC$5="",0,SUMIFS(BP!475:475,BP!$5:$5,CC$4))</f>
        <v>0</v>
      </c>
      <c r="CD477" s="3">
        <f>IF(CD$5="",0,SUMIFS(BP!475:475,BP!$5:$5,CD$4))</f>
        <v>0</v>
      </c>
      <c r="CE477" s="3">
        <f>IF(CE$5="",0,SUMIFS(BP!475:475,BP!$5:$5,CE$4))</f>
        <v>0</v>
      </c>
      <c r="CF477" s="3">
        <f>IF(CF$5="",0,SUMIFS(BP!475:475,BP!$5:$5,CF$4))</f>
        <v>0</v>
      </c>
      <c r="CG477" s="3">
        <f>IF(CG$5="",0,SUMIFS(BP!475:475,BP!$5:$5,CG$4))</f>
        <v>0</v>
      </c>
      <c r="CH477" s="3">
        <f>IF(CH$5="",0,SUMIFS(BP!475:475,BP!$5:$5,CH$4))</f>
        <v>0</v>
      </c>
      <c r="CI477" s="3">
        <f>IF(CI$5="",0,SUMIFS(BP!475:475,BP!$5:$5,CI$4))</f>
        <v>0</v>
      </c>
      <c r="CJ477" s="3">
        <f>IF(CJ$5="",0,SUMIFS(BP!475:475,BP!$5:$5,CJ$4))</f>
        <v>0</v>
      </c>
      <c r="CK477" s="3">
        <f>IF(CK$5="",0,SUMIFS(BP!475:475,BP!$5:$5,CK$4))</f>
        <v>0</v>
      </c>
      <c r="CL477" s="3">
        <f>IF(CL$5="",0,SUMIFS(BP!475:475,BP!$5:$5,CL$4))</f>
        <v>0</v>
      </c>
      <c r="CM477" s="3">
        <f>IF(CM$5="",0,SUMIFS(BP!475:475,BP!$5:$5,CM$4))</f>
        <v>0</v>
      </c>
      <c r="CN477" s="3">
        <f>IF(CN$5="",0,SUMIFS(BP!475:475,BP!$5:$5,CN$4))</f>
        <v>0</v>
      </c>
      <c r="CO477" s="3">
        <f>IF(CO$5="",0,SUMIFS(BP!475:475,BP!$5:$5,CO$4))</f>
        <v>0</v>
      </c>
      <c r="CP477" s="3">
        <f>IF(CP$5="",0,SUMIFS(BP!475:475,BP!$5:$5,CP$4))</f>
        <v>0</v>
      </c>
      <c r="CQ477" s="3">
        <f>IF(CQ$5="",0,SUMIFS(BP!475:475,BP!$5:$5,CQ$4))</f>
        <v>0</v>
      </c>
      <c r="CR477" s="3">
        <f>IF(CR$5="",0,SUMIFS(BP!475:475,BP!$5:$5,CR$4))</f>
        <v>0</v>
      </c>
      <c r="CS477" s="3">
        <f>IF(CS$5="",0,SUMIFS(BP!475:475,BP!$5:$5,CS$4))</f>
        <v>0</v>
      </c>
      <c r="CT477" s="3">
        <f>IF(CT$5="",0,SUMIFS(BP!475:475,BP!$5:$5,CT$4))</f>
        <v>0</v>
      </c>
    </row>
    <row r="478" spans="1:98" s="2" customFormat="1" ht="10.199999999999999" x14ac:dyDescent="0.2">
      <c r="A478" s="11">
        <f>ROW()</f>
        <v>478</v>
      </c>
      <c r="E478" s="15"/>
      <c r="W478" s="5"/>
      <c r="Z478" s="3">
        <f ca="1">IF(Z$5="",0,SUMIFS(INDIRECT($S$2&amp;$A478&amp;":"&amp;$A478),BP!$5:$5,Z$4))</f>
        <v>0</v>
      </c>
      <c r="AA478" s="3">
        <f ca="1">IF(AA$5="",0,SUMIFS(INDIRECT($S$2&amp;$A478&amp;":"&amp;$A478),BP!$5:$5,AA$4))</f>
        <v>0</v>
      </c>
      <c r="AB478" s="3">
        <f ca="1">IF(AB$5="",0,SUMIFS(INDIRECT($S$2&amp;$A478&amp;":"&amp;$A478),BP!$5:$5,AB$4))</f>
        <v>0</v>
      </c>
      <c r="AC478" s="3">
        <f ca="1">IF(AC$5="",0,SUMIFS(INDIRECT($S$2&amp;$A478&amp;":"&amp;$A478),BP!$5:$5,AC$4))</f>
        <v>0</v>
      </c>
      <c r="AD478" s="3">
        <f ca="1">IF(AD$5="",0,SUMIFS(INDIRECT($S$2&amp;$A478&amp;":"&amp;$A478),BP!$5:$5,AD$4))</f>
        <v>0</v>
      </c>
      <c r="AE478" s="3">
        <f ca="1">IF(AE$5="",0,SUMIFS(INDIRECT($S$2&amp;$A478&amp;":"&amp;$A478),BP!$5:$5,AE$4))</f>
        <v>0</v>
      </c>
      <c r="AF478" s="3">
        <f ca="1">IF(AF$5="",0,SUMIFS(INDIRECT($S$2&amp;$A478&amp;":"&amp;$A478),BP!$5:$5,AF$4))</f>
        <v>0</v>
      </c>
      <c r="AG478" s="3">
        <f ca="1">IF(AG$5="",0,SUMIFS(INDIRECT($S$2&amp;$A478&amp;":"&amp;$A478),BP!$5:$5,AG$4))</f>
        <v>0</v>
      </c>
      <c r="AH478" s="3">
        <f ca="1">IF(AH$5="",0,SUMIFS(INDIRECT($S$2&amp;$A478&amp;":"&amp;$A478),BP!$5:$5,AH$4))</f>
        <v>0</v>
      </c>
      <c r="AI478" s="3">
        <f ca="1">IF(AI$5="",0,SUMIFS(INDIRECT($S$2&amp;$A478&amp;":"&amp;$A478),BP!$5:$5,AI$4))</f>
        <v>0</v>
      </c>
      <c r="AJ478" s="3">
        <f ca="1">IF(AJ$5="",0,SUMIFS(INDIRECT($S$2&amp;$A478&amp;":"&amp;$A478),BP!$5:$5,AJ$4))</f>
        <v>0</v>
      </c>
      <c r="AK478" s="3">
        <f ca="1">IF(AK$5="",0,SUMIFS(INDIRECT($S$2&amp;$A478&amp;":"&amp;$A478),BP!$5:$5,AK$4))</f>
        <v>0</v>
      </c>
      <c r="AL478" s="3">
        <f ca="1">IF(AL$5="",0,SUMIFS(INDIRECT($S$2&amp;$A478&amp;":"&amp;$A478),BP!$5:$5,AL$4))</f>
        <v>0</v>
      </c>
      <c r="AM478" s="3">
        <f ca="1">IF(AM$5="",0,SUMIFS(INDIRECT($S$2&amp;$A478&amp;":"&amp;$A478),BP!$5:$5,AM$4))</f>
        <v>0</v>
      </c>
      <c r="AN478" s="3">
        <f ca="1">IF(AN$5="",0,SUMIFS(INDIRECT($S$2&amp;$A478&amp;":"&amp;$A478),BP!$5:$5,AN$4))</f>
        <v>0</v>
      </c>
      <c r="AO478" s="3">
        <f ca="1">IF(AO$5="",0,SUMIFS(INDIRECT($S$2&amp;$A478&amp;":"&amp;$A478),BP!$5:$5,AO$4))</f>
        <v>0</v>
      </c>
      <c r="AP478" s="3">
        <f ca="1">IF(AP$5="",0,SUMIFS(INDIRECT($S$2&amp;$A478&amp;":"&amp;$A478),BP!$5:$5,AP$4))</f>
        <v>0</v>
      </c>
      <c r="AQ478" s="3">
        <f ca="1">IF(AQ$5="",0,SUMIFS(INDIRECT($S$2&amp;$A478&amp;":"&amp;$A478),BP!$5:$5,AQ$4))</f>
        <v>0</v>
      </c>
      <c r="AR478" s="3">
        <f ca="1">IF(AR$5="",0,SUMIFS(INDIRECT($S$2&amp;$A478&amp;":"&amp;$A478),BP!$5:$5,AR$4))</f>
        <v>0</v>
      </c>
      <c r="AS478" s="3">
        <f ca="1">IF(AS$5="",0,SUMIFS(INDIRECT($S$2&amp;$A478&amp;":"&amp;$A478),BP!$5:$5,AS$4))</f>
        <v>0</v>
      </c>
      <c r="AT478" s="3">
        <f ca="1">IF(AT$5="",0,SUMIFS(INDIRECT($S$2&amp;$A478&amp;":"&amp;$A478),BP!$5:$5,AT$4))</f>
        <v>0</v>
      </c>
      <c r="AU478" s="3">
        <f ca="1">IF(AU$5="",0,SUMIFS(INDIRECT($S$2&amp;$A478&amp;":"&amp;$A478),BP!$5:$5,AU$4))</f>
        <v>0</v>
      </c>
      <c r="AV478" s="3">
        <f ca="1">IF(AV$5="",0,SUMIFS(INDIRECT($S$2&amp;$A478&amp;":"&amp;$A478),BP!$5:$5,AV$4))</f>
        <v>0</v>
      </c>
      <c r="AW478" s="3">
        <f ca="1">IF(AW$5="",0,SUMIFS(INDIRECT($S$2&amp;$A478&amp;":"&amp;$A478),BP!$5:$5,AW$4))</f>
        <v>0</v>
      </c>
      <c r="AX478" s="3">
        <f ca="1">IF(AX$5="",0,SUMIFS(INDIRECT($S$2&amp;$A478&amp;":"&amp;$A478),BP!$5:$5,AX$4))</f>
        <v>0</v>
      </c>
      <c r="AY478" s="3">
        <f ca="1">IF(AY$5="",0,SUMIFS(INDIRECT($S$2&amp;$A478&amp;":"&amp;$A478),BP!$5:$5,AY$4))</f>
        <v>0</v>
      </c>
      <c r="AZ478" s="3">
        <f ca="1">IF(AZ$5="",0,SUMIFS(INDIRECT($S$2&amp;$A478&amp;":"&amp;$A478),BP!$5:$5,AZ$4))</f>
        <v>0</v>
      </c>
      <c r="BA478" s="3">
        <f ca="1">IF(BA$5="",0,SUMIFS(INDIRECT($S$2&amp;$A478&amp;":"&amp;$A478),BP!$5:$5,BA$4))</f>
        <v>0</v>
      </c>
      <c r="BB478" s="3">
        <f ca="1">IF(BB$5="",0,SUMIFS(INDIRECT($S$2&amp;$A478&amp;":"&amp;$A478),BP!$5:$5,BB$4))</f>
        <v>0</v>
      </c>
      <c r="BC478" s="3">
        <f ca="1">IF(BC$5="",0,SUMIFS(INDIRECT($S$2&amp;$A478&amp;":"&amp;$A478),BP!$5:$5,BC$4))</f>
        <v>0</v>
      </c>
      <c r="BD478" s="3">
        <f ca="1">IF(BD$5="",0,SUMIFS(INDIRECT($S$2&amp;$A478&amp;":"&amp;$A478),BP!$5:$5,BD$4))</f>
        <v>0</v>
      </c>
      <c r="BE478" s="3">
        <f ca="1">IF(BE$5="",0,SUMIFS(INDIRECT($S$2&amp;$A478&amp;":"&amp;$A478),BP!$5:$5,BE$4))</f>
        <v>0</v>
      </c>
      <c r="BF478" s="3">
        <f ca="1">IF(BF$5="",0,SUMIFS(INDIRECT($S$2&amp;$A478&amp;":"&amp;$A478),BP!$5:$5,BF$4))</f>
        <v>0</v>
      </c>
      <c r="BG478" s="3">
        <f ca="1">IF(BG$5="",0,SUMIFS(INDIRECT($S$2&amp;$A478&amp;":"&amp;$A478),BP!$5:$5,BG$4))</f>
        <v>0</v>
      </c>
      <c r="BH478" s="3">
        <f ca="1">IF(BH$5="",0,SUMIFS(INDIRECT($S$2&amp;$A478&amp;":"&amp;$A478),BP!$5:$5,BH$4))</f>
        <v>0</v>
      </c>
      <c r="BI478" s="3">
        <f ca="1">IF(BI$5="",0,SUMIFS(INDIRECT($S$2&amp;$A478&amp;":"&amp;$A478),BP!$5:$5,BI$4))</f>
        <v>0</v>
      </c>
      <c r="BJ478" s="3">
        <f>IF(BJ$5="",0,SUMIFS(BP!476:476,BP!$5:$5,BJ$4))</f>
        <v>0</v>
      </c>
      <c r="BK478" s="3">
        <f>IF(BK$5="",0,SUMIFS(BP!476:476,BP!$5:$5,BK$4))</f>
        <v>0</v>
      </c>
      <c r="BL478" s="3">
        <f>IF(BL$5="",0,SUMIFS(BP!476:476,BP!$5:$5,BL$4))</f>
        <v>0</v>
      </c>
      <c r="BM478" s="3">
        <f>IF(BM$5="",0,SUMIFS(BP!476:476,BP!$5:$5,BM$4))</f>
        <v>0</v>
      </c>
      <c r="BN478" s="3">
        <f>IF(BN$5="",0,SUMIFS(BP!476:476,BP!$5:$5,BN$4))</f>
        <v>0</v>
      </c>
      <c r="BO478" s="3">
        <f>IF(BO$5="",0,SUMIFS(BP!476:476,BP!$5:$5,BO$4))</f>
        <v>0</v>
      </c>
      <c r="BP478" s="3">
        <f>IF(BP$5="",0,SUMIFS(BP!476:476,BP!$5:$5,BP$4))</f>
        <v>0</v>
      </c>
      <c r="BQ478" s="3">
        <f>IF(BQ$5="",0,SUMIFS(BP!476:476,BP!$5:$5,BQ$4))</f>
        <v>0</v>
      </c>
      <c r="BR478" s="3">
        <f>IF(BR$5="",0,SUMIFS(BP!476:476,BP!$5:$5,BR$4))</f>
        <v>0</v>
      </c>
      <c r="BS478" s="3">
        <f>IF(BS$5="",0,SUMIFS(BP!476:476,BP!$5:$5,BS$4))</f>
        <v>0</v>
      </c>
      <c r="BT478" s="3">
        <f>IF(BT$5="",0,SUMIFS(BP!476:476,BP!$5:$5,BT$4))</f>
        <v>0</v>
      </c>
      <c r="BU478" s="3">
        <f>IF(BU$5="",0,SUMIFS(BP!476:476,BP!$5:$5,BU$4))</f>
        <v>0</v>
      </c>
      <c r="BV478" s="3">
        <f>IF(BV$5="",0,SUMIFS(BP!476:476,BP!$5:$5,BV$4))</f>
        <v>0</v>
      </c>
      <c r="BW478" s="3">
        <f>IF(BW$5="",0,SUMIFS(BP!476:476,BP!$5:$5,BW$4))</f>
        <v>0</v>
      </c>
      <c r="BX478" s="3">
        <f>IF(BX$5="",0,SUMIFS(BP!476:476,BP!$5:$5,BX$4))</f>
        <v>0</v>
      </c>
      <c r="BY478" s="3">
        <f>IF(BY$5="",0,SUMIFS(BP!476:476,BP!$5:$5,BY$4))</f>
        <v>0</v>
      </c>
      <c r="BZ478" s="3">
        <f>IF(BZ$5="",0,SUMIFS(BP!476:476,BP!$5:$5,BZ$4))</f>
        <v>0</v>
      </c>
      <c r="CA478" s="3">
        <f>IF(CA$5="",0,SUMIFS(BP!476:476,BP!$5:$5,CA$4))</f>
        <v>0</v>
      </c>
      <c r="CB478" s="3">
        <f>IF(CB$5="",0,SUMIFS(BP!476:476,BP!$5:$5,CB$4))</f>
        <v>0</v>
      </c>
      <c r="CC478" s="3">
        <f>IF(CC$5="",0,SUMIFS(BP!476:476,BP!$5:$5,CC$4))</f>
        <v>0</v>
      </c>
      <c r="CD478" s="3">
        <f>IF(CD$5="",0,SUMIFS(BP!476:476,BP!$5:$5,CD$4))</f>
        <v>0</v>
      </c>
      <c r="CE478" s="3">
        <f>IF(CE$5="",0,SUMIFS(BP!476:476,BP!$5:$5,CE$4))</f>
        <v>0</v>
      </c>
      <c r="CF478" s="3">
        <f>IF(CF$5="",0,SUMIFS(BP!476:476,BP!$5:$5,CF$4))</f>
        <v>0</v>
      </c>
      <c r="CG478" s="3">
        <f>IF(CG$5="",0,SUMIFS(BP!476:476,BP!$5:$5,CG$4))</f>
        <v>0</v>
      </c>
      <c r="CH478" s="3">
        <f>IF(CH$5="",0,SUMIFS(BP!476:476,BP!$5:$5,CH$4))</f>
        <v>0</v>
      </c>
      <c r="CI478" s="3">
        <f>IF(CI$5="",0,SUMIFS(BP!476:476,BP!$5:$5,CI$4))</f>
        <v>0</v>
      </c>
      <c r="CJ478" s="3">
        <f>IF(CJ$5="",0,SUMIFS(BP!476:476,BP!$5:$5,CJ$4))</f>
        <v>0</v>
      </c>
      <c r="CK478" s="3">
        <f>IF(CK$5="",0,SUMIFS(BP!476:476,BP!$5:$5,CK$4))</f>
        <v>0</v>
      </c>
      <c r="CL478" s="3">
        <f>IF(CL$5="",0,SUMIFS(BP!476:476,BP!$5:$5,CL$4))</f>
        <v>0</v>
      </c>
      <c r="CM478" s="3">
        <f>IF(CM$5="",0,SUMIFS(BP!476:476,BP!$5:$5,CM$4))</f>
        <v>0</v>
      </c>
      <c r="CN478" s="3">
        <f>IF(CN$5="",0,SUMIFS(BP!476:476,BP!$5:$5,CN$4))</f>
        <v>0</v>
      </c>
      <c r="CO478" s="3">
        <f>IF(CO$5="",0,SUMIFS(BP!476:476,BP!$5:$5,CO$4))</f>
        <v>0</v>
      </c>
      <c r="CP478" s="3">
        <f>IF(CP$5="",0,SUMIFS(BP!476:476,BP!$5:$5,CP$4))</f>
        <v>0</v>
      </c>
      <c r="CQ478" s="3">
        <f>IF(CQ$5="",0,SUMIFS(BP!476:476,BP!$5:$5,CQ$4))</f>
        <v>0</v>
      </c>
      <c r="CR478" s="3">
        <f>IF(CR$5="",0,SUMIFS(BP!476:476,BP!$5:$5,CR$4))</f>
        <v>0</v>
      </c>
      <c r="CS478" s="3">
        <f>IF(CS$5="",0,SUMIFS(BP!476:476,BP!$5:$5,CS$4))</f>
        <v>0</v>
      </c>
      <c r="CT478" s="3">
        <f>IF(CT$5="",0,SUMIFS(BP!476:476,BP!$5:$5,CT$4))</f>
        <v>0</v>
      </c>
    </row>
    <row r="479" spans="1:98" s="2" customFormat="1" ht="10.199999999999999" x14ac:dyDescent="0.2">
      <c r="A479" s="11">
        <f>ROW()</f>
        <v>479</v>
      </c>
      <c r="E479" s="15"/>
      <c r="W479" s="5"/>
      <c r="Z479" s="3">
        <f ca="1">IF(Z$5="",0,SUMIFS(INDIRECT($S$2&amp;$A479&amp;":"&amp;$A479),BP!$5:$5,Z$4))</f>
        <v>0</v>
      </c>
      <c r="AA479" s="3">
        <f ca="1">IF(AA$5="",0,SUMIFS(INDIRECT($S$2&amp;$A479&amp;":"&amp;$A479),BP!$5:$5,AA$4))</f>
        <v>0</v>
      </c>
      <c r="AB479" s="3">
        <f ca="1">IF(AB$5="",0,SUMIFS(INDIRECT($S$2&amp;$A479&amp;":"&amp;$A479),BP!$5:$5,AB$4))</f>
        <v>0</v>
      </c>
      <c r="AC479" s="3">
        <f ca="1">IF(AC$5="",0,SUMIFS(INDIRECT($S$2&amp;$A479&amp;":"&amp;$A479),BP!$5:$5,AC$4))</f>
        <v>0</v>
      </c>
      <c r="AD479" s="3">
        <f ca="1">IF(AD$5="",0,SUMIFS(INDIRECT($S$2&amp;$A479&amp;":"&amp;$A479),BP!$5:$5,AD$4))</f>
        <v>0</v>
      </c>
      <c r="AE479" s="3">
        <f ca="1">IF(AE$5="",0,SUMIFS(INDIRECT($S$2&amp;$A479&amp;":"&amp;$A479),BP!$5:$5,AE$4))</f>
        <v>0</v>
      </c>
      <c r="AF479" s="3">
        <f ca="1">IF(AF$5="",0,SUMIFS(INDIRECT($S$2&amp;$A479&amp;":"&amp;$A479),BP!$5:$5,AF$4))</f>
        <v>0</v>
      </c>
      <c r="AG479" s="3">
        <f ca="1">IF(AG$5="",0,SUMIFS(INDIRECT($S$2&amp;$A479&amp;":"&amp;$A479),BP!$5:$5,AG$4))</f>
        <v>0</v>
      </c>
      <c r="AH479" s="3">
        <f ca="1">IF(AH$5="",0,SUMIFS(INDIRECT($S$2&amp;$A479&amp;":"&amp;$A479),BP!$5:$5,AH$4))</f>
        <v>0</v>
      </c>
      <c r="AI479" s="3">
        <f ca="1">IF(AI$5="",0,SUMIFS(INDIRECT($S$2&amp;$A479&amp;":"&amp;$A479),BP!$5:$5,AI$4))</f>
        <v>0</v>
      </c>
      <c r="AJ479" s="3">
        <f ca="1">IF(AJ$5="",0,SUMIFS(INDIRECT($S$2&amp;$A479&amp;":"&amp;$A479),BP!$5:$5,AJ$4))</f>
        <v>0</v>
      </c>
      <c r="AK479" s="3">
        <f ca="1">IF(AK$5="",0,SUMIFS(INDIRECT($S$2&amp;$A479&amp;":"&amp;$A479),BP!$5:$5,AK$4))</f>
        <v>0</v>
      </c>
      <c r="AL479" s="3">
        <f ca="1">IF(AL$5="",0,SUMIFS(INDIRECT($S$2&amp;$A479&amp;":"&amp;$A479),BP!$5:$5,AL$4))</f>
        <v>0</v>
      </c>
      <c r="AM479" s="3">
        <f ca="1">IF(AM$5="",0,SUMIFS(INDIRECT($S$2&amp;$A479&amp;":"&amp;$A479),BP!$5:$5,AM$4))</f>
        <v>0</v>
      </c>
      <c r="AN479" s="3">
        <f ca="1">IF(AN$5="",0,SUMIFS(INDIRECT($S$2&amp;$A479&amp;":"&amp;$A479),BP!$5:$5,AN$4))</f>
        <v>0</v>
      </c>
      <c r="AO479" s="3">
        <f ca="1">IF(AO$5="",0,SUMIFS(INDIRECT($S$2&amp;$A479&amp;":"&amp;$A479),BP!$5:$5,AO$4))</f>
        <v>0</v>
      </c>
      <c r="AP479" s="3">
        <f ca="1">IF(AP$5="",0,SUMIFS(INDIRECT($S$2&amp;$A479&amp;":"&amp;$A479),BP!$5:$5,AP$4))</f>
        <v>0</v>
      </c>
      <c r="AQ479" s="3">
        <f ca="1">IF(AQ$5="",0,SUMIFS(INDIRECT($S$2&amp;$A479&amp;":"&amp;$A479),BP!$5:$5,AQ$4))</f>
        <v>0</v>
      </c>
      <c r="AR479" s="3">
        <f ca="1">IF(AR$5="",0,SUMIFS(INDIRECT($S$2&amp;$A479&amp;":"&amp;$A479),BP!$5:$5,AR$4))</f>
        <v>0</v>
      </c>
      <c r="AS479" s="3">
        <f ca="1">IF(AS$5="",0,SUMIFS(INDIRECT($S$2&amp;$A479&amp;":"&amp;$A479),BP!$5:$5,AS$4))</f>
        <v>0</v>
      </c>
      <c r="AT479" s="3">
        <f ca="1">IF(AT$5="",0,SUMIFS(INDIRECT($S$2&amp;$A479&amp;":"&amp;$A479),BP!$5:$5,AT$4))</f>
        <v>0</v>
      </c>
      <c r="AU479" s="3">
        <f ca="1">IF(AU$5="",0,SUMIFS(INDIRECT($S$2&amp;$A479&amp;":"&amp;$A479),BP!$5:$5,AU$4))</f>
        <v>0</v>
      </c>
      <c r="AV479" s="3">
        <f ca="1">IF(AV$5="",0,SUMIFS(INDIRECT($S$2&amp;$A479&amp;":"&amp;$A479),BP!$5:$5,AV$4))</f>
        <v>0</v>
      </c>
      <c r="AW479" s="3">
        <f ca="1">IF(AW$5="",0,SUMIFS(INDIRECT($S$2&amp;$A479&amp;":"&amp;$A479),BP!$5:$5,AW$4))</f>
        <v>0</v>
      </c>
      <c r="AX479" s="3">
        <f ca="1">IF(AX$5="",0,SUMIFS(INDIRECT($S$2&amp;$A479&amp;":"&amp;$A479),BP!$5:$5,AX$4))</f>
        <v>0</v>
      </c>
      <c r="AY479" s="3">
        <f ca="1">IF(AY$5="",0,SUMIFS(INDIRECT($S$2&amp;$A479&amp;":"&amp;$A479),BP!$5:$5,AY$4))</f>
        <v>0</v>
      </c>
      <c r="AZ479" s="3">
        <f ca="1">IF(AZ$5="",0,SUMIFS(INDIRECT($S$2&amp;$A479&amp;":"&amp;$A479),BP!$5:$5,AZ$4))</f>
        <v>0</v>
      </c>
      <c r="BA479" s="3">
        <f ca="1">IF(BA$5="",0,SUMIFS(INDIRECT($S$2&amp;$A479&amp;":"&amp;$A479),BP!$5:$5,BA$4))</f>
        <v>0</v>
      </c>
      <c r="BB479" s="3">
        <f ca="1">IF(BB$5="",0,SUMIFS(INDIRECT($S$2&amp;$A479&amp;":"&amp;$A479),BP!$5:$5,BB$4))</f>
        <v>0</v>
      </c>
      <c r="BC479" s="3">
        <f ca="1">IF(BC$5="",0,SUMIFS(INDIRECT($S$2&amp;$A479&amp;":"&amp;$A479),BP!$5:$5,BC$4))</f>
        <v>0</v>
      </c>
      <c r="BD479" s="3">
        <f ca="1">IF(BD$5="",0,SUMIFS(INDIRECT($S$2&amp;$A479&amp;":"&amp;$A479),BP!$5:$5,BD$4))</f>
        <v>0</v>
      </c>
      <c r="BE479" s="3">
        <f ca="1">IF(BE$5="",0,SUMIFS(INDIRECT($S$2&amp;$A479&amp;":"&amp;$A479),BP!$5:$5,BE$4))</f>
        <v>0</v>
      </c>
      <c r="BF479" s="3">
        <f ca="1">IF(BF$5="",0,SUMIFS(INDIRECT($S$2&amp;$A479&amp;":"&amp;$A479),BP!$5:$5,BF$4))</f>
        <v>0</v>
      </c>
      <c r="BG479" s="3">
        <f ca="1">IF(BG$5="",0,SUMIFS(INDIRECT($S$2&amp;$A479&amp;":"&amp;$A479),BP!$5:$5,BG$4))</f>
        <v>0</v>
      </c>
      <c r="BH479" s="3">
        <f ca="1">IF(BH$5="",0,SUMIFS(INDIRECT($S$2&amp;$A479&amp;":"&amp;$A479),BP!$5:$5,BH$4))</f>
        <v>0</v>
      </c>
      <c r="BI479" s="3">
        <f ca="1">IF(BI$5="",0,SUMIFS(INDIRECT($S$2&amp;$A479&amp;":"&amp;$A479),BP!$5:$5,BI$4))</f>
        <v>0</v>
      </c>
      <c r="BJ479" s="3">
        <f>IF(BJ$5="",0,SUMIFS(BP!477:477,BP!$5:$5,BJ$4))</f>
        <v>0</v>
      </c>
      <c r="BK479" s="3">
        <f>IF(BK$5="",0,SUMIFS(BP!477:477,BP!$5:$5,BK$4))</f>
        <v>0</v>
      </c>
      <c r="BL479" s="3">
        <f>IF(BL$5="",0,SUMIFS(BP!477:477,BP!$5:$5,BL$4))</f>
        <v>0</v>
      </c>
      <c r="BM479" s="3">
        <f>IF(BM$5="",0,SUMIFS(BP!477:477,BP!$5:$5,BM$4))</f>
        <v>0</v>
      </c>
      <c r="BN479" s="3">
        <f>IF(BN$5="",0,SUMIFS(BP!477:477,BP!$5:$5,BN$4))</f>
        <v>0</v>
      </c>
      <c r="BO479" s="3">
        <f>IF(BO$5="",0,SUMIFS(BP!477:477,BP!$5:$5,BO$4))</f>
        <v>0</v>
      </c>
      <c r="BP479" s="3">
        <f>IF(BP$5="",0,SUMIFS(BP!477:477,BP!$5:$5,BP$4))</f>
        <v>0</v>
      </c>
      <c r="BQ479" s="3">
        <f>IF(BQ$5="",0,SUMIFS(BP!477:477,BP!$5:$5,BQ$4))</f>
        <v>0</v>
      </c>
      <c r="BR479" s="3">
        <f>IF(BR$5="",0,SUMIFS(BP!477:477,BP!$5:$5,BR$4))</f>
        <v>0</v>
      </c>
      <c r="BS479" s="3">
        <f>IF(BS$5="",0,SUMIFS(BP!477:477,BP!$5:$5,BS$4))</f>
        <v>0</v>
      </c>
      <c r="BT479" s="3">
        <f>IF(BT$5="",0,SUMIFS(BP!477:477,BP!$5:$5,BT$4))</f>
        <v>0</v>
      </c>
      <c r="BU479" s="3">
        <f>IF(BU$5="",0,SUMIFS(BP!477:477,BP!$5:$5,BU$4))</f>
        <v>0</v>
      </c>
      <c r="BV479" s="3">
        <f>IF(BV$5="",0,SUMIFS(BP!477:477,BP!$5:$5,BV$4))</f>
        <v>0</v>
      </c>
      <c r="BW479" s="3">
        <f>IF(BW$5="",0,SUMIFS(BP!477:477,BP!$5:$5,BW$4))</f>
        <v>0</v>
      </c>
      <c r="BX479" s="3">
        <f>IF(BX$5="",0,SUMIFS(BP!477:477,BP!$5:$5,BX$4))</f>
        <v>0</v>
      </c>
      <c r="BY479" s="3">
        <f>IF(BY$5="",0,SUMIFS(BP!477:477,BP!$5:$5,BY$4))</f>
        <v>0</v>
      </c>
      <c r="BZ479" s="3">
        <f>IF(BZ$5="",0,SUMIFS(BP!477:477,BP!$5:$5,BZ$4))</f>
        <v>0</v>
      </c>
      <c r="CA479" s="3">
        <f>IF(CA$5="",0,SUMIFS(BP!477:477,BP!$5:$5,CA$4))</f>
        <v>0</v>
      </c>
      <c r="CB479" s="3">
        <f>IF(CB$5="",0,SUMIFS(BP!477:477,BP!$5:$5,CB$4))</f>
        <v>0</v>
      </c>
      <c r="CC479" s="3">
        <f>IF(CC$5="",0,SUMIFS(BP!477:477,BP!$5:$5,CC$4))</f>
        <v>0</v>
      </c>
      <c r="CD479" s="3">
        <f>IF(CD$5="",0,SUMIFS(BP!477:477,BP!$5:$5,CD$4))</f>
        <v>0</v>
      </c>
      <c r="CE479" s="3">
        <f>IF(CE$5="",0,SUMIFS(BP!477:477,BP!$5:$5,CE$4))</f>
        <v>0</v>
      </c>
      <c r="CF479" s="3">
        <f>IF(CF$5="",0,SUMIFS(BP!477:477,BP!$5:$5,CF$4))</f>
        <v>0</v>
      </c>
      <c r="CG479" s="3">
        <f>IF(CG$5="",0,SUMIFS(BP!477:477,BP!$5:$5,CG$4))</f>
        <v>0</v>
      </c>
      <c r="CH479" s="3">
        <f>IF(CH$5="",0,SUMIFS(BP!477:477,BP!$5:$5,CH$4))</f>
        <v>0</v>
      </c>
      <c r="CI479" s="3">
        <f>IF(CI$5="",0,SUMIFS(BP!477:477,BP!$5:$5,CI$4))</f>
        <v>0</v>
      </c>
      <c r="CJ479" s="3">
        <f>IF(CJ$5="",0,SUMIFS(BP!477:477,BP!$5:$5,CJ$4))</f>
        <v>0</v>
      </c>
      <c r="CK479" s="3">
        <f>IF(CK$5="",0,SUMIFS(BP!477:477,BP!$5:$5,CK$4))</f>
        <v>0</v>
      </c>
      <c r="CL479" s="3">
        <f>IF(CL$5="",0,SUMIFS(BP!477:477,BP!$5:$5,CL$4))</f>
        <v>0</v>
      </c>
      <c r="CM479" s="3">
        <f>IF(CM$5="",0,SUMIFS(BP!477:477,BP!$5:$5,CM$4))</f>
        <v>0</v>
      </c>
      <c r="CN479" s="3">
        <f>IF(CN$5="",0,SUMIFS(BP!477:477,BP!$5:$5,CN$4))</f>
        <v>0</v>
      </c>
      <c r="CO479" s="3">
        <f>IF(CO$5="",0,SUMIFS(BP!477:477,BP!$5:$5,CO$4))</f>
        <v>0</v>
      </c>
      <c r="CP479" s="3">
        <f>IF(CP$5="",0,SUMIFS(BP!477:477,BP!$5:$5,CP$4))</f>
        <v>0</v>
      </c>
      <c r="CQ479" s="3">
        <f>IF(CQ$5="",0,SUMIFS(BP!477:477,BP!$5:$5,CQ$4))</f>
        <v>0</v>
      </c>
      <c r="CR479" s="3">
        <f>IF(CR$5="",0,SUMIFS(BP!477:477,BP!$5:$5,CR$4))</f>
        <v>0</v>
      </c>
      <c r="CS479" s="3">
        <f>IF(CS$5="",0,SUMIFS(BP!477:477,BP!$5:$5,CS$4))</f>
        <v>0</v>
      </c>
      <c r="CT479" s="3">
        <f>IF(CT$5="",0,SUMIFS(BP!477:477,BP!$5:$5,CT$4))</f>
        <v>0</v>
      </c>
    </row>
    <row r="480" spans="1:98" s="2" customFormat="1" ht="10.199999999999999" x14ac:dyDescent="0.2">
      <c r="A480" s="11">
        <f>ROW()</f>
        <v>480</v>
      </c>
      <c r="E480" s="15"/>
      <c r="W480" s="5"/>
      <c r="Z480" s="3">
        <f ca="1">IF(Z$5="",0,SUMIFS(INDIRECT($S$2&amp;$A480&amp;":"&amp;$A480),BP!$5:$5,Z$4))</f>
        <v>0</v>
      </c>
      <c r="AA480" s="3">
        <f ca="1">IF(AA$5="",0,SUMIFS(INDIRECT($S$2&amp;$A480&amp;":"&amp;$A480),BP!$5:$5,AA$4))</f>
        <v>0</v>
      </c>
      <c r="AB480" s="3">
        <f ca="1">IF(AB$5="",0,SUMIFS(INDIRECT($S$2&amp;$A480&amp;":"&amp;$A480),BP!$5:$5,AB$4))</f>
        <v>0</v>
      </c>
      <c r="AC480" s="3">
        <f ca="1">IF(AC$5="",0,SUMIFS(INDIRECT($S$2&amp;$A480&amp;":"&amp;$A480),BP!$5:$5,AC$4))</f>
        <v>0</v>
      </c>
      <c r="AD480" s="3">
        <f ca="1">IF(AD$5="",0,SUMIFS(INDIRECT($S$2&amp;$A480&amp;":"&amp;$A480),BP!$5:$5,AD$4))</f>
        <v>0</v>
      </c>
      <c r="AE480" s="3">
        <f ca="1">IF(AE$5="",0,SUMIFS(INDIRECT($S$2&amp;$A480&amp;":"&amp;$A480),BP!$5:$5,AE$4))</f>
        <v>0</v>
      </c>
      <c r="AF480" s="3">
        <f ca="1">IF(AF$5="",0,SUMIFS(INDIRECT($S$2&amp;$A480&amp;":"&amp;$A480),BP!$5:$5,AF$4))</f>
        <v>0</v>
      </c>
      <c r="AG480" s="3">
        <f ca="1">IF(AG$5="",0,SUMIFS(INDIRECT($S$2&amp;$A480&amp;":"&amp;$A480),BP!$5:$5,AG$4))</f>
        <v>0</v>
      </c>
      <c r="AH480" s="3">
        <f ca="1">IF(AH$5="",0,SUMIFS(INDIRECT($S$2&amp;$A480&amp;":"&amp;$A480),BP!$5:$5,AH$4))</f>
        <v>0</v>
      </c>
      <c r="AI480" s="3">
        <f ca="1">IF(AI$5="",0,SUMIFS(INDIRECT($S$2&amp;$A480&amp;":"&amp;$A480),BP!$5:$5,AI$4))</f>
        <v>0</v>
      </c>
      <c r="AJ480" s="3">
        <f ca="1">IF(AJ$5="",0,SUMIFS(INDIRECT($S$2&amp;$A480&amp;":"&amp;$A480),BP!$5:$5,AJ$4))</f>
        <v>0</v>
      </c>
      <c r="AK480" s="3">
        <f ca="1">IF(AK$5="",0,SUMIFS(INDIRECT($S$2&amp;$A480&amp;":"&amp;$A480),BP!$5:$5,AK$4))</f>
        <v>0</v>
      </c>
      <c r="AL480" s="3">
        <f ca="1">IF(AL$5="",0,SUMIFS(INDIRECT($S$2&amp;$A480&amp;":"&amp;$A480),BP!$5:$5,AL$4))</f>
        <v>0</v>
      </c>
      <c r="AM480" s="3">
        <f ca="1">IF(AM$5="",0,SUMIFS(INDIRECT($S$2&amp;$A480&amp;":"&amp;$A480),BP!$5:$5,AM$4))</f>
        <v>0</v>
      </c>
      <c r="AN480" s="3">
        <f ca="1">IF(AN$5="",0,SUMIFS(INDIRECT($S$2&amp;$A480&amp;":"&amp;$A480),BP!$5:$5,AN$4))</f>
        <v>0</v>
      </c>
      <c r="AO480" s="3">
        <f ca="1">IF(AO$5="",0,SUMIFS(INDIRECT($S$2&amp;$A480&amp;":"&amp;$A480),BP!$5:$5,AO$4))</f>
        <v>0</v>
      </c>
      <c r="AP480" s="3">
        <f ca="1">IF(AP$5="",0,SUMIFS(INDIRECT($S$2&amp;$A480&amp;":"&amp;$A480),BP!$5:$5,AP$4))</f>
        <v>0</v>
      </c>
      <c r="AQ480" s="3">
        <f ca="1">IF(AQ$5="",0,SUMIFS(INDIRECT($S$2&amp;$A480&amp;":"&amp;$A480),BP!$5:$5,AQ$4))</f>
        <v>0</v>
      </c>
      <c r="AR480" s="3">
        <f ca="1">IF(AR$5="",0,SUMIFS(INDIRECT($S$2&amp;$A480&amp;":"&amp;$A480),BP!$5:$5,AR$4))</f>
        <v>0</v>
      </c>
      <c r="AS480" s="3">
        <f ca="1">IF(AS$5="",0,SUMIFS(INDIRECT($S$2&amp;$A480&amp;":"&amp;$A480),BP!$5:$5,AS$4))</f>
        <v>0</v>
      </c>
      <c r="AT480" s="3">
        <f ca="1">IF(AT$5="",0,SUMIFS(INDIRECT($S$2&amp;$A480&amp;":"&amp;$A480),BP!$5:$5,AT$4))</f>
        <v>0</v>
      </c>
      <c r="AU480" s="3">
        <f ca="1">IF(AU$5="",0,SUMIFS(INDIRECT($S$2&amp;$A480&amp;":"&amp;$A480),BP!$5:$5,AU$4))</f>
        <v>0</v>
      </c>
      <c r="AV480" s="3">
        <f ca="1">IF(AV$5="",0,SUMIFS(INDIRECT($S$2&amp;$A480&amp;":"&amp;$A480),BP!$5:$5,AV$4))</f>
        <v>0</v>
      </c>
      <c r="AW480" s="3">
        <f ca="1">IF(AW$5="",0,SUMIFS(INDIRECT($S$2&amp;$A480&amp;":"&amp;$A480),BP!$5:$5,AW$4))</f>
        <v>0</v>
      </c>
      <c r="AX480" s="3">
        <f ca="1">IF(AX$5="",0,SUMIFS(INDIRECT($S$2&amp;$A480&amp;":"&amp;$A480),BP!$5:$5,AX$4))</f>
        <v>0</v>
      </c>
      <c r="AY480" s="3">
        <f ca="1">IF(AY$5="",0,SUMIFS(INDIRECT($S$2&amp;$A480&amp;":"&amp;$A480),BP!$5:$5,AY$4))</f>
        <v>0</v>
      </c>
      <c r="AZ480" s="3">
        <f ca="1">IF(AZ$5="",0,SUMIFS(INDIRECT($S$2&amp;$A480&amp;":"&amp;$A480),BP!$5:$5,AZ$4))</f>
        <v>0</v>
      </c>
      <c r="BA480" s="3">
        <f ca="1">IF(BA$5="",0,SUMIFS(INDIRECT($S$2&amp;$A480&amp;":"&amp;$A480),BP!$5:$5,BA$4))</f>
        <v>0</v>
      </c>
      <c r="BB480" s="3">
        <f ca="1">IF(BB$5="",0,SUMIFS(INDIRECT($S$2&amp;$A480&amp;":"&amp;$A480),BP!$5:$5,BB$4))</f>
        <v>0</v>
      </c>
      <c r="BC480" s="3">
        <f ca="1">IF(BC$5="",0,SUMIFS(INDIRECT($S$2&amp;$A480&amp;":"&amp;$A480),BP!$5:$5,BC$4))</f>
        <v>0</v>
      </c>
      <c r="BD480" s="3">
        <f ca="1">IF(BD$5="",0,SUMIFS(INDIRECT($S$2&amp;$A480&amp;":"&amp;$A480),BP!$5:$5,BD$4))</f>
        <v>0</v>
      </c>
      <c r="BE480" s="3">
        <f ca="1">IF(BE$5="",0,SUMIFS(INDIRECT($S$2&amp;$A480&amp;":"&amp;$A480),BP!$5:$5,BE$4))</f>
        <v>0</v>
      </c>
      <c r="BF480" s="3">
        <f ca="1">IF(BF$5="",0,SUMIFS(INDIRECT($S$2&amp;$A480&amp;":"&amp;$A480),BP!$5:$5,BF$4))</f>
        <v>0</v>
      </c>
      <c r="BG480" s="3">
        <f ca="1">IF(BG$5="",0,SUMIFS(INDIRECT($S$2&amp;$A480&amp;":"&amp;$A480),BP!$5:$5,BG$4))</f>
        <v>0</v>
      </c>
      <c r="BH480" s="3">
        <f ca="1">IF(BH$5="",0,SUMIFS(INDIRECT($S$2&amp;$A480&amp;":"&amp;$A480),BP!$5:$5,BH$4))</f>
        <v>0</v>
      </c>
      <c r="BI480" s="3">
        <f ca="1">IF(BI$5="",0,SUMIFS(INDIRECT($S$2&amp;$A480&amp;":"&amp;$A480),BP!$5:$5,BI$4))</f>
        <v>0</v>
      </c>
      <c r="BJ480" s="3">
        <f>IF(BJ$5="",0,SUMIFS(BP!478:478,BP!$5:$5,BJ$4))</f>
        <v>0</v>
      </c>
      <c r="BK480" s="3">
        <f>IF(BK$5="",0,SUMIFS(BP!478:478,BP!$5:$5,BK$4))</f>
        <v>0</v>
      </c>
      <c r="BL480" s="3">
        <f>IF(BL$5="",0,SUMIFS(BP!478:478,BP!$5:$5,BL$4))</f>
        <v>0</v>
      </c>
      <c r="BM480" s="3">
        <f>IF(BM$5="",0,SUMIFS(BP!478:478,BP!$5:$5,BM$4))</f>
        <v>0</v>
      </c>
      <c r="BN480" s="3">
        <f>IF(BN$5="",0,SUMIFS(BP!478:478,BP!$5:$5,BN$4))</f>
        <v>0</v>
      </c>
      <c r="BO480" s="3">
        <f>IF(BO$5="",0,SUMIFS(BP!478:478,BP!$5:$5,BO$4))</f>
        <v>0</v>
      </c>
      <c r="BP480" s="3">
        <f>IF(BP$5="",0,SUMIFS(BP!478:478,BP!$5:$5,BP$4))</f>
        <v>0</v>
      </c>
      <c r="BQ480" s="3">
        <f>IF(BQ$5="",0,SUMIFS(BP!478:478,BP!$5:$5,BQ$4))</f>
        <v>0</v>
      </c>
      <c r="BR480" s="3">
        <f>IF(BR$5="",0,SUMIFS(BP!478:478,BP!$5:$5,BR$4))</f>
        <v>0</v>
      </c>
      <c r="BS480" s="3">
        <f>IF(BS$5="",0,SUMIFS(BP!478:478,BP!$5:$5,BS$4))</f>
        <v>0</v>
      </c>
      <c r="BT480" s="3">
        <f>IF(BT$5="",0,SUMIFS(BP!478:478,BP!$5:$5,BT$4))</f>
        <v>0</v>
      </c>
      <c r="BU480" s="3">
        <f>IF(BU$5="",0,SUMIFS(BP!478:478,BP!$5:$5,BU$4))</f>
        <v>0</v>
      </c>
      <c r="BV480" s="3">
        <f>IF(BV$5="",0,SUMIFS(BP!478:478,BP!$5:$5,BV$4))</f>
        <v>0</v>
      </c>
      <c r="BW480" s="3">
        <f>IF(BW$5="",0,SUMIFS(BP!478:478,BP!$5:$5,BW$4))</f>
        <v>0</v>
      </c>
      <c r="BX480" s="3">
        <f>IF(BX$5="",0,SUMIFS(BP!478:478,BP!$5:$5,BX$4))</f>
        <v>0</v>
      </c>
      <c r="BY480" s="3">
        <f>IF(BY$5="",0,SUMIFS(BP!478:478,BP!$5:$5,BY$4))</f>
        <v>0</v>
      </c>
      <c r="BZ480" s="3">
        <f>IF(BZ$5="",0,SUMIFS(BP!478:478,BP!$5:$5,BZ$4))</f>
        <v>0</v>
      </c>
      <c r="CA480" s="3">
        <f>IF(CA$5="",0,SUMIFS(BP!478:478,BP!$5:$5,CA$4))</f>
        <v>0</v>
      </c>
      <c r="CB480" s="3">
        <f>IF(CB$5="",0,SUMIFS(BP!478:478,BP!$5:$5,CB$4))</f>
        <v>0</v>
      </c>
      <c r="CC480" s="3">
        <f>IF(CC$5="",0,SUMIFS(BP!478:478,BP!$5:$5,CC$4))</f>
        <v>0</v>
      </c>
      <c r="CD480" s="3">
        <f>IF(CD$5="",0,SUMIFS(BP!478:478,BP!$5:$5,CD$4))</f>
        <v>0</v>
      </c>
      <c r="CE480" s="3">
        <f>IF(CE$5="",0,SUMIFS(BP!478:478,BP!$5:$5,CE$4))</f>
        <v>0</v>
      </c>
      <c r="CF480" s="3">
        <f>IF(CF$5="",0,SUMIFS(BP!478:478,BP!$5:$5,CF$4))</f>
        <v>0</v>
      </c>
      <c r="CG480" s="3">
        <f>IF(CG$5="",0,SUMIFS(BP!478:478,BP!$5:$5,CG$4))</f>
        <v>0</v>
      </c>
      <c r="CH480" s="3">
        <f>IF(CH$5="",0,SUMIFS(BP!478:478,BP!$5:$5,CH$4))</f>
        <v>0</v>
      </c>
      <c r="CI480" s="3">
        <f>IF(CI$5="",0,SUMIFS(BP!478:478,BP!$5:$5,CI$4))</f>
        <v>0</v>
      </c>
      <c r="CJ480" s="3">
        <f>IF(CJ$5="",0,SUMIFS(BP!478:478,BP!$5:$5,CJ$4))</f>
        <v>0</v>
      </c>
      <c r="CK480" s="3">
        <f>IF(CK$5="",0,SUMIFS(BP!478:478,BP!$5:$5,CK$4))</f>
        <v>0</v>
      </c>
      <c r="CL480" s="3">
        <f>IF(CL$5="",0,SUMIFS(BP!478:478,BP!$5:$5,CL$4))</f>
        <v>0</v>
      </c>
      <c r="CM480" s="3">
        <f>IF(CM$5="",0,SUMIFS(BP!478:478,BP!$5:$5,CM$4))</f>
        <v>0</v>
      </c>
      <c r="CN480" s="3">
        <f>IF(CN$5="",0,SUMIFS(BP!478:478,BP!$5:$5,CN$4))</f>
        <v>0</v>
      </c>
      <c r="CO480" s="3">
        <f>IF(CO$5="",0,SUMIFS(BP!478:478,BP!$5:$5,CO$4))</f>
        <v>0</v>
      </c>
      <c r="CP480" s="3">
        <f>IF(CP$5="",0,SUMIFS(BP!478:478,BP!$5:$5,CP$4))</f>
        <v>0</v>
      </c>
      <c r="CQ480" s="3">
        <f>IF(CQ$5="",0,SUMIFS(BP!478:478,BP!$5:$5,CQ$4))</f>
        <v>0</v>
      </c>
      <c r="CR480" s="3">
        <f>IF(CR$5="",0,SUMIFS(BP!478:478,BP!$5:$5,CR$4))</f>
        <v>0</v>
      </c>
      <c r="CS480" s="3">
        <f>IF(CS$5="",0,SUMIFS(BP!478:478,BP!$5:$5,CS$4))</f>
        <v>0</v>
      </c>
      <c r="CT480" s="3">
        <f>IF(CT$5="",0,SUMIFS(BP!478:478,BP!$5:$5,CT$4))</f>
        <v>0</v>
      </c>
    </row>
    <row r="481" spans="1:98" s="2" customFormat="1" ht="10.199999999999999" x14ac:dyDescent="0.2">
      <c r="A481" s="11">
        <f>ROW()</f>
        <v>481</v>
      </c>
      <c r="E481" s="15"/>
      <c r="W481" s="5"/>
      <c r="Z481" s="3">
        <f ca="1">IF(Z$5="",0,SUMIFS(INDIRECT($S$2&amp;$A481&amp;":"&amp;$A481),BP!$5:$5,Z$4))</f>
        <v>0</v>
      </c>
      <c r="AA481" s="3">
        <f ca="1">IF(AA$5="",0,SUMIFS(INDIRECT($S$2&amp;$A481&amp;":"&amp;$A481),BP!$5:$5,AA$4))</f>
        <v>0</v>
      </c>
      <c r="AB481" s="3">
        <f ca="1">IF(AB$5="",0,SUMIFS(INDIRECT($S$2&amp;$A481&amp;":"&amp;$A481),BP!$5:$5,AB$4))</f>
        <v>0</v>
      </c>
      <c r="AC481" s="3">
        <f ca="1">IF(AC$5="",0,SUMIFS(INDIRECT($S$2&amp;$A481&amp;":"&amp;$A481),BP!$5:$5,AC$4))</f>
        <v>0</v>
      </c>
      <c r="AD481" s="3">
        <f ca="1">IF(AD$5="",0,SUMIFS(INDIRECT($S$2&amp;$A481&amp;":"&amp;$A481),BP!$5:$5,AD$4))</f>
        <v>0</v>
      </c>
      <c r="AE481" s="3">
        <f ca="1">IF(AE$5="",0,SUMIFS(INDIRECT($S$2&amp;$A481&amp;":"&amp;$A481),BP!$5:$5,AE$4))</f>
        <v>0</v>
      </c>
      <c r="AF481" s="3">
        <f ca="1">IF(AF$5="",0,SUMIFS(INDIRECT($S$2&amp;$A481&amp;":"&amp;$A481),BP!$5:$5,AF$4))</f>
        <v>0</v>
      </c>
      <c r="AG481" s="3">
        <f ca="1">IF(AG$5="",0,SUMIFS(INDIRECT($S$2&amp;$A481&amp;":"&amp;$A481),BP!$5:$5,AG$4))</f>
        <v>0</v>
      </c>
      <c r="AH481" s="3">
        <f ca="1">IF(AH$5="",0,SUMIFS(INDIRECT($S$2&amp;$A481&amp;":"&amp;$A481),BP!$5:$5,AH$4))</f>
        <v>0</v>
      </c>
      <c r="AI481" s="3">
        <f ca="1">IF(AI$5="",0,SUMIFS(INDIRECT($S$2&amp;$A481&amp;":"&amp;$A481),BP!$5:$5,AI$4))</f>
        <v>0</v>
      </c>
      <c r="AJ481" s="3">
        <f ca="1">IF(AJ$5="",0,SUMIFS(INDIRECT($S$2&amp;$A481&amp;":"&amp;$A481),BP!$5:$5,AJ$4))</f>
        <v>0</v>
      </c>
      <c r="AK481" s="3">
        <f ca="1">IF(AK$5="",0,SUMIFS(INDIRECT($S$2&amp;$A481&amp;":"&amp;$A481),BP!$5:$5,AK$4))</f>
        <v>0</v>
      </c>
      <c r="AL481" s="3">
        <f ca="1">IF(AL$5="",0,SUMIFS(INDIRECT($S$2&amp;$A481&amp;":"&amp;$A481),BP!$5:$5,AL$4))</f>
        <v>0</v>
      </c>
      <c r="AM481" s="3">
        <f ca="1">IF(AM$5="",0,SUMIFS(INDIRECT($S$2&amp;$A481&amp;":"&amp;$A481),BP!$5:$5,AM$4))</f>
        <v>0</v>
      </c>
      <c r="AN481" s="3">
        <f ca="1">IF(AN$5="",0,SUMIFS(INDIRECT($S$2&amp;$A481&amp;":"&amp;$A481),BP!$5:$5,AN$4))</f>
        <v>0</v>
      </c>
      <c r="AO481" s="3">
        <f ca="1">IF(AO$5="",0,SUMIFS(INDIRECT($S$2&amp;$A481&amp;":"&amp;$A481),BP!$5:$5,AO$4))</f>
        <v>0</v>
      </c>
      <c r="AP481" s="3">
        <f ca="1">IF(AP$5="",0,SUMIFS(INDIRECT($S$2&amp;$A481&amp;":"&amp;$A481),BP!$5:$5,AP$4))</f>
        <v>0</v>
      </c>
      <c r="AQ481" s="3">
        <f ca="1">IF(AQ$5="",0,SUMIFS(INDIRECT($S$2&amp;$A481&amp;":"&amp;$A481),BP!$5:$5,AQ$4))</f>
        <v>0</v>
      </c>
      <c r="AR481" s="3">
        <f ca="1">IF(AR$5="",0,SUMIFS(INDIRECT($S$2&amp;$A481&amp;":"&amp;$A481),BP!$5:$5,AR$4))</f>
        <v>0</v>
      </c>
      <c r="AS481" s="3">
        <f ca="1">IF(AS$5="",0,SUMIFS(INDIRECT($S$2&amp;$A481&amp;":"&amp;$A481),BP!$5:$5,AS$4))</f>
        <v>0</v>
      </c>
      <c r="AT481" s="3">
        <f ca="1">IF(AT$5="",0,SUMIFS(INDIRECT($S$2&amp;$A481&amp;":"&amp;$A481),BP!$5:$5,AT$4))</f>
        <v>0</v>
      </c>
      <c r="AU481" s="3">
        <f ca="1">IF(AU$5="",0,SUMIFS(INDIRECT($S$2&amp;$A481&amp;":"&amp;$A481),BP!$5:$5,AU$4))</f>
        <v>0</v>
      </c>
      <c r="AV481" s="3">
        <f ca="1">IF(AV$5="",0,SUMIFS(INDIRECT($S$2&amp;$A481&amp;":"&amp;$A481),BP!$5:$5,AV$4))</f>
        <v>0</v>
      </c>
      <c r="AW481" s="3">
        <f ca="1">IF(AW$5="",0,SUMIFS(INDIRECT($S$2&amp;$A481&amp;":"&amp;$A481),BP!$5:$5,AW$4))</f>
        <v>0</v>
      </c>
      <c r="AX481" s="3">
        <f ca="1">IF(AX$5="",0,SUMIFS(INDIRECT($S$2&amp;$A481&amp;":"&amp;$A481),BP!$5:$5,AX$4))</f>
        <v>0</v>
      </c>
      <c r="AY481" s="3">
        <f ca="1">IF(AY$5="",0,SUMIFS(INDIRECT($S$2&amp;$A481&amp;":"&amp;$A481),BP!$5:$5,AY$4))</f>
        <v>0</v>
      </c>
      <c r="AZ481" s="3">
        <f ca="1">IF(AZ$5="",0,SUMIFS(INDIRECT($S$2&amp;$A481&amp;":"&amp;$A481),BP!$5:$5,AZ$4))</f>
        <v>0</v>
      </c>
      <c r="BA481" s="3">
        <f ca="1">IF(BA$5="",0,SUMIFS(INDIRECT($S$2&amp;$A481&amp;":"&amp;$A481),BP!$5:$5,BA$4))</f>
        <v>0</v>
      </c>
      <c r="BB481" s="3">
        <f ca="1">IF(BB$5="",0,SUMIFS(INDIRECT($S$2&amp;$A481&amp;":"&amp;$A481),BP!$5:$5,BB$4))</f>
        <v>0</v>
      </c>
      <c r="BC481" s="3">
        <f ca="1">IF(BC$5="",0,SUMIFS(INDIRECT($S$2&amp;$A481&amp;":"&amp;$A481),BP!$5:$5,BC$4))</f>
        <v>0</v>
      </c>
      <c r="BD481" s="3">
        <f ca="1">IF(BD$5="",0,SUMIFS(INDIRECT($S$2&amp;$A481&amp;":"&amp;$A481),BP!$5:$5,BD$4))</f>
        <v>0</v>
      </c>
      <c r="BE481" s="3">
        <f ca="1">IF(BE$5="",0,SUMIFS(INDIRECT($S$2&amp;$A481&amp;":"&amp;$A481),BP!$5:$5,BE$4))</f>
        <v>0</v>
      </c>
      <c r="BF481" s="3">
        <f ca="1">IF(BF$5="",0,SUMIFS(INDIRECT($S$2&amp;$A481&amp;":"&amp;$A481),BP!$5:$5,BF$4))</f>
        <v>0</v>
      </c>
      <c r="BG481" s="3">
        <f ca="1">IF(BG$5="",0,SUMIFS(INDIRECT($S$2&amp;$A481&amp;":"&amp;$A481),BP!$5:$5,BG$4))</f>
        <v>0</v>
      </c>
      <c r="BH481" s="3">
        <f ca="1">IF(BH$5="",0,SUMIFS(INDIRECT($S$2&amp;$A481&amp;":"&amp;$A481),BP!$5:$5,BH$4))</f>
        <v>0</v>
      </c>
      <c r="BI481" s="3">
        <f ca="1">IF(BI$5="",0,SUMIFS(INDIRECT($S$2&amp;$A481&amp;":"&amp;$A481),BP!$5:$5,BI$4))</f>
        <v>0</v>
      </c>
      <c r="BJ481" s="3">
        <f>IF(BJ$5="",0,SUMIFS(BP!479:479,BP!$5:$5,BJ$4))</f>
        <v>0</v>
      </c>
      <c r="BK481" s="3">
        <f>IF(BK$5="",0,SUMIFS(BP!479:479,BP!$5:$5,BK$4))</f>
        <v>0</v>
      </c>
      <c r="BL481" s="3">
        <f>IF(BL$5="",0,SUMIFS(BP!479:479,BP!$5:$5,BL$4))</f>
        <v>0</v>
      </c>
      <c r="BM481" s="3">
        <f>IF(BM$5="",0,SUMIFS(BP!479:479,BP!$5:$5,BM$4))</f>
        <v>0</v>
      </c>
      <c r="BN481" s="3">
        <f>IF(BN$5="",0,SUMIFS(BP!479:479,BP!$5:$5,BN$4))</f>
        <v>0</v>
      </c>
      <c r="BO481" s="3">
        <f>IF(BO$5="",0,SUMIFS(BP!479:479,BP!$5:$5,BO$4))</f>
        <v>0</v>
      </c>
      <c r="BP481" s="3">
        <f>IF(BP$5="",0,SUMIFS(BP!479:479,BP!$5:$5,BP$4))</f>
        <v>0</v>
      </c>
      <c r="BQ481" s="3">
        <f>IF(BQ$5="",0,SUMIFS(BP!479:479,BP!$5:$5,BQ$4))</f>
        <v>0</v>
      </c>
      <c r="BR481" s="3">
        <f>IF(BR$5="",0,SUMIFS(BP!479:479,BP!$5:$5,BR$4))</f>
        <v>0</v>
      </c>
      <c r="BS481" s="3">
        <f>IF(BS$5="",0,SUMIFS(BP!479:479,BP!$5:$5,BS$4))</f>
        <v>0</v>
      </c>
      <c r="BT481" s="3">
        <f>IF(BT$5="",0,SUMIFS(BP!479:479,BP!$5:$5,BT$4))</f>
        <v>0</v>
      </c>
      <c r="BU481" s="3">
        <f>IF(BU$5="",0,SUMIFS(BP!479:479,BP!$5:$5,BU$4))</f>
        <v>0</v>
      </c>
      <c r="BV481" s="3">
        <f>IF(BV$5="",0,SUMIFS(BP!479:479,BP!$5:$5,BV$4))</f>
        <v>0</v>
      </c>
      <c r="BW481" s="3">
        <f>IF(BW$5="",0,SUMIFS(BP!479:479,BP!$5:$5,BW$4))</f>
        <v>0</v>
      </c>
      <c r="BX481" s="3">
        <f>IF(BX$5="",0,SUMIFS(BP!479:479,BP!$5:$5,BX$4))</f>
        <v>0</v>
      </c>
      <c r="BY481" s="3">
        <f>IF(BY$5="",0,SUMIFS(BP!479:479,BP!$5:$5,BY$4))</f>
        <v>0</v>
      </c>
      <c r="BZ481" s="3">
        <f>IF(BZ$5="",0,SUMIFS(BP!479:479,BP!$5:$5,BZ$4))</f>
        <v>0</v>
      </c>
      <c r="CA481" s="3">
        <f>IF(CA$5="",0,SUMIFS(BP!479:479,BP!$5:$5,CA$4))</f>
        <v>0</v>
      </c>
      <c r="CB481" s="3">
        <f>IF(CB$5="",0,SUMIFS(BP!479:479,BP!$5:$5,CB$4))</f>
        <v>0</v>
      </c>
      <c r="CC481" s="3">
        <f>IF(CC$5="",0,SUMIFS(BP!479:479,BP!$5:$5,CC$4))</f>
        <v>0</v>
      </c>
      <c r="CD481" s="3">
        <f>IF(CD$5="",0,SUMIFS(BP!479:479,BP!$5:$5,CD$4))</f>
        <v>0</v>
      </c>
      <c r="CE481" s="3">
        <f>IF(CE$5="",0,SUMIFS(BP!479:479,BP!$5:$5,CE$4))</f>
        <v>0</v>
      </c>
      <c r="CF481" s="3">
        <f>IF(CF$5="",0,SUMIFS(BP!479:479,BP!$5:$5,CF$4))</f>
        <v>0</v>
      </c>
      <c r="CG481" s="3">
        <f>IF(CG$5="",0,SUMIFS(BP!479:479,BP!$5:$5,CG$4))</f>
        <v>0</v>
      </c>
      <c r="CH481" s="3">
        <f>IF(CH$5="",0,SUMIFS(BP!479:479,BP!$5:$5,CH$4))</f>
        <v>0</v>
      </c>
      <c r="CI481" s="3">
        <f>IF(CI$5="",0,SUMIFS(BP!479:479,BP!$5:$5,CI$4))</f>
        <v>0</v>
      </c>
      <c r="CJ481" s="3">
        <f>IF(CJ$5="",0,SUMIFS(BP!479:479,BP!$5:$5,CJ$4))</f>
        <v>0</v>
      </c>
      <c r="CK481" s="3">
        <f>IF(CK$5="",0,SUMIFS(BP!479:479,BP!$5:$5,CK$4))</f>
        <v>0</v>
      </c>
      <c r="CL481" s="3">
        <f>IF(CL$5="",0,SUMIFS(BP!479:479,BP!$5:$5,CL$4))</f>
        <v>0</v>
      </c>
      <c r="CM481" s="3">
        <f>IF(CM$5="",0,SUMIFS(BP!479:479,BP!$5:$5,CM$4))</f>
        <v>0</v>
      </c>
      <c r="CN481" s="3">
        <f>IF(CN$5="",0,SUMIFS(BP!479:479,BP!$5:$5,CN$4))</f>
        <v>0</v>
      </c>
      <c r="CO481" s="3">
        <f>IF(CO$5="",0,SUMIFS(BP!479:479,BP!$5:$5,CO$4))</f>
        <v>0</v>
      </c>
      <c r="CP481" s="3">
        <f>IF(CP$5="",0,SUMIFS(BP!479:479,BP!$5:$5,CP$4))</f>
        <v>0</v>
      </c>
      <c r="CQ481" s="3">
        <f>IF(CQ$5="",0,SUMIFS(BP!479:479,BP!$5:$5,CQ$4))</f>
        <v>0</v>
      </c>
      <c r="CR481" s="3">
        <f>IF(CR$5="",0,SUMIFS(BP!479:479,BP!$5:$5,CR$4))</f>
        <v>0</v>
      </c>
      <c r="CS481" s="3">
        <f>IF(CS$5="",0,SUMIFS(BP!479:479,BP!$5:$5,CS$4))</f>
        <v>0</v>
      </c>
      <c r="CT481" s="3">
        <f>IF(CT$5="",0,SUMIFS(BP!479:479,BP!$5:$5,CT$4))</f>
        <v>0</v>
      </c>
    </row>
    <row r="482" spans="1:98" s="2" customFormat="1" ht="10.199999999999999" x14ac:dyDescent="0.2">
      <c r="A482" s="11">
        <f>ROW()</f>
        <v>482</v>
      </c>
      <c r="E482" s="15"/>
      <c r="W482" s="5"/>
      <c r="Z482" s="3">
        <f ca="1">IF(Z$5="",0,SUMIFS(INDIRECT($S$2&amp;$A482&amp;":"&amp;$A482),BP!$5:$5,Z$4))</f>
        <v>0</v>
      </c>
      <c r="AA482" s="3">
        <f ca="1">IF(AA$5="",0,SUMIFS(INDIRECT($S$2&amp;$A482&amp;":"&amp;$A482),BP!$5:$5,AA$4))</f>
        <v>0</v>
      </c>
      <c r="AB482" s="3">
        <f ca="1">IF(AB$5="",0,SUMIFS(INDIRECT($S$2&amp;$A482&amp;":"&amp;$A482),BP!$5:$5,AB$4))</f>
        <v>0</v>
      </c>
      <c r="AC482" s="3">
        <f ca="1">IF(AC$5="",0,SUMIFS(INDIRECT($S$2&amp;$A482&amp;":"&amp;$A482),BP!$5:$5,AC$4))</f>
        <v>0</v>
      </c>
      <c r="AD482" s="3">
        <f ca="1">IF(AD$5="",0,SUMIFS(INDIRECT($S$2&amp;$A482&amp;":"&amp;$A482),BP!$5:$5,AD$4))</f>
        <v>0</v>
      </c>
      <c r="AE482" s="3">
        <f ca="1">IF(AE$5="",0,SUMIFS(INDIRECT($S$2&amp;$A482&amp;":"&amp;$A482),BP!$5:$5,AE$4))</f>
        <v>0</v>
      </c>
      <c r="AF482" s="3">
        <f ca="1">IF(AF$5="",0,SUMIFS(INDIRECT($S$2&amp;$A482&amp;":"&amp;$A482),BP!$5:$5,AF$4))</f>
        <v>0</v>
      </c>
      <c r="AG482" s="3">
        <f ca="1">IF(AG$5="",0,SUMIFS(INDIRECT($S$2&amp;$A482&amp;":"&amp;$A482),BP!$5:$5,AG$4))</f>
        <v>0</v>
      </c>
      <c r="AH482" s="3">
        <f ca="1">IF(AH$5="",0,SUMIFS(INDIRECT($S$2&amp;$A482&amp;":"&amp;$A482),BP!$5:$5,AH$4))</f>
        <v>0</v>
      </c>
      <c r="AI482" s="3">
        <f ca="1">IF(AI$5="",0,SUMIFS(INDIRECT($S$2&amp;$A482&amp;":"&amp;$A482),BP!$5:$5,AI$4))</f>
        <v>0</v>
      </c>
      <c r="AJ482" s="3">
        <f ca="1">IF(AJ$5="",0,SUMIFS(INDIRECT($S$2&amp;$A482&amp;":"&amp;$A482),BP!$5:$5,AJ$4))</f>
        <v>0</v>
      </c>
      <c r="AK482" s="3">
        <f ca="1">IF(AK$5="",0,SUMIFS(INDIRECT($S$2&amp;$A482&amp;":"&amp;$A482),BP!$5:$5,AK$4))</f>
        <v>0</v>
      </c>
      <c r="AL482" s="3">
        <f ca="1">IF(AL$5="",0,SUMIFS(INDIRECT($S$2&amp;$A482&amp;":"&amp;$A482),BP!$5:$5,AL$4))</f>
        <v>0</v>
      </c>
      <c r="AM482" s="3">
        <f ca="1">IF(AM$5="",0,SUMIFS(INDIRECT($S$2&amp;$A482&amp;":"&amp;$A482),BP!$5:$5,AM$4))</f>
        <v>0</v>
      </c>
      <c r="AN482" s="3">
        <f ca="1">IF(AN$5="",0,SUMIFS(INDIRECT($S$2&amp;$A482&amp;":"&amp;$A482),BP!$5:$5,AN$4))</f>
        <v>0</v>
      </c>
      <c r="AO482" s="3">
        <f ca="1">IF(AO$5="",0,SUMIFS(INDIRECT($S$2&amp;$A482&amp;":"&amp;$A482),BP!$5:$5,AO$4))</f>
        <v>0</v>
      </c>
      <c r="AP482" s="3">
        <f ca="1">IF(AP$5="",0,SUMIFS(INDIRECT($S$2&amp;$A482&amp;":"&amp;$A482),BP!$5:$5,AP$4))</f>
        <v>0</v>
      </c>
      <c r="AQ482" s="3">
        <f ca="1">IF(AQ$5="",0,SUMIFS(INDIRECT($S$2&amp;$A482&amp;":"&amp;$A482),BP!$5:$5,AQ$4))</f>
        <v>0</v>
      </c>
      <c r="AR482" s="3">
        <f ca="1">IF(AR$5="",0,SUMIFS(INDIRECT($S$2&amp;$A482&amp;":"&amp;$A482),BP!$5:$5,AR$4))</f>
        <v>0</v>
      </c>
      <c r="AS482" s="3">
        <f ca="1">IF(AS$5="",0,SUMIFS(INDIRECT($S$2&amp;$A482&amp;":"&amp;$A482),BP!$5:$5,AS$4))</f>
        <v>0</v>
      </c>
      <c r="AT482" s="3">
        <f ca="1">IF(AT$5="",0,SUMIFS(INDIRECT($S$2&amp;$A482&amp;":"&amp;$A482),BP!$5:$5,AT$4))</f>
        <v>0</v>
      </c>
      <c r="AU482" s="3">
        <f ca="1">IF(AU$5="",0,SUMIFS(INDIRECT($S$2&amp;$A482&amp;":"&amp;$A482),BP!$5:$5,AU$4))</f>
        <v>0</v>
      </c>
      <c r="AV482" s="3">
        <f ca="1">IF(AV$5="",0,SUMIFS(INDIRECT($S$2&amp;$A482&amp;":"&amp;$A482),BP!$5:$5,AV$4))</f>
        <v>0</v>
      </c>
      <c r="AW482" s="3">
        <f ca="1">IF(AW$5="",0,SUMIFS(INDIRECT($S$2&amp;$A482&amp;":"&amp;$A482),BP!$5:$5,AW$4))</f>
        <v>0</v>
      </c>
      <c r="AX482" s="3">
        <f ca="1">IF(AX$5="",0,SUMIFS(INDIRECT($S$2&amp;$A482&amp;":"&amp;$A482),BP!$5:$5,AX$4))</f>
        <v>0</v>
      </c>
      <c r="AY482" s="3">
        <f ca="1">IF(AY$5="",0,SUMIFS(INDIRECT($S$2&amp;$A482&amp;":"&amp;$A482),BP!$5:$5,AY$4))</f>
        <v>0</v>
      </c>
      <c r="AZ482" s="3">
        <f ca="1">IF(AZ$5="",0,SUMIFS(INDIRECT($S$2&amp;$A482&amp;":"&amp;$A482),BP!$5:$5,AZ$4))</f>
        <v>0</v>
      </c>
      <c r="BA482" s="3">
        <f ca="1">IF(BA$5="",0,SUMIFS(INDIRECT($S$2&amp;$A482&amp;":"&amp;$A482),BP!$5:$5,BA$4))</f>
        <v>0</v>
      </c>
      <c r="BB482" s="3">
        <f ca="1">IF(BB$5="",0,SUMIFS(INDIRECT($S$2&amp;$A482&amp;":"&amp;$A482),BP!$5:$5,BB$4))</f>
        <v>0</v>
      </c>
      <c r="BC482" s="3">
        <f ca="1">IF(BC$5="",0,SUMIFS(INDIRECT($S$2&amp;$A482&amp;":"&amp;$A482),BP!$5:$5,BC$4))</f>
        <v>0</v>
      </c>
      <c r="BD482" s="3">
        <f ca="1">IF(BD$5="",0,SUMIFS(INDIRECT($S$2&amp;$A482&amp;":"&amp;$A482),BP!$5:$5,BD$4))</f>
        <v>0</v>
      </c>
      <c r="BE482" s="3">
        <f ca="1">IF(BE$5="",0,SUMIFS(INDIRECT($S$2&amp;$A482&amp;":"&amp;$A482),BP!$5:$5,BE$4))</f>
        <v>0</v>
      </c>
      <c r="BF482" s="3">
        <f ca="1">IF(BF$5="",0,SUMIFS(INDIRECT($S$2&amp;$A482&amp;":"&amp;$A482),BP!$5:$5,BF$4))</f>
        <v>0</v>
      </c>
      <c r="BG482" s="3">
        <f ca="1">IF(BG$5="",0,SUMIFS(INDIRECT($S$2&amp;$A482&amp;":"&amp;$A482),BP!$5:$5,BG$4))</f>
        <v>0</v>
      </c>
      <c r="BH482" s="3">
        <f ca="1">IF(BH$5="",0,SUMIFS(INDIRECT($S$2&amp;$A482&amp;":"&amp;$A482),BP!$5:$5,BH$4))</f>
        <v>0</v>
      </c>
      <c r="BI482" s="3">
        <f ca="1">IF(BI$5="",0,SUMIFS(INDIRECT($S$2&amp;$A482&amp;":"&amp;$A482),BP!$5:$5,BI$4))</f>
        <v>0</v>
      </c>
      <c r="BJ482" s="3">
        <f>IF(BJ$5="",0,SUMIFS(BP!480:480,BP!$5:$5,BJ$4))</f>
        <v>0</v>
      </c>
      <c r="BK482" s="3">
        <f>IF(BK$5="",0,SUMIFS(BP!480:480,BP!$5:$5,BK$4))</f>
        <v>0</v>
      </c>
      <c r="BL482" s="3">
        <f>IF(BL$5="",0,SUMIFS(BP!480:480,BP!$5:$5,BL$4))</f>
        <v>0</v>
      </c>
      <c r="BM482" s="3">
        <f>IF(BM$5="",0,SUMIFS(BP!480:480,BP!$5:$5,BM$4))</f>
        <v>0</v>
      </c>
      <c r="BN482" s="3">
        <f>IF(BN$5="",0,SUMIFS(BP!480:480,BP!$5:$5,BN$4))</f>
        <v>0</v>
      </c>
      <c r="BO482" s="3">
        <f>IF(BO$5="",0,SUMIFS(BP!480:480,BP!$5:$5,BO$4))</f>
        <v>0</v>
      </c>
      <c r="BP482" s="3">
        <f>IF(BP$5="",0,SUMIFS(BP!480:480,BP!$5:$5,BP$4))</f>
        <v>0</v>
      </c>
      <c r="BQ482" s="3">
        <f>IF(BQ$5="",0,SUMIFS(BP!480:480,BP!$5:$5,BQ$4))</f>
        <v>0</v>
      </c>
      <c r="BR482" s="3">
        <f>IF(BR$5="",0,SUMIFS(BP!480:480,BP!$5:$5,BR$4))</f>
        <v>0</v>
      </c>
      <c r="BS482" s="3">
        <f>IF(BS$5="",0,SUMIFS(BP!480:480,BP!$5:$5,BS$4))</f>
        <v>0</v>
      </c>
      <c r="BT482" s="3">
        <f>IF(BT$5="",0,SUMIFS(BP!480:480,BP!$5:$5,BT$4))</f>
        <v>0</v>
      </c>
      <c r="BU482" s="3">
        <f>IF(BU$5="",0,SUMIFS(BP!480:480,BP!$5:$5,BU$4))</f>
        <v>0</v>
      </c>
      <c r="BV482" s="3">
        <f>IF(BV$5="",0,SUMIFS(BP!480:480,BP!$5:$5,BV$4))</f>
        <v>0</v>
      </c>
      <c r="BW482" s="3">
        <f>IF(BW$5="",0,SUMIFS(BP!480:480,BP!$5:$5,BW$4))</f>
        <v>0</v>
      </c>
      <c r="BX482" s="3">
        <f>IF(BX$5="",0,SUMIFS(BP!480:480,BP!$5:$5,BX$4))</f>
        <v>0</v>
      </c>
      <c r="BY482" s="3">
        <f>IF(BY$5="",0,SUMIFS(BP!480:480,BP!$5:$5,BY$4))</f>
        <v>0</v>
      </c>
      <c r="BZ482" s="3">
        <f>IF(BZ$5="",0,SUMIFS(BP!480:480,BP!$5:$5,BZ$4))</f>
        <v>0</v>
      </c>
      <c r="CA482" s="3">
        <f>IF(CA$5="",0,SUMIFS(BP!480:480,BP!$5:$5,CA$4))</f>
        <v>0</v>
      </c>
      <c r="CB482" s="3">
        <f>IF(CB$5="",0,SUMIFS(BP!480:480,BP!$5:$5,CB$4))</f>
        <v>0</v>
      </c>
      <c r="CC482" s="3">
        <f>IF(CC$5="",0,SUMIFS(BP!480:480,BP!$5:$5,CC$4))</f>
        <v>0</v>
      </c>
      <c r="CD482" s="3">
        <f>IF(CD$5="",0,SUMIFS(BP!480:480,BP!$5:$5,CD$4))</f>
        <v>0</v>
      </c>
      <c r="CE482" s="3">
        <f>IF(CE$5="",0,SUMIFS(BP!480:480,BP!$5:$5,CE$4))</f>
        <v>0</v>
      </c>
      <c r="CF482" s="3">
        <f>IF(CF$5="",0,SUMIFS(BP!480:480,BP!$5:$5,CF$4))</f>
        <v>0</v>
      </c>
      <c r="CG482" s="3">
        <f>IF(CG$5="",0,SUMIFS(BP!480:480,BP!$5:$5,CG$4))</f>
        <v>0</v>
      </c>
      <c r="CH482" s="3">
        <f>IF(CH$5="",0,SUMIFS(BP!480:480,BP!$5:$5,CH$4))</f>
        <v>0</v>
      </c>
      <c r="CI482" s="3">
        <f>IF(CI$5="",0,SUMIFS(BP!480:480,BP!$5:$5,CI$4))</f>
        <v>0</v>
      </c>
      <c r="CJ482" s="3">
        <f>IF(CJ$5="",0,SUMIFS(BP!480:480,BP!$5:$5,CJ$4))</f>
        <v>0</v>
      </c>
      <c r="CK482" s="3">
        <f>IF(CK$5="",0,SUMIFS(BP!480:480,BP!$5:$5,CK$4))</f>
        <v>0</v>
      </c>
      <c r="CL482" s="3">
        <f>IF(CL$5="",0,SUMIFS(BP!480:480,BP!$5:$5,CL$4))</f>
        <v>0</v>
      </c>
      <c r="CM482" s="3">
        <f>IF(CM$5="",0,SUMIFS(BP!480:480,BP!$5:$5,CM$4))</f>
        <v>0</v>
      </c>
      <c r="CN482" s="3">
        <f>IF(CN$5="",0,SUMIFS(BP!480:480,BP!$5:$5,CN$4))</f>
        <v>0</v>
      </c>
      <c r="CO482" s="3">
        <f>IF(CO$5="",0,SUMIFS(BP!480:480,BP!$5:$5,CO$4))</f>
        <v>0</v>
      </c>
      <c r="CP482" s="3">
        <f>IF(CP$5="",0,SUMIFS(BP!480:480,BP!$5:$5,CP$4))</f>
        <v>0</v>
      </c>
      <c r="CQ482" s="3">
        <f>IF(CQ$5="",0,SUMIFS(BP!480:480,BP!$5:$5,CQ$4))</f>
        <v>0</v>
      </c>
      <c r="CR482" s="3">
        <f>IF(CR$5="",0,SUMIFS(BP!480:480,BP!$5:$5,CR$4))</f>
        <v>0</v>
      </c>
      <c r="CS482" s="3">
        <f>IF(CS$5="",0,SUMIFS(BP!480:480,BP!$5:$5,CS$4))</f>
        <v>0</v>
      </c>
      <c r="CT482" s="3">
        <f>IF(CT$5="",0,SUMIFS(BP!480:480,BP!$5:$5,CT$4))</f>
        <v>0</v>
      </c>
    </row>
    <row r="483" spans="1:98" s="2" customFormat="1" ht="10.199999999999999" x14ac:dyDescent="0.2">
      <c r="A483" s="11">
        <f>ROW()</f>
        <v>483</v>
      </c>
      <c r="E483" s="15"/>
      <c r="W483" s="5"/>
      <c r="Z483" s="3">
        <f ca="1">IF(Z$5="",0,SUMIFS(INDIRECT($S$2&amp;$A483&amp;":"&amp;$A483),BP!$5:$5,Z$4))</f>
        <v>0</v>
      </c>
      <c r="AA483" s="3">
        <f ca="1">IF(AA$5="",0,SUMIFS(INDIRECT($S$2&amp;$A483&amp;":"&amp;$A483),BP!$5:$5,AA$4))</f>
        <v>0</v>
      </c>
      <c r="AB483" s="3">
        <f ca="1">IF(AB$5="",0,SUMIFS(INDIRECT($S$2&amp;$A483&amp;":"&amp;$A483),BP!$5:$5,AB$4))</f>
        <v>0</v>
      </c>
      <c r="AC483" s="3">
        <f ca="1">IF(AC$5="",0,SUMIFS(INDIRECT($S$2&amp;$A483&amp;":"&amp;$A483),BP!$5:$5,AC$4))</f>
        <v>0</v>
      </c>
      <c r="AD483" s="3">
        <f ca="1">IF(AD$5="",0,SUMIFS(INDIRECT($S$2&amp;$A483&amp;":"&amp;$A483),BP!$5:$5,AD$4))</f>
        <v>0</v>
      </c>
      <c r="AE483" s="3">
        <f ca="1">IF(AE$5="",0,SUMIFS(INDIRECT($S$2&amp;$A483&amp;":"&amp;$A483),BP!$5:$5,AE$4))</f>
        <v>0</v>
      </c>
      <c r="AF483" s="3">
        <f ca="1">IF(AF$5="",0,SUMIFS(INDIRECT($S$2&amp;$A483&amp;":"&amp;$A483),BP!$5:$5,AF$4))</f>
        <v>0</v>
      </c>
      <c r="AG483" s="3">
        <f ca="1">IF(AG$5="",0,SUMIFS(INDIRECT($S$2&amp;$A483&amp;":"&amp;$A483),BP!$5:$5,AG$4))</f>
        <v>0</v>
      </c>
      <c r="AH483" s="3">
        <f ca="1">IF(AH$5="",0,SUMIFS(INDIRECT($S$2&amp;$A483&amp;":"&amp;$A483),BP!$5:$5,AH$4))</f>
        <v>0</v>
      </c>
      <c r="AI483" s="3">
        <f ca="1">IF(AI$5="",0,SUMIFS(INDIRECT($S$2&amp;$A483&amp;":"&amp;$A483),BP!$5:$5,AI$4))</f>
        <v>0</v>
      </c>
      <c r="AJ483" s="3">
        <f ca="1">IF(AJ$5="",0,SUMIFS(INDIRECT($S$2&amp;$A483&amp;":"&amp;$A483),BP!$5:$5,AJ$4))</f>
        <v>0</v>
      </c>
      <c r="AK483" s="3">
        <f ca="1">IF(AK$5="",0,SUMIFS(INDIRECT($S$2&amp;$A483&amp;":"&amp;$A483),BP!$5:$5,AK$4))</f>
        <v>0</v>
      </c>
      <c r="AL483" s="3">
        <f ca="1">IF(AL$5="",0,SUMIFS(INDIRECT($S$2&amp;$A483&amp;":"&amp;$A483),BP!$5:$5,AL$4))</f>
        <v>0</v>
      </c>
      <c r="AM483" s="3">
        <f ca="1">IF(AM$5="",0,SUMIFS(INDIRECT($S$2&amp;$A483&amp;":"&amp;$A483),BP!$5:$5,AM$4))</f>
        <v>0</v>
      </c>
      <c r="AN483" s="3">
        <f ca="1">IF(AN$5="",0,SUMIFS(INDIRECT($S$2&amp;$A483&amp;":"&amp;$A483),BP!$5:$5,AN$4))</f>
        <v>0</v>
      </c>
      <c r="AO483" s="3">
        <f ca="1">IF(AO$5="",0,SUMIFS(INDIRECT($S$2&amp;$A483&amp;":"&amp;$A483),BP!$5:$5,AO$4))</f>
        <v>0</v>
      </c>
      <c r="AP483" s="3">
        <f ca="1">IF(AP$5="",0,SUMIFS(INDIRECT($S$2&amp;$A483&amp;":"&amp;$A483),BP!$5:$5,AP$4))</f>
        <v>0</v>
      </c>
      <c r="AQ483" s="3">
        <f ca="1">IF(AQ$5="",0,SUMIFS(INDIRECT($S$2&amp;$A483&amp;":"&amp;$A483),BP!$5:$5,AQ$4))</f>
        <v>0</v>
      </c>
      <c r="AR483" s="3">
        <f ca="1">IF(AR$5="",0,SUMIFS(INDIRECT($S$2&amp;$A483&amp;":"&amp;$A483),BP!$5:$5,AR$4))</f>
        <v>0</v>
      </c>
      <c r="AS483" s="3">
        <f ca="1">IF(AS$5="",0,SUMIFS(INDIRECT($S$2&amp;$A483&amp;":"&amp;$A483),BP!$5:$5,AS$4))</f>
        <v>0</v>
      </c>
      <c r="AT483" s="3">
        <f ca="1">IF(AT$5="",0,SUMIFS(INDIRECT($S$2&amp;$A483&amp;":"&amp;$A483),BP!$5:$5,AT$4))</f>
        <v>0</v>
      </c>
      <c r="AU483" s="3">
        <f ca="1">IF(AU$5="",0,SUMIFS(INDIRECT($S$2&amp;$A483&amp;":"&amp;$A483),BP!$5:$5,AU$4))</f>
        <v>0</v>
      </c>
      <c r="AV483" s="3">
        <f ca="1">IF(AV$5="",0,SUMIFS(INDIRECT($S$2&amp;$A483&amp;":"&amp;$A483),BP!$5:$5,AV$4))</f>
        <v>0</v>
      </c>
      <c r="AW483" s="3">
        <f ca="1">IF(AW$5="",0,SUMIFS(INDIRECT($S$2&amp;$A483&amp;":"&amp;$A483),BP!$5:$5,AW$4))</f>
        <v>0</v>
      </c>
      <c r="AX483" s="3">
        <f ca="1">IF(AX$5="",0,SUMIFS(INDIRECT($S$2&amp;$A483&amp;":"&amp;$A483),BP!$5:$5,AX$4))</f>
        <v>0</v>
      </c>
      <c r="AY483" s="3">
        <f ca="1">IF(AY$5="",0,SUMIFS(INDIRECT($S$2&amp;$A483&amp;":"&amp;$A483),BP!$5:$5,AY$4))</f>
        <v>0</v>
      </c>
      <c r="AZ483" s="3">
        <f ca="1">IF(AZ$5="",0,SUMIFS(INDIRECT($S$2&amp;$A483&amp;":"&amp;$A483),BP!$5:$5,AZ$4))</f>
        <v>0</v>
      </c>
      <c r="BA483" s="3">
        <f ca="1">IF(BA$5="",0,SUMIFS(INDIRECT($S$2&amp;$A483&amp;":"&amp;$A483),BP!$5:$5,BA$4))</f>
        <v>0</v>
      </c>
      <c r="BB483" s="3">
        <f ca="1">IF(BB$5="",0,SUMIFS(INDIRECT($S$2&amp;$A483&amp;":"&amp;$A483),BP!$5:$5,BB$4))</f>
        <v>0</v>
      </c>
      <c r="BC483" s="3">
        <f ca="1">IF(BC$5="",0,SUMIFS(INDIRECT($S$2&amp;$A483&amp;":"&amp;$A483),BP!$5:$5,BC$4))</f>
        <v>0</v>
      </c>
      <c r="BD483" s="3">
        <f ca="1">IF(BD$5="",0,SUMIFS(INDIRECT($S$2&amp;$A483&amp;":"&amp;$A483),BP!$5:$5,BD$4))</f>
        <v>0</v>
      </c>
      <c r="BE483" s="3">
        <f ca="1">IF(BE$5="",0,SUMIFS(INDIRECT($S$2&amp;$A483&amp;":"&amp;$A483),BP!$5:$5,BE$4))</f>
        <v>0</v>
      </c>
      <c r="BF483" s="3">
        <f ca="1">IF(BF$5="",0,SUMIFS(INDIRECT($S$2&amp;$A483&amp;":"&amp;$A483),BP!$5:$5,BF$4))</f>
        <v>0</v>
      </c>
      <c r="BG483" s="3">
        <f ca="1">IF(BG$5="",0,SUMIFS(INDIRECT($S$2&amp;$A483&amp;":"&amp;$A483),BP!$5:$5,BG$4))</f>
        <v>0</v>
      </c>
      <c r="BH483" s="3">
        <f ca="1">IF(BH$5="",0,SUMIFS(INDIRECT($S$2&amp;$A483&amp;":"&amp;$A483),BP!$5:$5,BH$4))</f>
        <v>0</v>
      </c>
      <c r="BI483" s="3">
        <f ca="1">IF(BI$5="",0,SUMIFS(INDIRECT($S$2&amp;$A483&amp;":"&amp;$A483),BP!$5:$5,BI$4))</f>
        <v>0</v>
      </c>
      <c r="BJ483" s="3">
        <f>IF(BJ$5="",0,SUMIFS(BP!481:481,BP!$5:$5,BJ$4))</f>
        <v>0</v>
      </c>
      <c r="BK483" s="3">
        <f>IF(BK$5="",0,SUMIFS(BP!481:481,BP!$5:$5,BK$4))</f>
        <v>0</v>
      </c>
      <c r="BL483" s="3">
        <f>IF(BL$5="",0,SUMIFS(BP!481:481,BP!$5:$5,BL$4))</f>
        <v>0</v>
      </c>
      <c r="BM483" s="3">
        <f>IF(BM$5="",0,SUMIFS(BP!481:481,BP!$5:$5,BM$4))</f>
        <v>0</v>
      </c>
      <c r="BN483" s="3">
        <f>IF(BN$5="",0,SUMIFS(BP!481:481,BP!$5:$5,BN$4))</f>
        <v>0</v>
      </c>
      <c r="BO483" s="3">
        <f>IF(BO$5="",0,SUMIFS(BP!481:481,BP!$5:$5,BO$4))</f>
        <v>0</v>
      </c>
      <c r="BP483" s="3">
        <f>IF(BP$5="",0,SUMIFS(BP!481:481,BP!$5:$5,BP$4))</f>
        <v>0</v>
      </c>
      <c r="BQ483" s="3">
        <f>IF(BQ$5="",0,SUMIFS(BP!481:481,BP!$5:$5,BQ$4))</f>
        <v>0</v>
      </c>
      <c r="BR483" s="3">
        <f>IF(BR$5="",0,SUMIFS(BP!481:481,BP!$5:$5,BR$4))</f>
        <v>0</v>
      </c>
      <c r="BS483" s="3">
        <f>IF(BS$5="",0,SUMIFS(BP!481:481,BP!$5:$5,BS$4))</f>
        <v>0</v>
      </c>
      <c r="BT483" s="3">
        <f>IF(BT$5="",0,SUMIFS(BP!481:481,BP!$5:$5,BT$4))</f>
        <v>0</v>
      </c>
      <c r="BU483" s="3">
        <f>IF(BU$5="",0,SUMIFS(BP!481:481,BP!$5:$5,BU$4))</f>
        <v>0</v>
      </c>
      <c r="BV483" s="3">
        <f>IF(BV$5="",0,SUMIFS(BP!481:481,BP!$5:$5,BV$4))</f>
        <v>0</v>
      </c>
      <c r="BW483" s="3">
        <f>IF(BW$5="",0,SUMIFS(BP!481:481,BP!$5:$5,BW$4))</f>
        <v>0</v>
      </c>
      <c r="BX483" s="3">
        <f>IF(BX$5="",0,SUMIFS(BP!481:481,BP!$5:$5,BX$4))</f>
        <v>0</v>
      </c>
      <c r="BY483" s="3">
        <f>IF(BY$5="",0,SUMIFS(BP!481:481,BP!$5:$5,BY$4))</f>
        <v>0</v>
      </c>
      <c r="BZ483" s="3">
        <f>IF(BZ$5="",0,SUMIFS(BP!481:481,BP!$5:$5,BZ$4))</f>
        <v>0</v>
      </c>
      <c r="CA483" s="3">
        <f>IF(CA$5="",0,SUMIFS(BP!481:481,BP!$5:$5,CA$4))</f>
        <v>0</v>
      </c>
      <c r="CB483" s="3">
        <f>IF(CB$5="",0,SUMIFS(BP!481:481,BP!$5:$5,CB$4))</f>
        <v>0</v>
      </c>
      <c r="CC483" s="3">
        <f>IF(CC$5="",0,SUMIFS(BP!481:481,BP!$5:$5,CC$4))</f>
        <v>0</v>
      </c>
      <c r="CD483" s="3">
        <f>IF(CD$5="",0,SUMIFS(BP!481:481,BP!$5:$5,CD$4))</f>
        <v>0</v>
      </c>
      <c r="CE483" s="3">
        <f>IF(CE$5="",0,SUMIFS(BP!481:481,BP!$5:$5,CE$4))</f>
        <v>0</v>
      </c>
      <c r="CF483" s="3">
        <f>IF(CF$5="",0,SUMIFS(BP!481:481,BP!$5:$5,CF$4))</f>
        <v>0</v>
      </c>
      <c r="CG483" s="3">
        <f>IF(CG$5="",0,SUMIFS(BP!481:481,BP!$5:$5,CG$4))</f>
        <v>0</v>
      </c>
      <c r="CH483" s="3">
        <f>IF(CH$5="",0,SUMIFS(BP!481:481,BP!$5:$5,CH$4))</f>
        <v>0</v>
      </c>
      <c r="CI483" s="3">
        <f>IF(CI$5="",0,SUMIFS(BP!481:481,BP!$5:$5,CI$4))</f>
        <v>0</v>
      </c>
      <c r="CJ483" s="3">
        <f>IF(CJ$5="",0,SUMIFS(BP!481:481,BP!$5:$5,CJ$4))</f>
        <v>0</v>
      </c>
      <c r="CK483" s="3">
        <f>IF(CK$5="",0,SUMIFS(BP!481:481,BP!$5:$5,CK$4))</f>
        <v>0</v>
      </c>
      <c r="CL483" s="3">
        <f>IF(CL$5="",0,SUMIFS(BP!481:481,BP!$5:$5,CL$4))</f>
        <v>0</v>
      </c>
      <c r="CM483" s="3">
        <f>IF(CM$5="",0,SUMIFS(BP!481:481,BP!$5:$5,CM$4))</f>
        <v>0</v>
      </c>
      <c r="CN483" s="3">
        <f>IF(CN$5="",0,SUMIFS(BP!481:481,BP!$5:$5,CN$4))</f>
        <v>0</v>
      </c>
      <c r="CO483" s="3">
        <f>IF(CO$5="",0,SUMIFS(BP!481:481,BP!$5:$5,CO$4))</f>
        <v>0</v>
      </c>
      <c r="CP483" s="3">
        <f>IF(CP$5="",0,SUMIFS(BP!481:481,BP!$5:$5,CP$4))</f>
        <v>0</v>
      </c>
      <c r="CQ483" s="3">
        <f>IF(CQ$5="",0,SUMIFS(BP!481:481,BP!$5:$5,CQ$4))</f>
        <v>0</v>
      </c>
      <c r="CR483" s="3">
        <f>IF(CR$5="",0,SUMIFS(BP!481:481,BP!$5:$5,CR$4))</f>
        <v>0</v>
      </c>
      <c r="CS483" s="3">
        <f>IF(CS$5="",0,SUMIFS(BP!481:481,BP!$5:$5,CS$4))</f>
        <v>0</v>
      </c>
      <c r="CT483" s="3">
        <f>IF(CT$5="",0,SUMIFS(BP!481:481,BP!$5:$5,CT$4))</f>
        <v>0</v>
      </c>
    </row>
    <row r="484" spans="1:98" s="2" customFormat="1" ht="10.199999999999999" x14ac:dyDescent="0.2">
      <c r="A484" s="11">
        <f>ROW()</f>
        <v>484</v>
      </c>
      <c r="E484" s="15"/>
      <c r="W484" s="5"/>
      <c r="Z484" s="3">
        <f ca="1">IF(Z$5="",0,SUMIFS(INDIRECT($S$2&amp;$A484&amp;":"&amp;$A484),BP!$5:$5,Z$4))</f>
        <v>0</v>
      </c>
      <c r="AA484" s="3">
        <f ca="1">IF(AA$5="",0,SUMIFS(INDIRECT($S$2&amp;$A484&amp;":"&amp;$A484),BP!$5:$5,AA$4))</f>
        <v>0</v>
      </c>
      <c r="AB484" s="3">
        <f ca="1">IF(AB$5="",0,SUMIFS(INDIRECT($S$2&amp;$A484&amp;":"&amp;$A484),BP!$5:$5,AB$4))</f>
        <v>0</v>
      </c>
      <c r="AC484" s="3">
        <f ca="1">IF(AC$5="",0,SUMIFS(INDIRECT($S$2&amp;$A484&amp;":"&amp;$A484),BP!$5:$5,AC$4))</f>
        <v>0</v>
      </c>
      <c r="AD484" s="3">
        <f ca="1">IF(AD$5="",0,SUMIFS(INDIRECT($S$2&amp;$A484&amp;":"&amp;$A484),BP!$5:$5,AD$4))</f>
        <v>0</v>
      </c>
      <c r="AE484" s="3">
        <f ca="1">IF(AE$5="",0,SUMIFS(INDIRECT($S$2&amp;$A484&amp;":"&amp;$A484),BP!$5:$5,AE$4))</f>
        <v>0</v>
      </c>
      <c r="AF484" s="3">
        <f ca="1">IF(AF$5="",0,SUMIFS(INDIRECT($S$2&amp;$A484&amp;":"&amp;$A484),BP!$5:$5,AF$4))</f>
        <v>0</v>
      </c>
      <c r="AG484" s="3">
        <f ca="1">IF(AG$5="",0,SUMIFS(INDIRECT($S$2&amp;$A484&amp;":"&amp;$A484),BP!$5:$5,AG$4))</f>
        <v>0</v>
      </c>
      <c r="AH484" s="3">
        <f ca="1">IF(AH$5="",0,SUMIFS(INDIRECT($S$2&amp;$A484&amp;":"&amp;$A484),BP!$5:$5,AH$4))</f>
        <v>0</v>
      </c>
      <c r="AI484" s="3">
        <f ca="1">IF(AI$5="",0,SUMIFS(INDIRECT($S$2&amp;$A484&amp;":"&amp;$A484),BP!$5:$5,AI$4))</f>
        <v>0</v>
      </c>
      <c r="AJ484" s="3">
        <f ca="1">IF(AJ$5="",0,SUMIFS(INDIRECT($S$2&amp;$A484&amp;":"&amp;$A484),BP!$5:$5,AJ$4))</f>
        <v>0</v>
      </c>
      <c r="AK484" s="3">
        <f ca="1">IF(AK$5="",0,SUMIFS(INDIRECT($S$2&amp;$A484&amp;":"&amp;$A484),BP!$5:$5,AK$4))</f>
        <v>0</v>
      </c>
      <c r="AL484" s="3">
        <f ca="1">IF(AL$5="",0,SUMIFS(INDIRECT($S$2&amp;$A484&amp;":"&amp;$A484),BP!$5:$5,AL$4))</f>
        <v>0</v>
      </c>
      <c r="AM484" s="3">
        <f ca="1">IF(AM$5="",0,SUMIFS(INDIRECT($S$2&amp;$A484&amp;":"&amp;$A484),BP!$5:$5,AM$4))</f>
        <v>0</v>
      </c>
      <c r="AN484" s="3">
        <f ca="1">IF(AN$5="",0,SUMIFS(INDIRECT($S$2&amp;$A484&amp;":"&amp;$A484),BP!$5:$5,AN$4))</f>
        <v>0</v>
      </c>
      <c r="AO484" s="3">
        <f ca="1">IF(AO$5="",0,SUMIFS(INDIRECT($S$2&amp;$A484&amp;":"&amp;$A484),BP!$5:$5,AO$4))</f>
        <v>0</v>
      </c>
      <c r="AP484" s="3">
        <f ca="1">IF(AP$5="",0,SUMIFS(INDIRECT($S$2&amp;$A484&amp;":"&amp;$A484),BP!$5:$5,AP$4))</f>
        <v>0</v>
      </c>
      <c r="AQ484" s="3">
        <f ca="1">IF(AQ$5="",0,SUMIFS(INDIRECT($S$2&amp;$A484&amp;":"&amp;$A484),BP!$5:$5,AQ$4))</f>
        <v>0</v>
      </c>
      <c r="AR484" s="3">
        <f ca="1">IF(AR$5="",0,SUMIFS(INDIRECT($S$2&amp;$A484&amp;":"&amp;$A484),BP!$5:$5,AR$4))</f>
        <v>0</v>
      </c>
      <c r="AS484" s="3">
        <f ca="1">IF(AS$5="",0,SUMIFS(INDIRECT($S$2&amp;$A484&amp;":"&amp;$A484),BP!$5:$5,AS$4))</f>
        <v>0</v>
      </c>
      <c r="AT484" s="3">
        <f ca="1">IF(AT$5="",0,SUMIFS(INDIRECT($S$2&amp;$A484&amp;":"&amp;$A484),BP!$5:$5,AT$4))</f>
        <v>0</v>
      </c>
      <c r="AU484" s="3">
        <f ca="1">IF(AU$5="",0,SUMIFS(INDIRECT($S$2&amp;$A484&amp;":"&amp;$A484),BP!$5:$5,AU$4))</f>
        <v>0</v>
      </c>
      <c r="AV484" s="3">
        <f ca="1">IF(AV$5="",0,SUMIFS(INDIRECT($S$2&amp;$A484&amp;":"&amp;$A484),BP!$5:$5,AV$4))</f>
        <v>0</v>
      </c>
      <c r="AW484" s="3">
        <f ca="1">IF(AW$5="",0,SUMIFS(INDIRECT($S$2&amp;$A484&amp;":"&amp;$A484),BP!$5:$5,AW$4))</f>
        <v>0</v>
      </c>
      <c r="AX484" s="3">
        <f ca="1">IF(AX$5="",0,SUMIFS(INDIRECT($S$2&amp;$A484&amp;":"&amp;$A484),BP!$5:$5,AX$4))</f>
        <v>0</v>
      </c>
      <c r="AY484" s="3">
        <f ca="1">IF(AY$5="",0,SUMIFS(INDIRECT($S$2&amp;$A484&amp;":"&amp;$A484),BP!$5:$5,AY$4))</f>
        <v>0</v>
      </c>
      <c r="AZ484" s="3">
        <f ca="1">IF(AZ$5="",0,SUMIFS(INDIRECT($S$2&amp;$A484&amp;":"&amp;$A484),BP!$5:$5,AZ$4))</f>
        <v>0</v>
      </c>
      <c r="BA484" s="3">
        <f ca="1">IF(BA$5="",0,SUMIFS(INDIRECT($S$2&amp;$A484&amp;":"&amp;$A484),BP!$5:$5,BA$4))</f>
        <v>0</v>
      </c>
      <c r="BB484" s="3">
        <f ca="1">IF(BB$5="",0,SUMIFS(INDIRECT($S$2&amp;$A484&amp;":"&amp;$A484),BP!$5:$5,BB$4))</f>
        <v>0</v>
      </c>
      <c r="BC484" s="3">
        <f ca="1">IF(BC$5="",0,SUMIFS(INDIRECT($S$2&amp;$A484&amp;":"&amp;$A484),BP!$5:$5,BC$4))</f>
        <v>0</v>
      </c>
      <c r="BD484" s="3">
        <f ca="1">IF(BD$5="",0,SUMIFS(INDIRECT($S$2&amp;$A484&amp;":"&amp;$A484),BP!$5:$5,BD$4))</f>
        <v>0</v>
      </c>
      <c r="BE484" s="3">
        <f ca="1">IF(BE$5="",0,SUMIFS(INDIRECT($S$2&amp;$A484&amp;":"&amp;$A484),BP!$5:$5,BE$4))</f>
        <v>0</v>
      </c>
      <c r="BF484" s="3">
        <f ca="1">IF(BF$5="",0,SUMIFS(INDIRECT($S$2&amp;$A484&amp;":"&amp;$A484),BP!$5:$5,BF$4))</f>
        <v>0</v>
      </c>
      <c r="BG484" s="3">
        <f ca="1">IF(BG$5="",0,SUMIFS(INDIRECT($S$2&amp;$A484&amp;":"&amp;$A484),BP!$5:$5,BG$4))</f>
        <v>0</v>
      </c>
      <c r="BH484" s="3">
        <f ca="1">IF(BH$5="",0,SUMIFS(INDIRECT($S$2&amp;$A484&amp;":"&amp;$A484),BP!$5:$5,BH$4))</f>
        <v>0</v>
      </c>
      <c r="BI484" s="3">
        <f ca="1">IF(BI$5="",0,SUMIFS(INDIRECT($S$2&amp;$A484&amp;":"&amp;$A484),BP!$5:$5,BI$4))</f>
        <v>0</v>
      </c>
      <c r="BJ484" s="3">
        <f>IF(BJ$5="",0,SUMIFS(BP!482:482,BP!$5:$5,BJ$4))</f>
        <v>0</v>
      </c>
      <c r="BK484" s="3">
        <f>IF(BK$5="",0,SUMIFS(BP!482:482,BP!$5:$5,BK$4))</f>
        <v>0</v>
      </c>
      <c r="BL484" s="3">
        <f>IF(BL$5="",0,SUMIFS(BP!482:482,BP!$5:$5,BL$4))</f>
        <v>0</v>
      </c>
      <c r="BM484" s="3">
        <f>IF(BM$5="",0,SUMIFS(BP!482:482,BP!$5:$5,BM$4))</f>
        <v>0</v>
      </c>
      <c r="BN484" s="3">
        <f>IF(BN$5="",0,SUMIFS(BP!482:482,BP!$5:$5,BN$4))</f>
        <v>0</v>
      </c>
      <c r="BO484" s="3">
        <f>IF(BO$5="",0,SUMIFS(BP!482:482,BP!$5:$5,BO$4))</f>
        <v>0</v>
      </c>
      <c r="BP484" s="3">
        <f>IF(BP$5="",0,SUMIFS(BP!482:482,BP!$5:$5,BP$4))</f>
        <v>0</v>
      </c>
      <c r="BQ484" s="3">
        <f>IF(BQ$5="",0,SUMIFS(BP!482:482,BP!$5:$5,BQ$4))</f>
        <v>0</v>
      </c>
      <c r="BR484" s="3">
        <f>IF(BR$5="",0,SUMIFS(BP!482:482,BP!$5:$5,BR$4))</f>
        <v>0</v>
      </c>
      <c r="BS484" s="3">
        <f>IF(BS$5="",0,SUMIFS(BP!482:482,BP!$5:$5,BS$4))</f>
        <v>0</v>
      </c>
      <c r="BT484" s="3">
        <f>IF(BT$5="",0,SUMIFS(BP!482:482,BP!$5:$5,BT$4))</f>
        <v>0</v>
      </c>
      <c r="BU484" s="3">
        <f>IF(BU$5="",0,SUMIFS(BP!482:482,BP!$5:$5,BU$4))</f>
        <v>0</v>
      </c>
      <c r="BV484" s="3">
        <f>IF(BV$5="",0,SUMIFS(BP!482:482,BP!$5:$5,BV$4))</f>
        <v>0</v>
      </c>
      <c r="BW484" s="3">
        <f>IF(BW$5="",0,SUMIFS(BP!482:482,BP!$5:$5,BW$4))</f>
        <v>0</v>
      </c>
      <c r="BX484" s="3">
        <f>IF(BX$5="",0,SUMIFS(BP!482:482,BP!$5:$5,BX$4))</f>
        <v>0</v>
      </c>
      <c r="BY484" s="3">
        <f>IF(BY$5="",0,SUMIFS(BP!482:482,BP!$5:$5,BY$4))</f>
        <v>0</v>
      </c>
      <c r="BZ484" s="3">
        <f>IF(BZ$5="",0,SUMIFS(BP!482:482,BP!$5:$5,BZ$4))</f>
        <v>0</v>
      </c>
      <c r="CA484" s="3">
        <f>IF(CA$5="",0,SUMIFS(BP!482:482,BP!$5:$5,CA$4))</f>
        <v>0</v>
      </c>
      <c r="CB484" s="3">
        <f>IF(CB$5="",0,SUMIFS(BP!482:482,BP!$5:$5,CB$4))</f>
        <v>0</v>
      </c>
      <c r="CC484" s="3">
        <f>IF(CC$5="",0,SUMIFS(BP!482:482,BP!$5:$5,CC$4))</f>
        <v>0</v>
      </c>
      <c r="CD484" s="3">
        <f>IF(CD$5="",0,SUMIFS(BP!482:482,BP!$5:$5,CD$4))</f>
        <v>0</v>
      </c>
      <c r="CE484" s="3">
        <f>IF(CE$5="",0,SUMIFS(BP!482:482,BP!$5:$5,CE$4))</f>
        <v>0</v>
      </c>
      <c r="CF484" s="3">
        <f>IF(CF$5="",0,SUMIFS(BP!482:482,BP!$5:$5,CF$4))</f>
        <v>0</v>
      </c>
      <c r="CG484" s="3">
        <f>IF(CG$5="",0,SUMIFS(BP!482:482,BP!$5:$5,CG$4))</f>
        <v>0</v>
      </c>
      <c r="CH484" s="3">
        <f>IF(CH$5="",0,SUMIFS(BP!482:482,BP!$5:$5,CH$4))</f>
        <v>0</v>
      </c>
      <c r="CI484" s="3">
        <f>IF(CI$5="",0,SUMIFS(BP!482:482,BP!$5:$5,CI$4))</f>
        <v>0</v>
      </c>
      <c r="CJ484" s="3">
        <f>IF(CJ$5="",0,SUMIFS(BP!482:482,BP!$5:$5,CJ$4))</f>
        <v>0</v>
      </c>
      <c r="CK484" s="3">
        <f>IF(CK$5="",0,SUMIFS(BP!482:482,BP!$5:$5,CK$4))</f>
        <v>0</v>
      </c>
      <c r="CL484" s="3">
        <f>IF(CL$5="",0,SUMIFS(BP!482:482,BP!$5:$5,CL$4))</f>
        <v>0</v>
      </c>
      <c r="CM484" s="3">
        <f>IF(CM$5="",0,SUMIFS(BP!482:482,BP!$5:$5,CM$4))</f>
        <v>0</v>
      </c>
      <c r="CN484" s="3">
        <f>IF(CN$5="",0,SUMIFS(BP!482:482,BP!$5:$5,CN$4))</f>
        <v>0</v>
      </c>
      <c r="CO484" s="3">
        <f>IF(CO$5="",0,SUMIFS(BP!482:482,BP!$5:$5,CO$4))</f>
        <v>0</v>
      </c>
      <c r="CP484" s="3">
        <f>IF(CP$5="",0,SUMIFS(BP!482:482,BP!$5:$5,CP$4))</f>
        <v>0</v>
      </c>
      <c r="CQ484" s="3">
        <f>IF(CQ$5="",0,SUMIFS(BP!482:482,BP!$5:$5,CQ$4))</f>
        <v>0</v>
      </c>
      <c r="CR484" s="3">
        <f>IF(CR$5="",0,SUMIFS(BP!482:482,BP!$5:$5,CR$4))</f>
        <v>0</v>
      </c>
      <c r="CS484" s="3">
        <f>IF(CS$5="",0,SUMIFS(BP!482:482,BP!$5:$5,CS$4))</f>
        <v>0</v>
      </c>
      <c r="CT484" s="3">
        <f>IF(CT$5="",0,SUMIFS(BP!482:482,BP!$5:$5,CT$4))</f>
        <v>0</v>
      </c>
    </row>
    <row r="485" spans="1:98" s="2" customFormat="1" ht="10.199999999999999" x14ac:dyDescent="0.2">
      <c r="A485" s="11">
        <f>ROW()</f>
        <v>485</v>
      </c>
      <c r="E485" s="15"/>
      <c r="W485" s="5"/>
      <c r="Z485" s="3">
        <f ca="1">IF(Z$5="",0,SUMIFS(INDIRECT($S$2&amp;$A485&amp;":"&amp;$A485),BP!$5:$5,Z$4))</f>
        <v>0</v>
      </c>
      <c r="AA485" s="3">
        <f ca="1">IF(AA$5="",0,SUMIFS(INDIRECT($S$2&amp;$A485&amp;":"&amp;$A485),BP!$5:$5,AA$4))</f>
        <v>0</v>
      </c>
      <c r="AB485" s="3">
        <f ca="1">IF(AB$5="",0,SUMIFS(INDIRECT($S$2&amp;$A485&amp;":"&amp;$A485),BP!$5:$5,AB$4))</f>
        <v>0</v>
      </c>
      <c r="AC485" s="3">
        <f ca="1">IF(AC$5="",0,SUMIFS(INDIRECT($S$2&amp;$A485&amp;":"&amp;$A485),BP!$5:$5,AC$4))</f>
        <v>0</v>
      </c>
      <c r="AD485" s="3">
        <f ca="1">IF(AD$5="",0,SUMIFS(INDIRECT($S$2&amp;$A485&amp;":"&amp;$A485),BP!$5:$5,AD$4))</f>
        <v>0</v>
      </c>
      <c r="AE485" s="3">
        <f ca="1">IF(AE$5="",0,SUMIFS(INDIRECT($S$2&amp;$A485&amp;":"&amp;$A485),BP!$5:$5,AE$4))</f>
        <v>0</v>
      </c>
      <c r="AF485" s="3">
        <f ca="1">IF(AF$5="",0,SUMIFS(INDIRECT($S$2&amp;$A485&amp;":"&amp;$A485),BP!$5:$5,AF$4))</f>
        <v>0</v>
      </c>
      <c r="AG485" s="3">
        <f ca="1">IF(AG$5="",0,SUMIFS(INDIRECT($S$2&amp;$A485&amp;":"&amp;$A485),BP!$5:$5,AG$4))</f>
        <v>0</v>
      </c>
      <c r="AH485" s="3">
        <f ca="1">IF(AH$5="",0,SUMIFS(INDIRECT($S$2&amp;$A485&amp;":"&amp;$A485),BP!$5:$5,AH$4))</f>
        <v>0</v>
      </c>
      <c r="AI485" s="3">
        <f ca="1">IF(AI$5="",0,SUMIFS(INDIRECT($S$2&amp;$A485&amp;":"&amp;$A485),BP!$5:$5,AI$4))</f>
        <v>0</v>
      </c>
      <c r="AJ485" s="3">
        <f ca="1">IF(AJ$5="",0,SUMIFS(INDIRECT($S$2&amp;$A485&amp;":"&amp;$A485),BP!$5:$5,AJ$4))</f>
        <v>0</v>
      </c>
      <c r="AK485" s="3">
        <f ca="1">IF(AK$5="",0,SUMIFS(INDIRECT($S$2&amp;$A485&amp;":"&amp;$A485),BP!$5:$5,AK$4))</f>
        <v>0</v>
      </c>
      <c r="AL485" s="3">
        <f ca="1">IF(AL$5="",0,SUMIFS(INDIRECT($S$2&amp;$A485&amp;":"&amp;$A485),BP!$5:$5,AL$4))</f>
        <v>0</v>
      </c>
      <c r="AM485" s="3">
        <f ca="1">IF(AM$5="",0,SUMIFS(INDIRECT($S$2&amp;$A485&amp;":"&amp;$A485),BP!$5:$5,AM$4))</f>
        <v>0</v>
      </c>
      <c r="AN485" s="3">
        <f ca="1">IF(AN$5="",0,SUMIFS(INDIRECT($S$2&amp;$A485&amp;":"&amp;$A485),BP!$5:$5,AN$4))</f>
        <v>0</v>
      </c>
      <c r="AO485" s="3">
        <f ca="1">IF(AO$5="",0,SUMIFS(INDIRECT($S$2&amp;$A485&amp;":"&amp;$A485),BP!$5:$5,AO$4))</f>
        <v>0</v>
      </c>
      <c r="AP485" s="3">
        <f ca="1">IF(AP$5="",0,SUMIFS(INDIRECT($S$2&amp;$A485&amp;":"&amp;$A485),BP!$5:$5,AP$4))</f>
        <v>0</v>
      </c>
      <c r="AQ485" s="3">
        <f ca="1">IF(AQ$5="",0,SUMIFS(INDIRECT($S$2&amp;$A485&amp;":"&amp;$A485),BP!$5:$5,AQ$4))</f>
        <v>0</v>
      </c>
      <c r="AR485" s="3">
        <f ca="1">IF(AR$5="",0,SUMIFS(INDIRECT($S$2&amp;$A485&amp;":"&amp;$A485),BP!$5:$5,AR$4))</f>
        <v>0</v>
      </c>
      <c r="AS485" s="3">
        <f ca="1">IF(AS$5="",0,SUMIFS(INDIRECT($S$2&amp;$A485&amp;":"&amp;$A485),BP!$5:$5,AS$4))</f>
        <v>0</v>
      </c>
      <c r="AT485" s="3">
        <f ca="1">IF(AT$5="",0,SUMIFS(INDIRECT($S$2&amp;$A485&amp;":"&amp;$A485),BP!$5:$5,AT$4))</f>
        <v>0</v>
      </c>
      <c r="AU485" s="3">
        <f ca="1">IF(AU$5="",0,SUMIFS(INDIRECT($S$2&amp;$A485&amp;":"&amp;$A485),BP!$5:$5,AU$4))</f>
        <v>0</v>
      </c>
      <c r="AV485" s="3">
        <f ca="1">IF(AV$5="",0,SUMIFS(INDIRECT($S$2&amp;$A485&amp;":"&amp;$A485),BP!$5:$5,AV$4))</f>
        <v>0</v>
      </c>
      <c r="AW485" s="3">
        <f ca="1">IF(AW$5="",0,SUMIFS(INDIRECT($S$2&amp;$A485&amp;":"&amp;$A485),BP!$5:$5,AW$4))</f>
        <v>0</v>
      </c>
      <c r="AX485" s="3">
        <f ca="1">IF(AX$5="",0,SUMIFS(INDIRECT($S$2&amp;$A485&amp;":"&amp;$A485),BP!$5:$5,AX$4))</f>
        <v>0</v>
      </c>
      <c r="AY485" s="3">
        <f ca="1">IF(AY$5="",0,SUMIFS(INDIRECT($S$2&amp;$A485&amp;":"&amp;$A485),BP!$5:$5,AY$4))</f>
        <v>0</v>
      </c>
      <c r="AZ485" s="3">
        <f ca="1">IF(AZ$5="",0,SUMIFS(INDIRECT($S$2&amp;$A485&amp;":"&amp;$A485),BP!$5:$5,AZ$4))</f>
        <v>0</v>
      </c>
      <c r="BA485" s="3">
        <f ca="1">IF(BA$5="",0,SUMIFS(INDIRECT($S$2&amp;$A485&amp;":"&amp;$A485),BP!$5:$5,BA$4))</f>
        <v>0</v>
      </c>
      <c r="BB485" s="3">
        <f ca="1">IF(BB$5="",0,SUMIFS(INDIRECT($S$2&amp;$A485&amp;":"&amp;$A485),BP!$5:$5,BB$4))</f>
        <v>0</v>
      </c>
      <c r="BC485" s="3">
        <f ca="1">IF(BC$5="",0,SUMIFS(INDIRECT($S$2&amp;$A485&amp;":"&amp;$A485),BP!$5:$5,BC$4))</f>
        <v>0</v>
      </c>
      <c r="BD485" s="3">
        <f ca="1">IF(BD$5="",0,SUMIFS(INDIRECT($S$2&amp;$A485&amp;":"&amp;$A485),BP!$5:$5,BD$4))</f>
        <v>0</v>
      </c>
      <c r="BE485" s="3">
        <f ca="1">IF(BE$5="",0,SUMIFS(INDIRECT($S$2&amp;$A485&amp;":"&amp;$A485),BP!$5:$5,BE$4))</f>
        <v>0</v>
      </c>
      <c r="BF485" s="3">
        <f ca="1">IF(BF$5="",0,SUMIFS(INDIRECT($S$2&amp;$A485&amp;":"&amp;$A485),BP!$5:$5,BF$4))</f>
        <v>0</v>
      </c>
      <c r="BG485" s="3">
        <f ca="1">IF(BG$5="",0,SUMIFS(INDIRECT($S$2&amp;$A485&amp;":"&amp;$A485),BP!$5:$5,BG$4))</f>
        <v>0</v>
      </c>
      <c r="BH485" s="3">
        <f ca="1">IF(BH$5="",0,SUMIFS(INDIRECT($S$2&amp;$A485&amp;":"&amp;$A485),BP!$5:$5,BH$4))</f>
        <v>0</v>
      </c>
      <c r="BI485" s="3">
        <f ca="1">IF(BI$5="",0,SUMIFS(INDIRECT($S$2&amp;$A485&amp;":"&amp;$A485),BP!$5:$5,BI$4))</f>
        <v>0</v>
      </c>
      <c r="BJ485" s="3">
        <f>IF(BJ$5="",0,SUMIFS(BP!483:483,BP!$5:$5,BJ$4))</f>
        <v>0</v>
      </c>
      <c r="BK485" s="3">
        <f>IF(BK$5="",0,SUMIFS(BP!483:483,BP!$5:$5,BK$4))</f>
        <v>0</v>
      </c>
      <c r="BL485" s="3">
        <f>IF(BL$5="",0,SUMIFS(BP!483:483,BP!$5:$5,BL$4))</f>
        <v>0</v>
      </c>
      <c r="BM485" s="3">
        <f>IF(BM$5="",0,SUMIFS(BP!483:483,BP!$5:$5,BM$4))</f>
        <v>0</v>
      </c>
      <c r="BN485" s="3">
        <f>IF(BN$5="",0,SUMIFS(BP!483:483,BP!$5:$5,BN$4))</f>
        <v>0</v>
      </c>
      <c r="BO485" s="3">
        <f>IF(BO$5="",0,SUMIFS(BP!483:483,BP!$5:$5,BO$4))</f>
        <v>0</v>
      </c>
      <c r="BP485" s="3">
        <f>IF(BP$5="",0,SUMIFS(BP!483:483,BP!$5:$5,BP$4))</f>
        <v>0</v>
      </c>
      <c r="BQ485" s="3">
        <f>IF(BQ$5="",0,SUMIFS(BP!483:483,BP!$5:$5,BQ$4))</f>
        <v>0</v>
      </c>
      <c r="BR485" s="3">
        <f>IF(BR$5="",0,SUMIFS(BP!483:483,BP!$5:$5,BR$4))</f>
        <v>0</v>
      </c>
      <c r="BS485" s="3">
        <f>IF(BS$5="",0,SUMIFS(BP!483:483,BP!$5:$5,BS$4))</f>
        <v>0</v>
      </c>
      <c r="BT485" s="3">
        <f>IF(BT$5="",0,SUMIFS(BP!483:483,BP!$5:$5,BT$4))</f>
        <v>0</v>
      </c>
      <c r="BU485" s="3">
        <f>IF(BU$5="",0,SUMIFS(BP!483:483,BP!$5:$5,BU$4))</f>
        <v>0</v>
      </c>
      <c r="BV485" s="3">
        <f>IF(BV$5="",0,SUMIFS(BP!483:483,BP!$5:$5,BV$4))</f>
        <v>0</v>
      </c>
      <c r="BW485" s="3">
        <f>IF(BW$5="",0,SUMIFS(BP!483:483,BP!$5:$5,BW$4))</f>
        <v>0</v>
      </c>
      <c r="BX485" s="3">
        <f>IF(BX$5="",0,SUMIFS(BP!483:483,BP!$5:$5,BX$4))</f>
        <v>0</v>
      </c>
      <c r="BY485" s="3">
        <f>IF(BY$5="",0,SUMIFS(BP!483:483,BP!$5:$5,BY$4))</f>
        <v>0</v>
      </c>
      <c r="BZ485" s="3">
        <f>IF(BZ$5="",0,SUMIFS(BP!483:483,BP!$5:$5,BZ$4))</f>
        <v>0</v>
      </c>
      <c r="CA485" s="3">
        <f>IF(CA$5="",0,SUMIFS(BP!483:483,BP!$5:$5,CA$4))</f>
        <v>0</v>
      </c>
      <c r="CB485" s="3">
        <f>IF(CB$5="",0,SUMIFS(BP!483:483,BP!$5:$5,CB$4))</f>
        <v>0</v>
      </c>
      <c r="CC485" s="3">
        <f>IF(CC$5="",0,SUMIFS(BP!483:483,BP!$5:$5,CC$4))</f>
        <v>0</v>
      </c>
      <c r="CD485" s="3">
        <f>IF(CD$5="",0,SUMIFS(BP!483:483,BP!$5:$5,CD$4))</f>
        <v>0</v>
      </c>
      <c r="CE485" s="3">
        <f>IF(CE$5="",0,SUMIFS(BP!483:483,BP!$5:$5,CE$4))</f>
        <v>0</v>
      </c>
      <c r="CF485" s="3">
        <f>IF(CF$5="",0,SUMIFS(BP!483:483,BP!$5:$5,CF$4))</f>
        <v>0</v>
      </c>
      <c r="CG485" s="3">
        <f>IF(CG$5="",0,SUMIFS(BP!483:483,BP!$5:$5,CG$4))</f>
        <v>0</v>
      </c>
      <c r="CH485" s="3">
        <f>IF(CH$5="",0,SUMIFS(BP!483:483,BP!$5:$5,CH$4))</f>
        <v>0</v>
      </c>
      <c r="CI485" s="3">
        <f>IF(CI$5="",0,SUMIFS(BP!483:483,BP!$5:$5,CI$4))</f>
        <v>0</v>
      </c>
      <c r="CJ485" s="3">
        <f>IF(CJ$5="",0,SUMIFS(BP!483:483,BP!$5:$5,CJ$4))</f>
        <v>0</v>
      </c>
      <c r="CK485" s="3">
        <f>IF(CK$5="",0,SUMIFS(BP!483:483,BP!$5:$5,CK$4))</f>
        <v>0</v>
      </c>
      <c r="CL485" s="3">
        <f>IF(CL$5="",0,SUMIFS(BP!483:483,BP!$5:$5,CL$4))</f>
        <v>0</v>
      </c>
      <c r="CM485" s="3">
        <f>IF(CM$5="",0,SUMIFS(BP!483:483,BP!$5:$5,CM$4))</f>
        <v>0</v>
      </c>
      <c r="CN485" s="3">
        <f>IF(CN$5="",0,SUMIFS(BP!483:483,BP!$5:$5,CN$4))</f>
        <v>0</v>
      </c>
      <c r="CO485" s="3">
        <f>IF(CO$5="",0,SUMIFS(BP!483:483,BP!$5:$5,CO$4))</f>
        <v>0</v>
      </c>
      <c r="CP485" s="3">
        <f>IF(CP$5="",0,SUMIFS(BP!483:483,BP!$5:$5,CP$4))</f>
        <v>0</v>
      </c>
      <c r="CQ485" s="3">
        <f>IF(CQ$5="",0,SUMIFS(BP!483:483,BP!$5:$5,CQ$4))</f>
        <v>0</v>
      </c>
      <c r="CR485" s="3">
        <f>IF(CR$5="",0,SUMIFS(BP!483:483,BP!$5:$5,CR$4))</f>
        <v>0</v>
      </c>
      <c r="CS485" s="3">
        <f>IF(CS$5="",0,SUMIFS(BP!483:483,BP!$5:$5,CS$4))</f>
        <v>0</v>
      </c>
      <c r="CT485" s="3">
        <f>IF(CT$5="",0,SUMIFS(BP!483:483,BP!$5:$5,CT$4))</f>
        <v>0</v>
      </c>
    </row>
    <row r="486" spans="1:98" s="2" customFormat="1" ht="10.199999999999999" x14ac:dyDescent="0.2">
      <c r="A486" s="11">
        <f>ROW()</f>
        <v>486</v>
      </c>
      <c r="E486" s="15"/>
      <c r="W486" s="5"/>
      <c r="Z486" s="3">
        <f ca="1">IF(Z$5="",0,SUMIFS(INDIRECT($S$2&amp;$A486&amp;":"&amp;$A486),BP!$5:$5,Z$4))</f>
        <v>0</v>
      </c>
      <c r="AA486" s="3">
        <f ca="1">IF(AA$5="",0,SUMIFS(INDIRECT($S$2&amp;$A486&amp;":"&amp;$A486),BP!$5:$5,AA$4))</f>
        <v>0</v>
      </c>
      <c r="AB486" s="3">
        <f ca="1">IF(AB$5="",0,SUMIFS(INDIRECT($S$2&amp;$A486&amp;":"&amp;$A486),BP!$5:$5,AB$4))</f>
        <v>0</v>
      </c>
      <c r="AC486" s="3">
        <f ca="1">IF(AC$5="",0,SUMIFS(INDIRECT($S$2&amp;$A486&amp;":"&amp;$A486),BP!$5:$5,AC$4))</f>
        <v>0</v>
      </c>
      <c r="AD486" s="3">
        <f ca="1">IF(AD$5="",0,SUMIFS(INDIRECT($S$2&amp;$A486&amp;":"&amp;$A486),BP!$5:$5,AD$4))</f>
        <v>0</v>
      </c>
      <c r="AE486" s="3">
        <f ca="1">IF(AE$5="",0,SUMIFS(INDIRECT($S$2&amp;$A486&amp;":"&amp;$A486),BP!$5:$5,AE$4))</f>
        <v>0</v>
      </c>
      <c r="AF486" s="3">
        <f ca="1">IF(AF$5="",0,SUMIFS(INDIRECT($S$2&amp;$A486&amp;":"&amp;$A486),BP!$5:$5,AF$4))</f>
        <v>0</v>
      </c>
      <c r="AG486" s="3">
        <f ca="1">IF(AG$5="",0,SUMIFS(INDIRECT($S$2&amp;$A486&amp;":"&amp;$A486),BP!$5:$5,AG$4))</f>
        <v>0</v>
      </c>
      <c r="AH486" s="3">
        <f ca="1">IF(AH$5="",0,SUMIFS(INDIRECT($S$2&amp;$A486&amp;":"&amp;$A486),BP!$5:$5,AH$4))</f>
        <v>0</v>
      </c>
      <c r="AI486" s="3">
        <f ca="1">IF(AI$5="",0,SUMIFS(INDIRECT($S$2&amp;$A486&amp;":"&amp;$A486),BP!$5:$5,AI$4))</f>
        <v>0</v>
      </c>
      <c r="AJ486" s="3">
        <f ca="1">IF(AJ$5="",0,SUMIFS(INDIRECT($S$2&amp;$A486&amp;":"&amp;$A486),BP!$5:$5,AJ$4))</f>
        <v>0</v>
      </c>
      <c r="AK486" s="3">
        <f ca="1">IF(AK$5="",0,SUMIFS(INDIRECT($S$2&amp;$A486&amp;":"&amp;$A486),BP!$5:$5,AK$4))</f>
        <v>0</v>
      </c>
      <c r="AL486" s="3">
        <f ca="1">IF(AL$5="",0,SUMIFS(INDIRECT($S$2&amp;$A486&amp;":"&amp;$A486),BP!$5:$5,AL$4))</f>
        <v>0</v>
      </c>
      <c r="AM486" s="3">
        <f ca="1">IF(AM$5="",0,SUMIFS(INDIRECT($S$2&amp;$A486&amp;":"&amp;$A486),BP!$5:$5,AM$4))</f>
        <v>0</v>
      </c>
      <c r="AN486" s="3">
        <f ca="1">IF(AN$5="",0,SUMIFS(INDIRECT($S$2&amp;$A486&amp;":"&amp;$A486),BP!$5:$5,AN$4))</f>
        <v>0</v>
      </c>
      <c r="AO486" s="3">
        <f ca="1">IF(AO$5="",0,SUMIFS(INDIRECT($S$2&amp;$A486&amp;":"&amp;$A486),BP!$5:$5,AO$4))</f>
        <v>0</v>
      </c>
      <c r="AP486" s="3">
        <f ca="1">IF(AP$5="",0,SUMIFS(INDIRECT($S$2&amp;$A486&amp;":"&amp;$A486),BP!$5:$5,AP$4))</f>
        <v>0</v>
      </c>
      <c r="AQ486" s="3">
        <f ca="1">IF(AQ$5="",0,SUMIFS(INDIRECT($S$2&amp;$A486&amp;":"&amp;$A486),BP!$5:$5,AQ$4))</f>
        <v>0</v>
      </c>
      <c r="AR486" s="3">
        <f ca="1">IF(AR$5="",0,SUMIFS(INDIRECT($S$2&amp;$A486&amp;":"&amp;$A486),BP!$5:$5,AR$4))</f>
        <v>0</v>
      </c>
      <c r="AS486" s="3">
        <f ca="1">IF(AS$5="",0,SUMIFS(INDIRECT($S$2&amp;$A486&amp;":"&amp;$A486),BP!$5:$5,AS$4))</f>
        <v>0</v>
      </c>
      <c r="AT486" s="3">
        <f ca="1">IF(AT$5="",0,SUMIFS(INDIRECT($S$2&amp;$A486&amp;":"&amp;$A486),BP!$5:$5,AT$4))</f>
        <v>0</v>
      </c>
      <c r="AU486" s="3">
        <f ca="1">IF(AU$5="",0,SUMIFS(INDIRECT($S$2&amp;$A486&amp;":"&amp;$A486),BP!$5:$5,AU$4))</f>
        <v>0</v>
      </c>
      <c r="AV486" s="3">
        <f ca="1">IF(AV$5="",0,SUMIFS(INDIRECT($S$2&amp;$A486&amp;":"&amp;$A486),BP!$5:$5,AV$4))</f>
        <v>0</v>
      </c>
      <c r="AW486" s="3">
        <f ca="1">IF(AW$5="",0,SUMIFS(INDIRECT($S$2&amp;$A486&amp;":"&amp;$A486),BP!$5:$5,AW$4))</f>
        <v>0</v>
      </c>
      <c r="AX486" s="3">
        <f ca="1">IF(AX$5="",0,SUMIFS(INDIRECT($S$2&amp;$A486&amp;":"&amp;$A486),BP!$5:$5,AX$4))</f>
        <v>0</v>
      </c>
      <c r="AY486" s="3">
        <f ca="1">IF(AY$5="",0,SUMIFS(INDIRECT($S$2&amp;$A486&amp;":"&amp;$A486),BP!$5:$5,AY$4))</f>
        <v>0</v>
      </c>
      <c r="AZ486" s="3">
        <f ca="1">IF(AZ$5="",0,SUMIFS(INDIRECT($S$2&amp;$A486&amp;":"&amp;$A486),BP!$5:$5,AZ$4))</f>
        <v>0</v>
      </c>
      <c r="BA486" s="3">
        <f ca="1">IF(BA$5="",0,SUMIFS(INDIRECT($S$2&amp;$A486&amp;":"&amp;$A486),BP!$5:$5,BA$4))</f>
        <v>0</v>
      </c>
      <c r="BB486" s="3">
        <f ca="1">IF(BB$5="",0,SUMIFS(INDIRECT($S$2&amp;$A486&amp;":"&amp;$A486),BP!$5:$5,BB$4))</f>
        <v>0</v>
      </c>
      <c r="BC486" s="3">
        <f ca="1">IF(BC$5="",0,SUMIFS(INDIRECT($S$2&amp;$A486&amp;":"&amp;$A486),BP!$5:$5,BC$4))</f>
        <v>0</v>
      </c>
      <c r="BD486" s="3">
        <f ca="1">IF(BD$5="",0,SUMIFS(INDIRECT($S$2&amp;$A486&amp;":"&amp;$A486),BP!$5:$5,BD$4))</f>
        <v>0</v>
      </c>
      <c r="BE486" s="3">
        <f ca="1">IF(BE$5="",0,SUMIFS(INDIRECT($S$2&amp;$A486&amp;":"&amp;$A486),BP!$5:$5,BE$4))</f>
        <v>0</v>
      </c>
      <c r="BF486" s="3">
        <f ca="1">IF(BF$5="",0,SUMIFS(INDIRECT($S$2&amp;$A486&amp;":"&amp;$A486),BP!$5:$5,BF$4))</f>
        <v>0</v>
      </c>
      <c r="BG486" s="3">
        <f ca="1">IF(BG$5="",0,SUMIFS(INDIRECT($S$2&amp;$A486&amp;":"&amp;$A486),BP!$5:$5,BG$4))</f>
        <v>0</v>
      </c>
      <c r="BH486" s="3">
        <f ca="1">IF(BH$5="",0,SUMIFS(INDIRECT($S$2&amp;$A486&amp;":"&amp;$A486),BP!$5:$5,BH$4))</f>
        <v>0</v>
      </c>
      <c r="BI486" s="3">
        <f ca="1">IF(BI$5="",0,SUMIFS(INDIRECT($S$2&amp;$A486&amp;":"&amp;$A486),BP!$5:$5,BI$4))</f>
        <v>0</v>
      </c>
      <c r="BJ486" s="3">
        <f>IF(BJ$5="",0,SUMIFS(BP!484:484,BP!$5:$5,BJ$4))</f>
        <v>0</v>
      </c>
      <c r="BK486" s="3">
        <f>IF(BK$5="",0,SUMIFS(BP!484:484,BP!$5:$5,BK$4))</f>
        <v>0</v>
      </c>
      <c r="BL486" s="3">
        <f>IF(BL$5="",0,SUMIFS(BP!484:484,BP!$5:$5,BL$4))</f>
        <v>0</v>
      </c>
      <c r="BM486" s="3">
        <f>IF(BM$5="",0,SUMIFS(BP!484:484,BP!$5:$5,BM$4))</f>
        <v>0</v>
      </c>
      <c r="BN486" s="3">
        <f>IF(BN$5="",0,SUMIFS(BP!484:484,BP!$5:$5,BN$4))</f>
        <v>0</v>
      </c>
      <c r="BO486" s="3">
        <f>IF(BO$5="",0,SUMIFS(BP!484:484,BP!$5:$5,BO$4))</f>
        <v>0</v>
      </c>
      <c r="BP486" s="3">
        <f>IF(BP$5="",0,SUMIFS(BP!484:484,BP!$5:$5,BP$4))</f>
        <v>0</v>
      </c>
      <c r="BQ486" s="3">
        <f>IF(BQ$5="",0,SUMIFS(BP!484:484,BP!$5:$5,BQ$4))</f>
        <v>0</v>
      </c>
      <c r="BR486" s="3">
        <f>IF(BR$5="",0,SUMIFS(BP!484:484,BP!$5:$5,BR$4))</f>
        <v>0</v>
      </c>
      <c r="BS486" s="3">
        <f>IF(BS$5="",0,SUMIFS(BP!484:484,BP!$5:$5,BS$4))</f>
        <v>0</v>
      </c>
      <c r="BT486" s="3">
        <f>IF(BT$5="",0,SUMIFS(BP!484:484,BP!$5:$5,BT$4))</f>
        <v>0</v>
      </c>
      <c r="BU486" s="3">
        <f>IF(BU$5="",0,SUMIFS(BP!484:484,BP!$5:$5,BU$4))</f>
        <v>0</v>
      </c>
      <c r="BV486" s="3">
        <f>IF(BV$5="",0,SUMIFS(BP!484:484,BP!$5:$5,BV$4))</f>
        <v>0</v>
      </c>
      <c r="BW486" s="3">
        <f>IF(BW$5="",0,SUMIFS(BP!484:484,BP!$5:$5,BW$4))</f>
        <v>0</v>
      </c>
      <c r="BX486" s="3">
        <f>IF(BX$5="",0,SUMIFS(BP!484:484,BP!$5:$5,BX$4))</f>
        <v>0</v>
      </c>
      <c r="BY486" s="3">
        <f>IF(BY$5="",0,SUMIFS(BP!484:484,BP!$5:$5,BY$4))</f>
        <v>0</v>
      </c>
      <c r="BZ486" s="3">
        <f>IF(BZ$5="",0,SUMIFS(BP!484:484,BP!$5:$5,BZ$4))</f>
        <v>0</v>
      </c>
      <c r="CA486" s="3">
        <f>IF(CA$5="",0,SUMIFS(BP!484:484,BP!$5:$5,CA$4))</f>
        <v>0</v>
      </c>
      <c r="CB486" s="3">
        <f>IF(CB$5="",0,SUMIFS(BP!484:484,BP!$5:$5,CB$4))</f>
        <v>0</v>
      </c>
      <c r="CC486" s="3">
        <f>IF(CC$5="",0,SUMIFS(BP!484:484,BP!$5:$5,CC$4))</f>
        <v>0</v>
      </c>
      <c r="CD486" s="3">
        <f>IF(CD$5="",0,SUMIFS(BP!484:484,BP!$5:$5,CD$4))</f>
        <v>0</v>
      </c>
      <c r="CE486" s="3">
        <f>IF(CE$5="",0,SUMIFS(BP!484:484,BP!$5:$5,CE$4))</f>
        <v>0</v>
      </c>
      <c r="CF486" s="3">
        <f>IF(CF$5="",0,SUMIFS(BP!484:484,BP!$5:$5,CF$4))</f>
        <v>0</v>
      </c>
      <c r="CG486" s="3">
        <f>IF(CG$5="",0,SUMIFS(BP!484:484,BP!$5:$5,CG$4))</f>
        <v>0</v>
      </c>
      <c r="CH486" s="3">
        <f>IF(CH$5="",0,SUMIFS(BP!484:484,BP!$5:$5,CH$4))</f>
        <v>0</v>
      </c>
      <c r="CI486" s="3">
        <f>IF(CI$5="",0,SUMIFS(BP!484:484,BP!$5:$5,CI$4))</f>
        <v>0</v>
      </c>
      <c r="CJ486" s="3">
        <f>IF(CJ$5="",0,SUMIFS(BP!484:484,BP!$5:$5,CJ$4))</f>
        <v>0</v>
      </c>
      <c r="CK486" s="3">
        <f>IF(CK$5="",0,SUMIFS(BP!484:484,BP!$5:$5,CK$4))</f>
        <v>0</v>
      </c>
      <c r="CL486" s="3">
        <f>IF(CL$5="",0,SUMIFS(BP!484:484,BP!$5:$5,CL$4))</f>
        <v>0</v>
      </c>
      <c r="CM486" s="3">
        <f>IF(CM$5="",0,SUMIFS(BP!484:484,BP!$5:$5,CM$4))</f>
        <v>0</v>
      </c>
      <c r="CN486" s="3">
        <f>IF(CN$5="",0,SUMIFS(BP!484:484,BP!$5:$5,CN$4))</f>
        <v>0</v>
      </c>
      <c r="CO486" s="3">
        <f>IF(CO$5="",0,SUMIFS(BP!484:484,BP!$5:$5,CO$4))</f>
        <v>0</v>
      </c>
      <c r="CP486" s="3">
        <f>IF(CP$5="",0,SUMIFS(BP!484:484,BP!$5:$5,CP$4))</f>
        <v>0</v>
      </c>
      <c r="CQ486" s="3">
        <f>IF(CQ$5="",0,SUMIFS(BP!484:484,BP!$5:$5,CQ$4))</f>
        <v>0</v>
      </c>
      <c r="CR486" s="3">
        <f>IF(CR$5="",0,SUMIFS(BP!484:484,BP!$5:$5,CR$4))</f>
        <v>0</v>
      </c>
      <c r="CS486" s="3">
        <f>IF(CS$5="",0,SUMIFS(BP!484:484,BP!$5:$5,CS$4))</f>
        <v>0</v>
      </c>
      <c r="CT486" s="3">
        <f>IF(CT$5="",0,SUMIFS(BP!484:484,BP!$5:$5,CT$4))</f>
        <v>0</v>
      </c>
    </row>
    <row r="487" spans="1:98" s="2" customFormat="1" ht="10.199999999999999" x14ac:dyDescent="0.2">
      <c r="A487" s="11">
        <f>ROW()</f>
        <v>487</v>
      </c>
      <c r="E487" s="15"/>
      <c r="W487" s="5"/>
      <c r="Z487" s="3">
        <f ca="1">IF(Z$5="",0,SUMIFS(INDIRECT($S$2&amp;$A487&amp;":"&amp;$A487),BP!$5:$5,Z$4))</f>
        <v>0</v>
      </c>
      <c r="AA487" s="3">
        <f ca="1">IF(AA$5="",0,SUMIFS(INDIRECT($S$2&amp;$A487&amp;":"&amp;$A487),BP!$5:$5,AA$4))</f>
        <v>0</v>
      </c>
      <c r="AB487" s="3">
        <f ca="1">IF(AB$5="",0,SUMIFS(INDIRECT($S$2&amp;$A487&amp;":"&amp;$A487),BP!$5:$5,AB$4))</f>
        <v>0</v>
      </c>
      <c r="AC487" s="3">
        <f ca="1">IF(AC$5="",0,SUMIFS(INDIRECT($S$2&amp;$A487&amp;":"&amp;$A487),BP!$5:$5,AC$4))</f>
        <v>0</v>
      </c>
      <c r="AD487" s="3">
        <f ca="1">IF(AD$5="",0,SUMIFS(INDIRECT($S$2&amp;$A487&amp;":"&amp;$A487),BP!$5:$5,AD$4))</f>
        <v>0</v>
      </c>
      <c r="AE487" s="3">
        <f ca="1">IF(AE$5="",0,SUMIFS(INDIRECT($S$2&amp;$A487&amp;":"&amp;$A487),BP!$5:$5,AE$4))</f>
        <v>0</v>
      </c>
      <c r="AF487" s="3">
        <f ca="1">IF(AF$5="",0,SUMIFS(INDIRECT($S$2&amp;$A487&amp;":"&amp;$A487),BP!$5:$5,AF$4))</f>
        <v>0</v>
      </c>
      <c r="AG487" s="3">
        <f ca="1">IF(AG$5="",0,SUMIFS(INDIRECT($S$2&amp;$A487&amp;":"&amp;$A487),BP!$5:$5,AG$4))</f>
        <v>0</v>
      </c>
      <c r="AH487" s="3">
        <f ca="1">IF(AH$5="",0,SUMIFS(INDIRECT($S$2&amp;$A487&amp;":"&amp;$A487),BP!$5:$5,AH$4))</f>
        <v>0</v>
      </c>
      <c r="AI487" s="3">
        <f ca="1">IF(AI$5="",0,SUMIFS(INDIRECT($S$2&amp;$A487&amp;":"&amp;$A487),BP!$5:$5,AI$4))</f>
        <v>0</v>
      </c>
      <c r="AJ487" s="3">
        <f ca="1">IF(AJ$5="",0,SUMIFS(INDIRECT($S$2&amp;$A487&amp;":"&amp;$A487),BP!$5:$5,AJ$4))</f>
        <v>0</v>
      </c>
      <c r="AK487" s="3">
        <f ca="1">IF(AK$5="",0,SUMIFS(INDIRECT($S$2&amp;$A487&amp;":"&amp;$A487),BP!$5:$5,AK$4))</f>
        <v>0</v>
      </c>
      <c r="AL487" s="3">
        <f ca="1">IF(AL$5="",0,SUMIFS(INDIRECT($S$2&amp;$A487&amp;":"&amp;$A487),BP!$5:$5,AL$4))</f>
        <v>0</v>
      </c>
      <c r="AM487" s="3">
        <f ca="1">IF(AM$5="",0,SUMIFS(INDIRECT($S$2&amp;$A487&amp;":"&amp;$A487),BP!$5:$5,AM$4))</f>
        <v>0</v>
      </c>
      <c r="AN487" s="3">
        <f ca="1">IF(AN$5="",0,SUMIFS(INDIRECT($S$2&amp;$A487&amp;":"&amp;$A487),BP!$5:$5,AN$4))</f>
        <v>0</v>
      </c>
      <c r="AO487" s="3">
        <f ca="1">IF(AO$5="",0,SUMIFS(INDIRECT($S$2&amp;$A487&amp;":"&amp;$A487),BP!$5:$5,AO$4))</f>
        <v>0</v>
      </c>
      <c r="AP487" s="3">
        <f ca="1">IF(AP$5="",0,SUMIFS(INDIRECT($S$2&amp;$A487&amp;":"&amp;$A487),BP!$5:$5,AP$4))</f>
        <v>0</v>
      </c>
      <c r="AQ487" s="3">
        <f ca="1">IF(AQ$5="",0,SUMIFS(INDIRECT($S$2&amp;$A487&amp;":"&amp;$A487),BP!$5:$5,AQ$4))</f>
        <v>0</v>
      </c>
      <c r="AR487" s="3">
        <f ca="1">IF(AR$5="",0,SUMIFS(INDIRECT($S$2&amp;$A487&amp;":"&amp;$A487),BP!$5:$5,AR$4))</f>
        <v>0</v>
      </c>
      <c r="AS487" s="3">
        <f ca="1">IF(AS$5="",0,SUMIFS(INDIRECT($S$2&amp;$A487&amp;":"&amp;$A487),BP!$5:$5,AS$4))</f>
        <v>0</v>
      </c>
      <c r="AT487" s="3">
        <f ca="1">IF(AT$5="",0,SUMIFS(INDIRECT($S$2&amp;$A487&amp;":"&amp;$A487),BP!$5:$5,AT$4))</f>
        <v>0</v>
      </c>
      <c r="AU487" s="3">
        <f ca="1">IF(AU$5="",0,SUMIFS(INDIRECT($S$2&amp;$A487&amp;":"&amp;$A487),BP!$5:$5,AU$4))</f>
        <v>0</v>
      </c>
      <c r="AV487" s="3">
        <f ca="1">IF(AV$5="",0,SUMIFS(INDIRECT($S$2&amp;$A487&amp;":"&amp;$A487),BP!$5:$5,AV$4))</f>
        <v>0</v>
      </c>
      <c r="AW487" s="3">
        <f ca="1">IF(AW$5="",0,SUMIFS(INDIRECT($S$2&amp;$A487&amp;":"&amp;$A487),BP!$5:$5,AW$4))</f>
        <v>0</v>
      </c>
      <c r="AX487" s="3">
        <f ca="1">IF(AX$5="",0,SUMIFS(INDIRECT($S$2&amp;$A487&amp;":"&amp;$A487),BP!$5:$5,AX$4))</f>
        <v>0</v>
      </c>
      <c r="AY487" s="3">
        <f ca="1">IF(AY$5="",0,SUMIFS(INDIRECT($S$2&amp;$A487&amp;":"&amp;$A487),BP!$5:$5,AY$4))</f>
        <v>0</v>
      </c>
      <c r="AZ487" s="3">
        <f ca="1">IF(AZ$5="",0,SUMIFS(INDIRECT($S$2&amp;$A487&amp;":"&amp;$A487),BP!$5:$5,AZ$4))</f>
        <v>0</v>
      </c>
      <c r="BA487" s="3">
        <f ca="1">IF(BA$5="",0,SUMIFS(INDIRECT($S$2&amp;$A487&amp;":"&amp;$A487),BP!$5:$5,BA$4))</f>
        <v>0</v>
      </c>
      <c r="BB487" s="3">
        <f ca="1">IF(BB$5="",0,SUMIFS(INDIRECT($S$2&amp;$A487&amp;":"&amp;$A487),BP!$5:$5,BB$4))</f>
        <v>0</v>
      </c>
      <c r="BC487" s="3">
        <f ca="1">IF(BC$5="",0,SUMIFS(INDIRECT($S$2&amp;$A487&amp;":"&amp;$A487),BP!$5:$5,BC$4))</f>
        <v>0</v>
      </c>
      <c r="BD487" s="3">
        <f ca="1">IF(BD$5="",0,SUMIFS(INDIRECT($S$2&amp;$A487&amp;":"&amp;$A487),BP!$5:$5,BD$4))</f>
        <v>0</v>
      </c>
      <c r="BE487" s="3">
        <f ca="1">IF(BE$5="",0,SUMIFS(INDIRECT($S$2&amp;$A487&amp;":"&amp;$A487),BP!$5:$5,BE$4))</f>
        <v>0</v>
      </c>
      <c r="BF487" s="3">
        <f ca="1">IF(BF$5="",0,SUMIFS(INDIRECT($S$2&amp;$A487&amp;":"&amp;$A487),BP!$5:$5,BF$4))</f>
        <v>0</v>
      </c>
      <c r="BG487" s="3">
        <f ca="1">IF(BG$5="",0,SUMIFS(INDIRECT($S$2&amp;$A487&amp;":"&amp;$A487),BP!$5:$5,BG$4))</f>
        <v>0</v>
      </c>
      <c r="BH487" s="3">
        <f ca="1">IF(BH$5="",0,SUMIFS(INDIRECT($S$2&amp;$A487&amp;":"&amp;$A487),BP!$5:$5,BH$4))</f>
        <v>0</v>
      </c>
      <c r="BI487" s="3">
        <f ca="1">IF(BI$5="",0,SUMIFS(INDIRECT($S$2&amp;$A487&amp;":"&amp;$A487),BP!$5:$5,BI$4))</f>
        <v>0</v>
      </c>
      <c r="BJ487" s="3">
        <f>IF(BJ$5="",0,SUMIFS(BP!485:485,BP!$5:$5,BJ$4))</f>
        <v>0</v>
      </c>
      <c r="BK487" s="3">
        <f>IF(BK$5="",0,SUMIFS(BP!485:485,BP!$5:$5,BK$4))</f>
        <v>0</v>
      </c>
      <c r="BL487" s="3">
        <f>IF(BL$5="",0,SUMIFS(BP!485:485,BP!$5:$5,BL$4))</f>
        <v>0</v>
      </c>
      <c r="BM487" s="3">
        <f>IF(BM$5="",0,SUMIFS(BP!485:485,BP!$5:$5,BM$4))</f>
        <v>0</v>
      </c>
      <c r="BN487" s="3">
        <f>IF(BN$5="",0,SUMIFS(BP!485:485,BP!$5:$5,BN$4))</f>
        <v>0</v>
      </c>
      <c r="BO487" s="3">
        <f>IF(BO$5="",0,SUMIFS(BP!485:485,BP!$5:$5,BO$4))</f>
        <v>0</v>
      </c>
      <c r="BP487" s="3">
        <f>IF(BP$5="",0,SUMIFS(BP!485:485,BP!$5:$5,BP$4))</f>
        <v>0</v>
      </c>
      <c r="BQ487" s="3">
        <f>IF(BQ$5="",0,SUMIFS(BP!485:485,BP!$5:$5,BQ$4))</f>
        <v>0</v>
      </c>
      <c r="BR487" s="3">
        <f>IF(BR$5="",0,SUMIFS(BP!485:485,BP!$5:$5,BR$4))</f>
        <v>0</v>
      </c>
      <c r="BS487" s="3">
        <f>IF(BS$5="",0,SUMIFS(BP!485:485,BP!$5:$5,BS$4))</f>
        <v>0</v>
      </c>
      <c r="BT487" s="3">
        <f>IF(BT$5="",0,SUMIFS(BP!485:485,BP!$5:$5,BT$4))</f>
        <v>0</v>
      </c>
      <c r="BU487" s="3">
        <f>IF(BU$5="",0,SUMIFS(BP!485:485,BP!$5:$5,BU$4))</f>
        <v>0</v>
      </c>
      <c r="BV487" s="3">
        <f>IF(BV$5="",0,SUMIFS(BP!485:485,BP!$5:$5,BV$4))</f>
        <v>0</v>
      </c>
      <c r="BW487" s="3">
        <f>IF(BW$5="",0,SUMIFS(BP!485:485,BP!$5:$5,BW$4))</f>
        <v>0</v>
      </c>
      <c r="BX487" s="3">
        <f>IF(BX$5="",0,SUMIFS(BP!485:485,BP!$5:$5,BX$4))</f>
        <v>0</v>
      </c>
      <c r="BY487" s="3">
        <f>IF(BY$5="",0,SUMIFS(BP!485:485,BP!$5:$5,BY$4))</f>
        <v>0</v>
      </c>
      <c r="BZ487" s="3">
        <f>IF(BZ$5="",0,SUMIFS(BP!485:485,BP!$5:$5,BZ$4))</f>
        <v>0</v>
      </c>
      <c r="CA487" s="3">
        <f>IF(CA$5="",0,SUMIFS(BP!485:485,BP!$5:$5,CA$4))</f>
        <v>0</v>
      </c>
      <c r="CB487" s="3">
        <f>IF(CB$5="",0,SUMIFS(BP!485:485,BP!$5:$5,CB$4))</f>
        <v>0</v>
      </c>
      <c r="CC487" s="3">
        <f>IF(CC$5="",0,SUMIFS(BP!485:485,BP!$5:$5,CC$4))</f>
        <v>0</v>
      </c>
      <c r="CD487" s="3">
        <f>IF(CD$5="",0,SUMIFS(BP!485:485,BP!$5:$5,CD$4))</f>
        <v>0</v>
      </c>
      <c r="CE487" s="3">
        <f>IF(CE$5="",0,SUMIFS(BP!485:485,BP!$5:$5,CE$4))</f>
        <v>0</v>
      </c>
      <c r="CF487" s="3">
        <f>IF(CF$5="",0,SUMIFS(BP!485:485,BP!$5:$5,CF$4))</f>
        <v>0</v>
      </c>
      <c r="CG487" s="3">
        <f>IF(CG$5="",0,SUMIFS(BP!485:485,BP!$5:$5,CG$4))</f>
        <v>0</v>
      </c>
      <c r="CH487" s="3">
        <f>IF(CH$5="",0,SUMIFS(BP!485:485,BP!$5:$5,CH$4))</f>
        <v>0</v>
      </c>
      <c r="CI487" s="3">
        <f>IF(CI$5="",0,SUMIFS(BP!485:485,BP!$5:$5,CI$4))</f>
        <v>0</v>
      </c>
      <c r="CJ487" s="3">
        <f>IF(CJ$5="",0,SUMIFS(BP!485:485,BP!$5:$5,CJ$4))</f>
        <v>0</v>
      </c>
      <c r="CK487" s="3">
        <f>IF(CK$5="",0,SUMIFS(BP!485:485,BP!$5:$5,CK$4))</f>
        <v>0</v>
      </c>
      <c r="CL487" s="3">
        <f>IF(CL$5="",0,SUMIFS(BP!485:485,BP!$5:$5,CL$4))</f>
        <v>0</v>
      </c>
      <c r="CM487" s="3">
        <f>IF(CM$5="",0,SUMIFS(BP!485:485,BP!$5:$5,CM$4))</f>
        <v>0</v>
      </c>
      <c r="CN487" s="3">
        <f>IF(CN$5="",0,SUMIFS(BP!485:485,BP!$5:$5,CN$4))</f>
        <v>0</v>
      </c>
      <c r="CO487" s="3">
        <f>IF(CO$5="",0,SUMIFS(BP!485:485,BP!$5:$5,CO$4))</f>
        <v>0</v>
      </c>
      <c r="CP487" s="3">
        <f>IF(CP$5="",0,SUMIFS(BP!485:485,BP!$5:$5,CP$4))</f>
        <v>0</v>
      </c>
      <c r="CQ487" s="3">
        <f>IF(CQ$5="",0,SUMIFS(BP!485:485,BP!$5:$5,CQ$4))</f>
        <v>0</v>
      </c>
      <c r="CR487" s="3">
        <f>IF(CR$5="",0,SUMIFS(BP!485:485,BP!$5:$5,CR$4))</f>
        <v>0</v>
      </c>
      <c r="CS487" s="3">
        <f>IF(CS$5="",0,SUMIFS(BP!485:485,BP!$5:$5,CS$4))</f>
        <v>0</v>
      </c>
      <c r="CT487" s="3">
        <f>IF(CT$5="",0,SUMIFS(BP!485:485,BP!$5:$5,CT$4))</f>
        <v>0</v>
      </c>
    </row>
    <row r="488" spans="1:98" s="2" customFormat="1" ht="10.199999999999999" x14ac:dyDescent="0.2">
      <c r="A488" s="11">
        <f>ROW()</f>
        <v>488</v>
      </c>
      <c r="E488" s="15"/>
      <c r="W488" s="5"/>
      <c r="Z488" s="3">
        <f ca="1">IF(Z$5="",0,SUMIFS(INDIRECT($S$2&amp;$A488&amp;":"&amp;$A488),BP!$5:$5,Z$4))</f>
        <v>0</v>
      </c>
      <c r="AA488" s="3">
        <f ca="1">IF(AA$5="",0,SUMIFS(INDIRECT($S$2&amp;$A488&amp;":"&amp;$A488),BP!$5:$5,AA$4))</f>
        <v>0</v>
      </c>
      <c r="AB488" s="3">
        <f ca="1">IF(AB$5="",0,SUMIFS(INDIRECT($S$2&amp;$A488&amp;":"&amp;$A488),BP!$5:$5,AB$4))</f>
        <v>0</v>
      </c>
      <c r="AC488" s="3">
        <f ca="1">IF(AC$5="",0,SUMIFS(INDIRECT($S$2&amp;$A488&amp;":"&amp;$A488),BP!$5:$5,AC$4))</f>
        <v>0</v>
      </c>
      <c r="AD488" s="3">
        <f ca="1">IF(AD$5="",0,SUMIFS(INDIRECT($S$2&amp;$A488&amp;":"&amp;$A488),BP!$5:$5,AD$4))</f>
        <v>0</v>
      </c>
      <c r="AE488" s="3">
        <f ca="1">IF(AE$5="",0,SUMIFS(INDIRECT($S$2&amp;$A488&amp;":"&amp;$A488),BP!$5:$5,AE$4))</f>
        <v>0</v>
      </c>
      <c r="AF488" s="3">
        <f ca="1">IF(AF$5="",0,SUMIFS(INDIRECT($S$2&amp;$A488&amp;":"&amp;$A488),BP!$5:$5,AF$4))</f>
        <v>0</v>
      </c>
      <c r="AG488" s="3">
        <f ca="1">IF(AG$5="",0,SUMIFS(INDIRECT($S$2&amp;$A488&amp;":"&amp;$A488),BP!$5:$5,AG$4))</f>
        <v>0</v>
      </c>
      <c r="AH488" s="3">
        <f ca="1">IF(AH$5="",0,SUMIFS(INDIRECT($S$2&amp;$A488&amp;":"&amp;$A488),BP!$5:$5,AH$4))</f>
        <v>0</v>
      </c>
      <c r="AI488" s="3">
        <f ca="1">IF(AI$5="",0,SUMIFS(INDIRECT($S$2&amp;$A488&amp;":"&amp;$A488),BP!$5:$5,AI$4))</f>
        <v>0</v>
      </c>
      <c r="AJ488" s="3">
        <f ca="1">IF(AJ$5="",0,SUMIFS(INDIRECT($S$2&amp;$A488&amp;":"&amp;$A488),BP!$5:$5,AJ$4))</f>
        <v>0</v>
      </c>
      <c r="AK488" s="3">
        <f ca="1">IF(AK$5="",0,SUMIFS(INDIRECT($S$2&amp;$A488&amp;":"&amp;$A488),BP!$5:$5,AK$4))</f>
        <v>0</v>
      </c>
      <c r="AL488" s="3">
        <f ca="1">IF(AL$5="",0,SUMIFS(INDIRECT($S$2&amp;$A488&amp;":"&amp;$A488),BP!$5:$5,AL$4))</f>
        <v>0</v>
      </c>
      <c r="AM488" s="3">
        <f ca="1">IF(AM$5="",0,SUMIFS(INDIRECT($S$2&amp;$A488&amp;":"&amp;$A488),BP!$5:$5,AM$4))</f>
        <v>0</v>
      </c>
      <c r="AN488" s="3">
        <f ca="1">IF(AN$5="",0,SUMIFS(INDIRECT($S$2&amp;$A488&amp;":"&amp;$A488),BP!$5:$5,AN$4))</f>
        <v>0</v>
      </c>
      <c r="AO488" s="3">
        <f ca="1">IF(AO$5="",0,SUMIFS(INDIRECT($S$2&amp;$A488&amp;":"&amp;$A488),BP!$5:$5,AO$4))</f>
        <v>0</v>
      </c>
      <c r="AP488" s="3">
        <f ca="1">IF(AP$5="",0,SUMIFS(INDIRECT($S$2&amp;$A488&amp;":"&amp;$A488),BP!$5:$5,AP$4))</f>
        <v>0</v>
      </c>
      <c r="AQ488" s="3">
        <f ca="1">IF(AQ$5="",0,SUMIFS(INDIRECT($S$2&amp;$A488&amp;":"&amp;$A488),BP!$5:$5,AQ$4))</f>
        <v>0</v>
      </c>
      <c r="AR488" s="3">
        <f ca="1">IF(AR$5="",0,SUMIFS(INDIRECT($S$2&amp;$A488&amp;":"&amp;$A488),BP!$5:$5,AR$4))</f>
        <v>0</v>
      </c>
      <c r="AS488" s="3">
        <f ca="1">IF(AS$5="",0,SUMIFS(INDIRECT($S$2&amp;$A488&amp;":"&amp;$A488),BP!$5:$5,AS$4))</f>
        <v>0</v>
      </c>
      <c r="AT488" s="3">
        <f ca="1">IF(AT$5="",0,SUMIFS(INDIRECT($S$2&amp;$A488&amp;":"&amp;$A488),BP!$5:$5,AT$4))</f>
        <v>0</v>
      </c>
      <c r="AU488" s="3">
        <f ca="1">IF(AU$5="",0,SUMIFS(INDIRECT($S$2&amp;$A488&amp;":"&amp;$A488),BP!$5:$5,AU$4))</f>
        <v>0</v>
      </c>
      <c r="AV488" s="3">
        <f ca="1">IF(AV$5="",0,SUMIFS(INDIRECT($S$2&amp;$A488&amp;":"&amp;$A488),BP!$5:$5,AV$4))</f>
        <v>0</v>
      </c>
      <c r="AW488" s="3">
        <f ca="1">IF(AW$5="",0,SUMIFS(INDIRECT($S$2&amp;$A488&amp;":"&amp;$A488),BP!$5:$5,AW$4))</f>
        <v>0</v>
      </c>
      <c r="AX488" s="3">
        <f ca="1">IF(AX$5="",0,SUMIFS(INDIRECT($S$2&amp;$A488&amp;":"&amp;$A488),BP!$5:$5,AX$4))</f>
        <v>0</v>
      </c>
      <c r="AY488" s="3">
        <f ca="1">IF(AY$5="",0,SUMIFS(INDIRECT($S$2&amp;$A488&amp;":"&amp;$A488),BP!$5:$5,AY$4))</f>
        <v>0</v>
      </c>
      <c r="AZ488" s="3">
        <f ca="1">IF(AZ$5="",0,SUMIFS(INDIRECT($S$2&amp;$A488&amp;":"&amp;$A488),BP!$5:$5,AZ$4))</f>
        <v>0</v>
      </c>
      <c r="BA488" s="3">
        <f ca="1">IF(BA$5="",0,SUMIFS(INDIRECT($S$2&amp;$A488&amp;":"&amp;$A488),BP!$5:$5,BA$4))</f>
        <v>0</v>
      </c>
      <c r="BB488" s="3">
        <f ca="1">IF(BB$5="",0,SUMIFS(INDIRECT($S$2&amp;$A488&amp;":"&amp;$A488),BP!$5:$5,BB$4))</f>
        <v>0</v>
      </c>
      <c r="BC488" s="3">
        <f ca="1">IF(BC$5="",0,SUMIFS(INDIRECT($S$2&amp;$A488&amp;":"&amp;$A488),BP!$5:$5,BC$4))</f>
        <v>0</v>
      </c>
      <c r="BD488" s="3">
        <f ca="1">IF(BD$5="",0,SUMIFS(INDIRECT($S$2&amp;$A488&amp;":"&amp;$A488),BP!$5:$5,BD$4))</f>
        <v>0</v>
      </c>
      <c r="BE488" s="3">
        <f ca="1">IF(BE$5="",0,SUMIFS(INDIRECT($S$2&amp;$A488&amp;":"&amp;$A488),BP!$5:$5,BE$4))</f>
        <v>0</v>
      </c>
      <c r="BF488" s="3">
        <f ca="1">IF(BF$5="",0,SUMIFS(INDIRECT($S$2&amp;$A488&amp;":"&amp;$A488),BP!$5:$5,BF$4))</f>
        <v>0</v>
      </c>
      <c r="BG488" s="3">
        <f ca="1">IF(BG$5="",0,SUMIFS(INDIRECT($S$2&amp;$A488&amp;":"&amp;$A488),BP!$5:$5,BG$4))</f>
        <v>0</v>
      </c>
      <c r="BH488" s="3">
        <f ca="1">IF(BH$5="",0,SUMIFS(INDIRECT($S$2&amp;$A488&amp;":"&amp;$A488),BP!$5:$5,BH$4))</f>
        <v>0</v>
      </c>
      <c r="BI488" s="3">
        <f ca="1">IF(BI$5="",0,SUMIFS(INDIRECT($S$2&amp;$A488&amp;":"&amp;$A488),BP!$5:$5,BI$4))</f>
        <v>0</v>
      </c>
      <c r="BJ488" s="3">
        <f>IF(BJ$5="",0,SUMIFS(BP!486:486,BP!$5:$5,BJ$4))</f>
        <v>0</v>
      </c>
      <c r="BK488" s="3">
        <f>IF(BK$5="",0,SUMIFS(BP!486:486,BP!$5:$5,BK$4))</f>
        <v>0</v>
      </c>
      <c r="BL488" s="3">
        <f>IF(BL$5="",0,SUMIFS(BP!486:486,BP!$5:$5,BL$4))</f>
        <v>0</v>
      </c>
      <c r="BM488" s="3">
        <f>IF(BM$5="",0,SUMIFS(BP!486:486,BP!$5:$5,BM$4))</f>
        <v>0</v>
      </c>
      <c r="BN488" s="3">
        <f>IF(BN$5="",0,SUMIFS(BP!486:486,BP!$5:$5,BN$4))</f>
        <v>0</v>
      </c>
      <c r="BO488" s="3">
        <f>IF(BO$5="",0,SUMIFS(BP!486:486,BP!$5:$5,BO$4))</f>
        <v>0</v>
      </c>
      <c r="BP488" s="3">
        <f>IF(BP$5="",0,SUMIFS(BP!486:486,BP!$5:$5,BP$4))</f>
        <v>0</v>
      </c>
      <c r="BQ488" s="3">
        <f>IF(BQ$5="",0,SUMIFS(BP!486:486,BP!$5:$5,BQ$4))</f>
        <v>0</v>
      </c>
      <c r="BR488" s="3">
        <f>IF(BR$5="",0,SUMIFS(BP!486:486,BP!$5:$5,BR$4))</f>
        <v>0</v>
      </c>
      <c r="BS488" s="3">
        <f>IF(BS$5="",0,SUMIFS(BP!486:486,BP!$5:$5,BS$4))</f>
        <v>0</v>
      </c>
      <c r="BT488" s="3">
        <f>IF(BT$5="",0,SUMIFS(BP!486:486,BP!$5:$5,BT$4))</f>
        <v>0</v>
      </c>
      <c r="BU488" s="3">
        <f>IF(BU$5="",0,SUMIFS(BP!486:486,BP!$5:$5,BU$4))</f>
        <v>0</v>
      </c>
      <c r="BV488" s="3">
        <f>IF(BV$5="",0,SUMIFS(BP!486:486,BP!$5:$5,BV$4))</f>
        <v>0</v>
      </c>
      <c r="BW488" s="3">
        <f>IF(BW$5="",0,SUMIFS(BP!486:486,BP!$5:$5,BW$4))</f>
        <v>0</v>
      </c>
      <c r="BX488" s="3">
        <f>IF(BX$5="",0,SUMIFS(BP!486:486,BP!$5:$5,BX$4))</f>
        <v>0</v>
      </c>
      <c r="BY488" s="3">
        <f>IF(BY$5="",0,SUMIFS(BP!486:486,BP!$5:$5,BY$4))</f>
        <v>0</v>
      </c>
      <c r="BZ488" s="3">
        <f>IF(BZ$5="",0,SUMIFS(BP!486:486,BP!$5:$5,BZ$4))</f>
        <v>0</v>
      </c>
      <c r="CA488" s="3">
        <f>IF(CA$5="",0,SUMIFS(BP!486:486,BP!$5:$5,CA$4))</f>
        <v>0</v>
      </c>
      <c r="CB488" s="3">
        <f>IF(CB$5="",0,SUMIFS(BP!486:486,BP!$5:$5,CB$4))</f>
        <v>0</v>
      </c>
      <c r="CC488" s="3">
        <f>IF(CC$5="",0,SUMIFS(BP!486:486,BP!$5:$5,CC$4))</f>
        <v>0</v>
      </c>
      <c r="CD488" s="3">
        <f>IF(CD$5="",0,SUMIFS(BP!486:486,BP!$5:$5,CD$4))</f>
        <v>0</v>
      </c>
      <c r="CE488" s="3">
        <f>IF(CE$5="",0,SUMIFS(BP!486:486,BP!$5:$5,CE$4))</f>
        <v>0</v>
      </c>
      <c r="CF488" s="3">
        <f>IF(CF$5="",0,SUMIFS(BP!486:486,BP!$5:$5,CF$4))</f>
        <v>0</v>
      </c>
      <c r="CG488" s="3">
        <f>IF(CG$5="",0,SUMIFS(BP!486:486,BP!$5:$5,CG$4))</f>
        <v>0</v>
      </c>
      <c r="CH488" s="3">
        <f>IF(CH$5="",0,SUMIFS(BP!486:486,BP!$5:$5,CH$4))</f>
        <v>0</v>
      </c>
      <c r="CI488" s="3">
        <f>IF(CI$5="",0,SUMIFS(BP!486:486,BP!$5:$5,CI$4))</f>
        <v>0</v>
      </c>
      <c r="CJ488" s="3">
        <f>IF(CJ$5="",0,SUMIFS(BP!486:486,BP!$5:$5,CJ$4))</f>
        <v>0</v>
      </c>
      <c r="CK488" s="3">
        <f>IF(CK$5="",0,SUMIFS(BP!486:486,BP!$5:$5,CK$4))</f>
        <v>0</v>
      </c>
      <c r="CL488" s="3">
        <f>IF(CL$5="",0,SUMIFS(BP!486:486,BP!$5:$5,CL$4))</f>
        <v>0</v>
      </c>
      <c r="CM488" s="3">
        <f>IF(CM$5="",0,SUMIFS(BP!486:486,BP!$5:$5,CM$4))</f>
        <v>0</v>
      </c>
      <c r="CN488" s="3">
        <f>IF(CN$5="",0,SUMIFS(BP!486:486,BP!$5:$5,CN$4))</f>
        <v>0</v>
      </c>
      <c r="CO488" s="3">
        <f>IF(CO$5="",0,SUMIFS(BP!486:486,BP!$5:$5,CO$4))</f>
        <v>0</v>
      </c>
      <c r="CP488" s="3">
        <f>IF(CP$5="",0,SUMIFS(BP!486:486,BP!$5:$5,CP$4))</f>
        <v>0</v>
      </c>
      <c r="CQ488" s="3">
        <f>IF(CQ$5="",0,SUMIFS(BP!486:486,BP!$5:$5,CQ$4))</f>
        <v>0</v>
      </c>
      <c r="CR488" s="3">
        <f>IF(CR$5="",0,SUMIFS(BP!486:486,BP!$5:$5,CR$4))</f>
        <v>0</v>
      </c>
      <c r="CS488" s="3">
        <f>IF(CS$5="",0,SUMIFS(BP!486:486,BP!$5:$5,CS$4))</f>
        <v>0</v>
      </c>
      <c r="CT488" s="3">
        <f>IF(CT$5="",0,SUMIFS(BP!486:486,BP!$5:$5,CT$4))</f>
        <v>0</v>
      </c>
    </row>
    <row r="489" spans="1:98" s="2" customFormat="1" ht="10.199999999999999" x14ac:dyDescent="0.2">
      <c r="A489" s="11">
        <f>ROW()</f>
        <v>489</v>
      </c>
      <c r="E489" s="15"/>
      <c r="W489" s="5"/>
      <c r="Z489" s="3">
        <f ca="1">IF(Z$5="",0,SUMIFS(INDIRECT($S$2&amp;$A489&amp;":"&amp;$A489),BP!$5:$5,Z$4))</f>
        <v>0</v>
      </c>
      <c r="AA489" s="3">
        <f ca="1">IF(AA$5="",0,SUMIFS(INDIRECT($S$2&amp;$A489&amp;":"&amp;$A489),BP!$5:$5,AA$4))</f>
        <v>0</v>
      </c>
      <c r="AB489" s="3">
        <f ca="1">IF(AB$5="",0,SUMIFS(INDIRECT($S$2&amp;$A489&amp;":"&amp;$A489),BP!$5:$5,AB$4))</f>
        <v>0</v>
      </c>
      <c r="AC489" s="3">
        <f ca="1">IF(AC$5="",0,SUMIFS(INDIRECT($S$2&amp;$A489&amp;":"&amp;$A489),BP!$5:$5,AC$4))</f>
        <v>0</v>
      </c>
      <c r="AD489" s="3">
        <f ca="1">IF(AD$5="",0,SUMIFS(INDIRECT($S$2&amp;$A489&amp;":"&amp;$A489),BP!$5:$5,AD$4))</f>
        <v>0</v>
      </c>
      <c r="AE489" s="3">
        <f ca="1">IF(AE$5="",0,SUMIFS(INDIRECT($S$2&amp;$A489&amp;":"&amp;$A489),BP!$5:$5,AE$4))</f>
        <v>0</v>
      </c>
      <c r="AF489" s="3">
        <f ca="1">IF(AF$5="",0,SUMIFS(INDIRECT($S$2&amp;$A489&amp;":"&amp;$A489),BP!$5:$5,AF$4))</f>
        <v>0</v>
      </c>
      <c r="AG489" s="3">
        <f ca="1">IF(AG$5="",0,SUMIFS(INDIRECT($S$2&amp;$A489&amp;":"&amp;$A489),BP!$5:$5,AG$4))</f>
        <v>0</v>
      </c>
      <c r="AH489" s="3">
        <f ca="1">IF(AH$5="",0,SUMIFS(INDIRECT($S$2&amp;$A489&amp;":"&amp;$A489),BP!$5:$5,AH$4))</f>
        <v>0</v>
      </c>
      <c r="AI489" s="3">
        <f ca="1">IF(AI$5="",0,SUMIFS(INDIRECT($S$2&amp;$A489&amp;":"&amp;$A489),BP!$5:$5,AI$4))</f>
        <v>0</v>
      </c>
      <c r="AJ489" s="3">
        <f ca="1">IF(AJ$5="",0,SUMIFS(INDIRECT($S$2&amp;$A489&amp;":"&amp;$A489),BP!$5:$5,AJ$4))</f>
        <v>0</v>
      </c>
      <c r="AK489" s="3">
        <f ca="1">IF(AK$5="",0,SUMIFS(INDIRECT($S$2&amp;$A489&amp;":"&amp;$A489),BP!$5:$5,AK$4))</f>
        <v>0</v>
      </c>
      <c r="AL489" s="3">
        <f ca="1">IF(AL$5="",0,SUMIFS(INDIRECT($S$2&amp;$A489&amp;":"&amp;$A489),BP!$5:$5,AL$4))</f>
        <v>0</v>
      </c>
      <c r="AM489" s="3">
        <f ca="1">IF(AM$5="",0,SUMIFS(INDIRECT($S$2&amp;$A489&amp;":"&amp;$A489),BP!$5:$5,AM$4))</f>
        <v>0</v>
      </c>
      <c r="AN489" s="3">
        <f ca="1">IF(AN$5="",0,SUMIFS(INDIRECT($S$2&amp;$A489&amp;":"&amp;$A489),BP!$5:$5,AN$4))</f>
        <v>0</v>
      </c>
      <c r="AO489" s="3">
        <f ca="1">IF(AO$5="",0,SUMIFS(INDIRECT($S$2&amp;$A489&amp;":"&amp;$A489),BP!$5:$5,AO$4))</f>
        <v>0</v>
      </c>
      <c r="AP489" s="3">
        <f ca="1">IF(AP$5="",0,SUMIFS(INDIRECT($S$2&amp;$A489&amp;":"&amp;$A489),BP!$5:$5,AP$4))</f>
        <v>0</v>
      </c>
      <c r="AQ489" s="3">
        <f ca="1">IF(AQ$5="",0,SUMIFS(INDIRECT($S$2&amp;$A489&amp;":"&amp;$A489),BP!$5:$5,AQ$4))</f>
        <v>0</v>
      </c>
      <c r="AR489" s="3">
        <f ca="1">IF(AR$5="",0,SUMIFS(INDIRECT($S$2&amp;$A489&amp;":"&amp;$A489),BP!$5:$5,AR$4))</f>
        <v>0</v>
      </c>
      <c r="AS489" s="3">
        <f ca="1">IF(AS$5="",0,SUMIFS(INDIRECT($S$2&amp;$A489&amp;":"&amp;$A489),BP!$5:$5,AS$4))</f>
        <v>0</v>
      </c>
      <c r="AT489" s="3">
        <f ca="1">IF(AT$5="",0,SUMIFS(INDIRECT($S$2&amp;$A489&amp;":"&amp;$A489),BP!$5:$5,AT$4))</f>
        <v>0</v>
      </c>
      <c r="AU489" s="3">
        <f ca="1">IF(AU$5="",0,SUMIFS(INDIRECT($S$2&amp;$A489&amp;":"&amp;$A489),BP!$5:$5,AU$4))</f>
        <v>0</v>
      </c>
      <c r="AV489" s="3">
        <f ca="1">IF(AV$5="",0,SUMIFS(INDIRECT($S$2&amp;$A489&amp;":"&amp;$A489),BP!$5:$5,AV$4))</f>
        <v>0</v>
      </c>
      <c r="AW489" s="3">
        <f ca="1">IF(AW$5="",0,SUMIFS(INDIRECT($S$2&amp;$A489&amp;":"&amp;$A489),BP!$5:$5,AW$4))</f>
        <v>0</v>
      </c>
      <c r="AX489" s="3">
        <f ca="1">IF(AX$5="",0,SUMIFS(INDIRECT($S$2&amp;$A489&amp;":"&amp;$A489),BP!$5:$5,AX$4))</f>
        <v>0</v>
      </c>
      <c r="AY489" s="3">
        <f ca="1">IF(AY$5="",0,SUMIFS(INDIRECT($S$2&amp;$A489&amp;":"&amp;$A489),BP!$5:$5,AY$4))</f>
        <v>0</v>
      </c>
      <c r="AZ489" s="3">
        <f ca="1">IF(AZ$5="",0,SUMIFS(INDIRECT($S$2&amp;$A489&amp;":"&amp;$A489),BP!$5:$5,AZ$4))</f>
        <v>0</v>
      </c>
      <c r="BA489" s="3">
        <f ca="1">IF(BA$5="",0,SUMIFS(INDIRECT($S$2&amp;$A489&amp;":"&amp;$A489),BP!$5:$5,BA$4))</f>
        <v>0</v>
      </c>
      <c r="BB489" s="3">
        <f ca="1">IF(BB$5="",0,SUMIFS(INDIRECT($S$2&amp;$A489&amp;":"&amp;$A489),BP!$5:$5,BB$4))</f>
        <v>0</v>
      </c>
      <c r="BC489" s="3">
        <f ca="1">IF(BC$5="",0,SUMIFS(INDIRECT($S$2&amp;$A489&amp;":"&amp;$A489),BP!$5:$5,BC$4))</f>
        <v>0</v>
      </c>
      <c r="BD489" s="3">
        <f ca="1">IF(BD$5="",0,SUMIFS(INDIRECT($S$2&amp;$A489&amp;":"&amp;$A489),BP!$5:$5,BD$4))</f>
        <v>0</v>
      </c>
      <c r="BE489" s="3">
        <f ca="1">IF(BE$5="",0,SUMIFS(INDIRECT($S$2&amp;$A489&amp;":"&amp;$A489),BP!$5:$5,BE$4))</f>
        <v>0</v>
      </c>
      <c r="BF489" s="3">
        <f ca="1">IF(BF$5="",0,SUMIFS(INDIRECT($S$2&amp;$A489&amp;":"&amp;$A489),BP!$5:$5,BF$4))</f>
        <v>0</v>
      </c>
      <c r="BG489" s="3">
        <f ca="1">IF(BG$5="",0,SUMIFS(INDIRECT($S$2&amp;$A489&amp;":"&amp;$A489),BP!$5:$5,BG$4))</f>
        <v>0</v>
      </c>
      <c r="BH489" s="3">
        <f ca="1">IF(BH$5="",0,SUMIFS(INDIRECT($S$2&amp;$A489&amp;":"&amp;$A489),BP!$5:$5,BH$4))</f>
        <v>0</v>
      </c>
      <c r="BI489" s="3">
        <f ca="1">IF(BI$5="",0,SUMIFS(INDIRECT($S$2&amp;$A489&amp;":"&amp;$A489),BP!$5:$5,BI$4))</f>
        <v>0</v>
      </c>
      <c r="BJ489" s="3">
        <f>IF(BJ$5="",0,SUMIFS(BP!487:487,BP!$5:$5,BJ$4))</f>
        <v>0</v>
      </c>
      <c r="BK489" s="3">
        <f>IF(BK$5="",0,SUMIFS(BP!487:487,BP!$5:$5,BK$4))</f>
        <v>0</v>
      </c>
      <c r="BL489" s="3">
        <f>IF(BL$5="",0,SUMIFS(BP!487:487,BP!$5:$5,BL$4))</f>
        <v>0</v>
      </c>
      <c r="BM489" s="3">
        <f>IF(BM$5="",0,SUMIFS(BP!487:487,BP!$5:$5,BM$4))</f>
        <v>0</v>
      </c>
      <c r="BN489" s="3">
        <f>IF(BN$5="",0,SUMIFS(BP!487:487,BP!$5:$5,BN$4))</f>
        <v>0</v>
      </c>
      <c r="BO489" s="3">
        <f>IF(BO$5="",0,SUMIFS(BP!487:487,BP!$5:$5,BO$4))</f>
        <v>0</v>
      </c>
      <c r="BP489" s="3">
        <f>IF(BP$5="",0,SUMIFS(BP!487:487,BP!$5:$5,BP$4))</f>
        <v>0</v>
      </c>
      <c r="BQ489" s="3">
        <f>IF(BQ$5="",0,SUMIFS(BP!487:487,BP!$5:$5,BQ$4))</f>
        <v>0</v>
      </c>
      <c r="BR489" s="3">
        <f>IF(BR$5="",0,SUMIFS(BP!487:487,BP!$5:$5,BR$4))</f>
        <v>0</v>
      </c>
      <c r="BS489" s="3">
        <f>IF(BS$5="",0,SUMIFS(BP!487:487,BP!$5:$5,BS$4))</f>
        <v>0</v>
      </c>
      <c r="BT489" s="3">
        <f>IF(BT$5="",0,SUMIFS(BP!487:487,BP!$5:$5,BT$4))</f>
        <v>0</v>
      </c>
      <c r="BU489" s="3">
        <f>IF(BU$5="",0,SUMIFS(BP!487:487,BP!$5:$5,BU$4))</f>
        <v>0</v>
      </c>
      <c r="BV489" s="3">
        <f>IF(BV$5="",0,SUMIFS(BP!487:487,BP!$5:$5,BV$4))</f>
        <v>0</v>
      </c>
      <c r="BW489" s="3">
        <f>IF(BW$5="",0,SUMIFS(BP!487:487,BP!$5:$5,BW$4))</f>
        <v>0</v>
      </c>
      <c r="BX489" s="3">
        <f>IF(BX$5="",0,SUMIFS(BP!487:487,BP!$5:$5,BX$4))</f>
        <v>0</v>
      </c>
      <c r="BY489" s="3">
        <f>IF(BY$5="",0,SUMIFS(BP!487:487,BP!$5:$5,BY$4))</f>
        <v>0</v>
      </c>
      <c r="BZ489" s="3">
        <f>IF(BZ$5="",0,SUMIFS(BP!487:487,BP!$5:$5,BZ$4))</f>
        <v>0</v>
      </c>
      <c r="CA489" s="3">
        <f>IF(CA$5="",0,SUMIFS(BP!487:487,BP!$5:$5,CA$4))</f>
        <v>0</v>
      </c>
      <c r="CB489" s="3">
        <f>IF(CB$5="",0,SUMIFS(BP!487:487,BP!$5:$5,CB$4))</f>
        <v>0</v>
      </c>
      <c r="CC489" s="3">
        <f>IF(CC$5="",0,SUMIFS(BP!487:487,BP!$5:$5,CC$4))</f>
        <v>0</v>
      </c>
      <c r="CD489" s="3">
        <f>IF(CD$5="",0,SUMIFS(BP!487:487,BP!$5:$5,CD$4))</f>
        <v>0</v>
      </c>
      <c r="CE489" s="3">
        <f>IF(CE$5="",0,SUMIFS(BP!487:487,BP!$5:$5,CE$4))</f>
        <v>0</v>
      </c>
      <c r="CF489" s="3">
        <f>IF(CF$5="",0,SUMIFS(BP!487:487,BP!$5:$5,CF$4))</f>
        <v>0</v>
      </c>
      <c r="CG489" s="3">
        <f>IF(CG$5="",0,SUMIFS(BP!487:487,BP!$5:$5,CG$4))</f>
        <v>0</v>
      </c>
      <c r="CH489" s="3">
        <f>IF(CH$5="",0,SUMIFS(BP!487:487,BP!$5:$5,CH$4))</f>
        <v>0</v>
      </c>
      <c r="CI489" s="3">
        <f>IF(CI$5="",0,SUMIFS(BP!487:487,BP!$5:$5,CI$4))</f>
        <v>0</v>
      </c>
      <c r="CJ489" s="3">
        <f>IF(CJ$5="",0,SUMIFS(BP!487:487,BP!$5:$5,CJ$4))</f>
        <v>0</v>
      </c>
      <c r="CK489" s="3">
        <f>IF(CK$5="",0,SUMIFS(BP!487:487,BP!$5:$5,CK$4))</f>
        <v>0</v>
      </c>
      <c r="CL489" s="3">
        <f>IF(CL$5="",0,SUMIFS(BP!487:487,BP!$5:$5,CL$4))</f>
        <v>0</v>
      </c>
      <c r="CM489" s="3">
        <f>IF(CM$5="",0,SUMIFS(BP!487:487,BP!$5:$5,CM$4))</f>
        <v>0</v>
      </c>
      <c r="CN489" s="3">
        <f>IF(CN$5="",0,SUMIFS(BP!487:487,BP!$5:$5,CN$4))</f>
        <v>0</v>
      </c>
      <c r="CO489" s="3">
        <f>IF(CO$5="",0,SUMIFS(BP!487:487,BP!$5:$5,CO$4))</f>
        <v>0</v>
      </c>
      <c r="CP489" s="3">
        <f>IF(CP$5="",0,SUMIFS(BP!487:487,BP!$5:$5,CP$4))</f>
        <v>0</v>
      </c>
      <c r="CQ489" s="3">
        <f>IF(CQ$5="",0,SUMIFS(BP!487:487,BP!$5:$5,CQ$4))</f>
        <v>0</v>
      </c>
      <c r="CR489" s="3">
        <f>IF(CR$5="",0,SUMIFS(BP!487:487,BP!$5:$5,CR$4))</f>
        <v>0</v>
      </c>
      <c r="CS489" s="3">
        <f>IF(CS$5="",0,SUMIFS(BP!487:487,BP!$5:$5,CS$4))</f>
        <v>0</v>
      </c>
      <c r="CT489" s="3">
        <f>IF(CT$5="",0,SUMIFS(BP!487:487,BP!$5:$5,CT$4))</f>
        <v>0</v>
      </c>
    </row>
    <row r="490" spans="1:98" s="2" customFormat="1" ht="10.199999999999999" x14ac:dyDescent="0.2">
      <c r="A490" s="11">
        <f>ROW()</f>
        <v>490</v>
      </c>
      <c r="E490" s="15"/>
      <c r="W490" s="5"/>
      <c r="Z490" s="3">
        <f ca="1">IF(Z$5="",0,SUMIFS(INDIRECT($S$2&amp;$A490&amp;":"&amp;$A490),BP!$5:$5,Z$4))</f>
        <v>0</v>
      </c>
      <c r="AA490" s="3">
        <f ca="1">IF(AA$5="",0,SUMIFS(INDIRECT($S$2&amp;$A490&amp;":"&amp;$A490),BP!$5:$5,AA$4))</f>
        <v>0</v>
      </c>
      <c r="AB490" s="3">
        <f ca="1">IF(AB$5="",0,SUMIFS(INDIRECT($S$2&amp;$A490&amp;":"&amp;$A490),BP!$5:$5,AB$4))</f>
        <v>0</v>
      </c>
      <c r="AC490" s="3">
        <f ca="1">IF(AC$5="",0,SUMIFS(INDIRECT($S$2&amp;$A490&amp;":"&amp;$A490),BP!$5:$5,AC$4))</f>
        <v>0</v>
      </c>
      <c r="AD490" s="3">
        <f ca="1">IF(AD$5="",0,SUMIFS(INDIRECT($S$2&amp;$A490&amp;":"&amp;$A490),BP!$5:$5,AD$4))</f>
        <v>0</v>
      </c>
      <c r="AE490" s="3">
        <f ca="1">IF(AE$5="",0,SUMIFS(INDIRECT($S$2&amp;$A490&amp;":"&amp;$A490),BP!$5:$5,AE$4))</f>
        <v>0</v>
      </c>
      <c r="AF490" s="3">
        <f ca="1">IF(AF$5="",0,SUMIFS(INDIRECT($S$2&amp;$A490&amp;":"&amp;$A490),BP!$5:$5,AF$4))</f>
        <v>0</v>
      </c>
      <c r="AG490" s="3">
        <f ca="1">IF(AG$5="",0,SUMIFS(INDIRECT($S$2&amp;$A490&amp;":"&amp;$A490),BP!$5:$5,AG$4))</f>
        <v>0</v>
      </c>
      <c r="AH490" s="3">
        <f ca="1">IF(AH$5="",0,SUMIFS(INDIRECT($S$2&amp;$A490&amp;":"&amp;$A490),BP!$5:$5,AH$4))</f>
        <v>0</v>
      </c>
      <c r="AI490" s="3">
        <f ca="1">IF(AI$5="",0,SUMIFS(INDIRECT($S$2&amp;$A490&amp;":"&amp;$A490),BP!$5:$5,AI$4))</f>
        <v>0</v>
      </c>
      <c r="AJ490" s="3">
        <f ca="1">IF(AJ$5="",0,SUMIFS(INDIRECT($S$2&amp;$A490&amp;":"&amp;$A490),BP!$5:$5,AJ$4))</f>
        <v>0</v>
      </c>
      <c r="AK490" s="3">
        <f ca="1">IF(AK$5="",0,SUMIFS(INDIRECT($S$2&amp;$A490&amp;":"&amp;$A490),BP!$5:$5,AK$4))</f>
        <v>0</v>
      </c>
      <c r="AL490" s="3">
        <f ca="1">IF(AL$5="",0,SUMIFS(INDIRECT($S$2&amp;$A490&amp;":"&amp;$A490),BP!$5:$5,AL$4))</f>
        <v>0</v>
      </c>
      <c r="AM490" s="3">
        <f ca="1">IF(AM$5="",0,SUMIFS(INDIRECT($S$2&amp;$A490&amp;":"&amp;$A490),BP!$5:$5,AM$4))</f>
        <v>0</v>
      </c>
      <c r="AN490" s="3">
        <f ca="1">IF(AN$5="",0,SUMIFS(INDIRECT($S$2&amp;$A490&amp;":"&amp;$A490),BP!$5:$5,AN$4))</f>
        <v>0</v>
      </c>
      <c r="AO490" s="3">
        <f ca="1">IF(AO$5="",0,SUMIFS(INDIRECT($S$2&amp;$A490&amp;":"&amp;$A490),BP!$5:$5,AO$4))</f>
        <v>0</v>
      </c>
      <c r="AP490" s="3">
        <f ca="1">IF(AP$5="",0,SUMIFS(INDIRECT($S$2&amp;$A490&amp;":"&amp;$A490),BP!$5:$5,AP$4))</f>
        <v>0</v>
      </c>
      <c r="AQ490" s="3">
        <f ca="1">IF(AQ$5="",0,SUMIFS(INDIRECT($S$2&amp;$A490&amp;":"&amp;$A490),BP!$5:$5,AQ$4))</f>
        <v>0</v>
      </c>
      <c r="AR490" s="3">
        <f ca="1">IF(AR$5="",0,SUMIFS(INDIRECT($S$2&amp;$A490&amp;":"&amp;$A490),BP!$5:$5,AR$4))</f>
        <v>0</v>
      </c>
      <c r="AS490" s="3">
        <f ca="1">IF(AS$5="",0,SUMIFS(INDIRECT($S$2&amp;$A490&amp;":"&amp;$A490),BP!$5:$5,AS$4))</f>
        <v>0</v>
      </c>
      <c r="AT490" s="3">
        <f ca="1">IF(AT$5="",0,SUMIFS(INDIRECT($S$2&amp;$A490&amp;":"&amp;$A490),BP!$5:$5,AT$4))</f>
        <v>0</v>
      </c>
      <c r="AU490" s="3">
        <f ca="1">IF(AU$5="",0,SUMIFS(INDIRECT($S$2&amp;$A490&amp;":"&amp;$A490),BP!$5:$5,AU$4))</f>
        <v>0</v>
      </c>
      <c r="AV490" s="3">
        <f ca="1">IF(AV$5="",0,SUMIFS(INDIRECT($S$2&amp;$A490&amp;":"&amp;$A490),BP!$5:$5,AV$4))</f>
        <v>0</v>
      </c>
      <c r="AW490" s="3">
        <f ca="1">IF(AW$5="",0,SUMIFS(INDIRECT($S$2&amp;$A490&amp;":"&amp;$A490),BP!$5:$5,AW$4))</f>
        <v>0</v>
      </c>
      <c r="AX490" s="3">
        <f ca="1">IF(AX$5="",0,SUMIFS(INDIRECT($S$2&amp;$A490&amp;":"&amp;$A490),BP!$5:$5,AX$4))</f>
        <v>0</v>
      </c>
      <c r="AY490" s="3">
        <f ca="1">IF(AY$5="",0,SUMIFS(INDIRECT($S$2&amp;$A490&amp;":"&amp;$A490),BP!$5:$5,AY$4))</f>
        <v>0</v>
      </c>
      <c r="AZ490" s="3">
        <f ca="1">IF(AZ$5="",0,SUMIFS(INDIRECT($S$2&amp;$A490&amp;":"&amp;$A490),BP!$5:$5,AZ$4))</f>
        <v>0</v>
      </c>
      <c r="BA490" s="3">
        <f ca="1">IF(BA$5="",0,SUMIFS(INDIRECT($S$2&amp;$A490&amp;":"&amp;$A490),BP!$5:$5,BA$4))</f>
        <v>0</v>
      </c>
      <c r="BB490" s="3">
        <f ca="1">IF(BB$5="",0,SUMIFS(INDIRECT($S$2&amp;$A490&amp;":"&amp;$A490),BP!$5:$5,BB$4))</f>
        <v>0</v>
      </c>
      <c r="BC490" s="3">
        <f ca="1">IF(BC$5="",0,SUMIFS(INDIRECT($S$2&amp;$A490&amp;":"&amp;$A490),BP!$5:$5,BC$4))</f>
        <v>0</v>
      </c>
      <c r="BD490" s="3">
        <f ca="1">IF(BD$5="",0,SUMIFS(INDIRECT($S$2&amp;$A490&amp;":"&amp;$A490),BP!$5:$5,BD$4))</f>
        <v>0</v>
      </c>
      <c r="BE490" s="3">
        <f ca="1">IF(BE$5="",0,SUMIFS(INDIRECT($S$2&amp;$A490&amp;":"&amp;$A490),BP!$5:$5,BE$4))</f>
        <v>0</v>
      </c>
      <c r="BF490" s="3">
        <f ca="1">IF(BF$5="",0,SUMIFS(INDIRECT($S$2&amp;$A490&amp;":"&amp;$A490),BP!$5:$5,BF$4))</f>
        <v>0</v>
      </c>
      <c r="BG490" s="3">
        <f ca="1">IF(BG$5="",0,SUMIFS(INDIRECT($S$2&amp;$A490&amp;":"&amp;$A490),BP!$5:$5,BG$4))</f>
        <v>0</v>
      </c>
      <c r="BH490" s="3">
        <f ca="1">IF(BH$5="",0,SUMIFS(INDIRECT($S$2&amp;$A490&amp;":"&amp;$A490),BP!$5:$5,BH$4))</f>
        <v>0</v>
      </c>
      <c r="BI490" s="3">
        <f ca="1">IF(BI$5="",0,SUMIFS(INDIRECT($S$2&amp;$A490&amp;":"&amp;$A490),BP!$5:$5,BI$4))</f>
        <v>0</v>
      </c>
      <c r="BJ490" s="3">
        <f>IF(BJ$5="",0,SUMIFS(BP!488:488,BP!$5:$5,BJ$4))</f>
        <v>0</v>
      </c>
      <c r="BK490" s="3">
        <f>IF(BK$5="",0,SUMIFS(BP!488:488,BP!$5:$5,BK$4))</f>
        <v>0</v>
      </c>
      <c r="BL490" s="3">
        <f>IF(BL$5="",0,SUMIFS(BP!488:488,BP!$5:$5,BL$4))</f>
        <v>0</v>
      </c>
      <c r="BM490" s="3">
        <f>IF(BM$5="",0,SUMIFS(BP!488:488,BP!$5:$5,BM$4))</f>
        <v>0</v>
      </c>
      <c r="BN490" s="3">
        <f>IF(BN$5="",0,SUMIFS(BP!488:488,BP!$5:$5,BN$4))</f>
        <v>0</v>
      </c>
      <c r="BO490" s="3">
        <f>IF(BO$5="",0,SUMIFS(BP!488:488,BP!$5:$5,BO$4))</f>
        <v>0</v>
      </c>
      <c r="BP490" s="3">
        <f>IF(BP$5="",0,SUMIFS(BP!488:488,BP!$5:$5,BP$4))</f>
        <v>0</v>
      </c>
      <c r="BQ490" s="3">
        <f>IF(BQ$5="",0,SUMIFS(BP!488:488,BP!$5:$5,BQ$4))</f>
        <v>0</v>
      </c>
      <c r="BR490" s="3">
        <f>IF(BR$5="",0,SUMIFS(BP!488:488,BP!$5:$5,BR$4))</f>
        <v>0</v>
      </c>
      <c r="BS490" s="3">
        <f>IF(BS$5="",0,SUMIFS(BP!488:488,BP!$5:$5,BS$4))</f>
        <v>0</v>
      </c>
      <c r="BT490" s="3">
        <f>IF(BT$5="",0,SUMIFS(BP!488:488,BP!$5:$5,BT$4))</f>
        <v>0</v>
      </c>
      <c r="BU490" s="3">
        <f>IF(BU$5="",0,SUMIFS(BP!488:488,BP!$5:$5,BU$4))</f>
        <v>0</v>
      </c>
      <c r="BV490" s="3">
        <f>IF(BV$5="",0,SUMIFS(BP!488:488,BP!$5:$5,BV$4))</f>
        <v>0</v>
      </c>
      <c r="BW490" s="3">
        <f>IF(BW$5="",0,SUMIFS(BP!488:488,BP!$5:$5,BW$4))</f>
        <v>0</v>
      </c>
      <c r="BX490" s="3">
        <f>IF(BX$5="",0,SUMIFS(BP!488:488,BP!$5:$5,BX$4))</f>
        <v>0</v>
      </c>
      <c r="BY490" s="3">
        <f>IF(BY$5="",0,SUMIFS(BP!488:488,BP!$5:$5,BY$4))</f>
        <v>0</v>
      </c>
      <c r="BZ490" s="3">
        <f>IF(BZ$5="",0,SUMIFS(BP!488:488,BP!$5:$5,BZ$4))</f>
        <v>0</v>
      </c>
      <c r="CA490" s="3">
        <f>IF(CA$5="",0,SUMIFS(BP!488:488,BP!$5:$5,CA$4))</f>
        <v>0</v>
      </c>
      <c r="CB490" s="3">
        <f>IF(CB$5="",0,SUMIFS(BP!488:488,BP!$5:$5,CB$4))</f>
        <v>0</v>
      </c>
      <c r="CC490" s="3">
        <f>IF(CC$5="",0,SUMIFS(BP!488:488,BP!$5:$5,CC$4))</f>
        <v>0</v>
      </c>
      <c r="CD490" s="3">
        <f>IF(CD$5="",0,SUMIFS(BP!488:488,BP!$5:$5,CD$4))</f>
        <v>0</v>
      </c>
      <c r="CE490" s="3">
        <f>IF(CE$5="",0,SUMIFS(BP!488:488,BP!$5:$5,CE$4))</f>
        <v>0</v>
      </c>
      <c r="CF490" s="3">
        <f>IF(CF$5="",0,SUMIFS(BP!488:488,BP!$5:$5,CF$4))</f>
        <v>0</v>
      </c>
      <c r="CG490" s="3">
        <f>IF(CG$5="",0,SUMIFS(BP!488:488,BP!$5:$5,CG$4))</f>
        <v>0</v>
      </c>
      <c r="CH490" s="3">
        <f>IF(CH$5="",0,SUMIFS(BP!488:488,BP!$5:$5,CH$4))</f>
        <v>0</v>
      </c>
      <c r="CI490" s="3">
        <f>IF(CI$5="",0,SUMIFS(BP!488:488,BP!$5:$5,CI$4))</f>
        <v>0</v>
      </c>
      <c r="CJ490" s="3">
        <f>IF(CJ$5="",0,SUMIFS(BP!488:488,BP!$5:$5,CJ$4))</f>
        <v>0</v>
      </c>
      <c r="CK490" s="3">
        <f>IF(CK$5="",0,SUMIFS(BP!488:488,BP!$5:$5,CK$4))</f>
        <v>0</v>
      </c>
      <c r="CL490" s="3">
        <f>IF(CL$5="",0,SUMIFS(BP!488:488,BP!$5:$5,CL$4))</f>
        <v>0</v>
      </c>
      <c r="CM490" s="3">
        <f>IF(CM$5="",0,SUMIFS(BP!488:488,BP!$5:$5,CM$4))</f>
        <v>0</v>
      </c>
      <c r="CN490" s="3">
        <f>IF(CN$5="",0,SUMIFS(BP!488:488,BP!$5:$5,CN$4))</f>
        <v>0</v>
      </c>
      <c r="CO490" s="3">
        <f>IF(CO$5="",0,SUMIFS(BP!488:488,BP!$5:$5,CO$4))</f>
        <v>0</v>
      </c>
      <c r="CP490" s="3">
        <f>IF(CP$5="",0,SUMIFS(BP!488:488,BP!$5:$5,CP$4))</f>
        <v>0</v>
      </c>
      <c r="CQ490" s="3">
        <f>IF(CQ$5="",0,SUMIFS(BP!488:488,BP!$5:$5,CQ$4))</f>
        <v>0</v>
      </c>
      <c r="CR490" s="3">
        <f>IF(CR$5="",0,SUMIFS(BP!488:488,BP!$5:$5,CR$4))</f>
        <v>0</v>
      </c>
      <c r="CS490" s="3">
        <f>IF(CS$5="",0,SUMIFS(BP!488:488,BP!$5:$5,CS$4))</f>
        <v>0</v>
      </c>
      <c r="CT490" s="3">
        <f>IF(CT$5="",0,SUMIFS(BP!488:488,BP!$5:$5,CT$4))</f>
        <v>0</v>
      </c>
    </row>
    <row r="491" spans="1:98" s="2" customFormat="1" ht="10.199999999999999" x14ac:dyDescent="0.2">
      <c r="A491" s="11">
        <f>ROW()</f>
        <v>491</v>
      </c>
      <c r="E491" s="15"/>
      <c r="W491" s="5"/>
      <c r="Z491" s="3">
        <f ca="1">IF(Z$5="",0,SUMIFS(INDIRECT($S$2&amp;$A491&amp;":"&amp;$A491),BP!$5:$5,Z$4))</f>
        <v>0</v>
      </c>
      <c r="AA491" s="3">
        <f ca="1">IF(AA$5="",0,SUMIFS(INDIRECT($S$2&amp;$A491&amp;":"&amp;$A491),BP!$5:$5,AA$4))</f>
        <v>0</v>
      </c>
      <c r="AB491" s="3">
        <f ca="1">IF(AB$5="",0,SUMIFS(INDIRECT($S$2&amp;$A491&amp;":"&amp;$A491),BP!$5:$5,AB$4))</f>
        <v>0</v>
      </c>
      <c r="AC491" s="3">
        <f ca="1">IF(AC$5="",0,SUMIFS(INDIRECT($S$2&amp;$A491&amp;":"&amp;$A491),BP!$5:$5,AC$4))</f>
        <v>0</v>
      </c>
      <c r="AD491" s="3">
        <f ca="1">IF(AD$5="",0,SUMIFS(INDIRECT($S$2&amp;$A491&amp;":"&amp;$A491),BP!$5:$5,AD$4))</f>
        <v>0</v>
      </c>
      <c r="AE491" s="3">
        <f ca="1">IF(AE$5="",0,SUMIFS(INDIRECT($S$2&amp;$A491&amp;":"&amp;$A491),BP!$5:$5,AE$4))</f>
        <v>0</v>
      </c>
      <c r="AF491" s="3">
        <f ca="1">IF(AF$5="",0,SUMIFS(INDIRECT($S$2&amp;$A491&amp;":"&amp;$A491),BP!$5:$5,AF$4))</f>
        <v>0</v>
      </c>
      <c r="AG491" s="3">
        <f ca="1">IF(AG$5="",0,SUMIFS(INDIRECT($S$2&amp;$A491&amp;":"&amp;$A491),BP!$5:$5,AG$4))</f>
        <v>0</v>
      </c>
      <c r="AH491" s="3">
        <f ca="1">IF(AH$5="",0,SUMIFS(INDIRECT($S$2&amp;$A491&amp;":"&amp;$A491),BP!$5:$5,AH$4))</f>
        <v>0</v>
      </c>
      <c r="AI491" s="3">
        <f ca="1">IF(AI$5="",0,SUMIFS(INDIRECT($S$2&amp;$A491&amp;":"&amp;$A491),BP!$5:$5,AI$4))</f>
        <v>0</v>
      </c>
      <c r="AJ491" s="3">
        <f ca="1">IF(AJ$5="",0,SUMIFS(INDIRECT($S$2&amp;$A491&amp;":"&amp;$A491),BP!$5:$5,AJ$4))</f>
        <v>0</v>
      </c>
      <c r="AK491" s="3">
        <f ca="1">IF(AK$5="",0,SUMIFS(INDIRECT($S$2&amp;$A491&amp;":"&amp;$A491),BP!$5:$5,AK$4))</f>
        <v>0</v>
      </c>
      <c r="AL491" s="3">
        <f ca="1">IF(AL$5="",0,SUMIFS(INDIRECT($S$2&amp;$A491&amp;":"&amp;$A491),BP!$5:$5,AL$4))</f>
        <v>0</v>
      </c>
      <c r="AM491" s="3">
        <f ca="1">IF(AM$5="",0,SUMIFS(INDIRECT($S$2&amp;$A491&amp;":"&amp;$A491),BP!$5:$5,AM$4))</f>
        <v>0</v>
      </c>
      <c r="AN491" s="3">
        <f ca="1">IF(AN$5="",0,SUMIFS(INDIRECT($S$2&amp;$A491&amp;":"&amp;$A491),BP!$5:$5,AN$4))</f>
        <v>0</v>
      </c>
      <c r="AO491" s="3">
        <f ca="1">IF(AO$5="",0,SUMIFS(INDIRECT($S$2&amp;$A491&amp;":"&amp;$A491),BP!$5:$5,AO$4))</f>
        <v>0</v>
      </c>
      <c r="AP491" s="3">
        <f ca="1">IF(AP$5="",0,SUMIFS(INDIRECT($S$2&amp;$A491&amp;":"&amp;$A491),BP!$5:$5,AP$4))</f>
        <v>0</v>
      </c>
      <c r="AQ491" s="3">
        <f ca="1">IF(AQ$5="",0,SUMIFS(INDIRECT($S$2&amp;$A491&amp;":"&amp;$A491),BP!$5:$5,AQ$4))</f>
        <v>0</v>
      </c>
      <c r="AR491" s="3">
        <f ca="1">IF(AR$5="",0,SUMIFS(INDIRECT($S$2&amp;$A491&amp;":"&amp;$A491),BP!$5:$5,AR$4))</f>
        <v>0</v>
      </c>
      <c r="AS491" s="3">
        <f ca="1">IF(AS$5="",0,SUMIFS(INDIRECT($S$2&amp;$A491&amp;":"&amp;$A491),BP!$5:$5,AS$4))</f>
        <v>0</v>
      </c>
      <c r="AT491" s="3">
        <f ca="1">IF(AT$5="",0,SUMIFS(INDIRECT($S$2&amp;$A491&amp;":"&amp;$A491),BP!$5:$5,AT$4))</f>
        <v>0</v>
      </c>
      <c r="AU491" s="3">
        <f ca="1">IF(AU$5="",0,SUMIFS(INDIRECT($S$2&amp;$A491&amp;":"&amp;$A491),BP!$5:$5,AU$4))</f>
        <v>0</v>
      </c>
      <c r="AV491" s="3">
        <f ca="1">IF(AV$5="",0,SUMIFS(INDIRECT($S$2&amp;$A491&amp;":"&amp;$A491),BP!$5:$5,AV$4))</f>
        <v>0</v>
      </c>
      <c r="AW491" s="3">
        <f ca="1">IF(AW$5="",0,SUMIFS(INDIRECT($S$2&amp;$A491&amp;":"&amp;$A491),BP!$5:$5,AW$4))</f>
        <v>0</v>
      </c>
      <c r="AX491" s="3">
        <f ca="1">IF(AX$5="",0,SUMIFS(INDIRECT($S$2&amp;$A491&amp;":"&amp;$A491),BP!$5:$5,AX$4))</f>
        <v>0</v>
      </c>
      <c r="AY491" s="3">
        <f ca="1">IF(AY$5="",0,SUMIFS(INDIRECT($S$2&amp;$A491&amp;":"&amp;$A491),BP!$5:$5,AY$4))</f>
        <v>0</v>
      </c>
      <c r="AZ491" s="3">
        <f ca="1">IF(AZ$5="",0,SUMIFS(INDIRECT($S$2&amp;$A491&amp;":"&amp;$A491),BP!$5:$5,AZ$4))</f>
        <v>0</v>
      </c>
      <c r="BA491" s="3">
        <f ca="1">IF(BA$5="",0,SUMIFS(INDIRECT($S$2&amp;$A491&amp;":"&amp;$A491),BP!$5:$5,BA$4))</f>
        <v>0</v>
      </c>
      <c r="BB491" s="3">
        <f ca="1">IF(BB$5="",0,SUMIFS(INDIRECT($S$2&amp;$A491&amp;":"&amp;$A491),BP!$5:$5,BB$4))</f>
        <v>0</v>
      </c>
      <c r="BC491" s="3">
        <f ca="1">IF(BC$5="",0,SUMIFS(INDIRECT($S$2&amp;$A491&amp;":"&amp;$A491),BP!$5:$5,BC$4))</f>
        <v>0</v>
      </c>
      <c r="BD491" s="3">
        <f ca="1">IF(BD$5="",0,SUMIFS(INDIRECT($S$2&amp;$A491&amp;":"&amp;$A491),BP!$5:$5,BD$4))</f>
        <v>0</v>
      </c>
      <c r="BE491" s="3">
        <f ca="1">IF(BE$5="",0,SUMIFS(INDIRECT($S$2&amp;$A491&amp;":"&amp;$A491),BP!$5:$5,BE$4))</f>
        <v>0</v>
      </c>
      <c r="BF491" s="3">
        <f ca="1">IF(BF$5="",0,SUMIFS(INDIRECT($S$2&amp;$A491&amp;":"&amp;$A491),BP!$5:$5,BF$4))</f>
        <v>0</v>
      </c>
      <c r="BG491" s="3">
        <f ca="1">IF(BG$5="",0,SUMIFS(INDIRECT($S$2&amp;$A491&amp;":"&amp;$A491),BP!$5:$5,BG$4))</f>
        <v>0</v>
      </c>
      <c r="BH491" s="3">
        <f ca="1">IF(BH$5="",0,SUMIFS(INDIRECT($S$2&amp;$A491&amp;":"&amp;$A491),BP!$5:$5,BH$4))</f>
        <v>0</v>
      </c>
      <c r="BI491" s="3">
        <f ca="1">IF(BI$5="",0,SUMIFS(INDIRECT($S$2&amp;$A491&amp;":"&amp;$A491),BP!$5:$5,BI$4))</f>
        <v>0</v>
      </c>
      <c r="BJ491" s="3">
        <f>IF(BJ$5="",0,SUMIFS(BP!489:489,BP!$5:$5,BJ$4))</f>
        <v>0</v>
      </c>
      <c r="BK491" s="3">
        <f>IF(BK$5="",0,SUMIFS(BP!489:489,BP!$5:$5,BK$4))</f>
        <v>0</v>
      </c>
      <c r="BL491" s="3">
        <f>IF(BL$5="",0,SUMIFS(BP!489:489,BP!$5:$5,BL$4))</f>
        <v>0</v>
      </c>
      <c r="BM491" s="3">
        <f>IF(BM$5="",0,SUMIFS(BP!489:489,BP!$5:$5,BM$4))</f>
        <v>0</v>
      </c>
      <c r="BN491" s="3">
        <f>IF(BN$5="",0,SUMIFS(BP!489:489,BP!$5:$5,BN$4))</f>
        <v>0</v>
      </c>
      <c r="BO491" s="3">
        <f>IF(BO$5="",0,SUMIFS(BP!489:489,BP!$5:$5,BO$4))</f>
        <v>0</v>
      </c>
      <c r="BP491" s="3">
        <f>IF(BP$5="",0,SUMIFS(BP!489:489,BP!$5:$5,BP$4))</f>
        <v>0</v>
      </c>
      <c r="BQ491" s="3">
        <f>IF(BQ$5="",0,SUMIFS(BP!489:489,BP!$5:$5,BQ$4))</f>
        <v>0</v>
      </c>
      <c r="BR491" s="3">
        <f>IF(BR$5="",0,SUMIFS(BP!489:489,BP!$5:$5,BR$4))</f>
        <v>0</v>
      </c>
      <c r="BS491" s="3">
        <f>IF(BS$5="",0,SUMIFS(BP!489:489,BP!$5:$5,BS$4))</f>
        <v>0</v>
      </c>
      <c r="BT491" s="3">
        <f>IF(BT$5="",0,SUMIFS(BP!489:489,BP!$5:$5,BT$4))</f>
        <v>0</v>
      </c>
      <c r="BU491" s="3">
        <f>IF(BU$5="",0,SUMIFS(BP!489:489,BP!$5:$5,BU$4))</f>
        <v>0</v>
      </c>
      <c r="BV491" s="3">
        <f>IF(BV$5="",0,SUMIFS(BP!489:489,BP!$5:$5,BV$4))</f>
        <v>0</v>
      </c>
      <c r="BW491" s="3">
        <f>IF(BW$5="",0,SUMIFS(BP!489:489,BP!$5:$5,BW$4))</f>
        <v>0</v>
      </c>
      <c r="BX491" s="3">
        <f>IF(BX$5="",0,SUMIFS(BP!489:489,BP!$5:$5,BX$4))</f>
        <v>0</v>
      </c>
      <c r="BY491" s="3">
        <f>IF(BY$5="",0,SUMIFS(BP!489:489,BP!$5:$5,BY$4))</f>
        <v>0</v>
      </c>
      <c r="BZ491" s="3">
        <f>IF(BZ$5="",0,SUMIFS(BP!489:489,BP!$5:$5,BZ$4))</f>
        <v>0</v>
      </c>
      <c r="CA491" s="3">
        <f>IF(CA$5="",0,SUMIFS(BP!489:489,BP!$5:$5,CA$4))</f>
        <v>0</v>
      </c>
      <c r="CB491" s="3">
        <f>IF(CB$5="",0,SUMIFS(BP!489:489,BP!$5:$5,CB$4))</f>
        <v>0</v>
      </c>
      <c r="CC491" s="3">
        <f>IF(CC$5="",0,SUMIFS(BP!489:489,BP!$5:$5,CC$4))</f>
        <v>0</v>
      </c>
      <c r="CD491" s="3">
        <f>IF(CD$5="",0,SUMIFS(BP!489:489,BP!$5:$5,CD$4))</f>
        <v>0</v>
      </c>
      <c r="CE491" s="3">
        <f>IF(CE$5="",0,SUMIFS(BP!489:489,BP!$5:$5,CE$4))</f>
        <v>0</v>
      </c>
      <c r="CF491" s="3">
        <f>IF(CF$5="",0,SUMIFS(BP!489:489,BP!$5:$5,CF$4))</f>
        <v>0</v>
      </c>
      <c r="CG491" s="3">
        <f>IF(CG$5="",0,SUMIFS(BP!489:489,BP!$5:$5,CG$4))</f>
        <v>0</v>
      </c>
      <c r="CH491" s="3">
        <f>IF(CH$5="",0,SUMIFS(BP!489:489,BP!$5:$5,CH$4))</f>
        <v>0</v>
      </c>
      <c r="CI491" s="3">
        <f>IF(CI$5="",0,SUMIFS(BP!489:489,BP!$5:$5,CI$4))</f>
        <v>0</v>
      </c>
      <c r="CJ491" s="3">
        <f>IF(CJ$5="",0,SUMIFS(BP!489:489,BP!$5:$5,CJ$4))</f>
        <v>0</v>
      </c>
      <c r="CK491" s="3">
        <f>IF(CK$5="",0,SUMIFS(BP!489:489,BP!$5:$5,CK$4))</f>
        <v>0</v>
      </c>
      <c r="CL491" s="3">
        <f>IF(CL$5="",0,SUMIFS(BP!489:489,BP!$5:$5,CL$4))</f>
        <v>0</v>
      </c>
      <c r="CM491" s="3">
        <f>IF(CM$5="",0,SUMIFS(BP!489:489,BP!$5:$5,CM$4))</f>
        <v>0</v>
      </c>
      <c r="CN491" s="3">
        <f>IF(CN$5="",0,SUMIFS(BP!489:489,BP!$5:$5,CN$4))</f>
        <v>0</v>
      </c>
      <c r="CO491" s="3">
        <f>IF(CO$5="",0,SUMIFS(BP!489:489,BP!$5:$5,CO$4))</f>
        <v>0</v>
      </c>
      <c r="CP491" s="3">
        <f>IF(CP$5="",0,SUMIFS(BP!489:489,BP!$5:$5,CP$4))</f>
        <v>0</v>
      </c>
      <c r="CQ491" s="3">
        <f>IF(CQ$5="",0,SUMIFS(BP!489:489,BP!$5:$5,CQ$4))</f>
        <v>0</v>
      </c>
      <c r="CR491" s="3">
        <f>IF(CR$5="",0,SUMIFS(BP!489:489,BP!$5:$5,CR$4))</f>
        <v>0</v>
      </c>
      <c r="CS491" s="3">
        <f>IF(CS$5="",0,SUMIFS(BP!489:489,BP!$5:$5,CS$4))</f>
        <v>0</v>
      </c>
      <c r="CT491" s="3">
        <f>IF(CT$5="",0,SUMIFS(BP!489:489,BP!$5:$5,CT$4))</f>
        <v>0</v>
      </c>
    </row>
    <row r="492" spans="1:98" s="2" customFormat="1" ht="10.199999999999999" x14ac:dyDescent="0.2">
      <c r="A492" s="11">
        <f>ROW()</f>
        <v>492</v>
      </c>
      <c r="E492" s="15"/>
      <c r="W492" s="5"/>
      <c r="Z492" s="3">
        <f ca="1">IF(Z$5="",0,SUMIFS(INDIRECT($S$2&amp;$A492&amp;":"&amp;$A492),BP!$5:$5,Z$4))</f>
        <v>0</v>
      </c>
      <c r="AA492" s="3">
        <f ca="1">IF(AA$5="",0,SUMIFS(INDIRECT($S$2&amp;$A492&amp;":"&amp;$A492),BP!$5:$5,AA$4))</f>
        <v>0</v>
      </c>
      <c r="AB492" s="3">
        <f ca="1">IF(AB$5="",0,SUMIFS(INDIRECT($S$2&amp;$A492&amp;":"&amp;$A492),BP!$5:$5,AB$4))</f>
        <v>0</v>
      </c>
      <c r="AC492" s="3">
        <f ca="1">IF(AC$5="",0,SUMIFS(INDIRECT($S$2&amp;$A492&amp;":"&amp;$A492),BP!$5:$5,AC$4))</f>
        <v>0</v>
      </c>
      <c r="AD492" s="3">
        <f ca="1">IF(AD$5="",0,SUMIFS(INDIRECT($S$2&amp;$A492&amp;":"&amp;$A492),BP!$5:$5,AD$4))</f>
        <v>0</v>
      </c>
      <c r="AE492" s="3">
        <f ca="1">IF(AE$5="",0,SUMIFS(INDIRECT($S$2&amp;$A492&amp;":"&amp;$A492),BP!$5:$5,AE$4))</f>
        <v>0</v>
      </c>
      <c r="AF492" s="3">
        <f ca="1">IF(AF$5="",0,SUMIFS(INDIRECT($S$2&amp;$A492&amp;":"&amp;$A492),BP!$5:$5,AF$4))</f>
        <v>0</v>
      </c>
      <c r="AG492" s="3">
        <f ca="1">IF(AG$5="",0,SUMIFS(INDIRECT($S$2&amp;$A492&amp;":"&amp;$A492),BP!$5:$5,AG$4))</f>
        <v>0</v>
      </c>
      <c r="AH492" s="3">
        <f ca="1">IF(AH$5="",0,SUMIFS(INDIRECT($S$2&amp;$A492&amp;":"&amp;$A492),BP!$5:$5,AH$4))</f>
        <v>0</v>
      </c>
      <c r="AI492" s="3">
        <f ca="1">IF(AI$5="",0,SUMIFS(INDIRECT($S$2&amp;$A492&amp;":"&amp;$A492),BP!$5:$5,AI$4))</f>
        <v>0</v>
      </c>
      <c r="AJ492" s="3">
        <f ca="1">IF(AJ$5="",0,SUMIFS(INDIRECT($S$2&amp;$A492&amp;":"&amp;$A492),BP!$5:$5,AJ$4))</f>
        <v>0</v>
      </c>
      <c r="AK492" s="3">
        <f ca="1">IF(AK$5="",0,SUMIFS(INDIRECT($S$2&amp;$A492&amp;":"&amp;$A492),BP!$5:$5,AK$4))</f>
        <v>0</v>
      </c>
      <c r="AL492" s="3">
        <f ca="1">IF(AL$5="",0,SUMIFS(INDIRECT($S$2&amp;$A492&amp;":"&amp;$A492),BP!$5:$5,AL$4))</f>
        <v>0</v>
      </c>
      <c r="AM492" s="3">
        <f ca="1">IF(AM$5="",0,SUMIFS(INDIRECT($S$2&amp;$A492&amp;":"&amp;$A492),BP!$5:$5,AM$4))</f>
        <v>0</v>
      </c>
      <c r="AN492" s="3">
        <f ca="1">IF(AN$5="",0,SUMIFS(INDIRECT($S$2&amp;$A492&amp;":"&amp;$A492),BP!$5:$5,AN$4))</f>
        <v>0</v>
      </c>
      <c r="AO492" s="3">
        <f ca="1">IF(AO$5="",0,SUMIFS(INDIRECT($S$2&amp;$A492&amp;":"&amp;$A492),BP!$5:$5,AO$4))</f>
        <v>0</v>
      </c>
      <c r="AP492" s="3">
        <f ca="1">IF(AP$5="",0,SUMIFS(INDIRECT($S$2&amp;$A492&amp;":"&amp;$A492),BP!$5:$5,AP$4))</f>
        <v>0</v>
      </c>
      <c r="AQ492" s="3">
        <f ca="1">IF(AQ$5="",0,SUMIFS(INDIRECT($S$2&amp;$A492&amp;":"&amp;$A492),BP!$5:$5,AQ$4))</f>
        <v>0</v>
      </c>
      <c r="AR492" s="3">
        <f ca="1">IF(AR$5="",0,SUMIFS(INDIRECT($S$2&amp;$A492&amp;":"&amp;$A492),BP!$5:$5,AR$4))</f>
        <v>0</v>
      </c>
      <c r="AS492" s="3">
        <f ca="1">IF(AS$5="",0,SUMIFS(INDIRECT($S$2&amp;$A492&amp;":"&amp;$A492),BP!$5:$5,AS$4))</f>
        <v>0</v>
      </c>
      <c r="AT492" s="3">
        <f ca="1">IF(AT$5="",0,SUMIFS(INDIRECT($S$2&amp;$A492&amp;":"&amp;$A492),BP!$5:$5,AT$4))</f>
        <v>0</v>
      </c>
      <c r="AU492" s="3">
        <f ca="1">IF(AU$5="",0,SUMIFS(INDIRECT($S$2&amp;$A492&amp;":"&amp;$A492),BP!$5:$5,AU$4))</f>
        <v>0</v>
      </c>
      <c r="AV492" s="3">
        <f ca="1">IF(AV$5="",0,SUMIFS(INDIRECT($S$2&amp;$A492&amp;":"&amp;$A492),BP!$5:$5,AV$4))</f>
        <v>0</v>
      </c>
      <c r="AW492" s="3">
        <f ca="1">IF(AW$5="",0,SUMIFS(INDIRECT($S$2&amp;$A492&amp;":"&amp;$A492),BP!$5:$5,AW$4))</f>
        <v>0</v>
      </c>
      <c r="AX492" s="3">
        <f ca="1">IF(AX$5="",0,SUMIFS(INDIRECT($S$2&amp;$A492&amp;":"&amp;$A492),BP!$5:$5,AX$4))</f>
        <v>0</v>
      </c>
      <c r="AY492" s="3">
        <f ca="1">IF(AY$5="",0,SUMIFS(INDIRECT($S$2&amp;$A492&amp;":"&amp;$A492),BP!$5:$5,AY$4))</f>
        <v>0</v>
      </c>
      <c r="AZ492" s="3">
        <f ca="1">IF(AZ$5="",0,SUMIFS(INDIRECT($S$2&amp;$A492&amp;":"&amp;$A492),BP!$5:$5,AZ$4))</f>
        <v>0</v>
      </c>
      <c r="BA492" s="3">
        <f ca="1">IF(BA$5="",0,SUMIFS(INDIRECT($S$2&amp;$A492&amp;":"&amp;$A492),BP!$5:$5,BA$4))</f>
        <v>0</v>
      </c>
      <c r="BB492" s="3">
        <f ca="1">IF(BB$5="",0,SUMIFS(INDIRECT($S$2&amp;$A492&amp;":"&amp;$A492),BP!$5:$5,BB$4))</f>
        <v>0</v>
      </c>
      <c r="BC492" s="3">
        <f ca="1">IF(BC$5="",0,SUMIFS(INDIRECT($S$2&amp;$A492&amp;":"&amp;$A492),BP!$5:$5,BC$4))</f>
        <v>0</v>
      </c>
      <c r="BD492" s="3">
        <f ca="1">IF(BD$5="",0,SUMIFS(INDIRECT($S$2&amp;$A492&amp;":"&amp;$A492),BP!$5:$5,BD$4))</f>
        <v>0</v>
      </c>
      <c r="BE492" s="3">
        <f ca="1">IF(BE$5="",0,SUMIFS(INDIRECT($S$2&amp;$A492&amp;":"&amp;$A492),BP!$5:$5,BE$4))</f>
        <v>0</v>
      </c>
      <c r="BF492" s="3">
        <f ca="1">IF(BF$5="",0,SUMIFS(INDIRECT($S$2&amp;$A492&amp;":"&amp;$A492),BP!$5:$5,BF$4))</f>
        <v>0</v>
      </c>
      <c r="BG492" s="3">
        <f ca="1">IF(BG$5="",0,SUMIFS(INDIRECT($S$2&amp;$A492&amp;":"&amp;$A492),BP!$5:$5,BG$4))</f>
        <v>0</v>
      </c>
      <c r="BH492" s="3">
        <f ca="1">IF(BH$5="",0,SUMIFS(INDIRECT($S$2&amp;$A492&amp;":"&amp;$A492),BP!$5:$5,BH$4))</f>
        <v>0</v>
      </c>
      <c r="BI492" s="3">
        <f ca="1">IF(BI$5="",0,SUMIFS(INDIRECT($S$2&amp;$A492&amp;":"&amp;$A492),BP!$5:$5,BI$4))</f>
        <v>0</v>
      </c>
      <c r="BJ492" s="3">
        <f>IF(BJ$5="",0,SUMIFS(BP!490:490,BP!$5:$5,BJ$4))</f>
        <v>0</v>
      </c>
      <c r="BK492" s="3">
        <f>IF(BK$5="",0,SUMIFS(BP!490:490,BP!$5:$5,BK$4))</f>
        <v>0</v>
      </c>
      <c r="BL492" s="3">
        <f>IF(BL$5="",0,SUMIFS(BP!490:490,BP!$5:$5,BL$4))</f>
        <v>0</v>
      </c>
      <c r="BM492" s="3">
        <f>IF(BM$5="",0,SUMIFS(BP!490:490,BP!$5:$5,BM$4))</f>
        <v>0</v>
      </c>
      <c r="BN492" s="3">
        <f>IF(BN$5="",0,SUMIFS(BP!490:490,BP!$5:$5,BN$4))</f>
        <v>0</v>
      </c>
      <c r="BO492" s="3">
        <f>IF(BO$5="",0,SUMIFS(BP!490:490,BP!$5:$5,BO$4))</f>
        <v>0</v>
      </c>
      <c r="BP492" s="3">
        <f>IF(BP$5="",0,SUMIFS(BP!490:490,BP!$5:$5,BP$4))</f>
        <v>0</v>
      </c>
      <c r="BQ492" s="3">
        <f>IF(BQ$5="",0,SUMIFS(BP!490:490,BP!$5:$5,BQ$4))</f>
        <v>0</v>
      </c>
      <c r="BR492" s="3">
        <f>IF(BR$5="",0,SUMIFS(BP!490:490,BP!$5:$5,BR$4))</f>
        <v>0</v>
      </c>
      <c r="BS492" s="3">
        <f>IF(BS$5="",0,SUMIFS(BP!490:490,BP!$5:$5,BS$4))</f>
        <v>0</v>
      </c>
      <c r="BT492" s="3">
        <f>IF(BT$5="",0,SUMIFS(BP!490:490,BP!$5:$5,BT$4))</f>
        <v>0</v>
      </c>
      <c r="BU492" s="3">
        <f>IF(BU$5="",0,SUMIFS(BP!490:490,BP!$5:$5,BU$4))</f>
        <v>0</v>
      </c>
      <c r="BV492" s="3">
        <f>IF(BV$5="",0,SUMIFS(BP!490:490,BP!$5:$5,BV$4))</f>
        <v>0</v>
      </c>
      <c r="BW492" s="3">
        <f>IF(BW$5="",0,SUMIFS(BP!490:490,BP!$5:$5,BW$4))</f>
        <v>0</v>
      </c>
      <c r="BX492" s="3">
        <f>IF(BX$5="",0,SUMIFS(BP!490:490,BP!$5:$5,BX$4))</f>
        <v>0</v>
      </c>
      <c r="BY492" s="3">
        <f>IF(BY$5="",0,SUMIFS(BP!490:490,BP!$5:$5,BY$4))</f>
        <v>0</v>
      </c>
      <c r="BZ492" s="3">
        <f>IF(BZ$5="",0,SUMIFS(BP!490:490,BP!$5:$5,BZ$4))</f>
        <v>0</v>
      </c>
      <c r="CA492" s="3">
        <f>IF(CA$5="",0,SUMIFS(BP!490:490,BP!$5:$5,CA$4))</f>
        <v>0</v>
      </c>
      <c r="CB492" s="3">
        <f>IF(CB$5="",0,SUMIFS(BP!490:490,BP!$5:$5,CB$4))</f>
        <v>0</v>
      </c>
      <c r="CC492" s="3">
        <f>IF(CC$5="",0,SUMIFS(BP!490:490,BP!$5:$5,CC$4))</f>
        <v>0</v>
      </c>
      <c r="CD492" s="3">
        <f>IF(CD$5="",0,SUMIFS(BP!490:490,BP!$5:$5,CD$4))</f>
        <v>0</v>
      </c>
      <c r="CE492" s="3">
        <f>IF(CE$5="",0,SUMIFS(BP!490:490,BP!$5:$5,CE$4))</f>
        <v>0</v>
      </c>
      <c r="CF492" s="3">
        <f>IF(CF$5="",0,SUMIFS(BP!490:490,BP!$5:$5,CF$4))</f>
        <v>0</v>
      </c>
      <c r="CG492" s="3">
        <f>IF(CG$5="",0,SUMIFS(BP!490:490,BP!$5:$5,CG$4))</f>
        <v>0</v>
      </c>
      <c r="CH492" s="3">
        <f>IF(CH$5="",0,SUMIFS(BP!490:490,BP!$5:$5,CH$4))</f>
        <v>0</v>
      </c>
      <c r="CI492" s="3">
        <f>IF(CI$5="",0,SUMIFS(BP!490:490,BP!$5:$5,CI$4))</f>
        <v>0</v>
      </c>
      <c r="CJ492" s="3">
        <f>IF(CJ$5="",0,SUMIFS(BP!490:490,BP!$5:$5,CJ$4))</f>
        <v>0</v>
      </c>
      <c r="CK492" s="3">
        <f>IF(CK$5="",0,SUMIFS(BP!490:490,BP!$5:$5,CK$4))</f>
        <v>0</v>
      </c>
      <c r="CL492" s="3">
        <f>IF(CL$5="",0,SUMIFS(BP!490:490,BP!$5:$5,CL$4))</f>
        <v>0</v>
      </c>
      <c r="CM492" s="3">
        <f>IF(CM$5="",0,SUMIFS(BP!490:490,BP!$5:$5,CM$4))</f>
        <v>0</v>
      </c>
      <c r="CN492" s="3">
        <f>IF(CN$5="",0,SUMIFS(BP!490:490,BP!$5:$5,CN$4))</f>
        <v>0</v>
      </c>
      <c r="CO492" s="3">
        <f>IF(CO$5="",0,SUMIFS(BP!490:490,BP!$5:$5,CO$4))</f>
        <v>0</v>
      </c>
      <c r="CP492" s="3">
        <f>IF(CP$5="",0,SUMIFS(BP!490:490,BP!$5:$5,CP$4))</f>
        <v>0</v>
      </c>
      <c r="CQ492" s="3">
        <f>IF(CQ$5="",0,SUMIFS(BP!490:490,BP!$5:$5,CQ$4))</f>
        <v>0</v>
      </c>
      <c r="CR492" s="3">
        <f>IF(CR$5="",0,SUMIFS(BP!490:490,BP!$5:$5,CR$4))</f>
        <v>0</v>
      </c>
      <c r="CS492" s="3">
        <f>IF(CS$5="",0,SUMIFS(BP!490:490,BP!$5:$5,CS$4))</f>
        <v>0</v>
      </c>
      <c r="CT492" s="3">
        <f>IF(CT$5="",0,SUMIFS(BP!490:490,BP!$5:$5,CT$4))</f>
        <v>0</v>
      </c>
    </row>
    <row r="493" spans="1:98" s="2" customFormat="1" ht="10.199999999999999" x14ac:dyDescent="0.2">
      <c r="A493" s="11">
        <f>ROW()</f>
        <v>493</v>
      </c>
      <c r="E493" s="15"/>
      <c r="W493" s="5"/>
      <c r="Z493" s="3">
        <f ca="1">IF(Z$5="",0,SUMIFS(INDIRECT($S$2&amp;$A493&amp;":"&amp;$A493),BP!$5:$5,Z$4))</f>
        <v>0</v>
      </c>
      <c r="AA493" s="3">
        <f ca="1">IF(AA$5="",0,SUMIFS(INDIRECT($S$2&amp;$A493&amp;":"&amp;$A493),BP!$5:$5,AA$4))</f>
        <v>0</v>
      </c>
      <c r="AB493" s="3">
        <f ca="1">IF(AB$5="",0,SUMIFS(INDIRECT($S$2&amp;$A493&amp;":"&amp;$A493),BP!$5:$5,AB$4))</f>
        <v>0</v>
      </c>
      <c r="AC493" s="3">
        <f ca="1">IF(AC$5="",0,SUMIFS(INDIRECT($S$2&amp;$A493&amp;":"&amp;$A493),BP!$5:$5,AC$4))</f>
        <v>0</v>
      </c>
      <c r="AD493" s="3">
        <f ca="1">IF(AD$5="",0,SUMIFS(INDIRECT($S$2&amp;$A493&amp;":"&amp;$A493),BP!$5:$5,AD$4))</f>
        <v>0</v>
      </c>
      <c r="AE493" s="3">
        <f ca="1">IF(AE$5="",0,SUMIFS(INDIRECT($S$2&amp;$A493&amp;":"&amp;$A493),BP!$5:$5,AE$4))</f>
        <v>0</v>
      </c>
      <c r="AF493" s="3">
        <f ca="1">IF(AF$5="",0,SUMIFS(INDIRECT($S$2&amp;$A493&amp;":"&amp;$A493),BP!$5:$5,AF$4))</f>
        <v>0</v>
      </c>
      <c r="AG493" s="3">
        <f ca="1">IF(AG$5="",0,SUMIFS(INDIRECT($S$2&amp;$A493&amp;":"&amp;$A493),BP!$5:$5,AG$4))</f>
        <v>0</v>
      </c>
      <c r="AH493" s="3">
        <f ca="1">IF(AH$5="",0,SUMIFS(INDIRECT($S$2&amp;$A493&amp;":"&amp;$A493),BP!$5:$5,AH$4))</f>
        <v>0</v>
      </c>
      <c r="AI493" s="3">
        <f ca="1">IF(AI$5="",0,SUMIFS(INDIRECT($S$2&amp;$A493&amp;":"&amp;$A493),BP!$5:$5,AI$4))</f>
        <v>0</v>
      </c>
      <c r="AJ493" s="3">
        <f ca="1">IF(AJ$5="",0,SUMIFS(INDIRECT($S$2&amp;$A493&amp;":"&amp;$A493),BP!$5:$5,AJ$4))</f>
        <v>0</v>
      </c>
      <c r="AK493" s="3">
        <f ca="1">IF(AK$5="",0,SUMIFS(INDIRECT($S$2&amp;$A493&amp;":"&amp;$A493),BP!$5:$5,AK$4))</f>
        <v>0</v>
      </c>
      <c r="AL493" s="3">
        <f ca="1">IF(AL$5="",0,SUMIFS(INDIRECT($S$2&amp;$A493&amp;":"&amp;$A493),BP!$5:$5,AL$4))</f>
        <v>0</v>
      </c>
      <c r="AM493" s="3">
        <f ca="1">IF(AM$5="",0,SUMIFS(INDIRECT($S$2&amp;$A493&amp;":"&amp;$A493),BP!$5:$5,AM$4))</f>
        <v>0</v>
      </c>
      <c r="AN493" s="3">
        <f ca="1">IF(AN$5="",0,SUMIFS(INDIRECT($S$2&amp;$A493&amp;":"&amp;$A493),BP!$5:$5,AN$4))</f>
        <v>0</v>
      </c>
      <c r="AO493" s="3">
        <f ca="1">IF(AO$5="",0,SUMIFS(INDIRECT($S$2&amp;$A493&amp;":"&amp;$A493),BP!$5:$5,AO$4))</f>
        <v>0</v>
      </c>
      <c r="AP493" s="3">
        <f ca="1">IF(AP$5="",0,SUMIFS(INDIRECT($S$2&amp;$A493&amp;":"&amp;$A493),BP!$5:$5,AP$4))</f>
        <v>0</v>
      </c>
      <c r="AQ493" s="3">
        <f ca="1">IF(AQ$5="",0,SUMIFS(INDIRECT($S$2&amp;$A493&amp;":"&amp;$A493),BP!$5:$5,AQ$4))</f>
        <v>0</v>
      </c>
      <c r="AR493" s="3">
        <f ca="1">IF(AR$5="",0,SUMIFS(INDIRECT($S$2&amp;$A493&amp;":"&amp;$A493),BP!$5:$5,AR$4))</f>
        <v>0</v>
      </c>
      <c r="AS493" s="3">
        <f ca="1">IF(AS$5="",0,SUMIFS(INDIRECT($S$2&amp;$A493&amp;":"&amp;$A493),BP!$5:$5,AS$4))</f>
        <v>0</v>
      </c>
      <c r="AT493" s="3">
        <f ca="1">IF(AT$5="",0,SUMIFS(INDIRECT($S$2&amp;$A493&amp;":"&amp;$A493),BP!$5:$5,AT$4))</f>
        <v>0</v>
      </c>
      <c r="AU493" s="3">
        <f ca="1">IF(AU$5="",0,SUMIFS(INDIRECT($S$2&amp;$A493&amp;":"&amp;$A493),BP!$5:$5,AU$4))</f>
        <v>0</v>
      </c>
      <c r="AV493" s="3">
        <f ca="1">IF(AV$5="",0,SUMIFS(INDIRECT($S$2&amp;$A493&amp;":"&amp;$A493),BP!$5:$5,AV$4))</f>
        <v>0</v>
      </c>
      <c r="AW493" s="3">
        <f ca="1">IF(AW$5="",0,SUMIFS(INDIRECT($S$2&amp;$A493&amp;":"&amp;$A493),BP!$5:$5,AW$4))</f>
        <v>0</v>
      </c>
      <c r="AX493" s="3">
        <f ca="1">IF(AX$5="",0,SUMIFS(INDIRECT($S$2&amp;$A493&amp;":"&amp;$A493),BP!$5:$5,AX$4))</f>
        <v>0</v>
      </c>
      <c r="AY493" s="3">
        <f ca="1">IF(AY$5="",0,SUMIFS(INDIRECT($S$2&amp;$A493&amp;":"&amp;$A493),BP!$5:$5,AY$4))</f>
        <v>0</v>
      </c>
      <c r="AZ493" s="3">
        <f ca="1">IF(AZ$5="",0,SUMIFS(INDIRECT($S$2&amp;$A493&amp;":"&amp;$A493),BP!$5:$5,AZ$4))</f>
        <v>0</v>
      </c>
      <c r="BA493" s="3">
        <f ca="1">IF(BA$5="",0,SUMIFS(INDIRECT($S$2&amp;$A493&amp;":"&amp;$A493),BP!$5:$5,BA$4))</f>
        <v>0</v>
      </c>
      <c r="BB493" s="3">
        <f ca="1">IF(BB$5="",0,SUMIFS(INDIRECT($S$2&amp;$A493&amp;":"&amp;$A493),BP!$5:$5,BB$4))</f>
        <v>0</v>
      </c>
      <c r="BC493" s="3">
        <f ca="1">IF(BC$5="",0,SUMIFS(INDIRECT($S$2&amp;$A493&amp;":"&amp;$A493),BP!$5:$5,BC$4))</f>
        <v>0</v>
      </c>
      <c r="BD493" s="3">
        <f ca="1">IF(BD$5="",0,SUMIFS(INDIRECT($S$2&amp;$A493&amp;":"&amp;$A493),BP!$5:$5,BD$4))</f>
        <v>0</v>
      </c>
      <c r="BE493" s="3">
        <f ca="1">IF(BE$5="",0,SUMIFS(INDIRECT($S$2&amp;$A493&amp;":"&amp;$A493),BP!$5:$5,BE$4))</f>
        <v>0</v>
      </c>
      <c r="BF493" s="3">
        <f ca="1">IF(BF$5="",0,SUMIFS(INDIRECT($S$2&amp;$A493&amp;":"&amp;$A493),BP!$5:$5,BF$4))</f>
        <v>0</v>
      </c>
      <c r="BG493" s="3">
        <f ca="1">IF(BG$5="",0,SUMIFS(INDIRECT($S$2&amp;$A493&amp;":"&amp;$A493),BP!$5:$5,BG$4))</f>
        <v>0</v>
      </c>
      <c r="BH493" s="3">
        <f ca="1">IF(BH$5="",0,SUMIFS(INDIRECT($S$2&amp;$A493&amp;":"&amp;$A493),BP!$5:$5,BH$4))</f>
        <v>0</v>
      </c>
      <c r="BI493" s="3">
        <f ca="1">IF(BI$5="",0,SUMIFS(INDIRECT($S$2&amp;$A493&amp;":"&amp;$A493),BP!$5:$5,BI$4))</f>
        <v>0</v>
      </c>
      <c r="BJ493" s="3">
        <f>IF(BJ$5="",0,SUMIFS(BP!491:491,BP!$5:$5,BJ$4))</f>
        <v>0</v>
      </c>
      <c r="BK493" s="3">
        <f>IF(BK$5="",0,SUMIFS(BP!491:491,BP!$5:$5,BK$4))</f>
        <v>0</v>
      </c>
      <c r="BL493" s="3">
        <f>IF(BL$5="",0,SUMIFS(BP!491:491,BP!$5:$5,BL$4))</f>
        <v>0</v>
      </c>
      <c r="BM493" s="3">
        <f>IF(BM$5="",0,SUMIFS(BP!491:491,BP!$5:$5,BM$4))</f>
        <v>0</v>
      </c>
      <c r="BN493" s="3">
        <f>IF(BN$5="",0,SUMIFS(BP!491:491,BP!$5:$5,BN$4))</f>
        <v>0</v>
      </c>
      <c r="BO493" s="3">
        <f>IF(BO$5="",0,SUMIFS(BP!491:491,BP!$5:$5,BO$4))</f>
        <v>0</v>
      </c>
      <c r="BP493" s="3">
        <f>IF(BP$5="",0,SUMIFS(BP!491:491,BP!$5:$5,BP$4))</f>
        <v>0</v>
      </c>
      <c r="BQ493" s="3">
        <f>IF(BQ$5="",0,SUMIFS(BP!491:491,BP!$5:$5,BQ$4))</f>
        <v>0</v>
      </c>
      <c r="BR493" s="3">
        <f>IF(BR$5="",0,SUMIFS(BP!491:491,BP!$5:$5,BR$4))</f>
        <v>0</v>
      </c>
      <c r="BS493" s="3">
        <f>IF(BS$5="",0,SUMIFS(BP!491:491,BP!$5:$5,BS$4))</f>
        <v>0</v>
      </c>
      <c r="BT493" s="3">
        <f>IF(BT$5="",0,SUMIFS(BP!491:491,BP!$5:$5,BT$4))</f>
        <v>0</v>
      </c>
      <c r="BU493" s="3">
        <f>IF(BU$5="",0,SUMIFS(BP!491:491,BP!$5:$5,BU$4))</f>
        <v>0</v>
      </c>
      <c r="BV493" s="3">
        <f>IF(BV$5="",0,SUMIFS(BP!491:491,BP!$5:$5,BV$4))</f>
        <v>0</v>
      </c>
      <c r="BW493" s="3">
        <f>IF(BW$5="",0,SUMIFS(BP!491:491,BP!$5:$5,BW$4))</f>
        <v>0</v>
      </c>
      <c r="BX493" s="3">
        <f>IF(BX$5="",0,SUMIFS(BP!491:491,BP!$5:$5,BX$4))</f>
        <v>0</v>
      </c>
      <c r="BY493" s="3">
        <f>IF(BY$5="",0,SUMIFS(BP!491:491,BP!$5:$5,BY$4))</f>
        <v>0</v>
      </c>
      <c r="BZ493" s="3">
        <f>IF(BZ$5="",0,SUMIFS(BP!491:491,BP!$5:$5,BZ$4))</f>
        <v>0</v>
      </c>
      <c r="CA493" s="3">
        <f>IF(CA$5="",0,SUMIFS(BP!491:491,BP!$5:$5,CA$4))</f>
        <v>0</v>
      </c>
      <c r="CB493" s="3">
        <f>IF(CB$5="",0,SUMIFS(BP!491:491,BP!$5:$5,CB$4))</f>
        <v>0</v>
      </c>
      <c r="CC493" s="3">
        <f>IF(CC$5="",0,SUMIFS(BP!491:491,BP!$5:$5,CC$4))</f>
        <v>0</v>
      </c>
      <c r="CD493" s="3">
        <f>IF(CD$5="",0,SUMIFS(BP!491:491,BP!$5:$5,CD$4))</f>
        <v>0</v>
      </c>
      <c r="CE493" s="3">
        <f>IF(CE$5="",0,SUMIFS(BP!491:491,BP!$5:$5,CE$4))</f>
        <v>0</v>
      </c>
      <c r="CF493" s="3">
        <f>IF(CF$5="",0,SUMIFS(BP!491:491,BP!$5:$5,CF$4))</f>
        <v>0</v>
      </c>
      <c r="CG493" s="3">
        <f>IF(CG$5="",0,SUMIFS(BP!491:491,BP!$5:$5,CG$4))</f>
        <v>0</v>
      </c>
      <c r="CH493" s="3">
        <f>IF(CH$5="",0,SUMIFS(BP!491:491,BP!$5:$5,CH$4))</f>
        <v>0</v>
      </c>
      <c r="CI493" s="3">
        <f>IF(CI$5="",0,SUMIFS(BP!491:491,BP!$5:$5,CI$4))</f>
        <v>0</v>
      </c>
      <c r="CJ493" s="3">
        <f>IF(CJ$5="",0,SUMIFS(BP!491:491,BP!$5:$5,CJ$4))</f>
        <v>0</v>
      </c>
      <c r="CK493" s="3">
        <f>IF(CK$5="",0,SUMIFS(BP!491:491,BP!$5:$5,CK$4))</f>
        <v>0</v>
      </c>
      <c r="CL493" s="3">
        <f>IF(CL$5="",0,SUMIFS(BP!491:491,BP!$5:$5,CL$4))</f>
        <v>0</v>
      </c>
      <c r="CM493" s="3">
        <f>IF(CM$5="",0,SUMIFS(BP!491:491,BP!$5:$5,CM$4))</f>
        <v>0</v>
      </c>
      <c r="CN493" s="3">
        <f>IF(CN$5="",0,SUMIFS(BP!491:491,BP!$5:$5,CN$4))</f>
        <v>0</v>
      </c>
      <c r="CO493" s="3">
        <f>IF(CO$5="",0,SUMIFS(BP!491:491,BP!$5:$5,CO$4))</f>
        <v>0</v>
      </c>
      <c r="CP493" s="3">
        <f>IF(CP$5="",0,SUMIFS(BP!491:491,BP!$5:$5,CP$4))</f>
        <v>0</v>
      </c>
      <c r="CQ493" s="3">
        <f>IF(CQ$5="",0,SUMIFS(BP!491:491,BP!$5:$5,CQ$4))</f>
        <v>0</v>
      </c>
      <c r="CR493" s="3">
        <f>IF(CR$5="",0,SUMIFS(BP!491:491,BP!$5:$5,CR$4))</f>
        <v>0</v>
      </c>
      <c r="CS493" s="3">
        <f>IF(CS$5="",0,SUMIFS(BP!491:491,BP!$5:$5,CS$4))</f>
        <v>0</v>
      </c>
      <c r="CT493" s="3">
        <f>IF(CT$5="",0,SUMIFS(BP!491:491,BP!$5:$5,CT$4))</f>
        <v>0</v>
      </c>
    </row>
    <row r="494" spans="1:98" s="2" customFormat="1" ht="10.199999999999999" x14ac:dyDescent="0.2">
      <c r="A494" s="11">
        <f>ROW()</f>
        <v>494</v>
      </c>
      <c r="E494" s="15"/>
      <c r="W494" s="5"/>
      <c r="Z494" s="3">
        <f ca="1">IF(Z$5="",0,SUMIFS(INDIRECT($S$2&amp;$A494&amp;":"&amp;$A494),BP!$5:$5,Z$4))</f>
        <v>0</v>
      </c>
      <c r="AA494" s="3">
        <f ca="1">IF(AA$5="",0,SUMIFS(INDIRECT($S$2&amp;$A494&amp;":"&amp;$A494),BP!$5:$5,AA$4))</f>
        <v>0</v>
      </c>
      <c r="AB494" s="3">
        <f ca="1">IF(AB$5="",0,SUMIFS(INDIRECT($S$2&amp;$A494&amp;":"&amp;$A494),BP!$5:$5,AB$4))</f>
        <v>0</v>
      </c>
      <c r="AC494" s="3">
        <f ca="1">IF(AC$5="",0,SUMIFS(INDIRECT($S$2&amp;$A494&amp;":"&amp;$A494),BP!$5:$5,AC$4))</f>
        <v>0</v>
      </c>
      <c r="AD494" s="3">
        <f ca="1">IF(AD$5="",0,SUMIFS(INDIRECT($S$2&amp;$A494&amp;":"&amp;$A494),BP!$5:$5,AD$4))</f>
        <v>0</v>
      </c>
      <c r="AE494" s="3">
        <f ca="1">IF(AE$5="",0,SUMIFS(INDIRECT($S$2&amp;$A494&amp;":"&amp;$A494),BP!$5:$5,AE$4))</f>
        <v>0</v>
      </c>
      <c r="AF494" s="3">
        <f ca="1">IF(AF$5="",0,SUMIFS(INDIRECT($S$2&amp;$A494&amp;":"&amp;$A494),BP!$5:$5,AF$4))</f>
        <v>0</v>
      </c>
      <c r="AG494" s="3">
        <f ca="1">IF(AG$5="",0,SUMIFS(INDIRECT($S$2&amp;$A494&amp;":"&amp;$A494),BP!$5:$5,AG$4))</f>
        <v>0</v>
      </c>
      <c r="AH494" s="3">
        <f ca="1">IF(AH$5="",0,SUMIFS(INDIRECT($S$2&amp;$A494&amp;":"&amp;$A494),BP!$5:$5,AH$4))</f>
        <v>0</v>
      </c>
      <c r="AI494" s="3">
        <f ca="1">IF(AI$5="",0,SUMIFS(INDIRECT($S$2&amp;$A494&amp;":"&amp;$A494),BP!$5:$5,AI$4))</f>
        <v>0</v>
      </c>
      <c r="AJ494" s="3">
        <f ca="1">IF(AJ$5="",0,SUMIFS(INDIRECT($S$2&amp;$A494&amp;":"&amp;$A494),BP!$5:$5,AJ$4))</f>
        <v>0</v>
      </c>
      <c r="AK494" s="3">
        <f ca="1">IF(AK$5="",0,SUMIFS(INDIRECT($S$2&amp;$A494&amp;":"&amp;$A494),BP!$5:$5,AK$4))</f>
        <v>0</v>
      </c>
      <c r="AL494" s="3">
        <f ca="1">IF(AL$5="",0,SUMIFS(INDIRECT($S$2&amp;$A494&amp;":"&amp;$A494),BP!$5:$5,AL$4))</f>
        <v>0</v>
      </c>
      <c r="AM494" s="3">
        <f ca="1">IF(AM$5="",0,SUMIFS(INDIRECT($S$2&amp;$A494&amp;":"&amp;$A494),BP!$5:$5,AM$4))</f>
        <v>0</v>
      </c>
      <c r="AN494" s="3">
        <f ca="1">IF(AN$5="",0,SUMIFS(INDIRECT($S$2&amp;$A494&amp;":"&amp;$A494),BP!$5:$5,AN$4))</f>
        <v>0</v>
      </c>
      <c r="AO494" s="3">
        <f ca="1">IF(AO$5="",0,SUMIFS(INDIRECT($S$2&amp;$A494&amp;":"&amp;$A494),BP!$5:$5,AO$4))</f>
        <v>0</v>
      </c>
      <c r="AP494" s="3">
        <f ca="1">IF(AP$5="",0,SUMIFS(INDIRECT($S$2&amp;$A494&amp;":"&amp;$A494),BP!$5:$5,AP$4))</f>
        <v>0</v>
      </c>
      <c r="AQ494" s="3">
        <f ca="1">IF(AQ$5="",0,SUMIFS(INDIRECT($S$2&amp;$A494&amp;":"&amp;$A494),BP!$5:$5,AQ$4))</f>
        <v>0</v>
      </c>
      <c r="AR494" s="3">
        <f ca="1">IF(AR$5="",0,SUMIFS(INDIRECT($S$2&amp;$A494&amp;":"&amp;$A494),BP!$5:$5,AR$4))</f>
        <v>0</v>
      </c>
      <c r="AS494" s="3">
        <f ca="1">IF(AS$5="",0,SUMIFS(INDIRECT($S$2&amp;$A494&amp;":"&amp;$A494),BP!$5:$5,AS$4))</f>
        <v>0</v>
      </c>
      <c r="AT494" s="3">
        <f ca="1">IF(AT$5="",0,SUMIFS(INDIRECT($S$2&amp;$A494&amp;":"&amp;$A494),BP!$5:$5,AT$4))</f>
        <v>0</v>
      </c>
      <c r="AU494" s="3">
        <f ca="1">IF(AU$5="",0,SUMIFS(INDIRECT($S$2&amp;$A494&amp;":"&amp;$A494),BP!$5:$5,AU$4))</f>
        <v>0</v>
      </c>
      <c r="AV494" s="3">
        <f ca="1">IF(AV$5="",0,SUMIFS(INDIRECT($S$2&amp;$A494&amp;":"&amp;$A494),BP!$5:$5,AV$4))</f>
        <v>0</v>
      </c>
      <c r="AW494" s="3">
        <f ca="1">IF(AW$5="",0,SUMIFS(INDIRECT($S$2&amp;$A494&amp;":"&amp;$A494),BP!$5:$5,AW$4))</f>
        <v>0</v>
      </c>
      <c r="AX494" s="3">
        <f ca="1">IF(AX$5="",0,SUMIFS(INDIRECT($S$2&amp;$A494&amp;":"&amp;$A494),BP!$5:$5,AX$4))</f>
        <v>0</v>
      </c>
      <c r="AY494" s="3">
        <f ca="1">IF(AY$5="",0,SUMIFS(INDIRECT($S$2&amp;$A494&amp;":"&amp;$A494),BP!$5:$5,AY$4))</f>
        <v>0</v>
      </c>
      <c r="AZ494" s="3">
        <f ca="1">IF(AZ$5="",0,SUMIFS(INDIRECT($S$2&amp;$A494&amp;":"&amp;$A494),BP!$5:$5,AZ$4))</f>
        <v>0</v>
      </c>
      <c r="BA494" s="3">
        <f ca="1">IF(BA$5="",0,SUMIFS(INDIRECT($S$2&amp;$A494&amp;":"&amp;$A494),BP!$5:$5,BA$4))</f>
        <v>0</v>
      </c>
      <c r="BB494" s="3">
        <f ca="1">IF(BB$5="",0,SUMIFS(INDIRECT($S$2&amp;$A494&amp;":"&amp;$A494),BP!$5:$5,BB$4))</f>
        <v>0</v>
      </c>
      <c r="BC494" s="3">
        <f ca="1">IF(BC$5="",0,SUMIFS(INDIRECT($S$2&amp;$A494&amp;":"&amp;$A494),BP!$5:$5,BC$4))</f>
        <v>0</v>
      </c>
      <c r="BD494" s="3">
        <f ca="1">IF(BD$5="",0,SUMIFS(INDIRECT($S$2&amp;$A494&amp;":"&amp;$A494),BP!$5:$5,BD$4))</f>
        <v>0</v>
      </c>
      <c r="BE494" s="3">
        <f ca="1">IF(BE$5="",0,SUMIFS(INDIRECT($S$2&amp;$A494&amp;":"&amp;$A494),BP!$5:$5,BE$4))</f>
        <v>0</v>
      </c>
      <c r="BF494" s="3">
        <f ca="1">IF(BF$5="",0,SUMIFS(INDIRECT($S$2&amp;$A494&amp;":"&amp;$A494),BP!$5:$5,BF$4))</f>
        <v>0</v>
      </c>
      <c r="BG494" s="3">
        <f ca="1">IF(BG$5="",0,SUMIFS(INDIRECT($S$2&amp;$A494&amp;":"&amp;$A494),BP!$5:$5,BG$4))</f>
        <v>0</v>
      </c>
      <c r="BH494" s="3">
        <f ca="1">IF(BH$5="",0,SUMIFS(INDIRECT($S$2&amp;$A494&amp;":"&amp;$A494),BP!$5:$5,BH$4))</f>
        <v>0</v>
      </c>
      <c r="BI494" s="3">
        <f ca="1">IF(BI$5="",0,SUMIFS(INDIRECT($S$2&amp;$A494&amp;":"&amp;$A494),BP!$5:$5,BI$4))</f>
        <v>0</v>
      </c>
      <c r="BJ494" s="3">
        <f>IF(BJ$5="",0,SUMIFS(BP!492:492,BP!$5:$5,BJ$4))</f>
        <v>0</v>
      </c>
      <c r="BK494" s="3">
        <f>IF(BK$5="",0,SUMIFS(BP!492:492,BP!$5:$5,BK$4))</f>
        <v>0</v>
      </c>
      <c r="BL494" s="3">
        <f>IF(BL$5="",0,SUMIFS(BP!492:492,BP!$5:$5,BL$4))</f>
        <v>0</v>
      </c>
      <c r="BM494" s="3">
        <f>IF(BM$5="",0,SUMIFS(BP!492:492,BP!$5:$5,BM$4))</f>
        <v>0</v>
      </c>
      <c r="BN494" s="3">
        <f>IF(BN$5="",0,SUMIFS(BP!492:492,BP!$5:$5,BN$4))</f>
        <v>0</v>
      </c>
      <c r="BO494" s="3">
        <f>IF(BO$5="",0,SUMIFS(BP!492:492,BP!$5:$5,BO$4))</f>
        <v>0</v>
      </c>
      <c r="BP494" s="3">
        <f>IF(BP$5="",0,SUMIFS(BP!492:492,BP!$5:$5,BP$4))</f>
        <v>0</v>
      </c>
      <c r="BQ494" s="3">
        <f>IF(BQ$5="",0,SUMIFS(BP!492:492,BP!$5:$5,BQ$4))</f>
        <v>0</v>
      </c>
      <c r="BR494" s="3">
        <f>IF(BR$5="",0,SUMIFS(BP!492:492,BP!$5:$5,BR$4))</f>
        <v>0</v>
      </c>
      <c r="BS494" s="3">
        <f>IF(BS$5="",0,SUMIFS(BP!492:492,BP!$5:$5,BS$4))</f>
        <v>0</v>
      </c>
      <c r="BT494" s="3">
        <f>IF(BT$5="",0,SUMIFS(BP!492:492,BP!$5:$5,BT$4))</f>
        <v>0</v>
      </c>
      <c r="BU494" s="3">
        <f>IF(BU$5="",0,SUMIFS(BP!492:492,BP!$5:$5,BU$4))</f>
        <v>0</v>
      </c>
      <c r="BV494" s="3">
        <f>IF(BV$5="",0,SUMIFS(BP!492:492,BP!$5:$5,BV$4))</f>
        <v>0</v>
      </c>
      <c r="BW494" s="3">
        <f>IF(BW$5="",0,SUMIFS(BP!492:492,BP!$5:$5,BW$4))</f>
        <v>0</v>
      </c>
      <c r="BX494" s="3">
        <f>IF(BX$5="",0,SUMIFS(BP!492:492,BP!$5:$5,BX$4))</f>
        <v>0</v>
      </c>
      <c r="BY494" s="3">
        <f>IF(BY$5="",0,SUMIFS(BP!492:492,BP!$5:$5,BY$4))</f>
        <v>0</v>
      </c>
      <c r="BZ494" s="3">
        <f>IF(BZ$5="",0,SUMIFS(BP!492:492,BP!$5:$5,BZ$4))</f>
        <v>0</v>
      </c>
      <c r="CA494" s="3">
        <f>IF(CA$5="",0,SUMIFS(BP!492:492,BP!$5:$5,CA$4))</f>
        <v>0</v>
      </c>
      <c r="CB494" s="3">
        <f>IF(CB$5="",0,SUMIFS(BP!492:492,BP!$5:$5,CB$4))</f>
        <v>0</v>
      </c>
      <c r="CC494" s="3">
        <f>IF(CC$5="",0,SUMIFS(BP!492:492,BP!$5:$5,CC$4))</f>
        <v>0</v>
      </c>
      <c r="CD494" s="3">
        <f>IF(CD$5="",0,SUMIFS(BP!492:492,BP!$5:$5,CD$4))</f>
        <v>0</v>
      </c>
      <c r="CE494" s="3">
        <f>IF(CE$5="",0,SUMIFS(BP!492:492,BP!$5:$5,CE$4))</f>
        <v>0</v>
      </c>
      <c r="CF494" s="3">
        <f>IF(CF$5="",0,SUMIFS(BP!492:492,BP!$5:$5,CF$4))</f>
        <v>0</v>
      </c>
      <c r="CG494" s="3">
        <f>IF(CG$5="",0,SUMIFS(BP!492:492,BP!$5:$5,CG$4))</f>
        <v>0</v>
      </c>
      <c r="CH494" s="3">
        <f>IF(CH$5="",0,SUMIFS(BP!492:492,BP!$5:$5,CH$4))</f>
        <v>0</v>
      </c>
      <c r="CI494" s="3">
        <f>IF(CI$5="",0,SUMIFS(BP!492:492,BP!$5:$5,CI$4))</f>
        <v>0</v>
      </c>
      <c r="CJ494" s="3">
        <f>IF(CJ$5="",0,SUMIFS(BP!492:492,BP!$5:$5,CJ$4))</f>
        <v>0</v>
      </c>
      <c r="CK494" s="3">
        <f>IF(CK$5="",0,SUMIFS(BP!492:492,BP!$5:$5,CK$4))</f>
        <v>0</v>
      </c>
      <c r="CL494" s="3">
        <f>IF(CL$5="",0,SUMIFS(BP!492:492,BP!$5:$5,CL$4))</f>
        <v>0</v>
      </c>
      <c r="CM494" s="3">
        <f>IF(CM$5="",0,SUMIFS(BP!492:492,BP!$5:$5,CM$4))</f>
        <v>0</v>
      </c>
      <c r="CN494" s="3">
        <f>IF(CN$5="",0,SUMIFS(BP!492:492,BP!$5:$5,CN$4))</f>
        <v>0</v>
      </c>
      <c r="CO494" s="3">
        <f>IF(CO$5="",0,SUMIFS(BP!492:492,BP!$5:$5,CO$4))</f>
        <v>0</v>
      </c>
      <c r="CP494" s="3">
        <f>IF(CP$5="",0,SUMIFS(BP!492:492,BP!$5:$5,CP$4))</f>
        <v>0</v>
      </c>
      <c r="CQ494" s="3">
        <f>IF(CQ$5="",0,SUMIFS(BP!492:492,BP!$5:$5,CQ$4))</f>
        <v>0</v>
      </c>
      <c r="CR494" s="3">
        <f>IF(CR$5="",0,SUMIFS(BP!492:492,BP!$5:$5,CR$4))</f>
        <v>0</v>
      </c>
      <c r="CS494" s="3">
        <f>IF(CS$5="",0,SUMIFS(BP!492:492,BP!$5:$5,CS$4))</f>
        <v>0</v>
      </c>
      <c r="CT494" s="3">
        <f>IF(CT$5="",0,SUMIFS(BP!492:492,BP!$5:$5,CT$4))</f>
        <v>0</v>
      </c>
    </row>
    <row r="495" spans="1:98" s="2" customFormat="1" ht="10.199999999999999" x14ac:dyDescent="0.2">
      <c r="A495" s="11">
        <f>ROW()</f>
        <v>495</v>
      </c>
      <c r="E495" s="15"/>
      <c r="W495" s="5"/>
      <c r="Z495" s="3">
        <f ca="1">IF(Z$5="",0,SUMIFS(INDIRECT($S$2&amp;$A495&amp;":"&amp;$A495),BP!$5:$5,Z$4))</f>
        <v>0</v>
      </c>
      <c r="AA495" s="3">
        <f ca="1">IF(AA$5="",0,SUMIFS(INDIRECT($S$2&amp;$A495&amp;":"&amp;$A495),BP!$5:$5,AA$4))</f>
        <v>0</v>
      </c>
      <c r="AB495" s="3">
        <f ca="1">IF(AB$5="",0,SUMIFS(INDIRECT($S$2&amp;$A495&amp;":"&amp;$A495),BP!$5:$5,AB$4))</f>
        <v>0</v>
      </c>
      <c r="AC495" s="3">
        <f ca="1">IF(AC$5="",0,SUMIFS(INDIRECT($S$2&amp;$A495&amp;":"&amp;$A495),BP!$5:$5,AC$4))</f>
        <v>0</v>
      </c>
      <c r="AD495" s="3">
        <f ca="1">IF(AD$5="",0,SUMIFS(INDIRECT($S$2&amp;$A495&amp;":"&amp;$A495),BP!$5:$5,AD$4))</f>
        <v>0</v>
      </c>
      <c r="AE495" s="3">
        <f ca="1">IF(AE$5="",0,SUMIFS(INDIRECT($S$2&amp;$A495&amp;":"&amp;$A495),BP!$5:$5,AE$4))</f>
        <v>0</v>
      </c>
      <c r="AF495" s="3">
        <f ca="1">IF(AF$5="",0,SUMIFS(INDIRECT($S$2&amp;$A495&amp;":"&amp;$A495),BP!$5:$5,AF$4))</f>
        <v>0</v>
      </c>
      <c r="AG495" s="3">
        <f ca="1">IF(AG$5="",0,SUMIFS(INDIRECT($S$2&amp;$A495&amp;":"&amp;$A495),BP!$5:$5,AG$4))</f>
        <v>0</v>
      </c>
      <c r="AH495" s="3">
        <f ca="1">IF(AH$5="",0,SUMIFS(INDIRECT($S$2&amp;$A495&amp;":"&amp;$A495),BP!$5:$5,AH$4))</f>
        <v>0</v>
      </c>
      <c r="AI495" s="3">
        <f ca="1">IF(AI$5="",0,SUMIFS(INDIRECT($S$2&amp;$A495&amp;":"&amp;$A495),BP!$5:$5,AI$4))</f>
        <v>0</v>
      </c>
      <c r="AJ495" s="3">
        <f ca="1">IF(AJ$5="",0,SUMIFS(INDIRECT($S$2&amp;$A495&amp;":"&amp;$A495),BP!$5:$5,AJ$4))</f>
        <v>0</v>
      </c>
      <c r="AK495" s="3">
        <f ca="1">IF(AK$5="",0,SUMIFS(INDIRECT($S$2&amp;$A495&amp;":"&amp;$A495),BP!$5:$5,AK$4))</f>
        <v>0</v>
      </c>
      <c r="AL495" s="3">
        <f ca="1">IF(AL$5="",0,SUMIFS(INDIRECT($S$2&amp;$A495&amp;":"&amp;$A495),BP!$5:$5,AL$4))</f>
        <v>0</v>
      </c>
      <c r="AM495" s="3">
        <f ca="1">IF(AM$5="",0,SUMIFS(INDIRECT($S$2&amp;$A495&amp;":"&amp;$A495),BP!$5:$5,AM$4))</f>
        <v>0</v>
      </c>
      <c r="AN495" s="3">
        <f ca="1">IF(AN$5="",0,SUMIFS(INDIRECT($S$2&amp;$A495&amp;":"&amp;$A495),BP!$5:$5,AN$4))</f>
        <v>0</v>
      </c>
      <c r="AO495" s="3">
        <f ca="1">IF(AO$5="",0,SUMIFS(INDIRECT($S$2&amp;$A495&amp;":"&amp;$A495),BP!$5:$5,AO$4))</f>
        <v>0</v>
      </c>
      <c r="AP495" s="3">
        <f ca="1">IF(AP$5="",0,SUMIFS(INDIRECT($S$2&amp;$A495&amp;":"&amp;$A495),BP!$5:$5,AP$4))</f>
        <v>0</v>
      </c>
      <c r="AQ495" s="3">
        <f ca="1">IF(AQ$5="",0,SUMIFS(INDIRECT($S$2&amp;$A495&amp;":"&amp;$A495),BP!$5:$5,AQ$4))</f>
        <v>0</v>
      </c>
      <c r="AR495" s="3">
        <f ca="1">IF(AR$5="",0,SUMIFS(INDIRECT($S$2&amp;$A495&amp;":"&amp;$A495),BP!$5:$5,AR$4))</f>
        <v>0</v>
      </c>
      <c r="AS495" s="3">
        <f ca="1">IF(AS$5="",0,SUMIFS(INDIRECT($S$2&amp;$A495&amp;":"&amp;$A495),BP!$5:$5,AS$4))</f>
        <v>0</v>
      </c>
      <c r="AT495" s="3">
        <f ca="1">IF(AT$5="",0,SUMIFS(INDIRECT($S$2&amp;$A495&amp;":"&amp;$A495),BP!$5:$5,AT$4))</f>
        <v>0</v>
      </c>
      <c r="AU495" s="3">
        <f ca="1">IF(AU$5="",0,SUMIFS(INDIRECT($S$2&amp;$A495&amp;":"&amp;$A495),BP!$5:$5,AU$4))</f>
        <v>0</v>
      </c>
      <c r="AV495" s="3">
        <f ca="1">IF(AV$5="",0,SUMIFS(INDIRECT($S$2&amp;$A495&amp;":"&amp;$A495),BP!$5:$5,AV$4))</f>
        <v>0</v>
      </c>
      <c r="AW495" s="3">
        <f ca="1">IF(AW$5="",0,SUMIFS(INDIRECT($S$2&amp;$A495&amp;":"&amp;$A495),BP!$5:$5,AW$4))</f>
        <v>0</v>
      </c>
      <c r="AX495" s="3">
        <f ca="1">IF(AX$5="",0,SUMIFS(INDIRECT($S$2&amp;$A495&amp;":"&amp;$A495),BP!$5:$5,AX$4))</f>
        <v>0</v>
      </c>
      <c r="AY495" s="3">
        <f ca="1">IF(AY$5="",0,SUMIFS(INDIRECT($S$2&amp;$A495&amp;":"&amp;$A495),BP!$5:$5,AY$4))</f>
        <v>0</v>
      </c>
      <c r="AZ495" s="3">
        <f ca="1">IF(AZ$5="",0,SUMIFS(INDIRECT($S$2&amp;$A495&amp;":"&amp;$A495),BP!$5:$5,AZ$4))</f>
        <v>0</v>
      </c>
      <c r="BA495" s="3">
        <f ca="1">IF(BA$5="",0,SUMIFS(INDIRECT($S$2&amp;$A495&amp;":"&amp;$A495),BP!$5:$5,BA$4))</f>
        <v>0</v>
      </c>
      <c r="BB495" s="3">
        <f ca="1">IF(BB$5="",0,SUMIFS(INDIRECT($S$2&amp;$A495&amp;":"&amp;$A495),BP!$5:$5,BB$4))</f>
        <v>0</v>
      </c>
      <c r="BC495" s="3">
        <f ca="1">IF(BC$5="",0,SUMIFS(INDIRECT($S$2&amp;$A495&amp;":"&amp;$A495),BP!$5:$5,BC$4))</f>
        <v>0</v>
      </c>
      <c r="BD495" s="3">
        <f ca="1">IF(BD$5="",0,SUMIFS(INDIRECT($S$2&amp;$A495&amp;":"&amp;$A495),BP!$5:$5,BD$4))</f>
        <v>0</v>
      </c>
      <c r="BE495" s="3">
        <f ca="1">IF(BE$5="",0,SUMIFS(INDIRECT($S$2&amp;$A495&amp;":"&amp;$A495),BP!$5:$5,BE$4))</f>
        <v>0</v>
      </c>
      <c r="BF495" s="3">
        <f ca="1">IF(BF$5="",0,SUMIFS(INDIRECT($S$2&amp;$A495&amp;":"&amp;$A495),BP!$5:$5,BF$4))</f>
        <v>0</v>
      </c>
      <c r="BG495" s="3">
        <f ca="1">IF(BG$5="",0,SUMIFS(INDIRECT($S$2&amp;$A495&amp;":"&amp;$A495),BP!$5:$5,BG$4))</f>
        <v>0</v>
      </c>
      <c r="BH495" s="3">
        <f ca="1">IF(BH$5="",0,SUMIFS(INDIRECT($S$2&amp;$A495&amp;":"&amp;$A495),BP!$5:$5,BH$4))</f>
        <v>0</v>
      </c>
      <c r="BI495" s="3">
        <f ca="1">IF(BI$5="",0,SUMIFS(INDIRECT($S$2&amp;$A495&amp;":"&amp;$A495),BP!$5:$5,BI$4))</f>
        <v>0</v>
      </c>
      <c r="BJ495" s="3">
        <f>IF(BJ$5="",0,SUMIFS(BP!493:493,BP!$5:$5,BJ$4))</f>
        <v>0</v>
      </c>
      <c r="BK495" s="3">
        <f>IF(BK$5="",0,SUMIFS(BP!493:493,BP!$5:$5,BK$4))</f>
        <v>0</v>
      </c>
      <c r="BL495" s="3">
        <f>IF(BL$5="",0,SUMIFS(BP!493:493,BP!$5:$5,BL$4))</f>
        <v>0</v>
      </c>
      <c r="BM495" s="3">
        <f>IF(BM$5="",0,SUMIFS(BP!493:493,BP!$5:$5,BM$4))</f>
        <v>0</v>
      </c>
      <c r="BN495" s="3">
        <f>IF(BN$5="",0,SUMIFS(BP!493:493,BP!$5:$5,BN$4))</f>
        <v>0</v>
      </c>
      <c r="BO495" s="3">
        <f>IF(BO$5="",0,SUMIFS(BP!493:493,BP!$5:$5,BO$4))</f>
        <v>0</v>
      </c>
      <c r="BP495" s="3">
        <f>IF(BP$5="",0,SUMIFS(BP!493:493,BP!$5:$5,BP$4))</f>
        <v>0</v>
      </c>
      <c r="BQ495" s="3">
        <f>IF(BQ$5="",0,SUMIFS(BP!493:493,BP!$5:$5,BQ$4))</f>
        <v>0</v>
      </c>
      <c r="BR495" s="3">
        <f>IF(BR$5="",0,SUMIFS(BP!493:493,BP!$5:$5,BR$4))</f>
        <v>0</v>
      </c>
      <c r="BS495" s="3">
        <f>IF(BS$5="",0,SUMIFS(BP!493:493,BP!$5:$5,BS$4))</f>
        <v>0</v>
      </c>
      <c r="BT495" s="3">
        <f>IF(BT$5="",0,SUMIFS(BP!493:493,BP!$5:$5,BT$4))</f>
        <v>0</v>
      </c>
      <c r="BU495" s="3">
        <f>IF(BU$5="",0,SUMIFS(BP!493:493,BP!$5:$5,BU$4))</f>
        <v>0</v>
      </c>
      <c r="BV495" s="3">
        <f>IF(BV$5="",0,SUMIFS(BP!493:493,BP!$5:$5,BV$4))</f>
        <v>0</v>
      </c>
      <c r="BW495" s="3">
        <f>IF(BW$5="",0,SUMIFS(BP!493:493,BP!$5:$5,BW$4))</f>
        <v>0</v>
      </c>
      <c r="BX495" s="3">
        <f>IF(BX$5="",0,SUMIFS(BP!493:493,BP!$5:$5,BX$4))</f>
        <v>0</v>
      </c>
      <c r="BY495" s="3">
        <f>IF(BY$5="",0,SUMIFS(BP!493:493,BP!$5:$5,BY$4))</f>
        <v>0</v>
      </c>
      <c r="BZ495" s="3">
        <f>IF(BZ$5="",0,SUMIFS(BP!493:493,BP!$5:$5,BZ$4))</f>
        <v>0</v>
      </c>
      <c r="CA495" s="3">
        <f>IF(CA$5="",0,SUMIFS(BP!493:493,BP!$5:$5,CA$4))</f>
        <v>0</v>
      </c>
      <c r="CB495" s="3">
        <f>IF(CB$5="",0,SUMIFS(BP!493:493,BP!$5:$5,CB$4))</f>
        <v>0</v>
      </c>
      <c r="CC495" s="3">
        <f>IF(CC$5="",0,SUMIFS(BP!493:493,BP!$5:$5,CC$4))</f>
        <v>0</v>
      </c>
      <c r="CD495" s="3">
        <f>IF(CD$5="",0,SUMIFS(BP!493:493,BP!$5:$5,CD$4))</f>
        <v>0</v>
      </c>
      <c r="CE495" s="3">
        <f>IF(CE$5="",0,SUMIFS(BP!493:493,BP!$5:$5,CE$4))</f>
        <v>0</v>
      </c>
      <c r="CF495" s="3">
        <f>IF(CF$5="",0,SUMIFS(BP!493:493,BP!$5:$5,CF$4))</f>
        <v>0</v>
      </c>
      <c r="CG495" s="3">
        <f>IF(CG$5="",0,SUMIFS(BP!493:493,BP!$5:$5,CG$4))</f>
        <v>0</v>
      </c>
      <c r="CH495" s="3">
        <f>IF(CH$5="",0,SUMIFS(BP!493:493,BP!$5:$5,CH$4))</f>
        <v>0</v>
      </c>
      <c r="CI495" s="3">
        <f>IF(CI$5="",0,SUMIFS(BP!493:493,BP!$5:$5,CI$4))</f>
        <v>0</v>
      </c>
      <c r="CJ495" s="3">
        <f>IF(CJ$5="",0,SUMIFS(BP!493:493,BP!$5:$5,CJ$4))</f>
        <v>0</v>
      </c>
      <c r="CK495" s="3">
        <f>IF(CK$5="",0,SUMIFS(BP!493:493,BP!$5:$5,CK$4))</f>
        <v>0</v>
      </c>
      <c r="CL495" s="3">
        <f>IF(CL$5="",0,SUMIFS(BP!493:493,BP!$5:$5,CL$4))</f>
        <v>0</v>
      </c>
      <c r="CM495" s="3">
        <f>IF(CM$5="",0,SUMIFS(BP!493:493,BP!$5:$5,CM$4))</f>
        <v>0</v>
      </c>
      <c r="CN495" s="3">
        <f>IF(CN$5="",0,SUMIFS(BP!493:493,BP!$5:$5,CN$4))</f>
        <v>0</v>
      </c>
      <c r="CO495" s="3">
        <f>IF(CO$5="",0,SUMIFS(BP!493:493,BP!$5:$5,CO$4))</f>
        <v>0</v>
      </c>
      <c r="CP495" s="3">
        <f>IF(CP$5="",0,SUMIFS(BP!493:493,BP!$5:$5,CP$4))</f>
        <v>0</v>
      </c>
      <c r="CQ495" s="3">
        <f>IF(CQ$5="",0,SUMIFS(BP!493:493,BP!$5:$5,CQ$4))</f>
        <v>0</v>
      </c>
      <c r="CR495" s="3">
        <f>IF(CR$5="",0,SUMIFS(BP!493:493,BP!$5:$5,CR$4))</f>
        <v>0</v>
      </c>
      <c r="CS495" s="3">
        <f>IF(CS$5="",0,SUMIFS(BP!493:493,BP!$5:$5,CS$4))</f>
        <v>0</v>
      </c>
      <c r="CT495" s="3">
        <f>IF(CT$5="",0,SUMIFS(BP!493:493,BP!$5:$5,CT$4))</f>
        <v>0</v>
      </c>
    </row>
    <row r="496" spans="1:98" s="2" customFormat="1" ht="10.199999999999999" x14ac:dyDescent="0.2">
      <c r="A496" s="11">
        <f>ROW()</f>
        <v>496</v>
      </c>
      <c r="E496" s="15"/>
      <c r="W496" s="5"/>
      <c r="Z496" s="3">
        <f ca="1">IF(Z$5="",0,SUMIFS(INDIRECT($S$2&amp;$A496&amp;":"&amp;$A496),BP!$5:$5,Z$4))</f>
        <v>0</v>
      </c>
      <c r="AA496" s="3">
        <f ca="1">IF(AA$5="",0,SUMIFS(INDIRECT($S$2&amp;$A496&amp;":"&amp;$A496),BP!$5:$5,AA$4))</f>
        <v>0</v>
      </c>
      <c r="AB496" s="3">
        <f ca="1">IF(AB$5="",0,SUMIFS(INDIRECT($S$2&amp;$A496&amp;":"&amp;$A496),BP!$5:$5,AB$4))</f>
        <v>0</v>
      </c>
      <c r="AC496" s="3">
        <f ca="1">IF(AC$5="",0,SUMIFS(INDIRECT($S$2&amp;$A496&amp;":"&amp;$A496),BP!$5:$5,AC$4))</f>
        <v>0</v>
      </c>
      <c r="AD496" s="3">
        <f ca="1">IF(AD$5="",0,SUMIFS(INDIRECT($S$2&amp;$A496&amp;":"&amp;$A496),BP!$5:$5,AD$4))</f>
        <v>0</v>
      </c>
      <c r="AE496" s="3">
        <f ca="1">IF(AE$5="",0,SUMIFS(INDIRECT($S$2&amp;$A496&amp;":"&amp;$A496),BP!$5:$5,AE$4))</f>
        <v>0</v>
      </c>
      <c r="AF496" s="3">
        <f ca="1">IF(AF$5="",0,SUMIFS(INDIRECT($S$2&amp;$A496&amp;":"&amp;$A496),BP!$5:$5,AF$4))</f>
        <v>0</v>
      </c>
      <c r="AG496" s="3">
        <f ca="1">IF(AG$5="",0,SUMIFS(INDIRECT($S$2&amp;$A496&amp;":"&amp;$A496),BP!$5:$5,AG$4))</f>
        <v>0</v>
      </c>
      <c r="AH496" s="3">
        <f ca="1">IF(AH$5="",0,SUMIFS(INDIRECT($S$2&amp;$A496&amp;":"&amp;$A496),BP!$5:$5,AH$4))</f>
        <v>0</v>
      </c>
      <c r="AI496" s="3">
        <f ca="1">IF(AI$5="",0,SUMIFS(INDIRECT($S$2&amp;$A496&amp;":"&amp;$A496),BP!$5:$5,AI$4))</f>
        <v>0</v>
      </c>
      <c r="AJ496" s="3">
        <f ca="1">IF(AJ$5="",0,SUMIFS(INDIRECT($S$2&amp;$A496&amp;":"&amp;$A496),BP!$5:$5,AJ$4))</f>
        <v>0</v>
      </c>
      <c r="AK496" s="3">
        <f ca="1">IF(AK$5="",0,SUMIFS(INDIRECT($S$2&amp;$A496&amp;":"&amp;$A496),BP!$5:$5,AK$4))</f>
        <v>0</v>
      </c>
      <c r="AL496" s="3">
        <f ca="1">IF(AL$5="",0,SUMIFS(INDIRECT($S$2&amp;$A496&amp;":"&amp;$A496),BP!$5:$5,AL$4))</f>
        <v>0</v>
      </c>
      <c r="AM496" s="3">
        <f ca="1">IF(AM$5="",0,SUMIFS(INDIRECT($S$2&amp;$A496&amp;":"&amp;$A496),BP!$5:$5,AM$4))</f>
        <v>0</v>
      </c>
      <c r="AN496" s="3">
        <f ca="1">IF(AN$5="",0,SUMIFS(INDIRECT($S$2&amp;$A496&amp;":"&amp;$A496),BP!$5:$5,AN$4))</f>
        <v>0</v>
      </c>
      <c r="AO496" s="3">
        <f ca="1">IF(AO$5="",0,SUMIFS(INDIRECT($S$2&amp;$A496&amp;":"&amp;$A496),BP!$5:$5,AO$4))</f>
        <v>0</v>
      </c>
      <c r="AP496" s="3">
        <f ca="1">IF(AP$5="",0,SUMIFS(INDIRECT($S$2&amp;$A496&amp;":"&amp;$A496),BP!$5:$5,AP$4))</f>
        <v>0</v>
      </c>
      <c r="AQ496" s="3">
        <f ca="1">IF(AQ$5="",0,SUMIFS(INDIRECT($S$2&amp;$A496&amp;":"&amp;$A496),BP!$5:$5,AQ$4))</f>
        <v>0</v>
      </c>
      <c r="AR496" s="3">
        <f ca="1">IF(AR$5="",0,SUMIFS(INDIRECT($S$2&amp;$A496&amp;":"&amp;$A496),BP!$5:$5,AR$4))</f>
        <v>0</v>
      </c>
      <c r="AS496" s="3">
        <f ca="1">IF(AS$5="",0,SUMIFS(INDIRECT($S$2&amp;$A496&amp;":"&amp;$A496),BP!$5:$5,AS$4))</f>
        <v>0</v>
      </c>
      <c r="AT496" s="3">
        <f ca="1">IF(AT$5="",0,SUMIFS(INDIRECT($S$2&amp;$A496&amp;":"&amp;$A496),BP!$5:$5,AT$4))</f>
        <v>0</v>
      </c>
      <c r="AU496" s="3">
        <f ca="1">IF(AU$5="",0,SUMIFS(INDIRECT($S$2&amp;$A496&amp;":"&amp;$A496),BP!$5:$5,AU$4))</f>
        <v>0</v>
      </c>
      <c r="AV496" s="3">
        <f ca="1">IF(AV$5="",0,SUMIFS(INDIRECT($S$2&amp;$A496&amp;":"&amp;$A496),BP!$5:$5,AV$4))</f>
        <v>0</v>
      </c>
      <c r="AW496" s="3">
        <f ca="1">IF(AW$5="",0,SUMIFS(INDIRECT($S$2&amp;$A496&amp;":"&amp;$A496),BP!$5:$5,AW$4))</f>
        <v>0</v>
      </c>
      <c r="AX496" s="3">
        <f ca="1">IF(AX$5="",0,SUMIFS(INDIRECT($S$2&amp;$A496&amp;":"&amp;$A496),BP!$5:$5,AX$4))</f>
        <v>0</v>
      </c>
      <c r="AY496" s="3">
        <f ca="1">IF(AY$5="",0,SUMIFS(INDIRECT($S$2&amp;$A496&amp;":"&amp;$A496),BP!$5:$5,AY$4))</f>
        <v>0</v>
      </c>
      <c r="AZ496" s="3">
        <f ca="1">IF(AZ$5="",0,SUMIFS(INDIRECT($S$2&amp;$A496&amp;":"&amp;$A496),BP!$5:$5,AZ$4))</f>
        <v>0</v>
      </c>
      <c r="BA496" s="3">
        <f ca="1">IF(BA$5="",0,SUMIFS(INDIRECT($S$2&amp;$A496&amp;":"&amp;$A496),BP!$5:$5,BA$4))</f>
        <v>0</v>
      </c>
      <c r="BB496" s="3">
        <f ca="1">IF(BB$5="",0,SUMIFS(INDIRECT($S$2&amp;$A496&amp;":"&amp;$A496),BP!$5:$5,BB$4))</f>
        <v>0</v>
      </c>
      <c r="BC496" s="3">
        <f ca="1">IF(BC$5="",0,SUMIFS(INDIRECT($S$2&amp;$A496&amp;":"&amp;$A496),BP!$5:$5,BC$4))</f>
        <v>0</v>
      </c>
      <c r="BD496" s="3">
        <f ca="1">IF(BD$5="",0,SUMIFS(INDIRECT($S$2&amp;$A496&amp;":"&amp;$A496),BP!$5:$5,BD$4))</f>
        <v>0</v>
      </c>
      <c r="BE496" s="3">
        <f ca="1">IF(BE$5="",0,SUMIFS(INDIRECT($S$2&amp;$A496&amp;":"&amp;$A496),BP!$5:$5,BE$4))</f>
        <v>0</v>
      </c>
      <c r="BF496" s="3">
        <f ca="1">IF(BF$5="",0,SUMIFS(INDIRECT($S$2&amp;$A496&amp;":"&amp;$A496),BP!$5:$5,BF$4))</f>
        <v>0</v>
      </c>
      <c r="BG496" s="3">
        <f ca="1">IF(BG$5="",0,SUMIFS(INDIRECT($S$2&amp;$A496&amp;":"&amp;$A496),BP!$5:$5,BG$4))</f>
        <v>0</v>
      </c>
      <c r="BH496" s="3">
        <f ca="1">IF(BH$5="",0,SUMIFS(INDIRECT($S$2&amp;$A496&amp;":"&amp;$A496),BP!$5:$5,BH$4))</f>
        <v>0</v>
      </c>
      <c r="BI496" s="3">
        <f ca="1">IF(BI$5="",0,SUMIFS(INDIRECT($S$2&amp;$A496&amp;":"&amp;$A496),BP!$5:$5,BI$4))</f>
        <v>0</v>
      </c>
      <c r="BJ496" s="3">
        <f>IF(BJ$5="",0,SUMIFS(BP!494:494,BP!$5:$5,BJ$4))</f>
        <v>0</v>
      </c>
      <c r="BK496" s="3">
        <f>IF(BK$5="",0,SUMIFS(BP!494:494,BP!$5:$5,BK$4))</f>
        <v>0</v>
      </c>
      <c r="BL496" s="3">
        <f>IF(BL$5="",0,SUMIFS(BP!494:494,BP!$5:$5,BL$4))</f>
        <v>0</v>
      </c>
      <c r="BM496" s="3">
        <f>IF(BM$5="",0,SUMIFS(BP!494:494,BP!$5:$5,BM$4))</f>
        <v>0</v>
      </c>
      <c r="BN496" s="3">
        <f>IF(BN$5="",0,SUMIFS(BP!494:494,BP!$5:$5,BN$4))</f>
        <v>0</v>
      </c>
      <c r="BO496" s="3">
        <f>IF(BO$5="",0,SUMIFS(BP!494:494,BP!$5:$5,BO$4))</f>
        <v>0</v>
      </c>
      <c r="BP496" s="3">
        <f>IF(BP$5="",0,SUMIFS(BP!494:494,BP!$5:$5,BP$4))</f>
        <v>0</v>
      </c>
      <c r="BQ496" s="3">
        <f>IF(BQ$5="",0,SUMIFS(BP!494:494,BP!$5:$5,BQ$4))</f>
        <v>0</v>
      </c>
      <c r="BR496" s="3">
        <f>IF(BR$5="",0,SUMIFS(BP!494:494,BP!$5:$5,BR$4))</f>
        <v>0</v>
      </c>
      <c r="BS496" s="3">
        <f>IF(BS$5="",0,SUMIFS(BP!494:494,BP!$5:$5,BS$4))</f>
        <v>0</v>
      </c>
      <c r="BT496" s="3">
        <f>IF(BT$5="",0,SUMIFS(BP!494:494,BP!$5:$5,BT$4))</f>
        <v>0</v>
      </c>
      <c r="BU496" s="3">
        <f>IF(BU$5="",0,SUMIFS(BP!494:494,BP!$5:$5,BU$4))</f>
        <v>0</v>
      </c>
      <c r="BV496" s="3">
        <f>IF(BV$5="",0,SUMIFS(BP!494:494,BP!$5:$5,BV$4))</f>
        <v>0</v>
      </c>
      <c r="BW496" s="3">
        <f>IF(BW$5="",0,SUMIFS(BP!494:494,BP!$5:$5,BW$4))</f>
        <v>0</v>
      </c>
      <c r="BX496" s="3">
        <f>IF(BX$5="",0,SUMIFS(BP!494:494,BP!$5:$5,BX$4))</f>
        <v>0</v>
      </c>
      <c r="BY496" s="3">
        <f>IF(BY$5="",0,SUMIFS(BP!494:494,BP!$5:$5,BY$4))</f>
        <v>0</v>
      </c>
      <c r="BZ496" s="3">
        <f>IF(BZ$5="",0,SUMIFS(BP!494:494,BP!$5:$5,BZ$4))</f>
        <v>0</v>
      </c>
      <c r="CA496" s="3">
        <f>IF(CA$5="",0,SUMIFS(BP!494:494,BP!$5:$5,CA$4))</f>
        <v>0</v>
      </c>
      <c r="CB496" s="3">
        <f>IF(CB$5="",0,SUMIFS(BP!494:494,BP!$5:$5,CB$4))</f>
        <v>0</v>
      </c>
      <c r="CC496" s="3">
        <f>IF(CC$5="",0,SUMIFS(BP!494:494,BP!$5:$5,CC$4))</f>
        <v>0</v>
      </c>
      <c r="CD496" s="3">
        <f>IF(CD$5="",0,SUMIFS(BP!494:494,BP!$5:$5,CD$4))</f>
        <v>0</v>
      </c>
      <c r="CE496" s="3">
        <f>IF(CE$5="",0,SUMIFS(BP!494:494,BP!$5:$5,CE$4))</f>
        <v>0</v>
      </c>
      <c r="CF496" s="3">
        <f>IF(CF$5="",0,SUMIFS(BP!494:494,BP!$5:$5,CF$4))</f>
        <v>0</v>
      </c>
      <c r="CG496" s="3">
        <f>IF(CG$5="",0,SUMIFS(BP!494:494,BP!$5:$5,CG$4))</f>
        <v>0</v>
      </c>
      <c r="CH496" s="3">
        <f>IF(CH$5="",0,SUMIFS(BP!494:494,BP!$5:$5,CH$4))</f>
        <v>0</v>
      </c>
      <c r="CI496" s="3">
        <f>IF(CI$5="",0,SUMIFS(BP!494:494,BP!$5:$5,CI$4))</f>
        <v>0</v>
      </c>
      <c r="CJ496" s="3">
        <f>IF(CJ$5="",0,SUMIFS(BP!494:494,BP!$5:$5,CJ$4))</f>
        <v>0</v>
      </c>
      <c r="CK496" s="3">
        <f>IF(CK$5="",0,SUMIFS(BP!494:494,BP!$5:$5,CK$4))</f>
        <v>0</v>
      </c>
      <c r="CL496" s="3">
        <f>IF(CL$5="",0,SUMIFS(BP!494:494,BP!$5:$5,CL$4))</f>
        <v>0</v>
      </c>
      <c r="CM496" s="3">
        <f>IF(CM$5="",0,SUMIFS(BP!494:494,BP!$5:$5,CM$4))</f>
        <v>0</v>
      </c>
      <c r="CN496" s="3">
        <f>IF(CN$5="",0,SUMIFS(BP!494:494,BP!$5:$5,CN$4))</f>
        <v>0</v>
      </c>
      <c r="CO496" s="3">
        <f>IF(CO$5="",0,SUMIFS(BP!494:494,BP!$5:$5,CO$4))</f>
        <v>0</v>
      </c>
      <c r="CP496" s="3">
        <f>IF(CP$5="",0,SUMIFS(BP!494:494,BP!$5:$5,CP$4))</f>
        <v>0</v>
      </c>
      <c r="CQ496" s="3">
        <f>IF(CQ$5="",0,SUMIFS(BP!494:494,BP!$5:$5,CQ$4))</f>
        <v>0</v>
      </c>
      <c r="CR496" s="3">
        <f>IF(CR$5="",0,SUMIFS(BP!494:494,BP!$5:$5,CR$4))</f>
        <v>0</v>
      </c>
      <c r="CS496" s="3">
        <f>IF(CS$5="",0,SUMIFS(BP!494:494,BP!$5:$5,CS$4))</f>
        <v>0</v>
      </c>
      <c r="CT496" s="3">
        <f>IF(CT$5="",0,SUMIFS(BP!494:494,BP!$5:$5,CT$4))</f>
        <v>0</v>
      </c>
    </row>
    <row r="497" spans="1:98" s="2" customFormat="1" ht="10.199999999999999" x14ac:dyDescent="0.2">
      <c r="A497" s="11">
        <f>ROW()</f>
        <v>497</v>
      </c>
      <c r="E497" s="15"/>
      <c r="W497" s="5"/>
      <c r="Z497" s="3">
        <f ca="1">IF(Z$5="",0,SUMIFS(INDIRECT($S$2&amp;$A497&amp;":"&amp;$A497),BP!$5:$5,Z$4))</f>
        <v>0</v>
      </c>
      <c r="AA497" s="3">
        <f ca="1">IF(AA$5="",0,SUMIFS(INDIRECT($S$2&amp;$A497&amp;":"&amp;$A497),BP!$5:$5,AA$4))</f>
        <v>0</v>
      </c>
      <c r="AB497" s="3">
        <f ca="1">IF(AB$5="",0,SUMIFS(INDIRECT($S$2&amp;$A497&amp;":"&amp;$A497),BP!$5:$5,AB$4))</f>
        <v>0</v>
      </c>
      <c r="AC497" s="3">
        <f ca="1">IF(AC$5="",0,SUMIFS(INDIRECT($S$2&amp;$A497&amp;":"&amp;$A497),BP!$5:$5,AC$4))</f>
        <v>0</v>
      </c>
      <c r="AD497" s="3">
        <f ca="1">IF(AD$5="",0,SUMIFS(INDIRECT($S$2&amp;$A497&amp;":"&amp;$A497),BP!$5:$5,AD$4))</f>
        <v>0</v>
      </c>
      <c r="AE497" s="3">
        <f ca="1">IF(AE$5="",0,SUMIFS(INDIRECT($S$2&amp;$A497&amp;":"&amp;$A497),BP!$5:$5,AE$4))</f>
        <v>0</v>
      </c>
      <c r="AF497" s="3">
        <f ca="1">IF(AF$5="",0,SUMIFS(INDIRECT($S$2&amp;$A497&amp;":"&amp;$A497),BP!$5:$5,AF$4))</f>
        <v>0</v>
      </c>
      <c r="AG497" s="3">
        <f ca="1">IF(AG$5="",0,SUMIFS(INDIRECT($S$2&amp;$A497&amp;":"&amp;$A497),BP!$5:$5,AG$4))</f>
        <v>0</v>
      </c>
      <c r="AH497" s="3">
        <f ca="1">IF(AH$5="",0,SUMIFS(INDIRECT($S$2&amp;$A497&amp;":"&amp;$A497),BP!$5:$5,AH$4))</f>
        <v>0</v>
      </c>
      <c r="AI497" s="3">
        <f ca="1">IF(AI$5="",0,SUMIFS(INDIRECT($S$2&amp;$A497&amp;":"&amp;$A497),BP!$5:$5,AI$4))</f>
        <v>0</v>
      </c>
      <c r="AJ497" s="3">
        <f ca="1">IF(AJ$5="",0,SUMIFS(INDIRECT($S$2&amp;$A497&amp;":"&amp;$A497),BP!$5:$5,AJ$4))</f>
        <v>0</v>
      </c>
      <c r="AK497" s="3">
        <f ca="1">IF(AK$5="",0,SUMIFS(INDIRECT($S$2&amp;$A497&amp;":"&amp;$A497),BP!$5:$5,AK$4))</f>
        <v>0</v>
      </c>
      <c r="AL497" s="3">
        <f ca="1">IF(AL$5="",0,SUMIFS(INDIRECT($S$2&amp;$A497&amp;":"&amp;$A497),BP!$5:$5,AL$4))</f>
        <v>0</v>
      </c>
      <c r="AM497" s="3">
        <f ca="1">IF(AM$5="",0,SUMIFS(INDIRECT($S$2&amp;$A497&amp;":"&amp;$A497),BP!$5:$5,AM$4))</f>
        <v>0</v>
      </c>
      <c r="AN497" s="3">
        <f ca="1">IF(AN$5="",0,SUMIFS(INDIRECT($S$2&amp;$A497&amp;":"&amp;$A497),BP!$5:$5,AN$4))</f>
        <v>0</v>
      </c>
      <c r="AO497" s="3">
        <f ca="1">IF(AO$5="",0,SUMIFS(INDIRECT($S$2&amp;$A497&amp;":"&amp;$A497),BP!$5:$5,AO$4))</f>
        <v>0</v>
      </c>
      <c r="AP497" s="3">
        <f ca="1">IF(AP$5="",0,SUMIFS(INDIRECT($S$2&amp;$A497&amp;":"&amp;$A497),BP!$5:$5,AP$4))</f>
        <v>0</v>
      </c>
      <c r="AQ497" s="3">
        <f ca="1">IF(AQ$5="",0,SUMIFS(INDIRECT($S$2&amp;$A497&amp;":"&amp;$A497),BP!$5:$5,AQ$4))</f>
        <v>0</v>
      </c>
      <c r="AR497" s="3">
        <f ca="1">IF(AR$5="",0,SUMIFS(INDIRECT($S$2&amp;$A497&amp;":"&amp;$A497),BP!$5:$5,AR$4))</f>
        <v>0</v>
      </c>
      <c r="AS497" s="3">
        <f ca="1">IF(AS$5="",0,SUMIFS(INDIRECT($S$2&amp;$A497&amp;":"&amp;$A497),BP!$5:$5,AS$4))</f>
        <v>0</v>
      </c>
      <c r="AT497" s="3">
        <f ca="1">IF(AT$5="",0,SUMIFS(INDIRECT($S$2&amp;$A497&amp;":"&amp;$A497),BP!$5:$5,AT$4))</f>
        <v>0</v>
      </c>
      <c r="AU497" s="3">
        <f ca="1">IF(AU$5="",0,SUMIFS(INDIRECT($S$2&amp;$A497&amp;":"&amp;$A497),BP!$5:$5,AU$4))</f>
        <v>0</v>
      </c>
      <c r="AV497" s="3">
        <f ca="1">IF(AV$5="",0,SUMIFS(INDIRECT($S$2&amp;$A497&amp;":"&amp;$A497),BP!$5:$5,AV$4))</f>
        <v>0</v>
      </c>
      <c r="AW497" s="3">
        <f ca="1">IF(AW$5="",0,SUMIFS(INDIRECT($S$2&amp;$A497&amp;":"&amp;$A497),BP!$5:$5,AW$4))</f>
        <v>0</v>
      </c>
      <c r="AX497" s="3">
        <f ca="1">IF(AX$5="",0,SUMIFS(INDIRECT($S$2&amp;$A497&amp;":"&amp;$A497),BP!$5:$5,AX$4))</f>
        <v>0</v>
      </c>
      <c r="AY497" s="3">
        <f ca="1">IF(AY$5="",0,SUMIFS(INDIRECT($S$2&amp;$A497&amp;":"&amp;$A497),BP!$5:$5,AY$4))</f>
        <v>0</v>
      </c>
      <c r="AZ497" s="3">
        <f ca="1">IF(AZ$5="",0,SUMIFS(INDIRECT($S$2&amp;$A497&amp;":"&amp;$A497),BP!$5:$5,AZ$4))</f>
        <v>0</v>
      </c>
      <c r="BA497" s="3">
        <f ca="1">IF(BA$5="",0,SUMIFS(INDIRECT($S$2&amp;$A497&amp;":"&amp;$A497),BP!$5:$5,BA$4))</f>
        <v>0</v>
      </c>
      <c r="BB497" s="3">
        <f ca="1">IF(BB$5="",0,SUMIFS(INDIRECT($S$2&amp;$A497&amp;":"&amp;$A497),BP!$5:$5,BB$4))</f>
        <v>0</v>
      </c>
      <c r="BC497" s="3">
        <f ca="1">IF(BC$5="",0,SUMIFS(INDIRECT($S$2&amp;$A497&amp;":"&amp;$A497),BP!$5:$5,BC$4))</f>
        <v>0</v>
      </c>
      <c r="BD497" s="3">
        <f ca="1">IF(BD$5="",0,SUMIFS(INDIRECT($S$2&amp;$A497&amp;":"&amp;$A497),BP!$5:$5,BD$4))</f>
        <v>0</v>
      </c>
      <c r="BE497" s="3">
        <f ca="1">IF(BE$5="",0,SUMIFS(INDIRECT($S$2&amp;$A497&amp;":"&amp;$A497),BP!$5:$5,BE$4))</f>
        <v>0</v>
      </c>
      <c r="BF497" s="3">
        <f ca="1">IF(BF$5="",0,SUMIFS(INDIRECT($S$2&amp;$A497&amp;":"&amp;$A497),BP!$5:$5,BF$4))</f>
        <v>0</v>
      </c>
      <c r="BG497" s="3">
        <f ca="1">IF(BG$5="",0,SUMIFS(INDIRECT($S$2&amp;$A497&amp;":"&amp;$A497),BP!$5:$5,BG$4))</f>
        <v>0</v>
      </c>
      <c r="BH497" s="3">
        <f ca="1">IF(BH$5="",0,SUMIFS(INDIRECT($S$2&amp;$A497&amp;":"&amp;$A497),BP!$5:$5,BH$4))</f>
        <v>0</v>
      </c>
      <c r="BI497" s="3">
        <f ca="1">IF(BI$5="",0,SUMIFS(INDIRECT($S$2&amp;$A497&amp;":"&amp;$A497),BP!$5:$5,BI$4))</f>
        <v>0</v>
      </c>
      <c r="BJ497" s="3">
        <f>IF(BJ$5="",0,SUMIFS(BP!495:495,BP!$5:$5,BJ$4))</f>
        <v>0</v>
      </c>
      <c r="BK497" s="3">
        <f>IF(BK$5="",0,SUMIFS(BP!495:495,BP!$5:$5,BK$4))</f>
        <v>0</v>
      </c>
      <c r="BL497" s="3">
        <f>IF(BL$5="",0,SUMIFS(BP!495:495,BP!$5:$5,BL$4))</f>
        <v>0</v>
      </c>
      <c r="BM497" s="3">
        <f>IF(BM$5="",0,SUMIFS(BP!495:495,BP!$5:$5,BM$4))</f>
        <v>0</v>
      </c>
      <c r="BN497" s="3">
        <f>IF(BN$5="",0,SUMIFS(BP!495:495,BP!$5:$5,BN$4))</f>
        <v>0</v>
      </c>
      <c r="BO497" s="3">
        <f>IF(BO$5="",0,SUMIFS(BP!495:495,BP!$5:$5,BO$4))</f>
        <v>0</v>
      </c>
      <c r="BP497" s="3">
        <f>IF(BP$5="",0,SUMIFS(BP!495:495,BP!$5:$5,BP$4))</f>
        <v>0</v>
      </c>
      <c r="BQ497" s="3">
        <f>IF(BQ$5="",0,SUMIFS(BP!495:495,BP!$5:$5,BQ$4))</f>
        <v>0</v>
      </c>
      <c r="BR497" s="3">
        <f>IF(BR$5="",0,SUMIFS(BP!495:495,BP!$5:$5,BR$4))</f>
        <v>0</v>
      </c>
      <c r="BS497" s="3">
        <f>IF(BS$5="",0,SUMIFS(BP!495:495,BP!$5:$5,BS$4))</f>
        <v>0</v>
      </c>
      <c r="BT497" s="3">
        <f>IF(BT$5="",0,SUMIFS(BP!495:495,BP!$5:$5,BT$4))</f>
        <v>0</v>
      </c>
      <c r="BU497" s="3">
        <f>IF(BU$5="",0,SUMIFS(BP!495:495,BP!$5:$5,BU$4))</f>
        <v>0</v>
      </c>
      <c r="BV497" s="3">
        <f>IF(BV$5="",0,SUMIFS(BP!495:495,BP!$5:$5,BV$4))</f>
        <v>0</v>
      </c>
      <c r="BW497" s="3">
        <f>IF(BW$5="",0,SUMIFS(BP!495:495,BP!$5:$5,BW$4))</f>
        <v>0</v>
      </c>
      <c r="BX497" s="3">
        <f>IF(BX$5="",0,SUMIFS(BP!495:495,BP!$5:$5,BX$4))</f>
        <v>0</v>
      </c>
      <c r="BY497" s="3">
        <f>IF(BY$5="",0,SUMIFS(BP!495:495,BP!$5:$5,BY$4))</f>
        <v>0</v>
      </c>
      <c r="BZ497" s="3">
        <f>IF(BZ$5="",0,SUMIFS(BP!495:495,BP!$5:$5,BZ$4))</f>
        <v>0</v>
      </c>
      <c r="CA497" s="3">
        <f>IF(CA$5="",0,SUMIFS(BP!495:495,BP!$5:$5,CA$4))</f>
        <v>0</v>
      </c>
      <c r="CB497" s="3">
        <f>IF(CB$5="",0,SUMIFS(BP!495:495,BP!$5:$5,CB$4))</f>
        <v>0</v>
      </c>
      <c r="CC497" s="3">
        <f>IF(CC$5="",0,SUMIFS(BP!495:495,BP!$5:$5,CC$4))</f>
        <v>0</v>
      </c>
      <c r="CD497" s="3">
        <f>IF(CD$5="",0,SUMIFS(BP!495:495,BP!$5:$5,CD$4))</f>
        <v>0</v>
      </c>
      <c r="CE497" s="3">
        <f>IF(CE$5="",0,SUMIFS(BP!495:495,BP!$5:$5,CE$4))</f>
        <v>0</v>
      </c>
      <c r="CF497" s="3">
        <f>IF(CF$5="",0,SUMIFS(BP!495:495,BP!$5:$5,CF$4))</f>
        <v>0</v>
      </c>
      <c r="CG497" s="3">
        <f>IF(CG$5="",0,SUMIFS(BP!495:495,BP!$5:$5,CG$4))</f>
        <v>0</v>
      </c>
      <c r="CH497" s="3">
        <f>IF(CH$5="",0,SUMIFS(BP!495:495,BP!$5:$5,CH$4))</f>
        <v>0</v>
      </c>
      <c r="CI497" s="3">
        <f>IF(CI$5="",0,SUMIFS(BP!495:495,BP!$5:$5,CI$4))</f>
        <v>0</v>
      </c>
      <c r="CJ497" s="3">
        <f>IF(CJ$5="",0,SUMIFS(BP!495:495,BP!$5:$5,CJ$4))</f>
        <v>0</v>
      </c>
      <c r="CK497" s="3">
        <f>IF(CK$5="",0,SUMIFS(BP!495:495,BP!$5:$5,CK$4))</f>
        <v>0</v>
      </c>
      <c r="CL497" s="3">
        <f>IF(CL$5="",0,SUMIFS(BP!495:495,BP!$5:$5,CL$4))</f>
        <v>0</v>
      </c>
      <c r="CM497" s="3">
        <f>IF(CM$5="",0,SUMIFS(BP!495:495,BP!$5:$5,CM$4))</f>
        <v>0</v>
      </c>
      <c r="CN497" s="3">
        <f>IF(CN$5="",0,SUMIFS(BP!495:495,BP!$5:$5,CN$4))</f>
        <v>0</v>
      </c>
      <c r="CO497" s="3">
        <f>IF(CO$5="",0,SUMIFS(BP!495:495,BP!$5:$5,CO$4))</f>
        <v>0</v>
      </c>
      <c r="CP497" s="3">
        <f>IF(CP$5="",0,SUMIFS(BP!495:495,BP!$5:$5,CP$4))</f>
        <v>0</v>
      </c>
      <c r="CQ497" s="3">
        <f>IF(CQ$5="",0,SUMIFS(BP!495:495,BP!$5:$5,CQ$4))</f>
        <v>0</v>
      </c>
      <c r="CR497" s="3">
        <f>IF(CR$5="",0,SUMIFS(BP!495:495,BP!$5:$5,CR$4))</f>
        <v>0</v>
      </c>
      <c r="CS497" s="3">
        <f>IF(CS$5="",0,SUMIFS(BP!495:495,BP!$5:$5,CS$4))</f>
        <v>0</v>
      </c>
      <c r="CT497" s="3">
        <f>IF(CT$5="",0,SUMIFS(BP!495:495,BP!$5:$5,CT$4))</f>
        <v>0</v>
      </c>
    </row>
    <row r="498" spans="1:98" s="2" customFormat="1" ht="10.199999999999999" x14ac:dyDescent="0.2">
      <c r="A498" s="11">
        <f>ROW()</f>
        <v>498</v>
      </c>
      <c r="E498" s="15"/>
      <c r="W498" s="5"/>
      <c r="Z498" s="3">
        <f ca="1">IF(Z$5="",0,SUMIFS(INDIRECT($S$2&amp;$A498&amp;":"&amp;$A498),BP!$5:$5,Z$4))</f>
        <v>0</v>
      </c>
      <c r="AA498" s="3">
        <f ca="1">IF(AA$5="",0,SUMIFS(INDIRECT($S$2&amp;$A498&amp;":"&amp;$A498),BP!$5:$5,AA$4))</f>
        <v>0</v>
      </c>
      <c r="AB498" s="3">
        <f ca="1">IF(AB$5="",0,SUMIFS(INDIRECT($S$2&amp;$A498&amp;":"&amp;$A498),BP!$5:$5,AB$4))</f>
        <v>0</v>
      </c>
      <c r="AC498" s="3">
        <f ca="1">IF(AC$5="",0,SUMIFS(INDIRECT($S$2&amp;$A498&amp;":"&amp;$A498),BP!$5:$5,AC$4))</f>
        <v>0</v>
      </c>
      <c r="AD498" s="3">
        <f ca="1">IF(AD$5="",0,SUMIFS(INDIRECT($S$2&amp;$A498&amp;":"&amp;$A498),BP!$5:$5,AD$4))</f>
        <v>0</v>
      </c>
      <c r="AE498" s="3">
        <f ca="1">IF(AE$5="",0,SUMIFS(INDIRECT($S$2&amp;$A498&amp;":"&amp;$A498),BP!$5:$5,AE$4))</f>
        <v>0</v>
      </c>
      <c r="AF498" s="3">
        <f ca="1">IF(AF$5="",0,SUMIFS(INDIRECT($S$2&amp;$A498&amp;":"&amp;$A498),BP!$5:$5,AF$4))</f>
        <v>0</v>
      </c>
      <c r="AG498" s="3">
        <f ca="1">IF(AG$5="",0,SUMIFS(INDIRECT($S$2&amp;$A498&amp;":"&amp;$A498),BP!$5:$5,AG$4))</f>
        <v>0</v>
      </c>
      <c r="AH498" s="3">
        <f ca="1">IF(AH$5="",0,SUMIFS(INDIRECT($S$2&amp;$A498&amp;":"&amp;$A498),BP!$5:$5,AH$4))</f>
        <v>0</v>
      </c>
      <c r="AI498" s="3">
        <f ca="1">IF(AI$5="",0,SUMIFS(INDIRECT($S$2&amp;$A498&amp;":"&amp;$A498),BP!$5:$5,AI$4))</f>
        <v>0</v>
      </c>
      <c r="AJ498" s="3">
        <f ca="1">IF(AJ$5="",0,SUMIFS(INDIRECT($S$2&amp;$A498&amp;":"&amp;$A498),BP!$5:$5,AJ$4))</f>
        <v>0</v>
      </c>
      <c r="AK498" s="3">
        <f ca="1">IF(AK$5="",0,SUMIFS(INDIRECT($S$2&amp;$A498&amp;":"&amp;$A498),BP!$5:$5,AK$4))</f>
        <v>0</v>
      </c>
      <c r="AL498" s="3">
        <f ca="1">IF(AL$5="",0,SUMIFS(INDIRECT($S$2&amp;$A498&amp;":"&amp;$A498),BP!$5:$5,AL$4))</f>
        <v>0</v>
      </c>
      <c r="AM498" s="3">
        <f ca="1">IF(AM$5="",0,SUMIFS(INDIRECT($S$2&amp;$A498&amp;":"&amp;$A498),BP!$5:$5,AM$4))</f>
        <v>0</v>
      </c>
      <c r="AN498" s="3">
        <f ca="1">IF(AN$5="",0,SUMIFS(INDIRECT($S$2&amp;$A498&amp;":"&amp;$A498),BP!$5:$5,AN$4))</f>
        <v>0</v>
      </c>
      <c r="AO498" s="3">
        <f ca="1">IF(AO$5="",0,SUMIFS(INDIRECT($S$2&amp;$A498&amp;":"&amp;$A498),BP!$5:$5,AO$4))</f>
        <v>0</v>
      </c>
      <c r="AP498" s="3">
        <f ca="1">IF(AP$5="",0,SUMIFS(INDIRECT($S$2&amp;$A498&amp;":"&amp;$A498),BP!$5:$5,AP$4))</f>
        <v>0</v>
      </c>
      <c r="AQ498" s="3">
        <f ca="1">IF(AQ$5="",0,SUMIFS(INDIRECT($S$2&amp;$A498&amp;":"&amp;$A498),BP!$5:$5,AQ$4))</f>
        <v>0</v>
      </c>
      <c r="AR498" s="3">
        <f ca="1">IF(AR$5="",0,SUMIFS(INDIRECT($S$2&amp;$A498&amp;":"&amp;$A498),BP!$5:$5,AR$4))</f>
        <v>0</v>
      </c>
      <c r="AS498" s="3">
        <f ca="1">IF(AS$5="",0,SUMIFS(INDIRECT($S$2&amp;$A498&amp;":"&amp;$A498),BP!$5:$5,AS$4))</f>
        <v>0</v>
      </c>
      <c r="AT498" s="3">
        <f ca="1">IF(AT$5="",0,SUMIFS(INDIRECT($S$2&amp;$A498&amp;":"&amp;$A498),BP!$5:$5,AT$4))</f>
        <v>0</v>
      </c>
      <c r="AU498" s="3">
        <f ca="1">IF(AU$5="",0,SUMIFS(INDIRECT($S$2&amp;$A498&amp;":"&amp;$A498),BP!$5:$5,AU$4))</f>
        <v>0</v>
      </c>
      <c r="AV498" s="3">
        <f ca="1">IF(AV$5="",0,SUMIFS(INDIRECT($S$2&amp;$A498&amp;":"&amp;$A498),BP!$5:$5,AV$4))</f>
        <v>0</v>
      </c>
      <c r="AW498" s="3">
        <f ca="1">IF(AW$5="",0,SUMIFS(INDIRECT($S$2&amp;$A498&amp;":"&amp;$A498),BP!$5:$5,AW$4))</f>
        <v>0</v>
      </c>
      <c r="AX498" s="3">
        <f ca="1">IF(AX$5="",0,SUMIFS(INDIRECT($S$2&amp;$A498&amp;":"&amp;$A498),BP!$5:$5,AX$4))</f>
        <v>0</v>
      </c>
      <c r="AY498" s="3">
        <f ca="1">IF(AY$5="",0,SUMIFS(INDIRECT($S$2&amp;$A498&amp;":"&amp;$A498),BP!$5:$5,AY$4))</f>
        <v>0</v>
      </c>
      <c r="AZ498" s="3">
        <f ca="1">IF(AZ$5="",0,SUMIFS(INDIRECT($S$2&amp;$A498&amp;":"&amp;$A498),BP!$5:$5,AZ$4))</f>
        <v>0</v>
      </c>
      <c r="BA498" s="3">
        <f ca="1">IF(BA$5="",0,SUMIFS(INDIRECT($S$2&amp;$A498&amp;":"&amp;$A498),BP!$5:$5,BA$4))</f>
        <v>0</v>
      </c>
      <c r="BB498" s="3">
        <f ca="1">IF(BB$5="",0,SUMIFS(INDIRECT($S$2&amp;$A498&amp;":"&amp;$A498),BP!$5:$5,BB$4))</f>
        <v>0</v>
      </c>
      <c r="BC498" s="3">
        <f ca="1">IF(BC$5="",0,SUMIFS(INDIRECT($S$2&amp;$A498&amp;":"&amp;$A498),BP!$5:$5,BC$4))</f>
        <v>0</v>
      </c>
      <c r="BD498" s="3">
        <f ca="1">IF(BD$5="",0,SUMIFS(INDIRECT($S$2&amp;$A498&amp;":"&amp;$A498),BP!$5:$5,BD$4))</f>
        <v>0</v>
      </c>
      <c r="BE498" s="3">
        <f ca="1">IF(BE$5="",0,SUMIFS(INDIRECT($S$2&amp;$A498&amp;":"&amp;$A498),BP!$5:$5,BE$4))</f>
        <v>0</v>
      </c>
      <c r="BF498" s="3">
        <f ca="1">IF(BF$5="",0,SUMIFS(INDIRECT($S$2&amp;$A498&amp;":"&amp;$A498),BP!$5:$5,BF$4))</f>
        <v>0</v>
      </c>
      <c r="BG498" s="3">
        <f ca="1">IF(BG$5="",0,SUMIFS(INDIRECT($S$2&amp;$A498&amp;":"&amp;$A498),BP!$5:$5,BG$4))</f>
        <v>0</v>
      </c>
      <c r="BH498" s="3">
        <f ca="1">IF(BH$5="",0,SUMIFS(INDIRECT($S$2&amp;$A498&amp;":"&amp;$A498),BP!$5:$5,BH$4))</f>
        <v>0</v>
      </c>
      <c r="BI498" s="3">
        <f ca="1">IF(BI$5="",0,SUMIFS(INDIRECT($S$2&amp;$A498&amp;":"&amp;$A498),BP!$5:$5,BI$4))</f>
        <v>0</v>
      </c>
      <c r="BJ498" s="3">
        <f>IF(BJ$5="",0,SUMIFS(BP!496:496,BP!$5:$5,BJ$4))</f>
        <v>0</v>
      </c>
      <c r="BK498" s="3">
        <f>IF(BK$5="",0,SUMIFS(BP!496:496,BP!$5:$5,BK$4))</f>
        <v>0</v>
      </c>
      <c r="BL498" s="3">
        <f>IF(BL$5="",0,SUMIFS(BP!496:496,BP!$5:$5,BL$4))</f>
        <v>0</v>
      </c>
      <c r="BM498" s="3">
        <f>IF(BM$5="",0,SUMIFS(BP!496:496,BP!$5:$5,BM$4))</f>
        <v>0</v>
      </c>
      <c r="BN498" s="3">
        <f>IF(BN$5="",0,SUMIFS(BP!496:496,BP!$5:$5,BN$4))</f>
        <v>0</v>
      </c>
      <c r="BO498" s="3">
        <f>IF(BO$5="",0,SUMIFS(BP!496:496,BP!$5:$5,BO$4))</f>
        <v>0</v>
      </c>
      <c r="BP498" s="3">
        <f>IF(BP$5="",0,SUMIFS(BP!496:496,BP!$5:$5,BP$4))</f>
        <v>0</v>
      </c>
      <c r="BQ498" s="3">
        <f>IF(BQ$5="",0,SUMIFS(BP!496:496,BP!$5:$5,BQ$4))</f>
        <v>0</v>
      </c>
      <c r="BR498" s="3">
        <f>IF(BR$5="",0,SUMIFS(BP!496:496,BP!$5:$5,BR$4))</f>
        <v>0</v>
      </c>
      <c r="BS498" s="3">
        <f>IF(BS$5="",0,SUMIFS(BP!496:496,BP!$5:$5,BS$4))</f>
        <v>0</v>
      </c>
      <c r="BT498" s="3">
        <f>IF(BT$5="",0,SUMIFS(BP!496:496,BP!$5:$5,BT$4))</f>
        <v>0</v>
      </c>
      <c r="BU498" s="3">
        <f>IF(BU$5="",0,SUMIFS(BP!496:496,BP!$5:$5,BU$4))</f>
        <v>0</v>
      </c>
      <c r="BV498" s="3">
        <f>IF(BV$5="",0,SUMIFS(BP!496:496,BP!$5:$5,BV$4))</f>
        <v>0</v>
      </c>
      <c r="BW498" s="3">
        <f>IF(BW$5="",0,SUMIFS(BP!496:496,BP!$5:$5,BW$4))</f>
        <v>0</v>
      </c>
      <c r="BX498" s="3">
        <f>IF(BX$5="",0,SUMIFS(BP!496:496,BP!$5:$5,BX$4))</f>
        <v>0</v>
      </c>
      <c r="BY498" s="3">
        <f>IF(BY$5="",0,SUMIFS(BP!496:496,BP!$5:$5,BY$4))</f>
        <v>0</v>
      </c>
      <c r="BZ498" s="3">
        <f>IF(BZ$5="",0,SUMIFS(BP!496:496,BP!$5:$5,BZ$4))</f>
        <v>0</v>
      </c>
      <c r="CA498" s="3">
        <f>IF(CA$5="",0,SUMIFS(BP!496:496,BP!$5:$5,CA$4))</f>
        <v>0</v>
      </c>
      <c r="CB498" s="3">
        <f>IF(CB$5="",0,SUMIFS(BP!496:496,BP!$5:$5,CB$4))</f>
        <v>0</v>
      </c>
      <c r="CC498" s="3">
        <f>IF(CC$5="",0,SUMIFS(BP!496:496,BP!$5:$5,CC$4))</f>
        <v>0</v>
      </c>
      <c r="CD498" s="3">
        <f>IF(CD$5="",0,SUMIFS(BP!496:496,BP!$5:$5,CD$4))</f>
        <v>0</v>
      </c>
      <c r="CE498" s="3">
        <f>IF(CE$5="",0,SUMIFS(BP!496:496,BP!$5:$5,CE$4))</f>
        <v>0</v>
      </c>
      <c r="CF498" s="3">
        <f>IF(CF$5="",0,SUMIFS(BP!496:496,BP!$5:$5,CF$4))</f>
        <v>0</v>
      </c>
      <c r="CG498" s="3">
        <f>IF(CG$5="",0,SUMIFS(BP!496:496,BP!$5:$5,CG$4))</f>
        <v>0</v>
      </c>
      <c r="CH498" s="3">
        <f>IF(CH$5="",0,SUMIFS(BP!496:496,BP!$5:$5,CH$4))</f>
        <v>0</v>
      </c>
      <c r="CI498" s="3">
        <f>IF(CI$5="",0,SUMIFS(BP!496:496,BP!$5:$5,CI$4))</f>
        <v>0</v>
      </c>
      <c r="CJ498" s="3">
        <f>IF(CJ$5="",0,SUMIFS(BP!496:496,BP!$5:$5,CJ$4))</f>
        <v>0</v>
      </c>
      <c r="CK498" s="3">
        <f>IF(CK$5="",0,SUMIFS(BP!496:496,BP!$5:$5,CK$4))</f>
        <v>0</v>
      </c>
      <c r="CL498" s="3">
        <f>IF(CL$5="",0,SUMIFS(BP!496:496,BP!$5:$5,CL$4))</f>
        <v>0</v>
      </c>
      <c r="CM498" s="3">
        <f>IF(CM$5="",0,SUMIFS(BP!496:496,BP!$5:$5,CM$4))</f>
        <v>0</v>
      </c>
      <c r="CN498" s="3">
        <f>IF(CN$5="",0,SUMIFS(BP!496:496,BP!$5:$5,CN$4))</f>
        <v>0</v>
      </c>
      <c r="CO498" s="3">
        <f>IF(CO$5="",0,SUMIFS(BP!496:496,BP!$5:$5,CO$4))</f>
        <v>0</v>
      </c>
      <c r="CP498" s="3">
        <f>IF(CP$5="",0,SUMIFS(BP!496:496,BP!$5:$5,CP$4))</f>
        <v>0</v>
      </c>
      <c r="CQ498" s="3">
        <f>IF(CQ$5="",0,SUMIFS(BP!496:496,BP!$5:$5,CQ$4))</f>
        <v>0</v>
      </c>
      <c r="CR498" s="3">
        <f>IF(CR$5="",0,SUMIFS(BP!496:496,BP!$5:$5,CR$4))</f>
        <v>0</v>
      </c>
      <c r="CS498" s="3">
        <f>IF(CS$5="",0,SUMIFS(BP!496:496,BP!$5:$5,CS$4))</f>
        <v>0</v>
      </c>
      <c r="CT498" s="3">
        <f>IF(CT$5="",0,SUMIFS(BP!496:496,BP!$5:$5,CT$4))</f>
        <v>0</v>
      </c>
    </row>
    <row r="499" spans="1:98" s="2" customFormat="1" ht="10.199999999999999" x14ac:dyDescent="0.2">
      <c r="A499" s="11">
        <f>ROW()</f>
        <v>499</v>
      </c>
      <c r="E499" s="15"/>
      <c r="W499" s="5"/>
      <c r="Z499" s="3">
        <f ca="1">IF(Z$5="",0,SUMIFS(INDIRECT($S$2&amp;$A499&amp;":"&amp;$A499),BP!$5:$5,Z$4))</f>
        <v>0</v>
      </c>
      <c r="AA499" s="3">
        <f ca="1">IF(AA$5="",0,SUMIFS(INDIRECT($S$2&amp;$A499&amp;":"&amp;$A499),BP!$5:$5,AA$4))</f>
        <v>0</v>
      </c>
      <c r="AB499" s="3">
        <f ca="1">IF(AB$5="",0,SUMIFS(INDIRECT($S$2&amp;$A499&amp;":"&amp;$A499),BP!$5:$5,AB$4))</f>
        <v>0</v>
      </c>
      <c r="AC499" s="3">
        <f ca="1">IF(AC$5="",0,SUMIFS(INDIRECT($S$2&amp;$A499&amp;":"&amp;$A499),BP!$5:$5,AC$4))</f>
        <v>0</v>
      </c>
      <c r="AD499" s="3">
        <f ca="1">IF(AD$5="",0,SUMIFS(INDIRECT($S$2&amp;$A499&amp;":"&amp;$A499),BP!$5:$5,AD$4))</f>
        <v>0</v>
      </c>
      <c r="AE499" s="3">
        <f ca="1">IF(AE$5="",0,SUMIFS(INDIRECT($S$2&amp;$A499&amp;":"&amp;$A499),BP!$5:$5,AE$4))</f>
        <v>0</v>
      </c>
      <c r="AF499" s="3">
        <f ca="1">IF(AF$5="",0,SUMIFS(INDIRECT($S$2&amp;$A499&amp;":"&amp;$A499),BP!$5:$5,AF$4))</f>
        <v>0</v>
      </c>
      <c r="AG499" s="3">
        <f ca="1">IF(AG$5="",0,SUMIFS(INDIRECT($S$2&amp;$A499&amp;":"&amp;$A499),BP!$5:$5,AG$4))</f>
        <v>0</v>
      </c>
      <c r="AH499" s="3">
        <f ca="1">IF(AH$5="",0,SUMIFS(INDIRECT($S$2&amp;$A499&amp;":"&amp;$A499),BP!$5:$5,AH$4))</f>
        <v>0</v>
      </c>
      <c r="AI499" s="3">
        <f ca="1">IF(AI$5="",0,SUMIFS(INDIRECT($S$2&amp;$A499&amp;":"&amp;$A499),BP!$5:$5,AI$4))</f>
        <v>0</v>
      </c>
      <c r="AJ499" s="3">
        <f ca="1">IF(AJ$5="",0,SUMIFS(INDIRECT($S$2&amp;$A499&amp;":"&amp;$A499),BP!$5:$5,AJ$4))</f>
        <v>0</v>
      </c>
      <c r="AK499" s="3">
        <f ca="1">IF(AK$5="",0,SUMIFS(INDIRECT($S$2&amp;$A499&amp;":"&amp;$A499),BP!$5:$5,AK$4))</f>
        <v>0</v>
      </c>
      <c r="AL499" s="3">
        <f ca="1">IF(AL$5="",0,SUMIFS(INDIRECT($S$2&amp;$A499&amp;":"&amp;$A499),BP!$5:$5,AL$4))</f>
        <v>0</v>
      </c>
      <c r="AM499" s="3">
        <f ca="1">IF(AM$5="",0,SUMIFS(INDIRECT($S$2&amp;$A499&amp;":"&amp;$A499),BP!$5:$5,AM$4))</f>
        <v>0</v>
      </c>
      <c r="AN499" s="3">
        <f ca="1">IF(AN$5="",0,SUMIFS(INDIRECT($S$2&amp;$A499&amp;":"&amp;$A499),BP!$5:$5,AN$4))</f>
        <v>0</v>
      </c>
      <c r="AO499" s="3">
        <f ca="1">IF(AO$5="",0,SUMIFS(INDIRECT($S$2&amp;$A499&amp;":"&amp;$A499),BP!$5:$5,AO$4))</f>
        <v>0</v>
      </c>
      <c r="AP499" s="3">
        <f ca="1">IF(AP$5="",0,SUMIFS(INDIRECT($S$2&amp;$A499&amp;":"&amp;$A499),BP!$5:$5,AP$4))</f>
        <v>0</v>
      </c>
      <c r="AQ499" s="3">
        <f ca="1">IF(AQ$5="",0,SUMIFS(INDIRECT($S$2&amp;$A499&amp;":"&amp;$A499),BP!$5:$5,AQ$4))</f>
        <v>0</v>
      </c>
      <c r="AR499" s="3">
        <f ca="1">IF(AR$5="",0,SUMIFS(INDIRECT($S$2&amp;$A499&amp;":"&amp;$A499),BP!$5:$5,AR$4))</f>
        <v>0</v>
      </c>
      <c r="AS499" s="3">
        <f ca="1">IF(AS$5="",0,SUMIFS(INDIRECT($S$2&amp;$A499&amp;":"&amp;$A499),BP!$5:$5,AS$4))</f>
        <v>0</v>
      </c>
      <c r="AT499" s="3">
        <f ca="1">IF(AT$5="",0,SUMIFS(INDIRECT($S$2&amp;$A499&amp;":"&amp;$A499),BP!$5:$5,AT$4))</f>
        <v>0</v>
      </c>
      <c r="AU499" s="3">
        <f ca="1">IF(AU$5="",0,SUMIFS(INDIRECT($S$2&amp;$A499&amp;":"&amp;$A499),BP!$5:$5,AU$4))</f>
        <v>0</v>
      </c>
      <c r="AV499" s="3">
        <f ca="1">IF(AV$5="",0,SUMIFS(INDIRECT($S$2&amp;$A499&amp;":"&amp;$A499),BP!$5:$5,AV$4))</f>
        <v>0</v>
      </c>
      <c r="AW499" s="3">
        <f ca="1">IF(AW$5="",0,SUMIFS(INDIRECT($S$2&amp;$A499&amp;":"&amp;$A499),BP!$5:$5,AW$4))</f>
        <v>0</v>
      </c>
      <c r="AX499" s="3">
        <f ca="1">IF(AX$5="",0,SUMIFS(INDIRECT($S$2&amp;$A499&amp;":"&amp;$A499),BP!$5:$5,AX$4))</f>
        <v>0</v>
      </c>
      <c r="AY499" s="3">
        <f ca="1">IF(AY$5="",0,SUMIFS(INDIRECT($S$2&amp;$A499&amp;":"&amp;$A499),BP!$5:$5,AY$4))</f>
        <v>0</v>
      </c>
      <c r="AZ499" s="3">
        <f ca="1">IF(AZ$5="",0,SUMIFS(INDIRECT($S$2&amp;$A499&amp;":"&amp;$A499),BP!$5:$5,AZ$4))</f>
        <v>0</v>
      </c>
      <c r="BA499" s="3">
        <f ca="1">IF(BA$5="",0,SUMIFS(INDIRECT($S$2&amp;$A499&amp;":"&amp;$A499),BP!$5:$5,BA$4))</f>
        <v>0</v>
      </c>
      <c r="BB499" s="3">
        <f ca="1">IF(BB$5="",0,SUMIFS(INDIRECT($S$2&amp;$A499&amp;":"&amp;$A499),BP!$5:$5,BB$4))</f>
        <v>0</v>
      </c>
      <c r="BC499" s="3">
        <f ca="1">IF(BC$5="",0,SUMIFS(INDIRECT($S$2&amp;$A499&amp;":"&amp;$A499),BP!$5:$5,BC$4))</f>
        <v>0</v>
      </c>
      <c r="BD499" s="3">
        <f ca="1">IF(BD$5="",0,SUMIFS(INDIRECT($S$2&amp;$A499&amp;":"&amp;$A499),BP!$5:$5,BD$4))</f>
        <v>0</v>
      </c>
      <c r="BE499" s="3">
        <f ca="1">IF(BE$5="",0,SUMIFS(INDIRECT($S$2&amp;$A499&amp;":"&amp;$A499),BP!$5:$5,BE$4))</f>
        <v>0</v>
      </c>
      <c r="BF499" s="3">
        <f ca="1">IF(BF$5="",0,SUMIFS(INDIRECT($S$2&amp;$A499&amp;":"&amp;$A499),BP!$5:$5,BF$4))</f>
        <v>0</v>
      </c>
      <c r="BG499" s="3">
        <f ca="1">IF(BG$5="",0,SUMIFS(INDIRECT($S$2&amp;$A499&amp;":"&amp;$A499),BP!$5:$5,BG$4))</f>
        <v>0</v>
      </c>
      <c r="BH499" s="3">
        <f ca="1">IF(BH$5="",0,SUMIFS(INDIRECT($S$2&amp;$A499&amp;":"&amp;$A499),BP!$5:$5,BH$4))</f>
        <v>0</v>
      </c>
      <c r="BI499" s="3">
        <f ca="1">IF(BI$5="",0,SUMIFS(INDIRECT($S$2&amp;$A499&amp;":"&amp;$A499),BP!$5:$5,BI$4))</f>
        <v>0</v>
      </c>
      <c r="BJ499" s="3">
        <f>IF(BJ$5="",0,SUMIFS(BP!497:497,BP!$5:$5,BJ$4))</f>
        <v>0</v>
      </c>
      <c r="BK499" s="3">
        <f>IF(BK$5="",0,SUMIFS(BP!497:497,BP!$5:$5,BK$4))</f>
        <v>0</v>
      </c>
      <c r="BL499" s="3">
        <f>IF(BL$5="",0,SUMIFS(BP!497:497,BP!$5:$5,BL$4))</f>
        <v>0</v>
      </c>
      <c r="BM499" s="3">
        <f>IF(BM$5="",0,SUMIFS(BP!497:497,BP!$5:$5,BM$4))</f>
        <v>0</v>
      </c>
      <c r="BN499" s="3">
        <f>IF(BN$5="",0,SUMIFS(BP!497:497,BP!$5:$5,BN$4))</f>
        <v>0</v>
      </c>
      <c r="BO499" s="3">
        <f>IF(BO$5="",0,SUMIFS(BP!497:497,BP!$5:$5,BO$4))</f>
        <v>0</v>
      </c>
      <c r="BP499" s="3">
        <f>IF(BP$5="",0,SUMIFS(BP!497:497,BP!$5:$5,BP$4))</f>
        <v>0</v>
      </c>
      <c r="BQ499" s="3">
        <f>IF(BQ$5="",0,SUMIFS(BP!497:497,BP!$5:$5,BQ$4))</f>
        <v>0</v>
      </c>
      <c r="BR499" s="3">
        <f>IF(BR$5="",0,SUMIFS(BP!497:497,BP!$5:$5,BR$4))</f>
        <v>0</v>
      </c>
      <c r="BS499" s="3">
        <f>IF(BS$5="",0,SUMIFS(BP!497:497,BP!$5:$5,BS$4))</f>
        <v>0</v>
      </c>
      <c r="BT499" s="3">
        <f>IF(BT$5="",0,SUMIFS(BP!497:497,BP!$5:$5,BT$4))</f>
        <v>0</v>
      </c>
      <c r="BU499" s="3">
        <f>IF(BU$5="",0,SUMIFS(BP!497:497,BP!$5:$5,BU$4))</f>
        <v>0</v>
      </c>
      <c r="BV499" s="3">
        <f>IF(BV$5="",0,SUMIFS(BP!497:497,BP!$5:$5,BV$4))</f>
        <v>0</v>
      </c>
      <c r="BW499" s="3">
        <f>IF(BW$5="",0,SUMIFS(BP!497:497,BP!$5:$5,BW$4))</f>
        <v>0</v>
      </c>
      <c r="BX499" s="3">
        <f>IF(BX$5="",0,SUMIFS(BP!497:497,BP!$5:$5,BX$4))</f>
        <v>0</v>
      </c>
      <c r="BY499" s="3">
        <f>IF(BY$5="",0,SUMIFS(BP!497:497,BP!$5:$5,BY$4))</f>
        <v>0</v>
      </c>
      <c r="BZ499" s="3">
        <f>IF(BZ$5="",0,SUMIFS(BP!497:497,BP!$5:$5,BZ$4))</f>
        <v>0</v>
      </c>
      <c r="CA499" s="3">
        <f>IF(CA$5="",0,SUMIFS(BP!497:497,BP!$5:$5,CA$4))</f>
        <v>0</v>
      </c>
      <c r="CB499" s="3">
        <f>IF(CB$5="",0,SUMIFS(BP!497:497,BP!$5:$5,CB$4))</f>
        <v>0</v>
      </c>
      <c r="CC499" s="3">
        <f>IF(CC$5="",0,SUMIFS(BP!497:497,BP!$5:$5,CC$4))</f>
        <v>0</v>
      </c>
      <c r="CD499" s="3">
        <f>IF(CD$5="",0,SUMIFS(BP!497:497,BP!$5:$5,CD$4))</f>
        <v>0</v>
      </c>
      <c r="CE499" s="3">
        <f>IF(CE$5="",0,SUMIFS(BP!497:497,BP!$5:$5,CE$4))</f>
        <v>0</v>
      </c>
      <c r="CF499" s="3">
        <f>IF(CF$5="",0,SUMIFS(BP!497:497,BP!$5:$5,CF$4))</f>
        <v>0</v>
      </c>
      <c r="CG499" s="3">
        <f>IF(CG$5="",0,SUMIFS(BP!497:497,BP!$5:$5,CG$4))</f>
        <v>0</v>
      </c>
      <c r="CH499" s="3">
        <f>IF(CH$5="",0,SUMIFS(BP!497:497,BP!$5:$5,CH$4))</f>
        <v>0</v>
      </c>
      <c r="CI499" s="3">
        <f>IF(CI$5="",0,SUMIFS(BP!497:497,BP!$5:$5,CI$4))</f>
        <v>0</v>
      </c>
      <c r="CJ499" s="3">
        <f>IF(CJ$5="",0,SUMIFS(BP!497:497,BP!$5:$5,CJ$4))</f>
        <v>0</v>
      </c>
      <c r="CK499" s="3">
        <f>IF(CK$5="",0,SUMIFS(BP!497:497,BP!$5:$5,CK$4))</f>
        <v>0</v>
      </c>
      <c r="CL499" s="3">
        <f>IF(CL$5="",0,SUMIFS(BP!497:497,BP!$5:$5,CL$4))</f>
        <v>0</v>
      </c>
      <c r="CM499" s="3">
        <f>IF(CM$5="",0,SUMIFS(BP!497:497,BP!$5:$5,CM$4))</f>
        <v>0</v>
      </c>
      <c r="CN499" s="3">
        <f>IF(CN$5="",0,SUMIFS(BP!497:497,BP!$5:$5,CN$4))</f>
        <v>0</v>
      </c>
      <c r="CO499" s="3">
        <f>IF(CO$5="",0,SUMIFS(BP!497:497,BP!$5:$5,CO$4))</f>
        <v>0</v>
      </c>
      <c r="CP499" s="3">
        <f>IF(CP$5="",0,SUMIFS(BP!497:497,BP!$5:$5,CP$4))</f>
        <v>0</v>
      </c>
      <c r="CQ499" s="3">
        <f>IF(CQ$5="",0,SUMIFS(BP!497:497,BP!$5:$5,CQ$4))</f>
        <v>0</v>
      </c>
      <c r="CR499" s="3">
        <f>IF(CR$5="",0,SUMIFS(BP!497:497,BP!$5:$5,CR$4))</f>
        <v>0</v>
      </c>
      <c r="CS499" s="3">
        <f>IF(CS$5="",0,SUMIFS(BP!497:497,BP!$5:$5,CS$4))</f>
        <v>0</v>
      </c>
      <c r="CT499" s="3">
        <f>IF(CT$5="",0,SUMIFS(BP!497:497,BP!$5:$5,CT$4))</f>
        <v>0</v>
      </c>
    </row>
    <row r="500" spans="1:98" s="2" customFormat="1" ht="10.199999999999999" x14ac:dyDescent="0.2">
      <c r="A500" s="11">
        <f>ROW()</f>
        <v>500</v>
      </c>
      <c r="E500" s="15"/>
      <c r="W500" s="5"/>
      <c r="Z500" s="3">
        <f ca="1">IF(Z$5="",0,SUMIFS(INDIRECT($S$2&amp;$A500&amp;":"&amp;$A500),BP!$5:$5,Z$4))</f>
        <v>0</v>
      </c>
      <c r="AA500" s="3">
        <f ca="1">IF(AA$5="",0,SUMIFS(INDIRECT($S$2&amp;$A500&amp;":"&amp;$A500),BP!$5:$5,AA$4))</f>
        <v>0</v>
      </c>
      <c r="AB500" s="3">
        <f ca="1">IF(AB$5="",0,SUMIFS(INDIRECT($S$2&amp;$A500&amp;":"&amp;$A500),BP!$5:$5,AB$4))</f>
        <v>0</v>
      </c>
      <c r="AC500" s="3">
        <f ca="1">IF(AC$5="",0,SUMIFS(INDIRECT($S$2&amp;$A500&amp;":"&amp;$A500),BP!$5:$5,AC$4))</f>
        <v>0</v>
      </c>
      <c r="AD500" s="3">
        <f ca="1">IF(AD$5="",0,SUMIFS(INDIRECT($S$2&amp;$A500&amp;":"&amp;$A500),BP!$5:$5,AD$4))</f>
        <v>0</v>
      </c>
      <c r="AE500" s="3">
        <f ca="1">IF(AE$5="",0,SUMIFS(INDIRECT($S$2&amp;$A500&amp;":"&amp;$A500),BP!$5:$5,AE$4))</f>
        <v>0</v>
      </c>
      <c r="AF500" s="3">
        <f ca="1">IF(AF$5="",0,SUMIFS(INDIRECT($S$2&amp;$A500&amp;":"&amp;$A500),BP!$5:$5,AF$4))</f>
        <v>0</v>
      </c>
      <c r="AG500" s="3">
        <f ca="1">IF(AG$5="",0,SUMIFS(INDIRECT($S$2&amp;$A500&amp;":"&amp;$A500),BP!$5:$5,AG$4))</f>
        <v>0</v>
      </c>
      <c r="AH500" s="3">
        <f ca="1">IF(AH$5="",0,SUMIFS(INDIRECT($S$2&amp;$A500&amp;":"&amp;$A500),BP!$5:$5,AH$4))</f>
        <v>0</v>
      </c>
      <c r="AI500" s="3">
        <f ca="1">IF(AI$5="",0,SUMIFS(INDIRECT($S$2&amp;$A500&amp;":"&amp;$A500),BP!$5:$5,AI$4))</f>
        <v>0</v>
      </c>
      <c r="AJ500" s="3">
        <f ca="1">IF(AJ$5="",0,SUMIFS(INDIRECT($S$2&amp;$A500&amp;":"&amp;$A500),BP!$5:$5,AJ$4))</f>
        <v>0</v>
      </c>
      <c r="AK500" s="3">
        <f ca="1">IF(AK$5="",0,SUMIFS(INDIRECT($S$2&amp;$A500&amp;":"&amp;$A500),BP!$5:$5,AK$4))</f>
        <v>0</v>
      </c>
      <c r="AL500" s="3">
        <f ca="1">IF(AL$5="",0,SUMIFS(INDIRECT($S$2&amp;$A500&amp;":"&amp;$A500),BP!$5:$5,AL$4))</f>
        <v>0</v>
      </c>
      <c r="AM500" s="3">
        <f ca="1">IF(AM$5="",0,SUMIFS(INDIRECT($S$2&amp;$A500&amp;":"&amp;$A500),BP!$5:$5,AM$4))</f>
        <v>0</v>
      </c>
      <c r="AN500" s="3">
        <f ca="1">IF(AN$5="",0,SUMIFS(INDIRECT($S$2&amp;$A500&amp;":"&amp;$A500),BP!$5:$5,AN$4))</f>
        <v>0</v>
      </c>
      <c r="AO500" s="3">
        <f ca="1">IF(AO$5="",0,SUMIFS(INDIRECT($S$2&amp;$A500&amp;":"&amp;$A500),BP!$5:$5,AO$4))</f>
        <v>0</v>
      </c>
      <c r="AP500" s="3">
        <f ca="1">IF(AP$5="",0,SUMIFS(INDIRECT($S$2&amp;$A500&amp;":"&amp;$A500),BP!$5:$5,AP$4))</f>
        <v>0</v>
      </c>
      <c r="AQ500" s="3">
        <f ca="1">IF(AQ$5="",0,SUMIFS(INDIRECT($S$2&amp;$A500&amp;":"&amp;$A500),BP!$5:$5,AQ$4))</f>
        <v>0</v>
      </c>
      <c r="AR500" s="3">
        <f ca="1">IF(AR$5="",0,SUMIFS(INDIRECT($S$2&amp;$A500&amp;":"&amp;$A500),BP!$5:$5,AR$4))</f>
        <v>0</v>
      </c>
      <c r="AS500" s="3">
        <f ca="1">IF(AS$5="",0,SUMIFS(INDIRECT($S$2&amp;$A500&amp;":"&amp;$A500),BP!$5:$5,AS$4))</f>
        <v>0</v>
      </c>
      <c r="AT500" s="3">
        <f ca="1">IF(AT$5="",0,SUMIFS(INDIRECT($S$2&amp;$A500&amp;":"&amp;$A500),BP!$5:$5,AT$4))</f>
        <v>0</v>
      </c>
      <c r="AU500" s="3">
        <f ca="1">IF(AU$5="",0,SUMIFS(INDIRECT($S$2&amp;$A500&amp;":"&amp;$A500),BP!$5:$5,AU$4))</f>
        <v>0</v>
      </c>
      <c r="AV500" s="3">
        <f ca="1">IF(AV$5="",0,SUMIFS(INDIRECT($S$2&amp;$A500&amp;":"&amp;$A500),BP!$5:$5,AV$4))</f>
        <v>0</v>
      </c>
      <c r="AW500" s="3">
        <f ca="1">IF(AW$5="",0,SUMIFS(INDIRECT($S$2&amp;$A500&amp;":"&amp;$A500),BP!$5:$5,AW$4))</f>
        <v>0</v>
      </c>
      <c r="AX500" s="3">
        <f ca="1">IF(AX$5="",0,SUMIFS(INDIRECT($S$2&amp;$A500&amp;":"&amp;$A500),BP!$5:$5,AX$4))</f>
        <v>0</v>
      </c>
      <c r="AY500" s="3">
        <f ca="1">IF(AY$5="",0,SUMIFS(INDIRECT($S$2&amp;$A500&amp;":"&amp;$A500),BP!$5:$5,AY$4))</f>
        <v>0</v>
      </c>
      <c r="AZ500" s="3">
        <f ca="1">IF(AZ$5="",0,SUMIFS(INDIRECT($S$2&amp;$A500&amp;":"&amp;$A500),BP!$5:$5,AZ$4))</f>
        <v>0</v>
      </c>
      <c r="BA500" s="3">
        <f ca="1">IF(BA$5="",0,SUMIFS(INDIRECT($S$2&amp;$A500&amp;":"&amp;$A500),BP!$5:$5,BA$4))</f>
        <v>0</v>
      </c>
      <c r="BB500" s="3">
        <f ca="1">IF(BB$5="",0,SUMIFS(INDIRECT($S$2&amp;$A500&amp;":"&amp;$A500),BP!$5:$5,BB$4))</f>
        <v>0</v>
      </c>
      <c r="BC500" s="3">
        <f ca="1">IF(BC$5="",0,SUMIFS(INDIRECT($S$2&amp;$A500&amp;":"&amp;$A500),BP!$5:$5,BC$4))</f>
        <v>0</v>
      </c>
      <c r="BD500" s="3">
        <f ca="1">IF(BD$5="",0,SUMIFS(INDIRECT($S$2&amp;$A500&amp;":"&amp;$A500),BP!$5:$5,BD$4))</f>
        <v>0</v>
      </c>
      <c r="BE500" s="3">
        <f ca="1">IF(BE$5="",0,SUMIFS(INDIRECT($S$2&amp;$A500&amp;":"&amp;$A500),BP!$5:$5,BE$4))</f>
        <v>0</v>
      </c>
      <c r="BF500" s="3">
        <f ca="1">IF(BF$5="",0,SUMIFS(INDIRECT($S$2&amp;$A500&amp;":"&amp;$A500),BP!$5:$5,BF$4))</f>
        <v>0</v>
      </c>
      <c r="BG500" s="3">
        <f ca="1">IF(BG$5="",0,SUMIFS(INDIRECT($S$2&amp;$A500&amp;":"&amp;$A500),BP!$5:$5,BG$4))</f>
        <v>0</v>
      </c>
      <c r="BH500" s="3">
        <f ca="1">IF(BH$5="",0,SUMIFS(INDIRECT($S$2&amp;$A500&amp;":"&amp;$A500),BP!$5:$5,BH$4))</f>
        <v>0</v>
      </c>
      <c r="BI500" s="3">
        <f ca="1">IF(BI$5="",0,SUMIFS(INDIRECT($S$2&amp;$A500&amp;":"&amp;$A500),BP!$5:$5,BI$4))</f>
        <v>0</v>
      </c>
      <c r="BJ500" s="3">
        <f>IF(BJ$5="",0,SUMIFS(BP!498:498,BP!$5:$5,BJ$4))</f>
        <v>0</v>
      </c>
      <c r="BK500" s="3">
        <f>IF(BK$5="",0,SUMIFS(BP!498:498,BP!$5:$5,BK$4))</f>
        <v>0</v>
      </c>
      <c r="BL500" s="3">
        <f>IF(BL$5="",0,SUMIFS(BP!498:498,BP!$5:$5,BL$4))</f>
        <v>0</v>
      </c>
      <c r="BM500" s="3">
        <f>IF(BM$5="",0,SUMIFS(BP!498:498,BP!$5:$5,BM$4))</f>
        <v>0</v>
      </c>
      <c r="BN500" s="3">
        <f>IF(BN$5="",0,SUMIFS(BP!498:498,BP!$5:$5,BN$4))</f>
        <v>0</v>
      </c>
      <c r="BO500" s="3">
        <f>IF(BO$5="",0,SUMIFS(BP!498:498,BP!$5:$5,BO$4))</f>
        <v>0</v>
      </c>
      <c r="BP500" s="3">
        <f>IF(BP$5="",0,SUMIFS(BP!498:498,BP!$5:$5,BP$4))</f>
        <v>0</v>
      </c>
      <c r="BQ500" s="3">
        <f>IF(BQ$5="",0,SUMIFS(BP!498:498,BP!$5:$5,BQ$4))</f>
        <v>0</v>
      </c>
      <c r="BR500" s="3">
        <f>IF(BR$5="",0,SUMIFS(BP!498:498,BP!$5:$5,BR$4))</f>
        <v>0</v>
      </c>
      <c r="BS500" s="3">
        <f>IF(BS$5="",0,SUMIFS(BP!498:498,BP!$5:$5,BS$4))</f>
        <v>0</v>
      </c>
      <c r="BT500" s="3">
        <f>IF(BT$5="",0,SUMIFS(BP!498:498,BP!$5:$5,BT$4))</f>
        <v>0</v>
      </c>
      <c r="BU500" s="3">
        <f>IF(BU$5="",0,SUMIFS(BP!498:498,BP!$5:$5,BU$4))</f>
        <v>0</v>
      </c>
      <c r="BV500" s="3">
        <f>IF(BV$5="",0,SUMIFS(BP!498:498,BP!$5:$5,BV$4))</f>
        <v>0</v>
      </c>
      <c r="BW500" s="3">
        <f>IF(BW$5="",0,SUMIFS(BP!498:498,BP!$5:$5,BW$4))</f>
        <v>0</v>
      </c>
      <c r="BX500" s="3">
        <f>IF(BX$5="",0,SUMIFS(BP!498:498,BP!$5:$5,BX$4))</f>
        <v>0</v>
      </c>
      <c r="BY500" s="3">
        <f>IF(BY$5="",0,SUMIFS(BP!498:498,BP!$5:$5,BY$4))</f>
        <v>0</v>
      </c>
      <c r="BZ500" s="3">
        <f>IF(BZ$5="",0,SUMIFS(BP!498:498,BP!$5:$5,BZ$4))</f>
        <v>0</v>
      </c>
      <c r="CA500" s="3">
        <f>IF(CA$5="",0,SUMIFS(BP!498:498,BP!$5:$5,CA$4))</f>
        <v>0</v>
      </c>
      <c r="CB500" s="3">
        <f>IF(CB$5="",0,SUMIFS(BP!498:498,BP!$5:$5,CB$4))</f>
        <v>0</v>
      </c>
      <c r="CC500" s="3">
        <f>IF(CC$5="",0,SUMIFS(BP!498:498,BP!$5:$5,CC$4))</f>
        <v>0</v>
      </c>
      <c r="CD500" s="3">
        <f>IF(CD$5="",0,SUMIFS(BP!498:498,BP!$5:$5,CD$4))</f>
        <v>0</v>
      </c>
      <c r="CE500" s="3">
        <f>IF(CE$5="",0,SUMIFS(BP!498:498,BP!$5:$5,CE$4))</f>
        <v>0</v>
      </c>
      <c r="CF500" s="3">
        <f>IF(CF$5="",0,SUMIFS(BP!498:498,BP!$5:$5,CF$4))</f>
        <v>0</v>
      </c>
      <c r="CG500" s="3">
        <f>IF(CG$5="",0,SUMIFS(BP!498:498,BP!$5:$5,CG$4))</f>
        <v>0</v>
      </c>
      <c r="CH500" s="3">
        <f>IF(CH$5="",0,SUMIFS(BP!498:498,BP!$5:$5,CH$4))</f>
        <v>0</v>
      </c>
      <c r="CI500" s="3">
        <f>IF(CI$5="",0,SUMIFS(BP!498:498,BP!$5:$5,CI$4))</f>
        <v>0</v>
      </c>
      <c r="CJ500" s="3">
        <f>IF(CJ$5="",0,SUMIFS(BP!498:498,BP!$5:$5,CJ$4))</f>
        <v>0</v>
      </c>
      <c r="CK500" s="3">
        <f>IF(CK$5="",0,SUMIFS(BP!498:498,BP!$5:$5,CK$4))</f>
        <v>0</v>
      </c>
      <c r="CL500" s="3">
        <f>IF(CL$5="",0,SUMIFS(BP!498:498,BP!$5:$5,CL$4))</f>
        <v>0</v>
      </c>
      <c r="CM500" s="3">
        <f>IF(CM$5="",0,SUMIFS(BP!498:498,BP!$5:$5,CM$4))</f>
        <v>0</v>
      </c>
      <c r="CN500" s="3">
        <f>IF(CN$5="",0,SUMIFS(BP!498:498,BP!$5:$5,CN$4))</f>
        <v>0</v>
      </c>
      <c r="CO500" s="3">
        <f>IF(CO$5="",0,SUMIFS(BP!498:498,BP!$5:$5,CO$4))</f>
        <v>0</v>
      </c>
      <c r="CP500" s="3">
        <f>IF(CP$5="",0,SUMIFS(BP!498:498,BP!$5:$5,CP$4))</f>
        <v>0</v>
      </c>
      <c r="CQ500" s="3">
        <f>IF(CQ$5="",0,SUMIFS(BP!498:498,BP!$5:$5,CQ$4))</f>
        <v>0</v>
      </c>
      <c r="CR500" s="3">
        <f>IF(CR$5="",0,SUMIFS(BP!498:498,BP!$5:$5,CR$4))</f>
        <v>0</v>
      </c>
      <c r="CS500" s="3">
        <f>IF(CS$5="",0,SUMIFS(BP!498:498,BP!$5:$5,CS$4))</f>
        <v>0</v>
      </c>
      <c r="CT500" s="3">
        <f>IF(CT$5="",0,SUMIFS(BP!498:498,BP!$5:$5,CT$4))</f>
        <v>0</v>
      </c>
    </row>
  </sheetData>
  <conditionalFormatting sqref="Z5:AJ5">
    <cfRule type="containsBlanks" dxfId="1" priority="2">
      <formula>LEN(TRIM(Z5))=0</formula>
    </cfRule>
  </conditionalFormatting>
  <conditionalFormatting sqref="AK5:CT5">
    <cfRule type="containsBlanks" dxfId="0" priority="1">
      <formula>LEN(TRIM(AK5))=0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info</vt:lpstr>
      <vt:lpstr>Repdd</vt:lpstr>
      <vt:lpstr>BP</vt:lpstr>
      <vt:lpstr>Potoki</vt:lpstr>
      <vt:lpstr>Lists</vt:lpstr>
      <vt:lpstr>rBP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2023-10-16T11:05:03Z</dcterms:modified>
</cp:coreProperties>
</file>